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bookViews>
    <workbookView xWindow="390" yWindow="945" windowWidth="23055" windowHeight="10170" tabRatio="784" activeTab="1"/>
  </bookViews>
  <sheets>
    <sheet name="УСЛОВИЯ ПО ПРЕДВ.ЗАКАЗАМ" sheetId="8" r:id="rId1"/>
    <sheet name="ЗАКАЗ-ФОРМА" sheetId="6" r:id="rId2"/>
    <sheet name="Лилии.Весна" sheetId="17" r:id="rId3"/>
    <sheet name="ГЛД,БГН,ГЛКС,ГЕОРГИНЫ" sheetId="16" r:id="rId4"/>
    <sheet name="Многолетники" sheetId="18" r:id="rId5"/>
    <sheet name="ШОУ-БОКСЫ, луковичные" sheetId="13" r:id="rId6"/>
    <sheet name="БИГ-ПАК многолетники" sheetId="15" r:id="rId7"/>
    <sheet name="БИГ-ПАК ЛИЛИИ по 25 шт" sheetId="21" r:id="rId8"/>
    <sheet name="ПРОМ. УПАКОВКА" sheetId="20" r:id="rId9"/>
    <sheet name="Кустарники 2019" sheetId="10" r:id="rId10"/>
  </sheets>
  <definedNames>
    <definedName name="_xlnm._FilterDatabase" localSheetId="7" hidden="1">'БИГ-ПАК ЛИЛИИ по 25 шт'!$B$16:$Q$642</definedName>
    <definedName name="_xlnm._FilterDatabase" localSheetId="6" hidden="1">'БИГ-ПАК многолетники'!$B$15:$R$1979</definedName>
    <definedName name="_xlnm._FilterDatabase" localSheetId="3" hidden="1">'ГЛД,БГН,ГЛКС,ГЕОРГИНЫ'!$C$15:$Q$968</definedName>
    <definedName name="_xlnm._FilterDatabase" localSheetId="2" hidden="1">Лилии.Весна!$B$16:$R$815</definedName>
    <definedName name="_xlnm._FilterDatabase" localSheetId="4" hidden="1">Многолетники!$B$15:$S$2112</definedName>
    <definedName name="_xlnm._FilterDatabase" localSheetId="8" hidden="1">'ПРОМ. УПАКОВКА'!$A$16:$R$98</definedName>
    <definedName name="_xlnm._FilterDatabase" localSheetId="5" hidden="1">'ШОУ-БОКСЫ, луковичные'!$C$15:$S$1092</definedName>
    <definedName name="_xlnm.Print_Titles" localSheetId="7">'БИГ-ПАК ЛИЛИИ по 25 шт'!$13:$15</definedName>
    <definedName name="_xlnm.Print_Titles" localSheetId="3">'ГЛД,БГН,ГЛКС,ГЕОРГИНЫ'!$12:$14</definedName>
    <definedName name="_xlnm.Print_Titles" localSheetId="2">Лилии.Весна!$13:$15</definedName>
    <definedName name="_xlnm.Print_Titles" localSheetId="4">Многолетники!$14:$14</definedName>
    <definedName name="Земляника">'БИГ-ПАК многолетники'!$F$1306:$I$1306</definedName>
    <definedName name="ЗЕМЛЯНИКА_САДОВАЯ._ПРОФУПАКОВКА">'БИГ-ПАК многолетники'!#REF!</definedName>
    <definedName name="_xlnm.Print_Area" localSheetId="7">'БИГ-ПАК ЛИЛИИ по 25 шт'!$A$1:$N$820</definedName>
    <definedName name="_xlnm.Print_Area" localSheetId="6">'БИГ-ПАК многолетники'!$B$1:$N$1988</definedName>
    <definedName name="_xlnm.Print_Area" localSheetId="3">'ГЛД,БГН,ГЛКС,ГЕОРГИНЫ'!$C$1:$N$968</definedName>
    <definedName name="_xlnm.Print_Area" localSheetId="1">'ЗАКАЗ-ФОРМА'!$A$1:$BO$120</definedName>
    <definedName name="_xlnm.Print_Area" localSheetId="2">Лилии.Весна!$B$1:$N$815</definedName>
    <definedName name="_xlnm.Print_Area" localSheetId="4">Многолетники!$B$1:$N$2112</definedName>
    <definedName name="_xlnm.Print_Area" localSheetId="8">'ПРОМ. УПАКОВКА'!$B$1:$N$132</definedName>
    <definedName name="_xlnm.Print_Area" localSheetId="0">'УСЛОВИЯ ПО ПРЕДВ.ЗАКАЗАМ'!$A$1:$BS$67</definedName>
    <definedName name="_xlnm.Print_Area" localSheetId="5">'ШОУ-БОКСЫ, луковичные'!$C$1:$N$1092</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H925" i="16" l="1"/>
  <c r="H919" i="16"/>
  <c r="H918" i="16"/>
  <c r="H917" i="16"/>
  <c r="H913" i="16"/>
  <c r="L2" i="20" l="1"/>
  <c r="L2" i="21"/>
  <c r="O107" i="20" l="1"/>
  <c r="O108" i="20"/>
  <c r="O109" i="20"/>
  <c r="O110" i="20"/>
  <c r="O111" i="20"/>
  <c r="O112" i="20"/>
  <c r="O113" i="20"/>
  <c r="O114" i="20"/>
  <c r="O115" i="20"/>
  <c r="O116" i="20"/>
  <c r="O117" i="20"/>
  <c r="O118" i="20"/>
  <c r="O119" i="20"/>
  <c r="O120" i="20"/>
  <c r="O121" i="20"/>
  <c r="O122" i="20"/>
  <c r="O123" i="20"/>
  <c r="O124" i="20"/>
  <c r="O125" i="20"/>
  <c r="O126" i="20"/>
  <c r="O132" i="20"/>
  <c r="O131" i="20"/>
  <c r="O130" i="20"/>
  <c r="O129" i="20"/>
  <c r="M9" i="20"/>
  <c r="R129" i="20"/>
  <c r="R130" i="20"/>
  <c r="R131" i="20"/>
  <c r="R132" i="20"/>
  <c r="R108" i="20"/>
  <c r="R109" i="20"/>
  <c r="R110" i="20"/>
  <c r="R111" i="20"/>
  <c r="R112" i="20"/>
  <c r="R113" i="20"/>
  <c r="R114" i="20"/>
  <c r="R115" i="20"/>
  <c r="R116" i="20"/>
  <c r="R117" i="20"/>
  <c r="R118" i="20"/>
  <c r="R119" i="20"/>
  <c r="R120" i="20"/>
  <c r="R121" i="20"/>
  <c r="R122" i="20"/>
  <c r="R123" i="20"/>
  <c r="R124" i="20"/>
  <c r="R125" i="20"/>
  <c r="R126" i="20"/>
  <c r="R127" i="20"/>
  <c r="R128" i="20"/>
  <c r="O128" i="20"/>
  <c r="G128" i="20"/>
  <c r="O127" i="20"/>
  <c r="G127" i="20"/>
  <c r="H126" i="20"/>
  <c r="G126" i="20"/>
  <c r="G125" i="20"/>
  <c r="G124" i="20"/>
  <c r="G123" i="20"/>
  <c r="H122" i="20"/>
  <c r="G122" i="20"/>
  <c r="G121" i="20"/>
  <c r="G120" i="20"/>
  <c r="H119" i="20"/>
  <c r="G119" i="20"/>
  <c r="G118" i="20"/>
  <c r="G117" i="20"/>
  <c r="G116" i="20"/>
  <c r="G115" i="20"/>
  <c r="G114" i="20"/>
  <c r="G113" i="20"/>
  <c r="G112" i="20"/>
  <c r="G111" i="20"/>
  <c r="G110" i="20"/>
  <c r="G109" i="20"/>
  <c r="G108" i="20"/>
  <c r="R107" i="20"/>
  <c r="G107" i="20"/>
  <c r="O96" i="20"/>
  <c r="R95" i="20"/>
  <c r="O92" i="20"/>
  <c r="R91" i="20"/>
  <c r="O88" i="20"/>
  <c r="R87" i="20"/>
  <c r="O84" i="20"/>
  <c r="R83" i="20"/>
  <c r="O80" i="20"/>
  <c r="R79" i="20"/>
  <c r="O76" i="20"/>
  <c r="R75" i="20"/>
  <c r="O72" i="20"/>
  <c r="R71" i="20"/>
  <c r="O68" i="20"/>
  <c r="R67" i="20"/>
  <c r="O64" i="20"/>
  <c r="R63" i="20"/>
  <c r="O59" i="20"/>
  <c r="R58" i="20"/>
  <c r="O54" i="20"/>
  <c r="R53" i="20"/>
  <c r="O50" i="20"/>
  <c r="R49" i="20"/>
  <c r="O46" i="20"/>
  <c r="R45" i="20"/>
  <c r="O42" i="20"/>
  <c r="R41" i="20"/>
  <c r="O38" i="20"/>
  <c r="R37" i="20"/>
  <c r="O34" i="20"/>
  <c r="R33" i="20"/>
  <c r="O30" i="20"/>
  <c r="R29" i="20"/>
  <c r="O25" i="20"/>
  <c r="R24" i="20"/>
  <c r="O21" i="20"/>
  <c r="R20" i="20"/>
  <c r="R19" i="20"/>
  <c r="R98" i="20"/>
  <c r="O98" i="20"/>
  <c r="G98" i="20"/>
  <c r="R97" i="20"/>
  <c r="O97" i="20"/>
  <c r="G97" i="20"/>
  <c r="R96" i="20"/>
  <c r="G96" i="20"/>
  <c r="O95" i="20"/>
  <c r="G95" i="20"/>
  <c r="R94" i="20"/>
  <c r="O94" i="20"/>
  <c r="G94" i="20"/>
  <c r="R93" i="20"/>
  <c r="O93" i="20"/>
  <c r="G93" i="20"/>
  <c r="R92" i="20"/>
  <c r="G92" i="20"/>
  <c r="O91" i="20"/>
  <c r="G91" i="20"/>
  <c r="R90" i="20"/>
  <c r="O90" i="20"/>
  <c r="G90" i="20"/>
  <c r="R89" i="20"/>
  <c r="O89" i="20"/>
  <c r="G89" i="20"/>
  <c r="R88" i="20"/>
  <c r="G88" i="20"/>
  <c r="O87" i="20"/>
  <c r="G87" i="20"/>
  <c r="R86" i="20"/>
  <c r="O86" i="20"/>
  <c r="G86" i="20"/>
  <c r="R85" i="20"/>
  <c r="O85" i="20"/>
  <c r="G85" i="20"/>
  <c r="R84" i="20"/>
  <c r="G84" i="20"/>
  <c r="O83" i="20"/>
  <c r="G83" i="20"/>
  <c r="R82" i="20"/>
  <c r="O82" i="20"/>
  <c r="G82" i="20"/>
  <c r="R81" i="20"/>
  <c r="O81" i="20"/>
  <c r="G81" i="20"/>
  <c r="R80" i="20"/>
  <c r="G80" i="20"/>
  <c r="O79" i="20"/>
  <c r="G79" i="20"/>
  <c r="R78" i="20"/>
  <c r="O78" i="20"/>
  <c r="G78" i="20"/>
  <c r="R77" i="20"/>
  <c r="O77" i="20"/>
  <c r="G77" i="20"/>
  <c r="R76" i="20"/>
  <c r="G76" i="20"/>
  <c r="O75" i="20"/>
  <c r="G75" i="20"/>
  <c r="R74" i="20"/>
  <c r="O74" i="20"/>
  <c r="G74" i="20"/>
  <c r="R73" i="20"/>
  <c r="O73" i="20"/>
  <c r="G73" i="20"/>
  <c r="R72" i="20"/>
  <c r="G72" i="20"/>
  <c r="O71" i="20"/>
  <c r="G71" i="20"/>
  <c r="R70" i="20"/>
  <c r="O70" i="20"/>
  <c r="G70" i="20"/>
  <c r="R69" i="20"/>
  <c r="O69" i="20"/>
  <c r="G69" i="20"/>
  <c r="R68" i="20"/>
  <c r="G68" i="20"/>
  <c r="O67" i="20"/>
  <c r="G67" i="20"/>
  <c r="R66" i="20"/>
  <c r="O66" i="20"/>
  <c r="G66" i="20"/>
  <c r="R65" i="20"/>
  <c r="O65" i="20"/>
  <c r="G65" i="20"/>
  <c r="R64" i="20"/>
  <c r="G64" i="20"/>
  <c r="O63" i="20"/>
  <c r="G63" i="20"/>
  <c r="R62" i="20"/>
  <c r="O62" i="20"/>
  <c r="G62" i="20"/>
  <c r="R60" i="20"/>
  <c r="O60" i="20"/>
  <c r="G60" i="20"/>
  <c r="R59" i="20"/>
  <c r="G59" i="20"/>
  <c r="O58" i="20"/>
  <c r="G58" i="20"/>
  <c r="R56" i="20"/>
  <c r="O56" i="20"/>
  <c r="G56" i="20"/>
  <c r="R55" i="20"/>
  <c r="O55" i="20"/>
  <c r="G55" i="20"/>
  <c r="R54" i="20"/>
  <c r="G54" i="20"/>
  <c r="O53" i="20"/>
  <c r="G53" i="20"/>
  <c r="R52" i="20"/>
  <c r="O52" i="20"/>
  <c r="G52" i="20"/>
  <c r="R51" i="20"/>
  <c r="O51" i="20"/>
  <c r="G51" i="20"/>
  <c r="R50" i="20"/>
  <c r="G50" i="20"/>
  <c r="O49" i="20"/>
  <c r="G49" i="20"/>
  <c r="R48" i="20"/>
  <c r="O48" i="20"/>
  <c r="G48" i="20"/>
  <c r="R47" i="20"/>
  <c r="O47" i="20"/>
  <c r="G47" i="20"/>
  <c r="R46" i="20"/>
  <c r="G46" i="20"/>
  <c r="O45" i="20"/>
  <c r="G45" i="20"/>
  <c r="R44" i="20"/>
  <c r="O44" i="20"/>
  <c r="G44" i="20"/>
  <c r="R43" i="20"/>
  <c r="O43" i="20"/>
  <c r="G43" i="20"/>
  <c r="R42" i="20"/>
  <c r="G42" i="20"/>
  <c r="O41" i="20"/>
  <c r="G41" i="20"/>
  <c r="R40" i="20"/>
  <c r="O40" i="20"/>
  <c r="G40" i="20"/>
  <c r="R39" i="20"/>
  <c r="O39" i="20"/>
  <c r="G39" i="20"/>
  <c r="R38" i="20"/>
  <c r="G38" i="20"/>
  <c r="O37" i="20"/>
  <c r="G37" i="20"/>
  <c r="R36" i="20"/>
  <c r="O36" i="20"/>
  <c r="G36" i="20"/>
  <c r="R35" i="20"/>
  <c r="O35" i="20"/>
  <c r="G35" i="20"/>
  <c r="R34" i="20"/>
  <c r="G34" i="20"/>
  <c r="O33" i="20"/>
  <c r="G33" i="20"/>
  <c r="R32" i="20"/>
  <c r="O32" i="20"/>
  <c r="G32" i="20"/>
  <c r="R31" i="20"/>
  <c r="O31" i="20"/>
  <c r="G31" i="20"/>
  <c r="R30" i="20"/>
  <c r="G30" i="20"/>
  <c r="O29" i="20"/>
  <c r="G29" i="20"/>
  <c r="R28" i="20"/>
  <c r="O28" i="20"/>
  <c r="G28" i="20"/>
  <c r="R27" i="20"/>
  <c r="O27" i="20"/>
  <c r="G27" i="20"/>
  <c r="R25" i="20"/>
  <c r="G25" i="20"/>
  <c r="O24" i="20"/>
  <c r="G24" i="20"/>
  <c r="R23" i="20"/>
  <c r="O23" i="20"/>
  <c r="G23" i="20"/>
  <c r="R22" i="20"/>
  <c r="O22" i="20"/>
  <c r="G22" i="20"/>
  <c r="R21" i="20"/>
  <c r="G21" i="20"/>
  <c r="O20" i="20"/>
  <c r="G20" i="20"/>
  <c r="G19" i="20"/>
  <c r="M9" i="21"/>
  <c r="R815" i="21"/>
  <c r="O815" i="21"/>
  <c r="G815" i="21"/>
  <c r="R814" i="21"/>
  <c r="O814" i="21"/>
  <c r="G814" i="21"/>
  <c r="R813" i="21"/>
  <c r="O813" i="21"/>
  <c r="G813" i="21"/>
  <c r="R812" i="21"/>
  <c r="O812" i="21"/>
  <c r="G812" i="21"/>
  <c r="R811" i="21"/>
  <c r="O811" i="21"/>
  <c r="G811" i="21"/>
  <c r="R810" i="21"/>
  <c r="O810" i="21"/>
  <c r="G810" i="21"/>
  <c r="R809" i="21"/>
  <c r="O809" i="21"/>
  <c r="G809" i="21"/>
  <c r="R808" i="21"/>
  <c r="O808" i="21"/>
  <c r="G808" i="21"/>
  <c r="R807" i="21"/>
  <c r="O807" i="21"/>
  <c r="G807" i="21"/>
  <c r="R806" i="21"/>
  <c r="O806" i="21"/>
  <c r="G806" i="21"/>
  <c r="R805" i="21"/>
  <c r="O805" i="21"/>
  <c r="G805" i="21"/>
  <c r="R804" i="21"/>
  <c r="O804" i="21"/>
  <c r="G804" i="21"/>
  <c r="R803" i="21"/>
  <c r="O803" i="21"/>
  <c r="G803" i="21"/>
  <c r="R802" i="21"/>
  <c r="O802" i="21"/>
  <c r="G802" i="21"/>
  <c r="R801" i="21"/>
  <c r="O801" i="21"/>
  <c r="G801" i="21"/>
  <c r="R800" i="21"/>
  <c r="O800" i="21"/>
  <c r="G800" i="21"/>
  <c r="R799" i="21"/>
  <c r="O799" i="21"/>
  <c r="G799" i="21"/>
  <c r="R798" i="21"/>
  <c r="O798" i="21"/>
  <c r="G798" i="21"/>
  <c r="R797" i="21"/>
  <c r="O797" i="21"/>
  <c r="G797" i="21"/>
  <c r="R796" i="21"/>
  <c r="O796" i="21"/>
  <c r="G796" i="21"/>
  <c r="R795" i="21"/>
  <c r="O795" i="21"/>
  <c r="G795" i="21"/>
  <c r="R794" i="21"/>
  <c r="O794" i="21"/>
  <c r="G794" i="21"/>
  <c r="R793" i="21"/>
  <c r="O793" i="21"/>
  <c r="G793" i="21"/>
  <c r="R792" i="21"/>
  <c r="O792" i="21"/>
  <c r="G792" i="21"/>
  <c r="R791" i="21"/>
  <c r="O791" i="21"/>
  <c r="G791" i="21"/>
  <c r="R790" i="21"/>
  <c r="O790" i="21"/>
  <c r="G790" i="21"/>
  <c r="R789" i="21"/>
  <c r="O789" i="21"/>
  <c r="G789" i="21"/>
  <c r="R788" i="21"/>
  <c r="O788" i="21"/>
  <c r="G788" i="21"/>
  <c r="R787" i="21"/>
  <c r="O787" i="21"/>
  <c r="G787" i="21"/>
  <c r="R786" i="21"/>
  <c r="O786" i="21"/>
  <c r="G786" i="21"/>
  <c r="R785" i="21"/>
  <c r="O785" i="21"/>
  <c r="G785" i="21"/>
  <c r="R784" i="21"/>
  <c r="O784" i="21"/>
  <c r="G784" i="21"/>
  <c r="R783" i="21"/>
  <c r="O783" i="21"/>
  <c r="G783" i="21"/>
  <c r="R782" i="21"/>
  <c r="O782" i="21"/>
  <c r="G782" i="21"/>
  <c r="R781" i="21"/>
  <c r="O781" i="21"/>
  <c r="G781" i="21"/>
  <c r="R780" i="21"/>
  <c r="O780" i="21"/>
  <c r="G780" i="21"/>
  <c r="R779" i="21"/>
  <c r="O779" i="21"/>
  <c r="G779" i="21"/>
  <c r="R777" i="21"/>
  <c r="O777" i="21"/>
  <c r="G777" i="21"/>
  <c r="R776" i="21"/>
  <c r="O776" i="21"/>
  <c r="G776" i="21"/>
  <c r="R775" i="21"/>
  <c r="O775" i="21"/>
  <c r="G775" i="21"/>
  <c r="R773" i="21"/>
  <c r="O773" i="21"/>
  <c r="G773" i="21"/>
  <c r="R772" i="21"/>
  <c r="O772" i="21"/>
  <c r="G772" i="21"/>
  <c r="R771" i="21"/>
  <c r="O771" i="21"/>
  <c r="G771" i="21"/>
  <c r="R770" i="21"/>
  <c r="O770" i="21"/>
  <c r="G770" i="21"/>
  <c r="R769" i="21"/>
  <c r="O769" i="21"/>
  <c r="G769" i="21"/>
  <c r="R768" i="21"/>
  <c r="O768" i="21"/>
  <c r="G768" i="21"/>
  <c r="R767" i="21"/>
  <c r="O767" i="21"/>
  <c r="G767" i="21"/>
  <c r="R766" i="21"/>
  <c r="O766" i="21"/>
  <c r="G766" i="21"/>
  <c r="R765" i="21"/>
  <c r="O765" i="21"/>
  <c r="G765" i="21"/>
  <c r="R764" i="21"/>
  <c r="O764" i="21"/>
  <c r="G764" i="21"/>
  <c r="R763" i="21"/>
  <c r="O763" i="21"/>
  <c r="G763" i="21"/>
  <c r="R762" i="21"/>
  <c r="O762" i="21"/>
  <c r="G762" i="21"/>
  <c r="R761" i="21"/>
  <c r="O761" i="21"/>
  <c r="G761" i="21"/>
  <c r="R760" i="21"/>
  <c r="O760" i="21"/>
  <c r="G760" i="21"/>
  <c r="R759" i="21"/>
  <c r="O759" i="21"/>
  <c r="G759" i="21"/>
  <c r="R758" i="21"/>
  <c r="O758" i="21"/>
  <c r="G758" i="21"/>
  <c r="R757" i="21"/>
  <c r="O757" i="21"/>
  <c r="G757" i="21"/>
  <c r="R756" i="21"/>
  <c r="O756" i="21"/>
  <c r="G756" i="21"/>
  <c r="R755" i="21"/>
  <c r="O755" i="21"/>
  <c r="G755" i="21"/>
  <c r="R754" i="21"/>
  <c r="O754" i="21"/>
  <c r="G754" i="21"/>
  <c r="R753" i="21"/>
  <c r="O753" i="21"/>
  <c r="G753" i="21"/>
  <c r="R752" i="21"/>
  <c r="O752" i="21"/>
  <c r="G752" i="21"/>
  <c r="R751" i="21"/>
  <c r="O751" i="21"/>
  <c r="G751" i="21"/>
  <c r="R750" i="21"/>
  <c r="O750" i="21"/>
  <c r="G750" i="21"/>
  <c r="R749" i="21"/>
  <c r="O749" i="21"/>
  <c r="G749" i="21"/>
  <c r="R748" i="21"/>
  <c r="O748" i="21"/>
  <c r="G748" i="21"/>
  <c r="R747" i="21"/>
  <c r="O747" i="21"/>
  <c r="G747" i="21"/>
  <c r="R746" i="21"/>
  <c r="O746" i="21"/>
  <c r="G746" i="21"/>
  <c r="R745" i="21"/>
  <c r="O745" i="21"/>
  <c r="G745" i="21"/>
  <c r="R744" i="21"/>
  <c r="O744" i="21"/>
  <c r="G744" i="21"/>
  <c r="R742" i="21"/>
  <c r="O742" i="21"/>
  <c r="G742" i="21"/>
  <c r="R741" i="21"/>
  <c r="O741" i="21"/>
  <c r="G741" i="21"/>
  <c r="R740" i="21"/>
  <c r="O740" i="21"/>
  <c r="G740" i="21"/>
  <c r="R739" i="21"/>
  <c r="O739" i="21"/>
  <c r="G739" i="21"/>
  <c r="R738" i="21"/>
  <c r="O738" i="21"/>
  <c r="G738" i="21"/>
  <c r="R737" i="21"/>
  <c r="O737" i="21"/>
  <c r="G737" i="21"/>
  <c r="R736" i="21"/>
  <c r="O736" i="21"/>
  <c r="G736" i="21"/>
  <c r="R733" i="21"/>
  <c r="O733" i="21"/>
  <c r="G733" i="21"/>
  <c r="R732" i="21"/>
  <c r="O732" i="21"/>
  <c r="G732" i="21"/>
  <c r="R731" i="21"/>
  <c r="O731" i="21"/>
  <c r="G731" i="21"/>
  <c r="R730" i="21"/>
  <c r="O730" i="21"/>
  <c r="G730" i="21"/>
  <c r="R729" i="21"/>
  <c r="O729" i="21"/>
  <c r="G729" i="21"/>
  <c r="R728" i="21"/>
  <c r="O728" i="21"/>
  <c r="G728" i="21"/>
  <c r="R727" i="21"/>
  <c r="O727" i="21"/>
  <c r="G727" i="21"/>
  <c r="R726" i="21"/>
  <c r="O726" i="21"/>
  <c r="G726" i="21"/>
  <c r="R725" i="21"/>
  <c r="O725" i="21"/>
  <c r="G725" i="21"/>
  <c r="R724" i="21"/>
  <c r="O724" i="21"/>
  <c r="G724" i="21"/>
  <c r="R723" i="21"/>
  <c r="O723" i="21"/>
  <c r="G723" i="21"/>
  <c r="R722" i="21"/>
  <c r="O722" i="21"/>
  <c r="G722" i="21"/>
  <c r="R721" i="21"/>
  <c r="O721" i="21"/>
  <c r="G721" i="21"/>
  <c r="R720" i="21"/>
  <c r="O720" i="21"/>
  <c r="G720" i="21"/>
  <c r="R719" i="21"/>
  <c r="O719" i="21"/>
  <c r="G719" i="21"/>
  <c r="R718" i="21"/>
  <c r="O718" i="21"/>
  <c r="G718" i="21"/>
  <c r="R717" i="21"/>
  <c r="O717" i="21"/>
  <c r="G717" i="21"/>
  <c r="R716" i="21"/>
  <c r="O716" i="21"/>
  <c r="G716" i="21"/>
  <c r="R715" i="21"/>
  <c r="O715" i="21"/>
  <c r="G715" i="21"/>
  <c r="R714" i="21"/>
  <c r="O714" i="21"/>
  <c r="G714" i="21"/>
  <c r="R713" i="21"/>
  <c r="O713" i="21"/>
  <c r="G713" i="21"/>
  <c r="R712" i="21"/>
  <c r="O712" i="21"/>
  <c r="G712" i="21"/>
  <c r="R711" i="21"/>
  <c r="O711" i="21"/>
  <c r="G711" i="21"/>
  <c r="R710" i="21"/>
  <c r="O710" i="21"/>
  <c r="G710" i="21"/>
  <c r="R709" i="21"/>
  <c r="O709" i="21"/>
  <c r="G709" i="21"/>
  <c r="R707" i="21"/>
  <c r="O707" i="21"/>
  <c r="G707" i="21"/>
  <c r="R706" i="21"/>
  <c r="O706" i="21"/>
  <c r="G706" i="21"/>
  <c r="R705" i="21"/>
  <c r="O705" i="21"/>
  <c r="G705" i="21"/>
  <c r="R704" i="21"/>
  <c r="O704" i="21"/>
  <c r="G704" i="21"/>
  <c r="R703" i="21"/>
  <c r="O703" i="21"/>
  <c r="G703" i="21"/>
  <c r="R701" i="21"/>
  <c r="O701" i="21"/>
  <c r="G701" i="21"/>
  <c r="R700" i="21"/>
  <c r="O700" i="21"/>
  <c r="G700" i="21"/>
  <c r="R699" i="21"/>
  <c r="O699" i="21"/>
  <c r="G699" i="21"/>
  <c r="R698" i="21"/>
  <c r="O698" i="21"/>
  <c r="G698" i="21"/>
  <c r="R697" i="21"/>
  <c r="O697" i="21"/>
  <c r="G697" i="21"/>
  <c r="R696" i="21"/>
  <c r="O696" i="21"/>
  <c r="G696" i="21"/>
  <c r="R695" i="21"/>
  <c r="O695" i="21"/>
  <c r="G695" i="21"/>
  <c r="R694" i="21"/>
  <c r="O694" i="21"/>
  <c r="G694" i="21"/>
  <c r="R693" i="21"/>
  <c r="O693" i="21"/>
  <c r="G693" i="21"/>
  <c r="R692" i="21"/>
  <c r="O692" i="21"/>
  <c r="G692" i="21"/>
  <c r="R691" i="21"/>
  <c r="O691" i="21"/>
  <c r="G691" i="21"/>
  <c r="R690" i="21"/>
  <c r="O690" i="21"/>
  <c r="G690" i="21"/>
  <c r="R689" i="21"/>
  <c r="O689" i="21"/>
  <c r="G689" i="21"/>
  <c r="R688" i="21"/>
  <c r="O688" i="21"/>
  <c r="G688" i="21"/>
  <c r="R687" i="21"/>
  <c r="O687" i="21"/>
  <c r="G687" i="21"/>
  <c r="R685" i="21"/>
  <c r="O685" i="21"/>
  <c r="G685" i="21"/>
  <c r="R684" i="21"/>
  <c r="O684" i="21"/>
  <c r="G684" i="21"/>
  <c r="R683" i="21"/>
  <c r="O683" i="21"/>
  <c r="G683" i="21"/>
  <c r="R682" i="21"/>
  <c r="O682" i="21"/>
  <c r="G682" i="21"/>
  <c r="R681" i="21"/>
  <c r="O681" i="21"/>
  <c r="G681" i="21"/>
  <c r="R680" i="21"/>
  <c r="O680" i="21"/>
  <c r="G680" i="21"/>
  <c r="R679" i="21"/>
  <c r="O679" i="21"/>
  <c r="G679" i="21"/>
  <c r="R678" i="21"/>
  <c r="O678" i="21"/>
  <c r="G678" i="21"/>
  <c r="R677" i="21"/>
  <c r="O677" i="21"/>
  <c r="G677" i="21"/>
  <c r="R676" i="21"/>
  <c r="O676" i="21"/>
  <c r="G676" i="21"/>
  <c r="R674" i="21"/>
  <c r="O674" i="21"/>
  <c r="G674" i="21"/>
  <c r="R673" i="21"/>
  <c r="O673" i="21"/>
  <c r="G673" i="21"/>
  <c r="R672" i="21"/>
  <c r="O672" i="21"/>
  <c r="G672" i="21"/>
  <c r="R671" i="21"/>
  <c r="O671" i="21"/>
  <c r="G671" i="21"/>
  <c r="R670" i="21"/>
  <c r="O670" i="21"/>
  <c r="G670" i="21"/>
  <c r="R669" i="21"/>
  <c r="O669" i="21"/>
  <c r="G669" i="21"/>
  <c r="R668" i="21"/>
  <c r="O668" i="21"/>
  <c r="G668" i="21"/>
  <c r="R667" i="21"/>
  <c r="O667" i="21"/>
  <c r="G667" i="21"/>
  <c r="R666" i="21"/>
  <c r="O666" i="21"/>
  <c r="G666" i="21"/>
  <c r="R665" i="21"/>
  <c r="O665" i="21"/>
  <c r="G665" i="21"/>
  <c r="R664" i="21"/>
  <c r="O664" i="21"/>
  <c r="G664" i="21"/>
  <c r="R663" i="21"/>
  <c r="O663" i="21"/>
  <c r="G663" i="21"/>
  <c r="R662" i="21"/>
  <c r="O662" i="21"/>
  <c r="G662" i="21"/>
  <c r="R661" i="21"/>
  <c r="O661" i="21"/>
  <c r="G661" i="21"/>
  <c r="R660" i="21"/>
  <c r="O660" i="21"/>
  <c r="G660" i="21"/>
  <c r="R659" i="21"/>
  <c r="O659" i="21"/>
  <c r="G659" i="21"/>
  <c r="R658" i="21"/>
  <c r="O658" i="21"/>
  <c r="G658" i="21"/>
  <c r="R657" i="21"/>
  <c r="O657" i="21"/>
  <c r="G657" i="21"/>
  <c r="R656" i="21"/>
  <c r="O656" i="21"/>
  <c r="G656" i="21"/>
  <c r="R655" i="21"/>
  <c r="O655" i="21"/>
  <c r="G655" i="21"/>
  <c r="R654" i="21"/>
  <c r="O654" i="21"/>
  <c r="G654" i="21"/>
  <c r="R653" i="21"/>
  <c r="O653" i="21"/>
  <c r="G653" i="21"/>
  <c r="R652" i="21"/>
  <c r="O652" i="21"/>
  <c r="G652" i="21"/>
  <c r="R651" i="21"/>
  <c r="O651" i="21"/>
  <c r="G651" i="21"/>
  <c r="R650" i="21"/>
  <c r="O650" i="21"/>
  <c r="G650" i="21"/>
  <c r="R649" i="21"/>
  <c r="O649" i="21"/>
  <c r="G649" i="21"/>
  <c r="R648" i="21"/>
  <c r="O648" i="21"/>
  <c r="G648" i="21"/>
  <c r="R647" i="21"/>
  <c r="O647" i="21"/>
  <c r="G647" i="21"/>
  <c r="R646" i="21"/>
  <c r="O646" i="21"/>
  <c r="G646" i="21"/>
  <c r="R645" i="21"/>
  <c r="O645" i="21"/>
  <c r="G645" i="21"/>
  <c r="R644" i="21"/>
  <c r="O644" i="21"/>
  <c r="G644" i="21"/>
  <c r="R643" i="21"/>
  <c r="O643" i="21"/>
  <c r="G643" i="21"/>
  <c r="R642" i="21"/>
  <c r="O642" i="21"/>
  <c r="G642" i="21"/>
  <c r="R641" i="21"/>
  <c r="O641" i="21"/>
  <c r="G641" i="21"/>
  <c r="R640" i="21"/>
  <c r="O640" i="21"/>
  <c r="G640" i="21"/>
  <c r="R639" i="21"/>
  <c r="O639" i="21"/>
  <c r="G639" i="21"/>
  <c r="R638" i="21"/>
  <c r="O638" i="21"/>
  <c r="G638" i="21"/>
  <c r="R637" i="21"/>
  <c r="O637" i="21"/>
  <c r="G637" i="21"/>
  <c r="R636" i="21"/>
  <c r="O636" i="21"/>
  <c r="G636" i="21"/>
  <c r="R635" i="21"/>
  <c r="O635" i="21"/>
  <c r="G635" i="21"/>
  <c r="R634" i="21"/>
  <c r="O634" i="21"/>
  <c r="G634" i="21"/>
  <c r="R633" i="21"/>
  <c r="O633" i="21"/>
  <c r="G633" i="21"/>
  <c r="R632" i="21"/>
  <c r="O632" i="21"/>
  <c r="G632" i="21"/>
  <c r="R631" i="21"/>
  <c r="O631" i="21"/>
  <c r="G631" i="21"/>
  <c r="R630" i="21"/>
  <c r="O630" i="21"/>
  <c r="G630" i="21"/>
  <c r="R629" i="21"/>
  <c r="O629" i="21"/>
  <c r="G629" i="21"/>
  <c r="R628" i="21"/>
  <c r="O628" i="21"/>
  <c r="G628" i="21"/>
  <c r="R627" i="21"/>
  <c r="O627" i="21"/>
  <c r="G627" i="21"/>
  <c r="R626" i="21"/>
  <c r="O626" i="21"/>
  <c r="G626" i="21"/>
  <c r="R625" i="21"/>
  <c r="O625" i="21"/>
  <c r="G625" i="21"/>
  <c r="R624" i="21"/>
  <c r="O624" i="21"/>
  <c r="G624" i="21"/>
  <c r="R623" i="21"/>
  <c r="O623" i="21"/>
  <c r="G623" i="21"/>
  <c r="R622" i="21"/>
  <c r="O622" i="21"/>
  <c r="G622" i="21"/>
  <c r="R621" i="21"/>
  <c r="O621" i="21"/>
  <c r="G621" i="21"/>
  <c r="R620" i="21"/>
  <c r="O620" i="21"/>
  <c r="G620" i="21"/>
  <c r="R619" i="21"/>
  <c r="O619" i="21"/>
  <c r="G619" i="21"/>
  <c r="R618" i="21"/>
  <c r="O618" i="21"/>
  <c r="G618" i="21"/>
  <c r="R617" i="21"/>
  <c r="O617" i="21"/>
  <c r="G617" i="21"/>
  <c r="R616" i="21"/>
  <c r="O616" i="21"/>
  <c r="G616" i="21"/>
  <c r="R615" i="21"/>
  <c r="O615" i="21"/>
  <c r="G615" i="21"/>
  <c r="R614" i="21"/>
  <c r="O614" i="21"/>
  <c r="G614" i="21"/>
  <c r="R613" i="21"/>
  <c r="O613" i="21"/>
  <c r="G613" i="21"/>
  <c r="R612" i="21"/>
  <c r="O612" i="21"/>
  <c r="G612" i="21"/>
  <c r="R611" i="21"/>
  <c r="O611" i="21"/>
  <c r="G611" i="21"/>
  <c r="R610" i="21"/>
  <c r="O610" i="21"/>
  <c r="G610" i="21"/>
  <c r="R609" i="21"/>
  <c r="O609" i="21"/>
  <c r="G609" i="21"/>
  <c r="R608" i="21"/>
  <c r="O608" i="21"/>
  <c r="G608" i="21"/>
  <c r="R607" i="21"/>
  <c r="O607" i="21"/>
  <c r="G607" i="21"/>
  <c r="R606" i="21"/>
  <c r="O606" i="21"/>
  <c r="G606" i="21"/>
  <c r="R605" i="21"/>
  <c r="O605" i="21"/>
  <c r="G605" i="21"/>
  <c r="R604" i="21"/>
  <c r="O604" i="21"/>
  <c r="G604" i="21"/>
  <c r="R603" i="21"/>
  <c r="O603" i="21"/>
  <c r="G603" i="21"/>
  <c r="R602" i="21"/>
  <c r="O602" i="21"/>
  <c r="G602" i="21"/>
  <c r="R601" i="21"/>
  <c r="O601" i="21"/>
  <c r="G601" i="21"/>
  <c r="R600" i="21"/>
  <c r="O600" i="21"/>
  <c r="G600" i="21"/>
  <c r="R599" i="21"/>
  <c r="O599" i="21"/>
  <c r="G599" i="21"/>
  <c r="R598" i="21"/>
  <c r="O598" i="21"/>
  <c r="G598" i="21"/>
  <c r="R597" i="21"/>
  <c r="O597" i="21"/>
  <c r="G597" i="21"/>
  <c r="R596" i="21"/>
  <c r="O596" i="21"/>
  <c r="G596" i="21"/>
  <c r="R595" i="21"/>
  <c r="O595" i="21"/>
  <c r="G595" i="21"/>
  <c r="R594" i="21"/>
  <c r="O594" i="21"/>
  <c r="G594" i="21"/>
  <c r="R593" i="21"/>
  <c r="O593" i="21"/>
  <c r="G593" i="21"/>
  <c r="R592" i="21"/>
  <c r="O592" i="21"/>
  <c r="G592" i="21"/>
  <c r="R591" i="21"/>
  <c r="O591" i="21"/>
  <c r="G591" i="21"/>
  <c r="R590" i="21"/>
  <c r="O590" i="21"/>
  <c r="G590" i="21"/>
  <c r="R589" i="21"/>
  <c r="O589" i="21"/>
  <c r="G589" i="21"/>
  <c r="R588" i="21"/>
  <c r="O588" i="21"/>
  <c r="G588" i="21"/>
  <c r="R587" i="21"/>
  <c r="O587" i="21"/>
  <c r="G587" i="21"/>
  <c r="R586" i="21"/>
  <c r="O586" i="21"/>
  <c r="G586" i="21"/>
  <c r="R585" i="21"/>
  <c r="O585" i="21"/>
  <c r="G585" i="21"/>
  <c r="R584" i="21"/>
  <c r="O584" i="21"/>
  <c r="G584" i="21"/>
  <c r="R583" i="21"/>
  <c r="O583" i="21"/>
  <c r="G583" i="21"/>
  <c r="R582" i="21"/>
  <c r="O582" i="21"/>
  <c r="G582" i="21"/>
  <c r="R581" i="21"/>
  <c r="O581" i="21"/>
  <c r="G581" i="21"/>
  <c r="R580" i="21"/>
  <c r="O580" i="21"/>
  <c r="G580" i="21"/>
  <c r="R579" i="21"/>
  <c r="O579" i="21"/>
  <c r="G579" i="21"/>
  <c r="R578" i="21"/>
  <c r="O578" i="21"/>
  <c r="G578" i="21"/>
  <c r="R577" i="21"/>
  <c r="O577" i="21"/>
  <c r="G577" i="21"/>
  <c r="R576" i="21"/>
  <c r="O576" i="21"/>
  <c r="G576" i="21"/>
  <c r="R575" i="21"/>
  <c r="O575" i="21"/>
  <c r="G575" i="21"/>
  <c r="R574" i="21"/>
  <c r="O574" i="21"/>
  <c r="G574" i="21"/>
  <c r="R573" i="21"/>
  <c r="O573" i="21"/>
  <c r="G573" i="21"/>
  <c r="R572" i="21"/>
  <c r="O572" i="21"/>
  <c r="G572" i="21"/>
  <c r="R571" i="21"/>
  <c r="O571" i="21"/>
  <c r="G571" i="21"/>
  <c r="R570" i="21"/>
  <c r="O570" i="21"/>
  <c r="G570" i="21"/>
  <c r="R569" i="21"/>
  <c r="O569" i="21"/>
  <c r="G569" i="21"/>
  <c r="R568" i="21"/>
  <c r="O568" i="21"/>
  <c r="G568" i="21"/>
  <c r="R567" i="21"/>
  <c r="O567" i="21"/>
  <c r="G567" i="21"/>
  <c r="R566" i="21"/>
  <c r="O566" i="21"/>
  <c r="G566" i="21"/>
  <c r="R565" i="21"/>
  <c r="O565" i="21"/>
  <c r="G565" i="21"/>
  <c r="R564" i="21"/>
  <c r="O564" i="21"/>
  <c r="G564" i="21"/>
  <c r="R563" i="21"/>
  <c r="O563" i="21"/>
  <c r="G563" i="21"/>
  <c r="R562" i="21"/>
  <c r="O562" i="21"/>
  <c r="G562" i="21"/>
  <c r="R561" i="21"/>
  <c r="O561" i="21"/>
  <c r="G561" i="21"/>
  <c r="R560" i="21"/>
  <c r="O560" i="21"/>
  <c r="G560" i="21"/>
  <c r="R559" i="21"/>
  <c r="O559" i="21"/>
  <c r="G559" i="21"/>
  <c r="R558" i="21"/>
  <c r="O558" i="21"/>
  <c r="G558" i="21"/>
  <c r="R557" i="21"/>
  <c r="O557" i="21"/>
  <c r="G557" i="21"/>
  <c r="R556" i="21"/>
  <c r="O556" i="21"/>
  <c r="G556" i="21"/>
  <c r="R554" i="21"/>
  <c r="O554" i="21"/>
  <c r="G554" i="21"/>
  <c r="R553" i="21"/>
  <c r="O553" i="21"/>
  <c r="G553" i="21"/>
  <c r="R552" i="21"/>
  <c r="O552" i="21"/>
  <c r="G552" i="21"/>
  <c r="R551" i="21"/>
  <c r="O551" i="21"/>
  <c r="G551" i="21"/>
  <c r="R550" i="21"/>
  <c r="O550" i="21"/>
  <c r="G550" i="21"/>
  <c r="R549" i="21"/>
  <c r="O549" i="21"/>
  <c r="G549" i="21"/>
  <c r="R548" i="21"/>
  <c r="O548" i="21"/>
  <c r="G548" i="21"/>
  <c r="R547" i="21"/>
  <c r="O547" i="21"/>
  <c r="G547" i="21"/>
  <c r="R546" i="21"/>
  <c r="O546" i="21"/>
  <c r="G546" i="21"/>
  <c r="R544" i="21"/>
  <c r="O544" i="21"/>
  <c r="G544" i="21"/>
  <c r="R543" i="21"/>
  <c r="O543" i="21"/>
  <c r="G543" i="21"/>
  <c r="R542" i="21"/>
  <c r="O542" i="21"/>
  <c r="G542" i="21"/>
  <c r="R541" i="21"/>
  <c r="O541" i="21"/>
  <c r="G541" i="21"/>
  <c r="R540" i="21"/>
  <c r="O540" i="21"/>
  <c r="G540" i="21"/>
  <c r="R539" i="21"/>
  <c r="O539" i="21"/>
  <c r="G539" i="21"/>
  <c r="R538" i="21"/>
  <c r="O538" i="21"/>
  <c r="G538" i="21"/>
  <c r="R537" i="21"/>
  <c r="O537" i="21"/>
  <c r="G537" i="21"/>
  <c r="R536" i="21"/>
  <c r="O536" i="21"/>
  <c r="G536" i="21"/>
  <c r="R535" i="21"/>
  <c r="O535" i="21"/>
  <c r="G535" i="21"/>
  <c r="R533" i="21"/>
  <c r="O533" i="21"/>
  <c r="G533" i="21"/>
  <c r="R532" i="21"/>
  <c r="O532" i="21"/>
  <c r="G532" i="21"/>
  <c r="R530" i="21"/>
  <c r="O530" i="21"/>
  <c r="G530" i="21"/>
  <c r="R528" i="21"/>
  <c r="O528" i="21"/>
  <c r="G528" i="21"/>
  <c r="R527" i="21"/>
  <c r="O527" i="21"/>
  <c r="G527" i="21"/>
  <c r="R526" i="21"/>
  <c r="O526" i="21"/>
  <c r="G526" i="21"/>
  <c r="R525" i="21"/>
  <c r="O525" i="21"/>
  <c r="G525" i="21"/>
  <c r="R524" i="21"/>
  <c r="O524" i="21"/>
  <c r="G524" i="21"/>
  <c r="R523" i="21"/>
  <c r="O523" i="21"/>
  <c r="G523" i="21"/>
  <c r="R522" i="21"/>
  <c r="O522" i="21"/>
  <c r="G522" i="21"/>
  <c r="R521" i="21"/>
  <c r="O521" i="21"/>
  <c r="G521" i="21"/>
  <c r="R520" i="21"/>
  <c r="O520" i="21"/>
  <c r="G520" i="21"/>
  <c r="R519" i="21"/>
  <c r="O519" i="21"/>
  <c r="G519" i="21"/>
  <c r="R518" i="21"/>
  <c r="O518" i="21"/>
  <c r="G518" i="21"/>
  <c r="R517" i="21"/>
  <c r="O517" i="21"/>
  <c r="G517" i="21"/>
  <c r="R516" i="21"/>
  <c r="O516" i="21"/>
  <c r="G516" i="21"/>
  <c r="R514" i="21"/>
  <c r="O514" i="21"/>
  <c r="G514" i="21"/>
  <c r="R513" i="21"/>
  <c r="O513" i="21"/>
  <c r="G513" i="21"/>
  <c r="R512" i="21"/>
  <c r="O512" i="21"/>
  <c r="G512" i="21"/>
  <c r="R511" i="21"/>
  <c r="O511" i="21"/>
  <c r="G511" i="21"/>
  <c r="R510" i="21"/>
  <c r="O510" i="21"/>
  <c r="G510" i="21"/>
  <c r="R509" i="21"/>
  <c r="O509" i="21"/>
  <c r="G509" i="21"/>
  <c r="R508" i="21"/>
  <c r="O508" i="21"/>
  <c r="G508" i="21"/>
  <c r="R507" i="21"/>
  <c r="O507" i="21"/>
  <c r="G507" i="21"/>
  <c r="R505" i="21"/>
  <c r="O505" i="21"/>
  <c r="G505" i="21"/>
  <c r="R504" i="21"/>
  <c r="O504" i="21"/>
  <c r="G504" i="21"/>
  <c r="R503" i="21"/>
  <c r="O503" i="21"/>
  <c r="G503" i="21"/>
  <c r="R502" i="21"/>
  <c r="O502" i="21"/>
  <c r="G502" i="21"/>
  <c r="R501" i="21"/>
  <c r="O501" i="21"/>
  <c r="G501" i="21"/>
  <c r="R499" i="21"/>
  <c r="O499" i="21"/>
  <c r="G499" i="21"/>
  <c r="R498" i="21"/>
  <c r="O498" i="21"/>
  <c r="G498" i="21"/>
  <c r="R497" i="21"/>
  <c r="O497" i="21"/>
  <c r="G497" i="21"/>
  <c r="R496" i="21"/>
  <c r="O496" i="21"/>
  <c r="G496" i="21"/>
  <c r="R495" i="21"/>
  <c r="O495" i="21"/>
  <c r="G495" i="21"/>
  <c r="R494" i="21"/>
  <c r="O494" i="21"/>
  <c r="G494" i="21"/>
  <c r="R493" i="21"/>
  <c r="O493" i="21"/>
  <c r="G493" i="21"/>
  <c r="R492" i="21"/>
  <c r="O492" i="21"/>
  <c r="G492" i="21"/>
  <c r="R491" i="21"/>
  <c r="O491" i="21"/>
  <c r="G491" i="21"/>
  <c r="R490" i="21"/>
  <c r="O490" i="21"/>
  <c r="G490" i="21"/>
  <c r="R489" i="21"/>
  <c r="O489" i="21"/>
  <c r="G489" i="21"/>
  <c r="R488" i="21"/>
  <c r="O488" i="21"/>
  <c r="G488" i="21"/>
  <c r="R487" i="21"/>
  <c r="O487" i="21"/>
  <c r="G487" i="21"/>
  <c r="R486" i="21"/>
  <c r="O486" i="21"/>
  <c r="G486" i="21"/>
  <c r="R485" i="21"/>
  <c r="O485" i="21"/>
  <c r="G485" i="21"/>
  <c r="R484" i="21"/>
  <c r="O484" i="21"/>
  <c r="G484" i="21"/>
  <c r="R483" i="21"/>
  <c r="O483" i="21"/>
  <c r="G483" i="21"/>
  <c r="R482" i="21"/>
  <c r="O482" i="21"/>
  <c r="G482" i="21"/>
  <c r="R481" i="21"/>
  <c r="O481" i="21"/>
  <c r="G481" i="21"/>
  <c r="R480" i="21"/>
  <c r="O480" i="21"/>
  <c r="G480" i="21"/>
  <c r="R479" i="21"/>
  <c r="O479" i="21"/>
  <c r="G479" i="21"/>
  <c r="R478" i="21"/>
  <c r="O478" i="21"/>
  <c r="G478" i="21"/>
  <c r="R477" i="21"/>
  <c r="O477" i="21"/>
  <c r="G477" i="21"/>
  <c r="R476" i="21"/>
  <c r="O476" i="21"/>
  <c r="G476" i="21"/>
  <c r="R475" i="21"/>
  <c r="O475" i="21"/>
  <c r="G475" i="21"/>
  <c r="R474" i="21"/>
  <c r="O474" i="21"/>
  <c r="G474" i="21"/>
  <c r="R473" i="21"/>
  <c r="O473" i="21"/>
  <c r="G473" i="21"/>
  <c r="R472" i="21"/>
  <c r="O472" i="21"/>
  <c r="G472" i="21"/>
  <c r="R471" i="21"/>
  <c r="O471" i="21"/>
  <c r="G471" i="21"/>
  <c r="R470" i="21"/>
  <c r="O470" i="21"/>
  <c r="G470" i="21"/>
  <c r="R469" i="21"/>
  <c r="O469" i="21"/>
  <c r="G469" i="21"/>
  <c r="R468" i="21"/>
  <c r="O468" i="21"/>
  <c r="G468" i="21"/>
  <c r="R467" i="21"/>
  <c r="O467" i="21"/>
  <c r="G467" i="21"/>
  <c r="R466" i="21"/>
  <c r="O466" i="21"/>
  <c r="G466" i="21"/>
  <c r="R465" i="21"/>
  <c r="O465" i="21"/>
  <c r="G465" i="21"/>
  <c r="R464" i="21"/>
  <c r="O464" i="21"/>
  <c r="G464" i="21"/>
  <c r="R463" i="21"/>
  <c r="O463" i="21"/>
  <c r="G463" i="21"/>
  <c r="R462" i="21"/>
  <c r="O462" i="21"/>
  <c r="G462" i="21"/>
  <c r="R461" i="21"/>
  <c r="O461" i="21"/>
  <c r="G461" i="21"/>
  <c r="R460" i="21"/>
  <c r="O460" i="21"/>
  <c r="G460" i="21"/>
  <c r="R459" i="21"/>
  <c r="O459" i="21"/>
  <c r="G459" i="21"/>
  <c r="R458" i="21"/>
  <c r="O458" i="21"/>
  <c r="G458" i="21"/>
  <c r="R457" i="21"/>
  <c r="O457" i="21"/>
  <c r="G457" i="21"/>
  <c r="R456" i="21"/>
  <c r="O456" i="21"/>
  <c r="G456" i="21"/>
  <c r="R455" i="21"/>
  <c r="O455" i="21"/>
  <c r="G455" i="21"/>
  <c r="R454" i="21"/>
  <c r="O454" i="21"/>
  <c r="G454" i="21"/>
  <c r="R453" i="21"/>
  <c r="O453" i="21"/>
  <c r="G453" i="21"/>
  <c r="R452" i="21"/>
  <c r="O452" i="21"/>
  <c r="G452" i="21"/>
  <c r="R451" i="21"/>
  <c r="O451" i="21"/>
  <c r="G451" i="21"/>
  <c r="R450" i="21"/>
  <c r="O450" i="21"/>
  <c r="G450" i="21"/>
  <c r="R449" i="21"/>
  <c r="O449" i="21"/>
  <c r="G449" i="21"/>
  <c r="R448" i="21"/>
  <c r="O448" i="21"/>
  <c r="G448" i="21"/>
  <c r="R447" i="21"/>
  <c r="O447" i="21"/>
  <c r="G447" i="21"/>
  <c r="R446" i="21"/>
  <c r="O446" i="21"/>
  <c r="G446" i="21"/>
  <c r="R445" i="21"/>
  <c r="O445" i="21"/>
  <c r="G445" i="21"/>
  <c r="R444" i="21"/>
  <c r="O444" i="21"/>
  <c r="G444" i="21"/>
  <c r="R443" i="21"/>
  <c r="O443" i="21"/>
  <c r="G443" i="21"/>
  <c r="R442" i="21"/>
  <c r="O442" i="21"/>
  <c r="G442" i="21"/>
  <c r="R441" i="21"/>
  <c r="O441" i="21"/>
  <c r="G441" i="21"/>
  <c r="R440" i="21"/>
  <c r="O440" i="21"/>
  <c r="G440" i="21"/>
  <c r="R439" i="21"/>
  <c r="O439" i="21"/>
  <c r="G439" i="21"/>
  <c r="R438" i="21"/>
  <c r="O438" i="21"/>
  <c r="G438" i="21"/>
  <c r="R437" i="21"/>
  <c r="O437" i="21"/>
  <c r="G437" i="21"/>
  <c r="R436" i="21"/>
  <c r="O436" i="21"/>
  <c r="G436" i="21"/>
  <c r="R435" i="21"/>
  <c r="O435" i="21"/>
  <c r="G435" i="21"/>
  <c r="R434" i="21"/>
  <c r="O434" i="21"/>
  <c r="G434" i="21"/>
  <c r="R433" i="21"/>
  <c r="O433" i="21"/>
  <c r="G433" i="21"/>
  <c r="R432" i="21"/>
  <c r="O432" i="21"/>
  <c r="G432" i="21"/>
  <c r="R431" i="21"/>
  <c r="O431" i="21"/>
  <c r="G431" i="21"/>
  <c r="R430" i="21"/>
  <c r="O430" i="21"/>
  <c r="G430" i="21"/>
  <c r="R429" i="21"/>
  <c r="O429" i="21"/>
  <c r="G429" i="21"/>
  <c r="R428" i="21"/>
  <c r="O428" i="21"/>
  <c r="G428" i="21"/>
  <c r="R427" i="21"/>
  <c r="O427" i="21"/>
  <c r="G427" i="21"/>
  <c r="R426" i="21"/>
  <c r="O426" i="21"/>
  <c r="G426" i="21"/>
  <c r="R425" i="21"/>
  <c r="O425" i="21"/>
  <c r="G425" i="21"/>
  <c r="R424" i="21"/>
  <c r="O424" i="21"/>
  <c r="G424" i="21"/>
  <c r="R423" i="21"/>
  <c r="O423" i="21"/>
  <c r="G423" i="21"/>
  <c r="R422" i="21"/>
  <c r="O422" i="21"/>
  <c r="G422" i="21"/>
  <c r="R421" i="21"/>
  <c r="O421" i="21"/>
  <c r="G421" i="21"/>
  <c r="R420" i="21"/>
  <c r="O420" i="21"/>
  <c r="G420" i="21"/>
  <c r="R419" i="21"/>
  <c r="O419" i="21"/>
  <c r="G419" i="21"/>
  <c r="R418" i="21"/>
  <c r="O418" i="21"/>
  <c r="G418" i="21"/>
  <c r="R417" i="21"/>
  <c r="O417" i="21"/>
  <c r="G417" i="21"/>
  <c r="R416" i="21"/>
  <c r="O416" i="21"/>
  <c r="G416" i="21"/>
  <c r="R415" i="21"/>
  <c r="O415" i="21"/>
  <c r="G415" i="21"/>
  <c r="R414" i="21"/>
  <c r="O414" i="21"/>
  <c r="G414" i="21"/>
  <c r="R413" i="21"/>
  <c r="O413" i="21"/>
  <c r="G413" i="21"/>
  <c r="R412" i="21"/>
  <c r="O412" i="21"/>
  <c r="G412" i="21"/>
  <c r="R411" i="21"/>
  <c r="O411" i="21"/>
  <c r="G411" i="21"/>
  <c r="R410" i="21"/>
  <c r="O410" i="21"/>
  <c r="G410" i="21"/>
  <c r="R409" i="21"/>
  <c r="O409" i="21"/>
  <c r="G409" i="21"/>
  <c r="R408" i="21"/>
  <c r="O408" i="21"/>
  <c r="G408" i="21"/>
  <c r="R407" i="21"/>
  <c r="O407" i="21"/>
  <c r="G407" i="21"/>
  <c r="R406" i="21"/>
  <c r="O406" i="21"/>
  <c r="G406" i="21"/>
  <c r="R405" i="21"/>
  <c r="O405" i="21"/>
  <c r="G405" i="21"/>
  <c r="R404" i="21"/>
  <c r="O404" i="21"/>
  <c r="G404" i="21"/>
  <c r="R403" i="21"/>
  <c r="O403" i="21"/>
  <c r="G403" i="21"/>
  <c r="R402" i="21"/>
  <c r="O402" i="21"/>
  <c r="G402" i="21"/>
  <c r="R401" i="21"/>
  <c r="O401" i="21"/>
  <c r="G401" i="21"/>
  <c r="R400" i="21"/>
  <c r="O400" i="21"/>
  <c r="G400" i="21"/>
  <c r="R399" i="21"/>
  <c r="O399" i="21"/>
  <c r="G399" i="21"/>
  <c r="R398" i="21"/>
  <c r="O398" i="21"/>
  <c r="G398" i="21"/>
  <c r="R397" i="21"/>
  <c r="O397" i="21"/>
  <c r="G397" i="21"/>
  <c r="R396" i="21"/>
  <c r="O396" i="21"/>
  <c r="G396" i="21"/>
  <c r="R395" i="21"/>
  <c r="O395" i="21"/>
  <c r="G395" i="21"/>
  <c r="R394" i="21"/>
  <c r="O394" i="21"/>
  <c r="G394" i="21"/>
  <c r="R393" i="21"/>
  <c r="O393" i="21"/>
  <c r="G393" i="21"/>
  <c r="R392" i="21"/>
  <c r="O392" i="21"/>
  <c r="G392" i="21"/>
  <c r="R391" i="21"/>
  <c r="O391" i="21"/>
  <c r="G391" i="21"/>
  <c r="R390" i="21"/>
  <c r="O390" i="21"/>
  <c r="G390" i="21"/>
  <c r="R389" i="21"/>
  <c r="O389" i="21"/>
  <c r="G389" i="21"/>
  <c r="R388" i="21"/>
  <c r="O388" i="21"/>
  <c r="G388" i="21"/>
  <c r="R387" i="21"/>
  <c r="O387" i="21"/>
  <c r="G387" i="21"/>
  <c r="R386" i="21"/>
  <c r="O386" i="21"/>
  <c r="G386" i="21"/>
  <c r="R385" i="21"/>
  <c r="O385" i="21"/>
  <c r="G385" i="21"/>
  <c r="R384" i="21"/>
  <c r="O384" i="21"/>
  <c r="G384" i="21"/>
  <c r="R383" i="21"/>
  <c r="O383" i="21"/>
  <c r="G383" i="21"/>
  <c r="R382" i="21"/>
  <c r="O382" i="21"/>
  <c r="G382" i="21"/>
  <c r="R381" i="21"/>
  <c r="O381" i="21"/>
  <c r="G381" i="21"/>
  <c r="R380" i="21"/>
  <c r="O380" i="21"/>
  <c r="G380" i="21"/>
  <c r="R379" i="21"/>
  <c r="O379" i="21"/>
  <c r="G379" i="21"/>
  <c r="R378" i="21"/>
  <c r="O378" i="21"/>
  <c r="G378" i="21"/>
  <c r="R377" i="21"/>
  <c r="O377" i="21"/>
  <c r="G377" i="21"/>
  <c r="R376" i="21"/>
  <c r="O376" i="21"/>
  <c r="G376" i="21"/>
  <c r="R375" i="21"/>
  <c r="O375" i="21"/>
  <c r="G375" i="21"/>
  <c r="R374" i="21"/>
  <c r="O374" i="21"/>
  <c r="G374" i="21"/>
  <c r="R373" i="21"/>
  <c r="O373" i="21"/>
  <c r="G373" i="21"/>
  <c r="R371" i="21"/>
  <c r="O371" i="21"/>
  <c r="G371" i="21"/>
  <c r="R370" i="21"/>
  <c r="O370" i="21"/>
  <c r="G370" i="21"/>
  <c r="R369" i="21"/>
  <c r="O369" i="21"/>
  <c r="G369" i="21"/>
  <c r="R368" i="21"/>
  <c r="O368" i="21"/>
  <c r="G368" i="21"/>
  <c r="R367" i="21"/>
  <c r="O367" i="21"/>
  <c r="G367" i="21"/>
  <c r="R366" i="21"/>
  <c r="O366" i="21"/>
  <c r="G366" i="21"/>
  <c r="R365" i="21"/>
  <c r="O365" i="21"/>
  <c r="G365" i="21"/>
  <c r="R364" i="21"/>
  <c r="O364" i="21"/>
  <c r="G364" i="21"/>
  <c r="R363" i="21"/>
  <c r="O363" i="21"/>
  <c r="G363" i="21"/>
  <c r="R362" i="21"/>
  <c r="O362" i="21"/>
  <c r="G362" i="21"/>
  <c r="R361" i="21"/>
  <c r="O361" i="21"/>
  <c r="G361" i="21"/>
  <c r="R360" i="21"/>
  <c r="O360" i="21"/>
  <c r="G360" i="21"/>
  <c r="R359" i="21"/>
  <c r="O359" i="21"/>
  <c r="G359" i="21"/>
  <c r="R358" i="21"/>
  <c r="O358" i="21"/>
  <c r="G358" i="21"/>
  <c r="R357" i="21"/>
  <c r="O357" i="21"/>
  <c r="G357" i="21"/>
  <c r="R356" i="21"/>
  <c r="O356" i="21"/>
  <c r="G356" i="21"/>
  <c r="R355" i="21"/>
  <c r="O355" i="21"/>
  <c r="G355" i="21"/>
  <c r="R354" i="21"/>
  <c r="O354" i="21"/>
  <c r="G354" i="21"/>
  <c r="R353" i="21"/>
  <c r="O353" i="21"/>
  <c r="G353" i="21"/>
  <c r="R352" i="21"/>
  <c r="O352" i="21"/>
  <c r="G352" i="21"/>
  <c r="R351" i="21"/>
  <c r="O351" i="21"/>
  <c r="G351" i="21"/>
  <c r="R350" i="21"/>
  <c r="O350" i="21"/>
  <c r="G350" i="21"/>
  <c r="R349" i="21"/>
  <c r="O349" i="21"/>
  <c r="G349" i="21"/>
  <c r="R348" i="21"/>
  <c r="O348" i="21"/>
  <c r="G348" i="21"/>
  <c r="R347" i="21"/>
  <c r="O347" i="21"/>
  <c r="G347" i="21"/>
  <c r="R346" i="21"/>
  <c r="O346" i="21"/>
  <c r="G346" i="21"/>
  <c r="R345" i="21"/>
  <c r="O345" i="21"/>
  <c r="G345" i="21"/>
  <c r="R343" i="21"/>
  <c r="O343" i="21"/>
  <c r="G343" i="21"/>
  <c r="R342" i="21"/>
  <c r="O342" i="21"/>
  <c r="G342" i="21"/>
  <c r="R341" i="21"/>
  <c r="O341" i="21"/>
  <c r="G341" i="21"/>
  <c r="R340" i="21"/>
  <c r="O340" i="21"/>
  <c r="G340" i="21"/>
  <c r="R339" i="21"/>
  <c r="O339" i="21"/>
  <c r="G339" i="21"/>
  <c r="R338" i="21"/>
  <c r="O338" i="21"/>
  <c r="G338" i="21"/>
  <c r="R336" i="21"/>
  <c r="O336" i="21"/>
  <c r="G336" i="21"/>
  <c r="R335" i="21"/>
  <c r="O335" i="21"/>
  <c r="G335" i="21"/>
  <c r="R334" i="21"/>
  <c r="O334" i="21"/>
  <c r="G334" i="21"/>
  <c r="R333" i="21"/>
  <c r="O333" i="21"/>
  <c r="G333" i="21"/>
  <c r="R332" i="21"/>
  <c r="O332" i="21"/>
  <c r="G332" i="21"/>
  <c r="R331" i="21"/>
  <c r="O331" i="21"/>
  <c r="G331" i="21"/>
  <c r="R330" i="21"/>
  <c r="O330" i="21"/>
  <c r="G330" i="21"/>
  <c r="R329" i="21"/>
  <c r="O329" i="21"/>
  <c r="G329" i="21"/>
  <c r="R328" i="21"/>
  <c r="O328" i="21"/>
  <c r="G328" i="21"/>
  <c r="R327" i="21"/>
  <c r="O327" i="21"/>
  <c r="G327" i="21"/>
  <c r="R326" i="21"/>
  <c r="O326" i="21"/>
  <c r="G326" i="21"/>
  <c r="R325" i="21"/>
  <c r="O325" i="21"/>
  <c r="G325" i="21"/>
  <c r="R324" i="21"/>
  <c r="O324" i="21"/>
  <c r="G324" i="21"/>
  <c r="R323" i="21"/>
  <c r="O323" i="21"/>
  <c r="G323" i="21"/>
  <c r="R322" i="21"/>
  <c r="O322" i="21"/>
  <c r="G322" i="21"/>
  <c r="R321" i="21"/>
  <c r="O321" i="21"/>
  <c r="G321" i="21"/>
  <c r="R320" i="21"/>
  <c r="O320" i="21"/>
  <c r="G320" i="21"/>
  <c r="R319" i="21"/>
  <c r="O319" i="21"/>
  <c r="G319" i="21"/>
  <c r="R318" i="21"/>
  <c r="O318" i="21"/>
  <c r="G318" i="21"/>
  <c r="R317" i="21"/>
  <c r="O317" i="21"/>
  <c r="G317" i="21"/>
  <c r="R315" i="21"/>
  <c r="O315" i="21"/>
  <c r="G315" i="21"/>
  <c r="R314" i="21"/>
  <c r="O314" i="21"/>
  <c r="G314" i="21"/>
  <c r="R313" i="21"/>
  <c r="O313" i="21"/>
  <c r="G313" i="21"/>
  <c r="R312" i="21"/>
  <c r="O312" i="21"/>
  <c r="G312" i="21"/>
  <c r="R311" i="21"/>
  <c r="O311" i="21"/>
  <c r="G311" i="21"/>
  <c r="R310" i="21"/>
  <c r="O310" i="21"/>
  <c r="G310" i="21"/>
  <c r="R309" i="21"/>
  <c r="O309" i="21"/>
  <c r="G309" i="21"/>
  <c r="R308" i="21"/>
  <c r="O308" i="21"/>
  <c r="G308" i="21"/>
  <c r="R307" i="21"/>
  <c r="O307" i="21"/>
  <c r="G307" i="21"/>
  <c r="R306" i="21"/>
  <c r="O306" i="21"/>
  <c r="G306" i="21"/>
  <c r="R305" i="21"/>
  <c r="O305" i="21"/>
  <c r="G305" i="21"/>
  <c r="R304" i="21"/>
  <c r="O304" i="21"/>
  <c r="G304" i="21"/>
  <c r="R303" i="21"/>
  <c r="O303" i="21"/>
  <c r="G303" i="21"/>
  <c r="R302" i="21"/>
  <c r="O302" i="21"/>
  <c r="G302" i="21"/>
  <c r="R301" i="21"/>
  <c r="O301" i="21"/>
  <c r="G301" i="21"/>
  <c r="R300" i="21"/>
  <c r="O300" i="21"/>
  <c r="G300" i="21"/>
  <c r="R299" i="21"/>
  <c r="O299" i="21"/>
  <c r="G299" i="21"/>
  <c r="R298" i="21"/>
  <c r="O298" i="21"/>
  <c r="G298" i="21"/>
  <c r="R297" i="21"/>
  <c r="O297" i="21"/>
  <c r="G297" i="21"/>
  <c r="R296" i="21"/>
  <c r="O296" i="21"/>
  <c r="G296" i="21"/>
  <c r="R295" i="21"/>
  <c r="O295" i="21"/>
  <c r="G295" i="21"/>
  <c r="R294" i="21"/>
  <c r="O294" i="21"/>
  <c r="G294" i="21"/>
  <c r="R293" i="21"/>
  <c r="O293" i="21"/>
  <c r="G293" i="21"/>
  <c r="R292" i="21"/>
  <c r="O292" i="21"/>
  <c r="G292" i="21"/>
  <c r="R291" i="21"/>
  <c r="O291" i="21"/>
  <c r="G291" i="21"/>
  <c r="R290" i="21"/>
  <c r="O290" i="21"/>
  <c r="G290" i="21"/>
  <c r="R289" i="21"/>
  <c r="O289" i="21"/>
  <c r="G289" i="21"/>
  <c r="R288" i="21"/>
  <c r="O288" i="21"/>
  <c r="G288" i="21"/>
  <c r="R287" i="21"/>
  <c r="O287" i="21"/>
  <c r="G287" i="21"/>
  <c r="R286" i="21"/>
  <c r="O286" i="21"/>
  <c r="G286" i="21"/>
  <c r="R285" i="21"/>
  <c r="O285" i="21"/>
  <c r="G285" i="21"/>
  <c r="R284" i="21"/>
  <c r="O284" i="21"/>
  <c r="G284" i="21"/>
  <c r="R283" i="21"/>
  <c r="O283" i="21"/>
  <c r="G283" i="21"/>
  <c r="R282" i="21"/>
  <c r="O282" i="21"/>
  <c r="G282" i="21"/>
  <c r="R281" i="21"/>
  <c r="O281" i="21"/>
  <c r="G281" i="21"/>
  <c r="R280" i="21"/>
  <c r="O280" i="21"/>
  <c r="G280" i="21"/>
  <c r="R279" i="21"/>
  <c r="O279" i="21"/>
  <c r="G279" i="21"/>
  <c r="R278" i="21"/>
  <c r="O278" i="21"/>
  <c r="G278" i="21"/>
  <c r="R277" i="21"/>
  <c r="O277" i="21"/>
  <c r="G277" i="21"/>
  <c r="R276" i="21"/>
  <c r="O276" i="21"/>
  <c r="G276" i="21"/>
  <c r="R275" i="21"/>
  <c r="O275" i="21"/>
  <c r="G275" i="21"/>
  <c r="R274" i="21"/>
  <c r="O274" i="21"/>
  <c r="G274" i="21"/>
  <c r="R273" i="21"/>
  <c r="O273" i="21"/>
  <c r="G273" i="21"/>
  <c r="R272" i="21"/>
  <c r="O272" i="21"/>
  <c r="G272" i="21"/>
  <c r="R271" i="21"/>
  <c r="O271" i="21"/>
  <c r="G271" i="21"/>
  <c r="R270" i="21"/>
  <c r="O270" i="21"/>
  <c r="G270" i="21"/>
  <c r="R269" i="21"/>
  <c r="O269" i="21"/>
  <c r="G269" i="21"/>
  <c r="R268" i="21"/>
  <c r="O268" i="21"/>
  <c r="G268" i="21"/>
  <c r="R267" i="21"/>
  <c r="O267" i="21"/>
  <c r="G267" i="21"/>
  <c r="R266" i="21"/>
  <c r="O266" i="21"/>
  <c r="G266" i="21"/>
  <c r="R265" i="21"/>
  <c r="O265" i="21"/>
  <c r="G265" i="21"/>
  <c r="R264" i="21"/>
  <c r="O264" i="21"/>
  <c r="G264" i="21"/>
  <c r="R263" i="21"/>
  <c r="O263" i="21"/>
  <c r="G263" i="21"/>
  <c r="R262" i="21"/>
  <c r="O262" i="21"/>
  <c r="G262" i="21"/>
  <c r="R261" i="21"/>
  <c r="O261" i="21"/>
  <c r="G261" i="21"/>
  <c r="R260" i="21"/>
  <c r="O260" i="21"/>
  <c r="G260" i="21"/>
  <c r="R259" i="21"/>
  <c r="O259" i="21"/>
  <c r="G259" i="21"/>
  <c r="R258" i="21"/>
  <c r="O258" i="21"/>
  <c r="G258" i="21"/>
  <c r="R257" i="21"/>
  <c r="O257" i="21"/>
  <c r="G257" i="21"/>
  <c r="R256" i="21"/>
  <c r="O256" i="21"/>
  <c r="G256" i="21"/>
  <c r="R255" i="21"/>
  <c r="O255" i="21"/>
  <c r="G255" i="21"/>
  <c r="R254" i="21"/>
  <c r="O254" i="21"/>
  <c r="G254" i="21"/>
  <c r="R253" i="21"/>
  <c r="O253" i="21"/>
  <c r="G253" i="21"/>
  <c r="R252" i="21"/>
  <c r="O252" i="21"/>
  <c r="G252" i="21"/>
  <c r="R251" i="21"/>
  <c r="O251" i="21"/>
  <c r="G251" i="21"/>
  <c r="R250" i="21"/>
  <c r="O250" i="21"/>
  <c r="G250" i="21"/>
  <c r="R249" i="21"/>
  <c r="O249" i="21"/>
  <c r="G249" i="21"/>
  <c r="R248" i="21"/>
  <c r="O248" i="21"/>
  <c r="G248" i="21"/>
  <c r="R247" i="21"/>
  <c r="O247" i="21"/>
  <c r="G247" i="21"/>
  <c r="R246" i="21"/>
  <c r="O246" i="21"/>
  <c r="G246" i="21"/>
  <c r="R245" i="21"/>
  <c r="O245" i="21"/>
  <c r="G245" i="21"/>
  <c r="R244" i="21"/>
  <c r="O244" i="21"/>
  <c r="G244" i="21"/>
  <c r="R243" i="21"/>
  <c r="O243" i="21"/>
  <c r="G243" i="21"/>
  <c r="R242" i="21"/>
  <c r="O242" i="21"/>
  <c r="G242" i="21"/>
  <c r="R241" i="21"/>
  <c r="O241" i="21"/>
  <c r="G241" i="21"/>
  <c r="R240" i="21"/>
  <c r="O240" i="21"/>
  <c r="G240" i="21"/>
  <c r="R239" i="21"/>
  <c r="O239" i="21"/>
  <c r="G239" i="21"/>
  <c r="R238" i="21"/>
  <c r="O238" i="21"/>
  <c r="G238" i="21"/>
  <c r="R237" i="21"/>
  <c r="O237" i="21"/>
  <c r="G237" i="21"/>
  <c r="R236" i="21"/>
  <c r="O236" i="21"/>
  <c r="G236" i="21"/>
  <c r="R235" i="21"/>
  <c r="O235" i="21"/>
  <c r="G235" i="21"/>
  <c r="R234" i="21"/>
  <c r="O234" i="21"/>
  <c r="G234" i="21"/>
  <c r="R233" i="21"/>
  <c r="O233" i="21"/>
  <c r="G233" i="21"/>
  <c r="R232" i="21"/>
  <c r="O232" i="21"/>
  <c r="G232" i="21"/>
  <c r="R231" i="21"/>
  <c r="O231" i="21"/>
  <c r="G231" i="21"/>
  <c r="R230" i="21"/>
  <c r="O230" i="21"/>
  <c r="G230" i="21"/>
  <c r="R229" i="21"/>
  <c r="O229" i="21"/>
  <c r="G229" i="21"/>
  <c r="R228" i="21"/>
  <c r="O228" i="21"/>
  <c r="G228" i="21"/>
  <c r="R227" i="21"/>
  <c r="O227" i="21"/>
  <c r="G227" i="21"/>
  <c r="R226" i="21"/>
  <c r="O226" i="21"/>
  <c r="G226" i="21"/>
  <c r="R225" i="21"/>
  <c r="O225" i="21"/>
  <c r="G225" i="21"/>
  <c r="R224" i="21"/>
  <c r="O224" i="21"/>
  <c r="G224" i="21"/>
  <c r="R223" i="21"/>
  <c r="O223" i="21"/>
  <c r="G223" i="21"/>
  <c r="R222" i="21"/>
  <c r="O222" i="21"/>
  <c r="G222" i="21"/>
  <c r="R221" i="21"/>
  <c r="O221" i="21"/>
  <c r="G221" i="21"/>
  <c r="R220" i="21"/>
  <c r="O220" i="21"/>
  <c r="G220" i="21"/>
  <c r="R219" i="21"/>
  <c r="O219" i="21"/>
  <c r="G219" i="21"/>
  <c r="R218" i="21"/>
  <c r="O218" i="21"/>
  <c r="G218" i="21"/>
  <c r="R217" i="21"/>
  <c r="O217" i="21"/>
  <c r="G217" i="21"/>
  <c r="R216" i="21"/>
  <c r="O216" i="21"/>
  <c r="G216" i="21"/>
  <c r="R215" i="21"/>
  <c r="O215" i="21"/>
  <c r="G215" i="21"/>
  <c r="R214" i="21"/>
  <c r="O214" i="21"/>
  <c r="G214" i="21"/>
  <c r="R213" i="21"/>
  <c r="O213" i="21"/>
  <c r="G213" i="21"/>
  <c r="R212" i="21"/>
  <c r="O212" i="21"/>
  <c r="G212" i="21"/>
  <c r="R210" i="21"/>
  <c r="O210" i="21"/>
  <c r="G210" i="21"/>
  <c r="R209" i="21"/>
  <c r="O209" i="21"/>
  <c r="G209" i="21"/>
  <c r="R208" i="21"/>
  <c r="O208" i="21"/>
  <c r="G208" i="21"/>
  <c r="R207" i="21"/>
  <c r="O207" i="21"/>
  <c r="G207" i="21"/>
  <c r="R205" i="21"/>
  <c r="O205" i="21"/>
  <c r="G205" i="21"/>
  <c r="R204" i="21"/>
  <c r="O204" i="21"/>
  <c r="G204" i="21"/>
  <c r="R203" i="21"/>
  <c r="O203" i="21"/>
  <c r="G203" i="21"/>
  <c r="R202" i="21"/>
  <c r="O202" i="21"/>
  <c r="G202" i="21"/>
  <c r="R201" i="21"/>
  <c r="O201" i="21"/>
  <c r="G201" i="21"/>
  <c r="R199" i="21"/>
  <c r="O199" i="21"/>
  <c r="G199" i="21"/>
  <c r="R198" i="21"/>
  <c r="O198" i="21"/>
  <c r="G198" i="21"/>
  <c r="R197" i="21"/>
  <c r="O197" i="21"/>
  <c r="G197" i="21"/>
  <c r="R196" i="21"/>
  <c r="O196" i="21"/>
  <c r="G196" i="21"/>
  <c r="R195" i="21"/>
  <c r="O195" i="21"/>
  <c r="G195" i="21"/>
  <c r="R194" i="21"/>
  <c r="O194" i="21"/>
  <c r="G194" i="21"/>
  <c r="R193" i="21"/>
  <c r="O193" i="21"/>
  <c r="G193" i="21"/>
  <c r="R191" i="21"/>
  <c r="O191" i="21"/>
  <c r="G191" i="21"/>
  <c r="R190" i="21"/>
  <c r="O190" i="21"/>
  <c r="G190" i="21"/>
  <c r="R189" i="21"/>
  <c r="O189" i="21"/>
  <c r="G189" i="21"/>
  <c r="R188" i="21"/>
  <c r="O188" i="21"/>
  <c r="G188" i="21"/>
  <c r="R187" i="21"/>
  <c r="O187" i="21"/>
  <c r="G187" i="21"/>
  <c r="R186" i="21"/>
  <c r="O186" i="21"/>
  <c r="G186" i="21"/>
  <c r="R185" i="21"/>
  <c r="O185" i="21"/>
  <c r="G185" i="21"/>
  <c r="R184" i="21"/>
  <c r="O184" i="21"/>
  <c r="G184" i="21"/>
  <c r="R183" i="21"/>
  <c r="O183" i="21"/>
  <c r="G183" i="21"/>
  <c r="R182" i="21"/>
  <c r="O182" i="21"/>
  <c r="G182" i="21"/>
  <c r="R181" i="21"/>
  <c r="O181" i="21"/>
  <c r="G181" i="21"/>
  <c r="R180" i="21"/>
  <c r="O180" i="21"/>
  <c r="G180" i="21"/>
  <c r="R179" i="21"/>
  <c r="O179" i="21"/>
  <c r="G179" i="21"/>
  <c r="R178" i="21"/>
  <c r="O178" i="21"/>
  <c r="G178" i="21"/>
  <c r="R177" i="21"/>
  <c r="O177" i="21"/>
  <c r="G177" i="21"/>
  <c r="R176" i="21"/>
  <c r="O176" i="21"/>
  <c r="G176" i="21"/>
  <c r="R175" i="21"/>
  <c r="O175" i="21"/>
  <c r="G175" i="21"/>
  <c r="R174" i="21"/>
  <c r="O174" i="21"/>
  <c r="G174" i="21"/>
  <c r="R173" i="21"/>
  <c r="O173" i="21"/>
  <c r="G173" i="21"/>
  <c r="R172" i="21"/>
  <c r="O172" i="21"/>
  <c r="G172" i="21"/>
  <c r="R171" i="21"/>
  <c r="O171" i="21"/>
  <c r="G171" i="21"/>
  <c r="R170" i="21"/>
  <c r="O170" i="21"/>
  <c r="G170" i="21"/>
  <c r="R169" i="21"/>
  <c r="O169" i="21"/>
  <c r="G169" i="21"/>
  <c r="R168" i="21"/>
  <c r="O168" i="21"/>
  <c r="G168" i="21"/>
  <c r="R167" i="21"/>
  <c r="O167" i="21"/>
  <c r="G167" i="21"/>
  <c r="R166" i="21"/>
  <c r="O166" i="21"/>
  <c r="G166" i="21"/>
  <c r="R165" i="21"/>
  <c r="O165" i="21"/>
  <c r="G165" i="21"/>
  <c r="R164" i="21"/>
  <c r="O164" i="21"/>
  <c r="G164" i="21"/>
  <c r="R163" i="21"/>
  <c r="O163" i="21"/>
  <c r="G163" i="21"/>
  <c r="R162" i="21"/>
  <c r="O162" i="21"/>
  <c r="G162" i="21"/>
  <c r="R161" i="21"/>
  <c r="O161" i="21"/>
  <c r="G161" i="21"/>
  <c r="R160" i="21"/>
  <c r="O160" i="21"/>
  <c r="G160" i="21"/>
  <c r="R159" i="21"/>
  <c r="O159" i="21"/>
  <c r="G159" i="21"/>
  <c r="R158" i="21"/>
  <c r="O158" i="21"/>
  <c r="G158" i="21"/>
  <c r="R156" i="21"/>
  <c r="O156" i="21"/>
  <c r="G156" i="21"/>
  <c r="R155" i="21"/>
  <c r="O155" i="21"/>
  <c r="G155" i="21"/>
  <c r="R154" i="21"/>
  <c r="O154" i="21"/>
  <c r="G154" i="21"/>
  <c r="R153" i="21"/>
  <c r="O153" i="21"/>
  <c r="G153" i="21"/>
  <c r="R152" i="21"/>
  <c r="O152" i="21"/>
  <c r="G152" i="21"/>
  <c r="R151" i="21"/>
  <c r="O151" i="21"/>
  <c r="G151" i="21"/>
  <c r="R150" i="21"/>
  <c r="O150" i="21"/>
  <c r="G150" i="21"/>
  <c r="R149" i="21"/>
  <c r="O149" i="21"/>
  <c r="G149" i="21"/>
  <c r="R148" i="21"/>
  <c r="O148" i="21"/>
  <c r="G148" i="21"/>
  <c r="R147" i="21"/>
  <c r="O147" i="21"/>
  <c r="G147" i="21"/>
  <c r="R146" i="21"/>
  <c r="O146" i="21"/>
  <c r="G146" i="21"/>
  <c r="R145" i="21"/>
  <c r="O145" i="21"/>
  <c r="G145" i="21"/>
  <c r="R144" i="21"/>
  <c r="O144" i="21"/>
  <c r="G144" i="21"/>
  <c r="R143" i="21"/>
  <c r="O143" i="21"/>
  <c r="G143" i="21"/>
  <c r="R142" i="21"/>
  <c r="O142" i="21"/>
  <c r="G142" i="21"/>
  <c r="R141" i="21"/>
  <c r="O141" i="21"/>
  <c r="G141" i="21"/>
  <c r="R140" i="21"/>
  <c r="O140" i="21"/>
  <c r="G140" i="21"/>
  <c r="R139" i="21"/>
  <c r="O139" i="21"/>
  <c r="G139" i="21"/>
  <c r="R138" i="21"/>
  <c r="O138" i="21"/>
  <c r="G138" i="21"/>
  <c r="R137" i="21"/>
  <c r="O137" i="21"/>
  <c r="G137" i="21"/>
  <c r="R136" i="21"/>
  <c r="O136" i="21"/>
  <c r="G136" i="21"/>
  <c r="R135" i="21"/>
  <c r="O135" i="21"/>
  <c r="G135" i="21"/>
  <c r="R134" i="21"/>
  <c r="O134" i="21"/>
  <c r="G134" i="21"/>
  <c r="R133" i="21"/>
  <c r="O133" i="21"/>
  <c r="G133" i="21"/>
  <c r="R132" i="21"/>
  <c r="O132" i="21"/>
  <c r="G132" i="21"/>
  <c r="R131" i="21"/>
  <c r="O131" i="21"/>
  <c r="G131" i="21"/>
  <c r="R130" i="21"/>
  <c r="O130" i="21"/>
  <c r="G130" i="21"/>
  <c r="R129" i="21"/>
  <c r="O129" i="21"/>
  <c r="G129" i="21"/>
  <c r="R128" i="21"/>
  <c r="O128" i="21"/>
  <c r="G128" i="21"/>
  <c r="R127" i="21"/>
  <c r="O127" i="21"/>
  <c r="G127" i="21"/>
  <c r="R126" i="21"/>
  <c r="O126" i="21"/>
  <c r="G126" i="21"/>
  <c r="R125" i="21"/>
  <c r="O125" i="21"/>
  <c r="G125" i="21"/>
  <c r="R124" i="21"/>
  <c r="O124" i="21"/>
  <c r="G124" i="21"/>
  <c r="R123" i="21"/>
  <c r="O123" i="21"/>
  <c r="G123" i="21"/>
  <c r="R122" i="21"/>
  <c r="O122" i="21"/>
  <c r="G122" i="21"/>
  <c r="R121" i="21"/>
  <c r="O121" i="21"/>
  <c r="G121" i="21"/>
  <c r="R120" i="21"/>
  <c r="O120" i="21"/>
  <c r="G120" i="21"/>
  <c r="R119" i="21"/>
  <c r="O119" i="21"/>
  <c r="G119" i="21"/>
  <c r="R118" i="21"/>
  <c r="O118" i="21"/>
  <c r="G118" i="21"/>
  <c r="R116" i="21"/>
  <c r="O116" i="21"/>
  <c r="G116" i="21"/>
  <c r="R115" i="21"/>
  <c r="O115" i="21"/>
  <c r="G115" i="21"/>
  <c r="R114" i="21"/>
  <c r="O114" i="21"/>
  <c r="G114" i="21"/>
  <c r="R113" i="21"/>
  <c r="O113" i="21"/>
  <c r="G113" i="21"/>
  <c r="R112" i="21"/>
  <c r="O112" i="21"/>
  <c r="G112" i="21"/>
  <c r="R111" i="21"/>
  <c r="O111" i="21"/>
  <c r="G111" i="21"/>
  <c r="R110" i="21"/>
  <c r="O110" i="21"/>
  <c r="G110" i="21"/>
  <c r="R109" i="21"/>
  <c r="O109" i="21"/>
  <c r="G109" i="21"/>
  <c r="R108" i="21"/>
  <c r="O108" i="21"/>
  <c r="G108" i="21"/>
  <c r="R107" i="21"/>
  <c r="O107" i="21"/>
  <c r="G107" i="21"/>
  <c r="R106" i="21"/>
  <c r="O106" i="21"/>
  <c r="G106" i="21"/>
  <c r="R105" i="21"/>
  <c r="O105" i="21"/>
  <c r="G105" i="21"/>
  <c r="R104" i="21"/>
  <c r="O104" i="21"/>
  <c r="G104" i="21"/>
  <c r="R103" i="21"/>
  <c r="O103" i="21"/>
  <c r="G103" i="21"/>
  <c r="R102" i="21"/>
  <c r="O102" i="21"/>
  <c r="G102" i="21"/>
  <c r="R101" i="21"/>
  <c r="O101" i="21"/>
  <c r="G101" i="21"/>
  <c r="R100" i="21"/>
  <c r="O100" i="21"/>
  <c r="G100" i="21"/>
  <c r="R99" i="21"/>
  <c r="O99" i="21"/>
  <c r="G99" i="21"/>
  <c r="R98" i="21"/>
  <c r="O98" i="21"/>
  <c r="G98" i="21"/>
  <c r="R97" i="21"/>
  <c r="O97" i="21"/>
  <c r="G97" i="21"/>
  <c r="R96" i="21"/>
  <c r="O96" i="21"/>
  <c r="G96" i="21"/>
  <c r="R95" i="21"/>
  <c r="O95" i="21"/>
  <c r="G95" i="21"/>
  <c r="R94" i="21"/>
  <c r="O94" i="21"/>
  <c r="G94" i="21"/>
  <c r="R93" i="21"/>
  <c r="O93" i="21"/>
  <c r="G93" i="21"/>
  <c r="R92" i="21"/>
  <c r="O92" i="21"/>
  <c r="G92" i="21"/>
  <c r="R91" i="21"/>
  <c r="O91" i="21"/>
  <c r="G91" i="21"/>
  <c r="R90" i="21"/>
  <c r="O90" i="21"/>
  <c r="G90" i="21"/>
  <c r="R88" i="21"/>
  <c r="O88" i="21"/>
  <c r="G88" i="21"/>
  <c r="R87" i="21"/>
  <c r="O87" i="21"/>
  <c r="G87" i="21"/>
  <c r="R86" i="21"/>
  <c r="O86" i="21"/>
  <c r="G86" i="21"/>
  <c r="R85" i="21"/>
  <c r="O85" i="21"/>
  <c r="G85" i="21"/>
  <c r="R84" i="21"/>
  <c r="O84" i="21"/>
  <c r="G84" i="21"/>
  <c r="R82" i="21"/>
  <c r="O82" i="21"/>
  <c r="G82" i="21"/>
  <c r="R81" i="21"/>
  <c r="O81" i="21"/>
  <c r="G81" i="21"/>
  <c r="R80" i="21"/>
  <c r="O80" i="21"/>
  <c r="G80" i="21"/>
  <c r="R79" i="21"/>
  <c r="O79" i="21"/>
  <c r="G79" i="21"/>
  <c r="R78" i="21"/>
  <c r="O78" i="21"/>
  <c r="G78" i="21"/>
  <c r="R77" i="21"/>
  <c r="O77" i="21"/>
  <c r="G77" i="21"/>
  <c r="R76" i="21"/>
  <c r="O76" i="21"/>
  <c r="G76" i="21"/>
  <c r="R75" i="21"/>
  <c r="O75" i="21"/>
  <c r="G75" i="21"/>
  <c r="R74" i="21"/>
  <c r="O74" i="21"/>
  <c r="G74" i="21"/>
  <c r="R73" i="21"/>
  <c r="O73" i="21"/>
  <c r="G73" i="21"/>
  <c r="R72" i="21"/>
  <c r="O72" i="21"/>
  <c r="G72" i="21"/>
  <c r="R71" i="21"/>
  <c r="O71" i="21"/>
  <c r="G71" i="21"/>
  <c r="R70" i="21"/>
  <c r="O70" i="21"/>
  <c r="G70" i="21"/>
  <c r="R69" i="21"/>
  <c r="O69" i="21"/>
  <c r="G69" i="21"/>
  <c r="R68" i="21"/>
  <c r="O68" i="21"/>
  <c r="G68" i="21"/>
  <c r="R67" i="21"/>
  <c r="O67" i="21"/>
  <c r="G67" i="21"/>
  <c r="R66" i="21"/>
  <c r="O66" i="21"/>
  <c r="G66" i="21"/>
  <c r="R65" i="21"/>
  <c r="O65" i="21"/>
  <c r="G65" i="21"/>
  <c r="R64" i="21"/>
  <c r="O64" i="21"/>
  <c r="G64" i="21"/>
  <c r="R63" i="21"/>
  <c r="O63" i="21"/>
  <c r="G63" i="21"/>
  <c r="R62" i="21"/>
  <c r="O62" i="21"/>
  <c r="G62" i="21"/>
  <c r="R61" i="21"/>
  <c r="O61" i="21"/>
  <c r="G61" i="21"/>
  <c r="R59" i="21"/>
  <c r="O59" i="21"/>
  <c r="G59" i="21"/>
  <c r="R58" i="21"/>
  <c r="O58" i="21"/>
  <c r="G58" i="21"/>
  <c r="R57" i="21"/>
  <c r="O57" i="21"/>
  <c r="G57" i="21"/>
  <c r="R56" i="21"/>
  <c r="O56" i="21"/>
  <c r="G56" i="21"/>
  <c r="R55" i="21"/>
  <c r="O55" i="21"/>
  <c r="G55" i="21"/>
  <c r="R54" i="21"/>
  <c r="O54" i="21"/>
  <c r="G54" i="21"/>
  <c r="R53" i="21"/>
  <c r="O53" i="21"/>
  <c r="G53" i="21"/>
  <c r="R52" i="21"/>
  <c r="O52" i="21"/>
  <c r="G52" i="21"/>
  <c r="R51" i="21"/>
  <c r="O51" i="21"/>
  <c r="G51" i="21"/>
  <c r="R50" i="21"/>
  <c r="O50" i="21"/>
  <c r="G50" i="21"/>
  <c r="R49" i="21"/>
  <c r="O49" i="21"/>
  <c r="G49" i="21"/>
  <c r="R48" i="21"/>
  <c r="O48" i="21"/>
  <c r="G48" i="21"/>
  <c r="R47" i="21"/>
  <c r="O47" i="21"/>
  <c r="G47" i="21"/>
  <c r="R46" i="21"/>
  <c r="O46" i="21"/>
  <c r="G46" i="21"/>
  <c r="R45" i="21"/>
  <c r="O45" i="21"/>
  <c r="G45" i="21"/>
  <c r="R44" i="21"/>
  <c r="O44" i="21"/>
  <c r="G44" i="21"/>
  <c r="R43" i="21"/>
  <c r="O43" i="21"/>
  <c r="G43" i="21"/>
  <c r="R41" i="21"/>
  <c r="O41" i="21"/>
  <c r="G41" i="21"/>
  <c r="R40" i="21"/>
  <c r="O40" i="21"/>
  <c r="G40" i="21"/>
  <c r="R39" i="21"/>
  <c r="O39" i="21"/>
  <c r="G39" i="21"/>
  <c r="R38" i="21"/>
  <c r="O38" i="21"/>
  <c r="G38" i="21"/>
  <c r="R37" i="21"/>
  <c r="O37" i="21"/>
  <c r="G37" i="21"/>
  <c r="R36" i="21"/>
  <c r="O36" i="21"/>
  <c r="G36" i="21"/>
  <c r="R35" i="21"/>
  <c r="O35" i="21"/>
  <c r="G35" i="21"/>
  <c r="R34" i="21"/>
  <c r="O34" i="21"/>
  <c r="G34" i="21"/>
  <c r="R33" i="21"/>
  <c r="O33" i="21"/>
  <c r="G33" i="21"/>
  <c r="R32" i="21"/>
  <c r="O32" i="21"/>
  <c r="G32" i="21"/>
  <c r="R31" i="21"/>
  <c r="O31" i="21"/>
  <c r="G31" i="21"/>
  <c r="R30" i="21"/>
  <c r="O30" i="21"/>
  <c r="G30" i="21"/>
  <c r="R29" i="21"/>
  <c r="O29" i="21"/>
  <c r="G29" i="21"/>
  <c r="R28" i="21"/>
  <c r="O28" i="21"/>
  <c r="G28" i="21"/>
  <c r="R27" i="21"/>
  <c r="O27" i="21"/>
  <c r="G27" i="21"/>
  <c r="R26" i="21"/>
  <c r="O26" i="21"/>
  <c r="G26" i="21"/>
  <c r="R25" i="21"/>
  <c r="O25" i="21"/>
  <c r="G25" i="21"/>
  <c r="R24" i="21"/>
  <c r="O24" i="21"/>
  <c r="G24" i="21"/>
  <c r="R23" i="21"/>
  <c r="O23" i="21"/>
  <c r="G23" i="21"/>
  <c r="R22" i="21"/>
  <c r="O22" i="21"/>
  <c r="G22" i="21"/>
  <c r="R21" i="21"/>
  <c r="O21" i="21"/>
  <c r="G21" i="21"/>
  <c r="R20" i="21"/>
  <c r="O20" i="21"/>
  <c r="G20" i="21"/>
  <c r="R19" i="21"/>
  <c r="O19" i="21"/>
  <c r="G19" i="21"/>
  <c r="R18" i="21"/>
  <c r="O18" i="21"/>
  <c r="G18" i="21"/>
  <c r="O19" i="20" l="1"/>
  <c r="L6" i="20" s="1"/>
  <c r="AR46" i="6" s="1"/>
  <c r="L6" i="21"/>
  <c r="AR44" i="6" s="1"/>
  <c r="R1979" i="15" l="1"/>
  <c r="O1979" i="15"/>
  <c r="I1979" i="15"/>
  <c r="R1978" i="15"/>
  <c r="O1978" i="15"/>
  <c r="I1978" i="15"/>
  <c r="R1977" i="15"/>
  <c r="O1977" i="15"/>
  <c r="I1977" i="15"/>
  <c r="R1976" i="15"/>
  <c r="O1976" i="15"/>
  <c r="I1976" i="15"/>
  <c r="R1975" i="15"/>
  <c r="O1975" i="15"/>
  <c r="I1975" i="15"/>
  <c r="R1974" i="15"/>
  <c r="O1974" i="15"/>
  <c r="I1974" i="15"/>
  <c r="R1973" i="15"/>
  <c r="O1973" i="15"/>
  <c r="I1973" i="15"/>
  <c r="R1972" i="15"/>
  <c r="O1972" i="15"/>
  <c r="I1972" i="15"/>
  <c r="R1971" i="15"/>
  <c r="O1971" i="15"/>
  <c r="I1971" i="15"/>
  <c r="R1970" i="15"/>
  <c r="O1970" i="15"/>
  <c r="I1970" i="15"/>
  <c r="R1969" i="15"/>
  <c r="O1969" i="15"/>
  <c r="I1969" i="15"/>
  <c r="R1968" i="15"/>
  <c r="O1968" i="15"/>
  <c r="I1968" i="15"/>
  <c r="R1967" i="15"/>
  <c r="O1967" i="15"/>
  <c r="I1967" i="15"/>
  <c r="R1966" i="15"/>
  <c r="O1966" i="15"/>
  <c r="I1966" i="15"/>
  <c r="R1965" i="15"/>
  <c r="O1965" i="15"/>
  <c r="I1965" i="15"/>
  <c r="R1964" i="15"/>
  <c r="O1964" i="15"/>
  <c r="I1964" i="15"/>
  <c r="R1963" i="15"/>
  <c r="O1963" i="15"/>
  <c r="I1963" i="15"/>
  <c r="R1962" i="15"/>
  <c r="O1962" i="15"/>
  <c r="I1962" i="15"/>
  <c r="R1961" i="15"/>
  <c r="O1961" i="15"/>
  <c r="I1961" i="15"/>
  <c r="R1960" i="15"/>
  <c r="O1960" i="15"/>
  <c r="I1960" i="15"/>
  <c r="R1959" i="15"/>
  <c r="O1959" i="15"/>
  <c r="I1959" i="15"/>
  <c r="R1958" i="15"/>
  <c r="O1958" i="15"/>
  <c r="I1958" i="15"/>
  <c r="R1957" i="15"/>
  <c r="O1957" i="15"/>
  <c r="I1957" i="15"/>
  <c r="R1956" i="15"/>
  <c r="O1956" i="15"/>
  <c r="I1956" i="15"/>
  <c r="R1955" i="15"/>
  <c r="O1955" i="15"/>
  <c r="I1955" i="15"/>
  <c r="R1954" i="15"/>
  <c r="O1954" i="15"/>
  <c r="I1954" i="15"/>
  <c r="R1953" i="15"/>
  <c r="O1953" i="15"/>
  <c r="I1953" i="15"/>
  <c r="R1952" i="15"/>
  <c r="O1952" i="15"/>
  <c r="I1952" i="15"/>
  <c r="R1951" i="15"/>
  <c r="O1951" i="15"/>
  <c r="I1951" i="15"/>
  <c r="R1950" i="15"/>
  <c r="O1950" i="15"/>
  <c r="I1950" i="15"/>
  <c r="R1949" i="15"/>
  <c r="O1949" i="15"/>
  <c r="I1949" i="15"/>
  <c r="R1948" i="15"/>
  <c r="O1948" i="15"/>
  <c r="I1948" i="15"/>
  <c r="R1947" i="15"/>
  <c r="O1947" i="15"/>
  <c r="I1947" i="15"/>
  <c r="R1946" i="15"/>
  <c r="O1946" i="15"/>
  <c r="I1946" i="15"/>
  <c r="R1945" i="15"/>
  <c r="O1945" i="15"/>
  <c r="I1945" i="15"/>
  <c r="R1944" i="15"/>
  <c r="O1944" i="15"/>
  <c r="I1944" i="15"/>
  <c r="R1943" i="15"/>
  <c r="O1943" i="15"/>
  <c r="I1943" i="15"/>
  <c r="R1942" i="15"/>
  <c r="O1942" i="15"/>
  <c r="I1942" i="15"/>
  <c r="R1941" i="15"/>
  <c r="O1941" i="15"/>
  <c r="I1941" i="15"/>
  <c r="R1940" i="15"/>
  <c r="O1940" i="15"/>
  <c r="I1940" i="15"/>
  <c r="R1939" i="15"/>
  <c r="O1939" i="15"/>
  <c r="I1939" i="15"/>
  <c r="R1938" i="15"/>
  <c r="O1938" i="15"/>
  <c r="I1938" i="15"/>
  <c r="R1937" i="15"/>
  <c r="O1937" i="15"/>
  <c r="I1937" i="15"/>
  <c r="R1936" i="15"/>
  <c r="O1936" i="15"/>
  <c r="I1936" i="15"/>
  <c r="R1935" i="15"/>
  <c r="O1935" i="15"/>
  <c r="I1935" i="15"/>
  <c r="R1934" i="15"/>
  <c r="O1934" i="15"/>
  <c r="I1934" i="15"/>
  <c r="R1933" i="15"/>
  <c r="O1933" i="15"/>
  <c r="I1933" i="15"/>
  <c r="R1932" i="15"/>
  <c r="O1932" i="15"/>
  <c r="I1932" i="15"/>
  <c r="R1931" i="15"/>
  <c r="O1931" i="15"/>
  <c r="I1931" i="15"/>
  <c r="R1930" i="15"/>
  <c r="O1930" i="15"/>
  <c r="I1930" i="15"/>
  <c r="R1929" i="15"/>
  <c r="O1929" i="15"/>
  <c r="I1929" i="15"/>
  <c r="R1928" i="15"/>
  <c r="O1928" i="15"/>
  <c r="J1928" i="15"/>
  <c r="I1928" i="15"/>
  <c r="R1927" i="15"/>
  <c r="O1927" i="15"/>
  <c r="J1927" i="15"/>
  <c r="I1927" i="15"/>
  <c r="R1926" i="15"/>
  <c r="O1926" i="15"/>
  <c r="I1926" i="15"/>
  <c r="R1925" i="15"/>
  <c r="O1925" i="15"/>
  <c r="I1925" i="15"/>
  <c r="R1924" i="15"/>
  <c r="O1924" i="15"/>
  <c r="I1924" i="15"/>
  <c r="R1923" i="15"/>
  <c r="O1923" i="15"/>
  <c r="I1923" i="15"/>
  <c r="R1922" i="15"/>
  <c r="O1922" i="15"/>
  <c r="I1922" i="15"/>
  <c r="R1921" i="15"/>
  <c r="O1921" i="15"/>
  <c r="J1921" i="15"/>
  <c r="I1921" i="15"/>
  <c r="R1920" i="15"/>
  <c r="O1920" i="15"/>
  <c r="I1920" i="15"/>
  <c r="R1919" i="15"/>
  <c r="O1919" i="15"/>
  <c r="J1919" i="15"/>
  <c r="I1919" i="15"/>
  <c r="R1918" i="15"/>
  <c r="O1918" i="15"/>
  <c r="I1918" i="15"/>
  <c r="R1917" i="15"/>
  <c r="O1917" i="15"/>
  <c r="I1917" i="15"/>
  <c r="R1916" i="15"/>
  <c r="O1916" i="15"/>
  <c r="I1916" i="15"/>
  <c r="R1915" i="15"/>
  <c r="O1915" i="15"/>
  <c r="I1915" i="15"/>
  <c r="R1914" i="15"/>
  <c r="O1914" i="15"/>
  <c r="I1914" i="15"/>
  <c r="R1913" i="15"/>
  <c r="O1913" i="15"/>
  <c r="I1913" i="15"/>
  <c r="R1912" i="15"/>
  <c r="O1912" i="15"/>
  <c r="I1912" i="15"/>
  <c r="R1911" i="15"/>
  <c r="O1911" i="15"/>
  <c r="I1911" i="15"/>
  <c r="R1910" i="15"/>
  <c r="O1910" i="15"/>
  <c r="I1910" i="15"/>
  <c r="R1909" i="15"/>
  <c r="O1909" i="15"/>
  <c r="I1909" i="15"/>
  <c r="R1908" i="15"/>
  <c r="O1908" i="15"/>
  <c r="I1908" i="15"/>
  <c r="R1907" i="15"/>
  <c r="O1907" i="15"/>
  <c r="I1907" i="15"/>
  <c r="R1906" i="15"/>
  <c r="O1906" i="15"/>
  <c r="I1906" i="15"/>
  <c r="R1905" i="15"/>
  <c r="O1905" i="15"/>
  <c r="I1905" i="15"/>
  <c r="R1904" i="15"/>
  <c r="O1904" i="15"/>
  <c r="I1904" i="15"/>
  <c r="R1903" i="15"/>
  <c r="O1903" i="15"/>
  <c r="I1903" i="15"/>
  <c r="R1902" i="15"/>
  <c r="O1902" i="15"/>
  <c r="I1902" i="15"/>
  <c r="R1901" i="15"/>
  <c r="O1901" i="15"/>
  <c r="I1901" i="15"/>
  <c r="R1900" i="15"/>
  <c r="O1900" i="15"/>
  <c r="I1900" i="15"/>
  <c r="R1899" i="15"/>
  <c r="O1899" i="15"/>
  <c r="J1899" i="15"/>
  <c r="I1899" i="15"/>
  <c r="R1898" i="15"/>
  <c r="O1898" i="15"/>
  <c r="I1898" i="15"/>
  <c r="R1897" i="15"/>
  <c r="O1897" i="15"/>
  <c r="I1897" i="15"/>
  <c r="R1896" i="15"/>
  <c r="O1896" i="15"/>
  <c r="I1896" i="15"/>
  <c r="R1895" i="15"/>
  <c r="O1895" i="15"/>
  <c r="I1895" i="15"/>
  <c r="R1894" i="15"/>
  <c r="O1894" i="15"/>
  <c r="I1894" i="15"/>
  <c r="R1893" i="15"/>
  <c r="O1893" i="15"/>
  <c r="I1893" i="15"/>
  <c r="R1892" i="15"/>
  <c r="O1892" i="15"/>
  <c r="I1892" i="15"/>
  <c r="R1891" i="15"/>
  <c r="O1891" i="15"/>
  <c r="I1891" i="15"/>
  <c r="R1890" i="15"/>
  <c r="O1890" i="15"/>
  <c r="I1890" i="15"/>
  <c r="R1889" i="15"/>
  <c r="O1889" i="15"/>
  <c r="I1889" i="15"/>
  <c r="R1888" i="15"/>
  <c r="O1888" i="15"/>
  <c r="I1888" i="15"/>
  <c r="R1887" i="15"/>
  <c r="O1887" i="15"/>
  <c r="I1887" i="15"/>
  <c r="R1886" i="15"/>
  <c r="O1886" i="15"/>
  <c r="I1886" i="15"/>
  <c r="R1885" i="15"/>
  <c r="O1885" i="15"/>
  <c r="I1885" i="15"/>
  <c r="R1884" i="15"/>
  <c r="O1884" i="15"/>
  <c r="I1884" i="15"/>
  <c r="R1883" i="15"/>
  <c r="O1883" i="15"/>
  <c r="I1883" i="15"/>
  <c r="R1882" i="15"/>
  <c r="O1882" i="15"/>
  <c r="I1882" i="15"/>
  <c r="R1881" i="15"/>
  <c r="O1881" i="15"/>
  <c r="J1881" i="15"/>
  <c r="I1881" i="15"/>
  <c r="R1880" i="15"/>
  <c r="O1880" i="15"/>
  <c r="I1880" i="15"/>
  <c r="R1879" i="15"/>
  <c r="O1879" i="15"/>
  <c r="I1879" i="15"/>
  <c r="R1878" i="15"/>
  <c r="O1878" i="15"/>
  <c r="I1878" i="15"/>
  <c r="R1877" i="15"/>
  <c r="O1877" i="15"/>
  <c r="I1877" i="15"/>
  <c r="R1876" i="15"/>
  <c r="O1876" i="15"/>
  <c r="I1876" i="15"/>
  <c r="R1875" i="15"/>
  <c r="O1875" i="15"/>
  <c r="I1875" i="15"/>
  <c r="R1874" i="15"/>
  <c r="O1874" i="15"/>
  <c r="I1874" i="15"/>
  <c r="R1873" i="15"/>
  <c r="O1873" i="15"/>
  <c r="J1873" i="15"/>
  <c r="I1873" i="15"/>
  <c r="R1872" i="15"/>
  <c r="O1872" i="15"/>
  <c r="J1872" i="15"/>
  <c r="I1872" i="15"/>
  <c r="R1871" i="15"/>
  <c r="O1871" i="15"/>
  <c r="I1871" i="15"/>
  <c r="R1870" i="15"/>
  <c r="O1870" i="15"/>
  <c r="I1870" i="15"/>
  <c r="R1869" i="15"/>
  <c r="O1869" i="15"/>
  <c r="I1869" i="15"/>
  <c r="R1868" i="15"/>
  <c r="O1868" i="15"/>
  <c r="I1868" i="15"/>
  <c r="R1867" i="15"/>
  <c r="O1867" i="15"/>
  <c r="I1867" i="15"/>
  <c r="R1866" i="15"/>
  <c r="O1866" i="15"/>
  <c r="I1866" i="15"/>
  <c r="R1865" i="15"/>
  <c r="O1865" i="15"/>
  <c r="I1865" i="15"/>
  <c r="R1864" i="15"/>
  <c r="O1864" i="15"/>
  <c r="I1864" i="15"/>
  <c r="R1863" i="15"/>
  <c r="O1863" i="15"/>
  <c r="I1863" i="15"/>
  <c r="R1862" i="15"/>
  <c r="O1862" i="15"/>
  <c r="I1862" i="15"/>
  <c r="R1861" i="15"/>
  <c r="O1861" i="15"/>
  <c r="I1861" i="15"/>
  <c r="R1860" i="15"/>
  <c r="O1860" i="15"/>
  <c r="I1860" i="15"/>
  <c r="R1859" i="15"/>
  <c r="O1859" i="15"/>
  <c r="I1859" i="15"/>
  <c r="R1858" i="15"/>
  <c r="O1858" i="15"/>
  <c r="I1858" i="15"/>
  <c r="R1857" i="15"/>
  <c r="O1857" i="15"/>
  <c r="I1857" i="15"/>
  <c r="R1856" i="15"/>
  <c r="O1856" i="15"/>
  <c r="I1856" i="15"/>
  <c r="R1855" i="15"/>
  <c r="O1855" i="15"/>
  <c r="I1855" i="15"/>
  <c r="R1854" i="15"/>
  <c r="O1854" i="15"/>
  <c r="I1854" i="15"/>
  <c r="R1853" i="15"/>
  <c r="O1853" i="15"/>
  <c r="I1853" i="15"/>
  <c r="R1852" i="15"/>
  <c r="O1852" i="15"/>
  <c r="I1852" i="15"/>
  <c r="R1851" i="15"/>
  <c r="O1851" i="15"/>
  <c r="I1851" i="15"/>
  <c r="R1850" i="15"/>
  <c r="O1850" i="15"/>
  <c r="I1850" i="15"/>
  <c r="R1849" i="15"/>
  <c r="O1849" i="15"/>
  <c r="I1849" i="15"/>
  <c r="R1848" i="15"/>
  <c r="O1848" i="15"/>
  <c r="I1848" i="15"/>
  <c r="R1847" i="15"/>
  <c r="O1847" i="15"/>
  <c r="I1847" i="15"/>
  <c r="R1846" i="15"/>
  <c r="O1846" i="15"/>
  <c r="I1846" i="15"/>
  <c r="R1845" i="15"/>
  <c r="O1845" i="15"/>
  <c r="I1845" i="15"/>
  <c r="R1844" i="15"/>
  <c r="O1844" i="15"/>
  <c r="I1844" i="15"/>
  <c r="R1843" i="15"/>
  <c r="O1843" i="15"/>
  <c r="I1843" i="15"/>
  <c r="R1842" i="15"/>
  <c r="O1842" i="15"/>
  <c r="I1842" i="15"/>
  <c r="R1841" i="15"/>
  <c r="O1841" i="15"/>
  <c r="I1841" i="15"/>
  <c r="R1840" i="15"/>
  <c r="O1840" i="15"/>
  <c r="I1840" i="15"/>
  <c r="R1839" i="15"/>
  <c r="O1839" i="15"/>
  <c r="I1839" i="15"/>
  <c r="R1838" i="15"/>
  <c r="O1838" i="15"/>
  <c r="I1838" i="15"/>
  <c r="R1837" i="15"/>
  <c r="O1837" i="15"/>
  <c r="I1837" i="15"/>
  <c r="R1836" i="15"/>
  <c r="O1836" i="15"/>
  <c r="I1836" i="15"/>
  <c r="R1835" i="15"/>
  <c r="O1835" i="15"/>
  <c r="I1835" i="15"/>
  <c r="R1834" i="15"/>
  <c r="O1834" i="15"/>
  <c r="I1834" i="15"/>
  <c r="R1833" i="15"/>
  <c r="O1833" i="15"/>
  <c r="I1833" i="15"/>
  <c r="R1832" i="15"/>
  <c r="O1832" i="15"/>
  <c r="I1832" i="15"/>
  <c r="R1831" i="15"/>
  <c r="O1831" i="15"/>
  <c r="I1831" i="15"/>
  <c r="R1830" i="15"/>
  <c r="O1830" i="15"/>
  <c r="I1830" i="15"/>
  <c r="R1829" i="15"/>
  <c r="O1829" i="15"/>
  <c r="I1829" i="15"/>
  <c r="R1828" i="15"/>
  <c r="O1828" i="15"/>
  <c r="I1828" i="15"/>
  <c r="R1827" i="15"/>
  <c r="O1827" i="15"/>
  <c r="I1827" i="15"/>
  <c r="R1826" i="15"/>
  <c r="O1826" i="15"/>
  <c r="I1826" i="15"/>
  <c r="R1825" i="15"/>
  <c r="O1825" i="15"/>
  <c r="I1825" i="15"/>
  <c r="R1824" i="15"/>
  <c r="O1824" i="15"/>
  <c r="I1824" i="15"/>
  <c r="R1823" i="15"/>
  <c r="O1823" i="15"/>
  <c r="I1823" i="15"/>
  <c r="R1822" i="15"/>
  <c r="O1822" i="15"/>
  <c r="I1822" i="15"/>
  <c r="R1821" i="15"/>
  <c r="O1821" i="15"/>
  <c r="I1821" i="15"/>
  <c r="R1820" i="15"/>
  <c r="O1820" i="15"/>
  <c r="I1820" i="15"/>
  <c r="R1819" i="15"/>
  <c r="O1819" i="15"/>
  <c r="I1819" i="15"/>
  <c r="R1818" i="15"/>
  <c r="O1818" i="15"/>
  <c r="I1818" i="15"/>
  <c r="R1817" i="15"/>
  <c r="O1817" i="15"/>
  <c r="I1817" i="15"/>
  <c r="R1816" i="15"/>
  <c r="O1816" i="15"/>
  <c r="I1816" i="15"/>
  <c r="R1815" i="15"/>
  <c r="O1815" i="15"/>
  <c r="I1815" i="15"/>
  <c r="R1814" i="15"/>
  <c r="O1814" i="15"/>
  <c r="I1814" i="15"/>
  <c r="R1813" i="15"/>
  <c r="O1813" i="15"/>
  <c r="I1813" i="15"/>
  <c r="R1812" i="15"/>
  <c r="O1812" i="15"/>
  <c r="I1812" i="15"/>
  <c r="R1811" i="15"/>
  <c r="O1811" i="15"/>
  <c r="I1811" i="15"/>
  <c r="R1810" i="15"/>
  <c r="O1810" i="15"/>
  <c r="I1810" i="15"/>
  <c r="R1809" i="15"/>
  <c r="O1809" i="15"/>
  <c r="I1809" i="15"/>
  <c r="R1808" i="15"/>
  <c r="O1808" i="15"/>
  <c r="I1808" i="15"/>
  <c r="R1807" i="15"/>
  <c r="O1807" i="15"/>
  <c r="I1807" i="15"/>
  <c r="R1806" i="15"/>
  <c r="O1806" i="15"/>
  <c r="I1806" i="15"/>
  <c r="R1805" i="15"/>
  <c r="O1805" i="15"/>
  <c r="I1805" i="15"/>
  <c r="R1804" i="15"/>
  <c r="O1804" i="15"/>
  <c r="I1804" i="15"/>
  <c r="R1803" i="15"/>
  <c r="O1803" i="15"/>
  <c r="I1803" i="15"/>
  <c r="R1802" i="15"/>
  <c r="O1802" i="15"/>
  <c r="I1802" i="15"/>
  <c r="R1801" i="15"/>
  <c r="O1801" i="15"/>
  <c r="I1801" i="15"/>
  <c r="R1800" i="15"/>
  <c r="O1800" i="15"/>
  <c r="I1800" i="15"/>
  <c r="R1799" i="15"/>
  <c r="O1799" i="15"/>
  <c r="I1799" i="15"/>
  <c r="R1798" i="15"/>
  <c r="O1798" i="15"/>
  <c r="I1798" i="15"/>
  <c r="R1797" i="15"/>
  <c r="O1797" i="15"/>
  <c r="I1797" i="15"/>
  <c r="R1796" i="15"/>
  <c r="O1796" i="15"/>
  <c r="I1796" i="15"/>
  <c r="R1795" i="15"/>
  <c r="O1795" i="15"/>
  <c r="I1795" i="15"/>
  <c r="R1794" i="15"/>
  <c r="O1794" i="15"/>
  <c r="I1794" i="15"/>
  <c r="R1793" i="15"/>
  <c r="O1793" i="15"/>
  <c r="I1793" i="15"/>
  <c r="R1792" i="15"/>
  <c r="O1792" i="15"/>
  <c r="I1792" i="15"/>
  <c r="R1791" i="15"/>
  <c r="O1791" i="15"/>
  <c r="I1791" i="15"/>
  <c r="R1790" i="15"/>
  <c r="O1790" i="15"/>
  <c r="I1790" i="15"/>
  <c r="R1789" i="15"/>
  <c r="O1789" i="15"/>
  <c r="I1789" i="15"/>
  <c r="R1788" i="15"/>
  <c r="O1788" i="15"/>
  <c r="I1788" i="15"/>
  <c r="R1787" i="15"/>
  <c r="O1787" i="15"/>
  <c r="I1787" i="15"/>
  <c r="R1786" i="15"/>
  <c r="O1786" i="15"/>
  <c r="I1786" i="15"/>
  <c r="R1785" i="15"/>
  <c r="O1785" i="15"/>
  <c r="J1785" i="15"/>
  <c r="I1785" i="15"/>
  <c r="R1784" i="15"/>
  <c r="O1784" i="15"/>
  <c r="I1784" i="15"/>
  <c r="R1783" i="15"/>
  <c r="O1783" i="15"/>
  <c r="I1783" i="15"/>
  <c r="R1782" i="15"/>
  <c r="O1782" i="15"/>
  <c r="I1782" i="15"/>
  <c r="R1781" i="15"/>
  <c r="O1781" i="15"/>
  <c r="I1781" i="15"/>
  <c r="R1780" i="15"/>
  <c r="O1780" i="15"/>
  <c r="I1780" i="15"/>
  <c r="R1779" i="15"/>
  <c r="O1779" i="15"/>
  <c r="I1779" i="15"/>
  <c r="R1778" i="15"/>
  <c r="O1778" i="15"/>
  <c r="I1778" i="15"/>
  <c r="R1777" i="15"/>
  <c r="O1777" i="15"/>
  <c r="I1777" i="15"/>
  <c r="R1776" i="15"/>
  <c r="O1776" i="15"/>
  <c r="I1776" i="15"/>
  <c r="R1775" i="15"/>
  <c r="O1775" i="15"/>
  <c r="I1775" i="15"/>
  <c r="R1774" i="15"/>
  <c r="O1774" i="15"/>
  <c r="I1774" i="15"/>
  <c r="R1773" i="15"/>
  <c r="O1773" i="15"/>
  <c r="I1773" i="15"/>
  <c r="R1772" i="15"/>
  <c r="O1772" i="15"/>
  <c r="I1772" i="15"/>
  <c r="R1771" i="15"/>
  <c r="O1771" i="15"/>
  <c r="I1771" i="15"/>
  <c r="R1770" i="15"/>
  <c r="O1770" i="15"/>
  <c r="I1770" i="15"/>
  <c r="R1769" i="15"/>
  <c r="O1769" i="15"/>
  <c r="I1769" i="15"/>
  <c r="R1768" i="15"/>
  <c r="O1768" i="15"/>
  <c r="J1768" i="15"/>
  <c r="I1768" i="15"/>
  <c r="R1767" i="15"/>
  <c r="O1767" i="15"/>
  <c r="I1767" i="15"/>
  <c r="R1766" i="15"/>
  <c r="O1766" i="15"/>
  <c r="J1766" i="15"/>
  <c r="I1766" i="15"/>
  <c r="R1765" i="15"/>
  <c r="O1765" i="15"/>
  <c r="I1765" i="15"/>
  <c r="R1764" i="15"/>
  <c r="O1764" i="15"/>
  <c r="I1764" i="15"/>
  <c r="R1763" i="15"/>
  <c r="O1763" i="15"/>
  <c r="I1763" i="15"/>
  <c r="R1762" i="15"/>
  <c r="O1762" i="15"/>
  <c r="I1762" i="15"/>
  <c r="R1761" i="15"/>
  <c r="O1761" i="15"/>
  <c r="I1761" i="15"/>
  <c r="R1760" i="15"/>
  <c r="O1760" i="15"/>
  <c r="I1760" i="15"/>
  <c r="R1759" i="15"/>
  <c r="O1759" i="15"/>
  <c r="I1759" i="15"/>
  <c r="R1758" i="15"/>
  <c r="O1758" i="15"/>
  <c r="I1758" i="15"/>
  <c r="R1757" i="15"/>
  <c r="O1757" i="15"/>
  <c r="I1757" i="15"/>
  <c r="R1756" i="15"/>
  <c r="O1756" i="15"/>
  <c r="I1756" i="15"/>
  <c r="R1755" i="15"/>
  <c r="O1755" i="15"/>
  <c r="I1755" i="15"/>
  <c r="R1754" i="15"/>
  <c r="O1754" i="15"/>
  <c r="I1754" i="15"/>
  <c r="R1753" i="15"/>
  <c r="O1753" i="15"/>
  <c r="I1753" i="15"/>
  <c r="R1752" i="15"/>
  <c r="O1752" i="15"/>
  <c r="I1752" i="15"/>
  <c r="R1751" i="15"/>
  <c r="O1751" i="15"/>
  <c r="I1751" i="15"/>
  <c r="R1750" i="15"/>
  <c r="O1750" i="15"/>
  <c r="I1750" i="15"/>
  <c r="R1749" i="15"/>
  <c r="O1749" i="15"/>
  <c r="I1749" i="15"/>
  <c r="R1748" i="15"/>
  <c r="O1748" i="15"/>
  <c r="I1748" i="15"/>
  <c r="R1747" i="15"/>
  <c r="O1747" i="15"/>
  <c r="I1747" i="15"/>
  <c r="R1746" i="15"/>
  <c r="O1746" i="15"/>
  <c r="I1746" i="15"/>
  <c r="R1745" i="15"/>
  <c r="O1745" i="15"/>
  <c r="I1745" i="15"/>
  <c r="R1744" i="15"/>
  <c r="O1744" i="15"/>
  <c r="I1744" i="15"/>
  <c r="R1743" i="15"/>
  <c r="O1743" i="15"/>
  <c r="J1743" i="15"/>
  <c r="I1743" i="15"/>
  <c r="R1742" i="15"/>
  <c r="O1742" i="15"/>
  <c r="J1742" i="15"/>
  <c r="I1742" i="15"/>
  <c r="R1741" i="15"/>
  <c r="O1741" i="15"/>
  <c r="I1741" i="15"/>
  <c r="R1740" i="15"/>
  <c r="O1740" i="15"/>
  <c r="I1740" i="15"/>
  <c r="R1739" i="15"/>
  <c r="O1739" i="15"/>
  <c r="I1739" i="15"/>
  <c r="R1738" i="15"/>
  <c r="O1738" i="15"/>
  <c r="I1738" i="15"/>
  <c r="R1737" i="15"/>
  <c r="O1737" i="15"/>
  <c r="I1737" i="15"/>
  <c r="R1736" i="15"/>
  <c r="O1736" i="15"/>
  <c r="I1736" i="15"/>
  <c r="R1735" i="15"/>
  <c r="O1735" i="15"/>
  <c r="I1735" i="15"/>
  <c r="R1734" i="15"/>
  <c r="O1734" i="15"/>
  <c r="I1734" i="15"/>
  <c r="R1733" i="15"/>
  <c r="O1733" i="15"/>
  <c r="I1733" i="15"/>
  <c r="R1732" i="15"/>
  <c r="O1732" i="15"/>
  <c r="I1732" i="15"/>
  <c r="R1731" i="15"/>
  <c r="O1731" i="15"/>
  <c r="I1731" i="15"/>
  <c r="R1730" i="15"/>
  <c r="O1730" i="15"/>
  <c r="I1730" i="15"/>
  <c r="R1729" i="15"/>
  <c r="O1729" i="15"/>
  <c r="I1729" i="15"/>
  <c r="R1728" i="15"/>
  <c r="O1728" i="15"/>
  <c r="I1728" i="15"/>
  <c r="R1727" i="15"/>
  <c r="O1727" i="15"/>
  <c r="I1727" i="15"/>
  <c r="R1726" i="15"/>
  <c r="O1726" i="15"/>
  <c r="I1726" i="15"/>
  <c r="R1725" i="15"/>
  <c r="O1725" i="15"/>
  <c r="I1725" i="15"/>
  <c r="R1724" i="15"/>
  <c r="O1724" i="15"/>
  <c r="I1724" i="15"/>
  <c r="R1723" i="15"/>
  <c r="O1723" i="15"/>
  <c r="I1723" i="15"/>
  <c r="R1722" i="15"/>
  <c r="O1722" i="15"/>
  <c r="I1722" i="15"/>
  <c r="R1721" i="15"/>
  <c r="O1721" i="15"/>
  <c r="I1721" i="15"/>
  <c r="R1720" i="15"/>
  <c r="O1720" i="15"/>
  <c r="I1720" i="15"/>
  <c r="R1719" i="15"/>
  <c r="O1719" i="15"/>
  <c r="I1719" i="15"/>
  <c r="R1718" i="15"/>
  <c r="O1718" i="15"/>
  <c r="I1718" i="15"/>
  <c r="R1717" i="15"/>
  <c r="O1717" i="15"/>
  <c r="I1717" i="15"/>
  <c r="R1716" i="15"/>
  <c r="O1716" i="15"/>
  <c r="I1716" i="15"/>
  <c r="R1715" i="15"/>
  <c r="O1715" i="15"/>
  <c r="I1715" i="15"/>
  <c r="R1714" i="15"/>
  <c r="O1714" i="15"/>
  <c r="I1714" i="15"/>
  <c r="R1713" i="15"/>
  <c r="O1713" i="15"/>
  <c r="I1713" i="15"/>
  <c r="R1712" i="15"/>
  <c r="O1712" i="15"/>
  <c r="I1712" i="15"/>
  <c r="R1711" i="15"/>
  <c r="O1711" i="15"/>
  <c r="I1711" i="15"/>
  <c r="R1710" i="15"/>
  <c r="O1710" i="15"/>
  <c r="I1710" i="15"/>
  <c r="R1709" i="15"/>
  <c r="O1709" i="15"/>
  <c r="I1709" i="15"/>
  <c r="R1708" i="15"/>
  <c r="O1708" i="15"/>
  <c r="I1708" i="15"/>
  <c r="R1707" i="15"/>
  <c r="O1707" i="15"/>
  <c r="I1707" i="15"/>
  <c r="R1706" i="15"/>
  <c r="O1706" i="15"/>
  <c r="I1706" i="15"/>
  <c r="R1705" i="15"/>
  <c r="O1705" i="15"/>
  <c r="I1705" i="15"/>
  <c r="R1704" i="15"/>
  <c r="O1704" i="15"/>
  <c r="I1704" i="15"/>
  <c r="R1703" i="15"/>
  <c r="O1703" i="15"/>
  <c r="I1703" i="15"/>
  <c r="R1702" i="15"/>
  <c r="O1702" i="15"/>
  <c r="I1702" i="15"/>
  <c r="R1701" i="15"/>
  <c r="O1701" i="15"/>
  <c r="I1701" i="15"/>
  <c r="R1700" i="15"/>
  <c r="O1700" i="15"/>
  <c r="I1700" i="15"/>
  <c r="R1699" i="15"/>
  <c r="O1699" i="15"/>
  <c r="I1699" i="15"/>
  <c r="R1698" i="15"/>
  <c r="O1698" i="15"/>
  <c r="I1698" i="15"/>
  <c r="R1697" i="15"/>
  <c r="O1697" i="15"/>
  <c r="I1697" i="15"/>
  <c r="R1696" i="15"/>
  <c r="O1696" i="15"/>
  <c r="I1696" i="15"/>
  <c r="R1695" i="15"/>
  <c r="O1695" i="15"/>
  <c r="I1695" i="15"/>
  <c r="R1694" i="15"/>
  <c r="O1694" i="15"/>
  <c r="I1694" i="15"/>
  <c r="R1693" i="15"/>
  <c r="O1693" i="15"/>
  <c r="I1693" i="15"/>
  <c r="R1692" i="15"/>
  <c r="O1692" i="15"/>
  <c r="I1692" i="15"/>
  <c r="R1691" i="15"/>
  <c r="O1691" i="15"/>
  <c r="I1691" i="15"/>
  <c r="R1690" i="15"/>
  <c r="O1690" i="15"/>
  <c r="I1690" i="15"/>
  <c r="R1689" i="15"/>
  <c r="O1689" i="15"/>
  <c r="I1689" i="15"/>
  <c r="R1688" i="15"/>
  <c r="O1688" i="15"/>
  <c r="I1688" i="15"/>
  <c r="R1687" i="15"/>
  <c r="O1687" i="15"/>
  <c r="I1687" i="15"/>
  <c r="R1686" i="15"/>
  <c r="O1686" i="15"/>
  <c r="I1686" i="15"/>
  <c r="R1685" i="15"/>
  <c r="O1685" i="15"/>
  <c r="I1685" i="15"/>
  <c r="R1684" i="15"/>
  <c r="O1684" i="15"/>
  <c r="I1684" i="15"/>
  <c r="R1683" i="15"/>
  <c r="O1683" i="15"/>
  <c r="I1683" i="15"/>
  <c r="R1682" i="15"/>
  <c r="O1682" i="15"/>
  <c r="I1682" i="15"/>
  <c r="R1681" i="15"/>
  <c r="O1681" i="15"/>
  <c r="I1681" i="15"/>
  <c r="R1680" i="15"/>
  <c r="O1680" i="15"/>
  <c r="I1680" i="15"/>
  <c r="R1679" i="15"/>
  <c r="O1679" i="15"/>
  <c r="I1679" i="15"/>
  <c r="R1678" i="15"/>
  <c r="O1678" i="15"/>
  <c r="I1678" i="15"/>
  <c r="R1677" i="15"/>
  <c r="O1677" i="15"/>
  <c r="I1677" i="15"/>
  <c r="R1676" i="15"/>
  <c r="O1676" i="15"/>
  <c r="I1676" i="15"/>
  <c r="R1675" i="15"/>
  <c r="O1675" i="15"/>
  <c r="I1675" i="15"/>
  <c r="R1674" i="15"/>
  <c r="O1674" i="15"/>
  <c r="I1674" i="15"/>
  <c r="R1673" i="15"/>
  <c r="O1673" i="15"/>
  <c r="I1673" i="15"/>
  <c r="R1672" i="15"/>
  <c r="O1672" i="15"/>
  <c r="I1672" i="15"/>
  <c r="R1671" i="15"/>
  <c r="O1671" i="15"/>
  <c r="I1671" i="15"/>
  <c r="R1670" i="15"/>
  <c r="O1670" i="15"/>
  <c r="I1670" i="15"/>
  <c r="R1669" i="15"/>
  <c r="O1669" i="15"/>
  <c r="I1669" i="15"/>
  <c r="R1668" i="15"/>
  <c r="O1668" i="15"/>
  <c r="I1668" i="15"/>
  <c r="R1667" i="15"/>
  <c r="O1667" i="15"/>
  <c r="I1667" i="15"/>
  <c r="R1666" i="15"/>
  <c r="O1666" i="15"/>
  <c r="I1666" i="15"/>
  <c r="R1665" i="15"/>
  <c r="O1665" i="15"/>
  <c r="I1665" i="15"/>
  <c r="R1664" i="15"/>
  <c r="O1664" i="15"/>
  <c r="I1664" i="15"/>
  <c r="R1663" i="15"/>
  <c r="O1663" i="15"/>
  <c r="I1663" i="15"/>
  <c r="R1662" i="15"/>
  <c r="O1662" i="15"/>
  <c r="I1662" i="15"/>
  <c r="R1661" i="15"/>
  <c r="O1661" i="15"/>
  <c r="I1661" i="15"/>
  <c r="R1660" i="15"/>
  <c r="O1660" i="15"/>
  <c r="I1660" i="15"/>
  <c r="R1659" i="15"/>
  <c r="O1659" i="15"/>
  <c r="I1659" i="15"/>
  <c r="R1658" i="15"/>
  <c r="O1658" i="15"/>
  <c r="I1658" i="15"/>
  <c r="R1657" i="15"/>
  <c r="O1657" i="15"/>
  <c r="I1657" i="15"/>
  <c r="R1656" i="15"/>
  <c r="O1656" i="15"/>
  <c r="I1656" i="15"/>
  <c r="R1655" i="15"/>
  <c r="O1655" i="15"/>
  <c r="I1655" i="15"/>
  <c r="R1654" i="15"/>
  <c r="O1654" i="15"/>
  <c r="I1654" i="15"/>
  <c r="R1653" i="15"/>
  <c r="O1653" i="15"/>
  <c r="I1653" i="15"/>
  <c r="R1652" i="15"/>
  <c r="O1652" i="15"/>
  <c r="I1652" i="15"/>
  <c r="R1651" i="15"/>
  <c r="O1651" i="15"/>
  <c r="I1651" i="15"/>
  <c r="R1650" i="15"/>
  <c r="O1650" i="15"/>
  <c r="I1650" i="15"/>
  <c r="R1649" i="15"/>
  <c r="O1649" i="15"/>
  <c r="I1649" i="15"/>
  <c r="R1648" i="15"/>
  <c r="O1648" i="15"/>
  <c r="I1648" i="15"/>
  <c r="R1647" i="15"/>
  <c r="O1647" i="15"/>
  <c r="I1647" i="15"/>
  <c r="R1646" i="15"/>
  <c r="O1646" i="15"/>
  <c r="I1646" i="15"/>
  <c r="R1645" i="15"/>
  <c r="O1645" i="15"/>
  <c r="I1645" i="15"/>
  <c r="R1644" i="15"/>
  <c r="O1644" i="15"/>
  <c r="I1644" i="15"/>
  <c r="R1643" i="15"/>
  <c r="O1643" i="15"/>
  <c r="I1643" i="15"/>
  <c r="R1642" i="15"/>
  <c r="O1642" i="15"/>
  <c r="I1642" i="15"/>
  <c r="R1641" i="15"/>
  <c r="O1641" i="15"/>
  <c r="I1641" i="15"/>
  <c r="R1640" i="15"/>
  <c r="O1640" i="15"/>
  <c r="I1640" i="15"/>
  <c r="R1639" i="15"/>
  <c r="O1639" i="15"/>
  <c r="I1639" i="15"/>
  <c r="R1638" i="15"/>
  <c r="O1638" i="15"/>
  <c r="I1638" i="15"/>
  <c r="R1637" i="15"/>
  <c r="O1637" i="15"/>
  <c r="I1637" i="15"/>
  <c r="R1636" i="15"/>
  <c r="O1636" i="15"/>
  <c r="I1636" i="15"/>
  <c r="R1635" i="15"/>
  <c r="O1635" i="15"/>
  <c r="I1635" i="15"/>
  <c r="R1634" i="15"/>
  <c r="O1634" i="15"/>
  <c r="I1634" i="15"/>
  <c r="R1633" i="15"/>
  <c r="O1633" i="15"/>
  <c r="I1633" i="15"/>
  <c r="R1632" i="15"/>
  <c r="O1632" i="15"/>
  <c r="I1632" i="15"/>
  <c r="R1631" i="15"/>
  <c r="O1631" i="15"/>
  <c r="I1631" i="15"/>
  <c r="R1630" i="15"/>
  <c r="O1630" i="15"/>
  <c r="I1630" i="15"/>
  <c r="R1629" i="15"/>
  <c r="O1629" i="15"/>
  <c r="I1629" i="15"/>
  <c r="R1628" i="15"/>
  <c r="O1628" i="15"/>
  <c r="I1628" i="15"/>
  <c r="R1627" i="15"/>
  <c r="O1627" i="15"/>
  <c r="I1627" i="15"/>
  <c r="R1626" i="15"/>
  <c r="O1626" i="15"/>
  <c r="I1626" i="15"/>
  <c r="R1625" i="15"/>
  <c r="O1625" i="15"/>
  <c r="I1625" i="15"/>
  <c r="R1624" i="15"/>
  <c r="O1624" i="15"/>
  <c r="I1624" i="15"/>
  <c r="R1623" i="15"/>
  <c r="O1623" i="15"/>
  <c r="J1623" i="15"/>
  <c r="I1623" i="15"/>
  <c r="R1622" i="15"/>
  <c r="O1622" i="15"/>
  <c r="I1622" i="15"/>
  <c r="R1621" i="15"/>
  <c r="O1621" i="15"/>
  <c r="I1621" i="15"/>
  <c r="R1620" i="15"/>
  <c r="O1620" i="15"/>
  <c r="I1620" i="15"/>
  <c r="R1619" i="15"/>
  <c r="O1619" i="15"/>
  <c r="I1619" i="15"/>
  <c r="R1618" i="15"/>
  <c r="O1618" i="15"/>
  <c r="I1618" i="15"/>
  <c r="R1617" i="15"/>
  <c r="O1617" i="15"/>
  <c r="I1617" i="15"/>
  <c r="R1616" i="15"/>
  <c r="O1616" i="15"/>
  <c r="I1616" i="15"/>
  <c r="R1615" i="15"/>
  <c r="O1615" i="15"/>
  <c r="J1615" i="15"/>
  <c r="I1615" i="15"/>
  <c r="R1614" i="15"/>
  <c r="O1614" i="15"/>
  <c r="I1614" i="15"/>
  <c r="R1613" i="15"/>
  <c r="O1613" i="15"/>
  <c r="I1613" i="15"/>
  <c r="R1612" i="15"/>
  <c r="O1612" i="15"/>
  <c r="I1612" i="15"/>
  <c r="R1611" i="15"/>
  <c r="O1611" i="15"/>
  <c r="I1611" i="15"/>
  <c r="R1610" i="15"/>
  <c r="O1610" i="15"/>
  <c r="I1610" i="15"/>
  <c r="R1609" i="15"/>
  <c r="O1609" i="15"/>
  <c r="J1609" i="15"/>
  <c r="I1609" i="15"/>
  <c r="R1608" i="15"/>
  <c r="O1608" i="15"/>
  <c r="J1608" i="15"/>
  <c r="I1608" i="15"/>
  <c r="R1607" i="15"/>
  <c r="O1607" i="15"/>
  <c r="J1607" i="15"/>
  <c r="I1607" i="15"/>
  <c r="R1606" i="15"/>
  <c r="O1606" i="15"/>
  <c r="I1606" i="15"/>
  <c r="R1605" i="15"/>
  <c r="O1605" i="15"/>
  <c r="I1605" i="15"/>
  <c r="R1604" i="15"/>
  <c r="O1604" i="15"/>
  <c r="I1604" i="15"/>
  <c r="R1603" i="15"/>
  <c r="O1603" i="15"/>
  <c r="I1603" i="15"/>
  <c r="R1602" i="15"/>
  <c r="O1602" i="15"/>
  <c r="I1602" i="15"/>
  <c r="R1601" i="15"/>
  <c r="O1601" i="15"/>
  <c r="I1601" i="15"/>
  <c r="R1600" i="15"/>
  <c r="O1600" i="15"/>
  <c r="I1600" i="15"/>
  <c r="R1599" i="15"/>
  <c r="O1599" i="15"/>
  <c r="I1599" i="15"/>
  <c r="R1598" i="15"/>
  <c r="O1598" i="15"/>
  <c r="I1598" i="15"/>
  <c r="R1597" i="15"/>
  <c r="O1597" i="15"/>
  <c r="I1597" i="15"/>
  <c r="R1596" i="15"/>
  <c r="O1596" i="15"/>
  <c r="I1596" i="15"/>
  <c r="R1595" i="15"/>
  <c r="O1595" i="15"/>
  <c r="I1595" i="15"/>
  <c r="R1594" i="15"/>
  <c r="O1594" i="15"/>
  <c r="I1594" i="15"/>
  <c r="R1593" i="15"/>
  <c r="O1593" i="15"/>
  <c r="I1593" i="15"/>
  <c r="R1592" i="15"/>
  <c r="O1592" i="15"/>
  <c r="I1592" i="15"/>
  <c r="R1591" i="15"/>
  <c r="O1591" i="15"/>
  <c r="I1591" i="15"/>
  <c r="R1590" i="15"/>
  <c r="O1590" i="15"/>
  <c r="I1590" i="15"/>
  <c r="R1589" i="15"/>
  <c r="O1589" i="15"/>
  <c r="I1589" i="15"/>
  <c r="R1588" i="15"/>
  <c r="O1588" i="15"/>
  <c r="I1588" i="15"/>
  <c r="R1587" i="15"/>
  <c r="O1587" i="15"/>
  <c r="I1587" i="15"/>
  <c r="R1586" i="15"/>
  <c r="O1586" i="15"/>
  <c r="I1586" i="15"/>
  <c r="R1585" i="15"/>
  <c r="O1585" i="15"/>
  <c r="I1585" i="15"/>
  <c r="R1584" i="15"/>
  <c r="O1584" i="15"/>
  <c r="I1584" i="15"/>
  <c r="R1583" i="15"/>
  <c r="O1583" i="15"/>
  <c r="I1583" i="15"/>
  <c r="R1582" i="15"/>
  <c r="O1582" i="15"/>
  <c r="I1582" i="15"/>
  <c r="R1581" i="15"/>
  <c r="O1581" i="15"/>
  <c r="I1581" i="15"/>
  <c r="R1580" i="15"/>
  <c r="O1580" i="15"/>
  <c r="I1580" i="15"/>
  <c r="R1579" i="15"/>
  <c r="O1579" i="15"/>
  <c r="I1579" i="15"/>
  <c r="R1578" i="15"/>
  <c r="O1578" i="15"/>
  <c r="I1578" i="15"/>
  <c r="R1577" i="15"/>
  <c r="O1577" i="15"/>
  <c r="I1577" i="15"/>
  <c r="R1576" i="15"/>
  <c r="O1576" i="15"/>
  <c r="I1576" i="15"/>
  <c r="R1575" i="15"/>
  <c r="O1575" i="15"/>
  <c r="I1575" i="15"/>
  <c r="R1574" i="15"/>
  <c r="O1574" i="15"/>
  <c r="I1574" i="15"/>
  <c r="R1573" i="15"/>
  <c r="O1573" i="15"/>
  <c r="I1573" i="15"/>
  <c r="R1572" i="15"/>
  <c r="O1572" i="15"/>
  <c r="I1572" i="15"/>
  <c r="R1571" i="15"/>
  <c r="O1571" i="15"/>
  <c r="I1571" i="15"/>
  <c r="R1570" i="15"/>
  <c r="O1570" i="15"/>
  <c r="I1570" i="15"/>
  <c r="R1569" i="15"/>
  <c r="O1569" i="15"/>
  <c r="I1569" i="15"/>
  <c r="R1568" i="15"/>
  <c r="O1568" i="15"/>
  <c r="I1568" i="15"/>
  <c r="R1567" i="15"/>
  <c r="O1567" i="15"/>
  <c r="I1567" i="15"/>
  <c r="R1566" i="15"/>
  <c r="O1566" i="15"/>
  <c r="I1566" i="15"/>
  <c r="R1565" i="15"/>
  <c r="O1565" i="15"/>
  <c r="I1565" i="15"/>
  <c r="R1564" i="15"/>
  <c r="O1564" i="15"/>
  <c r="I1564" i="15"/>
  <c r="R1563" i="15"/>
  <c r="O1563" i="15"/>
  <c r="I1563" i="15"/>
  <c r="R1562" i="15"/>
  <c r="O1562" i="15"/>
  <c r="I1562" i="15"/>
  <c r="R1561" i="15"/>
  <c r="O1561" i="15"/>
  <c r="I1561" i="15"/>
  <c r="R1560" i="15"/>
  <c r="O1560" i="15"/>
  <c r="I1560" i="15"/>
  <c r="R1559" i="15"/>
  <c r="O1559" i="15"/>
  <c r="I1559" i="15"/>
  <c r="R1558" i="15"/>
  <c r="O1558" i="15"/>
  <c r="I1558" i="15"/>
  <c r="R1557" i="15"/>
  <c r="O1557" i="15"/>
  <c r="I1557" i="15"/>
  <c r="R1556" i="15"/>
  <c r="O1556" i="15"/>
  <c r="I1556" i="15"/>
  <c r="R1555" i="15"/>
  <c r="O1555" i="15"/>
  <c r="I1555" i="15"/>
  <c r="R1554" i="15"/>
  <c r="O1554" i="15"/>
  <c r="I1554" i="15"/>
  <c r="R1553" i="15"/>
  <c r="O1553" i="15"/>
  <c r="I1553" i="15"/>
  <c r="R1552" i="15"/>
  <c r="O1552" i="15"/>
  <c r="I1552" i="15"/>
  <c r="R1551" i="15"/>
  <c r="O1551" i="15"/>
  <c r="I1551" i="15"/>
  <c r="R1550" i="15"/>
  <c r="O1550" i="15"/>
  <c r="I1550" i="15"/>
  <c r="R1549" i="15"/>
  <c r="O1549" i="15"/>
  <c r="I1549" i="15"/>
  <c r="R1548" i="15"/>
  <c r="O1548" i="15"/>
  <c r="I1548" i="15"/>
  <c r="R1545" i="15"/>
  <c r="O1545" i="15"/>
  <c r="I1545" i="15"/>
  <c r="R1544" i="15"/>
  <c r="O1544" i="15"/>
  <c r="I1544" i="15"/>
  <c r="R1543" i="15"/>
  <c r="O1543" i="15"/>
  <c r="I1543" i="15"/>
  <c r="R1542" i="15"/>
  <c r="O1542" i="15"/>
  <c r="I1542" i="15"/>
  <c r="R1541" i="15"/>
  <c r="O1541" i="15"/>
  <c r="I1541" i="15"/>
  <c r="R1540" i="15"/>
  <c r="O1540" i="15"/>
  <c r="I1540" i="15"/>
  <c r="R1539" i="15"/>
  <c r="O1539" i="15"/>
  <c r="I1539" i="15"/>
  <c r="R1538" i="15"/>
  <c r="O1538" i="15"/>
  <c r="I1538" i="15"/>
  <c r="R1537" i="15"/>
  <c r="O1537" i="15"/>
  <c r="I1537" i="15"/>
  <c r="R1536" i="15"/>
  <c r="O1536" i="15"/>
  <c r="I1536" i="15"/>
  <c r="R1535" i="15"/>
  <c r="O1535" i="15"/>
  <c r="I1535" i="15"/>
  <c r="R1534" i="15"/>
  <c r="O1534" i="15"/>
  <c r="I1534" i="15"/>
  <c r="R1533" i="15"/>
  <c r="O1533" i="15"/>
  <c r="I1533" i="15"/>
  <c r="R1532" i="15"/>
  <c r="O1532" i="15"/>
  <c r="I1532" i="15"/>
  <c r="R1531" i="15"/>
  <c r="O1531" i="15"/>
  <c r="I1531" i="15"/>
  <c r="R1530" i="15"/>
  <c r="O1530" i="15"/>
  <c r="I1530" i="15"/>
  <c r="R1529" i="15"/>
  <c r="O1529" i="15"/>
  <c r="J1529" i="15"/>
  <c r="I1529" i="15"/>
  <c r="R1528" i="15"/>
  <c r="O1528" i="15"/>
  <c r="I1528" i="15"/>
  <c r="R1527" i="15"/>
  <c r="O1527" i="15"/>
  <c r="I1527" i="15"/>
  <c r="R1526" i="15"/>
  <c r="O1526" i="15"/>
  <c r="I1526" i="15"/>
  <c r="R1525" i="15"/>
  <c r="O1525" i="15"/>
  <c r="I1525" i="15"/>
  <c r="R1524" i="15"/>
  <c r="O1524" i="15"/>
  <c r="I1524" i="15"/>
  <c r="R1523" i="15"/>
  <c r="O1523" i="15"/>
  <c r="I1523" i="15"/>
  <c r="R1522" i="15"/>
  <c r="O1522" i="15"/>
  <c r="I1522" i="15"/>
  <c r="R1521" i="15"/>
  <c r="O1521" i="15"/>
  <c r="I1521" i="15"/>
  <c r="R1520" i="15"/>
  <c r="O1520" i="15"/>
  <c r="I1520" i="15"/>
  <c r="R1519" i="15"/>
  <c r="O1519" i="15"/>
  <c r="I1519" i="15"/>
  <c r="R1518" i="15"/>
  <c r="O1518" i="15"/>
  <c r="I1518" i="15"/>
  <c r="R1517" i="15"/>
  <c r="O1517" i="15"/>
  <c r="I1517" i="15"/>
  <c r="R1516" i="15"/>
  <c r="O1516" i="15"/>
  <c r="I1516" i="15"/>
  <c r="R1515" i="15"/>
  <c r="O1515" i="15"/>
  <c r="I1515" i="15"/>
  <c r="R1514" i="15"/>
  <c r="O1514" i="15"/>
  <c r="I1514" i="15"/>
  <c r="R1513" i="15"/>
  <c r="O1513" i="15"/>
  <c r="I1513" i="15"/>
  <c r="R1512" i="15"/>
  <c r="O1512" i="15"/>
  <c r="I1512" i="15"/>
  <c r="R1511" i="15"/>
  <c r="O1511" i="15"/>
  <c r="I1511" i="15"/>
  <c r="R1510" i="15"/>
  <c r="O1510" i="15"/>
  <c r="I1510" i="15"/>
  <c r="R1509" i="15"/>
  <c r="O1509" i="15"/>
  <c r="I1509" i="15"/>
  <c r="R1508" i="15"/>
  <c r="O1508" i="15"/>
  <c r="I1508" i="15"/>
  <c r="R1507" i="15"/>
  <c r="O1507" i="15"/>
  <c r="I1507" i="15"/>
  <c r="R1506" i="15"/>
  <c r="O1506" i="15"/>
  <c r="I1506" i="15"/>
  <c r="R1505" i="15"/>
  <c r="O1505" i="15"/>
  <c r="J1505" i="15"/>
  <c r="I1505" i="15"/>
  <c r="R1504" i="15"/>
  <c r="O1504" i="15"/>
  <c r="I1504" i="15"/>
  <c r="R1503" i="15"/>
  <c r="O1503" i="15"/>
  <c r="I1503" i="15"/>
  <c r="R1500" i="15"/>
  <c r="O1500" i="15"/>
  <c r="I1500" i="15"/>
  <c r="R1499" i="15"/>
  <c r="O1499" i="15"/>
  <c r="I1499" i="15"/>
  <c r="R1498" i="15"/>
  <c r="O1498" i="15"/>
  <c r="I1498" i="15"/>
  <c r="R1497" i="15"/>
  <c r="O1497" i="15"/>
  <c r="I1497" i="15"/>
  <c r="R1496" i="15"/>
  <c r="O1496" i="15"/>
  <c r="I1496" i="15"/>
  <c r="R1495" i="15"/>
  <c r="O1495" i="15"/>
  <c r="I1495" i="15"/>
  <c r="R1494" i="15"/>
  <c r="O1494" i="15"/>
  <c r="I1494" i="15"/>
  <c r="R1493" i="15"/>
  <c r="O1493" i="15"/>
  <c r="I1493" i="15"/>
  <c r="R1492" i="15"/>
  <c r="O1492" i="15"/>
  <c r="I1492" i="15"/>
  <c r="R1491" i="15"/>
  <c r="O1491" i="15"/>
  <c r="I1491" i="15"/>
  <c r="R1490" i="15"/>
  <c r="O1490" i="15"/>
  <c r="I1490" i="15"/>
  <c r="R1489" i="15"/>
  <c r="O1489" i="15"/>
  <c r="I1489" i="15"/>
  <c r="R1488" i="15"/>
  <c r="O1488" i="15"/>
  <c r="I1488" i="15"/>
  <c r="R1487" i="15"/>
  <c r="O1487" i="15"/>
  <c r="I1487" i="15"/>
  <c r="R1486" i="15"/>
  <c r="O1486" i="15"/>
  <c r="I1486" i="15"/>
  <c r="R1485" i="15"/>
  <c r="O1485" i="15"/>
  <c r="I1485" i="15"/>
  <c r="R1484" i="15"/>
  <c r="O1484" i="15"/>
  <c r="I1484" i="15"/>
  <c r="R1483" i="15"/>
  <c r="O1483" i="15"/>
  <c r="I1483" i="15"/>
  <c r="R1482" i="15"/>
  <c r="O1482" i="15"/>
  <c r="I1482" i="15"/>
  <c r="R1481" i="15"/>
  <c r="O1481" i="15"/>
  <c r="I1481" i="15"/>
  <c r="R1480" i="15"/>
  <c r="O1480" i="15"/>
  <c r="I1480" i="15"/>
  <c r="R1479" i="15"/>
  <c r="O1479" i="15"/>
  <c r="I1479" i="15"/>
  <c r="R1478" i="15"/>
  <c r="O1478" i="15"/>
  <c r="I1478" i="15"/>
  <c r="R1477" i="15"/>
  <c r="O1477" i="15"/>
  <c r="I1477" i="15"/>
  <c r="R1476" i="15"/>
  <c r="O1476" i="15"/>
  <c r="J1476" i="15"/>
  <c r="I1476" i="15"/>
  <c r="R1475" i="15"/>
  <c r="O1475" i="15"/>
  <c r="I1475" i="15"/>
  <c r="R1474" i="15"/>
  <c r="O1474" i="15"/>
  <c r="I1474" i="15"/>
  <c r="R1473" i="15"/>
  <c r="O1473" i="15"/>
  <c r="I1473" i="15"/>
  <c r="R1472" i="15"/>
  <c r="O1472" i="15"/>
  <c r="I1472" i="15"/>
  <c r="R1471" i="15"/>
  <c r="O1471" i="15"/>
  <c r="J1471" i="15"/>
  <c r="I1471" i="15"/>
  <c r="R1470" i="15"/>
  <c r="O1470" i="15"/>
  <c r="I1470" i="15"/>
  <c r="R1469" i="15"/>
  <c r="O1469" i="15"/>
  <c r="I1469" i="15"/>
  <c r="R1468" i="15"/>
  <c r="O1468" i="15"/>
  <c r="I1468" i="15"/>
  <c r="R1467" i="15"/>
  <c r="O1467" i="15"/>
  <c r="I1467" i="15"/>
  <c r="R1466" i="15"/>
  <c r="O1466" i="15"/>
  <c r="I1466" i="15"/>
  <c r="R1465" i="15"/>
  <c r="O1465" i="15"/>
  <c r="I1465" i="15"/>
  <c r="R1464" i="15"/>
  <c r="O1464" i="15"/>
  <c r="I1464" i="15"/>
  <c r="R1463" i="15"/>
  <c r="O1463" i="15"/>
  <c r="I1463" i="15"/>
  <c r="R1462" i="15"/>
  <c r="O1462" i="15"/>
  <c r="I1462" i="15"/>
  <c r="R1461" i="15"/>
  <c r="O1461" i="15"/>
  <c r="I1461" i="15"/>
  <c r="R1460" i="15"/>
  <c r="O1460" i="15"/>
  <c r="I1460" i="15"/>
  <c r="R1459" i="15"/>
  <c r="O1459" i="15"/>
  <c r="I1459" i="15"/>
  <c r="R1455" i="15"/>
  <c r="O1455" i="15"/>
  <c r="I1455" i="15"/>
  <c r="R1454" i="15"/>
  <c r="O1454" i="15"/>
  <c r="I1454" i="15"/>
  <c r="R1453" i="15"/>
  <c r="O1453" i="15"/>
  <c r="I1453" i="15"/>
  <c r="R1452" i="15"/>
  <c r="O1452" i="15"/>
  <c r="I1452" i="15"/>
  <c r="R1451" i="15"/>
  <c r="O1451" i="15"/>
  <c r="I1451" i="15"/>
  <c r="R1450" i="15"/>
  <c r="O1450" i="15"/>
  <c r="I1450" i="15"/>
  <c r="R1449" i="15"/>
  <c r="O1449" i="15"/>
  <c r="I1449" i="15"/>
  <c r="R1448" i="15"/>
  <c r="O1448" i="15"/>
  <c r="I1448" i="15"/>
  <c r="R1447" i="15"/>
  <c r="O1447" i="15"/>
  <c r="I1447" i="15"/>
  <c r="R1446" i="15"/>
  <c r="O1446" i="15"/>
  <c r="I1446" i="15"/>
  <c r="R1445" i="15"/>
  <c r="O1445" i="15"/>
  <c r="I1445" i="15"/>
  <c r="R1444" i="15"/>
  <c r="O1444" i="15"/>
  <c r="I1444" i="15"/>
  <c r="R1443" i="15"/>
  <c r="O1443" i="15"/>
  <c r="I1443" i="15"/>
  <c r="R1442" i="15"/>
  <c r="O1442" i="15"/>
  <c r="I1442" i="15"/>
  <c r="R1441" i="15"/>
  <c r="O1441" i="15"/>
  <c r="I1441" i="15"/>
  <c r="R1440" i="15"/>
  <c r="O1440" i="15"/>
  <c r="I1440" i="15"/>
  <c r="R1439" i="15"/>
  <c r="O1439" i="15"/>
  <c r="I1439" i="15"/>
  <c r="R1438" i="15"/>
  <c r="O1438" i="15"/>
  <c r="I1438" i="15"/>
  <c r="R1437" i="15"/>
  <c r="O1437" i="15"/>
  <c r="I1437" i="15"/>
  <c r="R1436" i="15"/>
  <c r="O1436" i="15"/>
  <c r="I1436" i="15"/>
  <c r="R1435" i="15"/>
  <c r="O1435" i="15"/>
  <c r="I1435" i="15"/>
  <c r="R1434" i="15"/>
  <c r="O1434" i="15"/>
  <c r="I1434" i="15"/>
  <c r="R1433" i="15"/>
  <c r="O1433" i="15"/>
  <c r="I1433" i="15"/>
  <c r="R1432" i="15"/>
  <c r="O1432" i="15"/>
  <c r="I1432" i="15"/>
  <c r="R1429" i="15"/>
  <c r="O1429" i="15"/>
  <c r="I1429" i="15"/>
  <c r="R1428" i="15"/>
  <c r="O1428" i="15"/>
  <c r="I1428" i="15"/>
  <c r="R1427" i="15"/>
  <c r="O1427" i="15"/>
  <c r="I1427" i="15"/>
  <c r="R1426" i="15"/>
  <c r="O1426" i="15"/>
  <c r="I1426" i="15"/>
  <c r="R1425" i="15"/>
  <c r="O1425" i="15"/>
  <c r="I1425" i="15"/>
  <c r="R1424" i="15"/>
  <c r="O1424" i="15"/>
  <c r="I1424" i="15"/>
  <c r="R1423" i="15"/>
  <c r="O1423" i="15"/>
  <c r="I1423" i="15"/>
  <c r="R1422" i="15"/>
  <c r="O1422" i="15"/>
  <c r="I1422" i="15"/>
  <c r="R1421" i="15"/>
  <c r="O1421" i="15"/>
  <c r="I1421" i="15"/>
  <c r="R1420" i="15"/>
  <c r="O1420" i="15"/>
  <c r="I1420" i="15"/>
  <c r="R1419" i="15"/>
  <c r="O1419" i="15"/>
  <c r="I1419" i="15"/>
  <c r="R1418" i="15"/>
  <c r="O1418" i="15"/>
  <c r="I1418" i="15"/>
  <c r="R1417" i="15"/>
  <c r="O1417" i="15"/>
  <c r="I1417" i="15"/>
  <c r="R1416" i="15"/>
  <c r="O1416" i="15"/>
  <c r="I1416" i="15"/>
  <c r="R1413" i="15"/>
  <c r="O1413" i="15"/>
  <c r="I1413" i="15"/>
  <c r="R1412" i="15"/>
  <c r="O1412" i="15"/>
  <c r="I1412" i="15"/>
  <c r="R1411" i="15"/>
  <c r="O1411" i="15"/>
  <c r="I1411" i="15"/>
  <c r="R1410" i="15"/>
  <c r="O1410" i="15"/>
  <c r="I1410" i="15"/>
  <c r="R1409" i="15"/>
  <c r="O1409" i="15"/>
  <c r="I1409" i="15"/>
  <c r="R1408" i="15"/>
  <c r="O1408" i="15"/>
  <c r="I1408" i="15"/>
  <c r="R1407" i="15"/>
  <c r="O1407" i="15"/>
  <c r="I1407" i="15"/>
  <c r="R1406" i="15"/>
  <c r="O1406" i="15"/>
  <c r="I1406" i="15"/>
  <c r="R1405" i="15"/>
  <c r="O1405" i="15"/>
  <c r="I1405" i="15"/>
  <c r="R1404" i="15"/>
  <c r="O1404" i="15"/>
  <c r="I1404" i="15"/>
  <c r="R1403" i="15"/>
  <c r="O1403" i="15"/>
  <c r="I1403" i="15"/>
  <c r="R1402" i="15"/>
  <c r="O1402" i="15"/>
  <c r="I1402" i="15"/>
  <c r="R1401" i="15"/>
  <c r="O1401" i="15"/>
  <c r="I1401" i="15"/>
  <c r="R1400" i="15"/>
  <c r="O1400" i="15"/>
  <c r="I1400" i="15"/>
  <c r="R1399" i="15"/>
  <c r="O1399" i="15"/>
  <c r="I1399" i="15"/>
  <c r="R1398" i="15"/>
  <c r="O1398" i="15"/>
  <c r="I1398" i="15"/>
  <c r="R1397" i="15"/>
  <c r="O1397" i="15"/>
  <c r="I1397" i="15"/>
  <c r="R1396" i="15"/>
  <c r="O1396" i="15"/>
  <c r="I1396" i="15"/>
  <c r="R1395" i="15"/>
  <c r="O1395" i="15"/>
  <c r="I1395" i="15"/>
  <c r="R1394" i="15"/>
  <c r="O1394" i="15"/>
  <c r="I1394" i="15"/>
  <c r="R1391" i="15"/>
  <c r="O1391" i="15"/>
  <c r="I1391" i="15"/>
  <c r="R1390" i="15"/>
  <c r="O1390" i="15"/>
  <c r="I1390" i="15"/>
  <c r="R1389" i="15"/>
  <c r="O1389" i="15"/>
  <c r="I1389" i="15"/>
  <c r="R1388" i="15"/>
  <c r="O1388" i="15"/>
  <c r="I1388" i="15"/>
  <c r="R1387" i="15"/>
  <c r="O1387" i="15"/>
  <c r="I1387" i="15"/>
  <c r="R1386" i="15"/>
  <c r="O1386" i="15"/>
  <c r="I1386" i="15"/>
  <c r="R1385" i="15"/>
  <c r="O1385" i="15"/>
  <c r="I1385" i="15"/>
  <c r="R1384" i="15"/>
  <c r="O1384" i="15"/>
  <c r="I1384" i="15"/>
  <c r="R1383" i="15"/>
  <c r="O1383" i="15"/>
  <c r="I1383" i="15"/>
  <c r="R1382" i="15"/>
  <c r="O1382" i="15"/>
  <c r="I1382" i="15"/>
  <c r="R1381" i="15"/>
  <c r="O1381" i="15"/>
  <c r="I1381" i="15"/>
  <c r="R1380" i="15"/>
  <c r="O1380" i="15"/>
  <c r="I1380" i="15"/>
  <c r="R1379" i="15"/>
  <c r="O1379" i="15"/>
  <c r="I1379" i="15"/>
  <c r="R1378" i="15"/>
  <c r="O1378" i="15"/>
  <c r="I1378" i="15"/>
  <c r="R1377" i="15"/>
  <c r="O1377" i="15"/>
  <c r="I1377" i="15"/>
  <c r="R1376" i="15"/>
  <c r="O1376" i="15"/>
  <c r="I1376" i="15"/>
  <c r="R1375" i="15"/>
  <c r="O1375" i="15"/>
  <c r="I1375" i="15"/>
  <c r="R1374" i="15"/>
  <c r="O1374" i="15"/>
  <c r="I1374" i="15"/>
  <c r="R1373" i="15"/>
  <c r="O1373" i="15"/>
  <c r="I1373" i="15"/>
  <c r="R1372" i="15"/>
  <c r="O1372" i="15"/>
  <c r="I1372" i="15"/>
  <c r="R1371" i="15"/>
  <c r="O1371" i="15"/>
  <c r="I1371" i="15"/>
  <c r="R1370" i="15"/>
  <c r="O1370" i="15"/>
  <c r="I1370" i="15"/>
  <c r="R1369" i="15"/>
  <c r="O1369" i="15"/>
  <c r="I1369" i="15"/>
  <c r="R1368" i="15"/>
  <c r="O1368" i="15"/>
  <c r="I1368" i="15"/>
  <c r="R1367" i="15"/>
  <c r="O1367" i="15"/>
  <c r="I1367" i="15"/>
  <c r="R1366" i="15"/>
  <c r="O1366" i="15"/>
  <c r="I1366" i="15"/>
  <c r="R1365" i="15"/>
  <c r="O1365" i="15"/>
  <c r="I1365" i="15"/>
  <c r="R1364" i="15"/>
  <c r="O1364" i="15"/>
  <c r="I1364" i="15"/>
  <c r="R1363" i="15"/>
  <c r="O1363" i="15"/>
  <c r="I1363" i="15"/>
  <c r="R1362" i="15"/>
  <c r="O1362" i="15"/>
  <c r="I1362" i="15"/>
  <c r="R1361" i="15"/>
  <c r="O1361" i="15"/>
  <c r="I1361" i="15"/>
  <c r="R1360" i="15"/>
  <c r="O1360" i="15"/>
  <c r="I1360" i="15"/>
  <c r="R1359" i="15"/>
  <c r="O1359" i="15"/>
  <c r="I1359" i="15"/>
  <c r="R1358" i="15"/>
  <c r="O1358" i="15"/>
  <c r="I1358" i="15"/>
  <c r="R1357" i="15"/>
  <c r="O1357" i="15"/>
  <c r="I1357" i="15"/>
  <c r="R1356" i="15"/>
  <c r="O1356" i="15"/>
  <c r="I1356" i="15"/>
  <c r="R1355" i="15"/>
  <c r="O1355" i="15"/>
  <c r="I1355" i="15"/>
  <c r="R1354" i="15"/>
  <c r="O1354" i="15"/>
  <c r="I1354" i="15"/>
  <c r="R1353" i="15"/>
  <c r="O1353" i="15"/>
  <c r="I1353" i="15"/>
  <c r="R1352" i="15"/>
  <c r="O1352" i="15"/>
  <c r="I1352" i="15"/>
  <c r="R1351" i="15"/>
  <c r="O1351" i="15"/>
  <c r="I1351" i="15"/>
  <c r="R1350" i="15"/>
  <c r="O1350" i="15"/>
  <c r="I1350" i="15"/>
  <c r="R1349" i="15"/>
  <c r="O1349" i="15"/>
  <c r="I1349" i="15"/>
  <c r="R1348" i="15"/>
  <c r="O1348" i="15"/>
  <c r="I1348" i="15"/>
  <c r="R1347" i="15"/>
  <c r="O1347" i="15"/>
  <c r="I1347" i="15"/>
  <c r="R1346" i="15"/>
  <c r="O1346" i="15"/>
  <c r="I1346" i="15"/>
  <c r="R1345" i="15"/>
  <c r="O1345" i="15"/>
  <c r="I1345" i="15"/>
  <c r="R1344" i="15"/>
  <c r="O1344" i="15"/>
  <c r="I1344" i="15"/>
  <c r="R1343" i="15"/>
  <c r="O1343" i="15"/>
  <c r="I1343" i="15"/>
  <c r="R1342" i="15"/>
  <c r="O1342" i="15"/>
  <c r="I1342" i="15"/>
  <c r="R1341" i="15"/>
  <c r="O1341" i="15"/>
  <c r="I1341" i="15"/>
  <c r="R1340" i="15"/>
  <c r="O1340" i="15"/>
  <c r="I1340" i="15"/>
  <c r="R1339" i="15"/>
  <c r="O1339" i="15"/>
  <c r="I1339" i="15"/>
  <c r="R1338" i="15"/>
  <c r="O1338" i="15"/>
  <c r="I1338" i="15"/>
  <c r="R1337" i="15"/>
  <c r="O1337" i="15"/>
  <c r="I1337" i="15"/>
  <c r="R1336" i="15"/>
  <c r="O1336" i="15"/>
  <c r="I1336" i="15"/>
  <c r="R1335" i="15"/>
  <c r="O1335" i="15"/>
  <c r="I1335" i="15"/>
  <c r="R1334" i="15"/>
  <c r="O1334" i="15"/>
  <c r="I1334" i="15"/>
  <c r="R1333" i="15"/>
  <c r="O1333" i="15"/>
  <c r="I1333" i="15"/>
  <c r="R1332" i="15"/>
  <c r="O1332" i="15"/>
  <c r="I1332" i="15"/>
  <c r="R1331" i="15"/>
  <c r="O1331" i="15"/>
  <c r="I1331" i="15"/>
  <c r="R1330" i="15"/>
  <c r="O1330" i="15"/>
  <c r="I1330" i="15"/>
  <c r="R1329" i="15"/>
  <c r="O1329" i="15"/>
  <c r="I1329" i="15"/>
  <c r="R1328" i="15"/>
  <c r="O1328" i="15"/>
  <c r="I1328" i="15"/>
  <c r="R1327" i="15"/>
  <c r="O1327" i="15"/>
  <c r="I1327" i="15"/>
  <c r="R1326" i="15"/>
  <c r="O1326" i="15"/>
  <c r="I1326" i="15"/>
  <c r="R1325" i="15"/>
  <c r="O1325" i="15"/>
  <c r="I1325" i="15"/>
  <c r="R1324" i="15"/>
  <c r="O1324" i="15"/>
  <c r="I1324" i="15"/>
  <c r="R1323" i="15"/>
  <c r="O1323" i="15"/>
  <c r="I1323" i="15"/>
  <c r="R1322" i="15"/>
  <c r="O1322" i="15"/>
  <c r="I1322" i="15"/>
  <c r="R1321" i="15"/>
  <c r="O1321" i="15"/>
  <c r="I1321" i="15"/>
  <c r="R1320" i="15"/>
  <c r="O1320" i="15"/>
  <c r="I1320" i="15"/>
  <c r="R1319" i="15"/>
  <c r="O1319" i="15"/>
  <c r="I1319" i="15"/>
  <c r="R1318" i="15"/>
  <c r="O1318" i="15"/>
  <c r="I1318" i="15"/>
  <c r="R1317" i="15"/>
  <c r="O1317" i="15"/>
  <c r="I1317" i="15"/>
  <c r="R1316" i="15"/>
  <c r="O1316" i="15"/>
  <c r="I1316" i="15"/>
  <c r="R1315" i="15"/>
  <c r="O1315" i="15"/>
  <c r="I1315" i="15"/>
  <c r="R1314" i="15"/>
  <c r="O1314" i="15"/>
  <c r="I1314" i="15"/>
  <c r="R1313" i="15"/>
  <c r="O1313" i="15"/>
  <c r="I1313" i="15"/>
  <c r="R1312" i="15"/>
  <c r="O1312" i="15"/>
  <c r="I1312" i="15"/>
  <c r="R1311" i="15"/>
  <c r="O1311" i="15"/>
  <c r="I1311" i="15"/>
  <c r="R1310" i="15"/>
  <c r="O1310" i="15"/>
  <c r="I1310" i="15"/>
  <c r="R1309" i="15"/>
  <c r="O1309" i="15"/>
  <c r="I1309" i="15"/>
  <c r="R1308" i="15"/>
  <c r="O1308" i="15"/>
  <c r="I1308" i="15"/>
  <c r="R1307" i="15"/>
  <c r="O1307" i="15"/>
  <c r="I1307" i="15"/>
  <c r="R1306" i="15"/>
  <c r="O1306" i="15"/>
  <c r="I1306" i="15"/>
  <c r="R1305" i="15"/>
  <c r="O1305" i="15"/>
  <c r="I1305" i="15"/>
  <c r="R1304" i="15"/>
  <c r="O1304" i="15"/>
  <c r="I1304" i="15"/>
  <c r="R1303" i="15"/>
  <c r="O1303" i="15"/>
  <c r="I1303" i="15"/>
  <c r="R1302" i="15"/>
  <c r="O1302" i="15"/>
  <c r="I1302" i="15"/>
  <c r="R1301" i="15"/>
  <c r="O1301" i="15"/>
  <c r="I1301" i="15"/>
  <c r="R1300" i="15"/>
  <c r="O1300" i="15"/>
  <c r="I1300" i="15"/>
  <c r="R1299" i="15"/>
  <c r="O1299" i="15"/>
  <c r="I1299" i="15"/>
  <c r="R1298" i="15"/>
  <c r="O1298" i="15"/>
  <c r="I1298" i="15"/>
  <c r="R1297" i="15"/>
  <c r="O1297" i="15"/>
  <c r="I1297" i="15"/>
  <c r="R1296" i="15"/>
  <c r="O1296" i="15"/>
  <c r="I1296" i="15"/>
  <c r="R1295" i="15"/>
  <c r="O1295" i="15"/>
  <c r="I1295" i="15"/>
  <c r="R1294" i="15"/>
  <c r="O1294" i="15"/>
  <c r="I1294" i="15"/>
  <c r="R1293" i="15"/>
  <c r="O1293" i="15"/>
  <c r="I1293" i="15"/>
  <c r="R1292" i="15"/>
  <c r="O1292" i="15"/>
  <c r="I1292" i="15"/>
  <c r="R1291" i="15"/>
  <c r="O1291" i="15"/>
  <c r="I1291" i="15"/>
  <c r="R1290" i="15"/>
  <c r="O1290" i="15"/>
  <c r="I1290" i="15"/>
  <c r="R1289" i="15"/>
  <c r="O1289" i="15"/>
  <c r="I1289" i="15"/>
  <c r="R1288" i="15"/>
  <c r="O1288" i="15"/>
  <c r="I1288" i="15"/>
  <c r="R1287" i="15"/>
  <c r="O1287" i="15"/>
  <c r="I1287" i="15"/>
  <c r="R1286" i="15"/>
  <c r="O1286" i="15"/>
  <c r="I1286" i="15"/>
  <c r="R1285" i="15"/>
  <c r="O1285" i="15"/>
  <c r="I1285" i="15"/>
  <c r="R1284" i="15"/>
  <c r="O1284" i="15"/>
  <c r="I1284" i="15"/>
  <c r="R1283" i="15"/>
  <c r="O1283" i="15"/>
  <c r="I1283" i="15"/>
  <c r="R1282" i="15"/>
  <c r="O1282" i="15"/>
  <c r="I1282" i="15"/>
  <c r="R1281" i="15"/>
  <c r="O1281" i="15"/>
  <c r="I1281" i="15"/>
  <c r="R1280" i="15"/>
  <c r="O1280" i="15"/>
  <c r="I1280" i="15"/>
  <c r="R1279" i="15"/>
  <c r="O1279" i="15"/>
  <c r="I1279" i="15"/>
  <c r="R1278" i="15"/>
  <c r="O1278" i="15"/>
  <c r="J1278" i="15"/>
  <c r="I1278" i="15"/>
  <c r="R1277" i="15"/>
  <c r="O1277" i="15"/>
  <c r="I1277" i="15"/>
  <c r="R1276" i="15"/>
  <c r="O1276" i="15"/>
  <c r="I1276" i="15"/>
  <c r="R1275" i="15"/>
  <c r="O1275" i="15"/>
  <c r="I1275" i="15"/>
  <c r="R1274" i="15"/>
  <c r="O1274" i="15"/>
  <c r="I1274" i="15"/>
  <c r="R1273" i="15"/>
  <c r="O1273" i="15"/>
  <c r="I1273" i="15"/>
  <c r="R1272" i="15"/>
  <c r="O1272" i="15"/>
  <c r="I1272" i="15"/>
  <c r="R1271" i="15"/>
  <c r="O1271" i="15"/>
  <c r="I1271" i="15"/>
  <c r="R1270" i="15"/>
  <c r="O1270" i="15"/>
  <c r="I1270" i="15"/>
  <c r="R1269" i="15"/>
  <c r="O1269" i="15"/>
  <c r="I1269" i="15"/>
  <c r="R1268" i="15"/>
  <c r="O1268" i="15"/>
  <c r="I1268" i="15"/>
  <c r="R1267" i="15"/>
  <c r="O1267" i="15"/>
  <c r="I1267" i="15"/>
  <c r="R1266" i="15"/>
  <c r="O1266" i="15"/>
  <c r="I1266" i="15"/>
  <c r="R1265" i="15"/>
  <c r="O1265" i="15"/>
  <c r="I1265" i="15"/>
  <c r="R1264" i="15"/>
  <c r="O1264" i="15"/>
  <c r="I1264" i="15"/>
  <c r="R1261" i="15"/>
  <c r="O1261" i="15"/>
  <c r="I1261" i="15"/>
  <c r="R1260" i="15"/>
  <c r="O1260" i="15"/>
  <c r="I1260" i="15"/>
  <c r="R1259" i="15"/>
  <c r="O1259" i="15"/>
  <c r="I1259" i="15"/>
  <c r="R1258" i="15"/>
  <c r="O1258" i="15"/>
  <c r="I1258" i="15"/>
  <c r="R1257" i="15"/>
  <c r="O1257" i="15"/>
  <c r="I1257" i="15"/>
  <c r="R1256" i="15"/>
  <c r="O1256" i="15"/>
  <c r="I1256" i="15"/>
  <c r="R1255" i="15"/>
  <c r="O1255" i="15"/>
  <c r="I1255" i="15"/>
  <c r="R1254" i="15"/>
  <c r="O1254" i="15"/>
  <c r="I1254" i="15"/>
  <c r="R1253" i="15"/>
  <c r="O1253" i="15"/>
  <c r="I1253" i="15"/>
  <c r="R1252" i="15"/>
  <c r="O1252" i="15"/>
  <c r="I1252" i="15"/>
  <c r="R1251" i="15"/>
  <c r="O1251" i="15"/>
  <c r="I1251" i="15"/>
  <c r="R1250" i="15"/>
  <c r="O1250" i="15"/>
  <c r="I1250" i="15"/>
  <c r="R1249" i="15"/>
  <c r="O1249" i="15"/>
  <c r="I1249" i="15"/>
  <c r="R1248" i="15"/>
  <c r="O1248" i="15"/>
  <c r="I1248" i="15"/>
  <c r="R1247" i="15"/>
  <c r="O1247" i="15"/>
  <c r="I1247" i="15"/>
  <c r="R1246" i="15"/>
  <c r="O1246" i="15"/>
  <c r="I1246" i="15"/>
  <c r="R1245" i="15"/>
  <c r="O1245" i="15"/>
  <c r="I1245" i="15"/>
  <c r="R1244" i="15"/>
  <c r="O1244" i="15"/>
  <c r="I1244" i="15"/>
  <c r="R1243" i="15"/>
  <c r="O1243" i="15"/>
  <c r="I1243" i="15"/>
  <c r="R1242" i="15"/>
  <c r="O1242" i="15"/>
  <c r="I1242" i="15"/>
  <c r="R1241" i="15"/>
  <c r="O1241" i="15"/>
  <c r="I1241" i="15"/>
  <c r="R1240" i="15"/>
  <c r="O1240" i="15"/>
  <c r="I1240" i="15"/>
  <c r="R1239" i="15"/>
  <c r="O1239" i="15"/>
  <c r="I1239" i="15"/>
  <c r="R1238" i="15"/>
  <c r="O1238" i="15"/>
  <c r="I1238" i="15"/>
  <c r="R1237" i="15"/>
  <c r="O1237" i="15"/>
  <c r="I1237" i="15"/>
  <c r="R1236" i="15"/>
  <c r="O1236" i="15"/>
  <c r="I1236" i="15"/>
  <c r="R1235" i="15"/>
  <c r="O1235" i="15"/>
  <c r="I1235" i="15"/>
  <c r="R1234" i="15"/>
  <c r="O1234" i="15"/>
  <c r="I1234" i="15"/>
  <c r="R1232" i="15"/>
  <c r="O1232" i="15"/>
  <c r="I1232" i="15"/>
  <c r="R1231" i="15"/>
  <c r="O1231" i="15"/>
  <c r="J1231" i="15"/>
  <c r="I1231" i="15"/>
  <c r="R1230" i="15"/>
  <c r="O1230" i="15"/>
  <c r="I1230" i="15"/>
  <c r="R1229" i="15"/>
  <c r="O1229" i="15"/>
  <c r="J1229" i="15"/>
  <c r="I1229" i="15"/>
  <c r="R1228" i="15"/>
  <c r="O1228" i="15"/>
  <c r="I1228" i="15"/>
  <c r="R1227" i="15"/>
  <c r="O1227" i="15"/>
  <c r="I1227" i="15"/>
  <c r="R1226" i="15"/>
  <c r="O1226" i="15"/>
  <c r="I1226" i="15"/>
  <c r="R1225" i="15"/>
  <c r="O1225" i="15"/>
  <c r="I1225" i="15"/>
  <c r="R1224" i="15"/>
  <c r="O1224" i="15"/>
  <c r="I1224" i="15"/>
  <c r="R1223" i="15"/>
  <c r="O1223" i="15"/>
  <c r="J1223" i="15"/>
  <c r="I1223" i="15"/>
  <c r="R1222" i="15"/>
  <c r="O1222" i="15"/>
  <c r="I1222" i="15"/>
  <c r="R1221" i="15"/>
  <c r="O1221" i="15"/>
  <c r="I1221" i="15"/>
  <c r="R1220" i="15"/>
  <c r="O1220" i="15"/>
  <c r="J1220" i="15"/>
  <c r="I1220" i="15"/>
  <c r="R1219" i="15"/>
  <c r="O1219" i="15"/>
  <c r="I1219" i="15"/>
  <c r="R1218" i="15"/>
  <c r="O1218" i="15"/>
  <c r="I1218" i="15"/>
  <c r="R1217" i="15"/>
  <c r="O1217" i="15"/>
  <c r="I1217" i="15"/>
  <c r="R1216" i="15"/>
  <c r="O1216" i="15"/>
  <c r="I1216" i="15"/>
  <c r="R1215" i="15"/>
  <c r="O1215" i="15"/>
  <c r="I1215" i="15"/>
  <c r="R1214" i="15"/>
  <c r="O1214" i="15"/>
  <c r="I1214" i="15"/>
  <c r="R1213" i="15"/>
  <c r="O1213" i="15"/>
  <c r="J1213" i="15"/>
  <c r="I1213" i="15"/>
  <c r="R1212" i="15"/>
  <c r="O1212" i="15"/>
  <c r="I1212" i="15"/>
  <c r="R1211" i="15"/>
  <c r="O1211" i="15"/>
  <c r="I1211" i="15"/>
  <c r="R1210" i="15"/>
  <c r="O1210" i="15"/>
  <c r="I1210" i="15"/>
  <c r="R1209" i="15"/>
  <c r="O1209" i="15"/>
  <c r="I1209" i="15"/>
  <c r="R1208" i="15"/>
  <c r="O1208" i="15"/>
  <c r="I1208" i="15"/>
  <c r="R1207" i="15"/>
  <c r="O1207" i="15"/>
  <c r="I1207" i="15"/>
  <c r="R1206" i="15"/>
  <c r="O1206" i="15"/>
  <c r="I1206" i="15"/>
  <c r="R1205" i="15"/>
  <c r="O1205" i="15"/>
  <c r="I1205" i="15"/>
  <c r="R1204" i="15"/>
  <c r="O1204" i="15"/>
  <c r="I1204" i="15"/>
  <c r="R1203" i="15"/>
  <c r="O1203" i="15"/>
  <c r="I1203" i="15"/>
  <c r="R1202" i="15"/>
  <c r="O1202" i="15"/>
  <c r="J1202" i="15"/>
  <c r="I1202" i="15"/>
  <c r="R1201" i="15"/>
  <c r="O1201" i="15"/>
  <c r="I1201" i="15"/>
  <c r="R1199" i="15"/>
  <c r="O1199" i="15"/>
  <c r="I1199" i="15"/>
  <c r="R1198" i="15"/>
  <c r="O1198" i="15"/>
  <c r="I1198" i="15"/>
  <c r="R1197" i="15"/>
  <c r="O1197" i="15"/>
  <c r="I1197" i="15"/>
  <c r="R1196" i="15"/>
  <c r="O1196" i="15"/>
  <c r="I1196" i="15"/>
  <c r="R1195" i="15"/>
  <c r="O1195" i="15"/>
  <c r="I1195" i="15"/>
  <c r="R1194" i="15"/>
  <c r="O1194" i="15"/>
  <c r="I1194" i="15"/>
  <c r="R1193" i="15"/>
  <c r="O1193" i="15"/>
  <c r="I1193" i="15"/>
  <c r="R1192" i="15"/>
  <c r="O1192" i="15"/>
  <c r="I1192" i="15"/>
  <c r="R1191" i="15"/>
  <c r="O1191" i="15"/>
  <c r="I1191" i="15"/>
  <c r="R1190" i="15"/>
  <c r="O1190" i="15"/>
  <c r="I1190" i="15"/>
  <c r="R1189" i="15"/>
  <c r="O1189" i="15"/>
  <c r="I1189" i="15"/>
  <c r="R1188" i="15"/>
  <c r="O1188" i="15"/>
  <c r="I1188" i="15"/>
  <c r="R1187" i="15"/>
  <c r="O1187" i="15"/>
  <c r="I1187" i="15"/>
  <c r="R1186" i="15"/>
  <c r="O1186" i="15"/>
  <c r="I1186" i="15"/>
  <c r="R1185" i="15"/>
  <c r="O1185" i="15"/>
  <c r="I1185" i="15"/>
  <c r="R1184" i="15"/>
  <c r="O1184" i="15"/>
  <c r="I1184" i="15"/>
  <c r="R1183" i="15"/>
  <c r="O1183" i="15"/>
  <c r="I1183" i="15"/>
  <c r="R1182" i="15"/>
  <c r="O1182" i="15"/>
  <c r="I1182" i="15"/>
  <c r="R1181" i="15"/>
  <c r="O1181" i="15"/>
  <c r="I1181" i="15"/>
  <c r="R1180" i="15"/>
  <c r="O1180" i="15"/>
  <c r="I1180" i="15"/>
  <c r="R1179" i="15"/>
  <c r="O1179" i="15"/>
  <c r="I1179" i="15"/>
  <c r="R1178" i="15"/>
  <c r="O1178" i="15"/>
  <c r="I1178" i="15"/>
  <c r="R1177" i="15"/>
  <c r="O1177" i="15"/>
  <c r="I1177" i="15"/>
  <c r="R1176" i="15"/>
  <c r="O1176" i="15"/>
  <c r="I1176" i="15"/>
  <c r="R1175" i="15"/>
  <c r="O1175" i="15"/>
  <c r="I1175" i="15"/>
  <c r="R1174" i="15"/>
  <c r="O1174" i="15"/>
  <c r="I1174" i="15"/>
  <c r="R1173" i="15"/>
  <c r="O1173" i="15"/>
  <c r="I1173" i="15"/>
  <c r="R1172" i="15"/>
  <c r="O1172" i="15"/>
  <c r="I1172" i="15"/>
  <c r="R1171" i="15"/>
  <c r="O1171" i="15"/>
  <c r="I1171" i="15"/>
  <c r="R1170" i="15"/>
  <c r="O1170" i="15"/>
  <c r="I1170" i="15"/>
  <c r="R1169" i="15"/>
  <c r="O1169" i="15"/>
  <c r="I1169" i="15"/>
  <c r="R1168" i="15"/>
  <c r="O1168" i="15"/>
  <c r="I1168" i="15"/>
  <c r="R1167" i="15"/>
  <c r="O1167" i="15"/>
  <c r="I1167" i="15"/>
  <c r="R1166" i="15"/>
  <c r="O1166" i="15"/>
  <c r="I1166" i="15"/>
  <c r="R1165" i="15"/>
  <c r="O1165" i="15"/>
  <c r="I1165" i="15"/>
  <c r="R1164" i="15"/>
  <c r="O1164" i="15"/>
  <c r="I1164" i="15"/>
  <c r="R1163" i="15"/>
  <c r="O1163" i="15"/>
  <c r="I1163" i="15"/>
  <c r="R1162" i="15"/>
  <c r="O1162" i="15"/>
  <c r="I1162" i="15"/>
  <c r="R1161" i="15"/>
  <c r="O1161" i="15"/>
  <c r="I1161" i="15"/>
  <c r="R1160" i="15"/>
  <c r="O1160" i="15"/>
  <c r="I1160" i="15"/>
  <c r="R1159" i="15"/>
  <c r="O1159" i="15"/>
  <c r="I1159" i="15"/>
  <c r="R1158" i="15"/>
  <c r="O1158" i="15"/>
  <c r="I1158" i="15"/>
  <c r="R1157" i="15"/>
  <c r="O1157" i="15"/>
  <c r="I1157" i="15"/>
  <c r="R1156" i="15"/>
  <c r="O1156" i="15"/>
  <c r="I1156" i="15"/>
  <c r="R1155" i="15"/>
  <c r="O1155" i="15"/>
  <c r="I1155" i="15"/>
  <c r="R1154" i="15"/>
  <c r="O1154" i="15"/>
  <c r="I1154" i="15"/>
  <c r="R1153" i="15"/>
  <c r="O1153" i="15"/>
  <c r="I1153" i="15"/>
  <c r="R1152" i="15"/>
  <c r="O1152" i="15"/>
  <c r="I1152" i="15"/>
  <c r="R1151" i="15"/>
  <c r="O1151" i="15"/>
  <c r="I1151" i="15"/>
  <c r="R1150" i="15"/>
  <c r="O1150" i="15"/>
  <c r="I1150" i="15"/>
  <c r="R1149" i="15"/>
  <c r="O1149" i="15"/>
  <c r="I1149" i="15"/>
  <c r="R1148" i="15"/>
  <c r="O1148" i="15"/>
  <c r="I1148" i="15"/>
  <c r="R1147" i="15"/>
  <c r="O1147" i="15"/>
  <c r="I1147" i="15"/>
  <c r="R1146" i="15"/>
  <c r="O1146" i="15"/>
  <c r="I1146" i="15"/>
  <c r="R1145" i="15"/>
  <c r="O1145" i="15"/>
  <c r="I1145" i="15"/>
  <c r="R1144" i="15"/>
  <c r="O1144" i="15"/>
  <c r="I1144" i="15"/>
  <c r="R1143" i="15"/>
  <c r="O1143" i="15"/>
  <c r="I1143" i="15"/>
  <c r="R1142" i="15"/>
  <c r="O1142" i="15"/>
  <c r="I1142" i="15"/>
  <c r="R1141" i="15"/>
  <c r="O1141" i="15"/>
  <c r="I1141" i="15"/>
  <c r="R1140" i="15"/>
  <c r="O1140" i="15"/>
  <c r="I1140" i="15"/>
  <c r="R1139" i="15"/>
  <c r="O1139" i="15"/>
  <c r="I1139" i="15"/>
  <c r="R1138" i="15"/>
  <c r="O1138" i="15"/>
  <c r="I1138" i="15"/>
  <c r="R1137" i="15"/>
  <c r="O1137" i="15"/>
  <c r="I1137" i="15"/>
  <c r="R1136" i="15"/>
  <c r="O1136" i="15"/>
  <c r="I1136" i="15"/>
  <c r="R1135" i="15"/>
  <c r="O1135" i="15"/>
  <c r="I1135" i="15"/>
  <c r="R1134" i="15"/>
  <c r="O1134" i="15"/>
  <c r="I1134" i="15"/>
  <c r="R1133" i="15"/>
  <c r="O1133" i="15"/>
  <c r="I1133" i="15"/>
  <c r="R1132" i="15"/>
  <c r="O1132" i="15"/>
  <c r="I1132" i="15"/>
  <c r="R1131" i="15"/>
  <c r="O1131" i="15"/>
  <c r="I1131" i="15"/>
  <c r="R1130" i="15"/>
  <c r="O1130" i="15"/>
  <c r="I1130" i="15"/>
  <c r="R1129" i="15"/>
  <c r="O1129" i="15"/>
  <c r="I1129" i="15"/>
  <c r="R1128" i="15"/>
  <c r="O1128" i="15"/>
  <c r="I1128" i="15"/>
  <c r="R1127" i="15"/>
  <c r="O1127" i="15"/>
  <c r="I1127" i="15"/>
  <c r="R1126" i="15"/>
  <c r="O1126" i="15"/>
  <c r="I1126" i="15"/>
  <c r="R1125" i="15"/>
  <c r="O1125" i="15"/>
  <c r="I1125" i="15"/>
  <c r="R1124" i="15"/>
  <c r="O1124" i="15"/>
  <c r="I1124" i="15"/>
  <c r="R1123" i="15"/>
  <c r="O1123" i="15"/>
  <c r="I1123" i="15"/>
  <c r="R1122" i="15"/>
  <c r="O1122" i="15"/>
  <c r="I1122" i="15"/>
  <c r="R1121" i="15"/>
  <c r="O1121" i="15"/>
  <c r="I1121" i="15"/>
  <c r="R1120" i="15"/>
  <c r="O1120" i="15"/>
  <c r="I1120" i="15"/>
  <c r="R1119" i="15"/>
  <c r="O1119" i="15"/>
  <c r="I1119" i="15"/>
  <c r="R1118" i="15"/>
  <c r="O1118" i="15"/>
  <c r="I1118" i="15"/>
  <c r="R1117" i="15"/>
  <c r="O1117" i="15"/>
  <c r="I1117" i="15"/>
  <c r="R1116" i="15"/>
  <c r="O1116" i="15"/>
  <c r="I1116" i="15"/>
  <c r="R1115" i="15"/>
  <c r="O1115" i="15"/>
  <c r="I1115" i="15"/>
  <c r="R1114" i="15"/>
  <c r="O1114" i="15"/>
  <c r="I1114" i="15"/>
  <c r="R1113" i="15"/>
  <c r="O1113" i="15"/>
  <c r="I1113" i="15"/>
  <c r="R1112" i="15"/>
  <c r="O1112" i="15"/>
  <c r="I1112" i="15"/>
  <c r="R1111" i="15"/>
  <c r="O1111" i="15"/>
  <c r="I1111" i="15"/>
  <c r="R1110" i="15"/>
  <c r="O1110" i="15"/>
  <c r="I1110" i="15"/>
  <c r="R1109" i="15"/>
  <c r="O1109" i="15"/>
  <c r="I1109" i="15"/>
  <c r="R1108" i="15"/>
  <c r="O1108" i="15"/>
  <c r="I1108" i="15"/>
  <c r="R1107" i="15"/>
  <c r="O1107" i="15"/>
  <c r="I1107" i="15"/>
  <c r="R1106" i="15"/>
  <c r="O1106" i="15"/>
  <c r="I1106" i="15"/>
  <c r="R1105" i="15"/>
  <c r="O1105" i="15"/>
  <c r="I1105" i="15"/>
  <c r="R1104" i="15"/>
  <c r="O1104" i="15"/>
  <c r="I1104" i="15"/>
  <c r="R1103" i="15"/>
  <c r="O1103" i="15"/>
  <c r="I1103" i="15"/>
  <c r="R1102" i="15"/>
  <c r="O1102" i="15"/>
  <c r="I1102" i="15"/>
  <c r="R1101" i="15"/>
  <c r="O1101" i="15"/>
  <c r="I1101" i="15"/>
  <c r="R1100" i="15"/>
  <c r="O1100" i="15"/>
  <c r="I1100" i="15"/>
  <c r="R1099" i="15"/>
  <c r="O1099" i="15"/>
  <c r="I1099" i="15"/>
  <c r="R1098" i="15"/>
  <c r="O1098" i="15"/>
  <c r="I1098" i="15"/>
  <c r="R1097" i="15"/>
  <c r="O1097" i="15"/>
  <c r="I1097" i="15"/>
  <c r="R1096" i="15"/>
  <c r="O1096" i="15"/>
  <c r="I1096" i="15"/>
  <c r="R1095" i="15"/>
  <c r="O1095" i="15"/>
  <c r="I1095" i="15"/>
  <c r="R1094" i="15"/>
  <c r="O1094" i="15"/>
  <c r="I1094" i="15"/>
  <c r="R1093" i="15"/>
  <c r="O1093" i="15"/>
  <c r="I1093" i="15"/>
  <c r="R1092" i="15"/>
  <c r="O1092" i="15"/>
  <c r="I1092" i="15"/>
  <c r="R1091" i="15"/>
  <c r="O1091" i="15"/>
  <c r="I1091" i="15"/>
  <c r="R1090" i="15"/>
  <c r="O1090" i="15"/>
  <c r="I1090" i="15"/>
  <c r="R1088" i="15"/>
  <c r="O1088" i="15"/>
  <c r="I1088" i="15"/>
  <c r="R1087" i="15"/>
  <c r="O1087" i="15"/>
  <c r="I1087" i="15"/>
  <c r="R1086" i="15"/>
  <c r="O1086" i="15"/>
  <c r="I1086" i="15"/>
  <c r="R1083" i="15"/>
  <c r="O1083" i="15"/>
  <c r="I1083" i="15"/>
  <c r="R1082" i="15"/>
  <c r="O1082" i="15"/>
  <c r="I1082" i="15"/>
  <c r="R1081" i="15"/>
  <c r="O1081" i="15"/>
  <c r="I1081" i="15"/>
  <c r="R1080" i="15"/>
  <c r="O1080" i="15"/>
  <c r="I1080" i="15"/>
  <c r="R1079" i="15"/>
  <c r="O1079" i="15"/>
  <c r="I1079" i="15"/>
  <c r="R1078" i="15"/>
  <c r="O1078" i="15"/>
  <c r="I1078" i="15"/>
  <c r="R1077" i="15"/>
  <c r="O1077" i="15"/>
  <c r="I1077" i="15"/>
  <c r="R1076" i="15"/>
  <c r="O1076" i="15"/>
  <c r="I1076" i="15"/>
  <c r="R1075" i="15"/>
  <c r="O1075" i="15"/>
  <c r="I1075" i="15"/>
  <c r="R1074" i="15"/>
  <c r="O1074" i="15"/>
  <c r="I1074" i="15"/>
  <c r="R1073" i="15"/>
  <c r="O1073" i="15"/>
  <c r="J1073" i="15"/>
  <c r="I1073" i="15"/>
  <c r="R1072" i="15"/>
  <c r="O1072" i="15"/>
  <c r="I1072" i="15"/>
  <c r="R1071" i="15"/>
  <c r="O1071" i="15"/>
  <c r="I1071" i="15"/>
  <c r="R1070" i="15"/>
  <c r="O1070" i="15"/>
  <c r="I1070" i="15"/>
  <c r="R1069" i="15"/>
  <c r="O1069" i="15"/>
  <c r="I1069" i="15"/>
  <c r="R1068" i="15"/>
  <c r="O1068" i="15"/>
  <c r="I1068" i="15"/>
  <c r="R1067" i="15"/>
  <c r="O1067" i="15"/>
  <c r="I1067" i="15"/>
  <c r="R1066" i="15"/>
  <c r="O1066" i="15"/>
  <c r="I1066" i="15"/>
  <c r="R1065" i="15"/>
  <c r="O1065" i="15"/>
  <c r="I1065" i="15"/>
  <c r="R1064" i="15"/>
  <c r="O1064" i="15"/>
  <c r="I1064" i="15"/>
  <c r="R1063" i="15"/>
  <c r="O1063" i="15"/>
  <c r="I1063" i="15"/>
  <c r="R1062" i="15"/>
  <c r="O1062" i="15"/>
  <c r="I1062" i="15"/>
  <c r="R1061" i="15"/>
  <c r="O1061" i="15"/>
  <c r="I1061" i="15"/>
  <c r="R1060" i="15"/>
  <c r="O1060" i="15"/>
  <c r="I1060" i="15"/>
  <c r="R1059" i="15"/>
  <c r="O1059" i="15"/>
  <c r="I1059" i="15"/>
  <c r="R1058" i="15"/>
  <c r="O1058" i="15"/>
  <c r="I1058" i="15"/>
  <c r="R1057" i="15"/>
  <c r="O1057" i="15"/>
  <c r="I1057" i="15"/>
  <c r="R1056" i="15"/>
  <c r="O1056" i="15"/>
  <c r="I1056" i="15"/>
  <c r="R1055" i="15"/>
  <c r="O1055" i="15"/>
  <c r="I1055" i="15"/>
  <c r="R1054" i="15"/>
  <c r="O1054" i="15"/>
  <c r="I1054" i="15"/>
  <c r="R1053" i="15"/>
  <c r="O1053" i="15"/>
  <c r="I1053" i="15"/>
  <c r="R1052" i="15"/>
  <c r="O1052" i="15"/>
  <c r="I1052" i="15"/>
  <c r="R1051" i="15"/>
  <c r="O1051" i="15"/>
  <c r="I1051" i="15"/>
  <c r="R1050" i="15"/>
  <c r="O1050" i="15"/>
  <c r="I1050" i="15"/>
  <c r="R1049" i="15"/>
  <c r="O1049" i="15"/>
  <c r="I1049" i="15"/>
  <c r="R1048" i="15"/>
  <c r="O1048" i="15"/>
  <c r="J1048" i="15"/>
  <c r="I1048" i="15"/>
  <c r="R1047" i="15"/>
  <c r="O1047" i="15"/>
  <c r="I1047" i="15"/>
  <c r="R1046" i="15"/>
  <c r="O1046" i="15"/>
  <c r="I1046" i="15"/>
  <c r="R1045" i="15"/>
  <c r="O1045" i="15"/>
  <c r="I1045" i="15"/>
  <c r="R1044" i="15"/>
  <c r="O1044" i="15"/>
  <c r="I1044" i="15"/>
  <c r="R1043" i="15"/>
  <c r="O1043" i="15"/>
  <c r="I1043" i="15"/>
  <c r="R1042" i="15"/>
  <c r="O1042" i="15"/>
  <c r="I1042" i="15"/>
  <c r="R1041" i="15"/>
  <c r="O1041" i="15"/>
  <c r="I1041" i="15"/>
  <c r="R1040" i="15"/>
  <c r="O1040" i="15"/>
  <c r="I1040" i="15"/>
  <c r="R1039" i="15"/>
  <c r="O1039" i="15"/>
  <c r="J1039" i="15"/>
  <c r="I1039" i="15"/>
  <c r="R1038" i="15"/>
  <c r="O1038" i="15"/>
  <c r="I1038" i="15"/>
  <c r="R1037" i="15"/>
  <c r="O1037" i="15"/>
  <c r="I1037" i="15"/>
  <c r="R1036" i="15"/>
  <c r="O1036" i="15"/>
  <c r="I1036" i="15"/>
  <c r="R1035" i="15"/>
  <c r="O1035" i="15"/>
  <c r="I1035" i="15"/>
  <c r="R1034" i="15"/>
  <c r="O1034" i="15"/>
  <c r="I1034" i="15"/>
  <c r="R1033" i="15"/>
  <c r="O1033" i="15"/>
  <c r="I1033" i="15"/>
  <c r="R1032" i="15"/>
  <c r="O1032" i="15"/>
  <c r="I1032" i="15"/>
  <c r="R1031" i="15"/>
  <c r="O1031" i="15"/>
  <c r="I1031" i="15"/>
  <c r="R1030" i="15"/>
  <c r="O1030" i="15"/>
  <c r="I1030" i="15"/>
  <c r="R1029" i="15"/>
  <c r="O1029" i="15"/>
  <c r="I1029" i="15"/>
  <c r="R1028" i="15"/>
  <c r="O1028" i="15"/>
  <c r="I1028" i="15"/>
  <c r="R1027" i="15"/>
  <c r="O1027" i="15"/>
  <c r="I1027" i="15"/>
  <c r="R1026" i="15"/>
  <c r="O1026" i="15"/>
  <c r="I1026" i="15"/>
  <c r="R1025" i="15"/>
  <c r="O1025" i="15"/>
  <c r="I1025" i="15"/>
  <c r="R1024" i="15"/>
  <c r="O1024" i="15"/>
  <c r="I1024" i="15"/>
  <c r="R1023" i="15"/>
  <c r="O1023" i="15"/>
  <c r="I1023" i="15"/>
  <c r="R1022" i="15"/>
  <c r="O1022" i="15"/>
  <c r="I1022" i="15"/>
  <c r="R1021" i="15"/>
  <c r="O1021" i="15"/>
  <c r="I1021" i="15"/>
  <c r="R1020" i="15"/>
  <c r="O1020" i="15"/>
  <c r="I1020" i="15"/>
  <c r="R1019" i="15"/>
  <c r="O1019" i="15"/>
  <c r="I1019" i="15"/>
  <c r="R1018" i="15"/>
  <c r="O1018" i="15"/>
  <c r="I1018" i="15"/>
  <c r="R1017" i="15"/>
  <c r="O1017" i="15"/>
  <c r="I1017" i="15"/>
  <c r="R1016" i="15"/>
  <c r="O1016" i="15"/>
  <c r="I1016" i="15"/>
  <c r="R1015" i="15"/>
  <c r="O1015" i="15"/>
  <c r="I1015" i="15"/>
  <c r="R1014" i="15"/>
  <c r="O1014" i="15"/>
  <c r="I1014" i="15"/>
  <c r="R1013" i="15"/>
  <c r="O1013" i="15"/>
  <c r="I1013" i="15"/>
  <c r="R1012" i="15"/>
  <c r="O1012" i="15"/>
  <c r="I1012" i="15"/>
  <c r="R1011" i="15"/>
  <c r="O1011" i="15"/>
  <c r="I1011" i="15"/>
  <c r="R1010" i="15"/>
  <c r="O1010" i="15"/>
  <c r="I1010" i="15"/>
  <c r="R1009" i="15"/>
  <c r="O1009" i="15"/>
  <c r="I1009" i="15"/>
  <c r="R1008" i="15"/>
  <c r="O1008" i="15"/>
  <c r="I1008" i="15"/>
  <c r="R1007" i="15"/>
  <c r="O1007" i="15"/>
  <c r="I1007" i="15"/>
  <c r="R1006" i="15"/>
  <c r="O1006" i="15"/>
  <c r="I1006" i="15"/>
  <c r="R1005" i="15"/>
  <c r="O1005" i="15"/>
  <c r="I1005" i="15"/>
  <c r="R1004" i="15"/>
  <c r="O1004" i="15"/>
  <c r="I1004" i="15"/>
  <c r="R1003" i="15"/>
  <c r="O1003" i="15"/>
  <c r="I1003" i="15"/>
  <c r="R1002" i="15"/>
  <c r="O1002" i="15"/>
  <c r="I1002" i="15"/>
  <c r="R1001" i="15"/>
  <c r="O1001" i="15"/>
  <c r="I1001" i="15"/>
  <c r="R1000" i="15"/>
  <c r="O1000" i="15"/>
  <c r="I1000" i="15"/>
  <c r="R999" i="15"/>
  <c r="O999" i="15"/>
  <c r="I999" i="15"/>
  <c r="R998" i="15"/>
  <c r="O998" i="15"/>
  <c r="I998" i="15"/>
  <c r="R997" i="15"/>
  <c r="O997" i="15"/>
  <c r="I997" i="15"/>
  <c r="R996" i="15"/>
  <c r="O996" i="15"/>
  <c r="I996" i="15"/>
  <c r="R995" i="15"/>
  <c r="O995" i="15"/>
  <c r="I995" i="15"/>
  <c r="R994" i="15"/>
  <c r="O994" i="15"/>
  <c r="I994" i="15"/>
  <c r="R993" i="15"/>
  <c r="O993" i="15"/>
  <c r="I993" i="15"/>
  <c r="R992" i="15"/>
  <c r="O992" i="15"/>
  <c r="I992" i="15"/>
  <c r="R991" i="15"/>
  <c r="O991" i="15"/>
  <c r="I991" i="15"/>
  <c r="R990" i="15"/>
  <c r="O990" i="15"/>
  <c r="I990" i="15"/>
  <c r="R989" i="15"/>
  <c r="O989" i="15"/>
  <c r="I989" i="15"/>
  <c r="R988" i="15"/>
  <c r="O988" i="15"/>
  <c r="I988" i="15"/>
  <c r="R987" i="15"/>
  <c r="O987" i="15"/>
  <c r="I987" i="15"/>
  <c r="R986" i="15"/>
  <c r="O986" i="15"/>
  <c r="I986" i="15"/>
  <c r="R985" i="15"/>
  <c r="O985" i="15"/>
  <c r="I985" i="15"/>
  <c r="R984" i="15"/>
  <c r="O984" i="15"/>
  <c r="I984" i="15"/>
  <c r="R983" i="15"/>
  <c r="O983" i="15"/>
  <c r="I983" i="15"/>
  <c r="R982" i="15"/>
  <c r="O982" i="15"/>
  <c r="I982" i="15"/>
  <c r="R981" i="15"/>
  <c r="O981" i="15"/>
  <c r="I981" i="15"/>
  <c r="R980" i="15"/>
  <c r="O980" i="15"/>
  <c r="J980" i="15"/>
  <c r="I980" i="15"/>
  <c r="R979" i="15"/>
  <c r="O979" i="15"/>
  <c r="I979" i="15"/>
  <c r="R978" i="15"/>
  <c r="O978" i="15"/>
  <c r="I978" i="15"/>
  <c r="R977" i="15"/>
  <c r="O977" i="15"/>
  <c r="I977" i="15"/>
  <c r="R976" i="15"/>
  <c r="O976" i="15"/>
  <c r="J976" i="15"/>
  <c r="I976" i="15"/>
  <c r="R975" i="15"/>
  <c r="O975" i="15"/>
  <c r="J975" i="15"/>
  <c r="I975" i="15"/>
  <c r="R974" i="15"/>
  <c r="O974" i="15"/>
  <c r="I974" i="15"/>
  <c r="R973" i="15"/>
  <c r="O973" i="15"/>
  <c r="I973" i="15"/>
  <c r="R972" i="15"/>
  <c r="O972" i="15"/>
  <c r="I972" i="15"/>
  <c r="R971" i="15"/>
  <c r="O971" i="15"/>
  <c r="I971" i="15"/>
  <c r="R970" i="15"/>
  <c r="O970" i="15"/>
  <c r="I970" i="15"/>
  <c r="R969" i="15"/>
  <c r="O969" i="15"/>
  <c r="I969" i="15"/>
  <c r="R968" i="15"/>
  <c r="O968" i="15"/>
  <c r="I968" i="15"/>
  <c r="R967" i="15"/>
  <c r="O967" i="15"/>
  <c r="I967" i="15"/>
  <c r="R966" i="15"/>
  <c r="O966" i="15"/>
  <c r="I966" i="15"/>
  <c r="R965" i="15"/>
  <c r="O965" i="15"/>
  <c r="I965" i="15"/>
  <c r="R964" i="15"/>
  <c r="O964" i="15"/>
  <c r="I964" i="15"/>
  <c r="R963" i="15"/>
  <c r="O963" i="15"/>
  <c r="I963" i="15"/>
  <c r="R962" i="15"/>
  <c r="O962" i="15"/>
  <c r="I962" i="15"/>
  <c r="R961" i="15"/>
  <c r="O961" i="15"/>
  <c r="I961" i="15"/>
  <c r="R960" i="15"/>
  <c r="O960" i="15"/>
  <c r="I960" i="15"/>
  <c r="R959" i="15"/>
  <c r="O959" i="15"/>
  <c r="I959" i="15"/>
  <c r="R958" i="15"/>
  <c r="O958" i="15"/>
  <c r="I958" i="15"/>
  <c r="R957" i="15"/>
  <c r="O957" i="15"/>
  <c r="I957" i="15"/>
  <c r="R956" i="15"/>
  <c r="O956" i="15"/>
  <c r="I956" i="15"/>
  <c r="R955" i="15"/>
  <c r="O955" i="15"/>
  <c r="I955" i="15"/>
  <c r="R954" i="15"/>
  <c r="O954" i="15"/>
  <c r="I954" i="15"/>
  <c r="R953" i="15"/>
  <c r="O953" i="15"/>
  <c r="I953" i="15"/>
  <c r="R952" i="15"/>
  <c r="O952" i="15"/>
  <c r="I952" i="15"/>
  <c r="R951" i="15"/>
  <c r="O951" i="15"/>
  <c r="I951" i="15"/>
  <c r="R950" i="15"/>
  <c r="O950" i="15"/>
  <c r="I950" i="15"/>
  <c r="R949" i="15"/>
  <c r="O949" i="15"/>
  <c r="I949" i="15"/>
  <c r="R948" i="15"/>
  <c r="O948" i="15"/>
  <c r="I948" i="15"/>
  <c r="R947" i="15"/>
  <c r="O947" i="15"/>
  <c r="I947" i="15"/>
  <c r="R946" i="15"/>
  <c r="O946" i="15"/>
  <c r="I946" i="15"/>
  <c r="R945" i="15"/>
  <c r="O945" i="15"/>
  <c r="I945" i="15"/>
  <c r="R944" i="15"/>
  <c r="O944" i="15"/>
  <c r="I944" i="15"/>
  <c r="R943" i="15"/>
  <c r="O943" i="15"/>
  <c r="I943" i="15"/>
  <c r="R942" i="15"/>
  <c r="O942" i="15"/>
  <c r="I942" i="15"/>
  <c r="R941" i="15"/>
  <c r="O941" i="15"/>
  <c r="I941" i="15"/>
  <c r="R940" i="15"/>
  <c r="O940" i="15"/>
  <c r="I940" i="15"/>
  <c r="R939" i="15"/>
  <c r="O939" i="15"/>
  <c r="I939" i="15"/>
  <c r="R938" i="15"/>
  <c r="O938" i="15"/>
  <c r="I938" i="15"/>
  <c r="R937" i="15"/>
  <c r="O937" i="15"/>
  <c r="I937" i="15"/>
  <c r="R936" i="15"/>
  <c r="O936" i="15"/>
  <c r="J936" i="15"/>
  <c r="I936" i="15"/>
  <c r="R935" i="15"/>
  <c r="O935" i="15"/>
  <c r="I935" i="15"/>
  <c r="R934" i="15"/>
  <c r="O934" i="15"/>
  <c r="I934" i="15"/>
  <c r="R933" i="15"/>
  <c r="O933" i="15"/>
  <c r="I933" i="15"/>
  <c r="R932" i="15"/>
  <c r="O932" i="15"/>
  <c r="I932" i="15"/>
  <c r="R931" i="15"/>
  <c r="O931" i="15"/>
  <c r="I931" i="15"/>
  <c r="R930" i="15"/>
  <c r="O930" i="15"/>
  <c r="I930" i="15"/>
  <c r="R929" i="15"/>
  <c r="O929" i="15"/>
  <c r="I929" i="15"/>
  <c r="R928" i="15"/>
  <c r="O928" i="15"/>
  <c r="I928" i="15"/>
  <c r="R927" i="15"/>
  <c r="O927" i="15"/>
  <c r="I927" i="15"/>
  <c r="R926" i="15"/>
  <c r="O926" i="15"/>
  <c r="I926" i="15"/>
  <c r="R925" i="15"/>
  <c r="O925" i="15"/>
  <c r="I925" i="15"/>
  <c r="R924" i="15"/>
  <c r="O924" i="15"/>
  <c r="I924" i="15"/>
  <c r="R923" i="15"/>
  <c r="O923" i="15"/>
  <c r="I923" i="15"/>
  <c r="R922" i="15"/>
  <c r="O922" i="15"/>
  <c r="I922" i="15"/>
  <c r="R921" i="15"/>
  <c r="O921" i="15"/>
  <c r="I921" i="15"/>
  <c r="R920" i="15"/>
  <c r="O920" i="15"/>
  <c r="I920" i="15"/>
  <c r="R919" i="15"/>
  <c r="O919" i="15"/>
  <c r="I919" i="15"/>
  <c r="R918" i="15"/>
  <c r="O918" i="15"/>
  <c r="I918" i="15"/>
  <c r="R917" i="15"/>
  <c r="O917" i="15"/>
  <c r="I917" i="15"/>
  <c r="R916" i="15"/>
  <c r="O916" i="15"/>
  <c r="I916" i="15"/>
  <c r="R915" i="15"/>
  <c r="O915" i="15"/>
  <c r="I915" i="15"/>
  <c r="R914" i="15"/>
  <c r="O914" i="15"/>
  <c r="I914" i="15"/>
  <c r="R913" i="15"/>
  <c r="O913" i="15"/>
  <c r="I913" i="15"/>
  <c r="R912" i="15"/>
  <c r="O912" i="15"/>
  <c r="I912" i="15"/>
  <c r="R911" i="15"/>
  <c r="O911" i="15"/>
  <c r="I911" i="15"/>
  <c r="R910" i="15"/>
  <c r="O910" i="15"/>
  <c r="I910" i="15"/>
  <c r="R909" i="15"/>
  <c r="O909" i="15"/>
  <c r="I909" i="15"/>
  <c r="R908" i="15"/>
  <c r="O908" i="15"/>
  <c r="I908" i="15"/>
  <c r="R907" i="15"/>
  <c r="O907" i="15"/>
  <c r="I907" i="15"/>
  <c r="R906" i="15"/>
  <c r="O906" i="15"/>
  <c r="I906" i="15"/>
  <c r="R905" i="15"/>
  <c r="O905" i="15"/>
  <c r="I905" i="15"/>
  <c r="R904" i="15"/>
  <c r="O904" i="15"/>
  <c r="I904" i="15"/>
  <c r="R903" i="15"/>
  <c r="O903" i="15"/>
  <c r="I903" i="15"/>
  <c r="R902" i="15"/>
  <c r="O902" i="15"/>
  <c r="I902" i="15"/>
  <c r="R901" i="15"/>
  <c r="O901" i="15"/>
  <c r="I901" i="15"/>
  <c r="R900" i="15"/>
  <c r="O900" i="15"/>
  <c r="I900" i="15"/>
  <c r="R899" i="15"/>
  <c r="O899" i="15"/>
  <c r="I899" i="15"/>
  <c r="R898" i="15"/>
  <c r="O898" i="15"/>
  <c r="I898" i="15"/>
  <c r="R897" i="15"/>
  <c r="O897" i="15"/>
  <c r="I897" i="15"/>
  <c r="R896" i="15"/>
  <c r="O896" i="15"/>
  <c r="I896" i="15"/>
  <c r="R895" i="15"/>
  <c r="O895" i="15"/>
  <c r="I895" i="15"/>
  <c r="R894" i="15"/>
  <c r="O894" i="15"/>
  <c r="I894" i="15"/>
  <c r="R893" i="15"/>
  <c r="O893" i="15"/>
  <c r="I893" i="15"/>
  <c r="R892" i="15"/>
  <c r="O892" i="15"/>
  <c r="I892" i="15"/>
  <c r="R891" i="15"/>
  <c r="O891" i="15"/>
  <c r="I891" i="15"/>
  <c r="R890" i="15"/>
  <c r="O890" i="15"/>
  <c r="I890" i="15"/>
  <c r="R889" i="15"/>
  <c r="O889" i="15"/>
  <c r="I889" i="15"/>
  <c r="R888" i="15"/>
  <c r="O888" i="15"/>
  <c r="I888" i="15"/>
  <c r="R887" i="15"/>
  <c r="O887" i="15"/>
  <c r="I887" i="15"/>
  <c r="R886" i="15"/>
  <c r="O886" i="15"/>
  <c r="J886" i="15"/>
  <c r="I886" i="15"/>
  <c r="R885" i="15"/>
  <c r="O885" i="15"/>
  <c r="I885" i="15"/>
  <c r="R884" i="15"/>
  <c r="O884" i="15"/>
  <c r="I884" i="15"/>
  <c r="R883" i="15"/>
  <c r="O883" i="15"/>
  <c r="I883" i="15"/>
  <c r="R882" i="15"/>
  <c r="O882" i="15"/>
  <c r="I882" i="15"/>
  <c r="R881" i="15"/>
  <c r="O881" i="15"/>
  <c r="I881" i="15"/>
  <c r="R880" i="15"/>
  <c r="O880" i="15"/>
  <c r="I880" i="15"/>
  <c r="R879" i="15"/>
  <c r="O879" i="15"/>
  <c r="I879" i="15"/>
  <c r="R878" i="15"/>
  <c r="O878" i="15"/>
  <c r="I878" i="15"/>
  <c r="R877" i="15"/>
  <c r="O877" i="15"/>
  <c r="I877" i="15"/>
  <c r="R876" i="15"/>
  <c r="O876" i="15"/>
  <c r="I876" i="15"/>
  <c r="R875" i="15"/>
  <c r="O875" i="15"/>
  <c r="I875" i="15"/>
  <c r="R874" i="15"/>
  <c r="O874" i="15"/>
  <c r="I874" i="15"/>
  <c r="R871" i="15"/>
  <c r="O871" i="15"/>
  <c r="I871" i="15"/>
  <c r="R870" i="15"/>
  <c r="O870" i="15"/>
  <c r="I870" i="15"/>
  <c r="R869" i="15"/>
  <c r="O869" i="15"/>
  <c r="I869" i="15"/>
  <c r="R868" i="15"/>
  <c r="O868" i="15"/>
  <c r="I868" i="15"/>
  <c r="R867" i="15"/>
  <c r="O867" i="15"/>
  <c r="I867" i="15"/>
  <c r="R866" i="15"/>
  <c r="O866" i="15"/>
  <c r="I866" i="15"/>
  <c r="R865" i="15"/>
  <c r="O865" i="15"/>
  <c r="I865" i="15"/>
  <c r="R864" i="15"/>
  <c r="O864" i="15"/>
  <c r="I864" i="15"/>
  <c r="R863" i="15"/>
  <c r="O863" i="15"/>
  <c r="I863" i="15"/>
  <c r="R862" i="15"/>
  <c r="O862" i="15"/>
  <c r="I862" i="15"/>
  <c r="R861" i="15"/>
  <c r="O861" i="15"/>
  <c r="I861" i="15"/>
  <c r="R860" i="15"/>
  <c r="O860" i="15"/>
  <c r="I860" i="15"/>
  <c r="R859" i="15"/>
  <c r="O859" i="15"/>
  <c r="I859" i="15"/>
  <c r="R858" i="15"/>
  <c r="O858" i="15"/>
  <c r="I858" i="15"/>
  <c r="R857" i="15"/>
  <c r="O857" i="15"/>
  <c r="I857" i="15"/>
  <c r="R856" i="15"/>
  <c r="O856" i="15"/>
  <c r="I856" i="15"/>
  <c r="R855" i="15"/>
  <c r="O855" i="15"/>
  <c r="I855" i="15"/>
  <c r="R854" i="15"/>
  <c r="O854" i="15"/>
  <c r="I854" i="15"/>
  <c r="R853" i="15"/>
  <c r="O853" i="15"/>
  <c r="I853" i="15"/>
  <c r="R852" i="15"/>
  <c r="O852" i="15"/>
  <c r="I852" i="15"/>
  <c r="R851" i="15"/>
  <c r="O851" i="15"/>
  <c r="I851" i="15"/>
  <c r="R849" i="15"/>
  <c r="O849" i="15"/>
  <c r="I849" i="15"/>
  <c r="R848" i="15"/>
  <c r="O848" i="15"/>
  <c r="I848" i="15"/>
  <c r="R847" i="15"/>
  <c r="O847" i="15"/>
  <c r="I847" i="15"/>
  <c r="R846" i="15"/>
  <c r="O846" i="15"/>
  <c r="I846" i="15"/>
  <c r="R845" i="15"/>
  <c r="O845" i="15"/>
  <c r="I845" i="15"/>
  <c r="R844" i="15"/>
  <c r="O844" i="15"/>
  <c r="I844" i="15"/>
  <c r="R843" i="15"/>
  <c r="O843" i="15"/>
  <c r="I843" i="15"/>
  <c r="R842" i="15"/>
  <c r="O842" i="15"/>
  <c r="I842" i="15"/>
  <c r="R841" i="15"/>
  <c r="O841" i="15"/>
  <c r="I841" i="15"/>
  <c r="R840" i="15"/>
  <c r="O840" i="15"/>
  <c r="I840" i="15"/>
  <c r="R839" i="15"/>
  <c r="O839" i="15"/>
  <c r="I839" i="15"/>
  <c r="R838" i="15"/>
  <c r="O838" i="15"/>
  <c r="I838" i="15"/>
  <c r="R837" i="15"/>
  <c r="O837" i="15"/>
  <c r="I837" i="15"/>
  <c r="R836" i="15"/>
  <c r="O836" i="15"/>
  <c r="I836" i="15"/>
  <c r="R835" i="15"/>
  <c r="O835" i="15"/>
  <c r="I835" i="15"/>
  <c r="R834" i="15"/>
  <c r="O834" i="15"/>
  <c r="I834" i="15"/>
  <c r="R833" i="15"/>
  <c r="O833" i="15"/>
  <c r="I833" i="15"/>
  <c r="R832" i="15"/>
  <c r="O832" i="15"/>
  <c r="I832" i="15"/>
  <c r="R831" i="15"/>
  <c r="O831" i="15"/>
  <c r="I831" i="15"/>
  <c r="R830" i="15"/>
  <c r="O830" i="15"/>
  <c r="I830" i="15"/>
  <c r="R829" i="15"/>
  <c r="O829" i="15"/>
  <c r="I829" i="15"/>
  <c r="R828" i="15"/>
  <c r="O828" i="15"/>
  <c r="I828" i="15"/>
  <c r="R827" i="15"/>
  <c r="O827" i="15"/>
  <c r="I827" i="15"/>
  <c r="R826" i="15"/>
  <c r="O826" i="15"/>
  <c r="I826" i="15"/>
  <c r="R825" i="15"/>
  <c r="O825" i="15"/>
  <c r="I825" i="15"/>
  <c r="R824" i="15"/>
  <c r="O824" i="15"/>
  <c r="I824" i="15"/>
  <c r="R823" i="15"/>
  <c r="O823" i="15"/>
  <c r="I823" i="15"/>
  <c r="R822" i="15"/>
  <c r="O822" i="15"/>
  <c r="I822" i="15"/>
  <c r="R821" i="15"/>
  <c r="O821" i="15"/>
  <c r="I821" i="15"/>
  <c r="R820" i="15"/>
  <c r="O820" i="15"/>
  <c r="I820" i="15"/>
  <c r="R819" i="15"/>
  <c r="O819" i="15"/>
  <c r="I819" i="15"/>
  <c r="R818" i="15"/>
  <c r="O818" i="15"/>
  <c r="I818" i="15"/>
  <c r="R817" i="15"/>
  <c r="O817" i="15"/>
  <c r="I817" i="15"/>
  <c r="R816" i="15"/>
  <c r="O816" i="15"/>
  <c r="I816" i="15"/>
  <c r="R815" i="15"/>
  <c r="O815" i="15"/>
  <c r="I815" i="15"/>
  <c r="R814" i="15"/>
  <c r="O814" i="15"/>
  <c r="I814" i="15"/>
  <c r="R813" i="15"/>
  <c r="O813" i="15"/>
  <c r="I813" i="15"/>
  <c r="R812" i="15"/>
  <c r="O812" i="15"/>
  <c r="I812" i="15"/>
  <c r="R811" i="15"/>
  <c r="O811" i="15"/>
  <c r="I811" i="15"/>
  <c r="R810" i="15"/>
  <c r="O810" i="15"/>
  <c r="I810" i="15"/>
  <c r="R809" i="15"/>
  <c r="O809" i="15"/>
  <c r="I809" i="15"/>
  <c r="R808" i="15"/>
  <c r="O808" i="15"/>
  <c r="I808" i="15"/>
  <c r="R807" i="15"/>
  <c r="O807" i="15"/>
  <c r="I807" i="15"/>
  <c r="R806" i="15"/>
  <c r="O806" i="15"/>
  <c r="I806" i="15"/>
  <c r="R805" i="15"/>
  <c r="O805" i="15"/>
  <c r="I805" i="15"/>
  <c r="R804" i="15"/>
  <c r="O804" i="15"/>
  <c r="I804" i="15"/>
  <c r="R803" i="15"/>
  <c r="O803" i="15"/>
  <c r="I803" i="15"/>
  <c r="R802" i="15"/>
  <c r="O802" i="15"/>
  <c r="I802" i="15"/>
  <c r="R800" i="15"/>
  <c r="O800" i="15"/>
  <c r="I800" i="15"/>
  <c r="R799" i="15"/>
  <c r="O799" i="15"/>
  <c r="I799" i="15"/>
  <c r="R798" i="15"/>
  <c r="O798" i="15"/>
  <c r="I798" i="15"/>
  <c r="R797" i="15"/>
  <c r="O797" i="15"/>
  <c r="I797" i="15"/>
  <c r="R796" i="15"/>
  <c r="O796" i="15"/>
  <c r="I796" i="15"/>
  <c r="R795" i="15"/>
  <c r="O795" i="15"/>
  <c r="I795" i="15"/>
  <c r="R794" i="15"/>
  <c r="O794" i="15"/>
  <c r="I794" i="15"/>
  <c r="R793" i="15"/>
  <c r="O793" i="15"/>
  <c r="I793" i="15"/>
  <c r="R792" i="15"/>
  <c r="O792" i="15"/>
  <c r="I792" i="15"/>
  <c r="R791" i="15"/>
  <c r="O791" i="15"/>
  <c r="I791" i="15"/>
  <c r="R790" i="15"/>
  <c r="O790" i="15"/>
  <c r="I790" i="15"/>
  <c r="R789" i="15"/>
  <c r="O789" i="15"/>
  <c r="I789" i="15"/>
  <c r="R788" i="15"/>
  <c r="O788" i="15"/>
  <c r="I788" i="15"/>
  <c r="R787" i="15"/>
  <c r="O787" i="15"/>
  <c r="I787" i="15"/>
  <c r="R786" i="15"/>
  <c r="O786" i="15"/>
  <c r="I786" i="15"/>
  <c r="R785" i="15"/>
  <c r="O785" i="15"/>
  <c r="I785" i="15"/>
  <c r="R784" i="15"/>
  <c r="O784" i="15"/>
  <c r="I784" i="15"/>
  <c r="R783" i="15"/>
  <c r="O783" i="15"/>
  <c r="I783" i="15"/>
  <c r="R782" i="15"/>
  <c r="O782" i="15"/>
  <c r="I782" i="15"/>
  <c r="R781" i="15"/>
  <c r="O781" i="15"/>
  <c r="I781" i="15"/>
  <c r="R780" i="15"/>
  <c r="O780" i="15"/>
  <c r="I780" i="15"/>
  <c r="R779" i="15"/>
  <c r="O779" i="15"/>
  <c r="I779" i="15"/>
  <c r="R778" i="15"/>
  <c r="O778" i="15"/>
  <c r="I778" i="15"/>
  <c r="R777" i="15"/>
  <c r="O777" i="15"/>
  <c r="I777" i="15"/>
  <c r="R776" i="15"/>
  <c r="O776" i="15"/>
  <c r="I776" i="15"/>
  <c r="R775" i="15"/>
  <c r="O775" i="15"/>
  <c r="I775" i="15"/>
  <c r="R774" i="15"/>
  <c r="O774" i="15"/>
  <c r="I774" i="15"/>
  <c r="R773" i="15"/>
  <c r="O773" i="15"/>
  <c r="I773" i="15"/>
  <c r="R772" i="15"/>
  <c r="O772" i="15"/>
  <c r="I772" i="15"/>
  <c r="R771" i="15"/>
  <c r="O771" i="15"/>
  <c r="I771" i="15"/>
  <c r="R770" i="15"/>
  <c r="O770" i="15"/>
  <c r="I770" i="15"/>
  <c r="R769" i="15"/>
  <c r="O769" i="15"/>
  <c r="I769" i="15"/>
  <c r="R768" i="15"/>
  <c r="O768" i="15"/>
  <c r="I768" i="15"/>
  <c r="R767" i="15"/>
  <c r="O767" i="15"/>
  <c r="I767" i="15"/>
  <c r="R766" i="15"/>
  <c r="O766" i="15"/>
  <c r="I766" i="15"/>
  <c r="R765" i="15"/>
  <c r="O765" i="15"/>
  <c r="I765" i="15"/>
  <c r="R764" i="15"/>
  <c r="O764" i="15"/>
  <c r="I764" i="15"/>
  <c r="R763" i="15"/>
  <c r="O763" i="15"/>
  <c r="I763" i="15"/>
  <c r="R762" i="15"/>
  <c r="O762" i="15"/>
  <c r="I762" i="15"/>
  <c r="R761" i="15"/>
  <c r="O761" i="15"/>
  <c r="I761" i="15"/>
  <c r="R760" i="15"/>
  <c r="O760" i="15"/>
  <c r="I760" i="15"/>
  <c r="R759" i="15"/>
  <c r="O759" i="15"/>
  <c r="I759" i="15"/>
  <c r="R758" i="15"/>
  <c r="O758" i="15"/>
  <c r="I758" i="15"/>
  <c r="R757" i="15"/>
  <c r="O757" i="15"/>
  <c r="I757" i="15"/>
  <c r="R756" i="15"/>
  <c r="O756" i="15"/>
  <c r="I756" i="15"/>
  <c r="R755" i="15"/>
  <c r="O755" i="15"/>
  <c r="I755" i="15"/>
  <c r="R754" i="15"/>
  <c r="O754" i="15"/>
  <c r="I754" i="15"/>
  <c r="R753" i="15"/>
  <c r="O753" i="15"/>
  <c r="I753" i="15"/>
  <c r="R752" i="15"/>
  <c r="O752" i="15"/>
  <c r="I752" i="15"/>
  <c r="R751" i="15"/>
  <c r="O751" i="15"/>
  <c r="I751" i="15"/>
  <c r="R750" i="15"/>
  <c r="O750" i="15"/>
  <c r="I750" i="15"/>
  <c r="R749" i="15"/>
  <c r="O749" i="15"/>
  <c r="I749" i="15"/>
  <c r="R748" i="15"/>
  <c r="O748" i="15"/>
  <c r="I748" i="15"/>
  <c r="R747" i="15"/>
  <c r="O747" i="15"/>
  <c r="I747" i="15"/>
  <c r="R746" i="15"/>
  <c r="O746" i="15"/>
  <c r="I746" i="15"/>
  <c r="R745" i="15"/>
  <c r="O745" i="15"/>
  <c r="I745" i="15"/>
  <c r="R744" i="15"/>
  <c r="O744" i="15"/>
  <c r="I744" i="15"/>
  <c r="R743" i="15"/>
  <c r="O743" i="15"/>
  <c r="I743" i="15"/>
  <c r="R742" i="15"/>
  <c r="O742" i="15"/>
  <c r="I742" i="15"/>
  <c r="R741" i="15"/>
  <c r="O741" i="15"/>
  <c r="I741" i="15"/>
  <c r="R740" i="15"/>
  <c r="O740" i="15"/>
  <c r="I740" i="15"/>
  <c r="R739" i="15"/>
  <c r="O739" i="15"/>
  <c r="I739" i="15"/>
  <c r="R738" i="15"/>
  <c r="O738" i="15"/>
  <c r="I738" i="15"/>
  <c r="R737" i="15"/>
  <c r="O737" i="15"/>
  <c r="I737" i="15"/>
  <c r="R736" i="15"/>
  <c r="O736" i="15"/>
  <c r="I736" i="15"/>
  <c r="R735" i="15"/>
  <c r="O735" i="15"/>
  <c r="I735" i="15"/>
  <c r="R734" i="15"/>
  <c r="O734" i="15"/>
  <c r="I734" i="15"/>
  <c r="R733" i="15"/>
  <c r="O733" i="15"/>
  <c r="I733" i="15"/>
  <c r="R732" i="15"/>
  <c r="O732" i="15"/>
  <c r="I732" i="15"/>
  <c r="R731" i="15"/>
  <c r="O731" i="15"/>
  <c r="I731" i="15"/>
  <c r="R730" i="15"/>
  <c r="O730" i="15"/>
  <c r="I730" i="15"/>
  <c r="R729" i="15"/>
  <c r="O729" i="15"/>
  <c r="I729" i="15"/>
  <c r="R728" i="15"/>
  <c r="O728" i="15"/>
  <c r="I728" i="15"/>
  <c r="R727" i="15"/>
  <c r="O727" i="15"/>
  <c r="I727" i="15"/>
  <c r="R726" i="15"/>
  <c r="O726" i="15"/>
  <c r="I726" i="15"/>
  <c r="R725" i="15"/>
  <c r="O725" i="15"/>
  <c r="I725" i="15"/>
  <c r="R724" i="15"/>
  <c r="O724" i="15"/>
  <c r="I724" i="15"/>
  <c r="R723" i="15"/>
  <c r="O723" i="15"/>
  <c r="I723" i="15"/>
  <c r="R722" i="15"/>
  <c r="O722" i="15"/>
  <c r="I722" i="15"/>
  <c r="R721" i="15"/>
  <c r="O721" i="15"/>
  <c r="I721" i="15"/>
  <c r="R720" i="15"/>
  <c r="O720" i="15"/>
  <c r="I720" i="15"/>
  <c r="R719" i="15"/>
  <c r="O719" i="15"/>
  <c r="I719" i="15"/>
  <c r="R718" i="15"/>
  <c r="O718" i="15"/>
  <c r="I718" i="15"/>
  <c r="R717" i="15"/>
  <c r="O717" i="15"/>
  <c r="I717" i="15"/>
  <c r="R716" i="15"/>
  <c r="O716" i="15"/>
  <c r="I716" i="15"/>
  <c r="R715" i="15"/>
  <c r="O715" i="15"/>
  <c r="I715" i="15"/>
  <c r="R714" i="15"/>
  <c r="O714" i="15"/>
  <c r="I714" i="15"/>
  <c r="R713" i="15"/>
  <c r="O713" i="15"/>
  <c r="I713" i="15"/>
  <c r="R712" i="15"/>
  <c r="O712" i="15"/>
  <c r="I712" i="15"/>
  <c r="R711" i="15"/>
  <c r="O711" i="15"/>
  <c r="I711" i="15"/>
  <c r="R710" i="15"/>
  <c r="O710" i="15"/>
  <c r="I710" i="15"/>
  <c r="R709" i="15"/>
  <c r="O709" i="15"/>
  <c r="I709" i="15"/>
  <c r="R708" i="15"/>
  <c r="O708" i="15"/>
  <c r="I708" i="15"/>
  <c r="R707" i="15"/>
  <c r="O707" i="15"/>
  <c r="I707" i="15"/>
  <c r="R706" i="15"/>
  <c r="O706" i="15"/>
  <c r="I706" i="15"/>
  <c r="R705" i="15"/>
  <c r="O705" i="15"/>
  <c r="I705" i="15"/>
  <c r="R704" i="15"/>
  <c r="O704" i="15"/>
  <c r="I704" i="15"/>
  <c r="R703" i="15"/>
  <c r="O703" i="15"/>
  <c r="I703" i="15"/>
  <c r="R702" i="15"/>
  <c r="O702" i="15"/>
  <c r="I702" i="15"/>
  <c r="R701" i="15"/>
  <c r="O701" i="15"/>
  <c r="I701" i="15"/>
  <c r="R700" i="15"/>
  <c r="O700" i="15"/>
  <c r="I700" i="15"/>
  <c r="R699" i="15"/>
  <c r="O699" i="15"/>
  <c r="I699" i="15"/>
  <c r="R698" i="15"/>
  <c r="O698" i="15"/>
  <c r="I698" i="15"/>
  <c r="R697" i="15"/>
  <c r="O697" i="15"/>
  <c r="I697" i="15"/>
  <c r="R696" i="15"/>
  <c r="O696" i="15"/>
  <c r="I696" i="15"/>
  <c r="R695" i="15"/>
  <c r="O695" i="15"/>
  <c r="I695" i="15"/>
  <c r="R694" i="15"/>
  <c r="O694" i="15"/>
  <c r="I694" i="15"/>
  <c r="R693" i="15"/>
  <c r="O693" i="15"/>
  <c r="I693" i="15"/>
  <c r="R692" i="15"/>
  <c r="O692" i="15"/>
  <c r="I692" i="15"/>
  <c r="R691" i="15"/>
  <c r="O691" i="15"/>
  <c r="I691" i="15"/>
  <c r="R690" i="15"/>
  <c r="O690" i="15"/>
  <c r="I690" i="15"/>
  <c r="R689" i="15"/>
  <c r="O689" i="15"/>
  <c r="I689" i="15"/>
  <c r="R688" i="15"/>
  <c r="O688" i="15"/>
  <c r="I688" i="15"/>
  <c r="R687" i="15"/>
  <c r="O687" i="15"/>
  <c r="I687" i="15"/>
  <c r="R686" i="15"/>
  <c r="O686" i="15"/>
  <c r="I686" i="15"/>
  <c r="R685" i="15"/>
  <c r="O685" i="15"/>
  <c r="I685" i="15"/>
  <c r="R684" i="15"/>
  <c r="O684" i="15"/>
  <c r="I684" i="15"/>
  <c r="R683" i="15"/>
  <c r="O683" i="15"/>
  <c r="I683" i="15"/>
  <c r="R682" i="15"/>
  <c r="O682" i="15"/>
  <c r="I682" i="15"/>
  <c r="R681" i="15"/>
  <c r="O681" i="15"/>
  <c r="I681" i="15"/>
  <c r="R680" i="15"/>
  <c r="O680" i="15"/>
  <c r="I680" i="15"/>
  <c r="R679" i="15"/>
  <c r="O679" i="15"/>
  <c r="I679" i="15"/>
  <c r="R678" i="15"/>
  <c r="O678" i="15"/>
  <c r="I678" i="15"/>
  <c r="R677" i="15"/>
  <c r="O677" i="15"/>
  <c r="I677" i="15"/>
  <c r="R676" i="15"/>
  <c r="O676" i="15"/>
  <c r="I676" i="15"/>
  <c r="R675" i="15"/>
  <c r="O675" i="15"/>
  <c r="I675" i="15"/>
  <c r="R674" i="15"/>
  <c r="O674" i="15"/>
  <c r="I674" i="15"/>
  <c r="R673" i="15"/>
  <c r="O673" i="15"/>
  <c r="I673" i="15"/>
  <c r="R672" i="15"/>
  <c r="O672" i="15"/>
  <c r="I672" i="15"/>
  <c r="R671" i="15"/>
  <c r="O671" i="15"/>
  <c r="I671" i="15"/>
  <c r="R670" i="15"/>
  <c r="O670" i="15"/>
  <c r="I670" i="15"/>
  <c r="R669" i="15"/>
  <c r="O669" i="15"/>
  <c r="I669" i="15"/>
  <c r="R668" i="15"/>
  <c r="O668" i="15"/>
  <c r="I668" i="15"/>
  <c r="R667" i="15"/>
  <c r="O667" i="15"/>
  <c r="I667" i="15"/>
  <c r="R666" i="15"/>
  <c r="O666" i="15"/>
  <c r="I666" i="15"/>
  <c r="R665" i="15"/>
  <c r="O665" i="15"/>
  <c r="I665" i="15"/>
  <c r="R664" i="15"/>
  <c r="O664" i="15"/>
  <c r="I664" i="15"/>
  <c r="R663" i="15"/>
  <c r="O663" i="15"/>
  <c r="I663" i="15"/>
  <c r="R662" i="15"/>
  <c r="O662" i="15"/>
  <c r="I662" i="15"/>
  <c r="R661" i="15"/>
  <c r="O661" i="15"/>
  <c r="I661" i="15"/>
  <c r="R660" i="15"/>
  <c r="O660" i="15"/>
  <c r="I660" i="15"/>
  <c r="R659" i="15"/>
  <c r="O659" i="15"/>
  <c r="I659" i="15"/>
  <c r="R658" i="15"/>
  <c r="O658" i="15"/>
  <c r="I658" i="15"/>
  <c r="R657" i="15"/>
  <c r="O657" i="15"/>
  <c r="I657" i="15"/>
  <c r="R656" i="15"/>
  <c r="O656" i="15"/>
  <c r="I656" i="15"/>
  <c r="R655" i="15"/>
  <c r="O655" i="15"/>
  <c r="I655" i="15"/>
  <c r="R654" i="15"/>
  <c r="O654" i="15"/>
  <c r="I654" i="15"/>
  <c r="R653" i="15"/>
  <c r="O653" i="15"/>
  <c r="I653" i="15"/>
  <c r="R652" i="15"/>
  <c r="O652" i="15"/>
  <c r="I652" i="15"/>
  <c r="R651" i="15"/>
  <c r="O651" i="15"/>
  <c r="I651" i="15"/>
  <c r="R650" i="15"/>
  <c r="O650" i="15"/>
  <c r="I650" i="15"/>
  <c r="R649" i="15"/>
  <c r="O649" i="15"/>
  <c r="I649" i="15"/>
  <c r="R648" i="15"/>
  <c r="O648" i="15"/>
  <c r="I648" i="15"/>
  <c r="R647" i="15"/>
  <c r="O647" i="15"/>
  <c r="I647" i="15"/>
  <c r="R646" i="15"/>
  <c r="O646" i="15"/>
  <c r="I646" i="15"/>
  <c r="R645" i="15"/>
  <c r="O645" i="15"/>
  <c r="I645" i="15"/>
  <c r="R644" i="15"/>
  <c r="O644" i="15"/>
  <c r="I644" i="15"/>
  <c r="R643" i="15"/>
  <c r="O643" i="15"/>
  <c r="I643" i="15"/>
  <c r="R642" i="15"/>
  <c r="O642" i="15"/>
  <c r="I642" i="15"/>
  <c r="R641" i="15"/>
  <c r="O641" i="15"/>
  <c r="I641" i="15"/>
  <c r="R640" i="15"/>
  <c r="O640" i="15"/>
  <c r="I640" i="15"/>
  <c r="R639" i="15"/>
  <c r="O639" i="15"/>
  <c r="I639" i="15"/>
  <c r="R638" i="15"/>
  <c r="O638" i="15"/>
  <c r="I638" i="15"/>
  <c r="R637" i="15"/>
  <c r="O637" i="15"/>
  <c r="I637" i="15"/>
  <c r="R636" i="15"/>
  <c r="O636" i="15"/>
  <c r="I636" i="15"/>
  <c r="R635" i="15"/>
  <c r="O635" i="15"/>
  <c r="I635" i="15"/>
  <c r="R634" i="15"/>
  <c r="O634" i="15"/>
  <c r="I634" i="15"/>
  <c r="R633" i="15"/>
  <c r="O633" i="15"/>
  <c r="I633" i="15"/>
  <c r="R632" i="15"/>
  <c r="O632" i="15"/>
  <c r="I632" i="15"/>
  <c r="R631" i="15"/>
  <c r="O631" i="15"/>
  <c r="I631" i="15"/>
  <c r="R630" i="15"/>
  <c r="O630" i="15"/>
  <c r="I630" i="15"/>
  <c r="R629" i="15"/>
  <c r="O629" i="15"/>
  <c r="I629" i="15"/>
  <c r="R628" i="15"/>
  <c r="O628" i="15"/>
  <c r="I628" i="15"/>
  <c r="R627" i="15"/>
  <c r="O627" i="15"/>
  <c r="I627" i="15"/>
  <c r="R626" i="15"/>
  <c r="O626" i="15"/>
  <c r="I626" i="15"/>
  <c r="R625" i="15"/>
  <c r="O625" i="15"/>
  <c r="I625" i="15"/>
  <c r="R624" i="15"/>
  <c r="O624" i="15"/>
  <c r="I624" i="15"/>
  <c r="R623" i="15"/>
  <c r="O623" i="15"/>
  <c r="I623" i="15"/>
  <c r="R622" i="15"/>
  <c r="O622" i="15"/>
  <c r="I622" i="15"/>
  <c r="R621" i="15"/>
  <c r="O621" i="15"/>
  <c r="I621" i="15"/>
  <c r="R620" i="15"/>
  <c r="O620" i="15"/>
  <c r="I620" i="15"/>
  <c r="R619" i="15"/>
  <c r="O619" i="15"/>
  <c r="I619" i="15"/>
  <c r="R618" i="15"/>
  <c r="O618" i="15"/>
  <c r="I618" i="15"/>
  <c r="R617" i="15"/>
  <c r="O617" i="15"/>
  <c r="I617" i="15"/>
  <c r="R616" i="15"/>
  <c r="O616" i="15"/>
  <c r="I616" i="15"/>
  <c r="R615" i="15"/>
  <c r="O615" i="15"/>
  <c r="I615" i="15"/>
  <c r="R614" i="15"/>
  <c r="O614" i="15"/>
  <c r="I614" i="15"/>
  <c r="R613" i="15"/>
  <c r="O613" i="15"/>
  <c r="I613" i="15"/>
  <c r="R612" i="15"/>
  <c r="O612" i="15"/>
  <c r="I612" i="15"/>
  <c r="R611" i="15"/>
  <c r="O611" i="15"/>
  <c r="I611" i="15"/>
  <c r="R610" i="15"/>
  <c r="O610" i="15"/>
  <c r="I610" i="15"/>
  <c r="R609" i="15"/>
  <c r="O609" i="15"/>
  <c r="I609" i="15"/>
  <c r="R608" i="15"/>
  <c r="O608" i="15"/>
  <c r="I608" i="15"/>
  <c r="R607" i="15"/>
  <c r="O607" i="15"/>
  <c r="I607" i="15"/>
  <c r="R606" i="15"/>
  <c r="O606" i="15"/>
  <c r="I606" i="15"/>
  <c r="R605" i="15"/>
  <c r="O605" i="15"/>
  <c r="I605" i="15"/>
  <c r="R604" i="15"/>
  <c r="O604" i="15"/>
  <c r="I604" i="15"/>
  <c r="R603" i="15"/>
  <c r="O603" i="15"/>
  <c r="I603" i="15"/>
  <c r="R602" i="15"/>
  <c r="O602" i="15"/>
  <c r="I602" i="15"/>
  <c r="R601" i="15"/>
  <c r="O601" i="15"/>
  <c r="I601" i="15"/>
  <c r="R600" i="15"/>
  <c r="O600" i="15"/>
  <c r="I600" i="15"/>
  <c r="R599" i="15"/>
  <c r="O599" i="15"/>
  <c r="I599" i="15"/>
  <c r="R597" i="15"/>
  <c r="O597" i="15"/>
  <c r="J597" i="15"/>
  <c r="I597" i="15"/>
  <c r="R596" i="15"/>
  <c r="O596" i="15"/>
  <c r="J596" i="15"/>
  <c r="I596" i="15"/>
  <c r="R595" i="15"/>
  <c r="O595" i="15"/>
  <c r="J595" i="15"/>
  <c r="I595" i="15"/>
  <c r="R594" i="15"/>
  <c r="O594" i="15"/>
  <c r="J594" i="15"/>
  <c r="I594" i="15"/>
  <c r="R593" i="15"/>
  <c r="O593" i="15"/>
  <c r="J593" i="15"/>
  <c r="I593" i="15"/>
  <c r="R592" i="15"/>
  <c r="O592" i="15"/>
  <c r="J592" i="15"/>
  <c r="I592" i="15"/>
  <c r="R591" i="15"/>
  <c r="O591" i="15"/>
  <c r="J591" i="15"/>
  <c r="I591" i="15"/>
  <c r="R590" i="15"/>
  <c r="O590" i="15"/>
  <c r="J590" i="15"/>
  <c r="I590" i="15"/>
  <c r="R586" i="15"/>
  <c r="O586" i="15"/>
  <c r="I586" i="15"/>
  <c r="R585" i="15"/>
  <c r="O585" i="15"/>
  <c r="I585" i="15"/>
  <c r="R584" i="15"/>
  <c r="O584" i="15"/>
  <c r="I584" i="15"/>
  <c r="R583" i="15"/>
  <c r="O583" i="15"/>
  <c r="I583" i="15"/>
  <c r="R582" i="15"/>
  <c r="O582" i="15"/>
  <c r="I582" i="15"/>
  <c r="R581" i="15"/>
  <c r="O581" i="15"/>
  <c r="I581" i="15"/>
  <c r="R580" i="15"/>
  <c r="O580" i="15"/>
  <c r="I580" i="15"/>
  <c r="R579" i="15"/>
  <c r="O579" i="15"/>
  <c r="I579" i="15"/>
  <c r="R578" i="15"/>
  <c r="O578" i="15"/>
  <c r="I578" i="15"/>
  <c r="R577" i="15"/>
  <c r="O577" i="15"/>
  <c r="I577" i="15"/>
  <c r="R576" i="15"/>
  <c r="O576" i="15"/>
  <c r="I576" i="15"/>
  <c r="R575" i="15"/>
  <c r="O575" i="15"/>
  <c r="I575" i="15"/>
  <c r="R574" i="15"/>
  <c r="O574" i="15"/>
  <c r="I574" i="15"/>
  <c r="R573" i="15"/>
  <c r="O573" i="15"/>
  <c r="I573" i="15"/>
  <c r="R572" i="15"/>
  <c r="O572" i="15"/>
  <c r="I572" i="15"/>
  <c r="R570" i="15"/>
  <c r="O570" i="15"/>
  <c r="I570" i="15"/>
  <c r="R569" i="15"/>
  <c r="O569" i="15"/>
  <c r="I569" i="15"/>
  <c r="R568" i="15"/>
  <c r="O568" i="15"/>
  <c r="I568" i="15"/>
  <c r="R567" i="15"/>
  <c r="O567" i="15"/>
  <c r="I567" i="15"/>
  <c r="R566" i="15"/>
  <c r="O566" i="15"/>
  <c r="I566" i="15"/>
  <c r="R565" i="15"/>
  <c r="O565" i="15"/>
  <c r="I565" i="15"/>
  <c r="R564" i="15"/>
  <c r="O564" i="15"/>
  <c r="I564" i="15"/>
  <c r="R563" i="15"/>
  <c r="O563" i="15"/>
  <c r="I563" i="15"/>
  <c r="R562" i="15"/>
  <c r="O562" i="15"/>
  <c r="I562" i="15"/>
  <c r="R561" i="15"/>
  <c r="O561" i="15"/>
  <c r="I561" i="15"/>
  <c r="R560" i="15"/>
  <c r="O560" i="15"/>
  <c r="I560" i="15"/>
  <c r="R559" i="15"/>
  <c r="O559" i="15"/>
  <c r="I559" i="15"/>
  <c r="R558" i="15"/>
  <c r="O558" i="15"/>
  <c r="I558" i="15"/>
  <c r="R557" i="15"/>
  <c r="O557" i="15"/>
  <c r="I557" i="15"/>
  <c r="R556" i="15"/>
  <c r="O556" i="15"/>
  <c r="I556" i="15"/>
  <c r="R555" i="15"/>
  <c r="O555" i="15"/>
  <c r="I555" i="15"/>
  <c r="R554" i="15"/>
  <c r="O554" i="15"/>
  <c r="I554" i="15"/>
  <c r="R553" i="15"/>
  <c r="O553" i="15"/>
  <c r="I553" i="15"/>
  <c r="R551" i="15"/>
  <c r="O551" i="15"/>
  <c r="I551" i="15"/>
  <c r="R550" i="15"/>
  <c r="O550" i="15"/>
  <c r="I550" i="15"/>
  <c r="R549" i="15"/>
  <c r="O549" i="15"/>
  <c r="I549" i="15"/>
  <c r="R548" i="15"/>
  <c r="O548" i="15"/>
  <c r="I548" i="15"/>
  <c r="R547" i="15"/>
  <c r="O547" i="15"/>
  <c r="I547" i="15"/>
  <c r="R546" i="15"/>
  <c r="O546" i="15"/>
  <c r="I546" i="15"/>
  <c r="R545" i="15"/>
  <c r="O545" i="15"/>
  <c r="I545" i="15"/>
  <c r="R544" i="15"/>
  <c r="O544" i="15"/>
  <c r="I544" i="15"/>
  <c r="R543" i="15"/>
  <c r="O543" i="15"/>
  <c r="I543" i="15"/>
  <c r="R542" i="15"/>
  <c r="O542" i="15"/>
  <c r="I542" i="15"/>
  <c r="R541" i="15"/>
  <c r="O541" i="15"/>
  <c r="I541" i="15"/>
  <c r="R540" i="15"/>
  <c r="O540" i="15"/>
  <c r="I540" i="15"/>
  <c r="R539" i="15"/>
  <c r="O539" i="15"/>
  <c r="I539" i="15"/>
  <c r="R538" i="15"/>
  <c r="O538" i="15"/>
  <c r="I538" i="15"/>
  <c r="R537" i="15"/>
  <c r="O537" i="15"/>
  <c r="I537" i="15"/>
  <c r="R536" i="15"/>
  <c r="O536" i="15"/>
  <c r="I536" i="15"/>
  <c r="R535" i="15"/>
  <c r="O535" i="15"/>
  <c r="I535" i="15"/>
  <c r="R534" i="15"/>
  <c r="O534" i="15"/>
  <c r="I534" i="15"/>
  <c r="R533" i="15"/>
  <c r="O533" i="15"/>
  <c r="I533" i="15"/>
  <c r="R532" i="15"/>
  <c r="O532" i="15"/>
  <c r="I532" i="15"/>
  <c r="R531" i="15"/>
  <c r="O531" i="15"/>
  <c r="I531" i="15"/>
  <c r="R530" i="15"/>
  <c r="O530" i="15"/>
  <c r="I530" i="15"/>
  <c r="R529" i="15"/>
  <c r="O529" i="15"/>
  <c r="I529" i="15"/>
  <c r="R528" i="15"/>
  <c r="O528" i="15"/>
  <c r="I528" i="15"/>
  <c r="R527" i="15"/>
  <c r="O527" i="15"/>
  <c r="I527" i="15"/>
  <c r="R526" i="15"/>
  <c r="O526" i="15"/>
  <c r="I526" i="15"/>
  <c r="R525" i="15"/>
  <c r="O525" i="15"/>
  <c r="I525" i="15"/>
  <c r="R524" i="15"/>
  <c r="O524" i="15"/>
  <c r="I524" i="15"/>
  <c r="R523" i="15"/>
  <c r="O523" i="15"/>
  <c r="I523" i="15"/>
  <c r="R522" i="15"/>
  <c r="O522" i="15"/>
  <c r="I522" i="15"/>
  <c r="R521" i="15"/>
  <c r="O521" i="15"/>
  <c r="I521" i="15"/>
  <c r="R520" i="15"/>
  <c r="O520" i="15"/>
  <c r="I520" i="15"/>
  <c r="R519" i="15"/>
  <c r="O519" i="15"/>
  <c r="I519" i="15"/>
  <c r="R518" i="15"/>
  <c r="O518" i="15"/>
  <c r="I518" i="15"/>
  <c r="R517" i="15"/>
  <c r="O517" i="15"/>
  <c r="I517" i="15"/>
  <c r="R516" i="15"/>
  <c r="O516" i="15"/>
  <c r="I516" i="15"/>
  <c r="R513" i="15"/>
  <c r="O513" i="15"/>
  <c r="I513" i="15"/>
  <c r="R512" i="15"/>
  <c r="O512" i="15"/>
  <c r="I512" i="15"/>
  <c r="R511" i="15"/>
  <c r="O511" i="15"/>
  <c r="I511" i="15"/>
  <c r="R510" i="15"/>
  <c r="O510" i="15"/>
  <c r="I510" i="15"/>
  <c r="R509" i="15"/>
  <c r="O509" i="15"/>
  <c r="I509" i="15"/>
  <c r="R508" i="15"/>
  <c r="O508" i="15"/>
  <c r="I508" i="15"/>
  <c r="R507" i="15"/>
  <c r="O507" i="15"/>
  <c r="I507" i="15"/>
  <c r="R506" i="15"/>
  <c r="O506" i="15"/>
  <c r="J506" i="15"/>
  <c r="I506" i="15"/>
  <c r="R505" i="15"/>
  <c r="O505" i="15"/>
  <c r="I505" i="15"/>
  <c r="R504" i="15"/>
  <c r="O504" i="15"/>
  <c r="I504" i="15"/>
  <c r="R503" i="15"/>
  <c r="O503" i="15"/>
  <c r="I503" i="15"/>
  <c r="R502" i="15"/>
  <c r="O502" i="15"/>
  <c r="I502" i="15"/>
  <c r="R501" i="15"/>
  <c r="O501" i="15"/>
  <c r="I501" i="15"/>
  <c r="R500" i="15"/>
  <c r="O500" i="15"/>
  <c r="I500" i="15"/>
  <c r="R499" i="15"/>
  <c r="O499" i="15"/>
  <c r="I499" i="15"/>
  <c r="R498" i="15"/>
  <c r="O498" i="15"/>
  <c r="I498" i="15"/>
  <c r="R495" i="15"/>
  <c r="O495" i="15"/>
  <c r="I495" i="15"/>
  <c r="R494" i="15"/>
  <c r="O494" i="15"/>
  <c r="I494" i="15"/>
  <c r="R493" i="15"/>
  <c r="O493" i="15"/>
  <c r="I493" i="15"/>
  <c r="R492" i="15"/>
  <c r="O492" i="15"/>
  <c r="I492" i="15"/>
  <c r="R491" i="15"/>
  <c r="O491" i="15"/>
  <c r="I491" i="15"/>
  <c r="R490" i="15"/>
  <c r="O490" i="15"/>
  <c r="I490" i="15"/>
  <c r="R489" i="15"/>
  <c r="O489" i="15"/>
  <c r="I489" i="15"/>
  <c r="R488" i="15"/>
  <c r="O488" i="15"/>
  <c r="I488" i="15"/>
  <c r="R487" i="15"/>
  <c r="O487" i="15"/>
  <c r="I487" i="15"/>
  <c r="R486" i="15"/>
  <c r="O486" i="15"/>
  <c r="I486" i="15"/>
  <c r="R485" i="15"/>
  <c r="O485" i="15"/>
  <c r="I485" i="15"/>
  <c r="R484" i="15"/>
  <c r="O484" i="15"/>
  <c r="I484" i="15"/>
  <c r="R483" i="15"/>
  <c r="O483" i="15"/>
  <c r="I483" i="15"/>
  <c r="R482" i="15"/>
  <c r="O482" i="15"/>
  <c r="I482" i="15"/>
  <c r="R481" i="15"/>
  <c r="O481" i="15"/>
  <c r="I481" i="15"/>
  <c r="R480" i="15"/>
  <c r="O480" i="15"/>
  <c r="I480" i="15"/>
  <c r="R479" i="15"/>
  <c r="O479" i="15"/>
  <c r="I479" i="15"/>
  <c r="R478" i="15"/>
  <c r="O478" i="15"/>
  <c r="I478" i="15"/>
  <c r="R477" i="15"/>
  <c r="O477" i="15"/>
  <c r="I477" i="15"/>
  <c r="R476" i="15"/>
  <c r="O476" i="15"/>
  <c r="I476" i="15"/>
  <c r="R475" i="15"/>
  <c r="O475" i="15"/>
  <c r="I475" i="15"/>
  <c r="R474" i="15"/>
  <c r="O474" i="15"/>
  <c r="I474" i="15"/>
  <c r="R473" i="15"/>
  <c r="O473" i="15"/>
  <c r="I473" i="15"/>
  <c r="R472" i="15"/>
  <c r="O472" i="15"/>
  <c r="I472" i="15"/>
  <c r="R471" i="15"/>
  <c r="O471" i="15"/>
  <c r="I471" i="15"/>
  <c r="R470" i="15"/>
  <c r="O470" i="15"/>
  <c r="I470" i="15"/>
  <c r="R469" i="15"/>
  <c r="O469" i="15"/>
  <c r="I469" i="15"/>
  <c r="R468" i="15"/>
  <c r="O468" i="15"/>
  <c r="I468" i="15"/>
  <c r="R467" i="15"/>
  <c r="O467" i="15"/>
  <c r="I467" i="15"/>
  <c r="R466" i="15"/>
  <c r="O466" i="15"/>
  <c r="I466" i="15"/>
  <c r="R465" i="15"/>
  <c r="O465" i="15"/>
  <c r="I465" i="15"/>
  <c r="R464" i="15"/>
  <c r="O464" i="15"/>
  <c r="I464" i="15"/>
  <c r="R463" i="15"/>
  <c r="O463" i="15"/>
  <c r="I463" i="15"/>
  <c r="R462" i="15"/>
  <c r="O462" i="15"/>
  <c r="I462" i="15"/>
  <c r="R461" i="15"/>
  <c r="O461" i="15"/>
  <c r="I461" i="15"/>
  <c r="R460" i="15"/>
  <c r="O460" i="15"/>
  <c r="I460" i="15"/>
  <c r="R459" i="15"/>
  <c r="O459" i="15"/>
  <c r="I459" i="15"/>
  <c r="R458" i="15"/>
  <c r="O458" i="15"/>
  <c r="I458" i="15"/>
  <c r="R457" i="15"/>
  <c r="O457" i="15"/>
  <c r="I457" i="15"/>
  <c r="R456" i="15"/>
  <c r="O456" i="15"/>
  <c r="I456" i="15"/>
  <c r="R455" i="15"/>
  <c r="O455" i="15"/>
  <c r="I455" i="15"/>
  <c r="R454" i="15"/>
  <c r="O454" i="15"/>
  <c r="I454" i="15"/>
  <c r="R453" i="15"/>
  <c r="O453" i="15"/>
  <c r="I453" i="15"/>
  <c r="R452" i="15"/>
  <c r="O452" i="15"/>
  <c r="I452" i="15"/>
  <c r="R451" i="15"/>
  <c r="O451" i="15"/>
  <c r="I451" i="15"/>
  <c r="R450" i="15"/>
  <c r="O450" i="15"/>
  <c r="I450" i="15"/>
  <c r="R449" i="15"/>
  <c r="O449" i="15"/>
  <c r="I449" i="15"/>
  <c r="R448" i="15"/>
  <c r="O448" i="15"/>
  <c r="I448" i="15"/>
  <c r="R447" i="15"/>
  <c r="O447" i="15"/>
  <c r="I447" i="15"/>
  <c r="R446" i="15"/>
  <c r="O446" i="15"/>
  <c r="I446" i="15"/>
  <c r="R445" i="15"/>
  <c r="O445" i="15"/>
  <c r="I445" i="15"/>
  <c r="R444" i="15"/>
  <c r="O444" i="15"/>
  <c r="I444" i="15"/>
  <c r="R443" i="15"/>
  <c r="O443" i="15"/>
  <c r="I443" i="15"/>
  <c r="R442" i="15"/>
  <c r="O442" i="15"/>
  <c r="I442" i="15"/>
  <c r="R441" i="15"/>
  <c r="O441" i="15"/>
  <c r="I441" i="15"/>
  <c r="R440" i="15"/>
  <c r="O440" i="15"/>
  <c r="I440" i="15"/>
  <c r="R439" i="15"/>
  <c r="O439" i="15"/>
  <c r="I439" i="15"/>
  <c r="R438" i="15"/>
  <c r="O438" i="15"/>
  <c r="I438" i="15"/>
  <c r="R437" i="15"/>
  <c r="O437" i="15"/>
  <c r="I437" i="15"/>
  <c r="R436" i="15"/>
  <c r="O436" i="15"/>
  <c r="I436" i="15"/>
  <c r="R435" i="15"/>
  <c r="O435" i="15"/>
  <c r="I435" i="15"/>
  <c r="R434" i="15"/>
  <c r="O434" i="15"/>
  <c r="I434" i="15"/>
  <c r="R433" i="15"/>
  <c r="O433" i="15"/>
  <c r="I433" i="15"/>
  <c r="R432" i="15"/>
  <c r="O432" i="15"/>
  <c r="I432" i="15"/>
  <c r="R431" i="15"/>
  <c r="O431" i="15"/>
  <c r="I431" i="15"/>
  <c r="R430" i="15"/>
  <c r="O430" i="15"/>
  <c r="I430" i="15"/>
  <c r="R429" i="15"/>
  <c r="O429" i="15"/>
  <c r="I429" i="15"/>
  <c r="R428" i="15"/>
  <c r="O428" i="15"/>
  <c r="I428" i="15"/>
  <c r="R427" i="15"/>
  <c r="O427" i="15"/>
  <c r="I427" i="15"/>
  <c r="R426" i="15"/>
  <c r="O426" i="15"/>
  <c r="I426" i="15"/>
  <c r="R425" i="15"/>
  <c r="O425" i="15"/>
  <c r="I425" i="15"/>
  <c r="R424" i="15"/>
  <c r="O424" i="15"/>
  <c r="I424" i="15"/>
  <c r="R423" i="15"/>
  <c r="O423" i="15"/>
  <c r="I423" i="15"/>
  <c r="R422" i="15"/>
  <c r="O422" i="15"/>
  <c r="I422" i="15"/>
  <c r="R421" i="15"/>
  <c r="O421" i="15"/>
  <c r="I421" i="15"/>
  <c r="R420" i="15"/>
  <c r="O420" i="15"/>
  <c r="I420" i="15"/>
  <c r="R419" i="15"/>
  <c r="O419" i="15"/>
  <c r="I419" i="15"/>
  <c r="R418" i="15"/>
  <c r="O418" i="15"/>
  <c r="I418" i="15"/>
  <c r="R417" i="15"/>
  <c r="O417" i="15"/>
  <c r="I417" i="15"/>
  <c r="R416" i="15"/>
  <c r="O416" i="15"/>
  <c r="I416" i="15"/>
  <c r="R415" i="15"/>
  <c r="O415" i="15"/>
  <c r="I415" i="15"/>
  <c r="R414" i="15"/>
  <c r="O414" i="15"/>
  <c r="I414" i="15"/>
  <c r="R413" i="15"/>
  <c r="O413" i="15"/>
  <c r="I413" i="15"/>
  <c r="R412" i="15"/>
  <c r="O412" i="15"/>
  <c r="I412" i="15"/>
  <c r="R411" i="15"/>
  <c r="O411" i="15"/>
  <c r="I411" i="15"/>
  <c r="R410" i="15"/>
  <c r="O410" i="15"/>
  <c r="I410" i="15"/>
  <c r="R409" i="15"/>
  <c r="O409" i="15"/>
  <c r="I409" i="15"/>
  <c r="R408" i="15"/>
  <c r="O408" i="15"/>
  <c r="I408" i="15"/>
  <c r="R407" i="15"/>
  <c r="O407" i="15"/>
  <c r="I407" i="15"/>
  <c r="R406" i="15"/>
  <c r="O406" i="15"/>
  <c r="I406" i="15"/>
  <c r="R405" i="15"/>
  <c r="O405" i="15"/>
  <c r="I405" i="15"/>
  <c r="R404" i="15"/>
  <c r="O404" i="15"/>
  <c r="I404" i="15"/>
  <c r="R403" i="15"/>
  <c r="O403" i="15"/>
  <c r="I403" i="15"/>
  <c r="R402" i="15"/>
  <c r="O402" i="15"/>
  <c r="I402" i="15"/>
  <c r="R401" i="15"/>
  <c r="O401" i="15"/>
  <c r="I401" i="15"/>
  <c r="R400" i="15"/>
  <c r="O400" i="15"/>
  <c r="I400" i="15"/>
  <c r="R399" i="15"/>
  <c r="O399" i="15"/>
  <c r="I399" i="15"/>
  <c r="R398" i="15"/>
  <c r="O398" i="15"/>
  <c r="I398" i="15"/>
  <c r="R397" i="15"/>
  <c r="O397" i="15"/>
  <c r="I397" i="15"/>
  <c r="R396" i="15"/>
  <c r="O396" i="15"/>
  <c r="I396" i="15"/>
  <c r="R395" i="15"/>
  <c r="O395" i="15"/>
  <c r="I395" i="15"/>
  <c r="R394" i="15"/>
  <c r="O394" i="15"/>
  <c r="I394" i="15"/>
  <c r="R393" i="15"/>
  <c r="O393" i="15"/>
  <c r="I393" i="15"/>
  <c r="R392" i="15"/>
  <c r="O392" i="15"/>
  <c r="I392" i="15"/>
  <c r="R391" i="15"/>
  <c r="O391" i="15"/>
  <c r="I391" i="15"/>
  <c r="R390" i="15"/>
  <c r="O390" i="15"/>
  <c r="I390" i="15"/>
  <c r="R389" i="15"/>
  <c r="O389" i="15"/>
  <c r="I389" i="15"/>
  <c r="R388" i="15"/>
  <c r="O388" i="15"/>
  <c r="I388" i="15"/>
  <c r="R387" i="15"/>
  <c r="O387" i="15"/>
  <c r="I387" i="15"/>
  <c r="R386" i="15"/>
  <c r="O386" i="15"/>
  <c r="I386" i="15"/>
  <c r="R385" i="15"/>
  <c r="O385" i="15"/>
  <c r="I385" i="15"/>
  <c r="R384" i="15"/>
  <c r="O384" i="15"/>
  <c r="I384" i="15"/>
  <c r="R383" i="15"/>
  <c r="O383" i="15"/>
  <c r="I383" i="15"/>
  <c r="R382" i="15"/>
  <c r="O382" i="15"/>
  <c r="I382" i="15"/>
  <c r="R381" i="15"/>
  <c r="O381" i="15"/>
  <c r="I381" i="15"/>
  <c r="R380" i="15"/>
  <c r="O380" i="15"/>
  <c r="I380" i="15"/>
  <c r="R379" i="15"/>
  <c r="O379" i="15"/>
  <c r="I379" i="15"/>
  <c r="R378" i="15"/>
  <c r="O378" i="15"/>
  <c r="I378" i="15"/>
  <c r="R377" i="15"/>
  <c r="O377" i="15"/>
  <c r="I377" i="15"/>
  <c r="R376" i="15"/>
  <c r="O376" i="15"/>
  <c r="I376" i="15"/>
  <c r="R375" i="15"/>
  <c r="O375" i="15"/>
  <c r="I375" i="15"/>
  <c r="R374" i="15"/>
  <c r="O374" i="15"/>
  <c r="I374" i="15"/>
  <c r="R373" i="15"/>
  <c r="O373" i="15"/>
  <c r="I373" i="15"/>
  <c r="R372" i="15"/>
  <c r="O372" i="15"/>
  <c r="I372" i="15"/>
  <c r="R371" i="15"/>
  <c r="O371" i="15"/>
  <c r="I371" i="15"/>
  <c r="R370" i="15"/>
  <c r="O370" i="15"/>
  <c r="I370" i="15"/>
  <c r="R367" i="15"/>
  <c r="O367" i="15"/>
  <c r="I367" i="15"/>
  <c r="R366" i="15"/>
  <c r="O366" i="15"/>
  <c r="I366" i="15"/>
  <c r="R365" i="15"/>
  <c r="O365" i="15"/>
  <c r="I365" i="15"/>
  <c r="R364" i="15"/>
  <c r="O364" i="15"/>
  <c r="I364" i="15"/>
  <c r="R363" i="15"/>
  <c r="O363" i="15"/>
  <c r="I363" i="15"/>
  <c r="R362" i="15"/>
  <c r="O362" i="15"/>
  <c r="I362" i="15"/>
  <c r="R361" i="15"/>
  <c r="O361" i="15"/>
  <c r="I361" i="15"/>
  <c r="R360" i="15"/>
  <c r="O360" i="15"/>
  <c r="I360" i="15"/>
  <c r="R359" i="15"/>
  <c r="O359" i="15"/>
  <c r="I359" i="15"/>
  <c r="R358" i="15"/>
  <c r="O358" i="15"/>
  <c r="I358" i="15"/>
  <c r="R357" i="15"/>
  <c r="O357" i="15"/>
  <c r="I357" i="15"/>
  <c r="R356" i="15"/>
  <c r="O356" i="15"/>
  <c r="I356" i="15"/>
  <c r="R355" i="15"/>
  <c r="O355" i="15"/>
  <c r="J355" i="15"/>
  <c r="I355" i="15"/>
  <c r="R354" i="15"/>
  <c r="O354" i="15"/>
  <c r="I354" i="15"/>
  <c r="R353" i="15"/>
  <c r="O353" i="15"/>
  <c r="I353" i="15"/>
  <c r="R352" i="15"/>
  <c r="O352" i="15"/>
  <c r="I352" i="15"/>
  <c r="R351" i="15"/>
  <c r="O351" i="15"/>
  <c r="I351" i="15"/>
  <c r="R350" i="15"/>
  <c r="O350" i="15"/>
  <c r="I350" i="15"/>
  <c r="R349" i="15"/>
  <c r="O349" i="15"/>
  <c r="I349" i="15"/>
  <c r="R348" i="15"/>
  <c r="O348" i="15"/>
  <c r="I348" i="15"/>
  <c r="R345" i="15"/>
  <c r="O345" i="15"/>
  <c r="I345" i="15"/>
  <c r="R344" i="15"/>
  <c r="O344" i="15"/>
  <c r="J344" i="15"/>
  <c r="I344" i="15"/>
  <c r="R343" i="15"/>
  <c r="O343" i="15"/>
  <c r="I343" i="15"/>
  <c r="R342" i="15"/>
  <c r="O342" i="15"/>
  <c r="I342" i="15"/>
  <c r="R341" i="15"/>
  <c r="O341" i="15"/>
  <c r="J341" i="15"/>
  <c r="I341" i="15"/>
  <c r="R340" i="15"/>
  <c r="O340" i="15"/>
  <c r="I340" i="15"/>
  <c r="R339" i="15"/>
  <c r="O339" i="15"/>
  <c r="J339" i="15"/>
  <c r="I339" i="15"/>
  <c r="R338" i="15"/>
  <c r="O338" i="15"/>
  <c r="I338" i="15"/>
  <c r="R337" i="15"/>
  <c r="O337" i="15"/>
  <c r="I337" i="15"/>
  <c r="R336" i="15"/>
  <c r="O336" i="15"/>
  <c r="I336" i="15"/>
  <c r="R335" i="15"/>
  <c r="O335" i="15"/>
  <c r="I335" i="15"/>
  <c r="R334" i="15"/>
  <c r="O334" i="15"/>
  <c r="J334" i="15"/>
  <c r="I334" i="15"/>
  <c r="R333" i="15"/>
  <c r="O333" i="15"/>
  <c r="I333" i="15"/>
  <c r="R332" i="15"/>
  <c r="O332" i="15"/>
  <c r="I332" i="15"/>
  <c r="R331" i="15"/>
  <c r="O331" i="15"/>
  <c r="I331" i="15"/>
  <c r="R330" i="15"/>
  <c r="O330" i="15"/>
  <c r="I330" i="15"/>
  <c r="R329" i="15"/>
  <c r="O329" i="15"/>
  <c r="I329" i="15"/>
  <c r="R328" i="15"/>
  <c r="O328" i="15"/>
  <c r="I328" i="15"/>
  <c r="R327" i="15"/>
  <c r="O327" i="15"/>
  <c r="J327" i="15"/>
  <c r="I327" i="15"/>
  <c r="R326" i="15"/>
  <c r="O326" i="15"/>
  <c r="J326" i="15"/>
  <c r="I326" i="15"/>
  <c r="R325" i="15"/>
  <c r="O325" i="15"/>
  <c r="I325" i="15"/>
  <c r="R324" i="15"/>
  <c r="O324" i="15"/>
  <c r="I324" i="15"/>
  <c r="R323" i="15"/>
  <c r="O323" i="15"/>
  <c r="I323" i="15"/>
  <c r="R322" i="15"/>
  <c r="O322" i="15"/>
  <c r="I322" i="15"/>
  <c r="R321" i="15"/>
  <c r="O321" i="15"/>
  <c r="I321" i="15"/>
  <c r="R320" i="15"/>
  <c r="O320" i="15"/>
  <c r="I320" i="15"/>
  <c r="R319" i="15"/>
  <c r="O319" i="15"/>
  <c r="I319" i="15"/>
  <c r="R318" i="15"/>
  <c r="O318" i="15"/>
  <c r="I318" i="15"/>
  <c r="R317" i="15"/>
  <c r="O317" i="15"/>
  <c r="I317" i="15"/>
  <c r="R316" i="15"/>
  <c r="O316" i="15"/>
  <c r="I316" i="15"/>
  <c r="R315" i="15"/>
  <c r="O315" i="15"/>
  <c r="J315" i="15"/>
  <c r="I315" i="15"/>
  <c r="R314" i="15"/>
  <c r="O314" i="15"/>
  <c r="J314" i="15"/>
  <c r="I314" i="15"/>
  <c r="R313" i="15"/>
  <c r="O313" i="15"/>
  <c r="J313" i="15"/>
  <c r="I313" i="15"/>
  <c r="R312" i="15"/>
  <c r="O312" i="15"/>
  <c r="J312" i="15"/>
  <c r="I312" i="15"/>
  <c r="R311" i="15"/>
  <c r="O311" i="15"/>
  <c r="I311" i="15"/>
  <c r="R310" i="15"/>
  <c r="O310" i="15"/>
  <c r="J310" i="15"/>
  <c r="I310" i="15"/>
  <c r="R309" i="15"/>
  <c r="O309" i="15"/>
  <c r="I309" i="15"/>
  <c r="R308" i="15"/>
  <c r="O308" i="15"/>
  <c r="I308" i="15"/>
  <c r="R307" i="15"/>
  <c r="O307" i="15"/>
  <c r="J307" i="15"/>
  <c r="I307" i="15"/>
  <c r="R306" i="15"/>
  <c r="O306" i="15"/>
  <c r="I306" i="15"/>
  <c r="R305" i="15"/>
  <c r="O305" i="15"/>
  <c r="I305" i="15"/>
  <c r="R304" i="15"/>
  <c r="O304" i="15"/>
  <c r="I304" i="15"/>
  <c r="R303" i="15"/>
  <c r="O303" i="15"/>
  <c r="I303" i="15"/>
  <c r="R302" i="15"/>
  <c r="O302" i="15"/>
  <c r="I302" i="15"/>
  <c r="R301" i="15"/>
  <c r="O301" i="15"/>
  <c r="J301" i="15"/>
  <c r="I301" i="15"/>
  <c r="R300" i="15"/>
  <c r="O300" i="15"/>
  <c r="J300" i="15"/>
  <c r="I300" i="15"/>
  <c r="R299" i="15"/>
  <c r="O299" i="15"/>
  <c r="I299" i="15"/>
  <c r="R298" i="15"/>
  <c r="O298" i="15"/>
  <c r="I298" i="15"/>
  <c r="R297" i="15"/>
  <c r="O297" i="15"/>
  <c r="I297" i="15"/>
  <c r="R296" i="15"/>
  <c r="O296" i="15"/>
  <c r="I296" i="15"/>
  <c r="R295" i="15"/>
  <c r="O295" i="15"/>
  <c r="I295" i="15"/>
  <c r="R292" i="15"/>
  <c r="O292" i="15"/>
  <c r="I292" i="15"/>
  <c r="R291" i="15"/>
  <c r="O291" i="15"/>
  <c r="I291" i="15"/>
  <c r="R290" i="15"/>
  <c r="O290" i="15"/>
  <c r="I290" i="15"/>
  <c r="R289" i="15"/>
  <c r="O289" i="15"/>
  <c r="I289" i="15"/>
  <c r="R288" i="15"/>
  <c r="O288" i="15"/>
  <c r="I288" i="15"/>
  <c r="R287" i="15"/>
  <c r="O287" i="15"/>
  <c r="I287" i="15"/>
  <c r="R286" i="15"/>
  <c r="O286" i="15"/>
  <c r="J286" i="15"/>
  <c r="I286" i="15"/>
  <c r="R285" i="15"/>
  <c r="O285" i="15"/>
  <c r="I285" i="15"/>
  <c r="R284" i="15"/>
  <c r="O284" i="15"/>
  <c r="I284" i="15"/>
  <c r="R283" i="15"/>
  <c r="O283" i="15"/>
  <c r="I283" i="15"/>
  <c r="R282" i="15"/>
  <c r="O282" i="15"/>
  <c r="I282" i="15"/>
  <c r="R281" i="15"/>
  <c r="O281" i="15"/>
  <c r="I281" i="15"/>
  <c r="R280" i="15"/>
  <c r="O280" i="15"/>
  <c r="I280" i="15"/>
  <c r="R279" i="15"/>
  <c r="O279" i="15"/>
  <c r="I279" i="15"/>
  <c r="R278" i="15"/>
  <c r="O278" i="15"/>
  <c r="I278" i="15"/>
  <c r="R277" i="15"/>
  <c r="O277" i="15"/>
  <c r="I277" i="15"/>
  <c r="R276" i="15"/>
  <c r="O276" i="15"/>
  <c r="I276" i="15"/>
  <c r="R273" i="15"/>
  <c r="O273" i="15"/>
  <c r="I273" i="15"/>
  <c r="R272" i="15"/>
  <c r="O272" i="15"/>
  <c r="I272" i="15"/>
  <c r="R271" i="15"/>
  <c r="O271" i="15"/>
  <c r="I271" i="15"/>
  <c r="R270" i="15"/>
  <c r="O270" i="15"/>
  <c r="I270" i="15"/>
  <c r="R269" i="15"/>
  <c r="O269" i="15"/>
  <c r="I269" i="15"/>
  <c r="R268" i="15"/>
  <c r="O268" i="15"/>
  <c r="I268" i="15"/>
  <c r="R267" i="15"/>
  <c r="O267" i="15"/>
  <c r="I267" i="15"/>
  <c r="R266" i="15"/>
  <c r="O266" i="15"/>
  <c r="I266" i="15"/>
  <c r="R265" i="15"/>
  <c r="O265" i="15"/>
  <c r="I265" i="15"/>
  <c r="R264" i="15"/>
  <c r="O264" i="15"/>
  <c r="I264" i="15"/>
  <c r="R263" i="15"/>
  <c r="O263" i="15"/>
  <c r="I263" i="15"/>
  <c r="R262" i="15"/>
  <c r="O262" i="15"/>
  <c r="I262" i="15"/>
  <c r="R261" i="15"/>
  <c r="O261" i="15"/>
  <c r="I261" i="15"/>
  <c r="R260" i="15"/>
  <c r="O260" i="15"/>
  <c r="I260" i="15"/>
  <c r="R259" i="15"/>
  <c r="O259" i="15"/>
  <c r="I259" i="15"/>
  <c r="R258" i="15"/>
  <c r="O258" i="15"/>
  <c r="I258" i="15"/>
  <c r="R257" i="15"/>
  <c r="O257" i="15"/>
  <c r="I257" i="15"/>
  <c r="R256" i="15"/>
  <c r="O256" i="15"/>
  <c r="I256" i="15"/>
  <c r="R255" i="15"/>
  <c r="O255" i="15"/>
  <c r="I255" i="15"/>
  <c r="R254" i="15"/>
  <c r="O254" i="15"/>
  <c r="I254" i="15"/>
  <c r="R253" i="15"/>
  <c r="O253" i="15"/>
  <c r="I253" i="15"/>
  <c r="R252" i="15"/>
  <c r="O252" i="15"/>
  <c r="I252" i="15"/>
  <c r="R251" i="15"/>
  <c r="O251" i="15"/>
  <c r="I251" i="15"/>
  <c r="R250" i="15"/>
  <c r="O250" i="15"/>
  <c r="I250" i="15"/>
  <c r="R249" i="15"/>
  <c r="O249" i="15"/>
  <c r="I249" i="15"/>
  <c r="R248" i="15"/>
  <c r="O248" i="15"/>
  <c r="I248" i="15"/>
  <c r="R247" i="15"/>
  <c r="O247" i="15"/>
  <c r="I247" i="15"/>
  <c r="R246" i="15"/>
  <c r="O246" i="15"/>
  <c r="I246" i="15"/>
  <c r="R245" i="15"/>
  <c r="O245" i="15"/>
  <c r="I245" i="15"/>
  <c r="R244" i="15"/>
  <c r="O244" i="15"/>
  <c r="I244" i="15"/>
  <c r="R243" i="15"/>
  <c r="O243" i="15"/>
  <c r="I243" i="15"/>
  <c r="R242" i="15"/>
  <c r="O242" i="15"/>
  <c r="I242" i="15"/>
  <c r="R241" i="15"/>
  <c r="O241" i="15"/>
  <c r="I241" i="15"/>
  <c r="R240" i="15"/>
  <c r="O240" i="15"/>
  <c r="I240" i="15"/>
  <c r="R239" i="15"/>
  <c r="O239" i="15"/>
  <c r="I239" i="15"/>
  <c r="R238" i="15"/>
  <c r="O238" i="15"/>
  <c r="J238" i="15"/>
  <c r="I238" i="15"/>
  <c r="R237" i="15"/>
  <c r="O237" i="15"/>
  <c r="J237" i="15"/>
  <c r="I237" i="15"/>
  <c r="R236" i="15"/>
  <c r="O236" i="15"/>
  <c r="I236" i="15"/>
  <c r="R235" i="15"/>
  <c r="O235" i="15"/>
  <c r="I235" i="15"/>
  <c r="R234" i="15"/>
  <c r="O234" i="15"/>
  <c r="J234" i="15"/>
  <c r="I234" i="15"/>
  <c r="R233" i="15"/>
  <c r="O233" i="15"/>
  <c r="I233" i="15"/>
  <c r="R232" i="15"/>
  <c r="O232" i="15"/>
  <c r="I232" i="15"/>
  <c r="R231" i="15"/>
  <c r="O231" i="15"/>
  <c r="I231" i="15"/>
  <c r="R230" i="15"/>
  <c r="O230" i="15"/>
  <c r="I230" i="15"/>
  <c r="R229" i="15"/>
  <c r="O229" i="15"/>
  <c r="I229" i="15"/>
  <c r="R228" i="15"/>
  <c r="O228" i="15"/>
  <c r="I228" i="15"/>
  <c r="R227" i="15"/>
  <c r="O227" i="15"/>
  <c r="I227" i="15"/>
  <c r="R226" i="15"/>
  <c r="O226" i="15"/>
  <c r="I226" i="15"/>
  <c r="R225" i="15"/>
  <c r="O225" i="15"/>
  <c r="I225" i="15"/>
  <c r="R224" i="15"/>
  <c r="O224" i="15"/>
  <c r="I224" i="15"/>
  <c r="R223" i="15"/>
  <c r="O223" i="15"/>
  <c r="I223" i="15"/>
  <c r="R222" i="15"/>
  <c r="O222" i="15"/>
  <c r="J222" i="15"/>
  <c r="I222" i="15"/>
  <c r="R221" i="15"/>
  <c r="O221" i="15"/>
  <c r="I221" i="15"/>
  <c r="R220" i="15"/>
  <c r="O220" i="15"/>
  <c r="I220" i="15"/>
  <c r="R219" i="15"/>
  <c r="O219" i="15"/>
  <c r="I219" i="15"/>
  <c r="R218" i="15"/>
  <c r="O218" i="15"/>
  <c r="I218" i="15"/>
  <c r="R217" i="15"/>
  <c r="O217" i="15"/>
  <c r="I217" i="15"/>
  <c r="R216" i="15"/>
  <c r="O216" i="15"/>
  <c r="I216" i="15"/>
  <c r="R215" i="15"/>
  <c r="O215" i="15"/>
  <c r="J215" i="15"/>
  <c r="I215" i="15"/>
  <c r="R214" i="15"/>
  <c r="O214" i="15"/>
  <c r="I214" i="15"/>
  <c r="R213" i="15"/>
  <c r="O213" i="15"/>
  <c r="I213" i="15"/>
  <c r="R212" i="15"/>
  <c r="O212" i="15"/>
  <c r="I212" i="15"/>
  <c r="R211" i="15"/>
  <c r="O211" i="15"/>
  <c r="I211" i="15"/>
  <c r="R210" i="15"/>
  <c r="O210" i="15"/>
  <c r="I210" i="15"/>
  <c r="R209" i="15"/>
  <c r="O209" i="15"/>
  <c r="I209" i="15"/>
  <c r="R208" i="15"/>
  <c r="O208" i="15"/>
  <c r="I208" i="15"/>
  <c r="R207" i="15"/>
  <c r="O207" i="15"/>
  <c r="I207" i="15"/>
  <c r="R206" i="15"/>
  <c r="O206" i="15"/>
  <c r="I206" i="15"/>
  <c r="R205" i="15"/>
  <c r="O205" i="15"/>
  <c r="I205" i="15"/>
  <c r="R204" i="15"/>
  <c r="O204" i="15"/>
  <c r="I204" i="15"/>
  <c r="R203" i="15"/>
  <c r="O203" i="15"/>
  <c r="I203" i="15"/>
  <c r="R202" i="15"/>
  <c r="O202" i="15"/>
  <c r="I202" i="15"/>
  <c r="R201" i="15"/>
  <c r="O201" i="15"/>
  <c r="I201" i="15"/>
  <c r="R200" i="15"/>
  <c r="O200" i="15"/>
  <c r="I200" i="15"/>
  <c r="R199" i="15"/>
  <c r="O199" i="15"/>
  <c r="J199" i="15"/>
  <c r="I199" i="15"/>
  <c r="R198" i="15"/>
  <c r="O198" i="15"/>
  <c r="J198" i="15"/>
  <c r="I198" i="15"/>
  <c r="R197" i="15"/>
  <c r="O197" i="15"/>
  <c r="I197" i="15"/>
  <c r="R196" i="15"/>
  <c r="O196" i="15"/>
  <c r="J196" i="15"/>
  <c r="I196" i="15"/>
  <c r="R195" i="15"/>
  <c r="O195" i="15"/>
  <c r="I195" i="15"/>
  <c r="R194" i="15"/>
  <c r="O194" i="15"/>
  <c r="I194" i="15"/>
  <c r="R193" i="15"/>
  <c r="O193" i="15"/>
  <c r="I193" i="15"/>
  <c r="R192" i="15"/>
  <c r="O192" i="15"/>
  <c r="I192" i="15"/>
  <c r="R191" i="15"/>
  <c r="O191" i="15"/>
  <c r="I191" i="15"/>
  <c r="R190" i="15"/>
  <c r="O190" i="15"/>
  <c r="I190" i="15"/>
  <c r="R189" i="15"/>
  <c r="O189" i="15"/>
  <c r="I189" i="15"/>
  <c r="R188" i="15"/>
  <c r="O188" i="15"/>
  <c r="I188" i="15"/>
  <c r="R187" i="15"/>
  <c r="O187" i="15"/>
  <c r="I187" i="15"/>
  <c r="R186" i="15"/>
  <c r="O186" i="15"/>
  <c r="I186" i="15"/>
  <c r="R185" i="15"/>
  <c r="O185" i="15"/>
  <c r="I185" i="15"/>
  <c r="R184" i="15"/>
  <c r="O184" i="15"/>
  <c r="I184" i="15"/>
  <c r="R183" i="15"/>
  <c r="O183" i="15"/>
  <c r="I183" i="15"/>
  <c r="R180" i="15"/>
  <c r="O180" i="15"/>
  <c r="I180" i="15"/>
  <c r="R179" i="15"/>
  <c r="O179" i="15"/>
  <c r="I179" i="15"/>
  <c r="R178" i="15"/>
  <c r="O178" i="15"/>
  <c r="I178" i="15"/>
  <c r="R177" i="15"/>
  <c r="O177" i="15"/>
  <c r="I177" i="15"/>
  <c r="R176" i="15"/>
  <c r="O176" i="15"/>
  <c r="I176" i="15"/>
  <c r="R175" i="15"/>
  <c r="O175" i="15"/>
  <c r="I175" i="15"/>
  <c r="R174" i="15"/>
  <c r="O174" i="15"/>
  <c r="I174" i="15"/>
  <c r="R173" i="15"/>
  <c r="O173" i="15"/>
  <c r="I173" i="15"/>
  <c r="R172" i="15"/>
  <c r="O172" i="15"/>
  <c r="J172" i="15"/>
  <c r="I172" i="15"/>
  <c r="R171" i="15"/>
  <c r="O171" i="15"/>
  <c r="I171" i="15"/>
  <c r="R170" i="15"/>
  <c r="O170" i="15"/>
  <c r="J170" i="15"/>
  <c r="I170" i="15"/>
  <c r="R169" i="15"/>
  <c r="O169" i="15"/>
  <c r="I169" i="15"/>
  <c r="R168" i="15"/>
  <c r="O168" i="15"/>
  <c r="I168" i="15"/>
  <c r="R167" i="15"/>
  <c r="O167" i="15"/>
  <c r="I167" i="15"/>
  <c r="R166" i="15"/>
  <c r="O166" i="15"/>
  <c r="I166" i="15"/>
  <c r="R165" i="15"/>
  <c r="O165" i="15"/>
  <c r="I165" i="15"/>
  <c r="R164" i="15"/>
  <c r="O164" i="15"/>
  <c r="J164" i="15"/>
  <c r="I164" i="15"/>
  <c r="R163" i="15"/>
  <c r="O163" i="15"/>
  <c r="I163" i="15"/>
  <c r="R162" i="15"/>
  <c r="O162" i="15"/>
  <c r="I162" i="15"/>
  <c r="R161" i="15"/>
  <c r="O161" i="15"/>
  <c r="I161" i="15"/>
  <c r="R160" i="15"/>
  <c r="O160" i="15"/>
  <c r="I160" i="15"/>
  <c r="R159" i="15"/>
  <c r="O159" i="15"/>
  <c r="I159" i="15"/>
  <c r="R158" i="15"/>
  <c r="O158" i="15"/>
  <c r="I158" i="15"/>
  <c r="R157" i="15"/>
  <c r="O157" i="15"/>
  <c r="I157" i="15"/>
  <c r="R156" i="15"/>
  <c r="O156" i="15"/>
  <c r="I156" i="15"/>
  <c r="R155" i="15"/>
  <c r="O155" i="15"/>
  <c r="I155" i="15"/>
  <c r="R154" i="15"/>
  <c r="O154" i="15"/>
  <c r="J154" i="15"/>
  <c r="I154" i="15"/>
  <c r="R153" i="15"/>
  <c r="O153" i="15"/>
  <c r="I153" i="15"/>
  <c r="R152" i="15"/>
  <c r="O152" i="15"/>
  <c r="I152" i="15"/>
  <c r="R151" i="15"/>
  <c r="O151" i="15"/>
  <c r="J151" i="15"/>
  <c r="I151" i="15"/>
  <c r="R150" i="15"/>
  <c r="O150" i="15"/>
  <c r="J150" i="15"/>
  <c r="I150" i="15"/>
  <c r="R149" i="15"/>
  <c r="O149" i="15"/>
  <c r="I149" i="15"/>
  <c r="R148" i="15"/>
  <c r="O148" i="15"/>
  <c r="I148" i="15"/>
  <c r="R147" i="15"/>
  <c r="O147" i="15"/>
  <c r="I147" i="15"/>
  <c r="R146" i="15"/>
  <c r="O146" i="15"/>
  <c r="I146" i="15"/>
  <c r="R145" i="15"/>
  <c r="O145" i="15"/>
  <c r="I145" i="15"/>
  <c r="R144" i="15"/>
  <c r="O144" i="15"/>
  <c r="J144" i="15"/>
  <c r="I144" i="15"/>
  <c r="R143" i="15"/>
  <c r="O143" i="15"/>
  <c r="I143" i="15"/>
  <c r="R141" i="15"/>
  <c r="O141" i="15"/>
  <c r="I141" i="15"/>
  <c r="R140" i="15"/>
  <c r="O140" i="15"/>
  <c r="I140" i="15"/>
  <c r="R139" i="15"/>
  <c r="O139" i="15"/>
  <c r="I139" i="15"/>
  <c r="R138" i="15"/>
  <c r="O138" i="15"/>
  <c r="I138" i="15"/>
  <c r="R137" i="15"/>
  <c r="O137" i="15"/>
  <c r="I137" i="15"/>
  <c r="R136" i="15"/>
  <c r="O136" i="15"/>
  <c r="I136" i="15"/>
  <c r="R135" i="15"/>
  <c r="O135" i="15"/>
  <c r="I135" i="15"/>
  <c r="R134" i="15"/>
  <c r="O134" i="15"/>
  <c r="I134" i="15"/>
  <c r="R133" i="15"/>
  <c r="O133" i="15"/>
  <c r="I133" i="15"/>
  <c r="R132" i="15"/>
  <c r="O132" i="15"/>
  <c r="I132" i="15"/>
  <c r="R131" i="15"/>
  <c r="O131" i="15"/>
  <c r="I131" i="15"/>
  <c r="R130" i="15"/>
  <c r="O130" i="15"/>
  <c r="I130" i="15"/>
  <c r="R129" i="15"/>
  <c r="O129" i="15"/>
  <c r="I129" i="15"/>
  <c r="R128" i="15"/>
  <c r="O128" i="15"/>
  <c r="I128" i="15"/>
  <c r="R127" i="15"/>
  <c r="O127" i="15"/>
  <c r="I127" i="15"/>
  <c r="R126" i="15"/>
  <c r="O126" i="15"/>
  <c r="I126" i="15"/>
  <c r="R125" i="15"/>
  <c r="O125" i="15"/>
  <c r="J125" i="15"/>
  <c r="I125" i="15"/>
  <c r="R124" i="15"/>
  <c r="O124" i="15"/>
  <c r="I124" i="15"/>
  <c r="R123" i="15"/>
  <c r="O123" i="15"/>
  <c r="I123" i="15"/>
  <c r="R122" i="15"/>
  <c r="O122" i="15"/>
  <c r="I122" i="15"/>
  <c r="R121" i="15"/>
  <c r="O121" i="15"/>
  <c r="I121" i="15"/>
  <c r="R120" i="15"/>
  <c r="O120" i="15"/>
  <c r="I120" i="15"/>
  <c r="R119" i="15"/>
  <c r="O119" i="15"/>
  <c r="I119" i="15"/>
  <c r="R118" i="15"/>
  <c r="O118" i="15"/>
  <c r="I118" i="15"/>
  <c r="R117" i="15"/>
  <c r="O117" i="15"/>
  <c r="I117" i="15"/>
  <c r="R116" i="15"/>
  <c r="O116" i="15"/>
  <c r="I116" i="15"/>
  <c r="R115" i="15"/>
  <c r="O115" i="15"/>
  <c r="J115" i="15"/>
  <c r="I115" i="15"/>
  <c r="R114" i="15"/>
  <c r="O114" i="15"/>
  <c r="I114" i="15"/>
  <c r="R113" i="15"/>
  <c r="O113" i="15"/>
  <c r="I113" i="15"/>
  <c r="R112" i="15"/>
  <c r="O112" i="15"/>
  <c r="I112" i="15"/>
  <c r="R111" i="15"/>
  <c r="O111" i="15"/>
  <c r="I111" i="15"/>
  <c r="R110" i="15"/>
  <c r="O110" i="15"/>
  <c r="I110" i="15"/>
  <c r="R109" i="15"/>
  <c r="O109" i="15"/>
  <c r="I109" i="15"/>
  <c r="R108" i="15"/>
  <c r="O108" i="15"/>
  <c r="J108" i="15"/>
  <c r="I108" i="15"/>
  <c r="R107" i="15"/>
  <c r="O107" i="15"/>
  <c r="I107" i="15"/>
  <c r="R106" i="15"/>
  <c r="O106" i="15"/>
  <c r="I106" i="15"/>
  <c r="R105" i="15"/>
  <c r="O105" i="15"/>
  <c r="I105" i="15"/>
  <c r="R104" i="15"/>
  <c r="O104" i="15"/>
  <c r="I104" i="15"/>
  <c r="R103" i="15"/>
  <c r="O103" i="15"/>
  <c r="I103" i="15"/>
  <c r="R102" i="15"/>
  <c r="O102" i="15"/>
  <c r="I102" i="15"/>
  <c r="R101" i="15"/>
  <c r="O101" i="15"/>
  <c r="I101" i="15"/>
  <c r="R100" i="15"/>
  <c r="O100" i="15"/>
  <c r="I100" i="15"/>
  <c r="R99" i="15"/>
  <c r="O99" i="15"/>
  <c r="I99" i="15"/>
  <c r="R98" i="15"/>
  <c r="O98" i="15"/>
  <c r="J98" i="15"/>
  <c r="I98" i="15"/>
  <c r="R97" i="15"/>
  <c r="O97" i="15"/>
  <c r="I97" i="15"/>
  <c r="R96" i="15"/>
  <c r="O96" i="15"/>
  <c r="I96" i="15"/>
  <c r="R95" i="15"/>
  <c r="O95" i="15"/>
  <c r="I95" i="15"/>
  <c r="R94" i="15"/>
  <c r="O94" i="15"/>
  <c r="I94" i="15"/>
  <c r="R93" i="15"/>
  <c r="O93" i="15"/>
  <c r="I93" i="15"/>
  <c r="R92" i="15"/>
  <c r="O92" i="15"/>
  <c r="I92" i="15"/>
  <c r="R91" i="15"/>
  <c r="O91" i="15"/>
  <c r="I91" i="15"/>
  <c r="R90" i="15"/>
  <c r="O90" i="15"/>
  <c r="I90" i="15"/>
  <c r="R89" i="15"/>
  <c r="O89" i="15"/>
  <c r="I89" i="15"/>
  <c r="R88" i="15"/>
  <c r="O88" i="15"/>
  <c r="I88" i="15"/>
  <c r="R87" i="15"/>
  <c r="O87" i="15"/>
  <c r="I87" i="15"/>
  <c r="R86" i="15"/>
  <c r="O86" i="15"/>
  <c r="I86" i="15"/>
  <c r="R85" i="15"/>
  <c r="O85" i="15"/>
  <c r="I85" i="15"/>
  <c r="R84" i="15"/>
  <c r="O84" i="15"/>
  <c r="I84" i="15"/>
  <c r="R83" i="15"/>
  <c r="O83" i="15"/>
  <c r="I83" i="15"/>
  <c r="R82" i="15"/>
  <c r="O82" i="15"/>
  <c r="I82" i="15"/>
  <c r="R81" i="15"/>
  <c r="O81" i="15"/>
  <c r="I81" i="15"/>
  <c r="R80" i="15"/>
  <c r="O80" i="15"/>
  <c r="I80" i="15"/>
  <c r="R79" i="15"/>
  <c r="O79" i="15"/>
  <c r="I79" i="15"/>
  <c r="R78" i="15"/>
  <c r="O78" i="15"/>
  <c r="I78" i="15"/>
  <c r="R77" i="15"/>
  <c r="O77" i="15"/>
  <c r="I77" i="15"/>
  <c r="R76" i="15"/>
  <c r="O76" i="15"/>
  <c r="I76" i="15"/>
  <c r="R75" i="15"/>
  <c r="O75" i="15"/>
  <c r="I75" i="15"/>
  <c r="R74" i="15"/>
  <c r="O74" i="15"/>
  <c r="I74" i="15"/>
  <c r="R73" i="15"/>
  <c r="O73" i="15"/>
  <c r="I73" i="15"/>
  <c r="R72" i="15"/>
  <c r="O72" i="15"/>
  <c r="I72" i="15"/>
  <c r="R71" i="15"/>
  <c r="O71" i="15"/>
  <c r="I71" i="15"/>
  <c r="R70" i="15"/>
  <c r="O70" i="15"/>
  <c r="I70" i="15"/>
  <c r="R69" i="15"/>
  <c r="O69" i="15"/>
  <c r="I69" i="15"/>
  <c r="R68" i="15"/>
  <c r="O68" i="15"/>
  <c r="I68" i="15"/>
  <c r="R67" i="15"/>
  <c r="O67" i="15"/>
  <c r="J67" i="15"/>
  <c r="I67" i="15"/>
  <c r="R66" i="15"/>
  <c r="O66" i="15"/>
  <c r="I66" i="15"/>
  <c r="R65" i="15"/>
  <c r="O65" i="15"/>
  <c r="I65" i="15"/>
  <c r="R64" i="15"/>
  <c r="O64" i="15"/>
  <c r="I64" i="15"/>
  <c r="R63" i="15"/>
  <c r="O63" i="15"/>
  <c r="I63" i="15"/>
  <c r="R62" i="15"/>
  <c r="O62" i="15"/>
  <c r="J62" i="15"/>
  <c r="I62" i="15"/>
  <c r="R61" i="15"/>
  <c r="O61" i="15"/>
  <c r="I61" i="15"/>
  <c r="R60" i="15"/>
  <c r="O60" i="15"/>
  <c r="I60" i="15"/>
  <c r="R59" i="15"/>
  <c r="O59" i="15"/>
  <c r="I59" i="15"/>
  <c r="R58" i="15"/>
  <c r="O58" i="15"/>
  <c r="I58" i="15"/>
  <c r="R57" i="15"/>
  <c r="O57" i="15"/>
  <c r="I57" i="15"/>
  <c r="R56" i="15"/>
  <c r="O56" i="15"/>
  <c r="I56" i="15"/>
  <c r="R55" i="15"/>
  <c r="O55" i="15"/>
  <c r="I55" i="15"/>
  <c r="R54" i="15"/>
  <c r="O54" i="15"/>
  <c r="I54" i="15"/>
  <c r="R53" i="15"/>
  <c r="O53" i="15"/>
  <c r="I53" i="15"/>
  <c r="R52" i="15"/>
  <c r="O52" i="15"/>
  <c r="I52" i="15"/>
  <c r="R51" i="15"/>
  <c r="O51" i="15"/>
  <c r="I51" i="15"/>
  <c r="R50" i="15"/>
  <c r="O50" i="15"/>
  <c r="I50" i="15"/>
  <c r="R49" i="15"/>
  <c r="O49" i="15"/>
  <c r="I49" i="15"/>
  <c r="R48" i="15"/>
  <c r="O48" i="15"/>
  <c r="I48" i="15"/>
  <c r="R47" i="15"/>
  <c r="O47" i="15"/>
  <c r="I47" i="15"/>
  <c r="R46" i="15"/>
  <c r="O46" i="15"/>
  <c r="I46" i="15"/>
  <c r="R45" i="15"/>
  <c r="O45" i="15"/>
  <c r="I45" i="15"/>
  <c r="R44" i="15"/>
  <c r="O44" i="15"/>
  <c r="I44" i="15"/>
  <c r="R43" i="15"/>
  <c r="O43" i="15"/>
  <c r="I43" i="15"/>
  <c r="R42" i="15"/>
  <c r="O42" i="15"/>
  <c r="I42" i="15"/>
  <c r="R41" i="15"/>
  <c r="O41" i="15"/>
  <c r="I41" i="15"/>
  <c r="R40" i="15"/>
  <c r="O40" i="15"/>
  <c r="I40" i="15"/>
  <c r="R39" i="15"/>
  <c r="O39" i="15"/>
  <c r="I39" i="15"/>
  <c r="R38" i="15"/>
  <c r="O38" i="15"/>
  <c r="I38" i="15"/>
  <c r="R37" i="15"/>
  <c r="O37" i="15"/>
  <c r="I37" i="15"/>
  <c r="R36" i="15"/>
  <c r="O36" i="15"/>
  <c r="I36" i="15"/>
  <c r="R35" i="15"/>
  <c r="O35" i="15"/>
  <c r="I35" i="15"/>
  <c r="R34" i="15"/>
  <c r="O34" i="15"/>
  <c r="I34" i="15"/>
  <c r="R33" i="15"/>
  <c r="O33" i="15"/>
  <c r="I33" i="15"/>
  <c r="R32" i="15"/>
  <c r="O32" i="15"/>
  <c r="I32" i="15"/>
  <c r="R31" i="15"/>
  <c r="O31" i="15"/>
  <c r="I31" i="15"/>
  <c r="R30" i="15"/>
  <c r="O30" i="15"/>
  <c r="I30" i="15"/>
  <c r="R29" i="15"/>
  <c r="O29" i="15"/>
  <c r="I29" i="15"/>
  <c r="R28" i="15"/>
  <c r="O28" i="15"/>
  <c r="I28" i="15"/>
  <c r="R27" i="15"/>
  <c r="O27" i="15"/>
  <c r="I27" i="15"/>
  <c r="R26" i="15"/>
  <c r="O26" i="15"/>
  <c r="I26" i="15"/>
  <c r="R25" i="15"/>
  <c r="O25" i="15"/>
  <c r="I25" i="15"/>
  <c r="R24" i="15"/>
  <c r="O24" i="15"/>
  <c r="I24" i="15"/>
  <c r="R23" i="15"/>
  <c r="O23" i="15"/>
  <c r="I23" i="15"/>
  <c r="R22" i="15"/>
  <c r="O22" i="15"/>
  <c r="I22" i="15"/>
  <c r="R21" i="15"/>
  <c r="O21" i="15"/>
  <c r="I21" i="15"/>
  <c r="R20" i="15"/>
  <c r="O20" i="15"/>
  <c r="I20" i="15"/>
  <c r="R19" i="15"/>
  <c r="O19" i="15"/>
  <c r="I19" i="15"/>
  <c r="R18" i="15"/>
  <c r="O18" i="15"/>
  <c r="I18" i="15"/>
  <c r="Q1092" i="13"/>
  <c r="O1092" i="13"/>
  <c r="H1092" i="13"/>
  <c r="Q1091" i="13"/>
  <c r="O1091" i="13"/>
  <c r="H1091" i="13"/>
  <c r="Q1090" i="13"/>
  <c r="O1090" i="13"/>
  <c r="H1090" i="13"/>
  <c r="Q1089" i="13"/>
  <c r="O1089" i="13"/>
  <c r="H1089" i="13"/>
  <c r="Q1088" i="13"/>
  <c r="O1088" i="13"/>
  <c r="H1088" i="13"/>
  <c r="Q1087" i="13"/>
  <c r="O1087" i="13"/>
  <c r="H1087" i="13"/>
  <c r="Q1086" i="13"/>
  <c r="O1086" i="13"/>
  <c r="H1086" i="13"/>
  <c r="Q1085" i="13"/>
  <c r="O1085" i="13"/>
  <c r="H1085" i="13"/>
  <c r="Q1084" i="13"/>
  <c r="O1084" i="13"/>
  <c r="H1084" i="13"/>
  <c r="Q1083" i="13"/>
  <c r="O1083" i="13"/>
  <c r="H1083" i="13"/>
  <c r="Q1082" i="13"/>
  <c r="O1082" i="13"/>
  <c r="H1082" i="13"/>
  <c r="Q1081" i="13"/>
  <c r="O1081" i="13"/>
  <c r="H1081" i="13"/>
  <c r="Q1080" i="13"/>
  <c r="O1080" i="13"/>
  <c r="H1080" i="13"/>
  <c r="Q1079" i="13"/>
  <c r="O1079" i="13"/>
  <c r="H1079" i="13"/>
  <c r="Q1078" i="13"/>
  <c r="O1078" i="13"/>
  <c r="H1078" i="13"/>
  <c r="Q1077" i="13"/>
  <c r="O1077" i="13"/>
  <c r="H1077" i="13"/>
  <c r="Q1076" i="13"/>
  <c r="O1076" i="13"/>
  <c r="H1076" i="13"/>
  <c r="Q1075" i="13"/>
  <c r="O1075" i="13"/>
  <c r="H1075" i="13"/>
  <c r="Q1074" i="13"/>
  <c r="O1074" i="13"/>
  <c r="H1074" i="13"/>
  <c r="Q1073" i="13"/>
  <c r="O1073" i="13"/>
  <c r="H1073" i="13"/>
  <c r="Q1072" i="13"/>
  <c r="O1072" i="13"/>
  <c r="H1072" i="13"/>
  <c r="Q1071" i="13"/>
  <c r="O1071" i="13"/>
  <c r="H1071" i="13"/>
  <c r="Q1070" i="13"/>
  <c r="O1070" i="13"/>
  <c r="H1070" i="13"/>
  <c r="Q1069" i="13"/>
  <c r="O1069" i="13"/>
  <c r="H1069" i="13"/>
  <c r="Q1068" i="13"/>
  <c r="O1068" i="13"/>
  <c r="H1068" i="13"/>
  <c r="Q1067" i="13"/>
  <c r="O1067" i="13"/>
  <c r="H1067" i="13"/>
  <c r="Q1066" i="13"/>
  <c r="O1066" i="13"/>
  <c r="H1066" i="13"/>
  <c r="Q1065" i="13"/>
  <c r="O1065" i="13"/>
  <c r="H1065" i="13"/>
  <c r="Q1064" i="13"/>
  <c r="O1064" i="13"/>
  <c r="H1064" i="13"/>
  <c r="Q1063" i="13"/>
  <c r="O1063" i="13"/>
  <c r="H1063" i="13"/>
  <c r="Q1062" i="13"/>
  <c r="O1062" i="13"/>
  <c r="H1062" i="13"/>
  <c r="Q1061" i="13"/>
  <c r="O1061" i="13"/>
  <c r="H1061" i="13"/>
  <c r="Q1060" i="13"/>
  <c r="O1060" i="13"/>
  <c r="H1060" i="13"/>
  <c r="Q1059" i="13"/>
  <c r="O1059" i="13"/>
  <c r="H1059" i="13"/>
  <c r="Q1058" i="13"/>
  <c r="O1058" i="13"/>
  <c r="H1058" i="13"/>
  <c r="Q1057" i="13"/>
  <c r="O1057" i="13"/>
  <c r="H1057" i="13"/>
  <c r="Q1056" i="13"/>
  <c r="O1056" i="13"/>
  <c r="H1056" i="13"/>
  <c r="Q1055" i="13"/>
  <c r="O1055" i="13"/>
  <c r="H1055" i="13"/>
  <c r="Q1054" i="13"/>
  <c r="O1054" i="13"/>
  <c r="H1054" i="13"/>
  <c r="Q1053" i="13"/>
  <c r="O1053" i="13"/>
  <c r="H1053" i="13"/>
  <c r="Q1052" i="13"/>
  <c r="O1052" i="13"/>
  <c r="H1052" i="13"/>
  <c r="Q1051" i="13"/>
  <c r="O1051" i="13"/>
  <c r="H1051" i="13"/>
  <c r="Q1048" i="13"/>
  <c r="O1048" i="13"/>
  <c r="H1048" i="13"/>
  <c r="Q1047" i="13"/>
  <c r="O1047" i="13"/>
  <c r="H1047" i="13"/>
  <c r="Q1046" i="13"/>
  <c r="O1046" i="13"/>
  <c r="H1046" i="13"/>
  <c r="Q1045" i="13"/>
  <c r="O1045" i="13"/>
  <c r="H1045" i="13"/>
  <c r="Q1044" i="13"/>
  <c r="O1044" i="13"/>
  <c r="H1044" i="13"/>
  <c r="Q1043" i="13"/>
  <c r="O1043" i="13"/>
  <c r="H1043" i="13"/>
  <c r="Q1042" i="13"/>
  <c r="O1042" i="13"/>
  <c r="H1042" i="13"/>
  <c r="Q1041" i="13"/>
  <c r="O1041" i="13"/>
  <c r="H1041" i="13"/>
  <c r="Q1040" i="13"/>
  <c r="O1040" i="13"/>
  <c r="H1040" i="13"/>
  <c r="Q1039" i="13"/>
  <c r="O1039" i="13"/>
  <c r="H1039" i="13"/>
  <c r="Q1038" i="13"/>
  <c r="O1038" i="13"/>
  <c r="H1038" i="13"/>
  <c r="Q1037" i="13"/>
  <c r="O1037" i="13"/>
  <c r="H1037" i="13"/>
  <c r="Q1036" i="13"/>
  <c r="O1036" i="13"/>
  <c r="H1036" i="13"/>
  <c r="Q1035" i="13"/>
  <c r="O1035" i="13"/>
  <c r="H1035" i="13"/>
  <c r="Q1034" i="13"/>
  <c r="O1034" i="13"/>
  <c r="H1034" i="13"/>
  <c r="Q1033" i="13"/>
  <c r="O1033" i="13"/>
  <c r="H1033" i="13"/>
  <c r="Q1032" i="13"/>
  <c r="O1032" i="13"/>
  <c r="H1032" i="13"/>
  <c r="Q1031" i="13"/>
  <c r="O1031" i="13"/>
  <c r="H1031" i="13"/>
  <c r="Q1030" i="13"/>
  <c r="O1030" i="13"/>
  <c r="H1030" i="13"/>
  <c r="Q1029" i="13"/>
  <c r="O1029" i="13"/>
  <c r="H1029" i="13"/>
  <c r="Q1028" i="13"/>
  <c r="O1028" i="13"/>
  <c r="H1028" i="13"/>
  <c r="Q1027" i="13"/>
  <c r="O1027" i="13"/>
  <c r="H1027" i="13"/>
  <c r="Q1026" i="13"/>
  <c r="O1026" i="13"/>
  <c r="H1026" i="13"/>
  <c r="Q1025" i="13"/>
  <c r="O1025" i="13"/>
  <c r="H1025" i="13"/>
  <c r="Q1024" i="13"/>
  <c r="O1024" i="13"/>
  <c r="H1024" i="13"/>
  <c r="Q1023" i="13"/>
  <c r="O1023" i="13"/>
  <c r="H1023" i="13"/>
  <c r="Q1022" i="13"/>
  <c r="O1022" i="13"/>
  <c r="H1022" i="13"/>
  <c r="Q1021" i="13"/>
  <c r="O1021" i="13"/>
  <c r="H1021" i="13"/>
  <c r="Q1020" i="13"/>
  <c r="O1020" i="13"/>
  <c r="H1020" i="13"/>
  <c r="Q1019" i="13"/>
  <c r="O1019" i="13"/>
  <c r="H1019" i="13"/>
  <c r="Q1018" i="13"/>
  <c r="O1018" i="13"/>
  <c r="H1018" i="13"/>
  <c r="Q1017" i="13"/>
  <c r="O1017" i="13"/>
  <c r="H1017" i="13"/>
  <c r="Q1016" i="13"/>
  <c r="O1016" i="13"/>
  <c r="H1016" i="13"/>
  <c r="Q1015" i="13"/>
  <c r="O1015" i="13"/>
  <c r="H1015" i="13"/>
  <c r="Q1014" i="13"/>
  <c r="O1014" i="13"/>
  <c r="H1014" i="13"/>
  <c r="Q1013" i="13"/>
  <c r="O1013" i="13"/>
  <c r="H1013" i="13"/>
  <c r="Q1012" i="13"/>
  <c r="O1012" i="13"/>
  <c r="H1012" i="13"/>
  <c r="Q1011" i="13"/>
  <c r="O1011" i="13"/>
  <c r="H1011" i="13"/>
  <c r="Q1010" i="13"/>
  <c r="O1010" i="13"/>
  <c r="H1010" i="13"/>
  <c r="Q1009" i="13"/>
  <c r="O1009" i="13"/>
  <c r="H1009" i="13"/>
  <c r="Q1008" i="13"/>
  <c r="O1008" i="13"/>
  <c r="H1008" i="13"/>
  <c r="Q1007" i="13"/>
  <c r="O1007" i="13"/>
  <c r="H1007" i="13"/>
  <c r="Q1006" i="13"/>
  <c r="O1006" i="13"/>
  <c r="H1006" i="13"/>
  <c r="Q1005" i="13"/>
  <c r="O1005" i="13"/>
  <c r="H1005" i="13"/>
  <c r="Q1004" i="13"/>
  <c r="O1004" i="13"/>
  <c r="H1004" i="13"/>
  <c r="Q1003" i="13"/>
  <c r="O1003" i="13"/>
  <c r="H1003" i="13"/>
  <c r="Q1002" i="13"/>
  <c r="O1002" i="13"/>
  <c r="H1002" i="13"/>
  <c r="Q1001" i="13"/>
  <c r="O1001" i="13"/>
  <c r="H1001" i="13"/>
  <c r="Q998" i="13"/>
  <c r="O998" i="13"/>
  <c r="H998" i="13"/>
  <c r="Q997" i="13"/>
  <c r="O997" i="13"/>
  <c r="H997" i="13"/>
  <c r="Q996" i="13"/>
  <c r="O996" i="13"/>
  <c r="H996" i="13"/>
  <c r="Q995" i="13"/>
  <c r="O995" i="13"/>
  <c r="H995" i="13"/>
  <c r="Q994" i="13"/>
  <c r="O994" i="13"/>
  <c r="H994" i="13"/>
  <c r="Q993" i="13"/>
  <c r="O993" i="13"/>
  <c r="H993" i="13"/>
  <c r="Q992" i="13"/>
  <c r="O992" i="13"/>
  <c r="H992" i="13"/>
  <c r="Q991" i="13"/>
  <c r="O991" i="13"/>
  <c r="H991" i="13"/>
  <c r="Q990" i="13"/>
  <c r="O990" i="13"/>
  <c r="H990" i="13"/>
  <c r="Q989" i="13"/>
  <c r="O989" i="13"/>
  <c r="H989" i="13"/>
  <c r="Q988" i="13"/>
  <c r="O988" i="13"/>
  <c r="H988" i="13"/>
  <c r="Q987" i="13"/>
  <c r="O987" i="13"/>
  <c r="H987" i="13"/>
  <c r="Q986" i="13"/>
  <c r="O986" i="13"/>
  <c r="H986" i="13"/>
  <c r="Q984" i="13"/>
  <c r="O984" i="13"/>
  <c r="H984" i="13"/>
  <c r="Q983" i="13"/>
  <c r="O983" i="13"/>
  <c r="H983" i="13"/>
  <c r="Q982" i="13"/>
  <c r="O982" i="13"/>
  <c r="H982" i="13"/>
  <c r="Q981" i="13"/>
  <c r="O981" i="13"/>
  <c r="H981" i="13"/>
  <c r="Q980" i="13"/>
  <c r="O980" i="13"/>
  <c r="H980" i="13"/>
  <c r="Q979" i="13"/>
  <c r="O979" i="13"/>
  <c r="H979" i="13"/>
  <c r="Q978" i="13"/>
  <c r="O978" i="13"/>
  <c r="H978" i="13"/>
  <c r="Q977" i="13"/>
  <c r="O977" i="13"/>
  <c r="H977" i="13"/>
  <c r="Q976" i="13"/>
  <c r="O976" i="13"/>
  <c r="H976" i="13"/>
  <c r="Q975" i="13"/>
  <c r="O975" i="13"/>
  <c r="H975" i="13"/>
  <c r="Q974" i="13"/>
  <c r="O974" i="13"/>
  <c r="H974" i="13"/>
  <c r="Q973" i="13"/>
  <c r="O973" i="13"/>
  <c r="H973" i="13"/>
  <c r="Q972" i="13"/>
  <c r="O972" i="13"/>
  <c r="H972" i="13"/>
  <c r="Q971" i="13"/>
  <c r="O971" i="13"/>
  <c r="H971" i="13"/>
  <c r="Q968" i="13"/>
  <c r="H968" i="13"/>
  <c r="Q967" i="13"/>
  <c r="H967" i="13"/>
  <c r="Q966" i="13"/>
  <c r="H966" i="13"/>
  <c r="Q965" i="13"/>
  <c r="H965" i="13"/>
  <c r="Q964" i="13"/>
  <c r="H964" i="13"/>
  <c r="Q963" i="13"/>
  <c r="H963" i="13"/>
  <c r="Q962" i="13"/>
  <c r="H962" i="13"/>
  <c r="Q961" i="13"/>
  <c r="H961" i="13"/>
  <c r="Q960" i="13"/>
  <c r="H960" i="13"/>
  <c r="Q959" i="13"/>
  <c r="H959" i="13"/>
  <c r="Q958" i="13"/>
  <c r="H958" i="13"/>
  <c r="Q957" i="13"/>
  <c r="H957" i="13"/>
  <c r="Q956" i="13"/>
  <c r="H956" i="13"/>
  <c r="Q955" i="13"/>
  <c r="H955" i="13"/>
  <c r="Q954" i="13"/>
  <c r="H954" i="13"/>
  <c r="Q953" i="13"/>
  <c r="H953" i="13"/>
  <c r="Q952" i="13"/>
  <c r="H952" i="13"/>
  <c r="Q951" i="13"/>
  <c r="H951" i="13"/>
  <c r="Q950" i="13"/>
  <c r="H950" i="13"/>
  <c r="Q949" i="13"/>
  <c r="H949" i="13"/>
  <c r="Q948" i="13"/>
  <c r="H948" i="13"/>
  <c r="Q947" i="13"/>
  <c r="H947" i="13"/>
  <c r="Q946" i="13"/>
  <c r="H946" i="13"/>
  <c r="Q945" i="13"/>
  <c r="H945" i="13"/>
  <c r="Q944" i="13"/>
  <c r="H944" i="13"/>
  <c r="Q943" i="13"/>
  <c r="H943" i="13"/>
  <c r="Q942" i="13"/>
  <c r="H942" i="13"/>
  <c r="Q941" i="13"/>
  <c r="H941" i="13"/>
  <c r="Q940" i="13"/>
  <c r="H940" i="13"/>
  <c r="Q939" i="13"/>
  <c r="H939" i="13"/>
  <c r="Q938" i="13"/>
  <c r="H938" i="13"/>
  <c r="Q937" i="13"/>
  <c r="H937" i="13"/>
  <c r="Q936" i="13"/>
  <c r="H936" i="13"/>
  <c r="Q935" i="13"/>
  <c r="H935" i="13"/>
  <c r="Q934" i="13"/>
  <c r="H934" i="13"/>
  <c r="Q933" i="13"/>
  <c r="H933" i="13"/>
  <c r="Q932" i="13"/>
  <c r="H932" i="13"/>
  <c r="Q931" i="13"/>
  <c r="H931" i="13"/>
  <c r="Q930" i="13"/>
  <c r="H930" i="13"/>
  <c r="Q929" i="13"/>
  <c r="H929" i="13"/>
  <c r="Q928" i="13"/>
  <c r="H928" i="13"/>
  <c r="Q927" i="13"/>
  <c r="H927" i="13"/>
  <c r="Q926" i="13"/>
  <c r="H926" i="13"/>
  <c r="Q925" i="13"/>
  <c r="H925" i="13"/>
  <c r="Q924" i="13"/>
  <c r="H924" i="13"/>
  <c r="Q923" i="13"/>
  <c r="H923" i="13"/>
  <c r="Q922" i="13"/>
  <c r="H922" i="13"/>
  <c r="Q921" i="13"/>
  <c r="H921" i="13"/>
  <c r="Q920" i="13"/>
  <c r="H920" i="13"/>
  <c r="Q919" i="13"/>
  <c r="H919" i="13"/>
  <c r="Q918" i="13"/>
  <c r="H918" i="13"/>
  <c r="Q917" i="13"/>
  <c r="H917" i="13"/>
  <c r="Q916" i="13"/>
  <c r="H916" i="13"/>
  <c r="Q915" i="13"/>
  <c r="H915" i="13"/>
  <c r="Q914" i="13"/>
  <c r="H914" i="13"/>
  <c r="Q913" i="13"/>
  <c r="H913" i="13"/>
  <c r="Q912" i="13"/>
  <c r="H912" i="13"/>
  <c r="Q911" i="13"/>
  <c r="H911" i="13"/>
  <c r="Q910" i="13"/>
  <c r="H910" i="13"/>
  <c r="Q909" i="13"/>
  <c r="H909" i="13"/>
  <c r="Q908" i="13"/>
  <c r="H908" i="13"/>
  <c r="Q907" i="13"/>
  <c r="H907" i="13"/>
  <c r="Q906" i="13"/>
  <c r="H906" i="13"/>
  <c r="Q905" i="13"/>
  <c r="H905" i="13"/>
  <c r="Q904" i="13"/>
  <c r="H904" i="13"/>
  <c r="Q903" i="13"/>
  <c r="H903" i="13"/>
  <c r="Q902" i="13"/>
  <c r="H902" i="13"/>
  <c r="Q901" i="13"/>
  <c r="H901" i="13"/>
  <c r="Q900" i="13"/>
  <c r="H900" i="13"/>
  <c r="Q899" i="13"/>
  <c r="H899" i="13"/>
  <c r="Q898" i="13"/>
  <c r="H898" i="13"/>
  <c r="Q897" i="13"/>
  <c r="H897" i="13"/>
  <c r="Q896" i="13"/>
  <c r="H896" i="13"/>
  <c r="Q895" i="13"/>
  <c r="H895" i="13"/>
  <c r="Q894" i="13"/>
  <c r="H894" i="13"/>
  <c r="Q890" i="13"/>
  <c r="O890" i="13"/>
  <c r="H890" i="13"/>
  <c r="Q889" i="13"/>
  <c r="O889" i="13"/>
  <c r="H889" i="13"/>
  <c r="Q888" i="13"/>
  <c r="O888" i="13"/>
  <c r="H888" i="13"/>
  <c r="Q887" i="13"/>
  <c r="O887" i="13"/>
  <c r="H887" i="13"/>
  <c r="Q886" i="13"/>
  <c r="O886" i="13"/>
  <c r="H886" i="13"/>
  <c r="Q885" i="13"/>
  <c r="O885" i="13"/>
  <c r="H885" i="13"/>
  <c r="Q884" i="13"/>
  <c r="O884" i="13"/>
  <c r="H884" i="13"/>
  <c r="Q883" i="13"/>
  <c r="O883" i="13"/>
  <c r="H883" i="13"/>
  <c r="Q882" i="13"/>
  <c r="O882" i="13"/>
  <c r="H882" i="13"/>
  <c r="Q881" i="13"/>
  <c r="O881" i="13"/>
  <c r="H881" i="13"/>
  <c r="Q880" i="13"/>
  <c r="O880" i="13"/>
  <c r="H880" i="13"/>
  <c r="Q879" i="13"/>
  <c r="O879" i="13"/>
  <c r="H879" i="13"/>
  <c r="Q878" i="13"/>
  <c r="O878" i="13"/>
  <c r="H878" i="13"/>
  <c r="Q877" i="13"/>
  <c r="O877" i="13"/>
  <c r="H877" i="13"/>
  <c r="Q876" i="13"/>
  <c r="O876" i="13"/>
  <c r="H876" i="13"/>
  <c r="Q875" i="13"/>
  <c r="O875" i="13"/>
  <c r="H875" i="13"/>
  <c r="Q874" i="13"/>
  <c r="O874" i="13"/>
  <c r="H874" i="13"/>
  <c r="Q873" i="13"/>
  <c r="O873" i="13"/>
  <c r="H873" i="13"/>
  <c r="Q872" i="13"/>
  <c r="O872" i="13"/>
  <c r="H872" i="13"/>
  <c r="Q871" i="13"/>
  <c r="O871" i="13"/>
  <c r="H871" i="13"/>
  <c r="Q869" i="13"/>
  <c r="O869" i="13"/>
  <c r="H869" i="13"/>
  <c r="Q868" i="13"/>
  <c r="O868" i="13"/>
  <c r="H868" i="13"/>
  <c r="Q867" i="13"/>
  <c r="O867" i="13"/>
  <c r="H867" i="13"/>
  <c r="Q866" i="13"/>
  <c r="O866" i="13"/>
  <c r="H866" i="13"/>
  <c r="Q865" i="13"/>
  <c r="O865" i="13"/>
  <c r="H865" i="13"/>
  <c r="Q864" i="13"/>
  <c r="O864" i="13"/>
  <c r="H864" i="13"/>
  <c r="Q862" i="13"/>
  <c r="O862" i="13"/>
  <c r="H862" i="13"/>
  <c r="Q861" i="13"/>
  <c r="O861" i="13"/>
  <c r="H861" i="13"/>
  <c r="Q860" i="13"/>
  <c r="O860" i="13"/>
  <c r="H860" i="13"/>
  <c r="Q859" i="13"/>
  <c r="O859" i="13"/>
  <c r="H859" i="13"/>
  <c r="Q857" i="13"/>
  <c r="O857" i="13"/>
  <c r="H857" i="13"/>
  <c r="Q856" i="13"/>
  <c r="O856" i="13"/>
  <c r="H856" i="13"/>
  <c r="Q854" i="13"/>
  <c r="O854" i="13"/>
  <c r="H854" i="13"/>
  <c r="Q853" i="13"/>
  <c r="O853" i="13"/>
  <c r="H853" i="13"/>
  <c r="Q852" i="13"/>
  <c r="O852" i="13"/>
  <c r="H852" i="13"/>
  <c r="Q851" i="13"/>
  <c r="O851" i="13"/>
  <c r="H851" i="13"/>
  <c r="Q850" i="13"/>
  <c r="O850" i="13"/>
  <c r="H850" i="13"/>
  <c r="Q849" i="13"/>
  <c r="O849" i="13"/>
  <c r="H849" i="13"/>
  <c r="Q848" i="13"/>
  <c r="O848" i="13"/>
  <c r="H848" i="13"/>
  <c r="Q847" i="13"/>
  <c r="O847" i="13"/>
  <c r="H847" i="13"/>
  <c r="Q845" i="13"/>
  <c r="O845" i="13"/>
  <c r="H845" i="13"/>
  <c r="Q844" i="13"/>
  <c r="O844" i="13"/>
  <c r="H844" i="13"/>
  <c r="Q843" i="13"/>
  <c r="O843" i="13"/>
  <c r="H843" i="13"/>
  <c r="Q842" i="13"/>
  <c r="O842" i="13"/>
  <c r="H842" i="13"/>
  <c r="Q841" i="13"/>
  <c r="O841" i="13"/>
  <c r="H841" i="13"/>
  <c r="Q840" i="13"/>
  <c r="O840" i="13"/>
  <c r="H840" i="13"/>
  <c r="Q839" i="13"/>
  <c r="O839" i="13"/>
  <c r="H839" i="13"/>
  <c r="Q837" i="13"/>
  <c r="O837" i="13"/>
  <c r="H837" i="13"/>
  <c r="Q836" i="13"/>
  <c r="O836" i="13"/>
  <c r="H836" i="13"/>
  <c r="Q835" i="13"/>
  <c r="O835" i="13"/>
  <c r="H835" i="13"/>
  <c r="Q834" i="13"/>
  <c r="O834" i="13"/>
  <c r="H834" i="13"/>
  <c r="Q833" i="13"/>
  <c r="O833" i="13"/>
  <c r="H833" i="13"/>
  <c r="Q832" i="13"/>
  <c r="O832" i="13"/>
  <c r="H832" i="13"/>
  <c r="Q831" i="13"/>
  <c r="O831" i="13"/>
  <c r="H831" i="13"/>
  <c r="Q830" i="13"/>
  <c r="O830" i="13"/>
  <c r="H830" i="13"/>
  <c r="Q829" i="13"/>
  <c r="O829" i="13"/>
  <c r="H829" i="13"/>
  <c r="Q828" i="13"/>
  <c r="O828" i="13"/>
  <c r="H828" i="13"/>
  <c r="Q827" i="13"/>
  <c r="O827" i="13"/>
  <c r="H827" i="13"/>
  <c r="Q826" i="13"/>
  <c r="O826" i="13"/>
  <c r="H826" i="13"/>
  <c r="Q825" i="13"/>
  <c r="O825" i="13"/>
  <c r="H825" i="13"/>
  <c r="Q824" i="13"/>
  <c r="O824" i="13"/>
  <c r="H824" i="13"/>
  <c r="Q823" i="13"/>
  <c r="O823" i="13"/>
  <c r="H823" i="13"/>
  <c r="Q821" i="13"/>
  <c r="O821" i="13"/>
  <c r="H821" i="13"/>
  <c r="Q820" i="13"/>
  <c r="O820" i="13"/>
  <c r="H820" i="13"/>
  <c r="Q819" i="13"/>
  <c r="O819" i="13"/>
  <c r="H819" i="13"/>
  <c r="Q818" i="13"/>
  <c r="O818" i="13"/>
  <c r="H818" i="13"/>
  <c r="Q817" i="13"/>
  <c r="O817" i="13"/>
  <c r="H817" i="13"/>
  <c r="Q816" i="13"/>
  <c r="O816" i="13"/>
  <c r="H816" i="13"/>
  <c r="Q815" i="13"/>
  <c r="O815" i="13"/>
  <c r="H815" i="13"/>
  <c r="Q814" i="13"/>
  <c r="O814" i="13"/>
  <c r="H814" i="13"/>
  <c r="Q813" i="13"/>
  <c r="O813" i="13"/>
  <c r="H813" i="13"/>
  <c r="Q812" i="13"/>
  <c r="O812" i="13"/>
  <c r="H812" i="13"/>
  <c r="Q811" i="13"/>
  <c r="O811" i="13"/>
  <c r="H811" i="13"/>
  <c r="Q810" i="13"/>
  <c r="O810" i="13"/>
  <c r="H810" i="13"/>
  <c r="Q809" i="13"/>
  <c r="O809" i="13"/>
  <c r="H809" i="13"/>
  <c r="Q808" i="13"/>
  <c r="O808" i="13"/>
  <c r="H808" i="13"/>
  <c r="Q807" i="13"/>
  <c r="O807" i="13"/>
  <c r="H807" i="13"/>
  <c r="Q806" i="13"/>
  <c r="O806" i="13"/>
  <c r="H806" i="13"/>
  <c r="Q805" i="13"/>
  <c r="O805" i="13"/>
  <c r="H805" i="13"/>
  <c r="Q804" i="13"/>
  <c r="O804" i="13"/>
  <c r="H804" i="13"/>
  <c r="Q803" i="13"/>
  <c r="O803" i="13"/>
  <c r="H803" i="13"/>
  <c r="Q802" i="13"/>
  <c r="O802" i="13"/>
  <c r="H802" i="13"/>
  <c r="Q801" i="13"/>
  <c r="O801" i="13"/>
  <c r="H801" i="13"/>
  <c r="Q800" i="13"/>
  <c r="O800" i="13"/>
  <c r="H800" i="13"/>
  <c r="Q799" i="13"/>
  <c r="O799" i="13"/>
  <c r="H799" i="13"/>
  <c r="Q798" i="13"/>
  <c r="O798" i="13"/>
  <c r="H798" i="13"/>
  <c r="Q797" i="13"/>
  <c r="O797" i="13"/>
  <c r="H797" i="13"/>
  <c r="Q796" i="13"/>
  <c r="O796" i="13"/>
  <c r="H796" i="13"/>
  <c r="Q795" i="13"/>
  <c r="O795" i="13"/>
  <c r="H795" i="13"/>
  <c r="Q794" i="13"/>
  <c r="O794" i="13"/>
  <c r="H794" i="13"/>
  <c r="Q793" i="13"/>
  <c r="O793" i="13"/>
  <c r="H793" i="13"/>
  <c r="Q792" i="13"/>
  <c r="O792" i="13"/>
  <c r="H792" i="13"/>
  <c r="Q791" i="13"/>
  <c r="O791" i="13"/>
  <c r="H791" i="13"/>
  <c r="Q790" i="13"/>
  <c r="O790" i="13"/>
  <c r="H790" i="13"/>
  <c r="Q789" i="13"/>
  <c r="O789" i="13"/>
  <c r="H789" i="13"/>
  <c r="Q788" i="13"/>
  <c r="O788" i="13"/>
  <c r="H788" i="13"/>
  <c r="Q787" i="13"/>
  <c r="O787" i="13"/>
  <c r="H787" i="13"/>
  <c r="Q785" i="13"/>
  <c r="O785" i="13"/>
  <c r="H785" i="13"/>
  <c r="Q784" i="13"/>
  <c r="O784" i="13"/>
  <c r="H784" i="13"/>
  <c r="Q783" i="13"/>
  <c r="O783" i="13"/>
  <c r="H783" i="13"/>
  <c r="Q782" i="13"/>
  <c r="O782" i="13"/>
  <c r="H782" i="13"/>
  <c r="Q781" i="13"/>
  <c r="O781" i="13"/>
  <c r="H781" i="13"/>
  <c r="Q780" i="13"/>
  <c r="O780" i="13"/>
  <c r="H780" i="13"/>
  <c r="Q779" i="13"/>
  <c r="O779" i="13"/>
  <c r="H779" i="13"/>
  <c r="Q778" i="13"/>
  <c r="O778" i="13"/>
  <c r="H778" i="13"/>
  <c r="Q777" i="13"/>
  <c r="O777" i="13"/>
  <c r="H777" i="13"/>
  <c r="Q776" i="13"/>
  <c r="O776" i="13"/>
  <c r="H776" i="13"/>
  <c r="Q775" i="13"/>
  <c r="O775" i="13"/>
  <c r="H775" i="13"/>
  <c r="Q774" i="13"/>
  <c r="O774" i="13"/>
  <c r="H774" i="13"/>
  <c r="Q773" i="13"/>
  <c r="O773" i="13"/>
  <c r="H773" i="13"/>
  <c r="Q772" i="13"/>
  <c r="O772" i="13"/>
  <c r="H772" i="13"/>
  <c r="Q771" i="13"/>
  <c r="O771" i="13"/>
  <c r="H771" i="13"/>
  <c r="Q770" i="13"/>
  <c r="O770" i="13"/>
  <c r="H770" i="13"/>
  <c r="Q769" i="13"/>
  <c r="O769" i="13"/>
  <c r="H769" i="13"/>
  <c r="Q768" i="13"/>
  <c r="O768" i="13"/>
  <c r="H768" i="13"/>
  <c r="Q767" i="13"/>
  <c r="O767" i="13"/>
  <c r="H767" i="13"/>
  <c r="Q766" i="13"/>
  <c r="O766" i="13"/>
  <c r="H766" i="13"/>
  <c r="Q765" i="13"/>
  <c r="O765" i="13"/>
  <c r="H765" i="13"/>
  <c r="Q764" i="13"/>
  <c r="O764" i="13"/>
  <c r="H764" i="13"/>
  <c r="Q763" i="13"/>
  <c r="O763" i="13"/>
  <c r="H763" i="13"/>
  <c r="Q762" i="13"/>
  <c r="O762" i="13"/>
  <c r="H762" i="13"/>
  <c r="Q761" i="13"/>
  <c r="O761" i="13"/>
  <c r="H761" i="13"/>
  <c r="Q760" i="13"/>
  <c r="O760" i="13"/>
  <c r="H760" i="13"/>
  <c r="Q759" i="13"/>
  <c r="O759" i="13"/>
  <c r="H759" i="13"/>
  <c r="Q758" i="13"/>
  <c r="O758" i="13"/>
  <c r="H758" i="13"/>
  <c r="Q757" i="13"/>
  <c r="O757" i="13"/>
  <c r="H757" i="13"/>
  <c r="Q756" i="13"/>
  <c r="O756" i="13"/>
  <c r="H756" i="13"/>
  <c r="Q755" i="13"/>
  <c r="O755" i="13"/>
  <c r="H755" i="13"/>
  <c r="Q754" i="13"/>
  <c r="O754" i="13"/>
  <c r="H754" i="13"/>
  <c r="Q753" i="13"/>
  <c r="O753" i="13"/>
  <c r="H753" i="13"/>
  <c r="Q752" i="13"/>
  <c r="O752" i="13"/>
  <c r="H752" i="13"/>
  <c r="Q751" i="13"/>
  <c r="O751" i="13"/>
  <c r="H751" i="13"/>
  <c r="Q750" i="13"/>
  <c r="O750" i="13"/>
  <c r="H750" i="13"/>
  <c r="Q749" i="13"/>
  <c r="O749" i="13"/>
  <c r="H749" i="13"/>
  <c r="Q748" i="13"/>
  <c r="O748" i="13"/>
  <c r="H748" i="13"/>
  <c r="Q747" i="13"/>
  <c r="O747" i="13"/>
  <c r="H747" i="13"/>
  <c r="Q746" i="13"/>
  <c r="O746" i="13"/>
  <c r="H746" i="13"/>
  <c r="Q745" i="13"/>
  <c r="O745" i="13"/>
  <c r="H745" i="13"/>
  <c r="Q744" i="13"/>
  <c r="O744" i="13"/>
  <c r="H744" i="13"/>
  <c r="Q743" i="13"/>
  <c r="O743" i="13"/>
  <c r="H743" i="13"/>
  <c r="Q742" i="13"/>
  <c r="O742" i="13"/>
  <c r="H742" i="13"/>
  <c r="Q741" i="13"/>
  <c r="O741" i="13"/>
  <c r="H741" i="13"/>
  <c r="Q740" i="13"/>
  <c r="O740" i="13"/>
  <c r="H740" i="13"/>
  <c r="Q739" i="13"/>
  <c r="O739" i="13"/>
  <c r="H739" i="13"/>
  <c r="Q738" i="13"/>
  <c r="O738" i="13"/>
  <c r="H738" i="13"/>
  <c r="Q737" i="13"/>
  <c r="O737" i="13"/>
  <c r="H737" i="13"/>
  <c r="Q736" i="13"/>
  <c r="O736" i="13"/>
  <c r="H736" i="13"/>
  <c r="Q735" i="13"/>
  <c r="O735" i="13"/>
  <c r="H735" i="13"/>
  <c r="Q734" i="13"/>
  <c r="O734" i="13"/>
  <c r="H734" i="13"/>
  <c r="Q733" i="13"/>
  <c r="O733" i="13"/>
  <c r="H733" i="13"/>
  <c r="Q732" i="13"/>
  <c r="O732" i="13"/>
  <c r="H732" i="13"/>
  <c r="Q731" i="13"/>
  <c r="O731" i="13"/>
  <c r="H731" i="13"/>
  <c r="Q730" i="13"/>
  <c r="O730" i="13"/>
  <c r="H730" i="13"/>
  <c r="Q729" i="13"/>
  <c r="O729" i="13"/>
  <c r="H729" i="13"/>
  <c r="Q727" i="13"/>
  <c r="O727" i="13"/>
  <c r="H727" i="13"/>
  <c r="Q726" i="13"/>
  <c r="O726" i="13"/>
  <c r="H726" i="13"/>
  <c r="Q725" i="13"/>
  <c r="O725" i="13"/>
  <c r="H725" i="13"/>
  <c r="Q724" i="13"/>
  <c r="O724" i="13"/>
  <c r="H724" i="13"/>
  <c r="Q723" i="13"/>
  <c r="O723" i="13"/>
  <c r="H723" i="13"/>
  <c r="Q722" i="13"/>
  <c r="O722" i="13"/>
  <c r="H722" i="13"/>
  <c r="Q721" i="13"/>
  <c r="O721" i="13"/>
  <c r="H721" i="13"/>
  <c r="Q720" i="13"/>
  <c r="O720" i="13"/>
  <c r="H720" i="13"/>
  <c r="Q719" i="13"/>
  <c r="O719" i="13"/>
  <c r="H719" i="13"/>
  <c r="Q718" i="13"/>
  <c r="O718" i="13"/>
  <c r="H718" i="13"/>
  <c r="Q717" i="13"/>
  <c r="O717" i="13"/>
  <c r="H717" i="13"/>
  <c r="Q716" i="13"/>
  <c r="O716" i="13"/>
  <c r="H716" i="13"/>
  <c r="Q715" i="13"/>
  <c r="O715" i="13"/>
  <c r="H715" i="13"/>
  <c r="Q714" i="13"/>
  <c r="O714" i="13"/>
  <c r="H714" i="13"/>
  <c r="Q713" i="13"/>
  <c r="O713" i="13"/>
  <c r="H713" i="13"/>
  <c r="Q712" i="13"/>
  <c r="O712" i="13"/>
  <c r="H712" i="13"/>
  <c r="Q711" i="13"/>
  <c r="O711" i="13"/>
  <c r="H711" i="13"/>
  <c r="Q710" i="13"/>
  <c r="O710" i="13"/>
  <c r="H710" i="13"/>
  <c r="Q709" i="13"/>
  <c r="O709" i="13"/>
  <c r="H709" i="13"/>
  <c r="Q708" i="13"/>
  <c r="O708" i="13"/>
  <c r="H708" i="13"/>
  <c r="Q706" i="13"/>
  <c r="O706" i="13"/>
  <c r="H706" i="13"/>
  <c r="Q705" i="13"/>
  <c r="O705" i="13"/>
  <c r="H705" i="13"/>
  <c r="Q704" i="13"/>
  <c r="O704" i="13"/>
  <c r="H704" i="13"/>
  <c r="Q703" i="13"/>
  <c r="O703" i="13"/>
  <c r="H703" i="13"/>
  <c r="Q702" i="13"/>
  <c r="O702" i="13"/>
  <c r="H702" i="13"/>
  <c r="Q701" i="13"/>
  <c r="O701" i="13"/>
  <c r="H701" i="13"/>
  <c r="Q700" i="13"/>
  <c r="O700" i="13"/>
  <c r="H700" i="13"/>
  <c r="Q699" i="13"/>
  <c r="O699" i="13"/>
  <c r="H699" i="13"/>
  <c r="Q698" i="13"/>
  <c r="O698" i="13"/>
  <c r="H698" i="13"/>
  <c r="Q697" i="13"/>
  <c r="O697" i="13"/>
  <c r="H697" i="13"/>
  <c r="Q696" i="13"/>
  <c r="O696" i="13"/>
  <c r="H696" i="13"/>
  <c r="Q695" i="13"/>
  <c r="O695" i="13"/>
  <c r="H695" i="13"/>
  <c r="Q694" i="13"/>
  <c r="O694" i="13"/>
  <c r="H694" i="13"/>
  <c r="Q693" i="13"/>
  <c r="O693" i="13"/>
  <c r="H693" i="13"/>
  <c r="Q692" i="13"/>
  <c r="O692" i="13"/>
  <c r="H692" i="13"/>
  <c r="Q691" i="13"/>
  <c r="O691" i="13"/>
  <c r="H691" i="13"/>
  <c r="Q690" i="13"/>
  <c r="O690" i="13"/>
  <c r="H690" i="13"/>
  <c r="Q689" i="13"/>
  <c r="O689" i="13"/>
  <c r="H689" i="13"/>
  <c r="Q688" i="13"/>
  <c r="O688" i="13"/>
  <c r="H688" i="13"/>
  <c r="Q687" i="13"/>
  <c r="O687" i="13"/>
  <c r="H687" i="13"/>
  <c r="Q686" i="13"/>
  <c r="O686" i="13"/>
  <c r="H686" i="13"/>
  <c r="Q685" i="13"/>
  <c r="O685" i="13"/>
  <c r="H685" i="13"/>
  <c r="Q684" i="13"/>
  <c r="O684" i="13"/>
  <c r="H684" i="13"/>
  <c r="Q683" i="13"/>
  <c r="O683" i="13"/>
  <c r="H683" i="13"/>
  <c r="Q682" i="13"/>
  <c r="O682" i="13"/>
  <c r="H682" i="13"/>
  <c r="Q681" i="13"/>
  <c r="O681" i="13"/>
  <c r="H681" i="13"/>
  <c r="Q680" i="13"/>
  <c r="O680" i="13"/>
  <c r="H680" i="13"/>
  <c r="Q679" i="13"/>
  <c r="O679" i="13"/>
  <c r="H679" i="13"/>
  <c r="Q678" i="13"/>
  <c r="O678" i="13"/>
  <c r="H678" i="13"/>
  <c r="Q677" i="13"/>
  <c r="O677" i="13"/>
  <c r="H677" i="13"/>
  <c r="Q676" i="13"/>
  <c r="O676" i="13"/>
  <c r="H676" i="13"/>
  <c r="Q675" i="13"/>
  <c r="O675" i="13"/>
  <c r="H675" i="13"/>
  <c r="Q674" i="13"/>
  <c r="O674" i="13"/>
  <c r="H674" i="13"/>
  <c r="Q673" i="13"/>
  <c r="O673" i="13"/>
  <c r="H673" i="13"/>
  <c r="Q672" i="13"/>
  <c r="O672" i="13"/>
  <c r="H672" i="13"/>
  <c r="Q671" i="13"/>
  <c r="O671" i="13"/>
  <c r="H671" i="13"/>
  <c r="Q670" i="13"/>
  <c r="O670" i="13"/>
  <c r="H670" i="13"/>
  <c r="Q669" i="13"/>
  <c r="O669" i="13"/>
  <c r="H669" i="13"/>
  <c r="Q668" i="13"/>
  <c r="O668" i="13"/>
  <c r="H668" i="13"/>
  <c r="Q667" i="13"/>
  <c r="O667" i="13"/>
  <c r="H667" i="13"/>
  <c r="Q666" i="13"/>
  <c r="O666" i="13"/>
  <c r="H666" i="13"/>
  <c r="Q665" i="13"/>
  <c r="O665" i="13"/>
  <c r="H665" i="13"/>
  <c r="Q664" i="13"/>
  <c r="O664" i="13"/>
  <c r="H664" i="13"/>
  <c r="Q663" i="13"/>
  <c r="O663" i="13"/>
  <c r="H663" i="13"/>
  <c r="Q662" i="13"/>
  <c r="O662" i="13"/>
  <c r="H662" i="13"/>
  <c r="Q661" i="13"/>
  <c r="O661" i="13"/>
  <c r="H661" i="13"/>
  <c r="Q660" i="13"/>
  <c r="O660" i="13"/>
  <c r="H660" i="13"/>
  <c r="Q659" i="13"/>
  <c r="O659" i="13"/>
  <c r="H659" i="13"/>
  <c r="Q658" i="13"/>
  <c r="O658" i="13"/>
  <c r="H658" i="13"/>
  <c r="Q657" i="13"/>
  <c r="O657" i="13"/>
  <c r="H657" i="13"/>
  <c r="Q656" i="13"/>
  <c r="O656" i="13"/>
  <c r="H656" i="13"/>
  <c r="Q655" i="13"/>
  <c r="O655" i="13"/>
  <c r="H655" i="13"/>
  <c r="Q654" i="13"/>
  <c r="O654" i="13"/>
  <c r="H654" i="13"/>
  <c r="Q653" i="13"/>
  <c r="O653" i="13"/>
  <c r="H653" i="13"/>
  <c r="Q652" i="13"/>
  <c r="O652" i="13"/>
  <c r="H652" i="13"/>
  <c r="Q651" i="13"/>
  <c r="O651" i="13"/>
  <c r="H651" i="13"/>
  <c r="Q650" i="13"/>
  <c r="O650" i="13"/>
  <c r="H650" i="13"/>
  <c r="Q649" i="13"/>
  <c r="O649" i="13"/>
  <c r="H649" i="13"/>
  <c r="Q648" i="13"/>
  <c r="O648" i="13"/>
  <c r="H648" i="13"/>
  <c r="Q647" i="13"/>
  <c r="O647" i="13"/>
  <c r="H647" i="13"/>
  <c r="Q646" i="13"/>
  <c r="O646" i="13"/>
  <c r="H646" i="13"/>
  <c r="Q645" i="13"/>
  <c r="O645" i="13"/>
  <c r="H645" i="13"/>
  <c r="Q644" i="13"/>
  <c r="O644" i="13"/>
  <c r="H644" i="13"/>
  <c r="Q643" i="13"/>
  <c r="O643" i="13"/>
  <c r="H643" i="13"/>
  <c r="Q642" i="13"/>
  <c r="O642" i="13"/>
  <c r="H642" i="13"/>
  <c r="Q641" i="13"/>
  <c r="O641" i="13"/>
  <c r="H641" i="13"/>
  <c r="Q640" i="13"/>
  <c r="O640" i="13"/>
  <c r="H640" i="13"/>
  <c r="Q639" i="13"/>
  <c r="O639" i="13"/>
  <c r="H639" i="13"/>
  <c r="Q638" i="13"/>
  <c r="O638" i="13"/>
  <c r="H638" i="13"/>
  <c r="Q637" i="13"/>
  <c r="O637" i="13"/>
  <c r="H637" i="13"/>
  <c r="Q636" i="13"/>
  <c r="O636" i="13"/>
  <c r="H636" i="13"/>
  <c r="Q635" i="13"/>
  <c r="O635" i="13"/>
  <c r="H635" i="13"/>
  <c r="Q634" i="13"/>
  <c r="O634" i="13"/>
  <c r="H634" i="13"/>
  <c r="Q633" i="13"/>
  <c r="O633" i="13"/>
  <c r="H633" i="13"/>
  <c r="Q632" i="13"/>
  <c r="O632" i="13"/>
  <c r="H632" i="13"/>
  <c r="Q631" i="13"/>
  <c r="O631" i="13"/>
  <c r="H631" i="13"/>
  <c r="Q630" i="13"/>
  <c r="O630" i="13"/>
  <c r="H630" i="13"/>
  <c r="Q629" i="13"/>
  <c r="O629" i="13"/>
  <c r="H629" i="13"/>
  <c r="Q628" i="13"/>
  <c r="O628" i="13"/>
  <c r="H628" i="13"/>
  <c r="Q627" i="13"/>
  <c r="O627" i="13"/>
  <c r="H627" i="13"/>
  <c r="Q626" i="13"/>
  <c r="O626" i="13"/>
  <c r="H626" i="13"/>
  <c r="Q625" i="13"/>
  <c r="O625" i="13"/>
  <c r="H625" i="13"/>
  <c r="Q624" i="13"/>
  <c r="O624" i="13"/>
  <c r="H624" i="13"/>
  <c r="Q623" i="13"/>
  <c r="O623" i="13"/>
  <c r="H623" i="13"/>
  <c r="Q622" i="13"/>
  <c r="O622" i="13"/>
  <c r="H622" i="13"/>
  <c r="Q621" i="13"/>
  <c r="O621" i="13"/>
  <c r="H621" i="13"/>
  <c r="Q620" i="13"/>
  <c r="O620" i="13"/>
  <c r="H620" i="13"/>
  <c r="Q619" i="13"/>
  <c r="O619" i="13"/>
  <c r="H619" i="13"/>
  <c r="Q618" i="13"/>
  <c r="O618" i="13"/>
  <c r="H618" i="13"/>
  <c r="Q617" i="13"/>
  <c r="O617" i="13"/>
  <c r="H617" i="13"/>
  <c r="Q616" i="13"/>
  <c r="O616" i="13"/>
  <c r="H616" i="13"/>
  <c r="Q615" i="13"/>
  <c r="O615" i="13"/>
  <c r="H615" i="13"/>
  <c r="Q614" i="13"/>
  <c r="O614" i="13"/>
  <c r="H614" i="13"/>
  <c r="Q613" i="13"/>
  <c r="O613" i="13"/>
  <c r="H613" i="13"/>
  <c r="Q612" i="13"/>
  <c r="O612" i="13"/>
  <c r="H612" i="13"/>
  <c r="Q611" i="13"/>
  <c r="O611" i="13"/>
  <c r="H611" i="13"/>
  <c r="Q610" i="13"/>
  <c r="O610" i="13"/>
  <c r="H610" i="13"/>
  <c r="Q609" i="13"/>
  <c r="O609" i="13"/>
  <c r="H609" i="13"/>
  <c r="Q608" i="13"/>
  <c r="O608" i="13"/>
  <c r="H608" i="13"/>
  <c r="Q607" i="13"/>
  <c r="O607" i="13"/>
  <c r="H607" i="13"/>
  <c r="Q606" i="13"/>
  <c r="O606" i="13"/>
  <c r="H606" i="13"/>
  <c r="Q605" i="13"/>
  <c r="O605" i="13"/>
  <c r="H605" i="13"/>
  <c r="Q604" i="13"/>
  <c r="O604" i="13"/>
  <c r="H604" i="13"/>
  <c r="Q603" i="13"/>
  <c r="O603" i="13"/>
  <c r="H603" i="13"/>
  <c r="Q602" i="13"/>
  <c r="O602" i="13"/>
  <c r="H602" i="13"/>
  <c r="Q601" i="13"/>
  <c r="O601" i="13"/>
  <c r="H601" i="13"/>
  <c r="Q600" i="13"/>
  <c r="O600" i="13"/>
  <c r="H600" i="13"/>
  <c r="Q599" i="13"/>
  <c r="O599" i="13"/>
  <c r="H599" i="13"/>
  <c r="Q598" i="13"/>
  <c r="O598" i="13"/>
  <c r="H598" i="13"/>
  <c r="Q597" i="13"/>
  <c r="O597" i="13"/>
  <c r="H597" i="13"/>
  <c r="Q596" i="13"/>
  <c r="O596" i="13"/>
  <c r="H596" i="13"/>
  <c r="Q595" i="13"/>
  <c r="O595" i="13"/>
  <c r="H595" i="13"/>
  <c r="Q594" i="13"/>
  <c r="O594" i="13"/>
  <c r="H594" i="13"/>
  <c r="Q593" i="13"/>
  <c r="O593" i="13"/>
  <c r="H593" i="13"/>
  <c r="Q592" i="13"/>
  <c r="O592" i="13"/>
  <c r="H592" i="13"/>
  <c r="Q591" i="13"/>
  <c r="O591" i="13"/>
  <c r="H591" i="13"/>
  <c r="Q590" i="13"/>
  <c r="O590" i="13"/>
  <c r="H590" i="13"/>
  <c r="Q589" i="13"/>
  <c r="O589" i="13"/>
  <c r="H589" i="13"/>
  <c r="Q588" i="13"/>
  <c r="O588" i="13"/>
  <c r="H588" i="13"/>
  <c r="Q587" i="13"/>
  <c r="O587" i="13"/>
  <c r="H587" i="13"/>
  <c r="Q586" i="13"/>
  <c r="O586" i="13"/>
  <c r="H586" i="13"/>
  <c r="Q585" i="13"/>
  <c r="O585" i="13"/>
  <c r="H585" i="13"/>
  <c r="Q584" i="13"/>
  <c r="O584" i="13"/>
  <c r="H584" i="13"/>
  <c r="Q583" i="13"/>
  <c r="O583" i="13"/>
  <c r="H583" i="13"/>
  <c r="Q582" i="13"/>
  <c r="O582" i="13"/>
  <c r="H582" i="13"/>
  <c r="Q581" i="13"/>
  <c r="O581" i="13"/>
  <c r="H581" i="13"/>
  <c r="Q580" i="13"/>
  <c r="O580" i="13"/>
  <c r="H580" i="13"/>
  <c r="Q579" i="13"/>
  <c r="O579" i="13"/>
  <c r="H579" i="13"/>
  <c r="Q578" i="13"/>
  <c r="O578" i="13"/>
  <c r="H578" i="13"/>
  <c r="Q577" i="13"/>
  <c r="O577" i="13"/>
  <c r="H577" i="13"/>
  <c r="Q576" i="13"/>
  <c r="O576" i="13"/>
  <c r="H576" i="13"/>
  <c r="Q575" i="13"/>
  <c r="O575" i="13"/>
  <c r="H575" i="13"/>
  <c r="Q574" i="13"/>
  <c r="O574" i="13"/>
  <c r="H574" i="13"/>
  <c r="Q573" i="13"/>
  <c r="O573" i="13"/>
  <c r="H573" i="13"/>
  <c r="Q572" i="13"/>
  <c r="O572" i="13"/>
  <c r="H572" i="13"/>
  <c r="Q571" i="13"/>
  <c r="O571" i="13"/>
  <c r="H571" i="13"/>
  <c r="Q570" i="13"/>
  <c r="O570" i="13"/>
  <c r="H570" i="13"/>
  <c r="Q569" i="13"/>
  <c r="O569" i="13"/>
  <c r="H569" i="13"/>
  <c r="Q568" i="13"/>
  <c r="O568" i="13"/>
  <c r="H568" i="13"/>
  <c r="Q566" i="13"/>
  <c r="O566" i="13"/>
  <c r="H566" i="13"/>
  <c r="Q565" i="13"/>
  <c r="O565" i="13"/>
  <c r="H565" i="13"/>
  <c r="Q564" i="13"/>
  <c r="O564" i="13"/>
  <c r="H564" i="13"/>
  <c r="Q563" i="13"/>
  <c r="O563" i="13"/>
  <c r="H563" i="13"/>
  <c r="Q562" i="13"/>
  <c r="O562" i="13"/>
  <c r="H562" i="13"/>
  <c r="Q561" i="13"/>
  <c r="O561" i="13"/>
  <c r="H561" i="13"/>
  <c r="Q560" i="13"/>
  <c r="O560" i="13"/>
  <c r="H560" i="13"/>
  <c r="Q559" i="13"/>
  <c r="O559" i="13"/>
  <c r="H559" i="13"/>
  <c r="Q558" i="13"/>
  <c r="O558" i="13"/>
  <c r="H558" i="13"/>
  <c r="Q557" i="13"/>
  <c r="O557" i="13"/>
  <c r="H557" i="13"/>
  <c r="Q556" i="13"/>
  <c r="O556" i="13"/>
  <c r="H556" i="13"/>
  <c r="Q555" i="13"/>
  <c r="O555" i="13"/>
  <c r="H555" i="13"/>
  <c r="Q554" i="13"/>
  <c r="O554" i="13"/>
  <c r="H554" i="13"/>
  <c r="Q553" i="13"/>
  <c r="O553" i="13"/>
  <c r="H553" i="13"/>
  <c r="Q552" i="13"/>
  <c r="O552" i="13"/>
  <c r="H552" i="13"/>
  <c r="Q551" i="13"/>
  <c r="O551" i="13"/>
  <c r="H551" i="13"/>
  <c r="Q550" i="13"/>
  <c r="O550" i="13"/>
  <c r="H550" i="13"/>
  <c r="Q549" i="13"/>
  <c r="O549" i="13"/>
  <c r="H549" i="13"/>
  <c r="Q548" i="13"/>
  <c r="O548" i="13"/>
  <c r="H548" i="13"/>
  <c r="Q547" i="13"/>
  <c r="O547" i="13"/>
  <c r="H547" i="13"/>
  <c r="Q546" i="13"/>
  <c r="O546" i="13"/>
  <c r="H546" i="13"/>
  <c r="Q545" i="13"/>
  <c r="O545" i="13"/>
  <c r="H545" i="13"/>
  <c r="Q544" i="13"/>
  <c r="O544" i="13"/>
  <c r="H544" i="13"/>
  <c r="Q543" i="13"/>
  <c r="O543" i="13"/>
  <c r="H543" i="13"/>
  <c r="Q542" i="13"/>
  <c r="O542" i="13"/>
  <c r="H542" i="13"/>
  <c r="Q541" i="13"/>
  <c r="O541" i="13"/>
  <c r="H541" i="13"/>
  <c r="Q540" i="13"/>
  <c r="O540" i="13"/>
  <c r="H540" i="13"/>
  <c r="Q539" i="13"/>
  <c r="O539" i="13"/>
  <c r="H539" i="13"/>
  <c r="Q538" i="13"/>
  <c r="O538" i="13"/>
  <c r="H538" i="13"/>
  <c r="Q537" i="13"/>
  <c r="O537" i="13"/>
  <c r="H537" i="13"/>
  <c r="Q536" i="13"/>
  <c r="O536" i="13"/>
  <c r="H536" i="13"/>
  <c r="Q535" i="13"/>
  <c r="O535" i="13"/>
  <c r="H535" i="13"/>
  <c r="Q534" i="13"/>
  <c r="O534" i="13"/>
  <c r="H534" i="13"/>
  <c r="Q533" i="13"/>
  <c r="O533" i="13"/>
  <c r="H533" i="13"/>
  <c r="Q532" i="13"/>
  <c r="O532" i="13"/>
  <c r="H532" i="13"/>
  <c r="Q531" i="13"/>
  <c r="O531" i="13"/>
  <c r="H531" i="13"/>
  <c r="Q530" i="13"/>
  <c r="O530" i="13"/>
  <c r="H530" i="13"/>
  <c r="Q529" i="13"/>
  <c r="O529" i="13"/>
  <c r="H529" i="13"/>
  <c r="Q528" i="13"/>
  <c r="O528" i="13"/>
  <c r="H528" i="13"/>
  <c r="Q527" i="13"/>
  <c r="O527" i="13"/>
  <c r="H527" i="13"/>
  <c r="Q526" i="13"/>
  <c r="O526" i="13"/>
  <c r="H526" i="13"/>
  <c r="Q525" i="13"/>
  <c r="O525" i="13"/>
  <c r="H525" i="13"/>
  <c r="Q524" i="13"/>
  <c r="O524" i="13"/>
  <c r="H524" i="13"/>
  <c r="Q523" i="13"/>
  <c r="O523" i="13"/>
  <c r="H523" i="13"/>
  <c r="Q522" i="13"/>
  <c r="O522" i="13"/>
  <c r="H522" i="13"/>
  <c r="Q521" i="13"/>
  <c r="O521" i="13"/>
  <c r="H521" i="13"/>
  <c r="Q520" i="13"/>
  <c r="O520" i="13"/>
  <c r="H520" i="13"/>
  <c r="Q519" i="13"/>
  <c r="O519" i="13"/>
  <c r="H519" i="13"/>
  <c r="Q518" i="13"/>
  <c r="O518" i="13"/>
  <c r="H518" i="13"/>
  <c r="Q517" i="13"/>
  <c r="O517" i="13"/>
  <c r="H517" i="13"/>
  <c r="Q516" i="13"/>
  <c r="O516" i="13"/>
  <c r="H516" i="13"/>
  <c r="Q515" i="13"/>
  <c r="O515" i="13"/>
  <c r="H515" i="13"/>
  <c r="Q514" i="13"/>
  <c r="O514" i="13"/>
  <c r="H514" i="13"/>
  <c r="Q513" i="13"/>
  <c r="O513" i="13"/>
  <c r="H513" i="13"/>
  <c r="Q512" i="13"/>
  <c r="O512" i="13"/>
  <c r="H512" i="13"/>
  <c r="Q511" i="13"/>
  <c r="O511" i="13"/>
  <c r="H511" i="13"/>
  <c r="Q510" i="13"/>
  <c r="O510" i="13"/>
  <c r="H510" i="13"/>
  <c r="Q509" i="13"/>
  <c r="O509" i="13"/>
  <c r="H509" i="13"/>
  <c r="Q508" i="13"/>
  <c r="O508" i="13"/>
  <c r="H508" i="13"/>
  <c r="Q507" i="13"/>
  <c r="O507" i="13"/>
  <c r="H507" i="13"/>
  <c r="Q506" i="13"/>
  <c r="O506" i="13"/>
  <c r="H506" i="13"/>
  <c r="Q505" i="13"/>
  <c r="O505" i="13"/>
  <c r="H505" i="13"/>
  <c r="Q504" i="13"/>
  <c r="O504" i="13"/>
  <c r="H504" i="13"/>
  <c r="Q500" i="13"/>
  <c r="O500" i="13"/>
  <c r="H500" i="13"/>
  <c r="Q499" i="13"/>
  <c r="O499" i="13"/>
  <c r="H499" i="13"/>
  <c r="Q498" i="13"/>
  <c r="O498" i="13"/>
  <c r="H498" i="13"/>
  <c r="Q497" i="13"/>
  <c r="O497" i="13"/>
  <c r="H497" i="13"/>
  <c r="Q496" i="13"/>
  <c r="O496" i="13"/>
  <c r="H496" i="13"/>
  <c r="Q495" i="13"/>
  <c r="O495" i="13"/>
  <c r="H495" i="13"/>
  <c r="Q491" i="13"/>
  <c r="O491" i="13"/>
  <c r="H491" i="13"/>
  <c r="Q490" i="13"/>
  <c r="O490" i="13"/>
  <c r="H490" i="13"/>
  <c r="Q489" i="13"/>
  <c r="O489" i="13"/>
  <c r="H489" i="13"/>
  <c r="Q488" i="13"/>
  <c r="O488" i="13"/>
  <c r="H488" i="13"/>
  <c r="Q487" i="13"/>
  <c r="O487" i="13"/>
  <c r="H487" i="13"/>
  <c r="Q486" i="13"/>
  <c r="O486" i="13"/>
  <c r="H486" i="13"/>
  <c r="Q485" i="13"/>
  <c r="O485" i="13"/>
  <c r="H485" i="13"/>
  <c r="Q484" i="13"/>
  <c r="O484" i="13"/>
  <c r="H484" i="13"/>
  <c r="Q483" i="13"/>
  <c r="O483" i="13"/>
  <c r="H483" i="13"/>
  <c r="Q482" i="13"/>
  <c r="O482" i="13"/>
  <c r="H482" i="13"/>
  <c r="Q481" i="13"/>
  <c r="O481" i="13"/>
  <c r="H481" i="13"/>
  <c r="Q480" i="13"/>
  <c r="O480" i="13"/>
  <c r="H480" i="13"/>
  <c r="Q479" i="13"/>
  <c r="O479" i="13"/>
  <c r="H479" i="13"/>
  <c r="Q478" i="13"/>
  <c r="O478" i="13"/>
  <c r="H478" i="13"/>
  <c r="Q477" i="13"/>
  <c r="O477" i="13"/>
  <c r="H477" i="13"/>
  <c r="Q476" i="13"/>
  <c r="O476" i="13"/>
  <c r="H476" i="13"/>
  <c r="Q472" i="13"/>
  <c r="O472" i="13"/>
  <c r="H472" i="13"/>
  <c r="Q471" i="13"/>
  <c r="O471" i="13"/>
  <c r="H471" i="13"/>
  <c r="Q469" i="13"/>
  <c r="O469" i="13"/>
  <c r="H469" i="13"/>
  <c r="Q468" i="13"/>
  <c r="O468" i="13"/>
  <c r="H468" i="13"/>
  <c r="Q466" i="13"/>
  <c r="O466" i="13"/>
  <c r="H466" i="13"/>
  <c r="Q465" i="13"/>
  <c r="O465" i="13"/>
  <c r="H465" i="13"/>
  <c r="Q464" i="13"/>
  <c r="O464" i="13"/>
  <c r="H464" i="13"/>
  <c r="Q463" i="13"/>
  <c r="O463" i="13"/>
  <c r="H463" i="13"/>
  <c r="Q462" i="13"/>
  <c r="O462" i="13"/>
  <c r="H462" i="13"/>
  <c r="Q461" i="13"/>
  <c r="O461" i="13"/>
  <c r="H461" i="13"/>
  <c r="Q460" i="13"/>
  <c r="O460" i="13"/>
  <c r="H460" i="13"/>
  <c r="Q458" i="13"/>
  <c r="O458" i="13"/>
  <c r="H458" i="13"/>
  <c r="Q457" i="13"/>
  <c r="O457" i="13"/>
  <c r="H457" i="13"/>
  <c r="Q456" i="13"/>
  <c r="O456" i="13"/>
  <c r="H456" i="13"/>
  <c r="Q455" i="13"/>
  <c r="O455" i="13"/>
  <c r="H455" i="13"/>
  <c r="Q454" i="13"/>
  <c r="O454" i="13"/>
  <c r="H454" i="13"/>
  <c r="Q452" i="13"/>
  <c r="O452" i="13"/>
  <c r="H452" i="13"/>
  <c r="Q451" i="13"/>
  <c r="O451" i="13"/>
  <c r="H451" i="13"/>
  <c r="Q450" i="13"/>
  <c r="O450" i="13"/>
  <c r="H450" i="13"/>
  <c r="Q449" i="13"/>
  <c r="O449" i="13"/>
  <c r="H449" i="13"/>
  <c r="Q448" i="13"/>
  <c r="O448" i="13"/>
  <c r="H448" i="13"/>
  <c r="Q447" i="13"/>
  <c r="O447" i="13"/>
  <c r="H447" i="13"/>
  <c r="Q446" i="13"/>
  <c r="O446" i="13"/>
  <c r="H446" i="13"/>
  <c r="Q444" i="13"/>
  <c r="O444" i="13"/>
  <c r="H444" i="13"/>
  <c r="Q443" i="13"/>
  <c r="O443" i="13"/>
  <c r="H443" i="13"/>
  <c r="Q442" i="13"/>
  <c r="O442" i="13"/>
  <c r="H442" i="13"/>
  <c r="Q441" i="13"/>
  <c r="O441" i="13"/>
  <c r="H441" i="13"/>
  <c r="Q440" i="13"/>
  <c r="O440" i="13"/>
  <c r="H440" i="13"/>
  <c r="Q439" i="13"/>
  <c r="O439" i="13"/>
  <c r="H439" i="13"/>
  <c r="Q437" i="13"/>
  <c r="O437" i="13"/>
  <c r="H437" i="13"/>
  <c r="Q436" i="13"/>
  <c r="O436" i="13"/>
  <c r="H436" i="13"/>
  <c r="Q435" i="13"/>
  <c r="O435" i="13"/>
  <c r="H435" i="13"/>
  <c r="Q434" i="13"/>
  <c r="O434" i="13"/>
  <c r="H434" i="13"/>
  <c r="Q433" i="13"/>
  <c r="O433" i="13"/>
  <c r="H433" i="13"/>
  <c r="Q432" i="13"/>
  <c r="O432" i="13"/>
  <c r="H432" i="13"/>
  <c r="Q430" i="13"/>
  <c r="O430" i="13"/>
  <c r="H430" i="13"/>
  <c r="Q429" i="13"/>
  <c r="O429" i="13"/>
  <c r="H429" i="13"/>
  <c r="Q428" i="13"/>
  <c r="O428" i="13"/>
  <c r="H428" i="13"/>
  <c r="Q427" i="13"/>
  <c r="O427" i="13"/>
  <c r="H427" i="13"/>
  <c r="Q426" i="13"/>
  <c r="O426" i="13"/>
  <c r="H426" i="13"/>
  <c r="Q424" i="13"/>
  <c r="O424" i="13"/>
  <c r="H424" i="13"/>
  <c r="Q423" i="13"/>
  <c r="O423" i="13"/>
  <c r="H423" i="13"/>
  <c r="Q422" i="13"/>
  <c r="O422" i="13"/>
  <c r="H422" i="13"/>
  <c r="Q421" i="13"/>
  <c r="O421" i="13"/>
  <c r="H421" i="13"/>
  <c r="Q420" i="13"/>
  <c r="O420" i="13"/>
  <c r="H420" i="13"/>
  <c r="Q419" i="13"/>
  <c r="O419" i="13"/>
  <c r="H419" i="13"/>
  <c r="Q418" i="13"/>
  <c r="O418" i="13"/>
  <c r="H418" i="13"/>
  <c r="Q417" i="13"/>
  <c r="O417" i="13"/>
  <c r="H417" i="13"/>
  <c r="Q416" i="13"/>
  <c r="O416" i="13"/>
  <c r="H416" i="13"/>
  <c r="Q414" i="13"/>
  <c r="O414" i="13"/>
  <c r="H414" i="13"/>
  <c r="Q413" i="13"/>
  <c r="O413" i="13"/>
  <c r="H413" i="13"/>
  <c r="Q411" i="13"/>
  <c r="O411" i="13"/>
  <c r="H411" i="13"/>
  <c r="Q410" i="13"/>
  <c r="O410" i="13"/>
  <c r="H410" i="13"/>
  <c r="Q409" i="13"/>
  <c r="O409" i="13"/>
  <c r="H409" i="13"/>
  <c r="Q408" i="13"/>
  <c r="O408" i="13"/>
  <c r="H408" i="13"/>
  <c r="Q407" i="13"/>
  <c r="O407" i="13"/>
  <c r="H407" i="13"/>
  <c r="Q406" i="13"/>
  <c r="O406" i="13"/>
  <c r="H406" i="13"/>
  <c r="Q404" i="13"/>
  <c r="O404" i="13"/>
  <c r="H404" i="13"/>
  <c r="Q403" i="13"/>
  <c r="O403" i="13"/>
  <c r="H403" i="13"/>
  <c r="Q402" i="13"/>
  <c r="O402" i="13"/>
  <c r="H402" i="13"/>
  <c r="Q401" i="13"/>
  <c r="O401" i="13"/>
  <c r="H401" i="13"/>
  <c r="Q399" i="13"/>
  <c r="O399" i="13"/>
  <c r="H399" i="13"/>
  <c r="Q398" i="13"/>
  <c r="O398" i="13"/>
  <c r="H398" i="13"/>
  <c r="Q397" i="13"/>
  <c r="O397" i="13"/>
  <c r="H397" i="13"/>
  <c r="Q396" i="13"/>
  <c r="O396" i="13"/>
  <c r="H396" i="13"/>
  <c r="Q395" i="13"/>
  <c r="O395" i="13"/>
  <c r="H395" i="13"/>
  <c r="Q394" i="13"/>
  <c r="O394" i="13"/>
  <c r="H394" i="13"/>
  <c r="Q393" i="13"/>
  <c r="O393" i="13"/>
  <c r="H393" i="13"/>
  <c r="Q392" i="13"/>
  <c r="O392" i="13"/>
  <c r="H392" i="13"/>
  <c r="Q391" i="13"/>
  <c r="O391" i="13"/>
  <c r="H391" i="13"/>
  <c r="Q390" i="13"/>
  <c r="O390" i="13"/>
  <c r="H390" i="13"/>
  <c r="Q389" i="13"/>
  <c r="O389" i="13"/>
  <c r="H389" i="13"/>
  <c r="Q388" i="13"/>
  <c r="O388" i="13"/>
  <c r="H388" i="13"/>
  <c r="Q387" i="13"/>
  <c r="O387" i="13"/>
  <c r="H387" i="13"/>
  <c r="Q386" i="13"/>
  <c r="O386" i="13"/>
  <c r="H386" i="13"/>
  <c r="Q385" i="13"/>
  <c r="O385" i="13"/>
  <c r="H385" i="13"/>
  <c r="Q384" i="13"/>
  <c r="O384" i="13"/>
  <c r="H384" i="13"/>
  <c r="Q383" i="13"/>
  <c r="O383" i="13"/>
  <c r="H383" i="13"/>
  <c r="Q381" i="13"/>
  <c r="O381" i="13"/>
  <c r="H381" i="13"/>
  <c r="Q380" i="13"/>
  <c r="O380" i="13"/>
  <c r="H380" i="13"/>
  <c r="Q379" i="13"/>
  <c r="O379" i="13"/>
  <c r="H379" i="13"/>
  <c r="Q378" i="13"/>
  <c r="O378" i="13"/>
  <c r="H378" i="13"/>
  <c r="Q377" i="13"/>
  <c r="O377" i="13"/>
  <c r="H377" i="13"/>
  <c r="Q376" i="13"/>
  <c r="O376" i="13"/>
  <c r="H376" i="13"/>
  <c r="Q375" i="13"/>
  <c r="O375" i="13"/>
  <c r="H375" i="13"/>
  <c r="Q374" i="13"/>
  <c r="O374" i="13"/>
  <c r="H374" i="13"/>
  <c r="Q372" i="13"/>
  <c r="O372" i="13"/>
  <c r="H372" i="13"/>
  <c r="Q371" i="13"/>
  <c r="O371" i="13"/>
  <c r="H371" i="13"/>
  <c r="Q370" i="13"/>
  <c r="O370" i="13"/>
  <c r="H370" i="13"/>
  <c r="Q366" i="13"/>
  <c r="O366" i="13"/>
  <c r="H366" i="13"/>
  <c r="Q364" i="13"/>
  <c r="O364" i="13"/>
  <c r="H364" i="13"/>
  <c r="Q363" i="13"/>
  <c r="O363" i="13"/>
  <c r="H363" i="13"/>
  <c r="Q362" i="13"/>
  <c r="O362" i="13"/>
  <c r="H362" i="13"/>
  <c r="Q361" i="13"/>
  <c r="O361" i="13"/>
  <c r="H361" i="13"/>
  <c r="Q360" i="13"/>
  <c r="O360" i="13"/>
  <c r="H360" i="13"/>
  <c r="Q359" i="13"/>
  <c r="O359" i="13"/>
  <c r="H359" i="13"/>
  <c r="Q358" i="13"/>
  <c r="O358" i="13"/>
  <c r="H358" i="13"/>
  <c r="Q357" i="13"/>
  <c r="O357" i="13"/>
  <c r="H357" i="13"/>
  <c r="Q356" i="13"/>
  <c r="O356" i="13"/>
  <c r="H356" i="13"/>
  <c r="Q355" i="13"/>
  <c r="O355" i="13"/>
  <c r="H355" i="13"/>
  <c r="Q354" i="13"/>
  <c r="O354" i="13"/>
  <c r="H354" i="13"/>
  <c r="Q353" i="13"/>
  <c r="O353" i="13"/>
  <c r="H353" i="13"/>
  <c r="Q352" i="13"/>
  <c r="O352" i="13"/>
  <c r="H352" i="13"/>
  <c r="Q351" i="13"/>
  <c r="O351" i="13"/>
  <c r="H351" i="13"/>
  <c r="Q350" i="13"/>
  <c r="O350" i="13"/>
  <c r="H350" i="13"/>
  <c r="Q349" i="13"/>
  <c r="O349" i="13"/>
  <c r="H349" i="13"/>
  <c r="Q347" i="13"/>
  <c r="O347" i="13"/>
  <c r="H347" i="13"/>
  <c r="Q346" i="13"/>
  <c r="O346" i="13"/>
  <c r="H346" i="13"/>
  <c r="Q345" i="13"/>
  <c r="O345" i="13"/>
  <c r="H345" i="13"/>
  <c r="Q344" i="13"/>
  <c r="O344" i="13"/>
  <c r="H344" i="13"/>
  <c r="Q343" i="13"/>
  <c r="O343" i="13"/>
  <c r="H343" i="13"/>
  <c r="Q342" i="13"/>
  <c r="O342" i="13"/>
  <c r="H342" i="13"/>
  <c r="Q341" i="13"/>
  <c r="O341" i="13"/>
  <c r="H341" i="13"/>
  <c r="Q340" i="13"/>
  <c r="O340" i="13"/>
  <c r="H340" i="13"/>
  <c r="Q339" i="13"/>
  <c r="O339" i="13"/>
  <c r="H339" i="13"/>
  <c r="Q338" i="13"/>
  <c r="O338" i="13"/>
  <c r="H338" i="13"/>
  <c r="Q337" i="13"/>
  <c r="O337" i="13"/>
  <c r="H337" i="13"/>
  <c r="Q336" i="13"/>
  <c r="O336" i="13"/>
  <c r="H336" i="13"/>
  <c r="Q335" i="13"/>
  <c r="O335" i="13"/>
  <c r="H335" i="13"/>
  <c r="Q334" i="13"/>
  <c r="O334" i="13"/>
  <c r="H334" i="13"/>
  <c r="Q333" i="13"/>
  <c r="O333" i="13"/>
  <c r="H333" i="13"/>
  <c r="Q332" i="13"/>
  <c r="O332" i="13"/>
  <c r="H332" i="13"/>
  <c r="Q331" i="13"/>
  <c r="O331" i="13"/>
  <c r="H331" i="13"/>
  <c r="Q330" i="13"/>
  <c r="O330" i="13"/>
  <c r="H330" i="13"/>
  <c r="Q329" i="13"/>
  <c r="O329" i="13"/>
  <c r="H329" i="13"/>
  <c r="Q328" i="13"/>
  <c r="O328" i="13"/>
  <c r="H328" i="13"/>
  <c r="Q327" i="13"/>
  <c r="O327" i="13"/>
  <c r="H327" i="13"/>
  <c r="Q326" i="13"/>
  <c r="O326" i="13"/>
  <c r="H326" i="13"/>
  <c r="Q324" i="13"/>
  <c r="O324" i="13"/>
  <c r="H324" i="13"/>
  <c r="Q323" i="13"/>
  <c r="O323" i="13"/>
  <c r="H323" i="13"/>
  <c r="Q322" i="13"/>
  <c r="O322" i="13"/>
  <c r="H322" i="13"/>
  <c r="Q321" i="13"/>
  <c r="O321" i="13"/>
  <c r="H321" i="13"/>
  <c r="Q320" i="13"/>
  <c r="O320" i="13"/>
  <c r="H320" i="13"/>
  <c r="Q319" i="13"/>
  <c r="O319" i="13"/>
  <c r="H319" i="13"/>
  <c r="Q318" i="13"/>
  <c r="O318" i="13"/>
  <c r="H318" i="13"/>
  <c r="Q317" i="13"/>
  <c r="O317" i="13"/>
  <c r="H317" i="13"/>
  <c r="Q316" i="13"/>
  <c r="O316" i="13"/>
  <c r="H316" i="13"/>
  <c r="Q314" i="13"/>
  <c r="O314" i="13"/>
  <c r="H314" i="13"/>
  <c r="Q313" i="13"/>
  <c r="O313" i="13"/>
  <c r="H313" i="13"/>
  <c r="Q312" i="13"/>
  <c r="O312" i="13"/>
  <c r="H312" i="13"/>
  <c r="Q311" i="13"/>
  <c r="O311" i="13"/>
  <c r="H311" i="13"/>
  <c r="Q310" i="13"/>
  <c r="O310" i="13"/>
  <c r="H310" i="13"/>
  <c r="Q309" i="13"/>
  <c r="O309" i="13"/>
  <c r="H309" i="13"/>
  <c r="Q308" i="13"/>
  <c r="O308" i="13"/>
  <c r="H308" i="13"/>
  <c r="Q307" i="13"/>
  <c r="O307" i="13"/>
  <c r="H307" i="13"/>
  <c r="Q306" i="13"/>
  <c r="O306" i="13"/>
  <c r="H306" i="13"/>
  <c r="Q305" i="13"/>
  <c r="O305" i="13"/>
  <c r="H305" i="13"/>
  <c r="Q304" i="13"/>
  <c r="O304" i="13"/>
  <c r="H304" i="13"/>
  <c r="Q302" i="13"/>
  <c r="O302" i="13"/>
  <c r="H302" i="13"/>
  <c r="Q301" i="13"/>
  <c r="O301" i="13"/>
  <c r="H301" i="13"/>
  <c r="Q300" i="13"/>
  <c r="O300" i="13"/>
  <c r="H300" i="13"/>
  <c r="Q299" i="13"/>
  <c r="O299" i="13"/>
  <c r="H299" i="13"/>
  <c r="Q298" i="13"/>
  <c r="O298" i="13"/>
  <c r="H298" i="13"/>
  <c r="Q297" i="13"/>
  <c r="O297" i="13"/>
  <c r="H297" i="13"/>
  <c r="Q296" i="13"/>
  <c r="O296" i="13"/>
  <c r="H296" i="13"/>
  <c r="Q295" i="13"/>
  <c r="O295" i="13"/>
  <c r="H295" i="13"/>
  <c r="Q294" i="13"/>
  <c r="O294" i="13"/>
  <c r="H294" i="13"/>
  <c r="Q293" i="13"/>
  <c r="O293" i="13"/>
  <c r="H293" i="13"/>
  <c r="Q292" i="13"/>
  <c r="O292" i="13"/>
  <c r="H292" i="13"/>
  <c r="Q291" i="13"/>
  <c r="O291" i="13"/>
  <c r="H291" i="13"/>
  <c r="Q290" i="13"/>
  <c r="O290" i="13"/>
  <c r="H290" i="13"/>
  <c r="Q289" i="13"/>
  <c r="O289" i="13"/>
  <c r="H289" i="13"/>
  <c r="Q288" i="13"/>
  <c r="O288" i="13"/>
  <c r="H288" i="13"/>
  <c r="Q287" i="13"/>
  <c r="O287" i="13"/>
  <c r="H287" i="13"/>
  <c r="Q286" i="13"/>
  <c r="O286" i="13"/>
  <c r="H286" i="13"/>
  <c r="Q285" i="13"/>
  <c r="O285" i="13"/>
  <c r="H285" i="13"/>
  <c r="Q284" i="13"/>
  <c r="O284" i="13"/>
  <c r="H284" i="13"/>
  <c r="Q283" i="13"/>
  <c r="O283" i="13"/>
  <c r="H283" i="13"/>
  <c r="Q282" i="13"/>
  <c r="O282" i="13"/>
  <c r="H282" i="13"/>
  <c r="Q281" i="13"/>
  <c r="O281" i="13"/>
  <c r="H281" i="13"/>
  <c r="Q280" i="13"/>
  <c r="O280" i="13"/>
  <c r="H280" i="13"/>
  <c r="Q279" i="13"/>
  <c r="O279" i="13"/>
  <c r="H279" i="13"/>
  <c r="Q277" i="13"/>
  <c r="O277" i="13"/>
  <c r="H277" i="13"/>
  <c r="Q276" i="13"/>
  <c r="O276" i="13"/>
  <c r="H276" i="13"/>
  <c r="Q275" i="13"/>
  <c r="O275" i="13"/>
  <c r="H275" i="13"/>
  <c r="Q274" i="13"/>
  <c r="O274" i="13"/>
  <c r="H274" i="13"/>
  <c r="Q273" i="13"/>
  <c r="O273" i="13"/>
  <c r="H273" i="13"/>
  <c r="Q272" i="13"/>
  <c r="O272" i="13"/>
  <c r="H272" i="13"/>
  <c r="Q271" i="13"/>
  <c r="O271" i="13"/>
  <c r="H271" i="13"/>
  <c r="Q270" i="13"/>
  <c r="O270" i="13"/>
  <c r="H270" i="13"/>
  <c r="Q269" i="13"/>
  <c r="O269" i="13"/>
  <c r="H269" i="13"/>
  <c r="Q268" i="13"/>
  <c r="O268" i="13"/>
  <c r="H268" i="13"/>
  <c r="Q267" i="13"/>
  <c r="O267" i="13"/>
  <c r="H267" i="13"/>
  <c r="Q266" i="13"/>
  <c r="O266" i="13"/>
  <c r="H266" i="13"/>
  <c r="Q265" i="13"/>
  <c r="O265" i="13"/>
  <c r="H265" i="13"/>
  <c r="Q264" i="13"/>
  <c r="O264" i="13"/>
  <c r="H264" i="13"/>
  <c r="Q263" i="13"/>
  <c r="O263" i="13"/>
  <c r="H263" i="13"/>
  <c r="Q262" i="13"/>
  <c r="O262" i="13"/>
  <c r="H262" i="13"/>
  <c r="Q261" i="13"/>
  <c r="O261" i="13"/>
  <c r="H261" i="13"/>
  <c r="Q260" i="13"/>
  <c r="O260" i="13"/>
  <c r="H260" i="13"/>
  <c r="Q259" i="13"/>
  <c r="O259" i="13"/>
  <c r="H259" i="13"/>
  <c r="Q258" i="13"/>
  <c r="O258" i="13"/>
  <c r="H258" i="13"/>
  <c r="Q257" i="13"/>
  <c r="O257" i="13"/>
  <c r="H257" i="13"/>
  <c r="Q256" i="13"/>
  <c r="O256" i="13"/>
  <c r="H256" i="13"/>
  <c r="Q255" i="13"/>
  <c r="O255" i="13"/>
  <c r="H255" i="13"/>
  <c r="Q254" i="13"/>
  <c r="O254" i="13"/>
  <c r="H254" i="13"/>
  <c r="Q253" i="13"/>
  <c r="O253" i="13"/>
  <c r="H253" i="13"/>
  <c r="Q252" i="13"/>
  <c r="O252" i="13"/>
  <c r="H252" i="13"/>
  <c r="Q251" i="13"/>
  <c r="O251" i="13"/>
  <c r="H251" i="13"/>
  <c r="Q250" i="13"/>
  <c r="O250" i="13"/>
  <c r="H250" i="13"/>
  <c r="Q249" i="13"/>
  <c r="O249" i="13"/>
  <c r="H249" i="13"/>
  <c r="Q248" i="13"/>
  <c r="O248" i="13"/>
  <c r="H248" i="13"/>
  <c r="Q247" i="13"/>
  <c r="O247" i="13"/>
  <c r="H247" i="13"/>
  <c r="Q246" i="13"/>
  <c r="O246" i="13"/>
  <c r="H246" i="13"/>
  <c r="Q245" i="13"/>
  <c r="O245" i="13"/>
  <c r="H245" i="13"/>
  <c r="Q244" i="13"/>
  <c r="O244" i="13"/>
  <c r="H244" i="13"/>
  <c r="Q243" i="13"/>
  <c r="O243" i="13"/>
  <c r="H243" i="13"/>
  <c r="Q242" i="13"/>
  <c r="O242" i="13"/>
  <c r="H242" i="13"/>
  <c r="Q241" i="13"/>
  <c r="O241" i="13"/>
  <c r="H241" i="13"/>
  <c r="Q240" i="13"/>
  <c r="O240" i="13"/>
  <c r="H240" i="13"/>
  <c r="Q239" i="13"/>
  <c r="O239" i="13"/>
  <c r="H239" i="13"/>
  <c r="Q238" i="13"/>
  <c r="O238" i="13"/>
  <c r="H238" i="13"/>
  <c r="Q237" i="13"/>
  <c r="O237" i="13"/>
  <c r="H237" i="13"/>
  <c r="Q236" i="13"/>
  <c r="O236" i="13"/>
  <c r="H236" i="13"/>
  <c r="Q235" i="13"/>
  <c r="O235" i="13"/>
  <c r="H235" i="13"/>
  <c r="Q234" i="13"/>
  <c r="O234" i="13"/>
  <c r="H234" i="13"/>
  <c r="Q233" i="13"/>
  <c r="O233" i="13"/>
  <c r="H233" i="13"/>
  <c r="Q232" i="13"/>
  <c r="O232" i="13"/>
  <c r="H232" i="13"/>
  <c r="Q231" i="13"/>
  <c r="O231" i="13"/>
  <c r="H231" i="13"/>
  <c r="Q230" i="13"/>
  <c r="O230" i="13"/>
  <c r="H230" i="13"/>
  <c r="Q229" i="13"/>
  <c r="O229" i="13"/>
  <c r="H229" i="13"/>
  <c r="Q228" i="13"/>
  <c r="O228" i="13"/>
  <c r="H228" i="13"/>
  <c r="Q227" i="13"/>
  <c r="O227" i="13"/>
  <c r="H227" i="13"/>
  <c r="Q226" i="13"/>
  <c r="O226" i="13"/>
  <c r="H226" i="13"/>
  <c r="Q225" i="13"/>
  <c r="O225" i="13"/>
  <c r="H225" i="13"/>
  <c r="Q224" i="13"/>
  <c r="O224" i="13"/>
  <c r="H224" i="13"/>
  <c r="Q223" i="13"/>
  <c r="O223" i="13"/>
  <c r="H223" i="13"/>
  <c r="Q222" i="13"/>
  <c r="O222" i="13"/>
  <c r="H222" i="13"/>
  <c r="Q221" i="13"/>
  <c r="O221" i="13"/>
  <c r="H221" i="13"/>
  <c r="Q220" i="13"/>
  <c r="O220" i="13"/>
  <c r="H220" i="13"/>
  <c r="Q219" i="13"/>
  <c r="O219" i="13"/>
  <c r="H219" i="13"/>
  <c r="Q218" i="13"/>
  <c r="O218" i="13"/>
  <c r="H218" i="13"/>
  <c r="Q217" i="13"/>
  <c r="O217" i="13"/>
  <c r="H217" i="13"/>
  <c r="Q216" i="13"/>
  <c r="O216" i="13"/>
  <c r="H216" i="13"/>
  <c r="Q215" i="13"/>
  <c r="O215" i="13"/>
  <c r="H215" i="13"/>
  <c r="Q214" i="13"/>
  <c r="O214" i="13"/>
  <c r="H214" i="13"/>
  <c r="Q213" i="13"/>
  <c r="O213" i="13"/>
  <c r="H213" i="13"/>
  <c r="Q212" i="13"/>
  <c r="O212" i="13"/>
  <c r="H212" i="13"/>
  <c r="Q211" i="13"/>
  <c r="O211" i="13"/>
  <c r="H211" i="13"/>
  <c r="Q210" i="13"/>
  <c r="O210" i="13"/>
  <c r="H210" i="13"/>
  <c r="Q209" i="13"/>
  <c r="O209" i="13"/>
  <c r="H209" i="13"/>
  <c r="Q208" i="13"/>
  <c r="O208" i="13"/>
  <c r="H208" i="13"/>
  <c r="Q207" i="13"/>
  <c r="O207" i="13"/>
  <c r="H207" i="13"/>
  <c r="Q206" i="13"/>
  <c r="O206" i="13"/>
  <c r="H206" i="13"/>
  <c r="Q205" i="13"/>
  <c r="O205" i="13"/>
  <c r="H205" i="13"/>
  <c r="Q204" i="13"/>
  <c r="O204" i="13"/>
  <c r="H204" i="13"/>
  <c r="Q203" i="13"/>
  <c r="O203" i="13"/>
  <c r="H203" i="13"/>
  <c r="Q202" i="13"/>
  <c r="O202" i="13"/>
  <c r="H202" i="13"/>
  <c r="Q201" i="13"/>
  <c r="O201" i="13"/>
  <c r="H201" i="13"/>
  <c r="Q200" i="13"/>
  <c r="O200" i="13"/>
  <c r="H200" i="13"/>
  <c r="Q199" i="13"/>
  <c r="O199" i="13"/>
  <c r="H199" i="13"/>
  <c r="Q198" i="13"/>
  <c r="O198" i="13"/>
  <c r="H198" i="13"/>
  <c r="Q197" i="13"/>
  <c r="O197" i="13"/>
  <c r="H197" i="13"/>
  <c r="Q196" i="13"/>
  <c r="O196" i="13"/>
  <c r="H196" i="13"/>
  <c r="Q195" i="13"/>
  <c r="O195" i="13"/>
  <c r="H195" i="13"/>
  <c r="Q194" i="13"/>
  <c r="O194" i="13"/>
  <c r="H194" i="13"/>
  <c r="Q193" i="13"/>
  <c r="O193" i="13"/>
  <c r="H193" i="13"/>
  <c r="Q192" i="13"/>
  <c r="O192" i="13"/>
  <c r="H192" i="13"/>
  <c r="Q191" i="13"/>
  <c r="O191" i="13"/>
  <c r="H191" i="13"/>
  <c r="Q190" i="13"/>
  <c r="O190" i="13"/>
  <c r="H190" i="13"/>
  <c r="Q189" i="13"/>
  <c r="O189" i="13"/>
  <c r="H189" i="13"/>
  <c r="Q188" i="13"/>
  <c r="O188" i="13"/>
  <c r="H188" i="13"/>
  <c r="Q187" i="13"/>
  <c r="O187" i="13"/>
  <c r="H187" i="13"/>
  <c r="Q186" i="13"/>
  <c r="O186" i="13"/>
  <c r="H186" i="13"/>
  <c r="Q185" i="13"/>
  <c r="O185" i="13"/>
  <c r="H185" i="13"/>
  <c r="Q184" i="13"/>
  <c r="O184" i="13"/>
  <c r="H184" i="13"/>
  <c r="Q183" i="13"/>
  <c r="O183" i="13"/>
  <c r="H183" i="13"/>
  <c r="Q182" i="13"/>
  <c r="O182" i="13"/>
  <c r="H182" i="13"/>
  <c r="Q181" i="13"/>
  <c r="O181" i="13"/>
  <c r="H181" i="13"/>
  <c r="Q180" i="13"/>
  <c r="O180" i="13"/>
  <c r="H180" i="13"/>
  <c r="Q179" i="13"/>
  <c r="O179" i="13"/>
  <c r="H179" i="13"/>
  <c r="Q178" i="13"/>
  <c r="O178" i="13"/>
  <c r="H178" i="13"/>
  <c r="Q177" i="13"/>
  <c r="O177" i="13"/>
  <c r="H177" i="13"/>
  <c r="Q176" i="13"/>
  <c r="O176" i="13"/>
  <c r="H176" i="13"/>
  <c r="Q175" i="13"/>
  <c r="O175" i="13"/>
  <c r="H175" i="13"/>
  <c r="Q174" i="13"/>
  <c r="O174" i="13"/>
  <c r="H174" i="13"/>
  <c r="Q173" i="13"/>
  <c r="O173" i="13"/>
  <c r="H173" i="13"/>
  <c r="Q172" i="13"/>
  <c r="O172" i="13"/>
  <c r="H172" i="13"/>
  <c r="Q171" i="13"/>
  <c r="O171" i="13"/>
  <c r="H171" i="13"/>
  <c r="Q170" i="13"/>
  <c r="O170" i="13"/>
  <c r="H170" i="13"/>
  <c r="Q169" i="13"/>
  <c r="O169" i="13"/>
  <c r="H169" i="13"/>
  <c r="Q168" i="13"/>
  <c r="O168" i="13"/>
  <c r="H168" i="13"/>
  <c r="Q167" i="13"/>
  <c r="O167" i="13"/>
  <c r="H167" i="13"/>
  <c r="Q166" i="13"/>
  <c r="O166" i="13"/>
  <c r="H166" i="13"/>
  <c r="Q165" i="13"/>
  <c r="O165" i="13"/>
  <c r="H165" i="13"/>
  <c r="Q164" i="13"/>
  <c r="O164" i="13"/>
  <c r="H164" i="13"/>
  <c r="Q163" i="13"/>
  <c r="O163" i="13"/>
  <c r="H163" i="13"/>
  <c r="Q162" i="13"/>
  <c r="O162" i="13"/>
  <c r="H162" i="13"/>
  <c r="Q161" i="13"/>
  <c r="O161" i="13"/>
  <c r="H161" i="13"/>
  <c r="Q160" i="13"/>
  <c r="O160" i="13"/>
  <c r="H160" i="13"/>
  <c r="Q159" i="13"/>
  <c r="O159" i="13"/>
  <c r="H159" i="13"/>
  <c r="Q158" i="13"/>
  <c r="O158" i="13"/>
  <c r="H158" i="13"/>
  <c r="Q157" i="13"/>
  <c r="O157" i="13"/>
  <c r="H157" i="13"/>
  <c r="Q156" i="13"/>
  <c r="O156" i="13"/>
  <c r="H156" i="13"/>
  <c r="Q155" i="13"/>
  <c r="O155" i="13"/>
  <c r="H155" i="13"/>
  <c r="Q154" i="13"/>
  <c r="O154" i="13"/>
  <c r="H154" i="13"/>
  <c r="Q153" i="13"/>
  <c r="O153" i="13"/>
  <c r="H153" i="13"/>
  <c r="Q152" i="13"/>
  <c r="O152" i="13"/>
  <c r="H152" i="13"/>
  <c r="Q151" i="13"/>
  <c r="O151" i="13"/>
  <c r="H151" i="13"/>
  <c r="Q150" i="13"/>
  <c r="O150" i="13"/>
  <c r="H150" i="13"/>
  <c r="Q149" i="13"/>
  <c r="O149" i="13"/>
  <c r="H149" i="13"/>
  <c r="Q148" i="13"/>
  <c r="O148" i="13"/>
  <c r="H148" i="13"/>
  <c r="Q147" i="13"/>
  <c r="O147" i="13"/>
  <c r="H147" i="13"/>
  <c r="Q146" i="13"/>
  <c r="O146" i="13"/>
  <c r="H146" i="13"/>
  <c r="Q145" i="13"/>
  <c r="O145" i="13"/>
  <c r="H145" i="13"/>
  <c r="Q144" i="13"/>
  <c r="O144" i="13"/>
  <c r="H144" i="13"/>
  <c r="Q143" i="13"/>
  <c r="O143" i="13"/>
  <c r="H143" i="13"/>
  <c r="Q142" i="13"/>
  <c r="O142" i="13"/>
  <c r="H142" i="13"/>
  <c r="Q141" i="13"/>
  <c r="O141" i="13"/>
  <c r="H141" i="13"/>
  <c r="Q140" i="13"/>
  <c r="O140" i="13"/>
  <c r="H140" i="13"/>
  <c r="Q139" i="13"/>
  <c r="O139" i="13"/>
  <c r="H139" i="13"/>
  <c r="Q138" i="13"/>
  <c r="O138" i="13"/>
  <c r="H138" i="13"/>
  <c r="Q136" i="13"/>
  <c r="O136" i="13"/>
  <c r="H136" i="13"/>
  <c r="Q135" i="13"/>
  <c r="O135" i="13"/>
  <c r="H135" i="13"/>
  <c r="Q134" i="13"/>
  <c r="O134" i="13"/>
  <c r="H134" i="13"/>
  <c r="Q133" i="13"/>
  <c r="O133" i="13"/>
  <c r="H133" i="13"/>
  <c r="Q132" i="13"/>
  <c r="O132" i="13"/>
  <c r="H132" i="13"/>
  <c r="Q131" i="13"/>
  <c r="O131" i="13"/>
  <c r="H131" i="13"/>
  <c r="Q130" i="13"/>
  <c r="O130" i="13"/>
  <c r="H130" i="13"/>
  <c r="Q129" i="13"/>
  <c r="O129" i="13"/>
  <c r="H129" i="13"/>
  <c r="Q128" i="13"/>
  <c r="O128" i="13"/>
  <c r="H128" i="13"/>
  <c r="Q127" i="13"/>
  <c r="O127" i="13"/>
  <c r="H127" i="13"/>
  <c r="Q126" i="13"/>
  <c r="O126" i="13"/>
  <c r="H126" i="13"/>
  <c r="Q125" i="13"/>
  <c r="O125" i="13"/>
  <c r="H125" i="13"/>
  <c r="Q124" i="13"/>
  <c r="O124" i="13"/>
  <c r="H124" i="13"/>
  <c r="Q123" i="13"/>
  <c r="O123" i="13"/>
  <c r="H123" i="13"/>
  <c r="Q122" i="13"/>
  <c r="O122" i="13"/>
  <c r="H122" i="13"/>
  <c r="Q121" i="13"/>
  <c r="O121" i="13"/>
  <c r="H121" i="13"/>
  <c r="Q120" i="13"/>
  <c r="O120" i="13"/>
  <c r="H120" i="13"/>
  <c r="Q119" i="13"/>
  <c r="O119" i="13"/>
  <c r="H119" i="13"/>
  <c r="Q118" i="13"/>
  <c r="O118" i="13"/>
  <c r="H118" i="13"/>
  <c r="Q117" i="13"/>
  <c r="O117" i="13"/>
  <c r="H117" i="13"/>
  <c r="Q116" i="13"/>
  <c r="O116" i="13"/>
  <c r="H116" i="13"/>
  <c r="Q115" i="13"/>
  <c r="O115" i="13"/>
  <c r="H115" i="13"/>
  <c r="Q114" i="13"/>
  <c r="O114" i="13"/>
  <c r="H114" i="13"/>
  <c r="Q113" i="13"/>
  <c r="O113" i="13"/>
  <c r="H113" i="13"/>
  <c r="Q112" i="13"/>
  <c r="O112" i="13"/>
  <c r="H112" i="13"/>
  <c r="Q111" i="13"/>
  <c r="O111" i="13"/>
  <c r="H111" i="13"/>
  <c r="Q110" i="13"/>
  <c r="O110" i="13"/>
  <c r="H110" i="13"/>
  <c r="Q109" i="13"/>
  <c r="O109" i="13"/>
  <c r="H109" i="13"/>
  <c r="Q108" i="13"/>
  <c r="O108" i="13"/>
  <c r="H108" i="13"/>
  <c r="Q107" i="13"/>
  <c r="O107" i="13"/>
  <c r="H107" i="13"/>
  <c r="Q106" i="13"/>
  <c r="O106" i="13"/>
  <c r="H106" i="13"/>
  <c r="Q105" i="13"/>
  <c r="O105" i="13"/>
  <c r="H105" i="13"/>
  <c r="Q104" i="13"/>
  <c r="O104" i="13"/>
  <c r="H104" i="13"/>
  <c r="Q103" i="13"/>
  <c r="O103" i="13"/>
  <c r="H103" i="13"/>
  <c r="Q102" i="13"/>
  <c r="O102" i="13"/>
  <c r="H102" i="13"/>
  <c r="Q101" i="13"/>
  <c r="O101" i="13"/>
  <c r="H101" i="13"/>
  <c r="Q100" i="13"/>
  <c r="O100" i="13"/>
  <c r="H100" i="13"/>
  <c r="Q99" i="13"/>
  <c r="O99" i="13"/>
  <c r="H99" i="13"/>
  <c r="Q98" i="13"/>
  <c r="O98" i="13"/>
  <c r="H98" i="13"/>
  <c r="Q97" i="13"/>
  <c r="O97" i="13"/>
  <c r="H97" i="13"/>
  <c r="Q96" i="13"/>
  <c r="O96" i="13"/>
  <c r="H96" i="13"/>
  <c r="Q95" i="13"/>
  <c r="O95" i="13"/>
  <c r="H95" i="13"/>
  <c r="Q94" i="13"/>
  <c r="O94" i="13"/>
  <c r="H94" i="13"/>
  <c r="Q93" i="13"/>
  <c r="O93" i="13"/>
  <c r="H93" i="13"/>
  <c r="Q92" i="13"/>
  <c r="O92" i="13"/>
  <c r="H92" i="13"/>
  <c r="Q91" i="13"/>
  <c r="O91" i="13"/>
  <c r="H91" i="13"/>
  <c r="Q90" i="13"/>
  <c r="O90" i="13"/>
  <c r="H90" i="13"/>
  <c r="Q89" i="13"/>
  <c r="O89" i="13"/>
  <c r="H89" i="13"/>
  <c r="Q88" i="13"/>
  <c r="O88" i="13"/>
  <c r="H88" i="13"/>
  <c r="Q87" i="13"/>
  <c r="O87" i="13"/>
  <c r="H87" i="13"/>
  <c r="Q86" i="13"/>
  <c r="O86" i="13"/>
  <c r="H86" i="13"/>
  <c r="Q85" i="13"/>
  <c r="O85" i="13"/>
  <c r="H85" i="13"/>
  <c r="Q84" i="13"/>
  <c r="O84" i="13"/>
  <c r="H84" i="13"/>
  <c r="Q83" i="13"/>
  <c r="O83" i="13"/>
  <c r="H83" i="13"/>
  <c r="Q82" i="13"/>
  <c r="O82" i="13"/>
  <c r="H82" i="13"/>
  <c r="Q81" i="13"/>
  <c r="O81" i="13"/>
  <c r="H81" i="13"/>
  <c r="Q80" i="13"/>
  <c r="O80" i="13"/>
  <c r="H80" i="13"/>
  <c r="Q79" i="13"/>
  <c r="O79" i="13"/>
  <c r="H79" i="13"/>
  <c r="Q77" i="13"/>
  <c r="O77" i="13"/>
  <c r="H77" i="13"/>
  <c r="Q76" i="13"/>
  <c r="O76" i="13"/>
  <c r="H76" i="13"/>
  <c r="Q75" i="13"/>
  <c r="O75" i="13"/>
  <c r="H75" i="13"/>
  <c r="Q74" i="13"/>
  <c r="O74" i="13"/>
  <c r="H74" i="13"/>
  <c r="Q73" i="13"/>
  <c r="O73" i="13"/>
  <c r="H73" i="13"/>
  <c r="Q72" i="13"/>
  <c r="O72" i="13"/>
  <c r="H72" i="13"/>
  <c r="Q71" i="13"/>
  <c r="O71" i="13"/>
  <c r="H71" i="13"/>
  <c r="Q70" i="13"/>
  <c r="O70" i="13"/>
  <c r="H70" i="13"/>
  <c r="Q69" i="13"/>
  <c r="O69" i="13"/>
  <c r="H69" i="13"/>
  <c r="Q67" i="13"/>
  <c r="O67" i="13"/>
  <c r="H67" i="13"/>
  <c r="Q66" i="13"/>
  <c r="O66" i="13"/>
  <c r="H66" i="13"/>
  <c r="Q65" i="13"/>
  <c r="O65" i="13"/>
  <c r="H65" i="13"/>
  <c r="Q64" i="13"/>
  <c r="O64" i="13"/>
  <c r="H64" i="13"/>
  <c r="Q63" i="13"/>
  <c r="O63" i="13"/>
  <c r="H63" i="13"/>
  <c r="Q62" i="13"/>
  <c r="O62" i="13"/>
  <c r="H62" i="13"/>
  <c r="Q61" i="13"/>
  <c r="O61" i="13"/>
  <c r="H61" i="13"/>
  <c r="Q60" i="13"/>
  <c r="O60" i="13"/>
  <c r="H60" i="13"/>
  <c r="Q59" i="13"/>
  <c r="O59" i="13"/>
  <c r="H59" i="13"/>
  <c r="Q58" i="13"/>
  <c r="O58" i="13"/>
  <c r="H58" i="13"/>
  <c r="Q57" i="13"/>
  <c r="O57" i="13"/>
  <c r="H57" i="13"/>
  <c r="Q56" i="13"/>
  <c r="O56" i="13"/>
  <c r="H56" i="13"/>
  <c r="Q55" i="13"/>
  <c r="O55" i="13"/>
  <c r="H55" i="13"/>
  <c r="Q54" i="13"/>
  <c r="O54" i="13"/>
  <c r="H54" i="13"/>
  <c r="Q53" i="13"/>
  <c r="O53" i="13"/>
  <c r="H53" i="13"/>
  <c r="Q52" i="13"/>
  <c r="O52" i="13"/>
  <c r="H52" i="13"/>
  <c r="Q51" i="13"/>
  <c r="O51" i="13"/>
  <c r="H51" i="13"/>
  <c r="Q50" i="13"/>
  <c r="O50" i="13"/>
  <c r="H50" i="13"/>
  <c r="Q49" i="13"/>
  <c r="O49" i="13"/>
  <c r="H49" i="13"/>
  <c r="Q48" i="13"/>
  <c r="O48" i="13"/>
  <c r="H48" i="13"/>
  <c r="Q47" i="13"/>
  <c r="O47" i="13"/>
  <c r="H47" i="13"/>
  <c r="Q46" i="13"/>
  <c r="O46" i="13"/>
  <c r="H46" i="13"/>
  <c r="Q45" i="13"/>
  <c r="O45" i="13"/>
  <c r="H45" i="13"/>
  <c r="Q44" i="13"/>
  <c r="O44" i="13"/>
  <c r="H44" i="13"/>
  <c r="Q43" i="13"/>
  <c r="O43" i="13"/>
  <c r="H43" i="13"/>
  <c r="Q42" i="13"/>
  <c r="O42" i="13"/>
  <c r="H42" i="13"/>
  <c r="Q41" i="13"/>
  <c r="O41" i="13"/>
  <c r="H41" i="13"/>
  <c r="Q40" i="13"/>
  <c r="O40" i="13"/>
  <c r="H40" i="13"/>
  <c r="Q39" i="13"/>
  <c r="O39" i="13"/>
  <c r="H39" i="13"/>
  <c r="Q38" i="13"/>
  <c r="O38" i="13"/>
  <c r="H38" i="13"/>
  <c r="Q37" i="13"/>
  <c r="O37" i="13"/>
  <c r="H37" i="13"/>
  <c r="Q36" i="13"/>
  <c r="O36" i="13"/>
  <c r="H36" i="13"/>
  <c r="Q35" i="13"/>
  <c r="O35" i="13"/>
  <c r="H35" i="13"/>
  <c r="Q34" i="13"/>
  <c r="O34" i="13"/>
  <c r="H34" i="13"/>
  <c r="Q33" i="13"/>
  <c r="O33" i="13"/>
  <c r="H33" i="13"/>
  <c r="Q32" i="13"/>
  <c r="O32" i="13"/>
  <c r="H32" i="13"/>
  <c r="Q31" i="13"/>
  <c r="O31" i="13"/>
  <c r="H31" i="13"/>
  <c r="Q30" i="13"/>
  <c r="O30" i="13"/>
  <c r="H30" i="13"/>
  <c r="Q29" i="13"/>
  <c r="O29" i="13"/>
  <c r="H29" i="13"/>
  <c r="Q28" i="13"/>
  <c r="O28" i="13"/>
  <c r="H28" i="13"/>
  <c r="Q27" i="13"/>
  <c r="O27" i="13"/>
  <c r="H27" i="13"/>
  <c r="Q26" i="13"/>
  <c r="O26" i="13"/>
  <c r="H26" i="13"/>
  <c r="Q25" i="13"/>
  <c r="O25" i="13"/>
  <c r="H25" i="13"/>
  <c r="Q24" i="13"/>
  <c r="O24" i="13"/>
  <c r="H24" i="13"/>
  <c r="Q23" i="13"/>
  <c r="O23" i="13"/>
  <c r="H23" i="13"/>
  <c r="Q22" i="13"/>
  <c r="O22" i="13"/>
  <c r="H22" i="13"/>
  <c r="Q21" i="13"/>
  <c r="O21" i="13"/>
  <c r="H21" i="13"/>
  <c r="Q20" i="13"/>
  <c r="O20" i="13"/>
  <c r="H20" i="13"/>
  <c r="Q19" i="13"/>
  <c r="O19" i="13"/>
  <c r="H19" i="13"/>
  <c r="Q18" i="13"/>
  <c r="O18" i="13"/>
  <c r="H18" i="13"/>
  <c r="M9" i="18" l="1"/>
  <c r="O2103" i="18"/>
  <c r="O2102" i="18"/>
  <c r="O2101" i="18"/>
  <c r="O2100" i="18"/>
  <c r="O2099" i="18"/>
  <c r="O2098" i="18"/>
  <c r="O2097" i="18"/>
  <c r="O2096" i="18"/>
  <c r="O2095" i="18"/>
  <c r="O2094" i="18"/>
  <c r="O2093" i="18"/>
  <c r="O2092" i="18"/>
  <c r="O2091" i="18"/>
  <c r="O2090" i="18"/>
  <c r="O2089" i="18"/>
  <c r="O2088" i="18"/>
  <c r="O2087" i="18"/>
  <c r="O2086" i="18"/>
  <c r="O2085" i="18"/>
  <c r="O2084" i="18"/>
  <c r="O2083" i="18"/>
  <c r="O2082" i="18"/>
  <c r="O2081" i="18"/>
  <c r="O2080" i="18"/>
  <c r="O2079" i="18"/>
  <c r="O2078" i="18"/>
  <c r="O2077" i="18"/>
  <c r="O2076" i="18"/>
  <c r="O2075" i="18"/>
  <c r="O2074" i="18"/>
  <c r="O2073" i="18"/>
  <c r="O2072" i="18"/>
  <c r="O2071" i="18"/>
  <c r="O2070" i="18"/>
  <c r="O2069" i="18"/>
  <c r="O2068" i="18"/>
  <c r="O2067" i="18"/>
  <c r="O2066" i="18"/>
  <c r="O2065" i="18"/>
  <c r="O2064" i="18"/>
  <c r="O2063" i="18"/>
  <c r="O2062" i="18"/>
  <c r="O2059" i="18"/>
  <c r="O2058" i="18"/>
  <c r="O2057" i="18"/>
  <c r="O2056" i="18"/>
  <c r="O2055" i="18"/>
  <c r="O2054" i="18"/>
  <c r="O2053" i="18"/>
  <c r="O2052" i="18"/>
  <c r="O2051" i="18"/>
  <c r="O2050" i="18"/>
  <c r="O2049" i="18"/>
  <c r="O2048" i="18"/>
  <c r="O2047" i="18"/>
  <c r="O2046" i="18"/>
  <c r="O2045" i="18"/>
  <c r="O2044" i="18"/>
  <c r="O2043" i="18"/>
  <c r="O2042" i="18"/>
  <c r="O2041" i="18"/>
  <c r="O2040" i="18"/>
  <c r="O2039" i="18"/>
  <c r="O2038" i="18"/>
  <c r="O2037" i="18"/>
  <c r="O2036" i="18"/>
  <c r="O2035" i="18"/>
  <c r="O2034" i="18"/>
  <c r="O2033" i="18"/>
  <c r="O2032" i="18"/>
  <c r="O2031" i="18"/>
  <c r="O2030" i="18"/>
  <c r="O2029" i="18"/>
  <c r="O2028" i="18"/>
  <c r="O2027" i="18"/>
  <c r="O2026" i="18"/>
  <c r="O2025" i="18"/>
  <c r="O2024" i="18"/>
  <c r="O2023" i="18"/>
  <c r="O2022" i="18"/>
  <c r="O2021" i="18"/>
  <c r="O2020" i="18"/>
  <c r="O2019" i="18"/>
  <c r="O2018" i="18"/>
  <c r="O2017" i="18"/>
  <c r="O2016" i="18"/>
  <c r="O2015" i="18"/>
  <c r="O2014" i="18"/>
  <c r="O2013" i="18"/>
  <c r="O2012" i="18"/>
  <c r="O2009" i="18"/>
  <c r="O2008" i="18"/>
  <c r="O2007" i="18"/>
  <c r="O2006" i="18"/>
  <c r="O2005" i="18"/>
  <c r="O2004" i="18"/>
  <c r="O2003" i="18"/>
  <c r="O2002" i="18"/>
  <c r="O2001" i="18"/>
  <c r="O2000" i="18"/>
  <c r="O1999" i="18"/>
  <c r="O1998" i="18"/>
  <c r="O1997" i="18"/>
  <c r="O1995" i="18"/>
  <c r="O1994" i="18"/>
  <c r="O1993" i="18"/>
  <c r="O1992" i="18"/>
  <c r="O1991" i="18"/>
  <c r="O1990" i="18"/>
  <c r="O1989" i="18"/>
  <c r="O1988" i="18"/>
  <c r="O1987" i="18"/>
  <c r="O1986" i="18"/>
  <c r="O1985" i="18"/>
  <c r="O1984" i="18"/>
  <c r="O1983" i="18"/>
  <c r="O1982" i="18"/>
  <c r="O1979" i="18"/>
  <c r="O1978" i="18"/>
  <c r="O1977" i="18"/>
  <c r="O1976" i="18"/>
  <c r="O1975" i="18"/>
  <c r="O1974" i="18"/>
  <c r="O1973" i="18"/>
  <c r="O1972" i="18"/>
  <c r="O1971" i="18"/>
  <c r="O1970" i="18"/>
  <c r="O1969" i="18"/>
  <c r="O1968" i="18"/>
  <c r="O1967" i="18"/>
  <c r="O1966" i="18"/>
  <c r="O1965" i="18"/>
  <c r="O1964" i="18"/>
  <c r="O1963" i="18"/>
  <c r="O1962" i="18"/>
  <c r="O1961" i="18"/>
  <c r="O1960" i="18"/>
  <c r="O1959" i="18"/>
  <c r="O1958" i="18"/>
  <c r="O1957" i="18"/>
  <c r="O1956" i="18"/>
  <c r="O1955" i="18"/>
  <c r="O1954" i="18"/>
  <c r="O1953" i="18"/>
  <c r="O1952" i="18"/>
  <c r="O1951" i="18"/>
  <c r="O1950" i="18"/>
  <c r="O1949" i="18"/>
  <c r="O1948" i="18"/>
  <c r="O1947" i="18"/>
  <c r="O1946" i="18"/>
  <c r="O1945" i="18"/>
  <c r="O1944" i="18"/>
  <c r="O1943" i="18"/>
  <c r="O1942" i="18"/>
  <c r="O1941" i="18"/>
  <c r="O1940" i="18"/>
  <c r="O1939" i="18"/>
  <c r="O1938" i="18"/>
  <c r="O1937" i="18"/>
  <c r="O1936" i="18"/>
  <c r="O1935" i="18"/>
  <c r="O1934" i="18"/>
  <c r="O1933" i="18"/>
  <c r="O1932" i="18"/>
  <c r="O1931" i="18"/>
  <c r="O1930" i="18"/>
  <c r="O1929" i="18"/>
  <c r="O1928" i="18"/>
  <c r="O1927" i="18"/>
  <c r="O1926" i="18"/>
  <c r="O1925" i="18"/>
  <c r="O1924" i="18"/>
  <c r="O1923" i="18"/>
  <c r="O1922" i="18"/>
  <c r="O1921" i="18"/>
  <c r="O1920" i="18"/>
  <c r="O1919" i="18"/>
  <c r="O1918" i="18"/>
  <c r="O1917" i="18"/>
  <c r="O1916" i="18"/>
  <c r="O1915" i="18"/>
  <c r="O1914" i="18"/>
  <c r="O1913" i="18"/>
  <c r="O1912" i="18"/>
  <c r="O1911" i="18"/>
  <c r="O1910" i="18"/>
  <c r="O1909" i="18"/>
  <c r="O1908" i="18"/>
  <c r="O1907" i="18"/>
  <c r="O1906" i="18"/>
  <c r="O1905" i="18"/>
  <c r="O1904" i="18"/>
  <c r="O1903" i="18"/>
  <c r="O1902" i="18"/>
  <c r="O1901" i="18"/>
  <c r="O1900" i="18"/>
  <c r="O1899" i="18"/>
  <c r="O1898" i="18"/>
  <c r="O1897" i="18"/>
  <c r="O1896" i="18"/>
  <c r="O1895" i="18"/>
  <c r="O1894" i="18"/>
  <c r="O1893" i="18"/>
  <c r="O1892" i="18"/>
  <c r="O1891" i="18"/>
  <c r="O1890" i="18"/>
  <c r="O1889" i="18"/>
  <c r="O1888" i="18"/>
  <c r="O1887" i="18"/>
  <c r="O1886" i="18"/>
  <c r="O1885" i="18"/>
  <c r="O1884" i="18"/>
  <c r="O1883" i="18"/>
  <c r="O1882" i="18"/>
  <c r="O1881" i="18"/>
  <c r="O1880" i="18"/>
  <c r="O1879" i="18"/>
  <c r="O1878" i="18"/>
  <c r="O1877" i="18"/>
  <c r="O1876" i="18"/>
  <c r="O1875" i="18"/>
  <c r="O1874" i="18"/>
  <c r="O1873" i="18"/>
  <c r="O1872" i="18"/>
  <c r="O1871" i="18"/>
  <c r="O1870" i="18"/>
  <c r="O1869" i="18"/>
  <c r="O1868" i="18"/>
  <c r="O1867" i="18"/>
  <c r="O1866" i="18"/>
  <c r="O1865" i="18"/>
  <c r="O1864" i="18"/>
  <c r="O1863" i="18"/>
  <c r="O1862" i="18"/>
  <c r="O1861" i="18"/>
  <c r="O1860" i="18"/>
  <c r="O1859" i="18"/>
  <c r="O1858" i="18"/>
  <c r="O1857" i="18"/>
  <c r="O1856" i="18"/>
  <c r="O1855" i="18"/>
  <c r="O1854" i="18"/>
  <c r="O1853" i="18"/>
  <c r="O1852" i="18"/>
  <c r="O1851" i="18"/>
  <c r="O1850" i="18"/>
  <c r="O1849" i="18"/>
  <c r="O1848" i="18"/>
  <c r="O1847" i="18"/>
  <c r="O1846" i="18"/>
  <c r="O1845" i="18"/>
  <c r="O1844" i="18"/>
  <c r="O1843" i="18"/>
  <c r="O1842" i="18"/>
  <c r="O1841" i="18"/>
  <c r="O1840" i="18"/>
  <c r="O1839" i="18"/>
  <c r="O1838" i="18"/>
  <c r="O1837" i="18"/>
  <c r="O1836" i="18"/>
  <c r="O1835" i="18"/>
  <c r="O1834" i="18"/>
  <c r="O1833" i="18"/>
  <c r="O1832" i="18"/>
  <c r="O1831" i="18"/>
  <c r="O1830" i="18"/>
  <c r="O1829" i="18"/>
  <c r="O1828" i="18"/>
  <c r="O1827" i="18"/>
  <c r="O1826" i="18"/>
  <c r="O1825" i="18"/>
  <c r="O1824" i="18"/>
  <c r="O1823" i="18"/>
  <c r="O1822" i="18"/>
  <c r="O1821" i="18"/>
  <c r="O1820" i="18"/>
  <c r="O1819" i="18"/>
  <c r="O1818" i="18"/>
  <c r="O1817" i="18"/>
  <c r="O1816" i="18"/>
  <c r="O1815" i="18"/>
  <c r="O1814" i="18"/>
  <c r="O1813" i="18"/>
  <c r="O1812" i="18"/>
  <c r="O1811" i="18"/>
  <c r="O1810" i="18"/>
  <c r="O1809" i="18"/>
  <c r="O1808" i="18"/>
  <c r="O1807" i="18"/>
  <c r="O1806" i="18"/>
  <c r="O1805" i="18"/>
  <c r="O1804" i="18"/>
  <c r="O1803" i="18"/>
  <c r="O1802" i="18"/>
  <c r="O1801" i="18"/>
  <c r="O1800" i="18"/>
  <c r="O1799" i="18"/>
  <c r="O1798" i="18"/>
  <c r="O1797" i="18"/>
  <c r="O1796" i="18"/>
  <c r="O1795" i="18"/>
  <c r="O1794" i="18"/>
  <c r="O1793" i="18"/>
  <c r="O1792" i="18"/>
  <c r="O1791" i="18"/>
  <c r="O1790" i="18"/>
  <c r="O1789" i="18"/>
  <c r="O1788" i="18"/>
  <c r="O1787" i="18"/>
  <c r="O1786" i="18"/>
  <c r="O1785" i="18"/>
  <c r="O1784" i="18"/>
  <c r="O1783" i="18"/>
  <c r="O1782" i="18"/>
  <c r="O1781" i="18"/>
  <c r="O1780" i="18"/>
  <c r="O1779" i="18"/>
  <c r="O1778" i="18"/>
  <c r="O1777" i="18"/>
  <c r="O1776" i="18"/>
  <c r="O1775" i="18"/>
  <c r="O1774" i="18"/>
  <c r="O1773" i="18"/>
  <c r="O1772" i="18"/>
  <c r="O1771" i="18"/>
  <c r="O1770" i="18"/>
  <c r="O1769" i="18"/>
  <c r="O1768" i="18"/>
  <c r="O1767" i="18"/>
  <c r="O1766" i="18"/>
  <c r="O1765" i="18"/>
  <c r="O1764" i="18"/>
  <c r="O1763" i="18"/>
  <c r="O1762" i="18"/>
  <c r="O1761" i="18"/>
  <c r="O1760" i="18"/>
  <c r="O1759" i="18"/>
  <c r="O1758" i="18"/>
  <c r="O1757" i="18"/>
  <c r="O1756" i="18"/>
  <c r="O1755" i="18"/>
  <c r="O1754" i="18"/>
  <c r="O1753" i="18"/>
  <c r="O1752" i="18"/>
  <c r="O1751" i="18"/>
  <c r="O1750" i="18"/>
  <c r="O1749" i="18"/>
  <c r="O1748" i="18"/>
  <c r="O1747" i="18"/>
  <c r="O1746" i="18"/>
  <c r="O1745" i="18"/>
  <c r="O1744" i="18"/>
  <c r="O1743" i="18"/>
  <c r="O1742" i="18"/>
  <c r="O1741" i="18"/>
  <c r="O1740" i="18"/>
  <c r="O1739" i="18"/>
  <c r="O1738" i="18"/>
  <c r="O1737" i="18"/>
  <c r="O1736" i="18"/>
  <c r="O1735" i="18"/>
  <c r="O1734" i="18"/>
  <c r="O1733" i="18"/>
  <c r="O1732" i="18"/>
  <c r="O1731" i="18"/>
  <c r="O1730" i="18"/>
  <c r="O1729" i="18"/>
  <c r="O1728" i="18"/>
  <c r="O1727" i="18"/>
  <c r="O1726" i="18"/>
  <c r="O1725" i="18"/>
  <c r="O1724" i="18"/>
  <c r="O1723" i="18"/>
  <c r="O1722" i="18"/>
  <c r="O1721" i="18"/>
  <c r="O1720" i="18"/>
  <c r="O1719" i="18"/>
  <c r="O1718" i="18"/>
  <c r="O1717" i="18"/>
  <c r="O1716" i="18"/>
  <c r="O1715" i="18"/>
  <c r="O1714" i="18"/>
  <c r="O1713" i="18"/>
  <c r="O1712" i="18"/>
  <c r="O1711" i="18"/>
  <c r="O1710" i="18"/>
  <c r="O1709" i="18"/>
  <c r="O1708" i="18"/>
  <c r="O1707" i="18"/>
  <c r="O1706" i="18"/>
  <c r="O1705" i="18"/>
  <c r="O1704" i="18"/>
  <c r="O1703" i="18"/>
  <c r="O1702" i="18"/>
  <c r="O1701" i="18"/>
  <c r="O1700" i="18"/>
  <c r="O1699" i="18"/>
  <c r="O1698" i="18"/>
  <c r="O1697" i="18"/>
  <c r="O1696" i="18"/>
  <c r="O1695" i="18"/>
  <c r="O1694" i="18"/>
  <c r="O1693" i="18"/>
  <c r="O1692" i="18"/>
  <c r="O1691" i="18"/>
  <c r="O1690" i="18"/>
  <c r="O1689" i="18"/>
  <c r="O1688" i="18"/>
  <c r="O1687" i="18"/>
  <c r="O1686" i="18"/>
  <c r="O1685" i="18"/>
  <c r="O1684" i="18"/>
  <c r="O1683" i="18"/>
  <c r="O1682" i="18"/>
  <c r="O1681" i="18"/>
  <c r="O1680" i="18"/>
  <c r="O1679" i="18"/>
  <c r="O1678" i="18"/>
  <c r="O1677" i="18"/>
  <c r="O1676" i="18"/>
  <c r="O1675" i="18"/>
  <c r="O1674" i="18"/>
  <c r="O1673" i="18"/>
  <c r="O1672" i="18"/>
  <c r="O1671" i="18"/>
  <c r="O1670" i="18"/>
  <c r="O1669" i="18"/>
  <c r="O1668" i="18"/>
  <c r="O1667" i="18"/>
  <c r="O1666" i="18"/>
  <c r="O1665" i="18"/>
  <c r="O1664" i="18"/>
  <c r="O1663" i="18"/>
  <c r="O1662" i="18"/>
  <c r="O1661" i="18"/>
  <c r="O1660" i="18"/>
  <c r="O1659" i="18"/>
  <c r="O1658" i="18"/>
  <c r="O1657" i="18"/>
  <c r="O1656" i="18"/>
  <c r="O1655" i="18"/>
  <c r="O1654" i="18"/>
  <c r="O1653" i="18"/>
  <c r="O1652" i="18"/>
  <c r="O1651" i="18"/>
  <c r="O1650" i="18"/>
  <c r="O1649" i="18"/>
  <c r="O1648" i="18"/>
  <c r="O1647" i="18"/>
  <c r="O1646" i="18"/>
  <c r="O1645" i="18"/>
  <c r="O1644" i="18"/>
  <c r="O1643" i="18"/>
  <c r="O1642" i="18"/>
  <c r="O1641" i="18"/>
  <c r="O1640" i="18"/>
  <c r="O1639" i="18"/>
  <c r="O1638" i="18"/>
  <c r="O1637" i="18"/>
  <c r="O1636" i="18"/>
  <c r="O1635" i="18"/>
  <c r="O1634" i="18"/>
  <c r="O1633" i="18"/>
  <c r="O1632" i="18"/>
  <c r="O1631" i="18"/>
  <c r="O1630" i="18"/>
  <c r="O1629" i="18"/>
  <c r="O1628" i="18"/>
  <c r="O1627" i="18"/>
  <c r="O1626" i="18"/>
  <c r="O1625" i="18"/>
  <c r="O1624" i="18"/>
  <c r="O1623" i="18"/>
  <c r="O1622" i="18"/>
  <c r="O1621" i="18"/>
  <c r="O1620" i="18"/>
  <c r="O1619" i="18"/>
  <c r="O1618" i="18"/>
  <c r="O1617" i="18"/>
  <c r="O1616" i="18"/>
  <c r="O1615" i="18"/>
  <c r="O1614" i="18"/>
  <c r="O1613" i="18"/>
  <c r="O1612" i="18"/>
  <c r="O1611" i="18"/>
  <c r="O1610" i="18"/>
  <c r="O1609" i="18"/>
  <c r="O1608" i="18"/>
  <c r="O1607" i="18"/>
  <c r="O1606" i="18"/>
  <c r="O1605" i="18"/>
  <c r="O1604" i="18"/>
  <c r="O1603" i="18"/>
  <c r="O1602" i="18"/>
  <c r="O1601" i="18"/>
  <c r="O1600" i="18"/>
  <c r="O1599" i="18"/>
  <c r="O1598" i="18"/>
  <c r="O1597" i="18"/>
  <c r="O1596" i="18"/>
  <c r="O1595" i="18"/>
  <c r="O1594" i="18"/>
  <c r="O1593" i="18"/>
  <c r="O1592" i="18"/>
  <c r="O1591" i="18"/>
  <c r="O1590" i="18"/>
  <c r="O1589" i="18"/>
  <c r="O1588" i="18"/>
  <c r="O1587" i="18"/>
  <c r="O1586" i="18"/>
  <c r="O1585" i="18"/>
  <c r="O1584" i="18"/>
  <c r="O1583" i="18"/>
  <c r="O1582" i="18"/>
  <c r="O1581" i="18"/>
  <c r="O1580" i="18"/>
  <c r="O1579" i="18"/>
  <c r="O1578" i="18"/>
  <c r="O1577" i="18"/>
  <c r="O1576" i="18"/>
  <c r="O1575" i="18"/>
  <c r="O1574" i="18"/>
  <c r="O1573" i="18"/>
  <c r="O1572" i="18"/>
  <c r="O1571" i="18"/>
  <c r="O1570" i="18"/>
  <c r="O1569" i="18"/>
  <c r="O1568" i="18"/>
  <c r="O1567" i="18"/>
  <c r="O1566" i="18"/>
  <c r="O1565" i="18"/>
  <c r="O1564" i="18"/>
  <c r="O1563" i="18"/>
  <c r="O1562" i="18"/>
  <c r="O1561" i="18"/>
  <c r="O1560" i="18"/>
  <c r="O1559" i="18"/>
  <c r="O1558" i="18"/>
  <c r="O1557" i="18"/>
  <c r="O1556" i="18"/>
  <c r="O1555" i="18"/>
  <c r="O1554" i="18"/>
  <c r="O1553" i="18"/>
  <c r="O1552" i="18"/>
  <c r="O1551" i="18"/>
  <c r="O1550" i="18"/>
  <c r="O1549" i="18"/>
  <c r="O1548" i="18"/>
  <c r="O1545" i="18"/>
  <c r="O1544" i="18"/>
  <c r="O1543" i="18"/>
  <c r="O1542" i="18"/>
  <c r="O1541" i="18"/>
  <c r="O1540" i="18"/>
  <c r="O1539" i="18"/>
  <c r="O1538" i="18"/>
  <c r="O1537" i="18"/>
  <c r="O1536" i="18"/>
  <c r="O1535" i="18"/>
  <c r="O1534" i="18"/>
  <c r="O1533" i="18"/>
  <c r="O1532" i="18"/>
  <c r="O1531" i="18"/>
  <c r="O1530" i="18"/>
  <c r="O1529" i="18"/>
  <c r="O1528" i="18"/>
  <c r="O1527" i="18"/>
  <c r="O1526" i="18"/>
  <c r="O1525" i="18"/>
  <c r="O1524" i="18"/>
  <c r="O1523" i="18"/>
  <c r="O1522" i="18"/>
  <c r="O1521" i="18"/>
  <c r="O1520" i="18"/>
  <c r="O1519" i="18"/>
  <c r="O1518" i="18"/>
  <c r="O1517" i="18"/>
  <c r="O1516" i="18"/>
  <c r="O1515" i="18"/>
  <c r="O1514" i="18"/>
  <c r="O1513" i="18"/>
  <c r="O1512" i="18"/>
  <c r="O1511" i="18"/>
  <c r="O1510" i="18"/>
  <c r="O1509" i="18"/>
  <c r="O1508" i="18"/>
  <c r="O1507" i="18"/>
  <c r="O1506" i="18"/>
  <c r="O1505" i="18"/>
  <c r="O1504" i="18"/>
  <c r="O1503" i="18"/>
  <c r="O1500" i="18"/>
  <c r="O1499" i="18"/>
  <c r="O1498" i="18"/>
  <c r="O1497" i="18"/>
  <c r="O1496" i="18"/>
  <c r="O1495" i="18"/>
  <c r="O1494" i="18"/>
  <c r="O1493" i="18"/>
  <c r="O1492" i="18"/>
  <c r="O1491" i="18"/>
  <c r="O1490" i="18"/>
  <c r="O1489" i="18"/>
  <c r="O1488" i="18"/>
  <c r="O1487" i="18"/>
  <c r="O1486" i="18"/>
  <c r="O1485" i="18"/>
  <c r="O1484" i="18"/>
  <c r="O1483" i="18"/>
  <c r="O1482" i="18"/>
  <c r="O1481" i="18"/>
  <c r="O1480" i="18"/>
  <c r="O1479" i="18"/>
  <c r="O1478" i="18"/>
  <c r="O1477" i="18"/>
  <c r="O1476" i="18"/>
  <c r="O1475" i="18"/>
  <c r="O1474" i="18"/>
  <c r="O1473" i="18"/>
  <c r="O1472" i="18"/>
  <c r="O1471" i="18"/>
  <c r="O1470" i="18"/>
  <c r="O1469" i="18"/>
  <c r="O1468" i="18"/>
  <c r="O1467" i="18"/>
  <c r="O1466" i="18"/>
  <c r="O1465" i="18"/>
  <c r="O1464" i="18"/>
  <c r="O1463" i="18"/>
  <c r="O1462" i="18"/>
  <c r="O1461" i="18"/>
  <c r="O1460" i="18"/>
  <c r="O1459" i="18"/>
  <c r="O1455" i="18"/>
  <c r="O1454" i="18"/>
  <c r="O1453" i="18"/>
  <c r="O1452" i="18"/>
  <c r="O1451" i="18"/>
  <c r="O1450" i="18"/>
  <c r="O1449" i="18"/>
  <c r="O1448" i="18"/>
  <c r="O1447" i="18"/>
  <c r="O1446" i="18"/>
  <c r="O1445" i="18"/>
  <c r="O1444" i="18"/>
  <c r="O1443" i="18"/>
  <c r="O1442" i="18"/>
  <c r="O1441" i="18"/>
  <c r="O1440" i="18"/>
  <c r="O1439" i="18"/>
  <c r="O1438" i="18"/>
  <c r="O1437" i="18"/>
  <c r="O1436" i="18"/>
  <c r="O1435" i="18"/>
  <c r="O1434" i="18"/>
  <c r="O1433" i="18"/>
  <c r="O1432" i="18"/>
  <c r="O1429" i="18"/>
  <c r="O1428" i="18"/>
  <c r="O1427" i="18"/>
  <c r="O1426" i="18"/>
  <c r="O1425" i="18"/>
  <c r="O1424" i="18"/>
  <c r="O1423" i="18"/>
  <c r="O1422" i="18"/>
  <c r="O1421" i="18"/>
  <c r="O1420" i="18"/>
  <c r="O1419" i="18"/>
  <c r="O1418" i="18"/>
  <c r="O1417" i="18"/>
  <c r="O1416" i="18"/>
  <c r="O1413" i="18"/>
  <c r="O1412" i="18"/>
  <c r="O1411" i="18"/>
  <c r="O1410" i="18"/>
  <c r="O1409" i="18"/>
  <c r="O1408" i="18"/>
  <c r="O1407" i="18"/>
  <c r="O1406" i="18"/>
  <c r="O1405" i="18"/>
  <c r="O1404" i="18"/>
  <c r="O1403" i="18"/>
  <c r="O1402" i="18"/>
  <c r="O1401" i="18"/>
  <c r="O1400" i="18"/>
  <c r="O1399" i="18"/>
  <c r="O1398" i="18"/>
  <c r="O1397" i="18"/>
  <c r="O1396" i="18"/>
  <c r="O1395" i="18"/>
  <c r="O1394" i="18"/>
  <c r="O1391" i="18"/>
  <c r="O1390" i="18"/>
  <c r="O1389" i="18"/>
  <c r="O1388" i="18"/>
  <c r="O1387" i="18"/>
  <c r="O1386" i="18"/>
  <c r="O1385" i="18"/>
  <c r="O1384" i="18"/>
  <c r="O1383" i="18"/>
  <c r="O1382" i="18"/>
  <c r="O1381" i="18"/>
  <c r="O1380" i="18"/>
  <c r="O1379" i="18"/>
  <c r="O1378" i="18"/>
  <c r="O1377" i="18"/>
  <c r="O1376" i="18"/>
  <c r="O1375" i="18"/>
  <c r="O1374" i="18"/>
  <c r="O1373" i="18"/>
  <c r="O1372" i="18"/>
  <c r="O1371" i="18"/>
  <c r="O1370" i="18"/>
  <c r="O1369" i="18"/>
  <c r="O1368" i="18"/>
  <c r="O1367" i="18"/>
  <c r="O1366" i="18"/>
  <c r="O1365" i="18"/>
  <c r="O1364" i="18"/>
  <c r="O1363" i="18"/>
  <c r="O1362" i="18"/>
  <c r="O1361" i="18"/>
  <c r="O1360" i="18"/>
  <c r="O1359" i="18"/>
  <c r="O1358" i="18"/>
  <c r="O1357" i="18"/>
  <c r="O1356" i="18"/>
  <c r="O1355" i="18"/>
  <c r="O1354" i="18"/>
  <c r="O1353" i="18"/>
  <c r="O1352" i="18"/>
  <c r="O1351" i="18"/>
  <c r="O1350" i="18"/>
  <c r="O1349" i="18"/>
  <c r="O1348" i="18"/>
  <c r="O1347" i="18"/>
  <c r="O1346" i="18"/>
  <c r="O1345" i="18"/>
  <c r="O1344" i="18"/>
  <c r="O1343" i="18"/>
  <c r="O1342" i="18"/>
  <c r="O1341" i="18"/>
  <c r="O1340" i="18"/>
  <c r="O1339" i="18"/>
  <c r="O1338" i="18"/>
  <c r="O1337" i="18"/>
  <c r="O1336" i="18"/>
  <c r="O1335" i="18"/>
  <c r="O1334" i="18"/>
  <c r="O1333" i="18"/>
  <c r="O1332" i="18"/>
  <c r="O1331" i="18"/>
  <c r="O1330" i="18"/>
  <c r="O1329" i="18"/>
  <c r="O1328" i="18"/>
  <c r="O1327" i="18"/>
  <c r="O1326" i="18"/>
  <c r="O1325" i="18"/>
  <c r="O1324" i="18"/>
  <c r="O1323" i="18"/>
  <c r="O1322" i="18"/>
  <c r="O1321" i="18"/>
  <c r="O1320" i="18"/>
  <c r="O1319" i="18"/>
  <c r="O1318" i="18"/>
  <c r="O1317" i="18"/>
  <c r="O1316" i="18"/>
  <c r="O1315" i="18"/>
  <c r="O1314" i="18"/>
  <c r="O1313" i="18"/>
  <c r="O1312" i="18"/>
  <c r="O1311" i="18"/>
  <c r="O1310" i="18"/>
  <c r="O1309" i="18"/>
  <c r="O1308" i="18"/>
  <c r="O1307" i="18"/>
  <c r="O1306" i="18"/>
  <c r="O1305" i="18"/>
  <c r="O1304" i="18"/>
  <c r="O1303" i="18"/>
  <c r="O1302" i="18"/>
  <c r="O1301" i="18"/>
  <c r="O1300" i="18"/>
  <c r="O1299" i="18"/>
  <c r="O1298" i="18"/>
  <c r="O1297" i="18"/>
  <c r="O1296" i="18"/>
  <c r="O1295" i="18"/>
  <c r="O1294" i="18"/>
  <c r="O1293" i="18"/>
  <c r="O1292" i="18"/>
  <c r="O1291" i="18"/>
  <c r="O1290" i="18"/>
  <c r="O1289" i="18"/>
  <c r="O1288" i="18"/>
  <c r="O1287" i="18"/>
  <c r="O1286" i="18"/>
  <c r="O1285" i="18"/>
  <c r="O1284" i="18"/>
  <c r="O1283" i="18"/>
  <c r="O1282" i="18"/>
  <c r="O1281" i="18"/>
  <c r="O1280" i="18"/>
  <c r="O1279" i="18"/>
  <c r="O1278" i="18"/>
  <c r="O1277" i="18"/>
  <c r="O1276" i="18"/>
  <c r="O1275" i="18"/>
  <c r="O1274" i="18"/>
  <c r="O1273" i="18"/>
  <c r="O1272" i="18"/>
  <c r="O1271" i="18"/>
  <c r="O1270" i="18"/>
  <c r="O1269" i="18"/>
  <c r="O1268" i="18"/>
  <c r="O1267" i="18"/>
  <c r="O1266" i="18"/>
  <c r="O1265" i="18"/>
  <c r="O1264" i="18"/>
  <c r="O1261" i="18"/>
  <c r="O1260" i="18"/>
  <c r="O1259" i="18"/>
  <c r="O1258" i="18"/>
  <c r="O1257" i="18"/>
  <c r="O1256" i="18"/>
  <c r="O1255" i="18"/>
  <c r="O1254" i="18"/>
  <c r="O1253" i="18"/>
  <c r="O1252" i="18"/>
  <c r="O1251" i="18"/>
  <c r="O1250" i="18"/>
  <c r="O1249" i="18"/>
  <c r="O1248" i="18"/>
  <c r="O1247" i="18"/>
  <c r="O1246" i="18"/>
  <c r="O1245" i="18"/>
  <c r="O1244" i="18"/>
  <c r="O1243" i="18"/>
  <c r="O1242" i="18"/>
  <c r="O1241" i="18"/>
  <c r="O1240" i="18"/>
  <c r="O1239" i="18"/>
  <c r="O1238" i="18"/>
  <c r="O1237" i="18"/>
  <c r="O1236" i="18"/>
  <c r="O1235" i="18"/>
  <c r="O1234" i="18"/>
  <c r="O1232" i="18"/>
  <c r="O1231" i="18"/>
  <c r="O1230" i="18"/>
  <c r="O1229" i="18"/>
  <c r="O1228" i="18"/>
  <c r="O1227" i="18"/>
  <c r="O1226" i="18"/>
  <c r="O1225" i="18"/>
  <c r="O1224" i="18"/>
  <c r="O1223" i="18"/>
  <c r="O1222" i="18"/>
  <c r="O1221" i="18"/>
  <c r="O1220" i="18"/>
  <c r="O1219" i="18"/>
  <c r="O1218" i="18"/>
  <c r="O1217" i="18"/>
  <c r="O1216" i="18"/>
  <c r="O1215" i="18"/>
  <c r="O1214" i="18"/>
  <c r="O1213" i="18"/>
  <c r="O1212" i="18"/>
  <c r="O1211" i="18"/>
  <c r="O1210" i="18"/>
  <c r="O1209" i="18"/>
  <c r="O1208" i="18"/>
  <c r="O1207" i="18"/>
  <c r="O1206" i="18"/>
  <c r="O1205" i="18"/>
  <c r="O1204" i="18"/>
  <c r="O1203" i="18"/>
  <c r="O1202" i="18"/>
  <c r="O1201" i="18"/>
  <c r="O1199" i="18"/>
  <c r="O1198" i="18"/>
  <c r="O1197" i="18"/>
  <c r="O1196" i="18"/>
  <c r="O1195" i="18"/>
  <c r="O1194" i="18"/>
  <c r="O1193" i="18"/>
  <c r="O1192" i="18"/>
  <c r="O1191" i="18"/>
  <c r="O1190" i="18"/>
  <c r="O1189" i="18"/>
  <c r="O1188" i="18"/>
  <c r="O1187" i="18"/>
  <c r="O1186" i="18"/>
  <c r="O1185" i="18"/>
  <c r="O1184" i="18"/>
  <c r="O1183" i="18"/>
  <c r="O1182" i="18"/>
  <c r="O1181" i="18"/>
  <c r="O1180" i="18"/>
  <c r="O1179" i="18"/>
  <c r="O1178" i="18"/>
  <c r="O1177" i="18"/>
  <c r="O1176" i="18"/>
  <c r="O1175" i="18"/>
  <c r="O1174" i="18"/>
  <c r="O1173" i="18"/>
  <c r="O1172" i="18"/>
  <c r="O1171" i="18"/>
  <c r="O1170" i="18"/>
  <c r="O1169" i="18"/>
  <c r="O1168" i="18"/>
  <c r="O1167" i="18"/>
  <c r="O1166" i="18"/>
  <c r="O1165" i="18"/>
  <c r="O1164" i="18"/>
  <c r="O1163" i="18"/>
  <c r="O1162" i="18"/>
  <c r="O1161" i="18"/>
  <c r="O1160" i="18"/>
  <c r="O1159" i="18"/>
  <c r="O1158" i="18"/>
  <c r="O1157" i="18"/>
  <c r="O1156" i="18"/>
  <c r="O1155" i="18"/>
  <c r="O1154" i="18"/>
  <c r="O1153" i="18"/>
  <c r="O1152" i="18"/>
  <c r="O1151" i="18"/>
  <c r="O1150" i="18"/>
  <c r="O1149" i="18"/>
  <c r="O1148" i="18"/>
  <c r="O1147" i="18"/>
  <c r="O1146" i="18"/>
  <c r="O1145" i="18"/>
  <c r="O1144" i="18"/>
  <c r="O1143" i="18"/>
  <c r="O1142" i="18"/>
  <c r="O1141" i="18"/>
  <c r="O1140" i="18"/>
  <c r="O1139" i="18"/>
  <c r="O1138" i="18"/>
  <c r="O1137" i="18"/>
  <c r="O1136" i="18"/>
  <c r="O1135" i="18"/>
  <c r="O1134" i="18"/>
  <c r="O1133" i="18"/>
  <c r="O1132" i="18"/>
  <c r="O1131" i="18"/>
  <c r="O1130" i="18"/>
  <c r="O1129" i="18"/>
  <c r="O1128" i="18"/>
  <c r="O1127" i="18"/>
  <c r="O1126" i="18"/>
  <c r="O1125" i="18"/>
  <c r="O1124" i="18"/>
  <c r="O1123" i="18"/>
  <c r="O1122" i="18"/>
  <c r="O1121" i="18"/>
  <c r="O1120" i="18"/>
  <c r="O1119" i="18"/>
  <c r="O1118" i="18"/>
  <c r="O1117" i="18"/>
  <c r="O1116" i="18"/>
  <c r="O1115" i="18"/>
  <c r="O1114" i="18"/>
  <c r="O1113" i="18"/>
  <c r="O1112" i="18"/>
  <c r="O1111" i="18"/>
  <c r="O1110" i="18"/>
  <c r="O1109" i="18"/>
  <c r="O1108" i="18"/>
  <c r="O1107" i="18"/>
  <c r="O1106" i="18"/>
  <c r="O1105" i="18"/>
  <c r="O1104" i="18"/>
  <c r="O1103" i="18"/>
  <c r="O1102" i="18"/>
  <c r="O1101" i="18"/>
  <c r="O1100" i="18"/>
  <c r="O1099" i="18"/>
  <c r="O1098" i="18"/>
  <c r="O1097" i="18"/>
  <c r="O1096" i="18"/>
  <c r="O1095" i="18"/>
  <c r="O1094" i="18"/>
  <c r="O1093" i="18"/>
  <c r="O1092" i="18"/>
  <c r="O1091" i="18"/>
  <c r="O1090" i="18"/>
  <c r="O1088" i="18"/>
  <c r="O1087" i="18"/>
  <c r="O1086" i="18"/>
  <c r="O1083" i="18"/>
  <c r="O1082" i="18"/>
  <c r="O1081" i="18"/>
  <c r="O1080" i="18"/>
  <c r="O1079" i="18"/>
  <c r="O1078" i="18"/>
  <c r="O1077" i="18"/>
  <c r="O1076" i="18"/>
  <c r="O1075" i="18"/>
  <c r="O1074" i="18"/>
  <c r="O1073" i="18"/>
  <c r="O1072" i="18"/>
  <c r="O1071" i="18"/>
  <c r="O1070" i="18"/>
  <c r="O1069" i="18"/>
  <c r="O1068" i="18"/>
  <c r="O1067" i="18"/>
  <c r="O1066" i="18"/>
  <c r="O1065" i="18"/>
  <c r="O1064" i="18"/>
  <c r="O1063" i="18"/>
  <c r="O1062" i="18"/>
  <c r="O1061" i="18"/>
  <c r="O1060" i="18"/>
  <c r="O1059" i="18"/>
  <c r="O1058" i="18"/>
  <c r="O1057" i="18"/>
  <c r="O1056" i="18"/>
  <c r="O1055" i="18"/>
  <c r="O1054" i="18"/>
  <c r="O1053" i="18"/>
  <c r="O1052" i="18"/>
  <c r="O1051" i="18"/>
  <c r="O1050" i="18"/>
  <c r="O1049" i="18"/>
  <c r="O1048" i="18"/>
  <c r="O1047" i="18"/>
  <c r="O1046" i="18"/>
  <c r="O1045" i="18"/>
  <c r="O1044" i="18"/>
  <c r="O1043" i="18"/>
  <c r="O1042" i="18"/>
  <c r="O1041" i="18"/>
  <c r="O1040" i="18"/>
  <c r="O1039" i="18"/>
  <c r="O1038" i="18"/>
  <c r="O1037" i="18"/>
  <c r="O1036" i="18"/>
  <c r="O1035" i="18"/>
  <c r="O1034" i="18"/>
  <c r="O1033" i="18"/>
  <c r="O1032" i="18"/>
  <c r="O1031" i="18"/>
  <c r="O1030" i="18"/>
  <c r="O1029" i="18"/>
  <c r="O1028" i="18"/>
  <c r="O1027" i="18"/>
  <c r="O1026" i="18"/>
  <c r="O1025" i="18"/>
  <c r="O1024" i="18"/>
  <c r="O1023" i="18"/>
  <c r="O1022" i="18"/>
  <c r="O1021" i="18"/>
  <c r="O1020" i="18"/>
  <c r="O1019" i="18"/>
  <c r="O1018" i="18"/>
  <c r="O1017" i="18"/>
  <c r="O1016" i="18"/>
  <c r="O1015" i="18"/>
  <c r="O1014" i="18"/>
  <c r="O1013" i="18"/>
  <c r="O1012" i="18"/>
  <c r="O1011" i="18"/>
  <c r="O1010" i="18"/>
  <c r="O1009" i="18"/>
  <c r="O1008" i="18"/>
  <c r="O1007" i="18"/>
  <c r="O1006" i="18"/>
  <c r="O1005" i="18"/>
  <c r="O1004" i="18"/>
  <c r="O1003" i="18"/>
  <c r="O1002" i="18"/>
  <c r="O1001" i="18"/>
  <c r="O1000" i="18"/>
  <c r="O999" i="18"/>
  <c r="O998" i="18"/>
  <c r="O997" i="18"/>
  <c r="O996" i="18"/>
  <c r="O995" i="18"/>
  <c r="O994" i="18"/>
  <c r="O993" i="18"/>
  <c r="O992" i="18"/>
  <c r="O991" i="18"/>
  <c r="O990" i="18"/>
  <c r="O989" i="18"/>
  <c r="O988" i="18"/>
  <c r="O987" i="18"/>
  <c r="O986" i="18"/>
  <c r="O985" i="18"/>
  <c r="O984" i="18"/>
  <c r="O983" i="18"/>
  <c r="O982" i="18"/>
  <c r="O981" i="18"/>
  <c r="O980" i="18"/>
  <c r="O979" i="18"/>
  <c r="O978" i="18"/>
  <c r="O977" i="18"/>
  <c r="O976" i="18"/>
  <c r="O975" i="18"/>
  <c r="O974" i="18"/>
  <c r="O973" i="18"/>
  <c r="O972" i="18"/>
  <c r="O971" i="18"/>
  <c r="O970" i="18"/>
  <c r="O969" i="18"/>
  <c r="O968" i="18"/>
  <c r="O967" i="18"/>
  <c r="O966" i="18"/>
  <c r="O965" i="18"/>
  <c r="O964" i="18"/>
  <c r="O963" i="18"/>
  <c r="O962" i="18"/>
  <c r="O961" i="18"/>
  <c r="O960" i="18"/>
  <c r="O959" i="18"/>
  <c r="O958" i="18"/>
  <c r="O957" i="18"/>
  <c r="O956" i="18"/>
  <c r="O955" i="18"/>
  <c r="O954" i="18"/>
  <c r="O953" i="18"/>
  <c r="O952" i="18"/>
  <c r="O951" i="18"/>
  <c r="O950" i="18"/>
  <c r="O949" i="18"/>
  <c r="O948" i="18"/>
  <c r="O947" i="18"/>
  <c r="O946" i="18"/>
  <c r="O945" i="18"/>
  <c r="O944" i="18"/>
  <c r="O943" i="18"/>
  <c r="O942" i="18"/>
  <c r="O941" i="18"/>
  <c r="O940" i="18"/>
  <c r="O939" i="18"/>
  <c r="O938" i="18"/>
  <c r="O937" i="18"/>
  <c r="O936" i="18"/>
  <c r="O935" i="18"/>
  <c r="O934" i="18"/>
  <c r="O933" i="18"/>
  <c r="O932" i="18"/>
  <c r="O931" i="18"/>
  <c r="O930" i="18"/>
  <c r="O929" i="18"/>
  <c r="O928" i="18"/>
  <c r="O927" i="18"/>
  <c r="O926" i="18"/>
  <c r="O925" i="18"/>
  <c r="O924" i="18"/>
  <c r="O923" i="18"/>
  <c r="O922" i="18"/>
  <c r="O921" i="18"/>
  <c r="O920" i="18"/>
  <c r="O919" i="18"/>
  <c r="O918" i="18"/>
  <c r="O917" i="18"/>
  <c r="O916" i="18"/>
  <c r="O915" i="18"/>
  <c r="O914" i="18"/>
  <c r="O913" i="18"/>
  <c r="O912" i="18"/>
  <c r="O911" i="18"/>
  <c r="O910" i="18"/>
  <c r="O909" i="18"/>
  <c r="O908" i="18"/>
  <c r="O907" i="18"/>
  <c r="O906" i="18"/>
  <c r="O905" i="18"/>
  <c r="O904" i="18"/>
  <c r="O903" i="18"/>
  <c r="O902" i="18"/>
  <c r="O901" i="18"/>
  <c r="O900" i="18"/>
  <c r="O899" i="18"/>
  <c r="O898" i="18"/>
  <c r="O897" i="18"/>
  <c r="O896" i="18"/>
  <c r="O895" i="18"/>
  <c r="O894" i="18"/>
  <c r="O893" i="18"/>
  <c r="O892" i="18"/>
  <c r="O891" i="18"/>
  <c r="O890" i="18"/>
  <c r="O889" i="18"/>
  <c r="O888" i="18"/>
  <c r="O887" i="18"/>
  <c r="O886" i="18"/>
  <c r="O885" i="18"/>
  <c r="O884" i="18"/>
  <c r="O883" i="18"/>
  <c r="O882" i="18"/>
  <c r="O881" i="18"/>
  <c r="O880" i="18"/>
  <c r="O879" i="18"/>
  <c r="O878" i="18"/>
  <c r="O877" i="18"/>
  <c r="O876" i="18"/>
  <c r="O875" i="18"/>
  <c r="O874" i="18"/>
  <c r="O871" i="18"/>
  <c r="O870" i="18"/>
  <c r="O869" i="18"/>
  <c r="O868" i="18"/>
  <c r="O867" i="18"/>
  <c r="O866" i="18"/>
  <c r="O865" i="18"/>
  <c r="O864" i="18"/>
  <c r="O863" i="18"/>
  <c r="O862" i="18"/>
  <c r="O861" i="18"/>
  <c r="O860" i="18"/>
  <c r="O859" i="18"/>
  <c r="O858" i="18"/>
  <c r="O857" i="18"/>
  <c r="O856" i="18"/>
  <c r="O855" i="18"/>
  <c r="O854" i="18"/>
  <c r="O853" i="18"/>
  <c r="O852" i="18"/>
  <c r="O851" i="18"/>
  <c r="O849" i="18"/>
  <c r="O848" i="18"/>
  <c r="O847" i="18"/>
  <c r="O846" i="18"/>
  <c r="O845" i="18"/>
  <c r="O844" i="18"/>
  <c r="O843" i="18"/>
  <c r="O842" i="18"/>
  <c r="O841" i="18"/>
  <c r="O840" i="18"/>
  <c r="O839" i="18"/>
  <c r="O838" i="18"/>
  <c r="O837" i="18"/>
  <c r="O836" i="18"/>
  <c r="O835" i="18"/>
  <c r="O834" i="18"/>
  <c r="O833" i="18"/>
  <c r="O832" i="18"/>
  <c r="O831" i="18"/>
  <c r="O830" i="18"/>
  <c r="O829" i="18"/>
  <c r="O828" i="18"/>
  <c r="O827" i="18"/>
  <c r="O826" i="18"/>
  <c r="O825" i="18"/>
  <c r="O824" i="18"/>
  <c r="O823" i="18"/>
  <c r="O822" i="18"/>
  <c r="O821" i="18"/>
  <c r="O820" i="18"/>
  <c r="O819" i="18"/>
  <c r="O818" i="18"/>
  <c r="O817" i="18"/>
  <c r="O816" i="18"/>
  <c r="O815" i="18"/>
  <c r="O814" i="18"/>
  <c r="O813" i="18"/>
  <c r="O812" i="18"/>
  <c r="O811" i="18"/>
  <c r="O810" i="18"/>
  <c r="O809" i="18"/>
  <c r="O808" i="18"/>
  <c r="O807" i="18"/>
  <c r="O806" i="18"/>
  <c r="O805" i="18"/>
  <c r="O804" i="18"/>
  <c r="O803" i="18"/>
  <c r="O802" i="18"/>
  <c r="O800" i="18"/>
  <c r="O799" i="18"/>
  <c r="O798" i="18"/>
  <c r="O797" i="18"/>
  <c r="O796" i="18"/>
  <c r="O795" i="18"/>
  <c r="O794" i="18"/>
  <c r="O793" i="18"/>
  <c r="O792" i="18"/>
  <c r="O791" i="18"/>
  <c r="O790" i="18"/>
  <c r="O789" i="18"/>
  <c r="O788" i="18"/>
  <c r="O787" i="18"/>
  <c r="O786" i="18"/>
  <c r="O785" i="18"/>
  <c r="O784" i="18"/>
  <c r="O783" i="18"/>
  <c r="O782" i="18"/>
  <c r="O781" i="18"/>
  <c r="O780" i="18"/>
  <c r="O779" i="18"/>
  <c r="O778" i="18"/>
  <c r="O777" i="18"/>
  <c r="O776" i="18"/>
  <c r="O775" i="18"/>
  <c r="O774" i="18"/>
  <c r="O773" i="18"/>
  <c r="O772" i="18"/>
  <c r="O771" i="18"/>
  <c r="O770" i="18"/>
  <c r="O769" i="18"/>
  <c r="O768" i="18"/>
  <c r="O767" i="18"/>
  <c r="O766" i="18"/>
  <c r="O765" i="18"/>
  <c r="O764" i="18"/>
  <c r="O763" i="18"/>
  <c r="O762" i="18"/>
  <c r="O761" i="18"/>
  <c r="O760" i="18"/>
  <c r="O759" i="18"/>
  <c r="O758" i="18"/>
  <c r="O757" i="18"/>
  <c r="O756" i="18"/>
  <c r="O755" i="18"/>
  <c r="O754" i="18"/>
  <c r="O753" i="18"/>
  <c r="O752" i="18"/>
  <c r="O751" i="18"/>
  <c r="O750" i="18"/>
  <c r="O749" i="18"/>
  <c r="O748" i="18"/>
  <c r="O747" i="18"/>
  <c r="O746" i="18"/>
  <c r="O745" i="18"/>
  <c r="O744" i="18"/>
  <c r="O743" i="18"/>
  <c r="O742" i="18"/>
  <c r="O741" i="18"/>
  <c r="O740" i="18"/>
  <c r="O739" i="18"/>
  <c r="O738" i="18"/>
  <c r="O737" i="18"/>
  <c r="O736" i="18"/>
  <c r="O735" i="18"/>
  <c r="O734" i="18"/>
  <c r="O733" i="18"/>
  <c r="O732" i="18"/>
  <c r="O731" i="18"/>
  <c r="O730" i="18"/>
  <c r="O729" i="18"/>
  <c r="O728" i="18"/>
  <c r="O727" i="18"/>
  <c r="O726" i="18"/>
  <c r="O725" i="18"/>
  <c r="O724" i="18"/>
  <c r="O723" i="18"/>
  <c r="O722" i="18"/>
  <c r="O721" i="18"/>
  <c r="O720" i="18"/>
  <c r="O719" i="18"/>
  <c r="O718" i="18"/>
  <c r="O717" i="18"/>
  <c r="O716" i="18"/>
  <c r="O715" i="18"/>
  <c r="O714" i="18"/>
  <c r="O713" i="18"/>
  <c r="O712" i="18"/>
  <c r="O711" i="18"/>
  <c r="O710" i="18"/>
  <c r="O709" i="18"/>
  <c r="O708" i="18"/>
  <c r="O707" i="18"/>
  <c r="O706" i="18"/>
  <c r="O705" i="18"/>
  <c r="O704" i="18"/>
  <c r="O703" i="18"/>
  <c r="O702" i="18"/>
  <c r="O701" i="18"/>
  <c r="O700" i="18"/>
  <c r="O699" i="18"/>
  <c r="O698" i="18"/>
  <c r="O697" i="18"/>
  <c r="O696" i="18"/>
  <c r="O695" i="18"/>
  <c r="O694" i="18"/>
  <c r="O693" i="18"/>
  <c r="O692" i="18"/>
  <c r="O691" i="18"/>
  <c r="O690" i="18"/>
  <c r="O689" i="18"/>
  <c r="O688" i="18"/>
  <c r="O687" i="18"/>
  <c r="O686" i="18"/>
  <c r="O685" i="18"/>
  <c r="O684" i="18"/>
  <c r="O683" i="18"/>
  <c r="O682" i="18"/>
  <c r="O681" i="18"/>
  <c r="O680" i="18"/>
  <c r="O679" i="18"/>
  <c r="O678" i="18"/>
  <c r="O677" i="18"/>
  <c r="O676" i="18"/>
  <c r="O675" i="18"/>
  <c r="O674" i="18"/>
  <c r="O673" i="18"/>
  <c r="O672" i="18"/>
  <c r="O671" i="18"/>
  <c r="O670" i="18"/>
  <c r="O669" i="18"/>
  <c r="O668" i="18"/>
  <c r="O667" i="18"/>
  <c r="O666" i="18"/>
  <c r="O665" i="18"/>
  <c r="O664" i="18"/>
  <c r="O663" i="18"/>
  <c r="O662" i="18"/>
  <c r="O661" i="18"/>
  <c r="O660" i="18"/>
  <c r="O659" i="18"/>
  <c r="O658" i="18"/>
  <c r="O657" i="18"/>
  <c r="O656" i="18"/>
  <c r="O655" i="18"/>
  <c r="O654" i="18"/>
  <c r="O653" i="18"/>
  <c r="O652" i="18"/>
  <c r="O651" i="18"/>
  <c r="O650" i="18"/>
  <c r="O649" i="18"/>
  <c r="O648" i="18"/>
  <c r="O647" i="18"/>
  <c r="O646" i="18"/>
  <c r="O645" i="18"/>
  <c r="O644" i="18"/>
  <c r="O643" i="18"/>
  <c r="O642" i="18"/>
  <c r="O641" i="18"/>
  <c r="O640" i="18"/>
  <c r="O639" i="18"/>
  <c r="O638" i="18"/>
  <c r="O637" i="18"/>
  <c r="O636" i="18"/>
  <c r="O635" i="18"/>
  <c r="O634" i="18"/>
  <c r="O633" i="18"/>
  <c r="O632" i="18"/>
  <c r="O631" i="18"/>
  <c r="O630" i="18"/>
  <c r="O629" i="18"/>
  <c r="O628" i="18"/>
  <c r="O627" i="18"/>
  <c r="O626" i="18"/>
  <c r="O625" i="18"/>
  <c r="O624" i="18"/>
  <c r="O623" i="18"/>
  <c r="O622" i="18"/>
  <c r="O621" i="18"/>
  <c r="O620" i="18"/>
  <c r="O619" i="18"/>
  <c r="O618" i="18"/>
  <c r="O617" i="18"/>
  <c r="O616" i="18"/>
  <c r="O615" i="18"/>
  <c r="O614" i="18"/>
  <c r="O613" i="18"/>
  <c r="O612" i="18"/>
  <c r="O611" i="18"/>
  <c r="O610" i="18"/>
  <c r="O609" i="18"/>
  <c r="O608" i="18"/>
  <c r="O607" i="18"/>
  <c r="O606" i="18"/>
  <c r="O605" i="18"/>
  <c r="O604" i="18"/>
  <c r="O603" i="18"/>
  <c r="O602" i="18"/>
  <c r="O601" i="18"/>
  <c r="O600" i="18"/>
  <c r="O599" i="18"/>
  <c r="O597" i="18"/>
  <c r="O596" i="18"/>
  <c r="O595" i="18"/>
  <c r="O594" i="18"/>
  <c r="O593" i="18"/>
  <c r="O592" i="18"/>
  <c r="O591" i="18"/>
  <c r="O590" i="18"/>
  <c r="O586" i="18"/>
  <c r="O585" i="18"/>
  <c r="O584" i="18"/>
  <c r="O583" i="18"/>
  <c r="O582" i="18"/>
  <c r="O581" i="18"/>
  <c r="O580" i="18"/>
  <c r="O579" i="18"/>
  <c r="O578" i="18"/>
  <c r="O577" i="18"/>
  <c r="O576" i="18"/>
  <c r="O575" i="18"/>
  <c r="O574" i="18"/>
  <c r="O573" i="18"/>
  <c r="O572" i="18"/>
  <c r="O570" i="18"/>
  <c r="O569" i="18"/>
  <c r="O568" i="18"/>
  <c r="O567" i="18"/>
  <c r="O566" i="18"/>
  <c r="O565" i="18"/>
  <c r="O564" i="18"/>
  <c r="O563" i="18"/>
  <c r="O562" i="18"/>
  <c r="O561" i="18"/>
  <c r="O560" i="18"/>
  <c r="O559" i="18"/>
  <c r="O558" i="18"/>
  <c r="O557" i="18"/>
  <c r="O556" i="18"/>
  <c r="O555" i="18"/>
  <c r="O554" i="18"/>
  <c r="O553" i="18"/>
  <c r="O551" i="18"/>
  <c r="O550" i="18"/>
  <c r="O549" i="18"/>
  <c r="O548" i="18"/>
  <c r="O547" i="18"/>
  <c r="O546" i="18"/>
  <c r="O545" i="18"/>
  <c r="O544" i="18"/>
  <c r="O543" i="18"/>
  <c r="O542" i="18"/>
  <c r="O541" i="18"/>
  <c r="O540" i="18"/>
  <c r="O539" i="18"/>
  <c r="O538" i="18"/>
  <c r="O537" i="18"/>
  <c r="O536" i="18"/>
  <c r="O535" i="18"/>
  <c r="O534" i="18"/>
  <c r="O533" i="18"/>
  <c r="O532" i="18"/>
  <c r="O531" i="18"/>
  <c r="O530" i="18"/>
  <c r="O529" i="18"/>
  <c r="O528" i="18"/>
  <c r="O527" i="18"/>
  <c r="O526" i="18"/>
  <c r="O525" i="18"/>
  <c r="O524" i="18"/>
  <c r="O523" i="18"/>
  <c r="O522" i="18"/>
  <c r="O521" i="18"/>
  <c r="O520" i="18"/>
  <c r="O519" i="18"/>
  <c r="O518" i="18"/>
  <c r="O517" i="18"/>
  <c r="O516" i="18"/>
  <c r="O513" i="18"/>
  <c r="O512" i="18"/>
  <c r="O511" i="18"/>
  <c r="O510" i="18"/>
  <c r="O509" i="18"/>
  <c r="O508" i="18"/>
  <c r="O507" i="18"/>
  <c r="O506" i="18"/>
  <c r="O505" i="18"/>
  <c r="O504" i="18"/>
  <c r="O503" i="18"/>
  <c r="O502" i="18"/>
  <c r="O501" i="18"/>
  <c r="O500" i="18"/>
  <c r="O499" i="18"/>
  <c r="O498" i="18"/>
  <c r="O495" i="18"/>
  <c r="O494" i="18"/>
  <c r="O493" i="18"/>
  <c r="O492" i="18"/>
  <c r="O491" i="18"/>
  <c r="O490" i="18"/>
  <c r="O489" i="18"/>
  <c r="O488" i="18"/>
  <c r="O487" i="18"/>
  <c r="O486" i="18"/>
  <c r="O485" i="18"/>
  <c r="O484" i="18"/>
  <c r="O483" i="18"/>
  <c r="O482" i="18"/>
  <c r="O481" i="18"/>
  <c r="O480" i="18"/>
  <c r="O479" i="18"/>
  <c r="O478" i="18"/>
  <c r="O477" i="18"/>
  <c r="O476" i="18"/>
  <c r="O475" i="18"/>
  <c r="O474" i="18"/>
  <c r="O473" i="18"/>
  <c r="O472" i="18"/>
  <c r="O471" i="18"/>
  <c r="O470" i="18"/>
  <c r="O469" i="18"/>
  <c r="O468" i="18"/>
  <c r="O467" i="18"/>
  <c r="O466" i="18"/>
  <c r="O465" i="18"/>
  <c r="O464" i="18"/>
  <c r="O463" i="18"/>
  <c r="O462" i="18"/>
  <c r="O461" i="18"/>
  <c r="O460" i="18"/>
  <c r="O459" i="18"/>
  <c r="O458" i="18"/>
  <c r="O457" i="18"/>
  <c r="O456" i="18"/>
  <c r="O455" i="18"/>
  <c r="O454" i="18"/>
  <c r="O453" i="18"/>
  <c r="O452" i="18"/>
  <c r="O451" i="18"/>
  <c r="O450" i="18"/>
  <c r="O449" i="18"/>
  <c r="O448" i="18"/>
  <c r="O447" i="18"/>
  <c r="O446" i="18"/>
  <c r="O445" i="18"/>
  <c r="O444" i="18"/>
  <c r="O443" i="18"/>
  <c r="O442" i="18"/>
  <c r="O441" i="18"/>
  <c r="O440" i="18"/>
  <c r="O439" i="18"/>
  <c r="O438" i="18"/>
  <c r="O437" i="18"/>
  <c r="O436" i="18"/>
  <c r="O435" i="18"/>
  <c r="O434" i="18"/>
  <c r="O433" i="18"/>
  <c r="O432" i="18"/>
  <c r="O431" i="18"/>
  <c r="O430" i="18"/>
  <c r="O429" i="18"/>
  <c r="O428" i="18"/>
  <c r="O427" i="18"/>
  <c r="O426" i="18"/>
  <c r="O425" i="18"/>
  <c r="O424" i="18"/>
  <c r="O423" i="18"/>
  <c r="O422" i="18"/>
  <c r="O421" i="18"/>
  <c r="O420" i="18"/>
  <c r="O419" i="18"/>
  <c r="O418" i="18"/>
  <c r="O417" i="18"/>
  <c r="O416" i="18"/>
  <c r="O415" i="18"/>
  <c r="O414" i="18"/>
  <c r="O413" i="18"/>
  <c r="O412" i="18"/>
  <c r="O411" i="18"/>
  <c r="O410" i="18"/>
  <c r="O409" i="18"/>
  <c r="O408" i="18"/>
  <c r="O407" i="18"/>
  <c r="O406" i="18"/>
  <c r="O405" i="18"/>
  <c r="O404" i="18"/>
  <c r="O403" i="18"/>
  <c r="O402" i="18"/>
  <c r="O401" i="18"/>
  <c r="O400" i="18"/>
  <c r="O399" i="18"/>
  <c r="O398" i="18"/>
  <c r="O397" i="18"/>
  <c r="O396" i="18"/>
  <c r="O395" i="18"/>
  <c r="O394" i="18"/>
  <c r="O393" i="18"/>
  <c r="O392" i="18"/>
  <c r="O391" i="18"/>
  <c r="O390" i="18"/>
  <c r="O389" i="18"/>
  <c r="O388" i="18"/>
  <c r="O387" i="18"/>
  <c r="O386" i="18"/>
  <c r="O385" i="18"/>
  <c r="O384" i="18"/>
  <c r="O383" i="18"/>
  <c r="O382" i="18"/>
  <c r="O381" i="18"/>
  <c r="O380" i="18"/>
  <c r="O379" i="18"/>
  <c r="O378" i="18"/>
  <c r="O377" i="18"/>
  <c r="O376" i="18"/>
  <c r="O375" i="18"/>
  <c r="O374" i="18"/>
  <c r="O373" i="18"/>
  <c r="O372" i="18"/>
  <c r="O371" i="18"/>
  <c r="O370" i="18"/>
  <c r="O367" i="18"/>
  <c r="O366" i="18"/>
  <c r="O365" i="18"/>
  <c r="O364" i="18"/>
  <c r="O363" i="18"/>
  <c r="O362" i="18"/>
  <c r="O361" i="18"/>
  <c r="O360" i="18"/>
  <c r="O359" i="18"/>
  <c r="O358" i="18"/>
  <c r="O357" i="18"/>
  <c r="O356" i="18"/>
  <c r="O355" i="18"/>
  <c r="O354" i="18"/>
  <c r="O353" i="18"/>
  <c r="O352" i="18"/>
  <c r="O351" i="18"/>
  <c r="O350" i="18"/>
  <c r="O349" i="18"/>
  <c r="O348" i="18"/>
  <c r="O345" i="18"/>
  <c r="O344" i="18"/>
  <c r="O343" i="18"/>
  <c r="O342" i="18"/>
  <c r="O341" i="18"/>
  <c r="O340" i="18"/>
  <c r="O339" i="18"/>
  <c r="O338" i="18"/>
  <c r="O337" i="18"/>
  <c r="O336" i="18"/>
  <c r="O335" i="18"/>
  <c r="O334" i="18"/>
  <c r="O333" i="18"/>
  <c r="O332" i="18"/>
  <c r="O331" i="18"/>
  <c r="O330" i="18"/>
  <c r="O329" i="18"/>
  <c r="O328" i="18"/>
  <c r="O327" i="18"/>
  <c r="O326" i="18"/>
  <c r="O325" i="18"/>
  <c r="O324" i="18"/>
  <c r="O323" i="18"/>
  <c r="O322" i="18"/>
  <c r="O321" i="18"/>
  <c r="O320" i="18"/>
  <c r="O319" i="18"/>
  <c r="O318" i="18"/>
  <c r="O317" i="18"/>
  <c r="O316" i="18"/>
  <c r="O315" i="18"/>
  <c r="O314" i="18"/>
  <c r="O313" i="18"/>
  <c r="O312" i="18"/>
  <c r="O311" i="18"/>
  <c r="O310" i="18"/>
  <c r="O309" i="18"/>
  <c r="O308" i="18"/>
  <c r="O307" i="18"/>
  <c r="O306" i="18"/>
  <c r="O305" i="18"/>
  <c r="O304" i="18"/>
  <c r="O303" i="18"/>
  <c r="O302" i="18"/>
  <c r="O301" i="18"/>
  <c r="O300" i="18"/>
  <c r="O299" i="18"/>
  <c r="O298" i="18"/>
  <c r="O297" i="18"/>
  <c r="O296" i="18"/>
  <c r="O295" i="18"/>
  <c r="O292" i="18"/>
  <c r="O291" i="18"/>
  <c r="O290" i="18"/>
  <c r="O289" i="18"/>
  <c r="O288" i="18"/>
  <c r="O287" i="18"/>
  <c r="O286" i="18"/>
  <c r="O285" i="18"/>
  <c r="O284" i="18"/>
  <c r="O283" i="18"/>
  <c r="O282" i="18"/>
  <c r="O281" i="18"/>
  <c r="O280" i="18"/>
  <c r="O279" i="18"/>
  <c r="O278" i="18"/>
  <c r="O277" i="18"/>
  <c r="O276" i="18"/>
  <c r="O273" i="18"/>
  <c r="O272" i="18"/>
  <c r="O271" i="18"/>
  <c r="O270" i="18"/>
  <c r="O269" i="18"/>
  <c r="O268" i="18"/>
  <c r="O267" i="18"/>
  <c r="O266" i="18"/>
  <c r="O265" i="18"/>
  <c r="O264" i="18"/>
  <c r="O263" i="18"/>
  <c r="O262" i="18"/>
  <c r="O261" i="18"/>
  <c r="O260" i="18"/>
  <c r="O259" i="18"/>
  <c r="O258" i="18"/>
  <c r="O257" i="18"/>
  <c r="O256" i="18"/>
  <c r="O255" i="18"/>
  <c r="O254" i="18"/>
  <c r="O253" i="18"/>
  <c r="O252" i="18"/>
  <c r="O251" i="18"/>
  <c r="O250" i="18"/>
  <c r="O249" i="18"/>
  <c r="O248" i="18"/>
  <c r="O247" i="18"/>
  <c r="O246" i="18"/>
  <c r="O245" i="18"/>
  <c r="O244" i="18"/>
  <c r="O243" i="18"/>
  <c r="O242" i="18"/>
  <c r="O241" i="18"/>
  <c r="O240" i="18"/>
  <c r="O239" i="18"/>
  <c r="O238" i="18"/>
  <c r="O237" i="18"/>
  <c r="O236" i="18"/>
  <c r="O235" i="18"/>
  <c r="O234" i="18"/>
  <c r="O233" i="18"/>
  <c r="O232" i="18"/>
  <c r="O231" i="18"/>
  <c r="O230" i="18"/>
  <c r="O229" i="18"/>
  <c r="O228" i="18"/>
  <c r="O227" i="18"/>
  <c r="O226" i="18"/>
  <c r="O225" i="18"/>
  <c r="O224" i="18"/>
  <c r="O223" i="18"/>
  <c r="O222" i="18"/>
  <c r="O221" i="18"/>
  <c r="O220" i="18"/>
  <c r="O219" i="18"/>
  <c r="O218" i="18"/>
  <c r="O217" i="18"/>
  <c r="O216" i="18"/>
  <c r="O215" i="18"/>
  <c r="O214" i="18"/>
  <c r="O213" i="18"/>
  <c r="O212" i="18"/>
  <c r="O211" i="18"/>
  <c r="O210" i="18"/>
  <c r="O209" i="18"/>
  <c r="O208" i="18"/>
  <c r="O207" i="18"/>
  <c r="O206" i="18"/>
  <c r="O205" i="18"/>
  <c r="O204" i="18"/>
  <c r="O203" i="18"/>
  <c r="O202" i="18"/>
  <c r="O201" i="18"/>
  <c r="O200" i="18"/>
  <c r="O199" i="18"/>
  <c r="O198" i="18"/>
  <c r="O197" i="18"/>
  <c r="O196" i="18"/>
  <c r="O195" i="18"/>
  <c r="O194" i="18"/>
  <c r="O193" i="18"/>
  <c r="O192" i="18"/>
  <c r="O191" i="18"/>
  <c r="O190" i="18"/>
  <c r="O189" i="18"/>
  <c r="O188" i="18"/>
  <c r="O187" i="18"/>
  <c r="O186" i="18"/>
  <c r="O185" i="18"/>
  <c r="O184" i="18"/>
  <c r="O183" i="18"/>
  <c r="O180" i="18"/>
  <c r="O179" i="18"/>
  <c r="O178" i="18"/>
  <c r="O177" i="18"/>
  <c r="O176" i="18"/>
  <c r="O175" i="18"/>
  <c r="O174" i="18"/>
  <c r="O173" i="18"/>
  <c r="O172" i="18"/>
  <c r="O171" i="18"/>
  <c r="O170" i="18"/>
  <c r="O169" i="18"/>
  <c r="O168" i="18"/>
  <c r="O167" i="18"/>
  <c r="O166" i="18"/>
  <c r="O165" i="18"/>
  <c r="O164" i="18"/>
  <c r="O163" i="18"/>
  <c r="O162" i="18"/>
  <c r="O161" i="18"/>
  <c r="O160" i="18"/>
  <c r="O159" i="18"/>
  <c r="O158" i="18"/>
  <c r="O157" i="18"/>
  <c r="O156" i="18"/>
  <c r="O155" i="18"/>
  <c r="O154" i="18"/>
  <c r="O153" i="18"/>
  <c r="O152" i="18"/>
  <c r="O151" i="18"/>
  <c r="O150" i="18"/>
  <c r="O149" i="18"/>
  <c r="O148" i="18"/>
  <c r="O147" i="18"/>
  <c r="O146" i="18"/>
  <c r="O145" i="18"/>
  <c r="O144" i="18"/>
  <c r="O143" i="18"/>
  <c r="O141" i="18"/>
  <c r="O140" i="18"/>
  <c r="O139" i="18"/>
  <c r="O138" i="18"/>
  <c r="O137" i="18"/>
  <c r="O136" i="18"/>
  <c r="O135" i="18"/>
  <c r="O134" i="18"/>
  <c r="O133" i="18"/>
  <c r="O132" i="18"/>
  <c r="O131" i="18"/>
  <c r="O130" i="18"/>
  <c r="O129" i="18"/>
  <c r="O128" i="18"/>
  <c r="O127" i="18"/>
  <c r="O126" i="18"/>
  <c r="O125" i="18"/>
  <c r="O124" i="18"/>
  <c r="O123" i="18"/>
  <c r="O122" i="18"/>
  <c r="O121" i="18"/>
  <c r="O120" i="18"/>
  <c r="O119" i="18"/>
  <c r="O118" i="18"/>
  <c r="O117" i="18"/>
  <c r="O116" i="18"/>
  <c r="O115" i="18"/>
  <c r="O114" i="18"/>
  <c r="O113" i="18"/>
  <c r="O112" i="18"/>
  <c r="O111" i="18"/>
  <c r="O110" i="18"/>
  <c r="O109" i="18"/>
  <c r="O108" i="18"/>
  <c r="O107" i="18"/>
  <c r="O106" i="18"/>
  <c r="O105" i="18"/>
  <c r="O104" i="18"/>
  <c r="O103" i="18"/>
  <c r="O102" i="18"/>
  <c r="O101" i="18"/>
  <c r="O100" i="18"/>
  <c r="O99" i="18"/>
  <c r="O98" i="18"/>
  <c r="O97" i="18"/>
  <c r="O96" i="18"/>
  <c r="O95" i="18"/>
  <c r="O94" i="18"/>
  <c r="O93" i="18"/>
  <c r="O92" i="18"/>
  <c r="O91" i="18"/>
  <c r="O90" i="18"/>
  <c r="O89" i="18"/>
  <c r="O88" i="18"/>
  <c r="O87" i="18"/>
  <c r="O86" i="18"/>
  <c r="O85" i="18"/>
  <c r="O84" i="18"/>
  <c r="O83" i="18"/>
  <c r="O82" i="18"/>
  <c r="O81" i="18"/>
  <c r="O80" i="18"/>
  <c r="O79" i="18"/>
  <c r="O78" i="18"/>
  <c r="O77" i="18"/>
  <c r="O76" i="18"/>
  <c r="O75" i="18"/>
  <c r="O74" i="18"/>
  <c r="O73" i="18"/>
  <c r="O72" i="18"/>
  <c r="O71" i="18"/>
  <c r="O70" i="18"/>
  <c r="O69" i="18"/>
  <c r="O68" i="18"/>
  <c r="O67" i="18"/>
  <c r="O66" i="18"/>
  <c r="O65" i="18"/>
  <c r="O64" i="18"/>
  <c r="O63" i="18"/>
  <c r="O62" i="18"/>
  <c r="O61" i="18"/>
  <c r="O60" i="18"/>
  <c r="O59" i="18"/>
  <c r="O58" i="18"/>
  <c r="O57" i="18"/>
  <c r="O56" i="18"/>
  <c r="O55" i="18"/>
  <c r="O54" i="18"/>
  <c r="O53" i="18"/>
  <c r="O52" i="18"/>
  <c r="O51" i="18"/>
  <c r="O50" i="18"/>
  <c r="O49" i="18"/>
  <c r="O48" i="18"/>
  <c r="O47" i="18"/>
  <c r="O46" i="18"/>
  <c r="O45" i="18"/>
  <c r="O44" i="18"/>
  <c r="O43" i="18"/>
  <c r="O42" i="18"/>
  <c r="O41" i="18"/>
  <c r="O40" i="18"/>
  <c r="O39" i="18"/>
  <c r="O38" i="18"/>
  <c r="O37" i="18"/>
  <c r="O36" i="18"/>
  <c r="O35" i="18"/>
  <c r="O34" i="18"/>
  <c r="O33" i="18"/>
  <c r="O32" i="18"/>
  <c r="O31" i="18"/>
  <c r="O30" i="18"/>
  <c r="O29" i="18"/>
  <c r="O28" i="18"/>
  <c r="O27" i="18"/>
  <c r="O26" i="18"/>
  <c r="O25" i="18"/>
  <c r="O24" i="18"/>
  <c r="O23" i="18"/>
  <c r="O22" i="18"/>
  <c r="O21" i="18"/>
  <c r="O20" i="18"/>
  <c r="O19" i="18"/>
  <c r="S2103" i="18"/>
  <c r="I2103" i="18"/>
  <c r="S2102" i="18"/>
  <c r="I2102" i="18"/>
  <c r="S2101" i="18"/>
  <c r="I2101" i="18"/>
  <c r="S2100" i="18"/>
  <c r="I2100" i="18"/>
  <c r="S2099" i="18"/>
  <c r="I2099" i="18"/>
  <c r="S2098" i="18"/>
  <c r="I2098" i="18"/>
  <c r="S2097" i="18"/>
  <c r="I2097" i="18"/>
  <c r="S2096" i="18"/>
  <c r="I2096" i="18"/>
  <c r="S2095" i="18"/>
  <c r="I2095" i="18"/>
  <c r="S2094" i="18"/>
  <c r="I2094" i="18"/>
  <c r="S2093" i="18"/>
  <c r="I2093" i="18"/>
  <c r="S2092" i="18"/>
  <c r="I2092" i="18"/>
  <c r="S2091" i="18"/>
  <c r="I2091" i="18"/>
  <c r="S2090" i="18"/>
  <c r="I2090" i="18"/>
  <c r="S2089" i="18"/>
  <c r="I2089" i="18"/>
  <c r="S2088" i="18"/>
  <c r="I2088" i="18"/>
  <c r="S2087" i="18"/>
  <c r="I2087" i="18"/>
  <c r="S2086" i="18"/>
  <c r="I2086" i="18"/>
  <c r="S2085" i="18"/>
  <c r="I2085" i="18"/>
  <c r="S2084" i="18"/>
  <c r="I2084" i="18"/>
  <c r="S2083" i="18"/>
  <c r="I2083" i="18"/>
  <c r="S2082" i="18"/>
  <c r="I2082" i="18"/>
  <c r="S2081" i="18"/>
  <c r="I2081" i="18"/>
  <c r="S2080" i="18"/>
  <c r="I2080" i="18"/>
  <c r="S2079" i="18"/>
  <c r="I2079" i="18"/>
  <c r="S2078" i="18"/>
  <c r="I2078" i="18"/>
  <c r="S2077" i="18"/>
  <c r="I2077" i="18"/>
  <c r="S2076" i="18"/>
  <c r="I2076" i="18"/>
  <c r="S2075" i="18"/>
  <c r="I2075" i="18"/>
  <c r="S2074" i="18"/>
  <c r="I2074" i="18"/>
  <c r="S2073" i="18"/>
  <c r="I2073" i="18"/>
  <c r="S2072" i="18"/>
  <c r="I2072" i="18"/>
  <c r="S2071" i="18"/>
  <c r="I2071" i="18"/>
  <c r="S2070" i="18"/>
  <c r="I2070" i="18"/>
  <c r="S2069" i="18"/>
  <c r="I2069" i="18"/>
  <c r="S2068" i="18"/>
  <c r="I2068" i="18"/>
  <c r="S2067" i="18"/>
  <c r="I2067" i="18"/>
  <c r="S2066" i="18"/>
  <c r="I2066" i="18"/>
  <c r="S2065" i="18"/>
  <c r="I2065" i="18"/>
  <c r="S2064" i="18"/>
  <c r="I2064" i="18"/>
  <c r="S2063" i="18"/>
  <c r="I2063" i="18"/>
  <c r="S2062" i="18"/>
  <c r="I2062" i="18"/>
  <c r="S2059" i="18"/>
  <c r="I2059" i="18"/>
  <c r="S2058" i="18"/>
  <c r="I2058" i="18"/>
  <c r="S2057" i="18"/>
  <c r="I2057" i="18"/>
  <c r="S2056" i="18"/>
  <c r="I2056" i="18"/>
  <c r="S2055" i="18"/>
  <c r="I2055" i="18"/>
  <c r="S2054" i="18"/>
  <c r="I2054" i="18"/>
  <c r="S2053" i="18"/>
  <c r="I2053" i="18"/>
  <c r="S2052" i="18"/>
  <c r="I2052" i="18"/>
  <c r="S2051" i="18"/>
  <c r="I2051" i="18"/>
  <c r="S2050" i="18"/>
  <c r="I2050" i="18"/>
  <c r="S2049" i="18"/>
  <c r="I2049" i="18"/>
  <c r="S2048" i="18"/>
  <c r="I2048" i="18"/>
  <c r="S2047" i="18"/>
  <c r="I2047" i="18"/>
  <c r="S2046" i="18"/>
  <c r="I2046" i="18"/>
  <c r="S2045" i="18"/>
  <c r="I2045" i="18"/>
  <c r="S2044" i="18"/>
  <c r="I2044" i="18"/>
  <c r="S2043" i="18"/>
  <c r="I2043" i="18"/>
  <c r="S2042" i="18"/>
  <c r="I2042" i="18"/>
  <c r="S2041" i="18"/>
  <c r="I2041" i="18"/>
  <c r="S2040" i="18"/>
  <c r="I2040" i="18"/>
  <c r="S2039" i="18"/>
  <c r="I2039" i="18"/>
  <c r="S2038" i="18"/>
  <c r="I2038" i="18"/>
  <c r="S2037" i="18"/>
  <c r="I2037" i="18"/>
  <c r="S2036" i="18"/>
  <c r="I2036" i="18"/>
  <c r="S2035" i="18"/>
  <c r="I2035" i="18"/>
  <c r="S2034" i="18"/>
  <c r="I2034" i="18"/>
  <c r="S2033" i="18"/>
  <c r="I2033" i="18"/>
  <c r="S2032" i="18"/>
  <c r="I2032" i="18"/>
  <c r="S2031" i="18"/>
  <c r="I2031" i="18"/>
  <c r="S2030" i="18"/>
  <c r="I2030" i="18"/>
  <c r="S2029" i="18"/>
  <c r="I2029" i="18"/>
  <c r="S2028" i="18"/>
  <c r="I2028" i="18"/>
  <c r="S2027" i="18"/>
  <c r="I2027" i="18"/>
  <c r="S2026" i="18"/>
  <c r="I2026" i="18"/>
  <c r="S2025" i="18"/>
  <c r="I2025" i="18"/>
  <c r="S2024" i="18"/>
  <c r="I2024" i="18"/>
  <c r="S2023" i="18"/>
  <c r="I2023" i="18"/>
  <c r="S2022" i="18"/>
  <c r="I2022" i="18"/>
  <c r="S2021" i="18"/>
  <c r="I2021" i="18"/>
  <c r="S2020" i="18"/>
  <c r="I2020" i="18"/>
  <c r="S2019" i="18"/>
  <c r="I2019" i="18"/>
  <c r="S2018" i="18"/>
  <c r="I2018" i="18"/>
  <c r="S2017" i="18"/>
  <c r="I2017" i="18"/>
  <c r="S2016" i="18"/>
  <c r="I2016" i="18"/>
  <c r="S2015" i="18"/>
  <c r="I2015" i="18"/>
  <c r="S2014" i="18"/>
  <c r="I2014" i="18"/>
  <c r="S2013" i="18"/>
  <c r="I2013" i="18"/>
  <c r="S2012" i="18"/>
  <c r="I2012" i="18"/>
  <c r="S2009" i="18"/>
  <c r="I2009" i="18"/>
  <c r="S2008" i="18"/>
  <c r="I2008" i="18"/>
  <c r="S2007" i="18"/>
  <c r="I2007" i="18"/>
  <c r="S2006" i="18"/>
  <c r="I2006" i="18"/>
  <c r="S2005" i="18"/>
  <c r="I2005" i="18"/>
  <c r="S2004" i="18"/>
  <c r="I2004" i="18"/>
  <c r="S2003" i="18"/>
  <c r="I2003" i="18"/>
  <c r="S2002" i="18"/>
  <c r="I2002" i="18"/>
  <c r="S2001" i="18"/>
  <c r="I2001" i="18"/>
  <c r="S2000" i="18"/>
  <c r="I2000" i="18"/>
  <c r="S1999" i="18"/>
  <c r="I1999" i="18"/>
  <c r="S1998" i="18"/>
  <c r="I1998" i="18"/>
  <c r="S1997" i="18"/>
  <c r="I1997" i="18"/>
  <c r="S1995" i="18"/>
  <c r="I1995" i="18"/>
  <c r="S1994" i="18"/>
  <c r="I1994" i="18"/>
  <c r="S1993" i="18"/>
  <c r="I1993" i="18"/>
  <c r="S1992" i="18"/>
  <c r="I1992" i="18"/>
  <c r="S1991" i="18"/>
  <c r="I1991" i="18"/>
  <c r="S1990" i="18"/>
  <c r="I1990" i="18"/>
  <c r="S1989" i="18"/>
  <c r="I1989" i="18"/>
  <c r="S1988" i="18"/>
  <c r="I1988" i="18"/>
  <c r="S1987" i="18"/>
  <c r="I1987" i="18"/>
  <c r="S1986" i="18"/>
  <c r="I1986" i="18"/>
  <c r="S1985" i="18"/>
  <c r="I1985" i="18"/>
  <c r="S1984" i="18"/>
  <c r="I1984" i="18"/>
  <c r="S1983" i="18"/>
  <c r="I1983" i="18"/>
  <c r="S1982" i="18"/>
  <c r="I1982" i="18"/>
  <c r="S1979" i="18"/>
  <c r="I1979" i="18"/>
  <c r="S1978" i="18"/>
  <c r="I1978" i="18"/>
  <c r="S1977" i="18"/>
  <c r="I1977" i="18"/>
  <c r="S1976" i="18"/>
  <c r="I1976" i="18"/>
  <c r="S1975" i="18"/>
  <c r="I1975" i="18"/>
  <c r="S1974" i="18"/>
  <c r="I1974" i="18"/>
  <c r="S1973" i="18"/>
  <c r="I1973" i="18"/>
  <c r="S1972" i="18"/>
  <c r="I1972" i="18"/>
  <c r="S1971" i="18"/>
  <c r="I1971" i="18"/>
  <c r="S1970" i="18"/>
  <c r="I1970" i="18"/>
  <c r="S1969" i="18"/>
  <c r="I1969" i="18"/>
  <c r="S1968" i="18"/>
  <c r="I1968" i="18"/>
  <c r="S1967" i="18"/>
  <c r="I1967" i="18"/>
  <c r="S1966" i="18"/>
  <c r="I1966" i="18"/>
  <c r="S1965" i="18"/>
  <c r="I1965" i="18"/>
  <c r="S1964" i="18"/>
  <c r="I1964" i="18"/>
  <c r="S1963" i="18"/>
  <c r="I1963" i="18"/>
  <c r="S1962" i="18"/>
  <c r="I1962" i="18"/>
  <c r="S1961" i="18"/>
  <c r="I1961" i="18"/>
  <c r="S1960" i="18"/>
  <c r="I1960" i="18"/>
  <c r="S1959" i="18"/>
  <c r="I1959" i="18"/>
  <c r="S1958" i="18"/>
  <c r="I1958" i="18"/>
  <c r="S1957" i="18"/>
  <c r="I1957" i="18"/>
  <c r="S1956" i="18"/>
  <c r="I1956" i="18"/>
  <c r="S1955" i="18"/>
  <c r="I1955" i="18"/>
  <c r="S1954" i="18"/>
  <c r="I1954" i="18"/>
  <c r="S1953" i="18"/>
  <c r="I1953" i="18"/>
  <c r="S1952" i="18"/>
  <c r="I1952" i="18"/>
  <c r="S1951" i="18"/>
  <c r="I1951" i="18"/>
  <c r="S1950" i="18"/>
  <c r="I1950" i="18"/>
  <c r="S1949" i="18"/>
  <c r="I1949" i="18"/>
  <c r="S1948" i="18"/>
  <c r="I1948" i="18"/>
  <c r="S1947" i="18"/>
  <c r="I1947" i="18"/>
  <c r="S1946" i="18"/>
  <c r="I1946" i="18"/>
  <c r="S1945" i="18"/>
  <c r="I1945" i="18"/>
  <c r="S1944" i="18"/>
  <c r="I1944" i="18"/>
  <c r="S1943" i="18"/>
  <c r="I1943" i="18"/>
  <c r="S1942" i="18"/>
  <c r="I1942" i="18"/>
  <c r="S1941" i="18"/>
  <c r="I1941" i="18"/>
  <c r="S1940" i="18"/>
  <c r="I1940" i="18"/>
  <c r="S1939" i="18"/>
  <c r="I1939" i="18"/>
  <c r="S1938" i="18"/>
  <c r="I1938" i="18"/>
  <c r="S1937" i="18"/>
  <c r="I1937" i="18"/>
  <c r="S1936" i="18"/>
  <c r="I1936" i="18"/>
  <c r="S1935" i="18"/>
  <c r="I1935" i="18"/>
  <c r="S1934" i="18"/>
  <c r="I1934" i="18"/>
  <c r="S1933" i="18"/>
  <c r="I1933" i="18"/>
  <c r="S1932" i="18"/>
  <c r="I1932" i="18"/>
  <c r="S1931" i="18"/>
  <c r="I1931" i="18"/>
  <c r="S1930" i="18"/>
  <c r="I1930" i="18"/>
  <c r="S1929" i="18"/>
  <c r="I1929" i="18"/>
  <c r="S1928" i="18"/>
  <c r="J1928" i="18"/>
  <c r="I1928" i="18"/>
  <c r="S1927" i="18"/>
  <c r="J1927" i="18"/>
  <c r="I1927" i="18"/>
  <c r="S1926" i="18"/>
  <c r="I1926" i="18"/>
  <c r="S1925" i="18"/>
  <c r="I1925" i="18"/>
  <c r="S1924" i="18"/>
  <c r="I1924" i="18"/>
  <c r="S1923" i="18"/>
  <c r="I1923" i="18"/>
  <c r="S1922" i="18"/>
  <c r="I1922" i="18"/>
  <c r="S1921" i="18"/>
  <c r="J1921" i="18"/>
  <c r="I1921" i="18"/>
  <c r="S1920" i="18"/>
  <c r="I1920" i="18"/>
  <c r="S1919" i="18"/>
  <c r="J1919" i="18"/>
  <c r="I1919" i="18"/>
  <c r="S1918" i="18"/>
  <c r="I1918" i="18"/>
  <c r="S1917" i="18"/>
  <c r="I1917" i="18"/>
  <c r="S1916" i="18"/>
  <c r="I1916" i="18"/>
  <c r="S1915" i="18"/>
  <c r="I1915" i="18"/>
  <c r="S1914" i="18"/>
  <c r="I1914" i="18"/>
  <c r="S1913" i="18"/>
  <c r="I1913" i="18"/>
  <c r="S1912" i="18"/>
  <c r="I1912" i="18"/>
  <c r="S1911" i="18"/>
  <c r="I1911" i="18"/>
  <c r="S1910" i="18"/>
  <c r="I1910" i="18"/>
  <c r="S1909" i="18"/>
  <c r="I1909" i="18"/>
  <c r="S1908" i="18"/>
  <c r="I1908" i="18"/>
  <c r="S1907" i="18"/>
  <c r="I1907" i="18"/>
  <c r="S1906" i="18"/>
  <c r="I1906" i="18"/>
  <c r="S1905" i="18"/>
  <c r="I1905" i="18"/>
  <c r="S1904" i="18"/>
  <c r="I1904" i="18"/>
  <c r="S1903" i="18"/>
  <c r="I1903" i="18"/>
  <c r="S1902" i="18"/>
  <c r="I1902" i="18"/>
  <c r="S1901" i="18"/>
  <c r="I1901" i="18"/>
  <c r="S1900" i="18"/>
  <c r="I1900" i="18"/>
  <c r="S1899" i="18"/>
  <c r="J1899" i="18"/>
  <c r="I1899" i="18"/>
  <c r="S1898" i="18"/>
  <c r="I1898" i="18"/>
  <c r="S1897" i="18"/>
  <c r="I1897" i="18"/>
  <c r="S1896" i="18"/>
  <c r="I1896" i="18"/>
  <c r="S1895" i="18"/>
  <c r="I1895" i="18"/>
  <c r="S1894" i="18"/>
  <c r="I1894" i="18"/>
  <c r="S1893" i="18"/>
  <c r="I1893" i="18"/>
  <c r="S1892" i="18"/>
  <c r="I1892" i="18"/>
  <c r="S1891" i="18"/>
  <c r="I1891" i="18"/>
  <c r="S1890" i="18"/>
  <c r="I1890" i="18"/>
  <c r="S1889" i="18"/>
  <c r="I1889" i="18"/>
  <c r="S1888" i="18"/>
  <c r="I1888" i="18"/>
  <c r="S1887" i="18"/>
  <c r="I1887" i="18"/>
  <c r="S1886" i="18"/>
  <c r="I1886" i="18"/>
  <c r="S1885" i="18"/>
  <c r="I1885" i="18"/>
  <c r="S1884" i="18"/>
  <c r="I1884" i="18"/>
  <c r="S1883" i="18"/>
  <c r="I1883" i="18"/>
  <c r="S1882" i="18"/>
  <c r="I1882" i="18"/>
  <c r="S1881" i="18"/>
  <c r="J1881" i="18"/>
  <c r="I1881" i="18"/>
  <c r="S1880" i="18"/>
  <c r="I1880" i="18"/>
  <c r="S1879" i="18"/>
  <c r="I1879" i="18"/>
  <c r="S1878" i="18"/>
  <c r="I1878" i="18"/>
  <c r="S1877" i="18"/>
  <c r="I1877" i="18"/>
  <c r="S1876" i="18"/>
  <c r="I1876" i="18"/>
  <c r="S1875" i="18"/>
  <c r="I1875" i="18"/>
  <c r="S1874" i="18"/>
  <c r="I1874" i="18"/>
  <c r="S1873" i="18"/>
  <c r="J1873" i="18"/>
  <c r="I1873" i="18"/>
  <c r="S1872" i="18"/>
  <c r="J1872" i="18"/>
  <c r="I1872" i="18"/>
  <c r="S1871" i="18"/>
  <c r="I1871" i="18"/>
  <c r="S1870" i="18"/>
  <c r="I1870" i="18"/>
  <c r="S1869" i="18"/>
  <c r="I1869" i="18"/>
  <c r="S1868" i="18"/>
  <c r="I1868" i="18"/>
  <c r="S1867" i="18"/>
  <c r="I1867" i="18"/>
  <c r="S1866" i="18"/>
  <c r="I1866" i="18"/>
  <c r="S1865" i="18"/>
  <c r="I1865" i="18"/>
  <c r="S1864" i="18"/>
  <c r="I1864" i="18"/>
  <c r="S1863" i="18"/>
  <c r="I1863" i="18"/>
  <c r="S1862" i="18"/>
  <c r="I1862" i="18"/>
  <c r="S1861" i="18"/>
  <c r="I1861" i="18"/>
  <c r="S1860" i="18"/>
  <c r="I1860" i="18"/>
  <c r="S1859" i="18"/>
  <c r="I1859" i="18"/>
  <c r="S1858" i="18"/>
  <c r="I1858" i="18"/>
  <c r="S1857" i="18"/>
  <c r="I1857" i="18"/>
  <c r="S1856" i="18"/>
  <c r="I1856" i="18"/>
  <c r="S1855" i="18"/>
  <c r="I1855" i="18"/>
  <c r="S1854" i="18"/>
  <c r="I1854" i="18"/>
  <c r="S1853" i="18"/>
  <c r="I1853" i="18"/>
  <c r="S1852" i="18"/>
  <c r="I1852" i="18"/>
  <c r="S1851" i="18"/>
  <c r="I1851" i="18"/>
  <c r="S1850" i="18"/>
  <c r="I1850" i="18"/>
  <c r="S1849" i="18"/>
  <c r="I1849" i="18"/>
  <c r="S1848" i="18"/>
  <c r="I1848" i="18"/>
  <c r="S1847" i="18"/>
  <c r="I1847" i="18"/>
  <c r="S1846" i="18"/>
  <c r="I1846" i="18"/>
  <c r="S1845" i="18"/>
  <c r="I1845" i="18"/>
  <c r="S1844" i="18"/>
  <c r="I1844" i="18"/>
  <c r="S1843" i="18"/>
  <c r="I1843" i="18"/>
  <c r="S1842" i="18"/>
  <c r="I1842" i="18"/>
  <c r="S1841" i="18"/>
  <c r="I1841" i="18"/>
  <c r="S1840" i="18"/>
  <c r="I1840" i="18"/>
  <c r="S1839" i="18"/>
  <c r="I1839" i="18"/>
  <c r="S1838" i="18"/>
  <c r="I1838" i="18"/>
  <c r="S1837" i="18"/>
  <c r="I1837" i="18"/>
  <c r="S1836" i="18"/>
  <c r="I1836" i="18"/>
  <c r="S1835" i="18"/>
  <c r="I1835" i="18"/>
  <c r="S1834" i="18"/>
  <c r="I1834" i="18"/>
  <c r="S1833" i="18"/>
  <c r="I1833" i="18"/>
  <c r="S1832" i="18"/>
  <c r="I1832" i="18"/>
  <c r="S1831" i="18"/>
  <c r="I1831" i="18"/>
  <c r="S1830" i="18"/>
  <c r="I1830" i="18"/>
  <c r="S1829" i="18"/>
  <c r="I1829" i="18"/>
  <c r="S1828" i="18"/>
  <c r="I1828" i="18"/>
  <c r="S1827" i="18"/>
  <c r="I1827" i="18"/>
  <c r="S1826" i="18"/>
  <c r="I1826" i="18"/>
  <c r="S1825" i="18"/>
  <c r="I1825" i="18"/>
  <c r="S1824" i="18"/>
  <c r="I1824" i="18"/>
  <c r="S1823" i="18"/>
  <c r="I1823" i="18"/>
  <c r="S1822" i="18"/>
  <c r="I1822" i="18"/>
  <c r="S1821" i="18"/>
  <c r="I1821" i="18"/>
  <c r="S1820" i="18"/>
  <c r="I1820" i="18"/>
  <c r="S1819" i="18"/>
  <c r="I1819" i="18"/>
  <c r="S1818" i="18"/>
  <c r="I1818" i="18"/>
  <c r="S1817" i="18"/>
  <c r="I1817" i="18"/>
  <c r="S1816" i="18"/>
  <c r="I1816" i="18"/>
  <c r="S1815" i="18"/>
  <c r="I1815" i="18"/>
  <c r="S1814" i="18"/>
  <c r="I1814" i="18"/>
  <c r="S1813" i="18"/>
  <c r="I1813" i="18"/>
  <c r="S1812" i="18"/>
  <c r="I1812" i="18"/>
  <c r="S1811" i="18"/>
  <c r="I1811" i="18"/>
  <c r="S1810" i="18"/>
  <c r="I1810" i="18"/>
  <c r="S1809" i="18"/>
  <c r="I1809" i="18"/>
  <c r="S1808" i="18"/>
  <c r="I1808" i="18"/>
  <c r="S1807" i="18"/>
  <c r="I1807" i="18"/>
  <c r="S1806" i="18"/>
  <c r="I1806" i="18"/>
  <c r="S1805" i="18"/>
  <c r="I1805" i="18"/>
  <c r="S1804" i="18"/>
  <c r="I1804" i="18"/>
  <c r="S1803" i="18"/>
  <c r="I1803" i="18"/>
  <c r="S1802" i="18"/>
  <c r="I1802" i="18"/>
  <c r="S1801" i="18"/>
  <c r="I1801" i="18"/>
  <c r="S1800" i="18"/>
  <c r="I1800" i="18"/>
  <c r="S1799" i="18"/>
  <c r="I1799" i="18"/>
  <c r="S1798" i="18"/>
  <c r="I1798" i="18"/>
  <c r="S1797" i="18"/>
  <c r="I1797" i="18"/>
  <c r="S1796" i="18"/>
  <c r="I1796" i="18"/>
  <c r="S1795" i="18"/>
  <c r="I1795" i="18"/>
  <c r="S1794" i="18"/>
  <c r="I1794" i="18"/>
  <c r="S1793" i="18"/>
  <c r="I1793" i="18"/>
  <c r="S1792" i="18"/>
  <c r="I1792" i="18"/>
  <c r="S1791" i="18"/>
  <c r="I1791" i="18"/>
  <c r="S1790" i="18"/>
  <c r="I1790" i="18"/>
  <c r="S1789" i="18"/>
  <c r="I1789" i="18"/>
  <c r="S1788" i="18"/>
  <c r="I1788" i="18"/>
  <c r="S1787" i="18"/>
  <c r="I1787" i="18"/>
  <c r="S1786" i="18"/>
  <c r="I1786" i="18"/>
  <c r="S1785" i="18"/>
  <c r="J1785" i="18"/>
  <c r="I1785" i="18"/>
  <c r="S1784" i="18"/>
  <c r="I1784" i="18"/>
  <c r="S1783" i="18"/>
  <c r="I1783" i="18"/>
  <c r="S1782" i="18"/>
  <c r="I1782" i="18"/>
  <c r="S1781" i="18"/>
  <c r="I1781" i="18"/>
  <c r="S1780" i="18"/>
  <c r="I1780" i="18"/>
  <c r="S1779" i="18"/>
  <c r="I1779" i="18"/>
  <c r="S1778" i="18"/>
  <c r="I1778" i="18"/>
  <c r="S1777" i="18"/>
  <c r="I1777" i="18"/>
  <c r="S1776" i="18"/>
  <c r="I1776" i="18"/>
  <c r="S1775" i="18"/>
  <c r="I1775" i="18"/>
  <c r="S1774" i="18"/>
  <c r="I1774" i="18"/>
  <c r="S1773" i="18"/>
  <c r="I1773" i="18"/>
  <c r="S1772" i="18"/>
  <c r="I1772" i="18"/>
  <c r="S1771" i="18"/>
  <c r="I1771" i="18"/>
  <c r="S1770" i="18"/>
  <c r="I1770" i="18"/>
  <c r="S1769" i="18"/>
  <c r="I1769" i="18"/>
  <c r="S1768" i="18"/>
  <c r="J1768" i="18"/>
  <c r="I1768" i="18"/>
  <c r="S1767" i="18"/>
  <c r="I1767" i="18"/>
  <c r="S1766" i="18"/>
  <c r="J1766" i="18"/>
  <c r="I1766" i="18"/>
  <c r="S1765" i="18"/>
  <c r="I1765" i="18"/>
  <c r="S1764" i="18"/>
  <c r="I1764" i="18"/>
  <c r="S1763" i="18"/>
  <c r="I1763" i="18"/>
  <c r="S1762" i="18"/>
  <c r="I1762" i="18"/>
  <c r="S1761" i="18"/>
  <c r="I1761" i="18"/>
  <c r="S1760" i="18"/>
  <c r="I1760" i="18"/>
  <c r="S1759" i="18"/>
  <c r="I1759" i="18"/>
  <c r="S1758" i="18"/>
  <c r="I1758" i="18"/>
  <c r="S1757" i="18"/>
  <c r="I1757" i="18"/>
  <c r="S1756" i="18"/>
  <c r="I1756" i="18"/>
  <c r="S1755" i="18"/>
  <c r="I1755" i="18"/>
  <c r="S1754" i="18"/>
  <c r="I1754" i="18"/>
  <c r="S1753" i="18"/>
  <c r="I1753" i="18"/>
  <c r="S1752" i="18"/>
  <c r="I1752" i="18"/>
  <c r="S1751" i="18"/>
  <c r="I1751" i="18"/>
  <c r="S1750" i="18"/>
  <c r="I1750" i="18"/>
  <c r="S1749" i="18"/>
  <c r="I1749" i="18"/>
  <c r="S1748" i="18"/>
  <c r="I1748" i="18"/>
  <c r="S1747" i="18"/>
  <c r="I1747" i="18"/>
  <c r="S1746" i="18"/>
  <c r="I1746" i="18"/>
  <c r="S1745" i="18"/>
  <c r="I1745" i="18"/>
  <c r="S1744" i="18"/>
  <c r="I1744" i="18"/>
  <c r="S1743" i="18"/>
  <c r="J1743" i="18"/>
  <c r="I1743" i="18"/>
  <c r="S1742" i="18"/>
  <c r="J1742" i="18"/>
  <c r="I1742" i="18"/>
  <c r="S1741" i="18"/>
  <c r="I1741" i="18"/>
  <c r="S1740" i="18"/>
  <c r="I1740" i="18"/>
  <c r="S1739" i="18"/>
  <c r="I1739" i="18"/>
  <c r="S1738" i="18"/>
  <c r="I1738" i="18"/>
  <c r="S1737" i="18"/>
  <c r="I1737" i="18"/>
  <c r="S1736" i="18"/>
  <c r="I1736" i="18"/>
  <c r="S1735" i="18"/>
  <c r="I1735" i="18"/>
  <c r="S1734" i="18"/>
  <c r="I1734" i="18"/>
  <c r="S1733" i="18"/>
  <c r="I1733" i="18"/>
  <c r="S1732" i="18"/>
  <c r="I1732" i="18"/>
  <c r="S1731" i="18"/>
  <c r="I1731" i="18"/>
  <c r="S1730" i="18"/>
  <c r="I1730" i="18"/>
  <c r="S1729" i="18"/>
  <c r="I1729" i="18"/>
  <c r="S1728" i="18"/>
  <c r="I1728" i="18"/>
  <c r="S1727" i="18"/>
  <c r="I1727" i="18"/>
  <c r="S1726" i="18"/>
  <c r="I1726" i="18"/>
  <c r="S1725" i="18"/>
  <c r="I1725" i="18"/>
  <c r="S1724" i="18"/>
  <c r="I1724" i="18"/>
  <c r="S1723" i="18"/>
  <c r="I1723" i="18"/>
  <c r="S1722" i="18"/>
  <c r="I1722" i="18"/>
  <c r="S1721" i="18"/>
  <c r="I1721" i="18"/>
  <c r="S1720" i="18"/>
  <c r="I1720" i="18"/>
  <c r="S1719" i="18"/>
  <c r="I1719" i="18"/>
  <c r="S1718" i="18"/>
  <c r="I1718" i="18"/>
  <c r="S1717" i="18"/>
  <c r="I1717" i="18"/>
  <c r="S1716" i="18"/>
  <c r="I1716" i="18"/>
  <c r="S1715" i="18"/>
  <c r="I1715" i="18"/>
  <c r="S1714" i="18"/>
  <c r="I1714" i="18"/>
  <c r="S1713" i="18"/>
  <c r="I1713" i="18"/>
  <c r="S1712" i="18"/>
  <c r="I1712" i="18"/>
  <c r="S1711" i="18"/>
  <c r="I1711" i="18"/>
  <c r="S1710" i="18"/>
  <c r="I1710" i="18"/>
  <c r="S1709" i="18"/>
  <c r="I1709" i="18"/>
  <c r="S1708" i="18"/>
  <c r="I1708" i="18"/>
  <c r="S1707" i="18"/>
  <c r="I1707" i="18"/>
  <c r="S1706" i="18"/>
  <c r="I1706" i="18"/>
  <c r="S1705" i="18"/>
  <c r="I1705" i="18"/>
  <c r="S1704" i="18"/>
  <c r="I1704" i="18"/>
  <c r="S1703" i="18"/>
  <c r="I1703" i="18"/>
  <c r="S1702" i="18"/>
  <c r="I1702" i="18"/>
  <c r="S1701" i="18"/>
  <c r="I1701" i="18"/>
  <c r="S1700" i="18"/>
  <c r="I1700" i="18"/>
  <c r="S1699" i="18"/>
  <c r="I1699" i="18"/>
  <c r="S1698" i="18"/>
  <c r="I1698" i="18"/>
  <c r="S1697" i="18"/>
  <c r="I1697" i="18"/>
  <c r="S1696" i="18"/>
  <c r="I1696" i="18"/>
  <c r="S1695" i="18"/>
  <c r="I1695" i="18"/>
  <c r="S1694" i="18"/>
  <c r="I1694" i="18"/>
  <c r="S1693" i="18"/>
  <c r="I1693" i="18"/>
  <c r="S1692" i="18"/>
  <c r="I1692" i="18"/>
  <c r="S1691" i="18"/>
  <c r="I1691" i="18"/>
  <c r="S1690" i="18"/>
  <c r="I1690" i="18"/>
  <c r="S1689" i="18"/>
  <c r="I1689" i="18"/>
  <c r="S1688" i="18"/>
  <c r="I1688" i="18"/>
  <c r="S1687" i="18"/>
  <c r="I1687" i="18"/>
  <c r="S1686" i="18"/>
  <c r="I1686" i="18"/>
  <c r="S1685" i="18"/>
  <c r="I1685" i="18"/>
  <c r="S1684" i="18"/>
  <c r="I1684" i="18"/>
  <c r="S1683" i="18"/>
  <c r="I1683" i="18"/>
  <c r="S1682" i="18"/>
  <c r="I1682" i="18"/>
  <c r="S1681" i="18"/>
  <c r="I1681" i="18"/>
  <c r="S1680" i="18"/>
  <c r="I1680" i="18"/>
  <c r="S1679" i="18"/>
  <c r="I1679" i="18"/>
  <c r="S1678" i="18"/>
  <c r="I1678" i="18"/>
  <c r="S1677" i="18"/>
  <c r="I1677" i="18"/>
  <c r="S1676" i="18"/>
  <c r="I1676" i="18"/>
  <c r="S1675" i="18"/>
  <c r="I1675" i="18"/>
  <c r="S1674" i="18"/>
  <c r="I1674" i="18"/>
  <c r="S1673" i="18"/>
  <c r="I1673" i="18"/>
  <c r="S1672" i="18"/>
  <c r="I1672" i="18"/>
  <c r="S1671" i="18"/>
  <c r="I1671" i="18"/>
  <c r="S1670" i="18"/>
  <c r="I1670" i="18"/>
  <c r="S1669" i="18"/>
  <c r="I1669" i="18"/>
  <c r="S1668" i="18"/>
  <c r="I1668" i="18"/>
  <c r="S1667" i="18"/>
  <c r="I1667" i="18"/>
  <c r="S1666" i="18"/>
  <c r="I1666" i="18"/>
  <c r="S1665" i="18"/>
  <c r="I1665" i="18"/>
  <c r="S1664" i="18"/>
  <c r="I1664" i="18"/>
  <c r="S1663" i="18"/>
  <c r="I1663" i="18"/>
  <c r="S1662" i="18"/>
  <c r="I1662" i="18"/>
  <c r="S1661" i="18"/>
  <c r="I1661" i="18"/>
  <c r="S1660" i="18"/>
  <c r="I1660" i="18"/>
  <c r="S1659" i="18"/>
  <c r="I1659" i="18"/>
  <c r="S1658" i="18"/>
  <c r="I1658" i="18"/>
  <c r="S1657" i="18"/>
  <c r="I1657" i="18"/>
  <c r="S1656" i="18"/>
  <c r="I1656" i="18"/>
  <c r="S1655" i="18"/>
  <c r="I1655" i="18"/>
  <c r="S1654" i="18"/>
  <c r="I1654" i="18"/>
  <c r="S1653" i="18"/>
  <c r="I1653" i="18"/>
  <c r="S1652" i="18"/>
  <c r="I1652" i="18"/>
  <c r="S1651" i="18"/>
  <c r="I1651" i="18"/>
  <c r="S1650" i="18"/>
  <c r="I1650" i="18"/>
  <c r="S1649" i="18"/>
  <c r="I1649" i="18"/>
  <c r="S1648" i="18"/>
  <c r="I1648" i="18"/>
  <c r="S1647" i="18"/>
  <c r="I1647" i="18"/>
  <c r="S1646" i="18"/>
  <c r="I1646" i="18"/>
  <c r="S1645" i="18"/>
  <c r="I1645" i="18"/>
  <c r="S1644" i="18"/>
  <c r="I1644" i="18"/>
  <c r="S1643" i="18"/>
  <c r="I1643" i="18"/>
  <c r="S1642" i="18"/>
  <c r="I1642" i="18"/>
  <c r="S1641" i="18"/>
  <c r="I1641" i="18"/>
  <c r="S1640" i="18"/>
  <c r="I1640" i="18"/>
  <c r="S1639" i="18"/>
  <c r="I1639" i="18"/>
  <c r="S1638" i="18"/>
  <c r="I1638" i="18"/>
  <c r="S1637" i="18"/>
  <c r="I1637" i="18"/>
  <c r="S1636" i="18"/>
  <c r="I1636" i="18"/>
  <c r="S1635" i="18"/>
  <c r="I1635" i="18"/>
  <c r="S1634" i="18"/>
  <c r="I1634" i="18"/>
  <c r="S1633" i="18"/>
  <c r="I1633" i="18"/>
  <c r="S1632" i="18"/>
  <c r="I1632" i="18"/>
  <c r="S1631" i="18"/>
  <c r="I1631" i="18"/>
  <c r="S1630" i="18"/>
  <c r="I1630" i="18"/>
  <c r="S1629" i="18"/>
  <c r="I1629" i="18"/>
  <c r="S1628" i="18"/>
  <c r="I1628" i="18"/>
  <c r="S1627" i="18"/>
  <c r="I1627" i="18"/>
  <c r="S1626" i="18"/>
  <c r="I1626" i="18"/>
  <c r="S1625" i="18"/>
  <c r="I1625" i="18"/>
  <c r="S1624" i="18"/>
  <c r="I1624" i="18"/>
  <c r="S1623" i="18"/>
  <c r="J1623" i="18"/>
  <c r="I1623" i="18"/>
  <c r="S1622" i="18"/>
  <c r="I1622" i="18"/>
  <c r="S1621" i="18"/>
  <c r="I1621" i="18"/>
  <c r="S1620" i="18"/>
  <c r="I1620" i="18"/>
  <c r="S1619" i="18"/>
  <c r="I1619" i="18"/>
  <c r="S1618" i="18"/>
  <c r="I1618" i="18"/>
  <c r="S1617" i="18"/>
  <c r="I1617" i="18"/>
  <c r="S1616" i="18"/>
  <c r="I1616" i="18"/>
  <c r="S1615" i="18"/>
  <c r="J1615" i="18"/>
  <c r="I1615" i="18"/>
  <c r="S1614" i="18"/>
  <c r="I1614" i="18"/>
  <c r="S1613" i="18"/>
  <c r="I1613" i="18"/>
  <c r="S1612" i="18"/>
  <c r="I1612" i="18"/>
  <c r="S1611" i="18"/>
  <c r="I1611" i="18"/>
  <c r="S1610" i="18"/>
  <c r="I1610" i="18"/>
  <c r="S1609" i="18"/>
  <c r="J1609" i="18"/>
  <c r="I1609" i="18"/>
  <c r="S1608" i="18"/>
  <c r="J1608" i="18"/>
  <c r="I1608" i="18"/>
  <c r="S1607" i="18"/>
  <c r="J1607" i="18"/>
  <c r="I1607" i="18"/>
  <c r="S1606" i="18"/>
  <c r="I1606" i="18"/>
  <c r="S1605" i="18"/>
  <c r="I1605" i="18"/>
  <c r="S1604" i="18"/>
  <c r="I1604" i="18"/>
  <c r="S1603" i="18"/>
  <c r="I1603" i="18"/>
  <c r="S1602" i="18"/>
  <c r="I1602" i="18"/>
  <c r="S1601" i="18"/>
  <c r="I1601" i="18"/>
  <c r="S1600" i="18"/>
  <c r="I1600" i="18"/>
  <c r="S1599" i="18"/>
  <c r="I1599" i="18"/>
  <c r="S1598" i="18"/>
  <c r="I1598" i="18"/>
  <c r="S1597" i="18"/>
  <c r="I1597" i="18"/>
  <c r="S1596" i="18"/>
  <c r="I1596" i="18"/>
  <c r="S1595" i="18"/>
  <c r="I1595" i="18"/>
  <c r="S1594" i="18"/>
  <c r="I1594" i="18"/>
  <c r="S1593" i="18"/>
  <c r="I1593" i="18"/>
  <c r="S1592" i="18"/>
  <c r="I1592" i="18"/>
  <c r="S1591" i="18"/>
  <c r="I1591" i="18"/>
  <c r="S1590" i="18"/>
  <c r="I1590" i="18"/>
  <c r="S1589" i="18"/>
  <c r="I1589" i="18"/>
  <c r="S1588" i="18"/>
  <c r="I1588" i="18"/>
  <c r="S1587" i="18"/>
  <c r="I1587" i="18"/>
  <c r="S1586" i="18"/>
  <c r="I1586" i="18"/>
  <c r="S1585" i="18"/>
  <c r="I1585" i="18"/>
  <c r="S1584" i="18"/>
  <c r="I1584" i="18"/>
  <c r="S1583" i="18"/>
  <c r="I1583" i="18"/>
  <c r="S1582" i="18"/>
  <c r="I1582" i="18"/>
  <c r="S1581" i="18"/>
  <c r="I1581" i="18"/>
  <c r="S1580" i="18"/>
  <c r="I1580" i="18"/>
  <c r="S1579" i="18"/>
  <c r="I1579" i="18"/>
  <c r="S1578" i="18"/>
  <c r="I1578" i="18"/>
  <c r="S1577" i="18"/>
  <c r="I1577" i="18"/>
  <c r="S1576" i="18"/>
  <c r="I1576" i="18"/>
  <c r="S1575" i="18"/>
  <c r="I1575" i="18"/>
  <c r="S1574" i="18"/>
  <c r="I1574" i="18"/>
  <c r="S1573" i="18"/>
  <c r="I1573" i="18"/>
  <c r="S1572" i="18"/>
  <c r="I1572" i="18"/>
  <c r="S1571" i="18"/>
  <c r="I1571" i="18"/>
  <c r="S1570" i="18"/>
  <c r="I1570" i="18"/>
  <c r="S1569" i="18"/>
  <c r="I1569" i="18"/>
  <c r="S1568" i="18"/>
  <c r="I1568" i="18"/>
  <c r="S1567" i="18"/>
  <c r="I1567" i="18"/>
  <c r="S1566" i="18"/>
  <c r="I1566" i="18"/>
  <c r="S1565" i="18"/>
  <c r="I1565" i="18"/>
  <c r="S1564" i="18"/>
  <c r="I1564" i="18"/>
  <c r="S1563" i="18"/>
  <c r="I1563" i="18"/>
  <c r="S1562" i="18"/>
  <c r="I1562" i="18"/>
  <c r="S1561" i="18"/>
  <c r="I1561" i="18"/>
  <c r="S1560" i="18"/>
  <c r="I1560" i="18"/>
  <c r="S1559" i="18"/>
  <c r="I1559" i="18"/>
  <c r="S1558" i="18"/>
  <c r="I1558" i="18"/>
  <c r="S1557" i="18"/>
  <c r="I1557" i="18"/>
  <c r="S1556" i="18"/>
  <c r="I1556" i="18"/>
  <c r="S1555" i="18"/>
  <c r="I1555" i="18"/>
  <c r="S1554" i="18"/>
  <c r="I1554" i="18"/>
  <c r="S1553" i="18"/>
  <c r="I1553" i="18"/>
  <c r="S1552" i="18"/>
  <c r="I1552" i="18"/>
  <c r="S1551" i="18"/>
  <c r="I1551" i="18"/>
  <c r="S1550" i="18"/>
  <c r="I1550" i="18"/>
  <c r="S1549" i="18"/>
  <c r="I1549" i="18"/>
  <c r="S1548" i="18"/>
  <c r="I1548" i="18"/>
  <c r="S1545" i="18"/>
  <c r="I1545" i="18"/>
  <c r="S1544" i="18"/>
  <c r="I1544" i="18"/>
  <c r="S1543" i="18"/>
  <c r="I1543" i="18"/>
  <c r="S1542" i="18"/>
  <c r="I1542" i="18"/>
  <c r="S1541" i="18"/>
  <c r="I1541" i="18"/>
  <c r="S1540" i="18"/>
  <c r="I1540" i="18"/>
  <c r="S1539" i="18"/>
  <c r="I1539" i="18"/>
  <c r="S1538" i="18"/>
  <c r="I1538" i="18"/>
  <c r="S1537" i="18"/>
  <c r="I1537" i="18"/>
  <c r="S1536" i="18"/>
  <c r="I1536" i="18"/>
  <c r="S1535" i="18"/>
  <c r="I1535" i="18"/>
  <c r="S1534" i="18"/>
  <c r="I1534" i="18"/>
  <c r="S1533" i="18"/>
  <c r="I1533" i="18"/>
  <c r="S1532" i="18"/>
  <c r="I1532" i="18"/>
  <c r="S1531" i="18"/>
  <c r="I1531" i="18"/>
  <c r="S1530" i="18"/>
  <c r="I1530" i="18"/>
  <c r="S1529" i="18"/>
  <c r="J1529" i="18"/>
  <c r="I1529" i="18"/>
  <c r="S1528" i="18"/>
  <c r="I1528" i="18"/>
  <c r="S1527" i="18"/>
  <c r="I1527" i="18"/>
  <c r="S1526" i="18"/>
  <c r="I1526" i="18"/>
  <c r="S1525" i="18"/>
  <c r="I1525" i="18"/>
  <c r="S1524" i="18"/>
  <c r="I1524" i="18"/>
  <c r="S1523" i="18"/>
  <c r="I1523" i="18"/>
  <c r="S1522" i="18"/>
  <c r="I1522" i="18"/>
  <c r="S1521" i="18"/>
  <c r="I1521" i="18"/>
  <c r="S1520" i="18"/>
  <c r="I1520" i="18"/>
  <c r="S1519" i="18"/>
  <c r="I1519" i="18"/>
  <c r="S1518" i="18"/>
  <c r="I1518" i="18"/>
  <c r="S1517" i="18"/>
  <c r="I1517" i="18"/>
  <c r="S1516" i="18"/>
  <c r="I1516" i="18"/>
  <c r="S1515" i="18"/>
  <c r="I1515" i="18"/>
  <c r="S1514" i="18"/>
  <c r="I1514" i="18"/>
  <c r="S1513" i="18"/>
  <c r="I1513" i="18"/>
  <c r="S1512" i="18"/>
  <c r="I1512" i="18"/>
  <c r="S1511" i="18"/>
  <c r="I1511" i="18"/>
  <c r="S1510" i="18"/>
  <c r="I1510" i="18"/>
  <c r="S1509" i="18"/>
  <c r="I1509" i="18"/>
  <c r="S1508" i="18"/>
  <c r="I1508" i="18"/>
  <c r="S1507" i="18"/>
  <c r="I1507" i="18"/>
  <c r="S1506" i="18"/>
  <c r="I1506" i="18"/>
  <c r="S1505" i="18"/>
  <c r="J1505" i="18"/>
  <c r="I1505" i="18"/>
  <c r="S1504" i="18"/>
  <c r="I1504" i="18"/>
  <c r="S1503" i="18"/>
  <c r="I1503" i="18"/>
  <c r="S1500" i="18"/>
  <c r="I1500" i="18"/>
  <c r="S1499" i="18"/>
  <c r="I1499" i="18"/>
  <c r="S1498" i="18"/>
  <c r="I1498" i="18"/>
  <c r="S1497" i="18"/>
  <c r="I1497" i="18"/>
  <c r="S1496" i="18"/>
  <c r="I1496" i="18"/>
  <c r="S1495" i="18"/>
  <c r="I1495" i="18"/>
  <c r="S1494" i="18"/>
  <c r="I1494" i="18"/>
  <c r="S1493" i="18"/>
  <c r="I1493" i="18"/>
  <c r="S1492" i="18"/>
  <c r="I1492" i="18"/>
  <c r="S1491" i="18"/>
  <c r="I1491" i="18"/>
  <c r="S1490" i="18"/>
  <c r="I1490" i="18"/>
  <c r="S1489" i="18"/>
  <c r="I1489" i="18"/>
  <c r="S1488" i="18"/>
  <c r="I1488" i="18"/>
  <c r="S1487" i="18"/>
  <c r="I1487" i="18"/>
  <c r="S1486" i="18"/>
  <c r="I1486" i="18"/>
  <c r="S1485" i="18"/>
  <c r="I1485" i="18"/>
  <c r="S1484" i="18"/>
  <c r="I1484" i="18"/>
  <c r="S1483" i="18"/>
  <c r="I1483" i="18"/>
  <c r="S1482" i="18"/>
  <c r="I1482" i="18"/>
  <c r="S1481" i="18"/>
  <c r="I1481" i="18"/>
  <c r="S1480" i="18"/>
  <c r="I1480" i="18"/>
  <c r="S1479" i="18"/>
  <c r="I1479" i="18"/>
  <c r="S1478" i="18"/>
  <c r="I1478" i="18"/>
  <c r="S1477" i="18"/>
  <c r="I1477" i="18"/>
  <c r="S1476" i="18"/>
  <c r="J1476" i="18"/>
  <c r="I1476" i="18"/>
  <c r="S1475" i="18"/>
  <c r="I1475" i="18"/>
  <c r="S1474" i="18"/>
  <c r="I1474" i="18"/>
  <c r="S1473" i="18"/>
  <c r="I1473" i="18"/>
  <c r="S1472" i="18"/>
  <c r="I1472" i="18"/>
  <c r="S1471" i="18"/>
  <c r="J1471" i="18"/>
  <c r="I1471" i="18"/>
  <c r="S1470" i="18"/>
  <c r="I1470" i="18"/>
  <c r="S1469" i="18"/>
  <c r="I1469" i="18"/>
  <c r="S1468" i="18"/>
  <c r="I1468" i="18"/>
  <c r="S1467" i="18"/>
  <c r="I1467" i="18"/>
  <c r="S1466" i="18"/>
  <c r="I1466" i="18"/>
  <c r="S1465" i="18"/>
  <c r="I1465" i="18"/>
  <c r="S1464" i="18"/>
  <c r="I1464" i="18"/>
  <c r="S1463" i="18"/>
  <c r="I1463" i="18"/>
  <c r="S1462" i="18"/>
  <c r="I1462" i="18"/>
  <c r="S1461" i="18"/>
  <c r="I1461" i="18"/>
  <c r="S1460" i="18"/>
  <c r="I1460" i="18"/>
  <c r="S1459" i="18"/>
  <c r="I1459" i="18"/>
  <c r="S1455" i="18"/>
  <c r="I1455" i="18"/>
  <c r="S1454" i="18"/>
  <c r="I1454" i="18"/>
  <c r="S1453" i="18"/>
  <c r="I1453" i="18"/>
  <c r="S1452" i="18"/>
  <c r="I1452" i="18"/>
  <c r="S1451" i="18"/>
  <c r="I1451" i="18"/>
  <c r="S1450" i="18"/>
  <c r="I1450" i="18"/>
  <c r="S1449" i="18"/>
  <c r="I1449" i="18"/>
  <c r="S1448" i="18"/>
  <c r="I1448" i="18"/>
  <c r="S1447" i="18"/>
  <c r="I1447" i="18"/>
  <c r="S1446" i="18"/>
  <c r="I1446" i="18"/>
  <c r="S1445" i="18"/>
  <c r="I1445" i="18"/>
  <c r="S1444" i="18"/>
  <c r="I1444" i="18"/>
  <c r="S1443" i="18"/>
  <c r="I1443" i="18"/>
  <c r="S1442" i="18"/>
  <c r="I1442" i="18"/>
  <c r="S1441" i="18"/>
  <c r="I1441" i="18"/>
  <c r="S1440" i="18"/>
  <c r="I1440" i="18"/>
  <c r="S1439" i="18"/>
  <c r="I1439" i="18"/>
  <c r="S1438" i="18"/>
  <c r="I1438" i="18"/>
  <c r="S1437" i="18"/>
  <c r="I1437" i="18"/>
  <c r="S1436" i="18"/>
  <c r="I1436" i="18"/>
  <c r="S1435" i="18"/>
  <c r="I1435" i="18"/>
  <c r="S1434" i="18"/>
  <c r="I1434" i="18"/>
  <c r="S1433" i="18"/>
  <c r="I1433" i="18"/>
  <c r="S1432" i="18"/>
  <c r="I1432" i="18"/>
  <c r="S1429" i="18"/>
  <c r="I1429" i="18"/>
  <c r="S1428" i="18"/>
  <c r="I1428" i="18"/>
  <c r="S1427" i="18"/>
  <c r="I1427" i="18"/>
  <c r="S1426" i="18"/>
  <c r="I1426" i="18"/>
  <c r="S1425" i="18"/>
  <c r="I1425" i="18"/>
  <c r="S1424" i="18"/>
  <c r="I1424" i="18"/>
  <c r="S1423" i="18"/>
  <c r="I1423" i="18"/>
  <c r="S1422" i="18"/>
  <c r="I1422" i="18"/>
  <c r="S1421" i="18"/>
  <c r="I1421" i="18"/>
  <c r="S1420" i="18"/>
  <c r="I1420" i="18"/>
  <c r="S1419" i="18"/>
  <c r="I1419" i="18"/>
  <c r="S1418" i="18"/>
  <c r="I1418" i="18"/>
  <c r="S1417" i="18"/>
  <c r="I1417" i="18"/>
  <c r="S1416" i="18"/>
  <c r="I1416" i="18"/>
  <c r="S1413" i="18"/>
  <c r="I1413" i="18"/>
  <c r="S1412" i="18"/>
  <c r="I1412" i="18"/>
  <c r="S1411" i="18"/>
  <c r="I1411" i="18"/>
  <c r="S1410" i="18"/>
  <c r="I1410" i="18"/>
  <c r="S1409" i="18"/>
  <c r="I1409" i="18"/>
  <c r="S1408" i="18"/>
  <c r="I1408" i="18"/>
  <c r="S1407" i="18"/>
  <c r="I1407" i="18"/>
  <c r="S1406" i="18"/>
  <c r="I1406" i="18"/>
  <c r="S1405" i="18"/>
  <c r="I1405" i="18"/>
  <c r="S1404" i="18"/>
  <c r="I1404" i="18"/>
  <c r="S1403" i="18"/>
  <c r="I1403" i="18"/>
  <c r="S1402" i="18"/>
  <c r="I1402" i="18"/>
  <c r="S1401" i="18"/>
  <c r="I1401" i="18"/>
  <c r="S1400" i="18"/>
  <c r="I1400" i="18"/>
  <c r="S1399" i="18"/>
  <c r="I1399" i="18"/>
  <c r="S1398" i="18"/>
  <c r="I1398" i="18"/>
  <c r="S1397" i="18"/>
  <c r="I1397" i="18"/>
  <c r="S1396" i="18"/>
  <c r="I1396" i="18"/>
  <c r="S1395" i="18"/>
  <c r="I1395" i="18"/>
  <c r="S1394" i="18"/>
  <c r="I1394" i="18"/>
  <c r="S1391" i="18"/>
  <c r="I1391" i="18"/>
  <c r="S1390" i="18"/>
  <c r="I1390" i="18"/>
  <c r="S1389" i="18"/>
  <c r="I1389" i="18"/>
  <c r="S1388" i="18"/>
  <c r="I1388" i="18"/>
  <c r="S1387" i="18"/>
  <c r="I1387" i="18"/>
  <c r="S1386" i="18"/>
  <c r="I1386" i="18"/>
  <c r="S1385" i="18"/>
  <c r="I1385" i="18"/>
  <c r="S1384" i="18"/>
  <c r="I1384" i="18"/>
  <c r="S1383" i="18"/>
  <c r="I1383" i="18"/>
  <c r="S1382" i="18"/>
  <c r="I1382" i="18"/>
  <c r="S1381" i="18"/>
  <c r="I1381" i="18"/>
  <c r="S1380" i="18"/>
  <c r="I1380" i="18"/>
  <c r="S1379" i="18"/>
  <c r="I1379" i="18"/>
  <c r="S1378" i="18"/>
  <c r="I1378" i="18"/>
  <c r="S1377" i="18"/>
  <c r="I1377" i="18"/>
  <c r="S1376" i="18"/>
  <c r="I1376" i="18"/>
  <c r="S1375" i="18"/>
  <c r="I1375" i="18"/>
  <c r="S1374" i="18"/>
  <c r="I1374" i="18"/>
  <c r="S1373" i="18"/>
  <c r="I1373" i="18"/>
  <c r="S1372" i="18"/>
  <c r="I1372" i="18"/>
  <c r="S1371" i="18"/>
  <c r="I1371" i="18"/>
  <c r="S1370" i="18"/>
  <c r="I1370" i="18"/>
  <c r="S1369" i="18"/>
  <c r="I1369" i="18"/>
  <c r="S1368" i="18"/>
  <c r="I1368" i="18"/>
  <c r="S1367" i="18"/>
  <c r="I1367" i="18"/>
  <c r="S1366" i="18"/>
  <c r="I1366" i="18"/>
  <c r="S1365" i="18"/>
  <c r="I1365" i="18"/>
  <c r="S1364" i="18"/>
  <c r="I1364" i="18"/>
  <c r="S1363" i="18"/>
  <c r="I1363" i="18"/>
  <c r="S1362" i="18"/>
  <c r="I1362" i="18"/>
  <c r="S1361" i="18"/>
  <c r="I1361" i="18"/>
  <c r="S1360" i="18"/>
  <c r="I1360" i="18"/>
  <c r="S1359" i="18"/>
  <c r="I1359" i="18"/>
  <c r="S1358" i="18"/>
  <c r="I1358" i="18"/>
  <c r="S1357" i="18"/>
  <c r="I1357" i="18"/>
  <c r="S1356" i="18"/>
  <c r="I1356" i="18"/>
  <c r="S1355" i="18"/>
  <c r="I1355" i="18"/>
  <c r="S1354" i="18"/>
  <c r="I1354" i="18"/>
  <c r="S1353" i="18"/>
  <c r="I1353" i="18"/>
  <c r="S1352" i="18"/>
  <c r="I1352" i="18"/>
  <c r="S1351" i="18"/>
  <c r="I1351" i="18"/>
  <c r="S1350" i="18"/>
  <c r="I1350" i="18"/>
  <c r="S1349" i="18"/>
  <c r="I1349" i="18"/>
  <c r="S1348" i="18"/>
  <c r="I1348" i="18"/>
  <c r="S1347" i="18"/>
  <c r="I1347" i="18"/>
  <c r="S1346" i="18"/>
  <c r="I1346" i="18"/>
  <c r="S1345" i="18"/>
  <c r="I1345" i="18"/>
  <c r="S1344" i="18"/>
  <c r="I1344" i="18"/>
  <c r="S1343" i="18"/>
  <c r="I1343" i="18"/>
  <c r="S1342" i="18"/>
  <c r="I1342" i="18"/>
  <c r="S1341" i="18"/>
  <c r="I1341" i="18"/>
  <c r="S1340" i="18"/>
  <c r="I1340" i="18"/>
  <c r="S1339" i="18"/>
  <c r="I1339" i="18"/>
  <c r="S1338" i="18"/>
  <c r="I1338" i="18"/>
  <c r="S1337" i="18"/>
  <c r="I1337" i="18"/>
  <c r="S1336" i="18"/>
  <c r="I1336" i="18"/>
  <c r="S1335" i="18"/>
  <c r="I1335" i="18"/>
  <c r="S1334" i="18"/>
  <c r="I1334" i="18"/>
  <c r="S1333" i="18"/>
  <c r="I1333" i="18"/>
  <c r="S1332" i="18"/>
  <c r="I1332" i="18"/>
  <c r="S1331" i="18"/>
  <c r="I1331" i="18"/>
  <c r="S1330" i="18"/>
  <c r="I1330" i="18"/>
  <c r="S1329" i="18"/>
  <c r="I1329" i="18"/>
  <c r="S1328" i="18"/>
  <c r="I1328" i="18"/>
  <c r="S1327" i="18"/>
  <c r="I1327" i="18"/>
  <c r="S1326" i="18"/>
  <c r="I1326" i="18"/>
  <c r="S1325" i="18"/>
  <c r="I1325" i="18"/>
  <c r="S1324" i="18"/>
  <c r="I1324" i="18"/>
  <c r="S1323" i="18"/>
  <c r="I1323" i="18"/>
  <c r="S1322" i="18"/>
  <c r="I1322" i="18"/>
  <c r="S1321" i="18"/>
  <c r="I1321" i="18"/>
  <c r="S1320" i="18"/>
  <c r="I1320" i="18"/>
  <c r="S1319" i="18"/>
  <c r="I1319" i="18"/>
  <c r="S1318" i="18"/>
  <c r="I1318" i="18"/>
  <c r="S1317" i="18"/>
  <c r="I1317" i="18"/>
  <c r="S1316" i="18"/>
  <c r="I1316" i="18"/>
  <c r="S1315" i="18"/>
  <c r="I1315" i="18"/>
  <c r="S1314" i="18"/>
  <c r="I1314" i="18"/>
  <c r="S1313" i="18"/>
  <c r="I1313" i="18"/>
  <c r="S1312" i="18"/>
  <c r="I1312" i="18"/>
  <c r="S1311" i="18"/>
  <c r="I1311" i="18"/>
  <c r="S1310" i="18"/>
  <c r="I1310" i="18"/>
  <c r="S1309" i="18"/>
  <c r="I1309" i="18"/>
  <c r="S1308" i="18"/>
  <c r="I1308" i="18"/>
  <c r="S1307" i="18"/>
  <c r="I1307" i="18"/>
  <c r="S1306" i="18"/>
  <c r="I1306" i="18"/>
  <c r="S1305" i="18"/>
  <c r="I1305" i="18"/>
  <c r="S1304" i="18"/>
  <c r="I1304" i="18"/>
  <c r="S1303" i="18"/>
  <c r="I1303" i="18"/>
  <c r="S1302" i="18"/>
  <c r="I1302" i="18"/>
  <c r="S1301" i="18"/>
  <c r="I1301" i="18"/>
  <c r="S1300" i="18"/>
  <c r="I1300" i="18"/>
  <c r="S1299" i="18"/>
  <c r="I1299" i="18"/>
  <c r="S1298" i="18"/>
  <c r="I1298" i="18"/>
  <c r="S1297" i="18"/>
  <c r="I1297" i="18"/>
  <c r="S1296" i="18"/>
  <c r="I1296" i="18"/>
  <c r="S1295" i="18"/>
  <c r="I1295" i="18"/>
  <c r="S1294" i="18"/>
  <c r="I1294" i="18"/>
  <c r="S1293" i="18"/>
  <c r="I1293" i="18"/>
  <c r="S1292" i="18"/>
  <c r="I1292" i="18"/>
  <c r="S1291" i="18"/>
  <c r="I1291" i="18"/>
  <c r="S1290" i="18"/>
  <c r="I1290" i="18"/>
  <c r="S1289" i="18"/>
  <c r="I1289" i="18"/>
  <c r="S1288" i="18"/>
  <c r="I1288" i="18"/>
  <c r="S1287" i="18"/>
  <c r="I1287" i="18"/>
  <c r="S1286" i="18"/>
  <c r="I1286" i="18"/>
  <c r="S1285" i="18"/>
  <c r="I1285" i="18"/>
  <c r="S1284" i="18"/>
  <c r="I1284" i="18"/>
  <c r="S1283" i="18"/>
  <c r="I1283" i="18"/>
  <c r="S1282" i="18"/>
  <c r="I1282" i="18"/>
  <c r="S1281" i="18"/>
  <c r="I1281" i="18"/>
  <c r="S1280" i="18"/>
  <c r="I1280" i="18"/>
  <c r="S1279" i="18"/>
  <c r="I1279" i="18"/>
  <c r="S1278" i="18"/>
  <c r="J1278" i="18"/>
  <c r="I1278" i="18"/>
  <c r="S1277" i="18"/>
  <c r="I1277" i="18"/>
  <c r="S1276" i="18"/>
  <c r="I1276" i="18"/>
  <c r="S1275" i="18"/>
  <c r="I1275" i="18"/>
  <c r="S1274" i="18"/>
  <c r="I1274" i="18"/>
  <c r="S1273" i="18"/>
  <c r="I1273" i="18"/>
  <c r="S1272" i="18"/>
  <c r="I1272" i="18"/>
  <c r="S1271" i="18"/>
  <c r="I1271" i="18"/>
  <c r="S1270" i="18"/>
  <c r="I1270" i="18"/>
  <c r="S1269" i="18"/>
  <c r="I1269" i="18"/>
  <c r="S1268" i="18"/>
  <c r="I1268" i="18"/>
  <c r="S1267" i="18"/>
  <c r="I1267" i="18"/>
  <c r="S1266" i="18"/>
  <c r="I1266" i="18"/>
  <c r="S1265" i="18"/>
  <c r="I1265" i="18"/>
  <c r="S1264" i="18"/>
  <c r="I1264" i="18"/>
  <c r="S1261" i="18"/>
  <c r="I1261" i="18"/>
  <c r="S1260" i="18"/>
  <c r="I1260" i="18"/>
  <c r="S1259" i="18"/>
  <c r="I1259" i="18"/>
  <c r="S1258" i="18"/>
  <c r="I1258" i="18"/>
  <c r="S1257" i="18"/>
  <c r="I1257" i="18"/>
  <c r="S1256" i="18"/>
  <c r="I1256" i="18"/>
  <c r="S1255" i="18"/>
  <c r="I1255" i="18"/>
  <c r="S1254" i="18"/>
  <c r="I1254" i="18"/>
  <c r="S1253" i="18"/>
  <c r="I1253" i="18"/>
  <c r="S1252" i="18"/>
  <c r="I1252" i="18"/>
  <c r="S1251" i="18"/>
  <c r="I1251" i="18"/>
  <c r="S1250" i="18"/>
  <c r="I1250" i="18"/>
  <c r="S1249" i="18"/>
  <c r="I1249" i="18"/>
  <c r="S1248" i="18"/>
  <c r="I1248" i="18"/>
  <c r="S1247" i="18"/>
  <c r="I1247" i="18"/>
  <c r="S1246" i="18"/>
  <c r="I1246" i="18"/>
  <c r="S1245" i="18"/>
  <c r="I1245" i="18"/>
  <c r="S1244" i="18"/>
  <c r="I1244" i="18"/>
  <c r="S1243" i="18"/>
  <c r="I1243" i="18"/>
  <c r="S1242" i="18"/>
  <c r="I1242" i="18"/>
  <c r="S1241" i="18"/>
  <c r="I1241" i="18"/>
  <c r="S1240" i="18"/>
  <c r="I1240" i="18"/>
  <c r="S1239" i="18"/>
  <c r="I1239" i="18"/>
  <c r="S1238" i="18"/>
  <c r="I1238" i="18"/>
  <c r="S1237" i="18"/>
  <c r="I1237" i="18"/>
  <c r="S1236" i="18"/>
  <c r="I1236" i="18"/>
  <c r="S1235" i="18"/>
  <c r="I1235" i="18"/>
  <c r="S1234" i="18"/>
  <c r="I1234" i="18"/>
  <c r="S1232" i="18"/>
  <c r="I1232" i="18"/>
  <c r="S1231" i="18"/>
  <c r="J1231" i="18"/>
  <c r="I1231" i="18"/>
  <c r="S1230" i="18"/>
  <c r="I1230" i="18"/>
  <c r="S1229" i="18"/>
  <c r="J1229" i="18"/>
  <c r="I1229" i="18"/>
  <c r="S1228" i="18"/>
  <c r="I1228" i="18"/>
  <c r="S1227" i="18"/>
  <c r="I1227" i="18"/>
  <c r="S1226" i="18"/>
  <c r="I1226" i="18"/>
  <c r="S1225" i="18"/>
  <c r="I1225" i="18"/>
  <c r="S1224" i="18"/>
  <c r="I1224" i="18"/>
  <c r="S1223" i="18"/>
  <c r="J1223" i="18"/>
  <c r="I1223" i="18"/>
  <c r="S1222" i="18"/>
  <c r="I1222" i="18"/>
  <c r="S1221" i="18"/>
  <c r="I1221" i="18"/>
  <c r="S1220" i="18"/>
  <c r="J1220" i="18"/>
  <c r="I1220" i="18"/>
  <c r="S1219" i="18"/>
  <c r="I1219" i="18"/>
  <c r="S1218" i="18"/>
  <c r="I1218" i="18"/>
  <c r="S1217" i="18"/>
  <c r="I1217" i="18"/>
  <c r="S1216" i="18"/>
  <c r="I1216" i="18"/>
  <c r="S1215" i="18"/>
  <c r="I1215" i="18"/>
  <c r="S1214" i="18"/>
  <c r="I1214" i="18"/>
  <c r="S1213" i="18"/>
  <c r="J1213" i="18"/>
  <c r="I1213" i="18"/>
  <c r="S1212" i="18"/>
  <c r="I1212" i="18"/>
  <c r="S1211" i="18"/>
  <c r="I1211" i="18"/>
  <c r="S1210" i="18"/>
  <c r="I1210" i="18"/>
  <c r="S1209" i="18"/>
  <c r="I1209" i="18"/>
  <c r="S1208" i="18"/>
  <c r="I1208" i="18"/>
  <c r="S1207" i="18"/>
  <c r="I1207" i="18"/>
  <c r="S1206" i="18"/>
  <c r="I1206" i="18"/>
  <c r="S1205" i="18"/>
  <c r="I1205" i="18"/>
  <c r="S1204" i="18"/>
  <c r="I1204" i="18"/>
  <c r="S1203" i="18"/>
  <c r="I1203" i="18"/>
  <c r="S1202" i="18"/>
  <c r="J1202" i="18"/>
  <c r="I1202" i="18"/>
  <c r="S1201" i="18"/>
  <c r="I1201" i="18"/>
  <c r="S1199" i="18"/>
  <c r="I1199" i="18"/>
  <c r="S1198" i="18"/>
  <c r="I1198" i="18"/>
  <c r="S1197" i="18"/>
  <c r="I1197" i="18"/>
  <c r="S1196" i="18"/>
  <c r="I1196" i="18"/>
  <c r="S1195" i="18"/>
  <c r="I1195" i="18"/>
  <c r="S1194" i="18"/>
  <c r="I1194" i="18"/>
  <c r="S1193" i="18"/>
  <c r="I1193" i="18"/>
  <c r="S1192" i="18"/>
  <c r="I1192" i="18"/>
  <c r="S1191" i="18"/>
  <c r="I1191" i="18"/>
  <c r="S1190" i="18"/>
  <c r="I1190" i="18"/>
  <c r="S1189" i="18"/>
  <c r="I1189" i="18"/>
  <c r="S1188" i="18"/>
  <c r="I1188" i="18"/>
  <c r="S1187" i="18"/>
  <c r="I1187" i="18"/>
  <c r="S1186" i="18"/>
  <c r="I1186" i="18"/>
  <c r="S1185" i="18"/>
  <c r="I1185" i="18"/>
  <c r="S1184" i="18"/>
  <c r="I1184" i="18"/>
  <c r="S1183" i="18"/>
  <c r="I1183" i="18"/>
  <c r="S1182" i="18"/>
  <c r="I1182" i="18"/>
  <c r="S1181" i="18"/>
  <c r="I1181" i="18"/>
  <c r="S1180" i="18"/>
  <c r="I1180" i="18"/>
  <c r="S1179" i="18"/>
  <c r="I1179" i="18"/>
  <c r="S1178" i="18"/>
  <c r="I1178" i="18"/>
  <c r="S1177" i="18"/>
  <c r="I1177" i="18"/>
  <c r="S1176" i="18"/>
  <c r="I1176" i="18"/>
  <c r="S1175" i="18"/>
  <c r="I1175" i="18"/>
  <c r="S1174" i="18"/>
  <c r="I1174" i="18"/>
  <c r="S1173" i="18"/>
  <c r="I1173" i="18"/>
  <c r="S1172" i="18"/>
  <c r="I1172" i="18"/>
  <c r="S1171" i="18"/>
  <c r="I1171" i="18"/>
  <c r="S1170" i="18"/>
  <c r="I1170" i="18"/>
  <c r="S1169" i="18"/>
  <c r="I1169" i="18"/>
  <c r="S1168" i="18"/>
  <c r="I1168" i="18"/>
  <c r="S1167" i="18"/>
  <c r="I1167" i="18"/>
  <c r="S1166" i="18"/>
  <c r="I1166" i="18"/>
  <c r="S1165" i="18"/>
  <c r="I1165" i="18"/>
  <c r="S1164" i="18"/>
  <c r="I1164" i="18"/>
  <c r="S1163" i="18"/>
  <c r="I1163" i="18"/>
  <c r="S1162" i="18"/>
  <c r="I1162" i="18"/>
  <c r="S1161" i="18"/>
  <c r="I1161" i="18"/>
  <c r="S1160" i="18"/>
  <c r="I1160" i="18"/>
  <c r="S1159" i="18"/>
  <c r="I1159" i="18"/>
  <c r="S1158" i="18"/>
  <c r="I1158" i="18"/>
  <c r="S1157" i="18"/>
  <c r="I1157" i="18"/>
  <c r="S1156" i="18"/>
  <c r="I1156" i="18"/>
  <c r="S1155" i="18"/>
  <c r="I1155" i="18"/>
  <c r="S1154" i="18"/>
  <c r="I1154" i="18"/>
  <c r="S1153" i="18"/>
  <c r="I1153" i="18"/>
  <c r="S1152" i="18"/>
  <c r="I1152" i="18"/>
  <c r="S1151" i="18"/>
  <c r="I1151" i="18"/>
  <c r="S1150" i="18"/>
  <c r="I1150" i="18"/>
  <c r="S1149" i="18"/>
  <c r="I1149" i="18"/>
  <c r="S1148" i="18"/>
  <c r="I1148" i="18"/>
  <c r="S1147" i="18"/>
  <c r="I1147" i="18"/>
  <c r="S1146" i="18"/>
  <c r="I1146" i="18"/>
  <c r="S1145" i="18"/>
  <c r="I1145" i="18"/>
  <c r="S1144" i="18"/>
  <c r="I1144" i="18"/>
  <c r="S1143" i="18"/>
  <c r="I1143" i="18"/>
  <c r="S1142" i="18"/>
  <c r="I1142" i="18"/>
  <c r="S1141" i="18"/>
  <c r="I1141" i="18"/>
  <c r="S1140" i="18"/>
  <c r="I1140" i="18"/>
  <c r="S1139" i="18"/>
  <c r="I1139" i="18"/>
  <c r="S1138" i="18"/>
  <c r="I1138" i="18"/>
  <c r="S1137" i="18"/>
  <c r="I1137" i="18"/>
  <c r="S1136" i="18"/>
  <c r="I1136" i="18"/>
  <c r="S1135" i="18"/>
  <c r="I1135" i="18"/>
  <c r="S1134" i="18"/>
  <c r="I1134" i="18"/>
  <c r="S1133" i="18"/>
  <c r="I1133" i="18"/>
  <c r="S1132" i="18"/>
  <c r="I1132" i="18"/>
  <c r="S1131" i="18"/>
  <c r="I1131" i="18"/>
  <c r="S1130" i="18"/>
  <c r="I1130" i="18"/>
  <c r="S1129" i="18"/>
  <c r="I1129" i="18"/>
  <c r="S1128" i="18"/>
  <c r="I1128" i="18"/>
  <c r="S1127" i="18"/>
  <c r="I1127" i="18"/>
  <c r="S1126" i="18"/>
  <c r="I1126" i="18"/>
  <c r="S1125" i="18"/>
  <c r="I1125" i="18"/>
  <c r="S1124" i="18"/>
  <c r="I1124" i="18"/>
  <c r="S1123" i="18"/>
  <c r="I1123" i="18"/>
  <c r="S1122" i="18"/>
  <c r="I1122" i="18"/>
  <c r="S1121" i="18"/>
  <c r="I1121" i="18"/>
  <c r="S1120" i="18"/>
  <c r="I1120" i="18"/>
  <c r="S1119" i="18"/>
  <c r="I1119" i="18"/>
  <c r="S1118" i="18"/>
  <c r="I1118" i="18"/>
  <c r="S1117" i="18"/>
  <c r="I1117" i="18"/>
  <c r="S1116" i="18"/>
  <c r="I1116" i="18"/>
  <c r="S1115" i="18"/>
  <c r="I1115" i="18"/>
  <c r="S1114" i="18"/>
  <c r="I1114" i="18"/>
  <c r="S1113" i="18"/>
  <c r="I1113" i="18"/>
  <c r="S1112" i="18"/>
  <c r="I1112" i="18"/>
  <c r="S1111" i="18"/>
  <c r="I1111" i="18"/>
  <c r="S1110" i="18"/>
  <c r="I1110" i="18"/>
  <c r="S1109" i="18"/>
  <c r="I1109" i="18"/>
  <c r="S1108" i="18"/>
  <c r="I1108" i="18"/>
  <c r="S1107" i="18"/>
  <c r="I1107" i="18"/>
  <c r="S1106" i="18"/>
  <c r="I1106" i="18"/>
  <c r="S1105" i="18"/>
  <c r="I1105" i="18"/>
  <c r="S1104" i="18"/>
  <c r="I1104" i="18"/>
  <c r="S1103" i="18"/>
  <c r="I1103" i="18"/>
  <c r="S1102" i="18"/>
  <c r="I1102" i="18"/>
  <c r="S1101" i="18"/>
  <c r="I1101" i="18"/>
  <c r="S1100" i="18"/>
  <c r="I1100" i="18"/>
  <c r="S1099" i="18"/>
  <c r="I1099" i="18"/>
  <c r="S1098" i="18"/>
  <c r="I1098" i="18"/>
  <c r="S1097" i="18"/>
  <c r="I1097" i="18"/>
  <c r="S1096" i="18"/>
  <c r="I1096" i="18"/>
  <c r="S1095" i="18"/>
  <c r="I1095" i="18"/>
  <c r="S1094" i="18"/>
  <c r="I1094" i="18"/>
  <c r="S1093" i="18"/>
  <c r="I1093" i="18"/>
  <c r="S1092" i="18"/>
  <c r="I1092" i="18"/>
  <c r="S1091" i="18"/>
  <c r="I1091" i="18"/>
  <c r="S1090" i="18"/>
  <c r="I1090" i="18"/>
  <c r="S1088" i="18"/>
  <c r="I1088" i="18"/>
  <c r="S1087" i="18"/>
  <c r="I1087" i="18"/>
  <c r="S1086" i="18"/>
  <c r="I1086" i="18"/>
  <c r="S1083" i="18"/>
  <c r="I1083" i="18"/>
  <c r="S1082" i="18"/>
  <c r="I1082" i="18"/>
  <c r="S1081" i="18"/>
  <c r="I1081" i="18"/>
  <c r="S1080" i="18"/>
  <c r="I1080" i="18"/>
  <c r="S1079" i="18"/>
  <c r="I1079" i="18"/>
  <c r="S1078" i="18"/>
  <c r="I1078" i="18"/>
  <c r="S1077" i="18"/>
  <c r="I1077" i="18"/>
  <c r="S1076" i="18"/>
  <c r="I1076" i="18"/>
  <c r="S1075" i="18"/>
  <c r="I1075" i="18"/>
  <c r="S1074" i="18"/>
  <c r="I1074" i="18"/>
  <c r="S1073" i="18"/>
  <c r="J1073" i="18"/>
  <c r="I1073" i="18"/>
  <c r="S1072" i="18"/>
  <c r="I1072" i="18"/>
  <c r="S1071" i="18"/>
  <c r="I1071" i="18"/>
  <c r="S1070" i="18"/>
  <c r="I1070" i="18"/>
  <c r="S1069" i="18"/>
  <c r="I1069" i="18"/>
  <c r="S1068" i="18"/>
  <c r="I1068" i="18"/>
  <c r="S1067" i="18"/>
  <c r="I1067" i="18"/>
  <c r="S1066" i="18"/>
  <c r="I1066" i="18"/>
  <c r="S1065" i="18"/>
  <c r="I1065" i="18"/>
  <c r="S1064" i="18"/>
  <c r="I1064" i="18"/>
  <c r="S1063" i="18"/>
  <c r="I1063" i="18"/>
  <c r="S1062" i="18"/>
  <c r="I1062" i="18"/>
  <c r="S1061" i="18"/>
  <c r="I1061" i="18"/>
  <c r="S1060" i="18"/>
  <c r="I1060" i="18"/>
  <c r="S1059" i="18"/>
  <c r="I1059" i="18"/>
  <c r="S1058" i="18"/>
  <c r="I1058" i="18"/>
  <c r="S1057" i="18"/>
  <c r="I1057" i="18"/>
  <c r="S1056" i="18"/>
  <c r="I1056" i="18"/>
  <c r="S1055" i="18"/>
  <c r="I1055" i="18"/>
  <c r="S1054" i="18"/>
  <c r="I1054" i="18"/>
  <c r="S1053" i="18"/>
  <c r="I1053" i="18"/>
  <c r="S1052" i="18"/>
  <c r="I1052" i="18"/>
  <c r="S1051" i="18"/>
  <c r="I1051" i="18"/>
  <c r="S1050" i="18"/>
  <c r="I1050" i="18"/>
  <c r="S1049" i="18"/>
  <c r="I1049" i="18"/>
  <c r="S1048" i="18"/>
  <c r="J1048" i="18"/>
  <c r="I1048" i="18"/>
  <c r="S1047" i="18"/>
  <c r="I1047" i="18"/>
  <c r="S1046" i="18"/>
  <c r="I1046" i="18"/>
  <c r="S1045" i="18"/>
  <c r="I1045" i="18"/>
  <c r="S1044" i="18"/>
  <c r="I1044" i="18"/>
  <c r="S1043" i="18"/>
  <c r="I1043" i="18"/>
  <c r="S1042" i="18"/>
  <c r="I1042" i="18"/>
  <c r="S1041" i="18"/>
  <c r="I1041" i="18"/>
  <c r="S1040" i="18"/>
  <c r="I1040" i="18"/>
  <c r="S1039" i="18"/>
  <c r="J1039" i="18"/>
  <c r="I1039" i="18"/>
  <c r="S1038" i="18"/>
  <c r="I1038" i="18"/>
  <c r="S1037" i="18"/>
  <c r="I1037" i="18"/>
  <c r="S1036" i="18"/>
  <c r="I1036" i="18"/>
  <c r="S1035" i="18"/>
  <c r="I1035" i="18"/>
  <c r="S1034" i="18"/>
  <c r="I1034" i="18"/>
  <c r="S1033" i="18"/>
  <c r="I1033" i="18"/>
  <c r="S1032" i="18"/>
  <c r="I1032" i="18"/>
  <c r="S1031" i="18"/>
  <c r="I1031" i="18"/>
  <c r="S1030" i="18"/>
  <c r="I1030" i="18"/>
  <c r="S1029" i="18"/>
  <c r="I1029" i="18"/>
  <c r="S1028" i="18"/>
  <c r="I1028" i="18"/>
  <c r="S1027" i="18"/>
  <c r="I1027" i="18"/>
  <c r="S1026" i="18"/>
  <c r="I1026" i="18"/>
  <c r="S1025" i="18"/>
  <c r="I1025" i="18"/>
  <c r="S1024" i="18"/>
  <c r="I1024" i="18"/>
  <c r="S1023" i="18"/>
  <c r="I1023" i="18"/>
  <c r="S1022" i="18"/>
  <c r="I1022" i="18"/>
  <c r="S1021" i="18"/>
  <c r="I1021" i="18"/>
  <c r="S1020" i="18"/>
  <c r="I1020" i="18"/>
  <c r="S1019" i="18"/>
  <c r="I1019" i="18"/>
  <c r="S1018" i="18"/>
  <c r="I1018" i="18"/>
  <c r="S1017" i="18"/>
  <c r="I1017" i="18"/>
  <c r="S1016" i="18"/>
  <c r="I1016" i="18"/>
  <c r="S1015" i="18"/>
  <c r="I1015" i="18"/>
  <c r="S1014" i="18"/>
  <c r="I1014" i="18"/>
  <c r="S1013" i="18"/>
  <c r="I1013" i="18"/>
  <c r="S1012" i="18"/>
  <c r="I1012" i="18"/>
  <c r="S1011" i="18"/>
  <c r="I1011" i="18"/>
  <c r="S1010" i="18"/>
  <c r="I1010" i="18"/>
  <c r="S1009" i="18"/>
  <c r="I1009" i="18"/>
  <c r="S1008" i="18"/>
  <c r="I1008" i="18"/>
  <c r="S1007" i="18"/>
  <c r="I1007" i="18"/>
  <c r="S1006" i="18"/>
  <c r="I1006" i="18"/>
  <c r="S1005" i="18"/>
  <c r="I1005" i="18"/>
  <c r="S1004" i="18"/>
  <c r="I1004" i="18"/>
  <c r="S1003" i="18"/>
  <c r="I1003" i="18"/>
  <c r="S1002" i="18"/>
  <c r="I1002" i="18"/>
  <c r="S1001" i="18"/>
  <c r="I1001" i="18"/>
  <c r="S1000" i="18"/>
  <c r="I1000" i="18"/>
  <c r="S999" i="18"/>
  <c r="I999" i="18"/>
  <c r="S998" i="18"/>
  <c r="I998" i="18"/>
  <c r="S997" i="18"/>
  <c r="I997" i="18"/>
  <c r="S996" i="18"/>
  <c r="I996" i="18"/>
  <c r="S995" i="18"/>
  <c r="I995" i="18"/>
  <c r="S994" i="18"/>
  <c r="I994" i="18"/>
  <c r="S993" i="18"/>
  <c r="I993" i="18"/>
  <c r="S992" i="18"/>
  <c r="I992" i="18"/>
  <c r="S991" i="18"/>
  <c r="I991" i="18"/>
  <c r="S990" i="18"/>
  <c r="I990" i="18"/>
  <c r="S989" i="18"/>
  <c r="I989" i="18"/>
  <c r="S988" i="18"/>
  <c r="I988" i="18"/>
  <c r="S987" i="18"/>
  <c r="I987" i="18"/>
  <c r="S986" i="18"/>
  <c r="I986" i="18"/>
  <c r="S985" i="18"/>
  <c r="I985" i="18"/>
  <c r="S984" i="18"/>
  <c r="I984" i="18"/>
  <c r="S983" i="18"/>
  <c r="I983" i="18"/>
  <c r="S982" i="18"/>
  <c r="I982" i="18"/>
  <c r="S981" i="18"/>
  <c r="I981" i="18"/>
  <c r="S980" i="18"/>
  <c r="J980" i="18"/>
  <c r="I980" i="18"/>
  <c r="S979" i="18"/>
  <c r="I979" i="18"/>
  <c r="S978" i="18"/>
  <c r="I978" i="18"/>
  <c r="S977" i="18"/>
  <c r="I977" i="18"/>
  <c r="S976" i="18"/>
  <c r="J976" i="18"/>
  <c r="I976" i="18"/>
  <c r="S975" i="18"/>
  <c r="J975" i="18"/>
  <c r="I975" i="18"/>
  <c r="S974" i="18"/>
  <c r="I974" i="18"/>
  <c r="S973" i="18"/>
  <c r="I973" i="18"/>
  <c r="S972" i="18"/>
  <c r="I972" i="18"/>
  <c r="S971" i="18"/>
  <c r="I971" i="18"/>
  <c r="S970" i="18"/>
  <c r="I970" i="18"/>
  <c r="S969" i="18"/>
  <c r="I969" i="18"/>
  <c r="S968" i="18"/>
  <c r="I968" i="18"/>
  <c r="S967" i="18"/>
  <c r="I967" i="18"/>
  <c r="S966" i="18"/>
  <c r="I966" i="18"/>
  <c r="S965" i="18"/>
  <c r="I965" i="18"/>
  <c r="S964" i="18"/>
  <c r="I964" i="18"/>
  <c r="S963" i="18"/>
  <c r="I963" i="18"/>
  <c r="S962" i="18"/>
  <c r="I962" i="18"/>
  <c r="S961" i="18"/>
  <c r="I961" i="18"/>
  <c r="S960" i="18"/>
  <c r="I960" i="18"/>
  <c r="S959" i="18"/>
  <c r="I959" i="18"/>
  <c r="S958" i="18"/>
  <c r="I958" i="18"/>
  <c r="S957" i="18"/>
  <c r="I957" i="18"/>
  <c r="S956" i="18"/>
  <c r="I956" i="18"/>
  <c r="S955" i="18"/>
  <c r="I955" i="18"/>
  <c r="S954" i="18"/>
  <c r="I954" i="18"/>
  <c r="S953" i="18"/>
  <c r="I953" i="18"/>
  <c r="S952" i="18"/>
  <c r="I952" i="18"/>
  <c r="S951" i="18"/>
  <c r="I951" i="18"/>
  <c r="S950" i="18"/>
  <c r="I950" i="18"/>
  <c r="S949" i="18"/>
  <c r="I949" i="18"/>
  <c r="S948" i="18"/>
  <c r="I948" i="18"/>
  <c r="S947" i="18"/>
  <c r="I947" i="18"/>
  <c r="S946" i="18"/>
  <c r="I946" i="18"/>
  <c r="S945" i="18"/>
  <c r="I945" i="18"/>
  <c r="S944" i="18"/>
  <c r="I944" i="18"/>
  <c r="S943" i="18"/>
  <c r="I943" i="18"/>
  <c r="S942" i="18"/>
  <c r="I942" i="18"/>
  <c r="S941" i="18"/>
  <c r="I941" i="18"/>
  <c r="S940" i="18"/>
  <c r="I940" i="18"/>
  <c r="S939" i="18"/>
  <c r="I939" i="18"/>
  <c r="S938" i="18"/>
  <c r="I938" i="18"/>
  <c r="S937" i="18"/>
  <c r="I937" i="18"/>
  <c r="S936" i="18"/>
  <c r="J936" i="18"/>
  <c r="I936" i="18"/>
  <c r="S935" i="18"/>
  <c r="I935" i="18"/>
  <c r="S934" i="18"/>
  <c r="I934" i="18"/>
  <c r="S933" i="18"/>
  <c r="I933" i="18"/>
  <c r="S932" i="18"/>
  <c r="I932" i="18"/>
  <c r="S931" i="18"/>
  <c r="I931" i="18"/>
  <c r="S930" i="18"/>
  <c r="I930" i="18"/>
  <c r="S929" i="18"/>
  <c r="I929" i="18"/>
  <c r="S928" i="18"/>
  <c r="I928" i="18"/>
  <c r="S927" i="18"/>
  <c r="I927" i="18"/>
  <c r="S926" i="18"/>
  <c r="I926" i="18"/>
  <c r="S925" i="18"/>
  <c r="I925" i="18"/>
  <c r="S924" i="18"/>
  <c r="I924" i="18"/>
  <c r="S923" i="18"/>
  <c r="I923" i="18"/>
  <c r="S922" i="18"/>
  <c r="I922" i="18"/>
  <c r="S921" i="18"/>
  <c r="I921" i="18"/>
  <c r="S920" i="18"/>
  <c r="I920" i="18"/>
  <c r="S919" i="18"/>
  <c r="I919" i="18"/>
  <c r="S918" i="18"/>
  <c r="I918" i="18"/>
  <c r="S917" i="18"/>
  <c r="I917" i="18"/>
  <c r="S916" i="18"/>
  <c r="I916" i="18"/>
  <c r="S915" i="18"/>
  <c r="I915" i="18"/>
  <c r="S914" i="18"/>
  <c r="I914" i="18"/>
  <c r="S913" i="18"/>
  <c r="I913" i="18"/>
  <c r="S912" i="18"/>
  <c r="I912" i="18"/>
  <c r="S911" i="18"/>
  <c r="I911" i="18"/>
  <c r="S910" i="18"/>
  <c r="I910" i="18"/>
  <c r="S909" i="18"/>
  <c r="I909" i="18"/>
  <c r="S908" i="18"/>
  <c r="I908" i="18"/>
  <c r="S907" i="18"/>
  <c r="I907" i="18"/>
  <c r="S906" i="18"/>
  <c r="I906" i="18"/>
  <c r="S905" i="18"/>
  <c r="I905" i="18"/>
  <c r="S904" i="18"/>
  <c r="I904" i="18"/>
  <c r="S903" i="18"/>
  <c r="I903" i="18"/>
  <c r="S902" i="18"/>
  <c r="I902" i="18"/>
  <c r="S901" i="18"/>
  <c r="I901" i="18"/>
  <c r="S900" i="18"/>
  <c r="I900" i="18"/>
  <c r="S899" i="18"/>
  <c r="I899" i="18"/>
  <c r="S898" i="18"/>
  <c r="I898" i="18"/>
  <c r="S897" i="18"/>
  <c r="I897" i="18"/>
  <c r="S896" i="18"/>
  <c r="I896" i="18"/>
  <c r="S895" i="18"/>
  <c r="I895" i="18"/>
  <c r="S894" i="18"/>
  <c r="I894" i="18"/>
  <c r="S893" i="18"/>
  <c r="I893" i="18"/>
  <c r="S892" i="18"/>
  <c r="I892" i="18"/>
  <c r="S891" i="18"/>
  <c r="I891" i="18"/>
  <c r="S890" i="18"/>
  <c r="I890" i="18"/>
  <c r="S889" i="18"/>
  <c r="I889" i="18"/>
  <c r="S888" i="18"/>
  <c r="I888" i="18"/>
  <c r="S887" i="18"/>
  <c r="I887" i="18"/>
  <c r="S886" i="18"/>
  <c r="J886" i="18"/>
  <c r="I886" i="18"/>
  <c r="S885" i="18"/>
  <c r="I885" i="18"/>
  <c r="S884" i="18"/>
  <c r="I884" i="18"/>
  <c r="S883" i="18"/>
  <c r="I883" i="18"/>
  <c r="S882" i="18"/>
  <c r="I882" i="18"/>
  <c r="S881" i="18"/>
  <c r="I881" i="18"/>
  <c r="S880" i="18"/>
  <c r="I880" i="18"/>
  <c r="S879" i="18"/>
  <c r="I879" i="18"/>
  <c r="S878" i="18"/>
  <c r="I878" i="18"/>
  <c r="S877" i="18"/>
  <c r="I877" i="18"/>
  <c r="S876" i="18"/>
  <c r="I876" i="18"/>
  <c r="S875" i="18"/>
  <c r="I875" i="18"/>
  <c r="S874" i="18"/>
  <c r="I874" i="18"/>
  <c r="S871" i="18"/>
  <c r="I871" i="18"/>
  <c r="S870" i="18"/>
  <c r="I870" i="18"/>
  <c r="S869" i="18"/>
  <c r="I869" i="18"/>
  <c r="S868" i="18"/>
  <c r="I868" i="18"/>
  <c r="S867" i="18"/>
  <c r="I867" i="18"/>
  <c r="S866" i="18"/>
  <c r="I866" i="18"/>
  <c r="S865" i="18"/>
  <c r="I865" i="18"/>
  <c r="S864" i="18"/>
  <c r="I864" i="18"/>
  <c r="S863" i="18"/>
  <c r="I863" i="18"/>
  <c r="S862" i="18"/>
  <c r="I862" i="18"/>
  <c r="S861" i="18"/>
  <c r="I861" i="18"/>
  <c r="S860" i="18"/>
  <c r="I860" i="18"/>
  <c r="S859" i="18"/>
  <c r="I859" i="18"/>
  <c r="S858" i="18"/>
  <c r="I858" i="18"/>
  <c r="S857" i="18"/>
  <c r="I857" i="18"/>
  <c r="S856" i="18"/>
  <c r="I856" i="18"/>
  <c r="S855" i="18"/>
  <c r="I855" i="18"/>
  <c r="S854" i="18"/>
  <c r="I854" i="18"/>
  <c r="S853" i="18"/>
  <c r="I853" i="18"/>
  <c r="S852" i="18"/>
  <c r="I852" i="18"/>
  <c r="S851" i="18"/>
  <c r="I851" i="18"/>
  <c r="S849" i="18"/>
  <c r="I849" i="18"/>
  <c r="S848" i="18"/>
  <c r="I848" i="18"/>
  <c r="S847" i="18"/>
  <c r="I847" i="18"/>
  <c r="S846" i="18"/>
  <c r="I846" i="18"/>
  <c r="S845" i="18"/>
  <c r="I845" i="18"/>
  <c r="S844" i="18"/>
  <c r="I844" i="18"/>
  <c r="S843" i="18"/>
  <c r="I843" i="18"/>
  <c r="S842" i="18"/>
  <c r="I842" i="18"/>
  <c r="S841" i="18"/>
  <c r="I841" i="18"/>
  <c r="S840" i="18"/>
  <c r="I840" i="18"/>
  <c r="S839" i="18"/>
  <c r="I839" i="18"/>
  <c r="S838" i="18"/>
  <c r="I838" i="18"/>
  <c r="S837" i="18"/>
  <c r="I837" i="18"/>
  <c r="S836" i="18"/>
  <c r="I836" i="18"/>
  <c r="S835" i="18"/>
  <c r="I835" i="18"/>
  <c r="S834" i="18"/>
  <c r="I834" i="18"/>
  <c r="S833" i="18"/>
  <c r="I833" i="18"/>
  <c r="S832" i="18"/>
  <c r="I832" i="18"/>
  <c r="S831" i="18"/>
  <c r="I831" i="18"/>
  <c r="S830" i="18"/>
  <c r="I830" i="18"/>
  <c r="S829" i="18"/>
  <c r="I829" i="18"/>
  <c r="S828" i="18"/>
  <c r="I828" i="18"/>
  <c r="S827" i="18"/>
  <c r="I827" i="18"/>
  <c r="S826" i="18"/>
  <c r="I826" i="18"/>
  <c r="S825" i="18"/>
  <c r="I825" i="18"/>
  <c r="S824" i="18"/>
  <c r="I824" i="18"/>
  <c r="S823" i="18"/>
  <c r="I823" i="18"/>
  <c r="S822" i="18"/>
  <c r="I822" i="18"/>
  <c r="S821" i="18"/>
  <c r="I821" i="18"/>
  <c r="S820" i="18"/>
  <c r="I820" i="18"/>
  <c r="S819" i="18"/>
  <c r="I819" i="18"/>
  <c r="S818" i="18"/>
  <c r="I818" i="18"/>
  <c r="S817" i="18"/>
  <c r="I817" i="18"/>
  <c r="S816" i="18"/>
  <c r="I816" i="18"/>
  <c r="S815" i="18"/>
  <c r="I815" i="18"/>
  <c r="S814" i="18"/>
  <c r="I814" i="18"/>
  <c r="S813" i="18"/>
  <c r="I813" i="18"/>
  <c r="S812" i="18"/>
  <c r="I812" i="18"/>
  <c r="S811" i="18"/>
  <c r="I811" i="18"/>
  <c r="S810" i="18"/>
  <c r="I810" i="18"/>
  <c r="S809" i="18"/>
  <c r="I809" i="18"/>
  <c r="S808" i="18"/>
  <c r="I808" i="18"/>
  <c r="S807" i="18"/>
  <c r="I807" i="18"/>
  <c r="S806" i="18"/>
  <c r="I806" i="18"/>
  <c r="S805" i="18"/>
  <c r="I805" i="18"/>
  <c r="S804" i="18"/>
  <c r="I804" i="18"/>
  <c r="S803" i="18"/>
  <c r="I803" i="18"/>
  <c r="S802" i="18"/>
  <c r="I802" i="18"/>
  <c r="S800" i="18"/>
  <c r="I800" i="18"/>
  <c r="S799" i="18"/>
  <c r="I799" i="18"/>
  <c r="S798" i="18"/>
  <c r="I798" i="18"/>
  <c r="S797" i="18"/>
  <c r="I797" i="18"/>
  <c r="S796" i="18"/>
  <c r="I796" i="18"/>
  <c r="S795" i="18"/>
  <c r="I795" i="18"/>
  <c r="S794" i="18"/>
  <c r="I794" i="18"/>
  <c r="S793" i="18"/>
  <c r="I793" i="18"/>
  <c r="S792" i="18"/>
  <c r="I792" i="18"/>
  <c r="S791" i="18"/>
  <c r="I791" i="18"/>
  <c r="S790" i="18"/>
  <c r="I790" i="18"/>
  <c r="S789" i="18"/>
  <c r="I789" i="18"/>
  <c r="S788" i="18"/>
  <c r="I788" i="18"/>
  <c r="S787" i="18"/>
  <c r="I787" i="18"/>
  <c r="S786" i="18"/>
  <c r="I786" i="18"/>
  <c r="S785" i="18"/>
  <c r="I785" i="18"/>
  <c r="S784" i="18"/>
  <c r="I784" i="18"/>
  <c r="S783" i="18"/>
  <c r="I783" i="18"/>
  <c r="S782" i="18"/>
  <c r="I782" i="18"/>
  <c r="S781" i="18"/>
  <c r="I781" i="18"/>
  <c r="S780" i="18"/>
  <c r="I780" i="18"/>
  <c r="S779" i="18"/>
  <c r="I779" i="18"/>
  <c r="S778" i="18"/>
  <c r="I778" i="18"/>
  <c r="S777" i="18"/>
  <c r="I777" i="18"/>
  <c r="S776" i="18"/>
  <c r="I776" i="18"/>
  <c r="S775" i="18"/>
  <c r="I775" i="18"/>
  <c r="S774" i="18"/>
  <c r="I774" i="18"/>
  <c r="S773" i="18"/>
  <c r="I773" i="18"/>
  <c r="S772" i="18"/>
  <c r="I772" i="18"/>
  <c r="S771" i="18"/>
  <c r="I771" i="18"/>
  <c r="S770" i="18"/>
  <c r="I770" i="18"/>
  <c r="S769" i="18"/>
  <c r="I769" i="18"/>
  <c r="S768" i="18"/>
  <c r="I768" i="18"/>
  <c r="S767" i="18"/>
  <c r="I767" i="18"/>
  <c r="S766" i="18"/>
  <c r="I766" i="18"/>
  <c r="S765" i="18"/>
  <c r="I765" i="18"/>
  <c r="S764" i="18"/>
  <c r="I764" i="18"/>
  <c r="S763" i="18"/>
  <c r="I763" i="18"/>
  <c r="S762" i="18"/>
  <c r="I762" i="18"/>
  <c r="S761" i="18"/>
  <c r="I761" i="18"/>
  <c r="S760" i="18"/>
  <c r="I760" i="18"/>
  <c r="S759" i="18"/>
  <c r="I759" i="18"/>
  <c r="S758" i="18"/>
  <c r="I758" i="18"/>
  <c r="S757" i="18"/>
  <c r="I757" i="18"/>
  <c r="S756" i="18"/>
  <c r="I756" i="18"/>
  <c r="S755" i="18"/>
  <c r="I755" i="18"/>
  <c r="S754" i="18"/>
  <c r="I754" i="18"/>
  <c r="S753" i="18"/>
  <c r="I753" i="18"/>
  <c r="S752" i="18"/>
  <c r="I752" i="18"/>
  <c r="S751" i="18"/>
  <c r="I751" i="18"/>
  <c r="S750" i="18"/>
  <c r="I750" i="18"/>
  <c r="S749" i="18"/>
  <c r="I749" i="18"/>
  <c r="S748" i="18"/>
  <c r="I748" i="18"/>
  <c r="S747" i="18"/>
  <c r="I747" i="18"/>
  <c r="S746" i="18"/>
  <c r="I746" i="18"/>
  <c r="S745" i="18"/>
  <c r="I745" i="18"/>
  <c r="S744" i="18"/>
  <c r="I744" i="18"/>
  <c r="S743" i="18"/>
  <c r="I743" i="18"/>
  <c r="S742" i="18"/>
  <c r="I742" i="18"/>
  <c r="S741" i="18"/>
  <c r="I741" i="18"/>
  <c r="S740" i="18"/>
  <c r="I740" i="18"/>
  <c r="S739" i="18"/>
  <c r="I739" i="18"/>
  <c r="S738" i="18"/>
  <c r="I738" i="18"/>
  <c r="S737" i="18"/>
  <c r="I737" i="18"/>
  <c r="S736" i="18"/>
  <c r="I736" i="18"/>
  <c r="S735" i="18"/>
  <c r="I735" i="18"/>
  <c r="S734" i="18"/>
  <c r="I734" i="18"/>
  <c r="S733" i="18"/>
  <c r="I733" i="18"/>
  <c r="S732" i="18"/>
  <c r="I732" i="18"/>
  <c r="S731" i="18"/>
  <c r="I731" i="18"/>
  <c r="S730" i="18"/>
  <c r="I730" i="18"/>
  <c r="S729" i="18"/>
  <c r="I729" i="18"/>
  <c r="S728" i="18"/>
  <c r="I728" i="18"/>
  <c r="S727" i="18"/>
  <c r="I727" i="18"/>
  <c r="S726" i="18"/>
  <c r="I726" i="18"/>
  <c r="S725" i="18"/>
  <c r="I725" i="18"/>
  <c r="S724" i="18"/>
  <c r="I724" i="18"/>
  <c r="S723" i="18"/>
  <c r="I723" i="18"/>
  <c r="S722" i="18"/>
  <c r="I722" i="18"/>
  <c r="S721" i="18"/>
  <c r="I721" i="18"/>
  <c r="S720" i="18"/>
  <c r="I720" i="18"/>
  <c r="S719" i="18"/>
  <c r="I719" i="18"/>
  <c r="S718" i="18"/>
  <c r="I718" i="18"/>
  <c r="S717" i="18"/>
  <c r="I717" i="18"/>
  <c r="S716" i="18"/>
  <c r="I716" i="18"/>
  <c r="S715" i="18"/>
  <c r="I715" i="18"/>
  <c r="S714" i="18"/>
  <c r="I714" i="18"/>
  <c r="S713" i="18"/>
  <c r="I713" i="18"/>
  <c r="S712" i="18"/>
  <c r="I712" i="18"/>
  <c r="S711" i="18"/>
  <c r="I711" i="18"/>
  <c r="S710" i="18"/>
  <c r="I710" i="18"/>
  <c r="S709" i="18"/>
  <c r="I709" i="18"/>
  <c r="S708" i="18"/>
  <c r="I708" i="18"/>
  <c r="S707" i="18"/>
  <c r="I707" i="18"/>
  <c r="S706" i="18"/>
  <c r="I706" i="18"/>
  <c r="S705" i="18"/>
  <c r="I705" i="18"/>
  <c r="S704" i="18"/>
  <c r="I704" i="18"/>
  <c r="S703" i="18"/>
  <c r="I703" i="18"/>
  <c r="S702" i="18"/>
  <c r="I702" i="18"/>
  <c r="S701" i="18"/>
  <c r="I701" i="18"/>
  <c r="S700" i="18"/>
  <c r="I700" i="18"/>
  <c r="S699" i="18"/>
  <c r="I699" i="18"/>
  <c r="S698" i="18"/>
  <c r="I698" i="18"/>
  <c r="S697" i="18"/>
  <c r="I697" i="18"/>
  <c r="S696" i="18"/>
  <c r="I696" i="18"/>
  <c r="S695" i="18"/>
  <c r="I695" i="18"/>
  <c r="S694" i="18"/>
  <c r="I694" i="18"/>
  <c r="S693" i="18"/>
  <c r="I693" i="18"/>
  <c r="S692" i="18"/>
  <c r="I692" i="18"/>
  <c r="S691" i="18"/>
  <c r="I691" i="18"/>
  <c r="S690" i="18"/>
  <c r="I690" i="18"/>
  <c r="S689" i="18"/>
  <c r="I689" i="18"/>
  <c r="S688" i="18"/>
  <c r="I688" i="18"/>
  <c r="S687" i="18"/>
  <c r="I687" i="18"/>
  <c r="S686" i="18"/>
  <c r="I686" i="18"/>
  <c r="S685" i="18"/>
  <c r="I685" i="18"/>
  <c r="S684" i="18"/>
  <c r="I684" i="18"/>
  <c r="S683" i="18"/>
  <c r="I683" i="18"/>
  <c r="S682" i="18"/>
  <c r="I682" i="18"/>
  <c r="S681" i="18"/>
  <c r="I681" i="18"/>
  <c r="S680" i="18"/>
  <c r="I680" i="18"/>
  <c r="S679" i="18"/>
  <c r="I679" i="18"/>
  <c r="S678" i="18"/>
  <c r="I678" i="18"/>
  <c r="S677" i="18"/>
  <c r="I677" i="18"/>
  <c r="S676" i="18"/>
  <c r="I676" i="18"/>
  <c r="S675" i="18"/>
  <c r="I675" i="18"/>
  <c r="S674" i="18"/>
  <c r="I674" i="18"/>
  <c r="S673" i="18"/>
  <c r="I673" i="18"/>
  <c r="S672" i="18"/>
  <c r="I672" i="18"/>
  <c r="S671" i="18"/>
  <c r="I671" i="18"/>
  <c r="S670" i="18"/>
  <c r="I670" i="18"/>
  <c r="S669" i="18"/>
  <c r="I669" i="18"/>
  <c r="S668" i="18"/>
  <c r="I668" i="18"/>
  <c r="S667" i="18"/>
  <c r="I667" i="18"/>
  <c r="S666" i="18"/>
  <c r="I666" i="18"/>
  <c r="S665" i="18"/>
  <c r="I665" i="18"/>
  <c r="S664" i="18"/>
  <c r="I664" i="18"/>
  <c r="S663" i="18"/>
  <c r="I663" i="18"/>
  <c r="S662" i="18"/>
  <c r="I662" i="18"/>
  <c r="S661" i="18"/>
  <c r="I661" i="18"/>
  <c r="S660" i="18"/>
  <c r="I660" i="18"/>
  <c r="S659" i="18"/>
  <c r="I659" i="18"/>
  <c r="S658" i="18"/>
  <c r="I658" i="18"/>
  <c r="S657" i="18"/>
  <c r="I657" i="18"/>
  <c r="S656" i="18"/>
  <c r="I656" i="18"/>
  <c r="S655" i="18"/>
  <c r="I655" i="18"/>
  <c r="S654" i="18"/>
  <c r="I654" i="18"/>
  <c r="S653" i="18"/>
  <c r="I653" i="18"/>
  <c r="S652" i="18"/>
  <c r="I652" i="18"/>
  <c r="S651" i="18"/>
  <c r="I651" i="18"/>
  <c r="S650" i="18"/>
  <c r="I650" i="18"/>
  <c r="S649" i="18"/>
  <c r="I649" i="18"/>
  <c r="S648" i="18"/>
  <c r="I648" i="18"/>
  <c r="S647" i="18"/>
  <c r="I647" i="18"/>
  <c r="S646" i="18"/>
  <c r="I646" i="18"/>
  <c r="S645" i="18"/>
  <c r="I645" i="18"/>
  <c r="S644" i="18"/>
  <c r="I644" i="18"/>
  <c r="S643" i="18"/>
  <c r="I643" i="18"/>
  <c r="S642" i="18"/>
  <c r="I642" i="18"/>
  <c r="S641" i="18"/>
  <c r="I641" i="18"/>
  <c r="S640" i="18"/>
  <c r="I640" i="18"/>
  <c r="S639" i="18"/>
  <c r="I639" i="18"/>
  <c r="S638" i="18"/>
  <c r="I638" i="18"/>
  <c r="S637" i="18"/>
  <c r="I637" i="18"/>
  <c r="S636" i="18"/>
  <c r="I636" i="18"/>
  <c r="S635" i="18"/>
  <c r="I635" i="18"/>
  <c r="S634" i="18"/>
  <c r="I634" i="18"/>
  <c r="S633" i="18"/>
  <c r="I633" i="18"/>
  <c r="S632" i="18"/>
  <c r="I632" i="18"/>
  <c r="S631" i="18"/>
  <c r="I631" i="18"/>
  <c r="S630" i="18"/>
  <c r="I630" i="18"/>
  <c r="S629" i="18"/>
  <c r="I629" i="18"/>
  <c r="S628" i="18"/>
  <c r="I628" i="18"/>
  <c r="S627" i="18"/>
  <c r="I627" i="18"/>
  <c r="S626" i="18"/>
  <c r="I626" i="18"/>
  <c r="S625" i="18"/>
  <c r="I625" i="18"/>
  <c r="S624" i="18"/>
  <c r="I624" i="18"/>
  <c r="S623" i="18"/>
  <c r="I623" i="18"/>
  <c r="S622" i="18"/>
  <c r="I622" i="18"/>
  <c r="S621" i="18"/>
  <c r="I621" i="18"/>
  <c r="S620" i="18"/>
  <c r="I620" i="18"/>
  <c r="S619" i="18"/>
  <c r="I619" i="18"/>
  <c r="S618" i="18"/>
  <c r="I618" i="18"/>
  <c r="S617" i="18"/>
  <c r="I617" i="18"/>
  <c r="S616" i="18"/>
  <c r="I616" i="18"/>
  <c r="S615" i="18"/>
  <c r="I615" i="18"/>
  <c r="S614" i="18"/>
  <c r="I614" i="18"/>
  <c r="S613" i="18"/>
  <c r="I613" i="18"/>
  <c r="S612" i="18"/>
  <c r="I612" i="18"/>
  <c r="S611" i="18"/>
  <c r="I611" i="18"/>
  <c r="S610" i="18"/>
  <c r="I610" i="18"/>
  <c r="S609" i="18"/>
  <c r="I609" i="18"/>
  <c r="S608" i="18"/>
  <c r="I608" i="18"/>
  <c r="S607" i="18"/>
  <c r="I607" i="18"/>
  <c r="S606" i="18"/>
  <c r="I606" i="18"/>
  <c r="S605" i="18"/>
  <c r="I605" i="18"/>
  <c r="S604" i="18"/>
  <c r="I604" i="18"/>
  <c r="S603" i="18"/>
  <c r="I603" i="18"/>
  <c r="S602" i="18"/>
  <c r="I602" i="18"/>
  <c r="S601" i="18"/>
  <c r="I601" i="18"/>
  <c r="S600" i="18"/>
  <c r="I600" i="18"/>
  <c r="S599" i="18"/>
  <c r="I599" i="18"/>
  <c r="S597" i="18"/>
  <c r="J597" i="18"/>
  <c r="I597" i="18"/>
  <c r="S596" i="18"/>
  <c r="J596" i="18"/>
  <c r="I596" i="18"/>
  <c r="S595" i="18"/>
  <c r="J595" i="18"/>
  <c r="I595" i="18"/>
  <c r="S594" i="18"/>
  <c r="J594" i="18"/>
  <c r="I594" i="18"/>
  <c r="S593" i="18"/>
  <c r="J593" i="18"/>
  <c r="I593" i="18"/>
  <c r="S592" i="18"/>
  <c r="J592" i="18"/>
  <c r="I592" i="18"/>
  <c r="S591" i="18"/>
  <c r="J591" i="18"/>
  <c r="I591" i="18"/>
  <c r="S590" i="18"/>
  <c r="J590" i="18"/>
  <c r="I590" i="18"/>
  <c r="S586" i="18"/>
  <c r="I586" i="18"/>
  <c r="S585" i="18"/>
  <c r="I585" i="18"/>
  <c r="S584" i="18"/>
  <c r="I584" i="18"/>
  <c r="S583" i="18"/>
  <c r="I583" i="18"/>
  <c r="S582" i="18"/>
  <c r="I582" i="18"/>
  <c r="S581" i="18"/>
  <c r="I581" i="18"/>
  <c r="S580" i="18"/>
  <c r="I580" i="18"/>
  <c r="S579" i="18"/>
  <c r="I579" i="18"/>
  <c r="S578" i="18"/>
  <c r="I578" i="18"/>
  <c r="S577" i="18"/>
  <c r="I577" i="18"/>
  <c r="S576" i="18"/>
  <c r="I576" i="18"/>
  <c r="S575" i="18"/>
  <c r="I575" i="18"/>
  <c r="S574" i="18"/>
  <c r="I574" i="18"/>
  <c r="S573" i="18"/>
  <c r="I573" i="18"/>
  <c r="S572" i="18"/>
  <c r="I572" i="18"/>
  <c r="S570" i="18"/>
  <c r="I570" i="18"/>
  <c r="S569" i="18"/>
  <c r="I569" i="18"/>
  <c r="S568" i="18"/>
  <c r="I568" i="18"/>
  <c r="S567" i="18"/>
  <c r="I567" i="18"/>
  <c r="S566" i="18"/>
  <c r="I566" i="18"/>
  <c r="S565" i="18"/>
  <c r="I565" i="18"/>
  <c r="S564" i="18"/>
  <c r="I564" i="18"/>
  <c r="S563" i="18"/>
  <c r="I563" i="18"/>
  <c r="S562" i="18"/>
  <c r="I562" i="18"/>
  <c r="S561" i="18"/>
  <c r="I561" i="18"/>
  <c r="S560" i="18"/>
  <c r="I560" i="18"/>
  <c r="S559" i="18"/>
  <c r="I559" i="18"/>
  <c r="S558" i="18"/>
  <c r="I558" i="18"/>
  <c r="S557" i="18"/>
  <c r="I557" i="18"/>
  <c r="S556" i="18"/>
  <c r="I556" i="18"/>
  <c r="S555" i="18"/>
  <c r="I555" i="18"/>
  <c r="S554" i="18"/>
  <c r="I554" i="18"/>
  <c r="S553" i="18"/>
  <c r="I553" i="18"/>
  <c r="S551" i="18"/>
  <c r="I551" i="18"/>
  <c r="S550" i="18"/>
  <c r="I550" i="18"/>
  <c r="S549" i="18"/>
  <c r="I549" i="18"/>
  <c r="S548" i="18"/>
  <c r="I548" i="18"/>
  <c r="S547" i="18"/>
  <c r="I547" i="18"/>
  <c r="S546" i="18"/>
  <c r="I546" i="18"/>
  <c r="S545" i="18"/>
  <c r="I545" i="18"/>
  <c r="S544" i="18"/>
  <c r="I544" i="18"/>
  <c r="S543" i="18"/>
  <c r="I543" i="18"/>
  <c r="S542" i="18"/>
  <c r="I542" i="18"/>
  <c r="S541" i="18"/>
  <c r="I541" i="18"/>
  <c r="S540" i="18"/>
  <c r="I540" i="18"/>
  <c r="S539" i="18"/>
  <c r="I539" i="18"/>
  <c r="S538" i="18"/>
  <c r="I538" i="18"/>
  <c r="S537" i="18"/>
  <c r="I537" i="18"/>
  <c r="S536" i="18"/>
  <c r="I536" i="18"/>
  <c r="S535" i="18"/>
  <c r="I535" i="18"/>
  <c r="S534" i="18"/>
  <c r="I534" i="18"/>
  <c r="S533" i="18"/>
  <c r="I533" i="18"/>
  <c r="S532" i="18"/>
  <c r="I532" i="18"/>
  <c r="S531" i="18"/>
  <c r="I531" i="18"/>
  <c r="S530" i="18"/>
  <c r="I530" i="18"/>
  <c r="S529" i="18"/>
  <c r="I529" i="18"/>
  <c r="S528" i="18"/>
  <c r="I528" i="18"/>
  <c r="S527" i="18"/>
  <c r="I527" i="18"/>
  <c r="S526" i="18"/>
  <c r="I526" i="18"/>
  <c r="S525" i="18"/>
  <c r="I525" i="18"/>
  <c r="S524" i="18"/>
  <c r="I524" i="18"/>
  <c r="S523" i="18"/>
  <c r="I523" i="18"/>
  <c r="S522" i="18"/>
  <c r="I522" i="18"/>
  <c r="S521" i="18"/>
  <c r="I521" i="18"/>
  <c r="S520" i="18"/>
  <c r="I520" i="18"/>
  <c r="S519" i="18"/>
  <c r="I519" i="18"/>
  <c r="S518" i="18"/>
  <c r="I518" i="18"/>
  <c r="S517" i="18"/>
  <c r="I517" i="18"/>
  <c r="S516" i="18"/>
  <c r="I516" i="18"/>
  <c r="S513" i="18"/>
  <c r="I513" i="18"/>
  <c r="S512" i="18"/>
  <c r="I512" i="18"/>
  <c r="S511" i="18"/>
  <c r="I511" i="18"/>
  <c r="S510" i="18"/>
  <c r="I510" i="18"/>
  <c r="S509" i="18"/>
  <c r="I509" i="18"/>
  <c r="S508" i="18"/>
  <c r="I508" i="18"/>
  <c r="S507" i="18"/>
  <c r="I507" i="18"/>
  <c r="S506" i="18"/>
  <c r="J506" i="18"/>
  <c r="I506" i="18"/>
  <c r="S505" i="18"/>
  <c r="I505" i="18"/>
  <c r="S504" i="18"/>
  <c r="I504" i="18"/>
  <c r="S503" i="18"/>
  <c r="I503" i="18"/>
  <c r="S502" i="18"/>
  <c r="I502" i="18"/>
  <c r="S501" i="18"/>
  <c r="I501" i="18"/>
  <c r="S500" i="18"/>
  <c r="I500" i="18"/>
  <c r="S499" i="18"/>
  <c r="I499" i="18"/>
  <c r="S498" i="18"/>
  <c r="I498" i="18"/>
  <c r="S495" i="18"/>
  <c r="I495" i="18"/>
  <c r="S494" i="18"/>
  <c r="I494" i="18"/>
  <c r="S493" i="18"/>
  <c r="I493" i="18"/>
  <c r="S492" i="18"/>
  <c r="I492" i="18"/>
  <c r="S491" i="18"/>
  <c r="I491" i="18"/>
  <c r="S490" i="18"/>
  <c r="I490" i="18"/>
  <c r="S489" i="18"/>
  <c r="I489" i="18"/>
  <c r="S488" i="18"/>
  <c r="I488" i="18"/>
  <c r="S487" i="18"/>
  <c r="I487" i="18"/>
  <c r="S486" i="18"/>
  <c r="I486" i="18"/>
  <c r="S485" i="18"/>
  <c r="I485" i="18"/>
  <c r="S484" i="18"/>
  <c r="I484" i="18"/>
  <c r="S483" i="18"/>
  <c r="I483" i="18"/>
  <c r="S482" i="18"/>
  <c r="I482" i="18"/>
  <c r="S481" i="18"/>
  <c r="I481" i="18"/>
  <c r="S480" i="18"/>
  <c r="I480" i="18"/>
  <c r="S479" i="18"/>
  <c r="I479" i="18"/>
  <c r="S478" i="18"/>
  <c r="I478" i="18"/>
  <c r="S477" i="18"/>
  <c r="I477" i="18"/>
  <c r="S476" i="18"/>
  <c r="I476" i="18"/>
  <c r="S475" i="18"/>
  <c r="I475" i="18"/>
  <c r="S474" i="18"/>
  <c r="I474" i="18"/>
  <c r="S473" i="18"/>
  <c r="I473" i="18"/>
  <c r="S472" i="18"/>
  <c r="I472" i="18"/>
  <c r="S471" i="18"/>
  <c r="I471" i="18"/>
  <c r="S470" i="18"/>
  <c r="I470" i="18"/>
  <c r="S469" i="18"/>
  <c r="I469" i="18"/>
  <c r="S468" i="18"/>
  <c r="I468" i="18"/>
  <c r="S467" i="18"/>
  <c r="I467" i="18"/>
  <c r="S466" i="18"/>
  <c r="I466" i="18"/>
  <c r="S465" i="18"/>
  <c r="I465" i="18"/>
  <c r="S464" i="18"/>
  <c r="I464" i="18"/>
  <c r="S463" i="18"/>
  <c r="I463" i="18"/>
  <c r="S462" i="18"/>
  <c r="I462" i="18"/>
  <c r="S461" i="18"/>
  <c r="I461" i="18"/>
  <c r="S460" i="18"/>
  <c r="I460" i="18"/>
  <c r="S459" i="18"/>
  <c r="I459" i="18"/>
  <c r="S458" i="18"/>
  <c r="I458" i="18"/>
  <c r="S457" i="18"/>
  <c r="I457" i="18"/>
  <c r="S456" i="18"/>
  <c r="I456" i="18"/>
  <c r="S455" i="18"/>
  <c r="I455" i="18"/>
  <c r="S454" i="18"/>
  <c r="I454" i="18"/>
  <c r="S453" i="18"/>
  <c r="I453" i="18"/>
  <c r="S452" i="18"/>
  <c r="I452" i="18"/>
  <c r="S451" i="18"/>
  <c r="I451" i="18"/>
  <c r="S450" i="18"/>
  <c r="I450" i="18"/>
  <c r="S449" i="18"/>
  <c r="I449" i="18"/>
  <c r="S448" i="18"/>
  <c r="I448" i="18"/>
  <c r="S447" i="18"/>
  <c r="I447" i="18"/>
  <c r="S446" i="18"/>
  <c r="I446" i="18"/>
  <c r="S445" i="18"/>
  <c r="I445" i="18"/>
  <c r="S444" i="18"/>
  <c r="I444" i="18"/>
  <c r="S443" i="18"/>
  <c r="I443" i="18"/>
  <c r="S442" i="18"/>
  <c r="I442" i="18"/>
  <c r="S441" i="18"/>
  <c r="I441" i="18"/>
  <c r="S440" i="18"/>
  <c r="I440" i="18"/>
  <c r="S439" i="18"/>
  <c r="I439" i="18"/>
  <c r="S438" i="18"/>
  <c r="I438" i="18"/>
  <c r="S437" i="18"/>
  <c r="I437" i="18"/>
  <c r="S436" i="18"/>
  <c r="I436" i="18"/>
  <c r="S435" i="18"/>
  <c r="I435" i="18"/>
  <c r="S434" i="18"/>
  <c r="I434" i="18"/>
  <c r="S433" i="18"/>
  <c r="I433" i="18"/>
  <c r="S432" i="18"/>
  <c r="I432" i="18"/>
  <c r="S431" i="18"/>
  <c r="I431" i="18"/>
  <c r="S430" i="18"/>
  <c r="I430" i="18"/>
  <c r="S429" i="18"/>
  <c r="I429" i="18"/>
  <c r="S428" i="18"/>
  <c r="I428" i="18"/>
  <c r="S427" i="18"/>
  <c r="I427" i="18"/>
  <c r="S426" i="18"/>
  <c r="I426" i="18"/>
  <c r="S425" i="18"/>
  <c r="I425" i="18"/>
  <c r="S424" i="18"/>
  <c r="I424" i="18"/>
  <c r="S423" i="18"/>
  <c r="I423" i="18"/>
  <c r="S422" i="18"/>
  <c r="I422" i="18"/>
  <c r="S421" i="18"/>
  <c r="I421" i="18"/>
  <c r="S420" i="18"/>
  <c r="I420" i="18"/>
  <c r="S419" i="18"/>
  <c r="I419" i="18"/>
  <c r="S418" i="18"/>
  <c r="I418" i="18"/>
  <c r="S417" i="18"/>
  <c r="I417" i="18"/>
  <c r="S416" i="18"/>
  <c r="I416" i="18"/>
  <c r="S415" i="18"/>
  <c r="I415" i="18"/>
  <c r="S414" i="18"/>
  <c r="I414" i="18"/>
  <c r="S413" i="18"/>
  <c r="I413" i="18"/>
  <c r="S412" i="18"/>
  <c r="I412" i="18"/>
  <c r="S411" i="18"/>
  <c r="I411" i="18"/>
  <c r="S410" i="18"/>
  <c r="I410" i="18"/>
  <c r="S409" i="18"/>
  <c r="I409" i="18"/>
  <c r="S408" i="18"/>
  <c r="I408" i="18"/>
  <c r="S407" i="18"/>
  <c r="I407" i="18"/>
  <c r="S406" i="18"/>
  <c r="I406" i="18"/>
  <c r="S405" i="18"/>
  <c r="I405" i="18"/>
  <c r="S404" i="18"/>
  <c r="I404" i="18"/>
  <c r="S403" i="18"/>
  <c r="I403" i="18"/>
  <c r="S402" i="18"/>
  <c r="I402" i="18"/>
  <c r="S401" i="18"/>
  <c r="I401" i="18"/>
  <c r="S400" i="18"/>
  <c r="I400" i="18"/>
  <c r="S399" i="18"/>
  <c r="I399" i="18"/>
  <c r="S398" i="18"/>
  <c r="I398" i="18"/>
  <c r="S397" i="18"/>
  <c r="I397" i="18"/>
  <c r="S396" i="18"/>
  <c r="I396" i="18"/>
  <c r="S395" i="18"/>
  <c r="I395" i="18"/>
  <c r="S394" i="18"/>
  <c r="I394" i="18"/>
  <c r="S393" i="18"/>
  <c r="I393" i="18"/>
  <c r="S392" i="18"/>
  <c r="I392" i="18"/>
  <c r="S391" i="18"/>
  <c r="I391" i="18"/>
  <c r="S390" i="18"/>
  <c r="I390" i="18"/>
  <c r="S389" i="18"/>
  <c r="I389" i="18"/>
  <c r="S388" i="18"/>
  <c r="I388" i="18"/>
  <c r="S387" i="18"/>
  <c r="I387" i="18"/>
  <c r="S386" i="18"/>
  <c r="I386" i="18"/>
  <c r="S385" i="18"/>
  <c r="I385" i="18"/>
  <c r="S384" i="18"/>
  <c r="I384" i="18"/>
  <c r="S383" i="18"/>
  <c r="I383" i="18"/>
  <c r="S382" i="18"/>
  <c r="I382" i="18"/>
  <c r="S381" i="18"/>
  <c r="I381" i="18"/>
  <c r="S380" i="18"/>
  <c r="I380" i="18"/>
  <c r="S379" i="18"/>
  <c r="I379" i="18"/>
  <c r="S378" i="18"/>
  <c r="I378" i="18"/>
  <c r="S377" i="18"/>
  <c r="I377" i="18"/>
  <c r="S376" i="18"/>
  <c r="I376" i="18"/>
  <c r="S375" i="18"/>
  <c r="I375" i="18"/>
  <c r="S374" i="18"/>
  <c r="I374" i="18"/>
  <c r="S373" i="18"/>
  <c r="I373" i="18"/>
  <c r="S372" i="18"/>
  <c r="I372" i="18"/>
  <c r="S371" i="18"/>
  <c r="I371" i="18"/>
  <c r="S370" i="18"/>
  <c r="I370" i="18"/>
  <c r="S367" i="18"/>
  <c r="I367" i="18"/>
  <c r="S366" i="18"/>
  <c r="I366" i="18"/>
  <c r="S365" i="18"/>
  <c r="I365" i="18"/>
  <c r="S364" i="18"/>
  <c r="I364" i="18"/>
  <c r="S363" i="18"/>
  <c r="I363" i="18"/>
  <c r="S362" i="18"/>
  <c r="I362" i="18"/>
  <c r="S361" i="18"/>
  <c r="I361" i="18"/>
  <c r="S360" i="18"/>
  <c r="I360" i="18"/>
  <c r="S359" i="18"/>
  <c r="I359" i="18"/>
  <c r="S358" i="18"/>
  <c r="I358" i="18"/>
  <c r="S357" i="18"/>
  <c r="I357" i="18"/>
  <c r="S356" i="18"/>
  <c r="I356" i="18"/>
  <c r="S355" i="18"/>
  <c r="J355" i="18"/>
  <c r="I355" i="18"/>
  <c r="S354" i="18"/>
  <c r="I354" i="18"/>
  <c r="S353" i="18"/>
  <c r="I353" i="18"/>
  <c r="S352" i="18"/>
  <c r="I352" i="18"/>
  <c r="S351" i="18"/>
  <c r="I351" i="18"/>
  <c r="S350" i="18"/>
  <c r="I350" i="18"/>
  <c r="S349" i="18"/>
  <c r="I349" i="18"/>
  <c r="S348" i="18"/>
  <c r="I348" i="18"/>
  <c r="S345" i="18"/>
  <c r="I345" i="18"/>
  <c r="S344" i="18"/>
  <c r="J344" i="18"/>
  <c r="I344" i="18"/>
  <c r="S343" i="18"/>
  <c r="I343" i="18"/>
  <c r="S342" i="18"/>
  <c r="I342" i="18"/>
  <c r="S341" i="18"/>
  <c r="J341" i="18"/>
  <c r="I341" i="18"/>
  <c r="S340" i="18"/>
  <c r="I340" i="18"/>
  <c r="S339" i="18"/>
  <c r="J339" i="18"/>
  <c r="I339" i="18"/>
  <c r="S338" i="18"/>
  <c r="I338" i="18"/>
  <c r="S337" i="18"/>
  <c r="I337" i="18"/>
  <c r="S336" i="18"/>
  <c r="I336" i="18"/>
  <c r="S335" i="18"/>
  <c r="I335" i="18"/>
  <c r="S334" i="18"/>
  <c r="J334" i="18"/>
  <c r="I334" i="18"/>
  <c r="S333" i="18"/>
  <c r="I333" i="18"/>
  <c r="S332" i="18"/>
  <c r="I332" i="18"/>
  <c r="S331" i="18"/>
  <c r="I331" i="18"/>
  <c r="S330" i="18"/>
  <c r="I330" i="18"/>
  <c r="S329" i="18"/>
  <c r="I329" i="18"/>
  <c r="S328" i="18"/>
  <c r="I328" i="18"/>
  <c r="S327" i="18"/>
  <c r="J327" i="18"/>
  <c r="I327" i="18"/>
  <c r="S326" i="18"/>
  <c r="J326" i="18"/>
  <c r="I326" i="18"/>
  <c r="S325" i="18"/>
  <c r="I325" i="18"/>
  <c r="S324" i="18"/>
  <c r="I324" i="18"/>
  <c r="S323" i="18"/>
  <c r="I323" i="18"/>
  <c r="S322" i="18"/>
  <c r="I322" i="18"/>
  <c r="S321" i="18"/>
  <c r="I321" i="18"/>
  <c r="S320" i="18"/>
  <c r="I320" i="18"/>
  <c r="S319" i="18"/>
  <c r="I319" i="18"/>
  <c r="S318" i="18"/>
  <c r="I318" i="18"/>
  <c r="S317" i="18"/>
  <c r="I317" i="18"/>
  <c r="S316" i="18"/>
  <c r="I316" i="18"/>
  <c r="S315" i="18"/>
  <c r="J315" i="18"/>
  <c r="I315" i="18"/>
  <c r="S314" i="18"/>
  <c r="J314" i="18"/>
  <c r="I314" i="18"/>
  <c r="S313" i="18"/>
  <c r="J313" i="18"/>
  <c r="I313" i="18"/>
  <c r="S312" i="18"/>
  <c r="J312" i="18"/>
  <c r="I312" i="18"/>
  <c r="S311" i="18"/>
  <c r="I311" i="18"/>
  <c r="S310" i="18"/>
  <c r="J310" i="18"/>
  <c r="I310" i="18"/>
  <c r="S309" i="18"/>
  <c r="I309" i="18"/>
  <c r="S308" i="18"/>
  <c r="I308" i="18"/>
  <c r="S307" i="18"/>
  <c r="J307" i="18"/>
  <c r="I307" i="18"/>
  <c r="S306" i="18"/>
  <c r="I306" i="18"/>
  <c r="S305" i="18"/>
  <c r="I305" i="18"/>
  <c r="S304" i="18"/>
  <c r="I304" i="18"/>
  <c r="S303" i="18"/>
  <c r="I303" i="18"/>
  <c r="S302" i="18"/>
  <c r="I302" i="18"/>
  <c r="S301" i="18"/>
  <c r="J301" i="18"/>
  <c r="I301" i="18"/>
  <c r="S300" i="18"/>
  <c r="J300" i="18"/>
  <c r="I300" i="18"/>
  <c r="S299" i="18"/>
  <c r="I299" i="18"/>
  <c r="S298" i="18"/>
  <c r="I298" i="18"/>
  <c r="S297" i="18"/>
  <c r="I297" i="18"/>
  <c r="S296" i="18"/>
  <c r="I296" i="18"/>
  <c r="S295" i="18"/>
  <c r="I295" i="18"/>
  <c r="S292" i="18"/>
  <c r="I292" i="18"/>
  <c r="S291" i="18"/>
  <c r="I291" i="18"/>
  <c r="S290" i="18"/>
  <c r="I290" i="18"/>
  <c r="S289" i="18"/>
  <c r="I289" i="18"/>
  <c r="S288" i="18"/>
  <c r="I288" i="18"/>
  <c r="S287" i="18"/>
  <c r="I287" i="18"/>
  <c r="S286" i="18"/>
  <c r="J286" i="18"/>
  <c r="I286" i="18"/>
  <c r="S285" i="18"/>
  <c r="I285" i="18"/>
  <c r="S284" i="18"/>
  <c r="I284" i="18"/>
  <c r="S283" i="18"/>
  <c r="I283" i="18"/>
  <c r="S282" i="18"/>
  <c r="I282" i="18"/>
  <c r="S281" i="18"/>
  <c r="I281" i="18"/>
  <c r="S280" i="18"/>
  <c r="I280" i="18"/>
  <c r="S279" i="18"/>
  <c r="I279" i="18"/>
  <c r="S278" i="18"/>
  <c r="I278" i="18"/>
  <c r="S277" i="18"/>
  <c r="I277" i="18"/>
  <c r="S276" i="18"/>
  <c r="I276" i="18"/>
  <c r="S273" i="18"/>
  <c r="I273" i="18"/>
  <c r="S272" i="18"/>
  <c r="I272" i="18"/>
  <c r="S271" i="18"/>
  <c r="I271" i="18"/>
  <c r="S270" i="18"/>
  <c r="I270" i="18"/>
  <c r="S269" i="18"/>
  <c r="I269" i="18"/>
  <c r="S268" i="18"/>
  <c r="I268" i="18"/>
  <c r="S267" i="18"/>
  <c r="I267" i="18"/>
  <c r="S266" i="18"/>
  <c r="I266" i="18"/>
  <c r="S265" i="18"/>
  <c r="I265" i="18"/>
  <c r="S264" i="18"/>
  <c r="I264" i="18"/>
  <c r="S263" i="18"/>
  <c r="I263" i="18"/>
  <c r="S262" i="18"/>
  <c r="I262" i="18"/>
  <c r="S261" i="18"/>
  <c r="I261" i="18"/>
  <c r="S260" i="18"/>
  <c r="I260" i="18"/>
  <c r="S259" i="18"/>
  <c r="I259" i="18"/>
  <c r="S258" i="18"/>
  <c r="I258" i="18"/>
  <c r="S257" i="18"/>
  <c r="I257" i="18"/>
  <c r="S256" i="18"/>
  <c r="I256" i="18"/>
  <c r="S255" i="18"/>
  <c r="I255" i="18"/>
  <c r="S254" i="18"/>
  <c r="I254" i="18"/>
  <c r="S253" i="18"/>
  <c r="I253" i="18"/>
  <c r="S252" i="18"/>
  <c r="I252" i="18"/>
  <c r="S251" i="18"/>
  <c r="I251" i="18"/>
  <c r="S250" i="18"/>
  <c r="I250" i="18"/>
  <c r="S249" i="18"/>
  <c r="I249" i="18"/>
  <c r="S248" i="18"/>
  <c r="I248" i="18"/>
  <c r="S247" i="18"/>
  <c r="I247" i="18"/>
  <c r="S246" i="18"/>
  <c r="I246" i="18"/>
  <c r="S245" i="18"/>
  <c r="I245" i="18"/>
  <c r="S244" i="18"/>
  <c r="I244" i="18"/>
  <c r="S243" i="18"/>
  <c r="I243" i="18"/>
  <c r="S242" i="18"/>
  <c r="I242" i="18"/>
  <c r="S241" i="18"/>
  <c r="I241" i="18"/>
  <c r="S240" i="18"/>
  <c r="I240" i="18"/>
  <c r="S239" i="18"/>
  <c r="I239" i="18"/>
  <c r="S238" i="18"/>
  <c r="J238" i="18"/>
  <c r="I238" i="18"/>
  <c r="S237" i="18"/>
  <c r="J237" i="18"/>
  <c r="I237" i="18"/>
  <c r="S236" i="18"/>
  <c r="I236" i="18"/>
  <c r="S235" i="18"/>
  <c r="I235" i="18"/>
  <c r="S234" i="18"/>
  <c r="J234" i="18"/>
  <c r="I234" i="18"/>
  <c r="S233" i="18"/>
  <c r="I233" i="18"/>
  <c r="S232" i="18"/>
  <c r="I232" i="18"/>
  <c r="S231" i="18"/>
  <c r="I231" i="18"/>
  <c r="S230" i="18"/>
  <c r="I230" i="18"/>
  <c r="S229" i="18"/>
  <c r="I229" i="18"/>
  <c r="S228" i="18"/>
  <c r="I228" i="18"/>
  <c r="S227" i="18"/>
  <c r="I227" i="18"/>
  <c r="S226" i="18"/>
  <c r="I226" i="18"/>
  <c r="S225" i="18"/>
  <c r="I225" i="18"/>
  <c r="S224" i="18"/>
  <c r="I224" i="18"/>
  <c r="S223" i="18"/>
  <c r="I223" i="18"/>
  <c r="S222" i="18"/>
  <c r="J222" i="18"/>
  <c r="I222" i="18"/>
  <c r="S221" i="18"/>
  <c r="I221" i="18"/>
  <c r="S220" i="18"/>
  <c r="I220" i="18"/>
  <c r="S219" i="18"/>
  <c r="I219" i="18"/>
  <c r="S218" i="18"/>
  <c r="I218" i="18"/>
  <c r="S217" i="18"/>
  <c r="I217" i="18"/>
  <c r="S216" i="18"/>
  <c r="I216" i="18"/>
  <c r="S215" i="18"/>
  <c r="J215" i="18"/>
  <c r="I215" i="18"/>
  <c r="S214" i="18"/>
  <c r="I214" i="18"/>
  <c r="S213" i="18"/>
  <c r="I213" i="18"/>
  <c r="S212" i="18"/>
  <c r="I212" i="18"/>
  <c r="S211" i="18"/>
  <c r="I211" i="18"/>
  <c r="S210" i="18"/>
  <c r="I210" i="18"/>
  <c r="S209" i="18"/>
  <c r="I209" i="18"/>
  <c r="S208" i="18"/>
  <c r="I208" i="18"/>
  <c r="S207" i="18"/>
  <c r="I207" i="18"/>
  <c r="S206" i="18"/>
  <c r="I206" i="18"/>
  <c r="S205" i="18"/>
  <c r="I205" i="18"/>
  <c r="S204" i="18"/>
  <c r="I204" i="18"/>
  <c r="S203" i="18"/>
  <c r="I203" i="18"/>
  <c r="S202" i="18"/>
  <c r="I202" i="18"/>
  <c r="S201" i="18"/>
  <c r="I201" i="18"/>
  <c r="S200" i="18"/>
  <c r="I200" i="18"/>
  <c r="S199" i="18"/>
  <c r="J199" i="18"/>
  <c r="I199" i="18"/>
  <c r="S198" i="18"/>
  <c r="J198" i="18"/>
  <c r="I198" i="18"/>
  <c r="S197" i="18"/>
  <c r="I197" i="18"/>
  <c r="S196" i="18"/>
  <c r="J196" i="18"/>
  <c r="I196" i="18"/>
  <c r="S195" i="18"/>
  <c r="I195" i="18"/>
  <c r="S194" i="18"/>
  <c r="I194" i="18"/>
  <c r="S193" i="18"/>
  <c r="I193" i="18"/>
  <c r="S192" i="18"/>
  <c r="I192" i="18"/>
  <c r="S191" i="18"/>
  <c r="I191" i="18"/>
  <c r="S190" i="18"/>
  <c r="I190" i="18"/>
  <c r="S189" i="18"/>
  <c r="I189" i="18"/>
  <c r="S188" i="18"/>
  <c r="I188" i="18"/>
  <c r="S187" i="18"/>
  <c r="I187" i="18"/>
  <c r="S186" i="18"/>
  <c r="I186" i="18"/>
  <c r="S185" i="18"/>
  <c r="I185" i="18"/>
  <c r="S184" i="18"/>
  <c r="I184" i="18"/>
  <c r="S183" i="18"/>
  <c r="I183" i="18"/>
  <c r="S180" i="18"/>
  <c r="I180" i="18"/>
  <c r="S179" i="18"/>
  <c r="I179" i="18"/>
  <c r="S178" i="18"/>
  <c r="I178" i="18"/>
  <c r="S177" i="18"/>
  <c r="I177" i="18"/>
  <c r="S176" i="18"/>
  <c r="I176" i="18"/>
  <c r="S175" i="18"/>
  <c r="I175" i="18"/>
  <c r="S174" i="18"/>
  <c r="I174" i="18"/>
  <c r="S173" i="18"/>
  <c r="I173" i="18"/>
  <c r="S172" i="18"/>
  <c r="J172" i="18"/>
  <c r="I172" i="18"/>
  <c r="S171" i="18"/>
  <c r="I171" i="18"/>
  <c r="S170" i="18"/>
  <c r="J170" i="18"/>
  <c r="I170" i="18"/>
  <c r="S169" i="18"/>
  <c r="I169" i="18"/>
  <c r="S168" i="18"/>
  <c r="I168" i="18"/>
  <c r="S167" i="18"/>
  <c r="I167" i="18"/>
  <c r="S166" i="18"/>
  <c r="I166" i="18"/>
  <c r="S165" i="18"/>
  <c r="I165" i="18"/>
  <c r="S164" i="18"/>
  <c r="J164" i="18"/>
  <c r="I164" i="18"/>
  <c r="S163" i="18"/>
  <c r="I163" i="18"/>
  <c r="S162" i="18"/>
  <c r="I162" i="18"/>
  <c r="S161" i="18"/>
  <c r="I161" i="18"/>
  <c r="S160" i="18"/>
  <c r="I160" i="18"/>
  <c r="S159" i="18"/>
  <c r="I159" i="18"/>
  <c r="S158" i="18"/>
  <c r="I158" i="18"/>
  <c r="S157" i="18"/>
  <c r="I157" i="18"/>
  <c r="S156" i="18"/>
  <c r="I156" i="18"/>
  <c r="S155" i="18"/>
  <c r="I155" i="18"/>
  <c r="S154" i="18"/>
  <c r="J154" i="18"/>
  <c r="I154" i="18"/>
  <c r="S153" i="18"/>
  <c r="I153" i="18"/>
  <c r="S152" i="18"/>
  <c r="I152" i="18"/>
  <c r="S151" i="18"/>
  <c r="J151" i="18"/>
  <c r="I151" i="18"/>
  <c r="S150" i="18"/>
  <c r="J150" i="18"/>
  <c r="I150" i="18"/>
  <c r="S149" i="18"/>
  <c r="I149" i="18"/>
  <c r="S148" i="18"/>
  <c r="I148" i="18"/>
  <c r="S147" i="18"/>
  <c r="I147" i="18"/>
  <c r="S146" i="18"/>
  <c r="I146" i="18"/>
  <c r="S145" i="18"/>
  <c r="I145" i="18"/>
  <c r="S144" i="18"/>
  <c r="J144" i="18"/>
  <c r="I144" i="18"/>
  <c r="S143" i="18"/>
  <c r="I143" i="18"/>
  <c r="S141" i="18"/>
  <c r="I141" i="18"/>
  <c r="S140" i="18"/>
  <c r="I140" i="18"/>
  <c r="S139" i="18"/>
  <c r="I139" i="18"/>
  <c r="S138" i="18"/>
  <c r="I138" i="18"/>
  <c r="S137" i="18"/>
  <c r="I137" i="18"/>
  <c r="S136" i="18"/>
  <c r="I136" i="18"/>
  <c r="S135" i="18"/>
  <c r="I135" i="18"/>
  <c r="S134" i="18"/>
  <c r="I134" i="18"/>
  <c r="S133" i="18"/>
  <c r="I133" i="18"/>
  <c r="S132" i="18"/>
  <c r="I132" i="18"/>
  <c r="S131" i="18"/>
  <c r="I131" i="18"/>
  <c r="S130" i="18"/>
  <c r="I130" i="18"/>
  <c r="S129" i="18"/>
  <c r="I129" i="18"/>
  <c r="S128" i="18"/>
  <c r="I128" i="18"/>
  <c r="S127" i="18"/>
  <c r="I127" i="18"/>
  <c r="S126" i="18"/>
  <c r="I126" i="18"/>
  <c r="S125" i="18"/>
  <c r="J125" i="18"/>
  <c r="I125" i="18"/>
  <c r="S124" i="18"/>
  <c r="I124" i="18"/>
  <c r="S123" i="18"/>
  <c r="I123" i="18"/>
  <c r="S122" i="18"/>
  <c r="I122" i="18"/>
  <c r="S121" i="18"/>
  <c r="I121" i="18"/>
  <c r="S120" i="18"/>
  <c r="I120" i="18"/>
  <c r="S119" i="18"/>
  <c r="I119" i="18"/>
  <c r="S118" i="18"/>
  <c r="I118" i="18"/>
  <c r="S117" i="18"/>
  <c r="I117" i="18"/>
  <c r="S116" i="18"/>
  <c r="I116" i="18"/>
  <c r="S115" i="18"/>
  <c r="J115" i="18"/>
  <c r="I115" i="18"/>
  <c r="S114" i="18"/>
  <c r="I114" i="18"/>
  <c r="S113" i="18"/>
  <c r="I113" i="18"/>
  <c r="S112" i="18"/>
  <c r="I112" i="18"/>
  <c r="S111" i="18"/>
  <c r="I111" i="18"/>
  <c r="S110" i="18"/>
  <c r="I110" i="18"/>
  <c r="S109" i="18"/>
  <c r="I109" i="18"/>
  <c r="S108" i="18"/>
  <c r="J108" i="18"/>
  <c r="I108" i="18"/>
  <c r="S107" i="18"/>
  <c r="I107" i="18"/>
  <c r="S106" i="18"/>
  <c r="I106" i="18"/>
  <c r="S105" i="18"/>
  <c r="I105" i="18"/>
  <c r="S104" i="18"/>
  <c r="I104" i="18"/>
  <c r="S103" i="18"/>
  <c r="I103" i="18"/>
  <c r="S102" i="18"/>
  <c r="I102" i="18"/>
  <c r="S101" i="18"/>
  <c r="I101" i="18"/>
  <c r="S100" i="18"/>
  <c r="I100" i="18"/>
  <c r="S99" i="18"/>
  <c r="I99" i="18"/>
  <c r="S98" i="18"/>
  <c r="J98" i="18"/>
  <c r="I98" i="18"/>
  <c r="S97" i="18"/>
  <c r="I97" i="18"/>
  <c r="S96" i="18"/>
  <c r="I96" i="18"/>
  <c r="S95" i="18"/>
  <c r="I95" i="18"/>
  <c r="S94" i="18"/>
  <c r="I94" i="18"/>
  <c r="S93" i="18"/>
  <c r="I93" i="18"/>
  <c r="S92" i="18"/>
  <c r="I92" i="18"/>
  <c r="S91" i="18"/>
  <c r="I91" i="18"/>
  <c r="S90" i="18"/>
  <c r="I90" i="18"/>
  <c r="S89" i="18"/>
  <c r="I89" i="18"/>
  <c r="S88" i="18"/>
  <c r="I88" i="18"/>
  <c r="S87" i="18"/>
  <c r="I87" i="18"/>
  <c r="S86" i="18"/>
  <c r="I86" i="18"/>
  <c r="S85" i="18"/>
  <c r="I85" i="18"/>
  <c r="S84" i="18"/>
  <c r="I84" i="18"/>
  <c r="S83" i="18"/>
  <c r="I83" i="18"/>
  <c r="S82" i="18"/>
  <c r="I82" i="18"/>
  <c r="S81" i="18"/>
  <c r="I81" i="18"/>
  <c r="S80" i="18"/>
  <c r="I80" i="18"/>
  <c r="S79" i="18"/>
  <c r="I79" i="18"/>
  <c r="S78" i="18"/>
  <c r="I78" i="18"/>
  <c r="S77" i="18"/>
  <c r="I77" i="18"/>
  <c r="S76" i="18"/>
  <c r="I76" i="18"/>
  <c r="S75" i="18"/>
  <c r="I75" i="18"/>
  <c r="S74" i="18"/>
  <c r="I74" i="18"/>
  <c r="S73" i="18"/>
  <c r="I73" i="18"/>
  <c r="S72" i="18"/>
  <c r="I72" i="18"/>
  <c r="S71" i="18"/>
  <c r="I71" i="18"/>
  <c r="S70" i="18"/>
  <c r="I70" i="18"/>
  <c r="S69" i="18"/>
  <c r="I69" i="18"/>
  <c r="S68" i="18"/>
  <c r="I68" i="18"/>
  <c r="S67" i="18"/>
  <c r="J67" i="18"/>
  <c r="I67" i="18"/>
  <c r="S66" i="18"/>
  <c r="I66" i="18"/>
  <c r="S65" i="18"/>
  <c r="I65" i="18"/>
  <c r="S64" i="18"/>
  <c r="I64" i="18"/>
  <c r="S63" i="18"/>
  <c r="I63" i="18"/>
  <c r="S62" i="18"/>
  <c r="J62" i="18"/>
  <c r="I62" i="18"/>
  <c r="S61" i="18"/>
  <c r="I61" i="18"/>
  <c r="S60" i="18"/>
  <c r="I60" i="18"/>
  <c r="S59" i="18"/>
  <c r="I59" i="18"/>
  <c r="S58" i="18"/>
  <c r="I58" i="18"/>
  <c r="S57" i="18"/>
  <c r="I57" i="18"/>
  <c r="S56" i="18"/>
  <c r="I56" i="18"/>
  <c r="S55" i="18"/>
  <c r="I55" i="18"/>
  <c r="S54" i="18"/>
  <c r="I54" i="18"/>
  <c r="S53" i="18"/>
  <c r="I53" i="18"/>
  <c r="S52" i="18"/>
  <c r="I52" i="18"/>
  <c r="S51" i="18"/>
  <c r="I51" i="18"/>
  <c r="S50" i="18"/>
  <c r="I50" i="18"/>
  <c r="S49" i="18"/>
  <c r="I49" i="18"/>
  <c r="S48" i="18"/>
  <c r="I48" i="18"/>
  <c r="S47" i="18"/>
  <c r="I47" i="18"/>
  <c r="S46" i="18"/>
  <c r="I46" i="18"/>
  <c r="S45" i="18"/>
  <c r="I45" i="18"/>
  <c r="S44" i="18"/>
  <c r="I44" i="18"/>
  <c r="S43" i="18"/>
  <c r="I43" i="18"/>
  <c r="S42" i="18"/>
  <c r="I42" i="18"/>
  <c r="S41" i="18"/>
  <c r="I41" i="18"/>
  <c r="S40" i="18"/>
  <c r="I40" i="18"/>
  <c r="S39" i="18"/>
  <c r="I39" i="18"/>
  <c r="S38" i="18"/>
  <c r="I38" i="18"/>
  <c r="S37" i="18"/>
  <c r="I37" i="18"/>
  <c r="S36" i="18"/>
  <c r="I36" i="18"/>
  <c r="S35" i="18"/>
  <c r="I35" i="18"/>
  <c r="S34" i="18"/>
  <c r="I34" i="18"/>
  <c r="S33" i="18"/>
  <c r="I33" i="18"/>
  <c r="S32" i="18"/>
  <c r="I32" i="18"/>
  <c r="S31" i="18"/>
  <c r="I31" i="18"/>
  <c r="S30" i="18"/>
  <c r="I30" i="18"/>
  <c r="S29" i="18"/>
  <c r="I29" i="18"/>
  <c r="S28" i="18"/>
  <c r="I28" i="18"/>
  <c r="S27" i="18"/>
  <c r="I27" i="18"/>
  <c r="S26" i="18"/>
  <c r="I26" i="18"/>
  <c r="S25" i="18"/>
  <c r="I25" i="18"/>
  <c r="S24" i="18"/>
  <c r="I24" i="18"/>
  <c r="S23" i="18"/>
  <c r="I23" i="18"/>
  <c r="S22" i="18"/>
  <c r="I22" i="18"/>
  <c r="S21" i="18"/>
  <c r="I21" i="18"/>
  <c r="S20" i="18"/>
  <c r="I20" i="18"/>
  <c r="S19" i="18"/>
  <c r="I19" i="18"/>
  <c r="S18" i="18"/>
  <c r="O18" i="18"/>
  <c r="I18" i="18"/>
  <c r="R815" i="17"/>
  <c r="O815" i="17"/>
  <c r="G815" i="17"/>
  <c r="R814" i="17"/>
  <c r="O814" i="17"/>
  <c r="G814" i="17"/>
  <c r="R813" i="17"/>
  <c r="O813" i="17"/>
  <c r="G813" i="17"/>
  <c r="R812" i="17"/>
  <c r="O812" i="17"/>
  <c r="G812" i="17"/>
  <c r="R811" i="17"/>
  <c r="O811" i="17"/>
  <c r="G811" i="17"/>
  <c r="R810" i="17"/>
  <c r="O810" i="17"/>
  <c r="G810" i="17"/>
  <c r="R809" i="17"/>
  <c r="O809" i="17"/>
  <c r="G809" i="17"/>
  <c r="R808" i="17"/>
  <c r="O808" i="17"/>
  <c r="G808" i="17"/>
  <c r="R807" i="17"/>
  <c r="O807" i="17"/>
  <c r="G807" i="17"/>
  <c r="R806" i="17"/>
  <c r="O806" i="17"/>
  <c r="G806" i="17"/>
  <c r="R805" i="17"/>
  <c r="O805" i="17"/>
  <c r="G805" i="17"/>
  <c r="R804" i="17"/>
  <c r="O804" i="17"/>
  <c r="G804" i="17"/>
  <c r="R803" i="17"/>
  <c r="O803" i="17"/>
  <c r="G803" i="17"/>
  <c r="R802" i="17"/>
  <c r="O802" i="17"/>
  <c r="G802" i="17"/>
  <c r="R801" i="17"/>
  <c r="O801" i="17"/>
  <c r="G801" i="17"/>
  <c r="R800" i="17"/>
  <c r="O800" i="17"/>
  <c r="G800" i="17"/>
  <c r="R799" i="17"/>
  <c r="O799" i="17"/>
  <c r="G799" i="17"/>
  <c r="R798" i="17"/>
  <c r="O798" i="17"/>
  <c r="G798" i="17"/>
  <c r="R797" i="17"/>
  <c r="O797" i="17"/>
  <c r="G797" i="17"/>
  <c r="R796" i="17"/>
  <c r="O796" i="17"/>
  <c r="G796" i="17"/>
  <c r="R795" i="17"/>
  <c r="O795" i="17"/>
  <c r="G795" i="17"/>
  <c r="R794" i="17"/>
  <c r="O794" i="17"/>
  <c r="G794" i="17"/>
  <c r="R793" i="17"/>
  <c r="O793" i="17"/>
  <c r="G793" i="17"/>
  <c r="R792" i="17"/>
  <c r="O792" i="17"/>
  <c r="G792" i="17"/>
  <c r="R791" i="17"/>
  <c r="O791" i="17"/>
  <c r="G791" i="17"/>
  <c r="R790" i="17"/>
  <c r="O790" i="17"/>
  <c r="G790" i="17"/>
  <c r="R789" i="17"/>
  <c r="O789" i="17"/>
  <c r="G789" i="17"/>
  <c r="R788" i="17"/>
  <c r="O788" i="17"/>
  <c r="G788" i="17"/>
  <c r="R787" i="17"/>
  <c r="O787" i="17"/>
  <c r="G787" i="17"/>
  <c r="R786" i="17"/>
  <c r="O786" i="17"/>
  <c r="G786" i="17"/>
  <c r="R785" i="17"/>
  <c r="O785" i="17"/>
  <c r="G785" i="17"/>
  <c r="R784" i="17"/>
  <c r="O784" i="17"/>
  <c r="G784" i="17"/>
  <c r="R783" i="17"/>
  <c r="O783" i="17"/>
  <c r="G783" i="17"/>
  <c r="R782" i="17"/>
  <c r="O782" i="17"/>
  <c r="G782" i="17"/>
  <c r="R781" i="17"/>
  <c r="O781" i="17"/>
  <c r="G781" i="17"/>
  <c r="R780" i="17"/>
  <c r="O780" i="17"/>
  <c r="G780" i="17"/>
  <c r="R779" i="17"/>
  <c r="O779" i="17"/>
  <c r="G779" i="17"/>
  <c r="R777" i="17"/>
  <c r="O777" i="17"/>
  <c r="G777" i="17"/>
  <c r="R776" i="17"/>
  <c r="O776" i="17"/>
  <c r="G776" i="17"/>
  <c r="R775" i="17"/>
  <c r="O775" i="17"/>
  <c r="G775" i="17"/>
  <c r="R773" i="17"/>
  <c r="O773" i="17"/>
  <c r="G773" i="17"/>
  <c r="R772" i="17"/>
  <c r="O772" i="17"/>
  <c r="G772" i="17"/>
  <c r="R771" i="17"/>
  <c r="O771" i="17"/>
  <c r="G771" i="17"/>
  <c r="R770" i="17"/>
  <c r="O770" i="17"/>
  <c r="G770" i="17"/>
  <c r="R769" i="17"/>
  <c r="O769" i="17"/>
  <c r="G769" i="17"/>
  <c r="R768" i="17"/>
  <c r="O768" i="17"/>
  <c r="G768" i="17"/>
  <c r="R767" i="17"/>
  <c r="O767" i="17"/>
  <c r="G767" i="17"/>
  <c r="R766" i="17"/>
  <c r="O766" i="17"/>
  <c r="G766" i="17"/>
  <c r="R765" i="17"/>
  <c r="O765" i="17"/>
  <c r="G765" i="17"/>
  <c r="R764" i="17"/>
  <c r="O764" i="17"/>
  <c r="G764" i="17"/>
  <c r="R763" i="17"/>
  <c r="O763" i="17"/>
  <c r="G763" i="17"/>
  <c r="R762" i="17"/>
  <c r="O762" i="17"/>
  <c r="G762" i="17"/>
  <c r="R761" i="17"/>
  <c r="O761" i="17"/>
  <c r="G761" i="17"/>
  <c r="R760" i="17"/>
  <c r="O760" i="17"/>
  <c r="G760" i="17"/>
  <c r="R759" i="17"/>
  <c r="O759" i="17"/>
  <c r="G759" i="17"/>
  <c r="R758" i="17"/>
  <c r="O758" i="17"/>
  <c r="G758" i="17"/>
  <c r="R757" i="17"/>
  <c r="O757" i="17"/>
  <c r="G757" i="17"/>
  <c r="R756" i="17"/>
  <c r="O756" i="17"/>
  <c r="G756" i="17"/>
  <c r="R755" i="17"/>
  <c r="O755" i="17"/>
  <c r="G755" i="17"/>
  <c r="R754" i="17"/>
  <c r="O754" i="17"/>
  <c r="G754" i="17"/>
  <c r="R753" i="17"/>
  <c r="O753" i="17"/>
  <c r="G753" i="17"/>
  <c r="R752" i="17"/>
  <c r="O752" i="17"/>
  <c r="G752" i="17"/>
  <c r="R751" i="17"/>
  <c r="O751" i="17"/>
  <c r="G751" i="17"/>
  <c r="R750" i="17"/>
  <c r="O750" i="17"/>
  <c r="G750" i="17"/>
  <c r="R749" i="17"/>
  <c r="O749" i="17"/>
  <c r="G749" i="17"/>
  <c r="R748" i="17"/>
  <c r="O748" i="17"/>
  <c r="G748" i="17"/>
  <c r="R747" i="17"/>
  <c r="O747" i="17"/>
  <c r="G747" i="17"/>
  <c r="R746" i="17"/>
  <c r="O746" i="17"/>
  <c r="G746" i="17"/>
  <c r="R745" i="17"/>
  <c r="O745" i="17"/>
  <c r="G745" i="17"/>
  <c r="R744" i="17"/>
  <c r="O744" i="17"/>
  <c r="G744" i="17"/>
  <c r="R742" i="17"/>
  <c r="O742" i="17"/>
  <c r="G742" i="17"/>
  <c r="R741" i="17"/>
  <c r="O741" i="17"/>
  <c r="G741" i="17"/>
  <c r="R740" i="17"/>
  <c r="O740" i="17"/>
  <c r="G740" i="17"/>
  <c r="R739" i="17"/>
  <c r="O739" i="17"/>
  <c r="G739" i="17"/>
  <c r="R738" i="17"/>
  <c r="O738" i="17"/>
  <c r="G738" i="17"/>
  <c r="R737" i="17"/>
  <c r="O737" i="17"/>
  <c r="G737" i="17"/>
  <c r="R736" i="17"/>
  <c r="O736" i="17"/>
  <c r="G736" i="17"/>
  <c r="R733" i="17"/>
  <c r="O733" i="17"/>
  <c r="G733" i="17"/>
  <c r="R732" i="17"/>
  <c r="O732" i="17"/>
  <c r="G732" i="17"/>
  <c r="R731" i="17"/>
  <c r="O731" i="17"/>
  <c r="G731" i="17"/>
  <c r="R730" i="17"/>
  <c r="O730" i="17"/>
  <c r="G730" i="17"/>
  <c r="R729" i="17"/>
  <c r="O729" i="17"/>
  <c r="G729" i="17"/>
  <c r="R728" i="17"/>
  <c r="O728" i="17"/>
  <c r="G728" i="17"/>
  <c r="R727" i="17"/>
  <c r="O727" i="17"/>
  <c r="G727" i="17"/>
  <c r="R726" i="17"/>
  <c r="O726" i="17"/>
  <c r="G726" i="17"/>
  <c r="R725" i="17"/>
  <c r="O725" i="17"/>
  <c r="G725" i="17"/>
  <c r="R724" i="17"/>
  <c r="O724" i="17"/>
  <c r="G724" i="17"/>
  <c r="R723" i="17"/>
  <c r="O723" i="17"/>
  <c r="G723" i="17"/>
  <c r="R722" i="17"/>
  <c r="O722" i="17"/>
  <c r="G722" i="17"/>
  <c r="R721" i="17"/>
  <c r="O721" i="17"/>
  <c r="G721" i="17"/>
  <c r="R720" i="17"/>
  <c r="O720" i="17"/>
  <c r="G720" i="17"/>
  <c r="R719" i="17"/>
  <c r="O719" i="17"/>
  <c r="G719" i="17"/>
  <c r="R718" i="17"/>
  <c r="O718" i="17"/>
  <c r="G718" i="17"/>
  <c r="R717" i="17"/>
  <c r="O717" i="17"/>
  <c r="G717" i="17"/>
  <c r="R716" i="17"/>
  <c r="O716" i="17"/>
  <c r="G716" i="17"/>
  <c r="R715" i="17"/>
  <c r="O715" i="17"/>
  <c r="G715" i="17"/>
  <c r="R714" i="17"/>
  <c r="O714" i="17"/>
  <c r="G714" i="17"/>
  <c r="R713" i="17"/>
  <c r="O713" i="17"/>
  <c r="G713" i="17"/>
  <c r="R712" i="17"/>
  <c r="O712" i="17"/>
  <c r="G712" i="17"/>
  <c r="R711" i="17"/>
  <c r="O711" i="17"/>
  <c r="G711" i="17"/>
  <c r="R710" i="17"/>
  <c r="O710" i="17"/>
  <c r="G710" i="17"/>
  <c r="R709" i="17"/>
  <c r="O709" i="17"/>
  <c r="G709" i="17"/>
  <c r="R707" i="17"/>
  <c r="O707" i="17"/>
  <c r="G707" i="17"/>
  <c r="R706" i="17"/>
  <c r="O706" i="17"/>
  <c r="G706" i="17"/>
  <c r="R705" i="17"/>
  <c r="O705" i="17"/>
  <c r="G705" i="17"/>
  <c r="R704" i="17"/>
  <c r="O704" i="17"/>
  <c r="G704" i="17"/>
  <c r="R703" i="17"/>
  <c r="O703" i="17"/>
  <c r="G703" i="17"/>
  <c r="R701" i="17"/>
  <c r="O701" i="17"/>
  <c r="G701" i="17"/>
  <c r="R700" i="17"/>
  <c r="O700" i="17"/>
  <c r="G700" i="17"/>
  <c r="R699" i="17"/>
  <c r="O699" i="17"/>
  <c r="G699" i="17"/>
  <c r="R698" i="17"/>
  <c r="O698" i="17"/>
  <c r="G698" i="17"/>
  <c r="R697" i="17"/>
  <c r="O697" i="17"/>
  <c r="G697" i="17"/>
  <c r="R696" i="17"/>
  <c r="O696" i="17"/>
  <c r="G696" i="17"/>
  <c r="R695" i="17"/>
  <c r="O695" i="17"/>
  <c r="G695" i="17"/>
  <c r="R694" i="17"/>
  <c r="O694" i="17"/>
  <c r="G694" i="17"/>
  <c r="R693" i="17"/>
  <c r="O693" i="17"/>
  <c r="G693" i="17"/>
  <c r="R692" i="17"/>
  <c r="O692" i="17"/>
  <c r="G692" i="17"/>
  <c r="R691" i="17"/>
  <c r="O691" i="17"/>
  <c r="G691" i="17"/>
  <c r="R690" i="17"/>
  <c r="O690" i="17"/>
  <c r="G690" i="17"/>
  <c r="R689" i="17"/>
  <c r="O689" i="17"/>
  <c r="G689" i="17"/>
  <c r="R688" i="17"/>
  <c r="O688" i="17"/>
  <c r="G688" i="17"/>
  <c r="R687" i="17"/>
  <c r="O687" i="17"/>
  <c r="G687" i="17"/>
  <c r="R685" i="17"/>
  <c r="O685" i="17"/>
  <c r="G685" i="17"/>
  <c r="R684" i="17"/>
  <c r="O684" i="17"/>
  <c r="G684" i="17"/>
  <c r="R683" i="17"/>
  <c r="O683" i="17"/>
  <c r="G683" i="17"/>
  <c r="R682" i="17"/>
  <c r="O682" i="17"/>
  <c r="G682" i="17"/>
  <c r="R681" i="17"/>
  <c r="O681" i="17"/>
  <c r="G681" i="17"/>
  <c r="R680" i="17"/>
  <c r="O680" i="17"/>
  <c r="G680" i="17"/>
  <c r="R679" i="17"/>
  <c r="O679" i="17"/>
  <c r="G679" i="17"/>
  <c r="R678" i="17"/>
  <c r="O678" i="17"/>
  <c r="G678" i="17"/>
  <c r="R677" i="17"/>
  <c r="O677" i="17"/>
  <c r="G677" i="17"/>
  <c r="R676" i="17"/>
  <c r="O676" i="17"/>
  <c r="G676" i="17"/>
  <c r="R674" i="17"/>
  <c r="O674" i="17"/>
  <c r="G674" i="17"/>
  <c r="R673" i="17"/>
  <c r="O673" i="17"/>
  <c r="G673" i="17"/>
  <c r="R672" i="17"/>
  <c r="O672" i="17"/>
  <c r="G672" i="17"/>
  <c r="R671" i="17"/>
  <c r="O671" i="17"/>
  <c r="G671" i="17"/>
  <c r="R670" i="17"/>
  <c r="O670" i="17"/>
  <c r="G670" i="17"/>
  <c r="R669" i="17"/>
  <c r="O669" i="17"/>
  <c r="G669" i="17"/>
  <c r="R668" i="17"/>
  <c r="O668" i="17"/>
  <c r="G668" i="17"/>
  <c r="R667" i="17"/>
  <c r="O667" i="17"/>
  <c r="G667" i="17"/>
  <c r="R666" i="17"/>
  <c r="O666" i="17"/>
  <c r="G666" i="17"/>
  <c r="R665" i="17"/>
  <c r="O665" i="17"/>
  <c r="G665" i="17"/>
  <c r="R664" i="17"/>
  <c r="O664" i="17"/>
  <c r="G664" i="17"/>
  <c r="R663" i="17"/>
  <c r="O663" i="17"/>
  <c r="G663" i="17"/>
  <c r="R662" i="17"/>
  <c r="O662" i="17"/>
  <c r="G662" i="17"/>
  <c r="R661" i="17"/>
  <c r="O661" i="17"/>
  <c r="G661" i="17"/>
  <c r="R660" i="17"/>
  <c r="O660" i="17"/>
  <c r="G660" i="17"/>
  <c r="R659" i="17"/>
  <c r="O659" i="17"/>
  <c r="G659" i="17"/>
  <c r="R658" i="17"/>
  <c r="O658" i="17"/>
  <c r="G658" i="17"/>
  <c r="R657" i="17"/>
  <c r="O657" i="17"/>
  <c r="G657" i="17"/>
  <c r="R656" i="17"/>
  <c r="O656" i="17"/>
  <c r="G656" i="17"/>
  <c r="R655" i="17"/>
  <c r="O655" i="17"/>
  <c r="G655" i="17"/>
  <c r="R654" i="17"/>
  <c r="O654" i="17"/>
  <c r="G654" i="17"/>
  <c r="R653" i="17"/>
  <c r="O653" i="17"/>
  <c r="G653" i="17"/>
  <c r="R652" i="17"/>
  <c r="O652" i="17"/>
  <c r="G652" i="17"/>
  <c r="R651" i="17"/>
  <c r="O651" i="17"/>
  <c r="G651" i="17"/>
  <c r="R650" i="17"/>
  <c r="O650" i="17"/>
  <c r="G650" i="17"/>
  <c r="R649" i="17"/>
  <c r="O649" i="17"/>
  <c r="G649" i="17"/>
  <c r="R648" i="17"/>
  <c r="O648" i="17"/>
  <c r="G648" i="17"/>
  <c r="R647" i="17"/>
  <c r="O647" i="17"/>
  <c r="G647" i="17"/>
  <c r="R646" i="17"/>
  <c r="O646" i="17"/>
  <c r="G646" i="17"/>
  <c r="R645" i="17"/>
  <c r="O645" i="17"/>
  <c r="G645" i="17"/>
  <c r="R644" i="17"/>
  <c r="O644" i="17"/>
  <c r="G644" i="17"/>
  <c r="R643" i="17"/>
  <c r="O643" i="17"/>
  <c r="G643" i="17"/>
  <c r="R642" i="17"/>
  <c r="O642" i="17"/>
  <c r="G642" i="17"/>
  <c r="R641" i="17"/>
  <c r="O641" i="17"/>
  <c r="G641" i="17"/>
  <c r="R640" i="17"/>
  <c r="O640" i="17"/>
  <c r="G640" i="17"/>
  <c r="R639" i="17"/>
  <c r="O639" i="17"/>
  <c r="G639" i="17"/>
  <c r="R638" i="17"/>
  <c r="O638" i="17"/>
  <c r="G638" i="17"/>
  <c r="R637" i="17"/>
  <c r="O637" i="17"/>
  <c r="G637" i="17"/>
  <c r="R636" i="17"/>
  <c r="O636" i="17"/>
  <c r="G636" i="17"/>
  <c r="R635" i="17"/>
  <c r="O635" i="17"/>
  <c r="G635" i="17"/>
  <c r="R634" i="17"/>
  <c r="O634" i="17"/>
  <c r="G634" i="17"/>
  <c r="R633" i="17"/>
  <c r="O633" i="17"/>
  <c r="G633" i="17"/>
  <c r="R632" i="17"/>
  <c r="O632" i="17"/>
  <c r="G632" i="17"/>
  <c r="R631" i="17"/>
  <c r="O631" i="17"/>
  <c r="G631" i="17"/>
  <c r="R630" i="17"/>
  <c r="O630" i="17"/>
  <c r="G630" i="17"/>
  <c r="R629" i="17"/>
  <c r="O629" i="17"/>
  <c r="G629" i="17"/>
  <c r="R628" i="17"/>
  <c r="O628" i="17"/>
  <c r="G628" i="17"/>
  <c r="R627" i="17"/>
  <c r="O627" i="17"/>
  <c r="G627" i="17"/>
  <c r="R626" i="17"/>
  <c r="O626" i="17"/>
  <c r="G626" i="17"/>
  <c r="R625" i="17"/>
  <c r="O625" i="17"/>
  <c r="G625" i="17"/>
  <c r="R624" i="17"/>
  <c r="O624" i="17"/>
  <c r="G624" i="17"/>
  <c r="R623" i="17"/>
  <c r="O623" i="17"/>
  <c r="G623" i="17"/>
  <c r="R622" i="17"/>
  <c r="O622" i="17"/>
  <c r="G622" i="17"/>
  <c r="R621" i="17"/>
  <c r="O621" i="17"/>
  <c r="G621" i="17"/>
  <c r="R620" i="17"/>
  <c r="O620" i="17"/>
  <c r="G620" i="17"/>
  <c r="R619" i="17"/>
  <c r="O619" i="17"/>
  <c r="G619" i="17"/>
  <c r="R618" i="17"/>
  <c r="O618" i="17"/>
  <c r="G618" i="17"/>
  <c r="R617" i="17"/>
  <c r="O617" i="17"/>
  <c r="G617" i="17"/>
  <c r="R616" i="17"/>
  <c r="O616" i="17"/>
  <c r="G616" i="17"/>
  <c r="R615" i="17"/>
  <c r="O615" i="17"/>
  <c r="G615" i="17"/>
  <c r="R614" i="17"/>
  <c r="O614" i="17"/>
  <c r="G614" i="17"/>
  <c r="R613" i="17"/>
  <c r="O613" i="17"/>
  <c r="G613" i="17"/>
  <c r="R612" i="17"/>
  <c r="O612" i="17"/>
  <c r="G612" i="17"/>
  <c r="R611" i="17"/>
  <c r="O611" i="17"/>
  <c r="G611" i="17"/>
  <c r="R610" i="17"/>
  <c r="O610" i="17"/>
  <c r="G610" i="17"/>
  <c r="R609" i="17"/>
  <c r="O609" i="17"/>
  <c r="G609" i="17"/>
  <c r="R608" i="17"/>
  <c r="O608" i="17"/>
  <c r="G608" i="17"/>
  <c r="R607" i="17"/>
  <c r="O607" i="17"/>
  <c r="G607" i="17"/>
  <c r="R606" i="17"/>
  <c r="O606" i="17"/>
  <c r="G606" i="17"/>
  <c r="R605" i="17"/>
  <c r="O605" i="17"/>
  <c r="G605" i="17"/>
  <c r="R604" i="17"/>
  <c r="O604" i="17"/>
  <c r="G604" i="17"/>
  <c r="R603" i="17"/>
  <c r="O603" i="17"/>
  <c r="G603" i="17"/>
  <c r="R602" i="17"/>
  <c r="O602" i="17"/>
  <c r="G602" i="17"/>
  <c r="R601" i="17"/>
  <c r="O601" i="17"/>
  <c r="G601" i="17"/>
  <c r="R600" i="17"/>
  <c r="O600" i="17"/>
  <c r="G600" i="17"/>
  <c r="R599" i="17"/>
  <c r="O599" i="17"/>
  <c r="G599" i="17"/>
  <c r="R598" i="17"/>
  <c r="O598" i="17"/>
  <c r="G598" i="17"/>
  <c r="R597" i="17"/>
  <c r="O597" i="17"/>
  <c r="G597" i="17"/>
  <c r="R596" i="17"/>
  <c r="O596" i="17"/>
  <c r="G596" i="17"/>
  <c r="R595" i="17"/>
  <c r="O595" i="17"/>
  <c r="G595" i="17"/>
  <c r="R594" i="17"/>
  <c r="O594" i="17"/>
  <c r="G594" i="17"/>
  <c r="R593" i="17"/>
  <c r="O593" i="17"/>
  <c r="G593" i="17"/>
  <c r="R592" i="17"/>
  <c r="O592" i="17"/>
  <c r="G592" i="17"/>
  <c r="R591" i="17"/>
  <c r="O591" i="17"/>
  <c r="G591" i="17"/>
  <c r="R590" i="17"/>
  <c r="O590" i="17"/>
  <c r="G590" i="17"/>
  <c r="R589" i="17"/>
  <c r="O589" i="17"/>
  <c r="G589" i="17"/>
  <c r="R588" i="17"/>
  <c r="O588" i="17"/>
  <c r="G588" i="17"/>
  <c r="R587" i="17"/>
  <c r="O587" i="17"/>
  <c r="G587" i="17"/>
  <c r="R586" i="17"/>
  <c r="O586" i="17"/>
  <c r="G586" i="17"/>
  <c r="R585" i="17"/>
  <c r="O585" i="17"/>
  <c r="G585" i="17"/>
  <c r="R584" i="17"/>
  <c r="O584" i="17"/>
  <c r="G584" i="17"/>
  <c r="R583" i="17"/>
  <c r="O583" i="17"/>
  <c r="G583" i="17"/>
  <c r="R582" i="17"/>
  <c r="O582" i="17"/>
  <c r="G582" i="17"/>
  <c r="R581" i="17"/>
  <c r="O581" i="17"/>
  <c r="G581" i="17"/>
  <c r="R580" i="17"/>
  <c r="O580" i="17"/>
  <c r="G580" i="17"/>
  <c r="R579" i="17"/>
  <c r="O579" i="17"/>
  <c r="G579" i="17"/>
  <c r="R578" i="17"/>
  <c r="O578" i="17"/>
  <c r="G578" i="17"/>
  <c r="R577" i="17"/>
  <c r="O577" i="17"/>
  <c r="G577" i="17"/>
  <c r="R576" i="17"/>
  <c r="O576" i="17"/>
  <c r="G576" i="17"/>
  <c r="R575" i="17"/>
  <c r="O575" i="17"/>
  <c r="G575" i="17"/>
  <c r="R574" i="17"/>
  <c r="O574" i="17"/>
  <c r="G574" i="17"/>
  <c r="R573" i="17"/>
  <c r="O573" i="17"/>
  <c r="G573" i="17"/>
  <c r="R572" i="17"/>
  <c r="O572" i="17"/>
  <c r="G572" i="17"/>
  <c r="R571" i="17"/>
  <c r="O571" i="17"/>
  <c r="G571" i="17"/>
  <c r="R570" i="17"/>
  <c r="O570" i="17"/>
  <c r="G570" i="17"/>
  <c r="R569" i="17"/>
  <c r="O569" i="17"/>
  <c r="G569" i="17"/>
  <c r="R568" i="17"/>
  <c r="O568" i="17"/>
  <c r="G568" i="17"/>
  <c r="R567" i="17"/>
  <c r="O567" i="17"/>
  <c r="G567" i="17"/>
  <c r="R566" i="17"/>
  <c r="O566" i="17"/>
  <c r="G566" i="17"/>
  <c r="R565" i="17"/>
  <c r="O565" i="17"/>
  <c r="G565" i="17"/>
  <c r="R564" i="17"/>
  <c r="O564" i="17"/>
  <c r="G564" i="17"/>
  <c r="R563" i="17"/>
  <c r="O563" i="17"/>
  <c r="G563" i="17"/>
  <c r="R562" i="17"/>
  <c r="O562" i="17"/>
  <c r="G562" i="17"/>
  <c r="R561" i="17"/>
  <c r="O561" i="17"/>
  <c r="G561" i="17"/>
  <c r="R560" i="17"/>
  <c r="O560" i="17"/>
  <c r="G560" i="17"/>
  <c r="R559" i="17"/>
  <c r="O559" i="17"/>
  <c r="G559" i="17"/>
  <c r="R558" i="17"/>
  <c r="O558" i="17"/>
  <c r="G558" i="17"/>
  <c r="R557" i="17"/>
  <c r="O557" i="17"/>
  <c r="G557" i="17"/>
  <c r="R556" i="17"/>
  <c r="O556" i="17"/>
  <c r="G556" i="17"/>
  <c r="R554" i="17"/>
  <c r="O554" i="17"/>
  <c r="G554" i="17"/>
  <c r="R553" i="17"/>
  <c r="O553" i="17"/>
  <c r="G553" i="17"/>
  <c r="R552" i="17"/>
  <c r="O552" i="17"/>
  <c r="G552" i="17"/>
  <c r="R551" i="17"/>
  <c r="O551" i="17"/>
  <c r="G551" i="17"/>
  <c r="R550" i="17"/>
  <c r="O550" i="17"/>
  <c r="G550" i="17"/>
  <c r="R549" i="17"/>
  <c r="O549" i="17"/>
  <c r="G549" i="17"/>
  <c r="R548" i="17"/>
  <c r="O548" i="17"/>
  <c r="G548" i="17"/>
  <c r="R547" i="17"/>
  <c r="O547" i="17"/>
  <c r="G547" i="17"/>
  <c r="R546" i="17"/>
  <c r="O546" i="17"/>
  <c r="G546" i="17"/>
  <c r="R544" i="17"/>
  <c r="O544" i="17"/>
  <c r="G544" i="17"/>
  <c r="R543" i="17"/>
  <c r="O543" i="17"/>
  <c r="G543" i="17"/>
  <c r="R542" i="17"/>
  <c r="O542" i="17"/>
  <c r="G542" i="17"/>
  <c r="R541" i="17"/>
  <c r="O541" i="17"/>
  <c r="G541" i="17"/>
  <c r="R540" i="17"/>
  <c r="O540" i="17"/>
  <c r="G540" i="17"/>
  <c r="R539" i="17"/>
  <c r="O539" i="17"/>
  <c r="G539" i="17"/>
  <c r="R538" i="17"/>
  <c r="O538" i="17"/>
  <c r="G538" i="17"/>
  <c r="R537" i="17"/>
  <c r="O537" i="17"/>
  <c r="G537" i="17"/>
  <c r="R536" i="17"/>
  <c r="O536" i="17"/>
  <c r="G536" i="17"/>
  <c r="R535" i="17"/>
  <c r="O535" i="17"/>
  <c r="G535" i="17"/>
  <c r="R533" i="17"/>
  <c r="O533" i="17"/>
  <c r="G533" i="17"/>
  <c r="R532" i="17"/>
  <c r="O532" i="17"/>
  <c r="G532" i="17"/>
  <c r="R530" i="17"/>
  <c r="O530" i="17"/>
  <c r="G530" i="17"/>
  <c r="R528" i="17"/>
  <c r="O528" i="17"/>
  <c r="G528" i="17"/>
  <c r="R527" i="17"/>
  <c r="O527" i="17"/>
  <c r="G527" i="17"/>
  <c r="R526" i="17"/>
  <c r="O526" i="17"/>
  <c r="G526" i="17"/>
  <c r="R525" i="17"/>
  <c r="O525" i="17"/>
  <c r="G525" i="17"/>
  <c r="R524" i="17"/>
  <c r="O524" i="17"/>
  <c r="G524" i="17"/>
  <c r="R523" i="17"/>
  <c r="O523" i="17"/>
  <c r="G523" i="17"/>
  <c r="R522" i="17"/>
  <c r="O522" i="17"/>
  <c r="G522" i="17"/>
  <c r="R521" i="17"/>
  <c r="O521" i="17"/>
  <c r="G521" i="17"/>
  <c r="R520" i="17"/>
  <c r="O520" i="17"/>
  <c r="G520" i="17"/>
  <c r="R519" i="17"/>
  <c r="O519" i="17"/>
  <c r="G519" i="17"/>
  <c r="R518" i="17"/>
  <c r="O518" i="17"/>
  <c r="G518" i="17"/>
  <c r="R517" i="17"/>
  <c r="O517" i="17"/>
  <c r="G517" i="17"/>
  <c r="R516" i="17"/>
  <c r="O516" i="17"/>
  <c r="G516" i="17"/>
  <c r="R514" i="17"/>
  <c r="O514" i="17"/>
  <c r="G514" i="17"/>
  <c r="R513" i="17"/>
  <c r="O513" i="17"/>
  <c r="G513" i="17"/>
  <c r="R512" i="17"/>
  <c r="O512" i="17"/>
  <c r="G512" i="17"/>
  <c r="R511" i="17"/>
  <c r="O511" i="17"/>
  <c r="G511" i="17"/>
  <c r="R510" i="17"/>
  <c r="O510" i="17"/>
  <c r="G510" i="17"/>
  <c r="R509" i="17"/>
  <c r="O509" i="17"/>
  <c r="G509" i="17"/>
  <c r="R508" i="17"/>
  <c r="O508" i="17"/>
  <c r="G508" i="17"/>
  <c r="R507" i="17"/>
  <c r="O507" i="17"/>
  <c r="G507" i="17"/>
  <c r="R505" i="17"/>
  <c r="O505" i="17"/>
  <c r="G505" i="17"/>
  <c r="R504" i="17"/>
  <c r="O504" i="17"/>
  <c r="G504" i="17"/>
  <c r="R503" i="17"/>
  <c r="O503" i="17"/>
  <c r="G503" i="17"/>
  <c r="R502" i="17"/>
  <c r="O502" i="17"/>
  <c r="G502" i="17"/>
  <c r="R501" i="17"/>
  <c r="O501" i="17"/>
  <c r="G501" i="17"/>
  <c r="R499" i="17"/>
  <c r="O499" i="17"/>
  <c r="G499" i="17"/>
  <c r="R498" i="17"/>
  <c r="O498" i="17"/>
  <c r="G498" i="17"/>
  <c r="R497" i="17"/>
  <c r="O497" i="17"/>
  <c r="G497" i="17"/>
  <c r="R496" i="17"/>
  <c r="O496" i="17"/>
  <c r="G496" i="17"/>
  <c r="R495" i="17"/>
  <c r="O495" i="17"/>
  <c r="G495" i="17"/>
  <c r="R494" i="17"/>
  <c r="O494" i="17"/>
  <c r="G494" i="17"/>
  <c r="R493" i="17"/>
  <c r="O493" i="17"/>
  <c r="G493" i="17"/>
  <c r="R492" i="17"/>
  <c r="O492" i="17"/>
  <c r="G492" i="17"/>
  <c r="R491" i="17"/>
  <c r="O491" i="17"/>
  <c r="G491" i="17"/>
  <c r="R490" i="17"/>
  <c r="O490" i="17"/>
  <c r="G490" i="17"/>
  <c r="R489" i="17"/>
  <c r="O489" i="17"/>
  <c r="G489" i="17"/>
  <c r="R488" i="17"/>
  <c r="O488" i="17"/>
  <c r="G488" i="17"/>
  <c r="R487" i="17"/>
  <c r="O487" i="17"/>
  <c r="G487" i="17"/>
  <c r="R486" i="17"/>
  <c r="O486" i="17"/>
  <c r="G486" i="17"/>
  <c r="R485" i="17"/>
  <c r="O485" i="17"/>
  <c r="G485" i="17"/>
  <c r="R484" i="17"/>
  <c r="O484" i="17"/>
  <c r="G484" i="17"/>
  <c r="R483" i="17"/>
  <c r="O483" i="17"/>
  <c r="G483" i="17"/>
  <c r="R482" i="17"/>
  <c r="O482" i="17"/>
  <c r="G482" i="17"/>
  <c r="R481" i="17"/>
  <c r="O481" i="17"/>
  <c r="G481" i="17"/>
  <c r="R480" i="17"/>
  <c r="O480" i="17"/>
  <c r="G480" i="17"/>
  <c r="R479" i="17"/>
  <c r="O479" i="17"/>
  <c r="G479" i="17"/>
  <c r="R478" i="17"/>
  <c r="O478" i="17"/>
  <c r="G478" i="17"/>
  <c r="R477" i="17"/>
  <c r="O477" i="17"/>
  <c r="G477" i="17"/>
  <c r="R476" i="17"/>
  <c r="O476" i="17"/>
  <c r="G476" i="17"/>
  <c r="R475" i="17"/>
  <c r="O475" i="17"/>
  <c r="G475" i="17"/>
  <c r="R474" i="17"/>
  <c r="O474" i="17"/>
  <c r="G474" i="17"/>
  <c r="R473" i="17"/>
  <c r="O473" i="17"/>
  <c r="G473" i="17"/>
  <c r="R472" i="17"/>
  <c r="O472" i="17"/>
  <c r="G472" i="17"/>
  <c r="R471" i="17"/>
  <c r="O471" i="17"/>
  <c r="G471" i="17"/>
  <c r="R470" i="17"/>
  <c r="O470" i="17"/>
  <c r="G470" i="17"/>
  <c r="R469" i="17"/>
  <c r="O469" i="17"/>
  <c r="G469" i="17"/>
  <c r="R468" i="17"/>
  <c r="O468" i="17"/>
  <c r="G468" i="17"/>
  <c r="R467" i="17"/>
  <c r="O467" i="17"/>
  <c r="G467" i="17"/>
  <c r="R466" i="17"/>
  <c r="O466" i="17"/>
  <c r="G466" i="17"/>
  <c r="R465" i="17"/>
  <c r="O465" i="17"/>
  <c r="G465" i="17"/>
  <c r="R464" i="17"/>
  <c r="O464" i="17"/>
  <c r="G464" i="17"/>
  <c r="R463" i="17"/>
  <c r="O463" i="17"/>
  <c r="G463" i="17"/>
  <c r="R462" i="17"/>
  <c r="O462" i="17"/>
  <c r="G462" i="17"/>
  <c r="R461" i="17"/>
  <c r="O461" i="17"/>
  <c r="G461" i="17"/>
  <c r="R460" i="17"/>
  <c r="O460" i="17"/>
  <c r="G460" i="17"/>
  <c r="R459" i="17"/>
  <c r="O459" i="17"/>
  <c r="G459" i="17"/>
  <c r="R458" i="17"/>
  <c r="O458" i="17"/>
  <c r="G458" i="17"/>
  <c r="R457" i="17"/>
  <c r="O457" i="17"/>
  <c r="G457" i="17"/>
  <c r="R456" i="17"/>
  <c r="O456" i="17"/>
  <c r="G456" i="17"/>
  <c r="R455" i="17"/>
  <c r="O455" i="17"/>
  <c r="G455" i="17"/>
  <c r="R454" i="17"/>
  <c r="O454" i="17"/>
  <c r="G454" i="17"/>
  <c r="R453" i="17"/>
  <c r="O453" i="17"/>
  <c r="G453" i="17"/>
  <c r="R452" i="17"/>
  <c r="O452" i="17"/>
  <c r="G452" i="17"/>
  <c r="R451" i="17"/>
  <c r="O451" i="17"/>
  <c r="G451" i="17"/>
  <c r="R450" i="17"/>
  <c r="O450" i="17"/>
  <c r="G450" i="17"/>
  <c r="R449" i="17"/>
  <c r="O449" i="17"/>
  <c r="G449" i="17"/>
  <c r="R448" i="17"/>
  <c r="O448" i="17"/>
  <c r="G448" i="17"/>
  <c r="R447" i="17"/>
  <c r="O447" i="17"/>
  <c r="G447" i="17"/>
  <c r="R446" i="17"/>
  <c r="O446" i="17"/>
  <c r="G446" i="17"/>
  <c r="R445" i="17"/>
  <c r="O445" i="17"/>
  <c r="G445" i="17"/>
  <c r="R444" i="17"/>
  <c r="O444" i="17"/>
  <c r="G444" i="17"/>
  <c r="R443" i="17"/>
  <c r="O443" i="17"/>
  <c r="G443" i="17"/>
  <c r="R442" i="17"/>
  <c r="O442" i="17"/>
  <c r="G442" i="17"/>
  <c r="R441" i="17"/>
  <c r="O441" i="17"/>
  <c r="G441" i="17"/>
  <c r="R440" i="17"/>
  <c r="O440" i="17"/>
  <c r="G440" i="17"/>
  <c r="R439" i="17"/>
  <c r="O439" i="17"/>
  <c r="G439" i="17"/>
  <c r="R438" i="17"/>
  <c r="O438" i="17"/>
  <c r="G438" i="17"/>
  <c r="R437" i="17"/>
  <c r="O437" i="17"/>
  <c r="G437" i="17"/>
  <c r="R436" i="17"/>
  <c r="O436" i="17"/>
  <c r="G436" i="17"/>
  <c r="R435" i="17"/>
  <c r="O435" i="17"/>
  <c r="G435" i="17"/>
  <c r="R434" i="17"/>
  <c r="O434" i="17"/>
  <c r="G434" i="17"/>
  <c r="R433" i="17"/>
  <c r="O433" i="17"/>
  <c r="G433" i="17"/>
  <c r="R432" i="17"/>
  <c r="O432" i="17"/>
  <c r="G432" i="17"/>
  <c r="R431" i="17"/>
  <c r="O431" i="17"/>
  <c r="G431" i="17"/>
  <c r="R430" i="17"/>
  <c r="O430" i="17"/>
  <c r="G430" i="17"/>
  <c r="R429" i="17"/>
  <c r="O429" i="17"/>
  <c r="G429" i="17"/>
  <c r="R428" i="17"/>
  <c r="O428" i="17"/>
  <c r="G428" i="17"/>
  <c r="R427" i="17"/>
  <c r="O427" i="17"/>
  <c r="G427" i="17"/>
  <c r="R426" i="17"/>
  <c r="O426" i="17"/>
  <c r="G426" i="17"/>
  <c r="R425" i="17"/>
  <c r="O425" i="17"/>
  <c r="G425" i="17"/>
  <c r="R424" i="17"/>
  <c r="O424" i="17"/>
  <c r="G424" i="17"/>
  <c r="R423" i="17"/>
  <c r="O423" i="17"/>
  <c r="G423" i="17"/>
  <c r="R422" i="17"/>
  <c r="O422" i="17"/>
  <c r="G422" i="17"/>
  <c r="R421" i="17"/>
  <c r="O421" i="17"/>
  <c r="G421" i="17"/>
  <c r="R420" i="17"/>
  <c r="O420" i="17"/>
  <c r="G420" i="17"/>
  <c r="R419" i="17"/>
  <c r="O419" i="17"/>
  <c r="G419" i="17"/>
  <c r="R418" i="17"/>
  <c r="O418" i="17"/>
  <c r="G418" i="17"/>
  <c r="R417" i="17"/>
  <c r="O417" i="17"/>
  <c r="G417" i="17"/>
  <c r="R416" i="17"/>
  <c r="O416" i="17"/>
  <c r="G416" i="17"/>
  <c r="R415" i="17"/>
  <c r="O415" i="17"/>
  <c r="G415" i="17"/>
  <c r="R414" i="17"/>
  <c r="O414" i="17"/>
  <c r="G414" i="17"/>
  <c r="R413" i="17"/>
  <c r="O413" i="17"/>
  <c r="G413" i="17"/>
  <c r="R412" i="17"/>
  <c r="O412" i="17"/>
  <c r="G412" i="17"/>
  <c r="R411" i="17"/>
  <c r="O411" i="17"/>
  <c r="G411" i="17"/>
  <c r="R410" i="17"/>
  <c r="O410" i="17"/>
  <c r="G410" i="17"/>
  <c r="R409" i="17"/>
  <c r="O409" i="17"/>
  <c r="G409" i="17"/>
  <c r="R408" i="17"/>
  <c r="O408" i="17"/>
  <c r="G408" i="17"/>
  <c r="R407" i="17"/>
  <c r="O407" i="17"/>
  <c r="G407" i="17"/>
  <c r="R406" i="17"/>
  <c r="O406" i="17"/>
  <c r="G406" i="17"/>
  <c r="R405" i="17"/>
  <c r="O405" i="17"/>
  <c r="G405" i="17"/>
  <c r="R404" i="17"/>
  <c r="O404" i="17"/>
  <c r="G404" i="17"/>
  <c r="R403" i="17"/>
  <c r="O403" i="17"/>
  <c r="G403" i="17"/>
  <c r="R402" i="17"/>
  <c r="O402" i="17"/>
  <c r="G402" i="17"/>
  <c r="R401" i="17"/>
  <c r="O401" i="17"/>
  <c r="G401" i="17"/>
  <c r="R400" i="17"/>
  <c r="O400" i="17"/>
  <c r="G400" i="17"/>
  <c r="R399" i="17"/>
  <c r="O399" i="17"/>
  <c r="G399" i="17"/>
  <c r="R398" i="17"/>
  <c r="O398" i="17"/>
  <c r="G398" i="17"/>
  <c r="R397" i="17"/>
  <c r="O397" i="17"/>
  <c r="G397" i="17"/>
  <c r="R396" i="17"/>
  <c r="O396" i="17"/>
  <c r="G396" i="17"/>
  <c r="R395" i="17"/>
  <c r="O395" i="17"/>
  <c r="G395" i="17"/>
  <c r="R394" i="17"/>
  <c r="O394" i="17"/>
  <c r="G394" i="17"/>
  <c r="R393" i="17"/>
  <c r="O393" i="17"/>
  <c r="G393" i="17"/>
  <c r="R392" i="17"/>
  <c r="O392" i="17"/>
  <c r="G392" i="17"/>
  <c r="R391" i="17"/>
  <c r="O391" i="17"/>
  <c r="G391" i="17"/>
  <c r="R390" i="17"/>
  <c r="O390" i="17"/>
  <c r="G390" i="17"/>
  <c r="R389" i="17"/>
  <c r="O389" i="17"/>
  <c r="G389" i="17"/>
  <c r="R388" i="17"/>
  <c r="O388" i="17"/>
  <c r="G388" i="17"/>
  <c r="R387" i="17"/>
  <c r="O387" i="17"/>
  <c r="G387" i="17"/>
  <c r="R386" i="17"/>
  <c r="O386" i="17"/>
  <c r="G386" i="17"/>
  <c r="R385" i="17"/>
  <c r="O385" i="17"/>
  <c r="G385" i="17"/>
  <c r="R384" i="17"/>
  <c r="O384" i="17"/>
  <c r="G384" i="17"/>
  <c r="R383" i="17"/>
  <c r="O383" i="17"/>
  <c r="G383" i="17"/>
  <c r="R382" i="17"/>
  <c r="O382" i="17"/>
  <c r="G382" i="17"/>
  <c r="R381" i="17"/>
  <c r="O381" i="17"/>
  <c r="G381" i="17"/>
  <c r="R380" i="17"/>
  <c r="O380" i="17"/>
  <c r="G380" i="17"/>
  <c r="R379" i="17"/>
  <c r="O379" i="17"/>
  <c r="G379" i="17"/>
  <c r="R378" i="17"/>
  <c r="O378" i="17"/>
  <c r="G378" i="17"/>
  <c r="R377" i="17"/>
  <c r="O377" i="17"/>
  <c r="G377" i="17"/>
  <c r="R376" i="17"/>
  <c r="O376" i="17"/>
  <c r="G376" i="17"/>
  <c r="R375" i="17"/>
  <c r="O375" i="17"/>
  <c r="G375" i="17"/>
  <c r="R374" i="17"/>
  <c r="O374" i="17"/>
  <c r="G374" i="17"/>
  <c r="R373" i="17"/>
  <c r="O373" i="17"/>
  <c r="G373" i="17"/>
  <c r="R371" i="17"/>
  <c r="O371" i="17"/>
  <c r="G371" i="17"/>
  <c r="R370" i="17"/>
  <c r="O370" i="17"/>
  <c r="G370" i="17"/>
  <c r="R369" i="17"/>
  <c r="O369" i="17"/>
  <c r="G369" i="17"/>
  <c r="R368" i="17"/>
  <c r="O368" i="17"/>
  <c r="G368" i="17"/>
  <c r="R367" i="17"/>
  <c r="O367" i="17"/>
  <c r="G367" i="17"/>
  <c r="R366" i="17"/>
  <c r="O366" i="17"/>
  <c r="G366" i="17"/>
  <c r="R365" i="17"/>
  <c r="O365" i="17"/>
  <c r="G365" i="17"/>
  <c r="R364" i="17"/>
  <c r="O364" i="17"/>
  <c r="G364" i="17"/>
  <c r="R363" i="17"/>
  <c r="O363" i="17"/>
  <c r="G363" i="17"/>
  <c r="R362" i="17"/>
  <c r="O362" i="17"/>
  <c r="G362" i="17"/>
  <c r="R361" i="17"/>
  <c r="O361" i="17"/>
  <c r="G361" i="17"/>
  <c r="R360" i="17"/>
  <c r="O360" i="17"/>
  <c r="G360" i="17"/>
  <c r="R359" i="17"/>
  <c r="O359" i="17"/>
  <c r="G359" i="17"/>
  <c r="R358" i="17"/>
  <c r="O358" i="17"/>
  <c r="G358" i="17"/>
  <c r="R357" i="17"/>
  <c r="O357" i="17"/>
  <c r="G357" i="17"/>
  <c r="R356" i="17"/>
  <c r="O356" i="17"/>
  <c r="G356" i="17"/>
  <c r="R355" i="17"/>
  <c r="O355" i="17"/>
  <c r="G355" i="17"/>
  <c r="R354" i="17"/>
  <c r="O354" i="17"/>
  <c r="G354" i="17"/>
  <c r="R353" i="17"/>
  <c r="O353" i="17"/>
  <c r="G353" i="17"/>
  <c r="R352" i="17"/>
  <c r="O352" i="17"/>
  <c r="G352" i="17"/>
  <c r="R351" i="17"/>
  <c r="O351" i="17"/>
  <c r="G351" i="17"/>
  <c r="R350" i="17"/>
  <c r="O350" i="17"/>
  <c r="G350" i="17"/>
  <c r="R349" i="17"/>
  <c r="O349" i="17"/>
  <c r="G349" i="17"/>
  <c r="R348" i="17"/>
  <c r="O348" i="17"/>
  <c r="G348" i="17"/>
  <c r="R347" i="17"/>
  <c r="O347" i="17"/>
  <c r="G347" i="17"/>
  <c r="R346" i="17"/>
  <c r="O346" i="17"/>
  <c r="G346" i="17"/>
  <c r="R345" i="17"/>
  <c r="O345" i="17"/>
  <c r="G345" i="17"/>
  <c r="R343" i="17"/>
  <c r="O343" i="17"/>
  <c r="G343" i="17"/>
  <c r="R342" i="17"/>
  <c r="O342" i="17"/>
  <c r="G342" i="17"/>
  <c r="R341" i="17"/>
  <c r="O341" i="17"/>
  <c r="G341" i="17"/>
  <c r="R340" i="17"/>
  <c r="O340" i="17"/>
  <c r="G340" i="17"/>
  <c r="R339" i="17"/>
  <c r="O339" i="17"/>
  <c r="G339" i="17"/>
  <c r="R338" i="17"/>
  <c r="O338" i="17"/>
  <c r="G338" i="17"/>
  <c r="R336" i="17"/>
  <c r="O336" i="17"/>
  <c r="G336" i="17"/>
  <c r="R335" i="17"/>
  <c r="O335" i="17"/>
  <c r="G335" i="17"/>
  <c r="R334" i="17"/>
  <c r="O334" i="17"/>
  <c r="G334" i="17"/>
  <c r="R333" i="17"/>
  <c r="O333" i="17"/>
  <c r="G333" i="17"/>
  <c r="R332" i="17"/>
  <c r="O332" i="17"/>
  <c r="G332" i="17"/>
  <c r="R331" i="17"/>
  <c r="O331" i="17"/>
  <c r="G331" i="17"/>
  <c r="R330" i="17"/>
  <c r="O330" i="17"/>
  <c r="G330" i="17"/>
  <c r="R329" i="17"/>
  <c r="O329" i="17"/>
  <c r="G329" i="17"/>
  <c r="R328" i="17"/>
  <c r="O328" i="17"/>
  <c r="G328" i="17"/>
  <c r="R327" i="17"/>
  <c r="O327" i="17"/>
  <c r="G327" i="17"/>
  <c r="R326" i="17"/>
  <c r="O326" i="17"/>
  <c r="G326" i="17"/>
  <c r="R325" i="17"/>
  <c r="O325" i="17"/>
  <c r="G325" i="17"/>
  <c r="R324" i="17"/>
  <c r="O324" i="17"/>
  <c r="G324" i="17"/>
  <c r="R323" i="17"/>
  <c r="O323" i="17"/>
  <c r="G323" i="17"/>
  <c r="R322" i="17"/>
  <c r="O322" i="17"/>
  <c r="G322" i="17"/>
  <c r="R321" i="17"/>
  <c r="O321" i="17"/>
  <c r="G321" i="17"/>
  <c r="R320" i="17"/>
  <c r="O320" i="17"/>
  <c r="G320" i="17"/>
  <c r="R319" i="17"/>
  <c r="O319" i="17"/>
  <c r="G319" i="17"/>
  <c r="R318" i="17"/>
  <c r="O318" i="17"/>
  <c r="G318" i="17"/>
  <c r="R317" i="17"/>
  <c r="O317" i="17"/>
  <c r="G317" i="17"/>
  <c r="R315" i="17"/>
  <c r="O315" i="17"/>
  <c r="G315" i="17"/>
  <c r="R314" i="17"/>
  <c r="O314" i="17"/>
  <c r="G314" i="17"/>
  <c r="R313" i="17"/>
  <c r="O313" i="17"/>
  <c r="G313" i="17"/>
  <c r="R312" i="17"/>
  <c r="O312" i="17"/>
  <c r="G312" i="17"/>
  <c r="R311" i="17"/>
  <c r="O311" i="17"/>
  <c r="G311" i="17"/>
  <c r="R310" i="17"/>
  <c r="O310" i="17"/>
  <c r="G310" i="17"/>
  <c r="R309" i="17"/>
  <c r="O309" i="17"/>
  <c r="G309" i="17"/>
  <c r="R308" i="17"/>
  <c r="O308" i="17"/>
  <c r="G308" i="17"/>
  <c r="R307" i="17"/>
  <c r="O307" i="17"/>
  <c r="G307" i="17"/>
  <c r="R306" i="17"/>
  <c r="O306" i="17"/>
  <c r="G306" i="17"/>
  <c r="R305" i="17"/>
  <c r="O305" i="17"/>
  <c r="G305" i="17"/>
  <c r="R304" i="17"/>
  <c r="O304" i="17"/>
  <c r="G304" i="17"/>
  <c r="R303" i="17"/>
  <c r="O303" i="17"/>
  <c r="G303" i="17"/>
  <c r="R302" i="17"/>
  <c r="O302" i="17"/>
  <c r="G302" i="17"/>
  <c r="R301" i="17"/>
  <c r="O301" i="17"/>
  <c r="G301" i="17"/>
  <c r="R300" i="17"/>
  <c r="O300" i="17"/>
  <c r="G300" i="17"/>
  <c r="R299" i="17"/>
  <c r="O299" i="17"/>
  <c r="G299" i="17"/>
  <c r="R298" i="17"/>
  <c r="O298" i="17"/>
  <c r="G298" i="17"/>
  <c r="R297" i="17"/>
  <c r="O297" i="17"/>
  <c r="G297" i="17"/>
  <c r="R296" i="17"/>
  <c r="O296" i="17"/>
  <c r="G296" i="17"/>
  <c r="R295" i="17"/>
  <c r="O295" i="17"/>
  <c r="G295" i="17"/>
  <c r="R294" i="17"/>
  <c r="O294" i="17"/>
  <c r="G294" i="17"/>
  <c r="R293" i="17"/>
  <c r="O293" i="17"/>
  <c r="G293" i="17"/>
  <c r="R292" i="17"/>
  <c r="O292" i="17"/>
  <c r="G292" i="17"/>
  <c r="R291" i="17"/>
  <c r="O291" i="17"/>
  <c r="G291" i="17"/>
  <c r="R290" i="17"/>
  <c r="O290" i="17"/>
  <c r="G290" i="17"/>
  <c r="R289" i="17"/>
  <c r="O289" i="17"/>
  <c r="G289" i="17"/>
  <c r="R288" i="17"/>
  <c r="O288" i="17"/>
  <c r="G288" i="17"/>
  <c r="R287" i="17"/>
  <c r="O287" i="17"/>
  <c r="G287" i="17"/>
  <c r="R286" i="17"/>
  <c r="O286" i="17"/>
  <c r="G286" i="17"/>
  <c r="R285" i="17"/>
  <c r="O285" i="17"/>
  <c r="G285" i="17"/>
  <c r="R284" i="17"/>
  <c r="O284" i="17"/>
  <c r="G284" i="17"/>
  <c r="R283" i="17"/>
  <c r="O283" i="17"/>
  <c r="G283" i="17"/>
  <c r="R282" i="17"/>
  <c r="O282" i="17"/>
  <c r="G282" i="17"/>
  <c r="R281" i="17"/>
  <c r="O281" i="17"/>
  <c r="G281" i="17"/>
  <c r="R280" i="17"/>
  <c r="O280" i="17"/>
  <c r="G280" i="17"/>
  <c r="R279" i="17"/>
  <c r="O279" i="17"/>
  <c r="G279" i="17"/>
  <c r="R278" i="17"/>
  <c r="O278" i="17"/>
  <c r="G278" i="17"/>
  <c r="R277" i="17"/>
  <c r="O277" i="17"/>
  <c r="G277" i="17"/>
  <c r="R276" i="17"/>
  <c r="O276" i="17"/>
  <c r="G276" i="17"/>
  <c r="R275" i="17"/>
  <c r="O275" i="17"/>
  <c r="G275" i="17"/>
  <c r="R274" i="17"/>
  <c r="O274" i="17"/>
  <c r="G274" i="17"/>
  <c r="R273" i="17"/>
  <c r="O273" i="17"/>
  <c r="G273" i="17"/>
  <c r="R272" i="17"/>
  <c r="O272" i="17"/>
  <c r="G272" i="17"/>
  <c r="R271" i="17"/>
  <c r="O271" i="17"/>
  <c r="G271" i="17"/>
  <c r="R270" i="17"/>
  <c r="O270" i="17"/>
  <c r="G270" i="17"/>
  <c r="R269" i="17"/>
  <c r="O269" i="17"/>
  <c r="G269" i="17"/>
  <c r="R268" i="17"/>
  <c r="O268" i="17"/>
  <c r="G268" i="17"/>
  <c r="R267" i="17"/>
  <c r="O267" i="17"/>
  <c r="G267" i="17"/>
  <c r="R266" i="17"/>
  <c r="O266" i="17"/>
  <c r="G266" i="17"/>
  <c r="R265" i="17"/>
  <c r="O265" i="17"/>
  <c r="G265" i="17"/>
  <c r="R264" i="17"/>
  <c r="O264" i="17"/>
  <c r="G264" i="17"/>
  <c r="R263" i="17"/>
  <c r="O263" i="17"/>
  <c r="G263" i="17"/>
  <c r="R262" i="17"/>
  <c r="O262" i="17"/>
  <c r="G262" i="17"/>
  <c r="R261" i="17"/>
  <c r="O261" i="17"/>
  <c r="G261" i="17"/>
  <c r="R260" i="17"/>
  <c r="O260" i="17"/>
  <c r="G260" i="17"/>
  <c r="R259" i="17"/>
  <c r="O259" i="17"/>
  <c r="G259" i="17"/>
  <c r="R258" i="17"/>
  <c r="O258" i="17"/>
  <c r="G258" i="17"/>
  <c r="R257" i="17"/>
  <c r="O257" i="17"/>
  <c r="G257" i="17"/>
  <c r="R256" i="17"/>
  <c r="O256" i="17"/>
  <c r="G256" i="17"/>
  <c r="R255" i="17"/>
  <c r="O255" i="17"/>
  <c r="G255" i="17"/>
  <c r="R254" i="17"/>
  <c r="O254" i="17"/>
  <c r="G254" i="17"/>
  <c r="R253" i="17"/>
  <c r="O253" i="17"/>
  <c r="G253" i="17"/>
  <c r="R252" i="17"/>
  <c r="O252" i="17"/>
  <c r="G252" i="17"/>
  <c r="R251" i="17"/>
  <c r="O251" i="17"/>
  <c r="G251" i="17"/>
  <c r="R250" i="17"/>
  <c r="O250" i="17"/>
  <c r="G250" i="17"/>
  <c r="R249" i="17"/>
  <c r="O249" i="17"/>
  <c r="G249" i="17"/>
  <c r="R248" i="17"/>
  <c r="O248" i="17"/>
  <c r="G248" i="17"/>
  <c r="R247" i="17"/>
  <c r="O247" i="17"/>
  <c r="G247" i="17"/>
  <c r="R246" i="17"/>
  <c r="O246" i="17"/>
  <c r="G246" i="17"/>
  <c r="R245" i="17"/>
  <c r="O245" i="17"/>
  <c r="G245" i="17"/>
  <c r="R244" i="17"/>
  <c r="O244" i="17"/>
  <c r="G244" i="17"/>
  <c r="R243" i="17"/>
  <c r="O243" i="17"/>
  <c r="G243" i="17"/>
  <c r="R242" i="17"/>
  <c r="O242" i="17"/>
  <c r="G242" i="17"/>
  <c r="R241" i="17"/>
  <c r="O241" i="17"/>
  <c r="G241" i="17"/>
  <c r="R240" i="17"/>
  <c r="O240" i="17"/>
  <c r="G240" i="17"/>
  <c r="R239" i="17"/>
  <c r="O239" i="17"/>
  <c r="G239" i="17"/>
  <c r="R238" i="17"/>
  <c r="O238" i="17"/>
  <c r="G238" i="17"/>
  <c r="R237" i="17"/>
  <c r="O237" i="17"/>
  <c r="G237" i="17"/>
  <c r="R236" i="17"/>
  <c r="O236" i="17"/>
  <c r="G236" i="17"/>
  <c r="R235" i="17"/>
  <c r="O235" i="17"/>
  <c r="G235" i="17"/>
  <c r="R234" i="17"/>
  <c r="O234" i="17"/>
  <c r="G234" i="17"/>
  <c r="R233" i="17"/>
  <c r="O233" i="17"/>
  <c r="G233" i="17"/>
  <c r="R232" i="17"/>
  <c r="O232" i="17"/>
  <c r="G232" i="17"/>
  <c r="R231" i="17"/>
  <c r="O231" i="17"/>
  <c r="G231" i="17"/>
  <c r="R230" i="17"/>
  <c r="O230" i="17"/>
  <c r="G230" i="17"/>
  <c r="R229" i="17"/>
  <c r="O229" i="17"/>
  <c r="G229" i="17"/>
  <c r="R228" i="17"/>
  <c r="O228" i="17"/>
  <c r="G228" i="17"/>
  <c r="R227" i="17"/>
  <c r="O227" i="17"/>
  <c r="G227" i="17"/>
  <c r="R226" i="17"/>
  <c r="O226" i="17"/>
  <c r="G226" i="17"/>
  <c r="R225" i="17"/>
  <c r="O225" i="17"/>
  <c r="G225" i="17"/>
  <c r="R224" i="17"/>
  <c r="O224" i="17"/>
  <c r="G224" i="17"/>
  <c r="R223" i="17"/>
  <c r="O223" i="17"/>
  <c r="G223" i="17"/>
  <c r="R222" i="17"/>
  <c r="O222" i="17"/>
  <c r="G222" i="17"/>
  <c r="R221" i="17"/>
  <c r="O221" i="17"/>
  <c r="G221" i="17"/>
  <c r="R220" i="17"/>
  <c r="O220" i="17"/>
  <c r="G220" i="17"/>
  <c r="R219" i="17"/>
  <c r="O219" i="17"/>
  <c r="G219" i="17"/>
  <c r="R218" i="17"/>
  <c r="O218" i="17"/>
  <c r="G218" i="17"/>
  <c r="R217" i="17"/>
  <c r="O217" i="17"/>
  <c r="G217" i="17"/>
  <c r="R216" i="17"/>
  <c r="O216" i="17"/>
  <c r="G216" i="17"/>
  <c r="R215" i="17"/>
  <c r="O215" i="17"/>
  <c r="G215" i="17"/>
  <c r="R214" i="17"/>
  <c r="O214" i="17"/>
  <c r="G214" i="17"/>
  <c r="R213" i="17"/>
  <c r="O213" i="17"/>
  <c r="G213" i="17"/>
  <c r="R212" i="17"/>
  <c r="O212" i="17"/>
  <c r="G212" i="17"/>
  <c r="R210" i="17"/>
  <c r="O210" i="17"/>
  <c r="G210" i="17"/>
  <c r="R209" i="17"/>
  <c r="O209" i="17"/>
  <c r="G209" i="17"/>
  <c r="R208" i="17"/>
  <c r="O208" i="17"/>
  <c r="G208" i="17"/>
  <c r="R207" i="17"/>
  <c r="O207" i="17"/>
  <c r="G207" i="17"/>
  <c r="R205" i="17"/>
  <c r="O205" i="17"/>
  <c r="G205" i="17"/>
  <c r="R204" i="17"/>
  <c r="O204" i="17"/>
  <c r="G204" i="17"/>
  <c r="R203" i="17"/>
  <c r="O203" i="17"/>
  <c r="G203" i="17"/>
  <c r="R202" i="17"/>
  <c r="O202" i="17"/>
  <c r="G202" i="17"/>
  <c r="R201" i="17"/>
  <c r="O201" i="17"/>
  <c r="G201" i="17"/>
  <c r="R199" i="17"/>
  <c r="O199" i="17"/>
  <c r="G199" i="17"/>
  <c r="R198" i="17"/>
  <c r="O198" i="17"/>
  <c r="G198" i="17"/>
  <c r="R197" i="17"/>
  <c r="O197" i="17"/>
  <c r="G197" i="17"/>
  <c r="R196" i="17"/>
  <c r="O196" i="17"/>
  <c r="G196" i="17"/>
  <c r="R195" i="17"/>
  <c r="O195" i="17"/>
  <c r="G195" i="17"/>
  <c r="R194" i="17"/>
  <c r="O194" i="17"/>
  <c r="G194" i="17"/>
  <c r="R193" i="17"/>
  <c r="O193" i="17"/>
  <c r="G193" i="17"/>
  <c r="R191" i="17"/>
  <c r="O191" i="17"/>
  <c r="G191" i="17"/>
  <c r="R190" i="17"/>
  <c r="O190" i="17"/>
  <c r="G190" i="17"/>
  <c r="R189" i="17"/>
  <c r="O189" i="17"/>
  <c r="G189" i="17"/>
  <c r="R188" i="17"/>
  <c r="O188" i="17"/>
  <c r="G188" i="17"/>
  <c r="R187" i="17"/>
  <c r="O187" i="17"/>
  <c r="G187" i="17"/>
  <c r="R186" i="17"/>
  <c r="O186" i="17"/>
  <c r="G186" i="17"/>
  <c r="R185" i="17"/>
  <c r="O185" i="17"/>
  <c r="G185" i="17"/>
  <c r="R184" i="17"/>
  <c r="O184" i="17"/>
  <c r="G184" i="17"/>
  <c r="R183" i="17"/>
  <c r="O183" i="17"/>
  <c r="G183" i="17"/>
  <c r="R182" i="17"/>
  <c r="O182" i="17"/>
  <c r="G182" i="17"/>
  <c r="R181" i="17"/>
  <c r="O181" i="17"/>
  <c r="G181" i="17"/>
  <c r="R180" i="17"/>
  <c r="O180" i="17"/>
  <c r="G180" i="17"/>
  <c r="R179" i="17"/>
  <c r="O179" i="17"/>
  <c r="G179" i="17"/>
  <c r="R178" i="17"/>
  <c r="O178" i="17"/>
  <c r="G178" i="17"/>
  <c r="R177" i="17"/>
  <c r="O177" i="17"/>
  <c r="G177" i="17"/>
  <c r="R176" i="17"/>
  <c r="O176" i="17"/>
  <c r="G176" i="17"/>
  <c r="R175" i="17"/>
  <c r="O175" i="17"/>
  <c r="G175" i="17"/>
  <c r="R174" i="17"/>
  <c r="O174" i="17"/>
  <c r="G174" i="17"/>
  <c r="R173" i="17"/>
  <c r="O173" i="17"/>
  <c r="G173" i="17"/>
  <c r="R172" i="17"/>
  <c r="O172" i="17"/>
  <c r="G172" i="17"/>
  <c r="R171" i="17"/>
  <c r="O171" i="17"/>
  <c r="G171" i="17"/>
  <c r="R170" i="17"/>
  <c r="O170" i="17"/>
  <c r="G170" i="17"/>
  <c r="R169" i="17"/>
  <c r="O169" i="17"/>
  <c r="G169" i="17"/>
  <c r="R168" i="17"/>
  <c r="O168" i="17"/>
  <c r="G168" i="17"/>
  <c r="R167" i="17"/>
  <c r="O167" i="17"/>
  <c r="G167" i="17"/>
  <c r="R166" i="17"/>
  <c r="O166" i="17"/>
  <c r="G166" i="17"/>
  <c r="R165" i="17"/>
  <c r="O165" i="17"/>
  <c r="G165" i="17"/>
  <c r="R164" i="17"/>
  <c r="O164" i="17"/>
  <c r="G164" i="17"/>
  <c r="R163" i="17"/>
  <c r="O163" i="17"/>
  <c r="G163" i="17"/>
  <c r="R162" i="17"/>
  <c r="O162" i="17"/>
  <c r="G162" i="17"/>
  <c r="R161" i="17"/>
  <c r="O161" i="17"/>
  <c r="G161" i="17"/>
  <c r="R160" i="17"/>
  <c r="O160" i="17"/>
  <c r="G160" i="17"/>
  <c r="R159" i="17"/>
  <c r="O159" i="17"/>
  <c r="G159" i="17"/>
  <c r="R158" i="17"/>
  <c r="O158" i="17"/>
  <c r="G158" i="17"/>
  <c r="R156" i="17"/>
  <c r="O156" i="17"/>
  <c r="G156" i="17"/>
  <c r="R155" i="17"/>
  <c r="O155" i="17"/>
  <c r="G155" i="17"/>
  <c r="R154" i="17"/>
  <c r="O154" i="17"/>
  <c r="G154" i="17"/>
  <c r="R153" i="17"/>
  <c r="O153" i="17"/>
  <c r="G153" i="17"/>
  <c r="R152" i="17"/>
  <c r="O152" i="17"/>
  <c r="G152" i="17"/>
  <c r="R151" i="17"/>
  <c r="O151" i="17"/>
  <c r="G151" i="17"/>
  <c r="R150" i="17"/>
  <c r="O150" i="17"/>
  <c r="G150" i="17"/>
  <c r="R149" i="17"/>
  <c r="O149" i="17"/>
  <c r="G149" i="17"/>
  <c r="R148" i="17"/>
  <c r="O148" i="17"/>
  <c r="G148" i="17"/>
  <c r="R147" i="17"/>
  <c r="O147" i="17"/>
  <c r="G147" i="17"/>
  <c r="R146" i="17"/>
  <c r="O146" i="17"/>
  <c r="G146" i="17"/>
  <c r="R145" i="17"/>
  <c r="O145" i="17"/>
  <c r="G145" i="17"/>
  <c r="R144" i="17"/>
  <c r="O144" i="17"/>
  <c r="G144" i="17"/>
  <c r="R143" i="17"/>
  <c r="O143" i="17"/>
  <c r="G143" i="17"/>
  <c r="R142" i="17"/>
  <c r="O142" i="17"/>
  <c r="G142" i="17"/>
  <c r="R141" i="17"/>
  <c r="O141" i="17"/>
  <c r="G141" i="17"/>
  <c r="R140" i="17"/>
  <c r="O140" i="17"/>
  <c r="G140" i="17"/>
  <c r="R139" i="17"/>
  <c r="O139" i="17"/>
  <c r="G139" i="17"/>
  <c r="R138" i="17"/>
  <c r="O138" i="17"/>
  <c r="G138" i="17"/>
  <c r="R137" i="17"/>
  <c r="O137" i="17"/>
  <c r="G137" i="17"/>
  <c r="R136" i="17"/>
  <c r="O136" i="17"/>
  <c r="G136" i="17"/>
  <c r="R135" i="17"/>
  <c r="O135" i="17"/>
  <c r="G135" i="17"/>
  <c r="R134" i="17"/>
  <c r="O134" i="17"/>
  <c r="G134" i="17"/>
  <c r="R133" i="17"/>
  <c r="O133" i="17"/>
  <c r="G133" i="17"/>
  <c r="R132" i="17"/>
  <c r="O132" i="17"/>
  <c r="G132" i="17"/>
  <c r="R131" i="17"/>
  <c r="O131" i="17"/>
  <c r="G131" i="17"/>
  <c r="R130" i="17"/>
  <c r="O130" i="17"/>
  <c r="G130" i="17"/>
  <c r="R129" i="17"/>
  <c r="O129" i="17"/>
  <c r="G129" i="17"/>
  <c r="R128" i="17"/>
  <c r="O128" i="17"/>
  <c r="G128" i="17"/>
  <c r="R127" i="17"/>
  <c r="O127" i="17"/>
  <c r="G127" i="17"/>
  <c r="R126" i="17"/>
  <c r="O126" i="17"/>
  <c r="G126" i="17"/>
  <c r="R125" i="17"/>
  <c r="O125" i="17"/>
  <c r="G125" i="17"/>
  <c r="R124" i="17"/>
  <c r="O124" i="17"/>
  <c r="G124" i="17"/>
  <c r="R123" i="17"/>
  <c r="O123" i="17"/>
  <c r="G123" i="17"/>
  <c r="R122" i="17"/>
  <c r="O122" i="17"/>
  <c r="G122" i="17"/>
  <c r="R121" i="17"/>
  <c r="O121" i="17"/>
  <c r="G121" i="17"/>
  <c r="R120" i="17"/>
  <c r="O120" i="17"/>
  <c r="G120" i="17"/>
  <c r="R119" i="17"/>
  <c r="O119" i="17"/>
  <c r="G119" i="17"/>
  <c r="R118" i="17"/>
  <c r="O118" i="17"/>
  <c r="G118" i="17"/>
  <c r="R116" i="17"/>
  <c r="O116" i="17"/>
  <c r="G116" i="17"/>
  <c r="R115" i="17"/>
  <c r="O115" i="17"/>
  <c r="G115" i="17"/>
  <c r="R114" i="17"/>
  <c r="O114" i="17"/>
  <c r="G114" i="17"/>
  <c r="R113" i="17"/>
  <c r="O113" i="17"/>
  <c r="G113" i="17"/>
  <c r="R112" i="17"/>
  <c r="O112" i="17"/>
  <c r="G112" i="17"/>
  <c r="R111" i="17"/>
  <c r="O111" i="17"/>
  <c r="G111" i="17"/>
  <c r="R110" i="17"/>
  <c r="O110" i="17"/>
  <c r="G110" i="17"/>
  <c r="R109" i="17"/>
  <c r="O109" i="17"/>
  <c r="G109" i="17"/>
  <c r="R108" i="17"/>
  <c r="O108" i="17"/>
  <c r="G108" i="17"/>
  <c r="R107" i="17"/>
  <c r="O107" i="17"/>
  <c r="G107" i="17"/>
  <c r="R106" i="17"/>
  <c r="O106" i="17"/>
  <c r="G106" i="17"/>
  <c r="R105" i="17"/>
  <c r="O105" i="17"/>
  <c r="G105" i="17"/>
  <c r="R104" i="17"/>
  <c r="O104" i="17"/>
  <c r="G104" i="17"/>
  <c r="R103" i="17"/>
  <c r="O103" i="17"/>
  <c r="G103" i="17"/>
  <c r="R102" i="17"/>
  <c r="O102" i="17"/>
  <c r="G102" i="17"/>
  <c r="R101" i="17"/>
  <c r="O101" i="17"/>
  <c r="G101" i="17"/>
  <c r="R100" i="17"/>
  <c r="O100" i="17"/>
  <c r="G100" i="17"/>
  <c r="R99" i="17"/>
  <c r="O99" i="17"/>
  <c r="G99" i="17"/>
  <c r="R98" i="17"/>
  <c r="O98" i="17"/>
  <c r="G98" i="17"/>
  <c r="R97" i="17"/>
  <c r="O97" i="17"/>
  <c r="G97" i="17"/>
  <c r="R96" i="17"/>
  <c r="O96" i="17"/>
  <c r="G96" i="17"/>
  <c r="R95" i="17"/>
  <c r="O95" i="17"/>
  <c r="G95" i="17"/>
  <c r="R94" i="17"/>
  <c r="O94" i="17"/>
  <c r="G94" i="17"/>
  <c r="R93" i="17"/>
  <c r="O93" i="17"/>
  <c r="G93" i="17"/>
  <c r="R92" i="17"/>
  <c r="O92" i="17"/>
  <c r="G92" i="17"/>
  <c r="R91" i="17"/>
  <c r="O91" i="17"/>
  <c r="G91" i="17"/>
  <c r="R90" i="17"/>
  <c r="O90" i="17"/>
  <c r="G90" i="17"/>
  <c r="R88" i="17"/>
  <c r="O88" i="17"/>
  <c r="G88" i="17"/>
  <c r="R87" i="17"/>
  <c r="O87" i="17"/>
  <c r="G87" i="17"/>
  <c r="R86" i="17"/>
  <c r="O86" i="17"/>
  <c r="G86" i="17"/>
  <c r="R85" i="17"/>
  <c r="O85" i="17"/>
  <c r="G85" i="17"/>
  <c r="R84" i="17"/>
  <c r="O84" i="17"/>
  <c r="G84" i="17"/>
  <c r="R82" i="17"/>
  <c r="O82" i="17"/>
  <c r="G82" i="17"/>
  <c r="R81" i="17"/>
  <c r="O81" i="17"/>
  <c r="G81" i="17"/>
  <c r="R80" i="17"/>
  <c r="O80" i="17"/>
  <c r="G80" i="17"/>
  <c r="R79" i="17"/>
  <c r="O79" i="17"/>
  <c r="G79" i="17"/>
  <c r="R78" i="17"/>
  <c r="O78" i="17"/>
  <c r="G78" i="17"/>
  <c r="R77" i="17"/>
  <c r="O77" i="17"/>
  <c r="G77" i="17"/>
  <c r="R76" i="17"/>
  <c r="O76" i="17"/>
  <c r="G76" i="17"/>
  <c r="R75" i="17"/>
  <c r="O75" i="17"/>
  <c r="G75" i="17"/>
  <c r="R74" i="17"/>
  <c r="O74" i="17"/>
  <c r="G74" i="17"/>
  <c r="R73" i="17"/>
  <c r="O73" i="17"/>
  <c r="G73" i="17"/>
  <c r="R72" i="17"/>
  <c r="O72" i="17"/>
  <c r="G72" i="17"/>
  <c r="R71" i="17"/>
  <c r="O71" i="17"/>
  <c r="G71" i="17"/>
  <c r="R70" i="17"/>
  <c r="O70" i="17"/>
  <c r="G70" i="17"/>
  <c r="R69" i="17"/>
  <c r="O69" i="17"/>
  <c r="G69" i="17"/>
  <c r="R68" i="17"/>
  <c r="O68" i="17"/>
  <c r="G68" i="17"/>
  <c r="R67" i="17"/>
  <c r="O67" i="17"/>
  <c r="G67" i="17"/>
  <c r="R66" i="17"/>
  <c r="O66" i="17"/>
  <c r="G66" i="17"/>
  <c r="R65" i="17"/>
  <c r="O65" i="17"/>
  <c r="G65" i="17"/>
  <c r="R64" i="17"/>
  <c r="O64" i="17"/>
  <c r="G64" i="17"/>
  <c r="R63" i="17"/>
  <c r="O63" i="17"/>
  <c r="G63" i="17"/>
  <c r="R62" i="17"/>
  <c r="O62" i="17"/>
  <c r="G62" i="17"/>
  <c r="R61" i="17"/>
  <c r="O61" i="17"/>
  <c r="G61" i="17"/>
  <c r="R59" i="17"/>
  <c r="O59" i="17"/>
  <c r="G59" i="17"/>
  <c r="R58" i="17"/>
  <c r="O58" i="17"/>
  <c r="G58" i="17"/>
  <c r="R57" i="17"/>
  <c r="O57" i="17"/>
  <c r="G57" i="17"/>
  <c r="R56" i="17"/>
  <c r="O56" i="17"/>
  <c r="G56" i="17"/>
  <c r="R55" i="17"/>
  <c r="O55" i="17"/>
  <c r="G55" i="17"/>
  <c r="R54" i="17"/>
  <c r="O54" i="17"/>
  <c r="G54" i="17"/>
  <c r="R53" i="17"/>
  <c r="O53" i="17"/>
  <c r="G53" i="17"/>
  <c r="R52" i="17"/>
  <c r="O52" i="17"/>
  <c r="G52" i="17"/>
  <c r="R51" i="17"/>
  <c r="O51" i="17"/>
  <c r="G51" i="17"/>
  <c r="R50" i="17"/>
  <c r="O50" i="17"/>
  <c r="G50" i="17"/>
  <c r="R49" i="17"/>
  <c r="O49" i="17"/>
  <c r="G49" i="17"/>
  <c r="R48" i="17"/>
  <c r="O48" i="17"/>
  <c r="G48" i="17"/>
  <c r="R47" i="17"/>
  <c r="O47" i="17"/>
  <c r="G47" i="17"/>
  <c r="R46" i="17"/>
  <c r="O46" i="17"/>
  <c r="G46" i="17"/>
  <c r="R45" i="17"/>
  <c r="O45" i="17"/>
  <c r="G45" i="17"/>
  <c r="R44" i="17"/>
  <c r="O44" i="17"/>
  <c r="G44" i="17"/>
  <c r="R43" i="17"/>
  <c r="O43" i="17"/>
  <c r="G43" i="17"/>
  <c r="R41" i="17"/>
  <c r="O41" i="17"/>
  <c r="G41" i="17"/>
  <c r="R40" i="17"/>
  <c r="O40" i="17"/>
  <c r="G40" i="17"/>
  <c r="R39" i="17"/>
  <c r="O39" i="17"/>
  <c r="G39" i="17"/>
  <c r="R38" i="17"/>
  <c r="O38" i="17"/>
  <c r="G38" i="17"/>
  <c r="R37" i="17"/>
  <c r="O37" i="17"/>
  <c r="G37" i="17"/>
  <c r="R36" i="17"/>
  <c r="O36" i="17"/>
  <c r="G36" i="17"/>
  <c r="R35" i="17"/>
  <c r="O35" i="17"/>
  <c r="G35" i="17"/>
  <c r="R34" i="17"/>
  <c r="O34" i="17"/>
  <c r="G34" i="17"/>
  <c r="R33" i="17"/>
  <c r="O33" i="17"/>
  <c r="G33" i="17"/>
  <c r="R32" i="17"/>
  <c r="O32" i="17"/>
  <c r="G32" i="17"/>
  <c r="R31" i="17"/>
  <c r="O31" i="17"/>
  <c r="G31" i="17"/>
  <c r="R30" i="17"/>
  <c r="O30" i="17"/>
  <c r="G30" i="17"/>
  <c r="R29" i="17"/>
  <c r="O29" i="17"/>
  <c r="G29" i="17"/>
  <c r="R28" i="17"/>
  <c r="O28" i="17"/>
  <c r="G28" i="17"/>
  <c r="R27" i="17"/>
  <c r="O27" i="17"/>
  <c r="G27" i="17"/>
  <c r="R26" i="17"/>
  <c r="O26" i="17"/>
  <c r="G26" i="17"/>
  <c r="R25" i="17"/>
  <c r="O25" i="17"/>
  <c r="G25" i="17"/>
  <c r="R24" i="17"/>
  <c r="O24" i="17"/>
  <c r="G24" i="17"/>
  <c r="R23" i="17"/>
  <c r="O23" i="17"/>
  <c r="G23" i="17"/>
  <c r="R22" i="17"/>
  <c r="O22" i="17"/>
  <c r="G22" i="17"/>
  <c r="R21" i="17"/>
  <c r="O21" i="17"/>
  <c r="G21" i="17"/>
  <c r="R20" i="17"/>
  <c r="O20" i="17"/>
  <c r="G20" i="17"/>
  <c r="R19" i="17"/>
  <c r="O19" i="17"/>
  <c r="G19" i="17"/>
  <c r="R18" i="17"/>
  <c r="O18" i="17"/>
  <c r="G18" i="17"/>
  <c r="M8" i="16"/>
  <c r="R968" i="16"/>
  <c r="H968" i="16"/>
  <c r="R967" i="16"/>
  <c r="H967" i="16"/>
  <c r="R966" i="16"/>
  <c r="H966" i="16"/>
  <c r="R965" i="16"/>
  <c r="H965" i="16"/>
  <c r="R964" i="16"/>
  <c r="H964" i="16"/>
  <c r="R963" i="16"/>
  <c r="H963" i="16"/>
  <c r="R962" i="16"/>
  <c r="H962" i="16"/>
  <c r="R961" i="16"/>
  <c r="H961" i="16"/>
  <c r="R960" i="16"/>
  <c r="H960" i="16"/>
  <c r="R959" i="16"/>
  <c r="H959" i="16"/>
  <c r="R958" i="16"/>
  <c r="H958" i="16"/>
  <c r="R957" i="16"/>
  <c r="H957" i="16"/>
  <c r="R956" i="16"/>
  <c r="H956" i="16"/>
  <c r="R955" i="16"/>
  <c r="H955" i="16"/>
  <c r="R954" i="16"/>
  <c r="H954" i="16"/>
  <c r="R953" i="16"/>
  <c r="H953" i="16"/>
  <c r="R952" i="16"/>
  <c r="H952" i="16"/>
  <c r="R951" i="16"/>
  <c r="H951" i="16"/>
  <c r="R950" i="16"/>
  <c r="H950" i="16"/>
  <c r="R949" i="16"/>
  <c r="H949" i="16"/>
  <c r="R948" i="16"/>
  <c r="H948" i="16"/>
  <c r="R947" i="16"/>
  <c r="H947" i="16"/>
  <c r="R946" i="16"/>
  <c r="H946" i="16"/>
  <c r="R945" i="16"/>
  <c r="H945" i="16"/>
  <c r="R944" i="16"/>
  <c r="H944" i="16"/>
  <c r="R943" i="16"/>
  <c r="H943" i="16"/>
  <c r="R942" i="16"/>
  <c r="H942" i="16"/>
  <c r="R941" i="16"/>
  <c r="H941" i="16"/>
  <c r="R940" i="16"/>
  <c r="H940" i="16"/>
  <c r="R939" i="16"/>
  <c r="H939" i="16"/>
  <c r="R938" i="16"/>
  <c r="H938" i="16"/>
  <c r="R937" i="16"/>
  <c r="H937" i="16"/>
  <c r="R936" i="16"/>
  <c r="H936" i="16"/>
  <c r="R935" i="16"/>
  <c r="H935" i="16"/>
  <c r="R934" i="16"/>
  <c r="H934" i="16"/>
  <c r="R933" i="16"/>
  <c r="H933" i="16"/>
  <c r="R932" i="16"/>
  <c r="H932" i="16"/>
  <c r="R931" i="16"/>
  <c r="H931" i="16"/>
  <c r="R930" i="16"/>
  <c r="H930" i="16"/>
  <c r="R929" i="16"/>
  <c r="H929" i="16"/>
  <c r="R928" i="16"/>
  <c r="H928" i="16"/>
  <c r="R927" i="16"/>
  <c r="H927" i="16"/>
  <c r="R926" i="16"/>
  <c r="H926" i="16"/>
  <c r="R925" i="16"/>
  <c r="R924" i="16"/>
  <c r="H924" i="16"/>
  <c r="R923" i="16"/>
  <c r="H923" i="16"/>
  <c r="R922" i="16"/>
  <c r="H922" i="16"/>
  <c r="R921" i="16"/>
  <c r="H921" i="16"/>
  <c r="R920" i="16"/>
  <c r="H920" i="16"/>
  <c r="R919" i="16"/>
  <c r="R918" i="16"/>
  <c r="R917" i="16"/>
  <c r="R916" i="16"/>
  <c r="H916" i="16"/>
  <c r="R915" i="16"/>
  <c r="H915" i="16"/>
  <c r="R914" i="16"/>
  <c r="H914" i="16"/>
  <c r="R913" i="16"/>
  <c r="R912" i="16"/>
  <c r="H912" i="16"/>
  <c r="R911" i="16"/>
  <c r="H911" i="16"/>
  <c r="R910" i="16"/>
  <c r="H910" i="16"/>
  <c r="R909" i="16"/>
  <c r="H909" i="16"/>
  <c r="R908" i="16"/>
  <c r="H908" i="16"/>
  <c r="R907" i="16"/>
  <c r="H907" i="16"/>
  <c r="R906" i="16"/>
  <c r="H906" i="16"/>
  <c r="R905" i="16"/>
  <c r="H905" i="16"/>
  <c r="R904" i="16"/>
  <c r="H904" i="16"/>
  <c r="R903" i="16"/>
  <c r="H903" i="16"/>
  <c r="R902" i="16"/>
  <c r="H902" i="16"/>
  <c r="R901" i="16"/>
  <c r="H901" i="16"/>
  <c r="R900" i="16"/>
  <c r="H900" i="16"/>
  <c r="R899" i="16"/>
  <c r="H899" i="16"/>
  <c r="R898" i="16"/>
  <c r="H898" i="16"/>
  <c r="R897" i="16"/>
  <c r="H897" i="16"/>
  <c r="R896" i="16"/>
  <c r="H896" i="16"/>
  <c r="R895" i="16"/>
  <c r="H895" i="16"/>
  <c r="R894" i="16"/>
  <c r="H894" i="16"/>
  <c r="R890" i="16"/>
  <c r="O890" i="16"/>
  <c r="H890" i="16"/>
  <c r="R889" i="16"/>
  <c r="O889" i="16"/>
  <c r="H889" i="16"/>
  <c r="R888" i="16"/>
  <c r="O888" i="16"/>
  <c r="H888" i="16"/>
  <c r="R887" i="16"/>
  <c r="O887" i="16"/>
  <c r="H887" i="16"/>
  <c r="R886" i="16"/>
  <c r="O886" i="16"/>
  <c r="H886" i="16"/>
  <c r="R885" i="16"/>
  <c r="O885" i="16"/>
  <c r="H885" i="16"/>
  <c r="R884" i="16"/>
  <c r="O884" i="16"/>
  <c r="H884" i="16"/>
  <c r="R883" i="16"/>
  <c r="O883" i="16"/>
  <c r="H883" i="16"/>
  <c r="R882" i="16"/>
  <c r="O882" i="16"/>
  <c r="H882" i="16"/>
  <c r="R881" i="16"/>
  <c r="O881" i="16"/>
  <c r="H881" i="16"/>
  <c r="R880" i="16"/>
  <c r="O880" i="16"/>
  <c r="H880" i="16"/>
  <c r="R879" i="16"/>
  <c r="O879" i="16"/>
  <c r="H879" i="16"/>
  <c r="R878" i="16"/>
  <c r="O878" i="16"/>
  <c r="H878" i="16"/>
  <c r="R877" i="16"/>
  <c r="O877" i="16"/>
  <c r="H877" i="16"/>
  <c r="R876" i="16"/>
  <c r="O876" i="16"/>
  <c r="H876" i="16"/>
  <c r="R875" i="16"/>
  <c r="O875" i="16"/>
  <c r="H875" i="16"/>
  <c r="R874" i="16"/>
  <c r="O874" i="16"/>
  <c r="H874" i="16"/>
  <c r="R873" i="16"/>
  <c r="O873" i="16"/>
  <c r="H873" i="16"/>
  <c r="R872" i="16"/>
  <c r="O872" i="16"/>
  <c r="H872" i="16"/>
  <c r="R871" i="16"/>
  <c r="O871" i="16"/>
  <c r="H871" i="16"/>
  <c r="R869" i="16"/>
  <c r="O869" i="16"/>
  <c r="H869" i="16"/>
  <c r="R868" i="16"/>
  <c r="O868" i="16"/>
  <c r="H868" i="16"/>
  <c r="R867" i="16"/>
  <c r="O867" i="16"/>
  <c r="H867" i="16"/>
  <c r="R866" i="16"/>
  <c r="O866" i="16"/>
  <c r="H866" i="16"/>
  <c r="R865" i="16"/>
  <c r="O865" i="16"/>
  <c r="H865" i="16"/>
  <c r="R864" i="16"/>
  <c r="O864" i="16"/>
  <c r="H864" i="16"/>
  <c r="R862" i="16"/>
  <c r="O862" i="16"/>
  <c r="H862" i="16"/>
  <c r="R861" i="16"/>
  <c r="O861" i="16"/>
  <c r="H861" i="16"/>
  <c r="R860" i="16"/>
  <c r="O860" i="16"/>
  <c r="H860" i="16"/>
  <c r="R859" i="16"/>
  <c r="O859" i="16"/>
  <c r="H859" i="16"/>
  <c r="R857" i="16"/>
  <c r="O857" i="16"/>
  <c r="H857" i="16"/>
  <c r="R856" i="16"/>
  <c r="O856" i="16"/>
  <c r="H856" i="16"/>
  <c r="R854" i="16"/>
  <c r="O854" i="16"/>
  <c r="H854" i="16"/>
  <c r="R853" i="16"/>
  <c r="O853" i="16"/>
  <c r="H853" i="16"/>
  <c r="R852" i="16"/>
  <c r="O852" i="16"/>
  <c r="H852" i="16"/>
  <c r="R851" i="16"/>
  <c r="O851" i="16"/>
  <c r="H851" i="16"/>
  <c r="R850" i="16"/>
  <c r="O850" i="16"/>
  <c r="H850" i="16"/>
  <c r="R849" i="16"/>
  <c r="O849" i="16"/>
  <c r="H849" i="16"/>
  <c r="R848" i="16"/>
  <c r="O848" i="16"/>
  <c r="H848" i="16"/>
  <c r="R847" i="16"/>
  <c r="O847" i="16"/>
  <c r="H847" i="16"/>
  <c r="R845" i="16"/>
  <c r="O845" i="16"/>
  <c r="H845" i="16"/>
  <c r="R844" i="16"/>
  <c r="O844" i="16"/>
  <c r="H844" i="16"/>
  <c r="R843" i="16"/>
  <c r="O843" i="16"/>
  <c r="H843" i="16"/>
  <c r="R842" i="16"/>
  <c r="O842" i="16"/>
  <c r="H842" i="16"/>
  <c r="R841" i="16"/>
  <c r="O841" i="16"/>
  <c r="H841" i="16"/>
  <c r="R840" i="16"/>
  <c r="O840" i="16"/>
  <c r="H840" i="16"/>
  <c r="R839" i="16"/>
  <c r="O839" i="16"/>
  <c r="H839" i="16"/>
  <c r="R837" i="16"/>
  <c r="O837" i="16"/>
  <c r="H837" i="16"/>
  <c r="R836" i="16"/>
  <c r="O836" i="16"/>
  <c r="H836" i="16"/>
  <c r="R835" i="16"/>
  <c r="O835" i="16"/>
  <c r="H835" i="16"/>
  <c r="R834" i="16"/>
  <c r="O834" i="16"/>
  <c r="H834" i="16"/>
  <c r="R833" i="16"/>
  <c r="O833" i="16"/>
  <c r="H833" i="16"/>
  <c r="R832" i="16"/>
  <c r="O832" i="16"/>
  <c r="H832" i="16"/>
  <c r="R831" i="16"/>
  <c r="O831" i="16"/>
  <c r="H831" i="16"/>
  <c r="R830" i="16"/>
  <c r="O830" i="16"/>
  <c r="H830" i="16"/>
  <c r="R829" i="16"/>
  <c r="O829" i="16"/>
  <c r="H829" i="16"/>
  <c r="R828" i="16"/>
  <c r="O828" i="16"/>
  <c r="H828" i="16"/>
  <c r="R827" i="16"/>
  <c r="O827" i="16"/>
  <c r="H827" i="16"/>
  <c r="R826" i="16"/>
  <c r="O826" i="16"/>
  <c r="H826" i="16"/>
  <c r="R825" i="16"/>
  <c r="O825" i="16"/>
  <c r="H825" i="16"/>
  <c r="R824" i="16"/>
  <c r="O824" i="16"/>
  <c r="H824" i="16"/>
  <c r="R823" i="16"/>
  <c r="O823" i="16"/>
  <c r="H823" i="16"/>
  <c r="R821" i="16"/>
  <c r="O821" i="16"/>
  <c r="H821" i="16"/>
  <c r="R820" i="16"/>
  <c r="O820" i="16"/>
  <c r="H820" i="16"/>
  <c r="R819" i="16"/>
  <c r="O819" i="16"/>
  <c r="H819" i="16"/>
  <c r="R818" i="16"/>
  <c r="O818" i="16"/>
  <c r="H818" i="16"/>
  <c r="R817" i="16"/>
  <c r="O817" i="16"/>
  <c r="H817" i="16"/>
  <c r="R816" i="16"/>
  <c r="O816" i="16"/>
  <c r="H816" i="16"/>
  <c r="R815" i="16"/>
  <c r="O815" i="16"/>
  <c r="H815" i="16"/>
  <c r="R814" i="16"/>
  <c r="O814" i="16"/>
  <c r="H814" i="16"/>
  <c r="R813" i="16"/>
  <c r="O813" i="16"/>
  <c r="H813" i="16"/>
  <c r="R812" i="16"/>
  <c r="O812" i="16"/>
  <c r="H812" i="16"/>
  <c r="R811" i="16"/>
  <c r="O811" i="16"/>
  <c r="H811" i="16"/>
  <c r="R810" i="16"/>
  <c r="O810" i="16"/>
  <c r="H810" i="16"/>
  <c r="R809" i="16"/>
  <c r="O809" i="16"/>
  <c r="H809" i="16"/>
  <c r="R808" i="16"/>
  <c r="O808" i="16"/>
  <c r="H808" i="16"/>
  <c r="R807" i="16"/>
  <c r="O807" i="16"/>
  <c r="H807" i="16"/>
  <c r="R806" i="16"/>
  <c r="O806" i="16"/>
  <c r="H806" i="16"/>
  <c r="R805" i="16"/>
  <c r="O805" i="16"/>
  <c r="H805" i="16"/>
  <c r="R804" i="16"/>
  <c r="O804" i="16"/>
  <c r="H804" i="16"/>
  <c r="R803" i="16"/>
  <c r="O803" i="16"/>
  <c r="H803" i="16"/>
  <c r="R802" i="16"/>
  <c r="O802" i="16"/>
  <c r="H802" i="16"/>
  <c r="R801" i="16"/>
  <c r="O801" i="16"/>
  <c r="H801" i="16"/>
  <c r="R800" i="16"/>
  <c r="O800" i="16"/>
  <c r="H800" i="16"/>
  <c r="R799" i="16"/>
  <c r="O799" i="16"/>
  <c r="H799" i="16"/>
  <c r="R798" i="16"/>
  <c r="O798" i="16"/>
  <c r="H798" i="16"/>
  <c r="R797" i="16"/>
  <c r="O797" i="16"/>
  <c r="H797" i="16"/>
  <c r="R796" i="16"/>
  <c r="O796" i="16"/>
  <c r="H796" i="16"/>
  <c r="R795" i="16"/>
  <c r="O795" i="16"/>
  <c r="H795" i="16"/>
  <c r="R794" i="16"/>
  <c r="O794" i="16"/>
  <c r="H794" i="16"/>
  <c r="R793" i="16"/>
  <c r="O793" i="16"/>
  <c r="H793" i="16"/>
  <c r="R792" i="16"/>
  <c r="O792" i="16"/>
  <c r="H792" i="16"/>
  <c r="R791" i="16"/>
  <c r="O791" i="16"/>
  <c r="H791" i="16"/>
  <c r="R790" i="16"/>
  <c r="O790" i="16"/>
  <c r="H790" i="16"/>
  <c r="R789" i="16"/>
  <c r="O789" i="16"/>
  <c r="H789" i="16"/>
  <c r="R788" i="16"/>
  <c r="O788" i="16"/>
  <c r="H788" i="16"/>
  <c r="R787" i="16"/>
  <c r="O787" i="16"/>
  <c r="H787" i="16"/>
  <c r="R785" i="16"/>
  <c r="O785" i="16"/>
  <c r="H785" i="16"/>
  <c r="R784" i="16"/>
  <c r="O784" i="16"/>
  <c r="H784" i="16"/>
  <c r="R783" i="16"/>
  <c r="O783" i="16"/>
  <c r="H783" i="16"/>
  <c r="R782" i="16"/>
  <c r="O782" i="16"/>
  <c r="H782" i="16"/>
  <c r="R781" i="16"/>
  <c r="O781" i="16"/>
  <c r="H781" i="16"/>
  <c r="R780" i="16"/>
  <c r="O780" i="16"/>
  <c r="H780" i="16"/>
  <c r="R779" i="16"/>
  <c r="O779" i="16"/>
  <c r="H779" i="16"/>
  <c r="R778" i="16"/>
  <c r="O778" i="16"/>
  <c r="H778" i="16"/>
  <c r="R777" i="16"/>
  <c r="O777" i="16"/>
  <c r="H777" i="16"/>
  <c r="R776" i="16"/>
  <c r="O776" i="16"/>
  <c r="H776" i="16"/>
  <c r="R775" i="16"/>
  <c r="O775" i="16"/>
  <c r="H775" i="16"/>
  <c r="R774" i="16"/>
  <c r="O774" i="16"/>
  <c r="H774" i="16"/>
  <c r="R773" i="16"/>
  <c r="O773" i="16"/>
  <c r="H773" i="16"/>
  <c r="R772" i="16"/>
  <c r="O772" i="16"/>
  <c r="H772" i="16"/>
  <c r="R771" i="16"/>
  <c r="O771" i="16"/>
  <c r="H771" i="16"/>
  <c r="R770" i="16"/>
  <c r="O770" i="16"/>
  <c r="H770" i="16"/>
  <c r="R769" i="16"/>
  <c r="O769" i="16"/>
  <c r="H769" i="16"/>
  <c r="R768" i="16"/>
  <c r="O768" i="16"/>
  <c r="H768" i="16"/>
  <c r="R767" i="16"/>
  <c r="O767" i="16"/>
  <c r="H767" i="16"/>
  <c r="R766" i="16"/>
  <c r="O766" i="16"/>
  <c r="H766" i="16"/>
  <c r="R765" i="16"/>
  <c r="O765" i="16"/>
  <c r="H765" i="16"/>
  <c r="R764" i="16"/>
  <c r="O764" i="16"/>
  <c r="H764" i="16"/>
  <c r="R763" i="16"/>
  <c r="O763" i="16"/>
  <c r="H763" i="16"/>
  <c r="R762" i="16"/>
  <c r="O762" i="16"/>
  <c r="H762" i="16"/>
  <c r="R761" i="16"/>
  <c r="O761" i="16"/>
  <c r="H761" i="16"/>
  <c r="R760" i="16"/>
  <c r="O760" i="16"/>
  <c r="H760" i="16"/>
  <c r="R759" i="16"/>
  <c r="O759" i="16"/>
  <c r="H759" i="16"/>
  <c r="R758" i="16"/>
  <c r="O758" i="16"/>
  <c r="H758" i="16"/>
  <c r="R757" i="16"/>
  <c r="O757" i="16"/>
  <c r="H757" i="16"/>
  <c r="R756" i="16"/>
  <c r="O756" i="16"/>
  <c r="H756" i="16"/>
  <c r="R755" i="16"/>
  <c r="O755" i="16"/>
  <c r="H755" i="16"/>
  <c r="R754" i="16"/>
  <c r="O754" i="16"/>
  <c r="H754" i="16"/>
  <c r="R753" i="16"/>
  <c r="O753" i="16"/>
  <c r="H753" i="16"/>
  <c r="R752" i="16"/>
  <c r="O752" i="16"/>
  <c r="H752" i="16"/>
  <c r="R751" i="16"/>
  <c r="O751" i="16"/>
  <c r="H751" i="16"/>
  <c r="R750" i="16"/>
  <c r="O750" i="16"/>
  <c r="H750" i="16"/>
  <c r="R749" i="16"/>
  <c r="O749" i="16"/>
  <c r="H749" i="16"/>
  <c r="R748" i="16"/>
  <c r="O748" i="16"/>
  <c r="H748" i="16"/>
  <c r="R747" i="16"/>
  <c r="O747" i="16"/>
  <c r="H747" i="16"/>
  <c r="R746" i="16"/>
  <c r="O746" i="16"/>
  <c r="H746" i="16"/>
  <c r="R745" i="16"/>
  <c r="O745" i="16"/>
  <c r="H745" i="16"/>
  <c r="R744" i="16"/>
  <c r="O744" i="16"/>
  <c r="H744" i="16"/>
  <c r="R743" i="16"/>
  <c r="O743" i="16"/>
  <c r="H743" i="16"/>
  <c r="R742" i="16"/>
  <c r="O742" i="16"/>
  <c r="H742" i="16"/>
  <c r="R741" i="16"/>
  <c r="O741" i="16"/>
  <c r="H741" i="16"/>
  <c r="R740" i="16"/>
  <c r="O740" i="16"/>
  <c r="H740" i="16"/>
  <c r="R739" i="16"/>
  <c r="O739" i="16"/>
  <c r="H739" i="16"/>
  <c r="R738" i="16"/>
  <c r="O738" i="16"/>
  <c r="H738" i="16"/>
  <c r="R737" i="16"/>
  <c r="O737" i="16"/>
  <c r="H737" i="16"/>
  <c r="R736" i="16"/>
  <c r="O736" i="16"/>
  <c r="H736" i="16"/>
  <c r="R735" i="16"/>
  <c r="O735" i="16"/>
  <c r="H735" i="16"/>
  <c r="R734" i="16"/>
  <c r="O734" i="16"/>
  <c r="H734" i="16"/>
  <c r="R733" i="16"/>
  <c r="O733" i="16"/>
  <c r="H733" i="16"/>
  <c r="R732" i="16"/>
  <c r="O732" i="16"/>
  <c r="H732" i="16"/>
  <c r="R731" i="16"/>
  <c r="O731" i="16"/>
  <c r="H731" i="16"/>
  <c r="R730" i="16"/>
  <c r="O730" i="16"/>
  <c r="H730" i="16"/>
  <c r="R729" i="16"/>
  <c r="O729" i="16"/>
  <c r="H729" i="16"/>
  <c r="R727" i="16"/>
  <c r="O727" i="16"/>
  <c r="H727" i="16"/>
  <c r="R726" i="16"/>
  <c r="O726" i="16"/>
  <c r="H726" i="16"/>
  <c r="R725" i="16"/>
  <c r="O725" i="16"/>
  <c r="H725" i="16"/>
  <c r="R724" i="16"/>
  <c r="O724" i="16"/>
  <c r="H724" i="16"/>
  <c r="R723" i="16"/>
  <c r="O723" i="16"/>
  <c r="H723" i="16"/>
  <c r="R722" i="16"/>
  <c r="O722" i="16"/>
  <c r="H722" i="16"/>
  <c r="R721" i="16"/>
  <c r="O721" i="16"/>
  <c r="H721" i="16"/>
  <c r="R720" i="16"/>
  <c r="O720" i="16"/>
  <c r="H720" i="16"/>
  <c r="R719" i="16"/>
  <c r="O719" i="16"/>
  <c r="H719" i="16"/>
  <c r="R718" i="16"/>
  <c r="O718" i="16"/>
  <c r="H718" i="16"/>
  <c r="R717" i="16"/>
  <c r="O717" i="16"/>
  <c r="H717" i="16"/>
  <c r="R716" i="16"/>
  <c r="O716" i="16"/>
  <c r="H716" i="16"/>
  <c r="R715" i="16"/>
  <c r="O715" i="16"/>
  <c r="H715" i="16"/>
  <c r="R714" i="16"/>
  <c r="O714" i="16"/>
  <c r="H714" i="16"/>
  <c r="R713" i="16"/>
  <c r="O713" i="16"/>
  <c r="H713" i="16"/>
  <c r="R712" i="16"/>
  <c r="O712" i="16"/>
  <c r="H712" i="16"/>
  <c r="R711" i="16"/>
  <c r="O711" i="16"/>
  <c r="H711" i="16"/>
  <c r="R710" i="16"/>
  <c r="O710" i="16"/>
  <c r="H710" i="16"/>
  <c r="R709" i="16"/>
  <c r="O709" i="16"/>
  <c r="H709" i="16"/>
  <c r="R708" i="16"/>
  <c r="O708" i="16"/>
  <c r="H708" i="16"/>
  <c r="R706" i="16"/>
  <c r="O706" i="16"/>
  <c r="H706" i="16"/>
  <c r="R705" i="16"/>
  <c r="O705" i="16"/>
  <c r="H705" i="16"/>
  <c r="R704" i="16"/>
  <c r="O704" i="16"/>
  <c r="H704" i="16"/>
  <c r="R703" i="16"/>
  <c r="O703" i="16"/>
  <c r="H703" i="16"/>
  <c r="R702" i="16"/>
  <c r="O702" i="16"/>
  <c r="H702" i="16"/>
  <c r="R701" i="16"/>
  <c r="O701" i="16"/>
  <c r="H701" i="16"/>
  <c r="R700" i="16"/>
  <c r="O700" i="16"/>
  <c r="H700" i="16"/>
  <c r="R699" i="16"/>
  <c r="O699" i="16"/>
  <c r="H699" i="16"/>
  <c r="R698" i="16"/>
  <c r="O698" i="16"/>
  <c r="H698" i="16"/>
  <c r="R697" i="16"/>
  <c r="O697" i="16"/>
  <c r="H697" i="16"/>
  <c r="R696" i="16"/>
  <c r="O696" i="16"/>
  <c r="H696" i="16"/>
  <c r="R695" i="16"/>
  <c r="O695" i="16"/>
  <c r="H695" i="16"/>
  <c r="R694" i="16"/>
  <c r="O694" i="16"/>
  <c r="H694" i="16"/>
  <c r="R693" i="16"/>
  <c r="O693" i="16"/>
  <c r="H693" i="16"/>
  <c r="R692" i="16"/>
  <c r="O692" i="16"/>
  <c r="H692" i="16"/>
  <c r="R691" i="16"/>
  <c r="O691" i="16"/>
  <c r="H691" i="16"/>
  <c r="R690" i="16"/>
  <c r="O690" i="16"/>
  <c r="H690" i="16"/>
  <c r="R689" i="16"/>
  <c r="O689" i="16"/>
  <c r="H689" i="16"/>
  <c r="R688" i="16"/>
  <c r="O688" i="16"/>
  <c r="H688" i="16"/>
  <c r="R687" i="16"/>
  <c r="O687" i="16"/>
  <c r="H687" i="16"/>
  <c r="R686" i="16"/>
  <c r="O686" i="16"/>
  <c r="H686" i="16"/>
  <c r="R685" i="16"/>
  <c r="O685" i="16"/>
  <c r="H685" i="16"/>
  <c r="R684" i="16"/>
  <c r="O684" i="16"/>
  <c r="H684" i="16"/>
  <c r="R683" i="16"/>
  <c r="O683" i="16"/>
  <c r="H683" i="16"/>
  <c r="R682" i="16"/>
  <c r="O682" i="16"/>
  <c r="H682" i="16"/>
  <c r="R681" i="16"/>
  <c r="O681" i="16"/>
  <c r="H681" i="16"/>
  <c r="R680" i="16"/>
  <c r="O680" i="16"/>
  <c r="H680" i="16"/>
  <c r="R679" i="16"/>
  <c r="O679" i="16"/>
  <c r="H679" i="16"/>
  <c r="R678" i="16"/>
  <c r="O678" i="16"/>
  <c r="H678" i="16"/>
  <c r="R677" i="16"/>
  <c r="O677" i="16"/>
  <c r="H677" i="16"/>
  <c r="R676" i="16"/>
  <c r="O676" i="16"/>
  <c r="H676" i="16"/>
  <c r="R675" i="16"/>
  <c r="O675" i="16"/>
  <c r="H675" i="16"/>
  <c r="R674" i="16"/>
  <c r="O674" i="16"/>
  <c r="H674" i="16"/>
  <c r="R673" i="16"/>
  <c r="O673" i="16"/>
  <c r="H673" i="16"/>
  <c r="R672" i="16"/>
  <c r="O672" i="16"/>
  <c r="H672" i="16"/>
  <c r="R671" i="16"/>
  <c r="O671" i="16"/>
  <c r="H671" i="16"/>
  <c r="R670" i="16"/>
  <c r="O670" i="16"/>
  <c r="H670" i="16"/>
  <c r="R669" i="16"/>
  <c r="O669" i="16"/>
  <c r="H669" i="16"/>
  <c r="R668" i="16"/>
  <c r="O668" i="16"/>
  <c r="H668" i="16"/>
  <c r="R667" i="16"/>
  <c r="O667" i="16"/>
  <c r="H667" i="16"/>
  <c r="R666" i="16"/>
  <c r="O666" i="16"/>
  <c r="H666" i="16"/>
  <c r="R665" i="16"/>
  <c r="O665" i="16"/>
  <c r="H665" i="16"/>
  <c r="R664" i="16"/>
  <c r="O664" i="16"/>
  <c r="H664" i="16"/>
  <c r="R663" i="16"/>
  <c r="O663" i="16"/>
  <c r="H663" i="16"/>
  <c r="R662" i="16"/>
  <c r="O662" i="16"/>
  <c r="H662" i="16"/>
  <c r="R661" i="16"/>
  <c r="O661" i="16"/>
  <c r="H661" i="16"/>
  <c r="R660" i="16"/>
  <c r="O660" i="16"/>
  <c r="H660" i="16"/>
  <c r="R659" i="16"/>
  <c r="O659" i="16"/>
  <c r="H659" i="16"/>
  <c r="R658" i="16"/>
  <c r="O658" i="16"/>
  <c r="H658" i="16"/>
  <c r="R657" i="16"/>
  <c r="O657" i="16"/>
  <c r="H657" i="16"/>
  <c r="R656" i="16"/>
  <c r="O656" i="16"/>
  <c r="H656" i="16"/>
  <c r="R655" i="16"/>
  <c r="O655" i="16"/>
  <c r="H655" i="16"/>
  <c r="R654" i="16"/>
  <c r="O654" i="16"/>
  <c r="H654" i="16"/>
  <c r="R653" i="16"/>
  <c r="O653" i="16"/>
  <c r="H653" i="16"/>
  <c r="R652" i="16"/>
  <c r="O652" i="16"/>
  <c r="H652" i="16"/>
  <c r="R651" i="16"/>
  <c r="O651" i="16"/>
  <c r="H651" i="16"/>
  <c r="R650" i="16"/>
  <c r="O650" i="16"/>
  <c r="H650" i="16"/>
  <c r="R649" i="16"/>
  <c r="O649" i="16"/>
  <c r="H649" i="16"/>
  <c r="R648" i="16"/>
  <c r="O648" i="16"/>
  <c r="H648" i="16"/>
  <c r="R647" i="16"/>
  <c r="O647" i="16"/>
  <c r="H647" i="16"/>
  <c r="R646" i="16"/>
  <c r="O646" i="16"/>
  <c r="H646" i="16"/>
  <c r="R645" i="16"/>
  <c r="O645" i="16"/>
  <c r="H645" i="16"/>
  <c r="R644" i="16"/>
  <c r="O644" i="16"/>
  <c r="H644" i="16"/>
  <c r="R643" i="16"/>
  <c r="O643" i="16"/>
  <c r="H643" i="16"/>
  <c r="R642" i="16"/>
  <c r="O642" i="16"/>
  <c r="H642" i="16"/>
  <c r="R641" i="16"/>
  <c r="O641" i="16"/>
  <c r="H641" i="16"/>
  <c r="R640" i="16"/>
  <c r="O640" i="16"/>
  <c r="H640" i="16"/>
  <c r="R639" i="16"/>
  <c r="O639" i="16"/>
  <c r="H639" i="16"/>
  <c r="R638" i="16"/>
  <c r="O638" i="16"/>
  <c r="H638" i="16"/>
  <c r="R637" i="16"/>
  <c r="O637" i="16"/>
  <c r="H637" i="16"/>
  <c r="R636" i="16"/>
  <c r="O636" i="16"/>
  <c r="H636" i="16"/>
  <c r="R635" i="16"/>
  <c r="O635" i="16"/>
  <c r="H635" i="16"/>
  <c r="R634" i="16"/>
  <c r="O634" i="16"/>
  <c r="H634" i="16"/>
  <c r="R633" i="16"/>
  <c r="O633" i="16"/>
  <c r="H633" i="16"/>
  <c r="R632" i="16"/>
  <c r="O632" i="16"/>
  <c r="H632" i="16"/>
  <c r="R631" i="16"/>
  <c r="O631" i="16"/>
  <c r="H631" i="16"/>
  <c r="R630" i="16"/>
  <c r="O630" i="16"/>
  <c r="H630" i="16"/>
  <c r="R629" i="16"/>
  <c r="O629" i="16"/>
  <c r="H629" i="16"/>
  <c r="R628" i="16"/>
  <c r="O628" i="16"/>
  <c r="H628" i="16"/>
  <c r="R627" i="16"/>
  <c r="O627" i="16"/>
  <c r="H627" i="16"/>
  <c r="R626" i="16"/>
  <c r="O626" i="16"/>
  <c r="H626" i="16"/>
  <c r="R625" i="16"/>
  <c r="O625" i="16"/>
  <c r="H625" i="16"/>
  <c r="R624" i="16"/>
  <c r="O624" i="16"/>
  <c r="H624" i="16"/>
  <c r="R623" i="16"/>
  <c r="O623" i="16"/>
  <c r="H623" i="16"/>
  <c r="R622" i="16"/>
  <c r="O622" i="16"/>
  <c r="H622" i="16"/>
  <c r="R621" i="16"/>
  <c r="O621" i="16"/>
  <c r="H621" i="16"/>
  <c r="R620" i="16"/>
  <c r="O620" i="16"/>
  <c r="H620" i="16"/>
  <c r="R619" i="16"/>
  <c r="O619" i="16"/>
  <c r="H619" i="16"/>
  <c r="R618" i="16"/>
  <c r="O618" i="16"/>
  <c r="H618" i="16"/>
  <c r="R617" i="16"/>
  <c r="O617" i="16"/>
  <c r="H617" i="16"/>
  <c r="R616" i="16"/>
  <c r="O616" i="16"/>
  <c r="H616" i="16"/>
  <c r="R615" i="16"/>
  <c r="O615" i="16"/>
  <c r="H615" i="16"/>
  <c r="R614" i="16"/>
  <c r="O614" i="16"/>
  <c r="H614" i="16"/>
  <c r="R613" i="16"/>
  <c r="O613" i="16"/>
  <c r="H613" i="16"/>
  <c r="R612" i="16"/>
  <c r="O612" i="16"/>
  <c r="H612" i="16"/>
  <c r="R611" i="16"/>
  <c r="O611" i="16"/>
  <c r="H611" i="16"/>
  <c r="R610" i="16"/>
  <c r="O610" i="16"/>
  <c r="H610" i="16"/>
  <c r="R609" i="16"/>
  <c r="O609" i="16"/>
  <c r="H609" i="16"/>
  <c r="R608" i="16"/>
  <c r="O608" i="16"/>
  <c r="H608" i="16"/>
  <c r="R607" i="16"/>
  <c r="O607" i="16"/>
  <c r="H607" i="16"/>
  <c r="R606" i="16"/>
  <c r="O606" i="16"/>
  <c r="H606" i="16"/>
  <c r="R605" i="16"/>
  <c r="O605" i="16"/>
  <c r="H605" i="16"/>
  <c r="R604" i="16"/>
  <c r="O604" i="16"/>
  <c r="H604" i="16"/>
  <c r="R603" i="16"/>
  <c r="O603" i="16"/>
  <c r="H603" i="16"/>
  <c r="R602" i="16"/>
  <c r="O602" i="16"/>
  <c r="H602" i="16"/>
  <c r="R601" i="16"/>
  <c r="O601" i="16"/>
  <c r="H601" i="16"/>
  <c r="R600" i="16"/>
  <c r="O600" i="16"/>
  <c r="H600" i="16"/>
  <c r="R599" i="16"/>
  <c r="O599" i="16"/>
  <c r="H599" i="16"/>
  <c r="R598" i="16"/>
  <c r="O598" i="16"/>
  <c r="H598" i="16"/>
  <c r="R597" i="16"/>
  <c r="O597" i="16"/>
  <c r="H597" i="16"/>
  <c r="R596" i="16"/>
  <c r="O596" i="16"/>
  <c r="H596" i="16"/>
  <c r="R595" i="16"/>
  <c r="O595" i="16"/>
  <c r="H595" i="16"/>
  <c r="R594" i="16"/>
  <c r="O594" i="16"/>
  <c r="H594" i="16"/>
  <c r="R593" i="16"/>
  <c r="O593" i="16"/>
  <c r="H593" i="16"/>
  <c r="R592" i="16"/>
  <c r="O592" i="16"/>
  <c r="H592" i="16"/>
  <c r="R591" i="16"/>
  <c r="O591" i="16"/>
  <c r="H591" i="16"/>
  <c r="R590" i="16"/>
  <c r="O590" i="16"/>
  <c r="H590" i="16"/>
  <c r="R589" i="16"/>
  <c r="O589" i="16"/>
  <c r="H589" i="16"/>
  <c r="R588" i="16"/>
  <c r="O588" i="16"/>
  <c r="H588" i="16"/>
  <c r="R587" i="16"/>
  <c r="O587" i="16"/>
  <c r="H587" i="16"/>
  <c r="R586" i="16"/>
  <c r="O586" i="16"/>
  <c r="H586" i="16"/>
  <c r="R585" i="16"/>
  <c r="O585" i="16"/>
  <c r="H585" i="16"/>
  <c r="R584" i="16"/>
  <c r="O584" i="16"/>
  <c r="H584" i="16"/>
  <c r="R583" i="16"/>
  <c r="O583" i="16"/>
  <c r="H583" i="16"/>
  <c r="R582" i="16"/>
  <c r="O582" i="16"/>
  <c r="H582" i="16"/>
  <c r="R581" i="16"/>
  <c r="O581" i="16"/>
  <c r="H581" i="16"/>
  <c r="R580" i="16"/>
  <c r="O580" i="16"/>
  <c r="H580" i="16"/>
  <c r="R579" i="16"/>
  <c r="O579" i="16"/>
  <c r="H579" i="16"/>
  <c r="R578" i="16"/>
  <c r="O578" i="16"/>
  <c r="H578" i="16"/>
  <c r="R577" i="16"/>
  <c r="O577" i="16"/>
  <c r="H577" i="16"/>
  <c r="R576" i="16"/>
  <c r="O576" i="16"/>
  <c r="H576" i="16"/>
  <c r="R575" i="16"/>
  <c r="O575" i="16"/>
  <c r="H575" i="16"/>
  <c r="R574" i="16"/>
  <c r="O574" i="16"/>
  <c r="H574" i="16"/>
  <c r="R573" i="16"/>
  <c r="O573" i="16"/>
  <c r="H573" i="16"/>
  <c r="R572" i="16"/>
  <c r="O572" i="16"/>
  <c r="H572" i="16"/>
  <c r="R571" i="16"/>
  <c r="O571" i="16"/>
  <c r="H571" i="16"/>
  <c r="R570" i="16"/>
  <c r="O570" i="16"/>
  <c r="H570" i="16"/>
  <c r="R569" i="16"/>
  <c r="O569" i="16"/>
  <c r="H569" i="16"/>
  <c r="R568" i="16"/>
  <c r="O568" i="16"/>
  <c r="H568" i="16"/>
  <c r="R566" i="16"/>
  <c r="O566" i="16"/>
  <c r="H566" i="16"/>
  <c r="R565" i="16"/>
  <c r="O565" i="16"/>
  <c r="H565" i="16"/>
  <c r="R564" i="16"/>
  <c r="O564" i="16"/>
  <c r="H564" i="16"/>
  <c r="R563" i="16"/>
  <c r="O563" i="16"/>
  <c r="H563" i="16"/>
  <c r="R562" i="16"/>
  <c r="O562" i="16"/>
  <c r="H562" i="16"/>
  <c r="R561" i="16"/>
  <c r="O561" i="16"/>
  <c r="H561" i="16"/>
  <c r="R560" i="16"/>
  <c r="O560" i="16"/>
  <c r="H560" i="16"/>
  <c r="R559" i="16"/>
  <c r="O559" i="16"/>
  <c r="H559" i="16"/>
  <c r="R558" i="16"/>
  <c r="O558" i="16"/>
  <c r="H558" i="16"/>
  <c r="R557" i="16"/>
  <c r="O557" i="16"/>
  <c r="H557" i="16"/>
  <c r="R556" i="16"/>
  <c r="O556" i="16"/>
  <c r="H556" i="16"/>
  <c r="R555" i="16"/>
  <c r="O555" i="16"/>
  <c r="H555" i="16"/>
  <c r="R554" i="16"/>
  <c r="O554" i="16"/>
  <c r="H554" i="16"/>
  <c r="R553" i="16"/>
  <c r="O553" i="16"/>
  <c r="H553" i="16"/>
  <c r="R552" i="16"/>
  <c r="O552" i="16"/>
  <c r="H552" i="16"/>
  <c r="R551" i="16"/>
  <c r="O551" i="16"/>
  <c r="H551" i="16"/>
  <c r="R550" i="16"/>
  <c r="O550" i="16"/>
  <c r="H550" i="16"/>
  <c r="R549" i="16"/>
  <c r="O549" i="16"/>
  <c r="H549" i="16"/>
  <c r="R548" i="16"/>
  <c r="O548" i="16"/>
  <c r="H548" i="16"/>
  <c r="R547" i="16"/>
  <c r="O547" i="16"/>
  <c r="H547" i="16"/>
  <c r="R546" i="16"/>
  <c r="O546" i="16"/>
  <c r="H546" i="16"/>
  <c r="R545" i="16"/>
  <c r="O545" i="16"/>
  <c r="H545" i="16"/>
  <c r="R544" i="16"/>
  <c r="O544" i="16"/>
  <c r="H544" i="16"/>
  <c r="R543" i="16"/>
  <c r="O543" i="16"/>
  <c r="H543" i="16"/>
  <c r="R542" i="16"/>
  <c r="O542" i="16"/>
  <c r="H542" i="16"/>
  <c r="R541" i="16"/>
  <c r="O541" i="16"/>
  <c r="H541" i="16"/>
  <c r="R540" i="16"/>
  <c r="O540" i="16"/>
  <c r="H540" i="16"/>
  <c r="R539" i="16"/>
  <c r="O539" i="16"/>
  <c r="H539" i="16"/>
  <c r="R538" i="16"/>
  <c r="O538" i="16"/>
  <c r="H538" i="16"/>
  <c r="R537" i="16"/>
  <c r="O537" i="16"/>
  <c r="H537" i="16"/>
  <c r="R536" i="16"/>
  <c r="O536" i="16"/>
  <c r="H536" i="16"/>
  <c r="R535" i="16"/>
  <c r="O535" i="16"/>
  <c r="H535" i="16"/>
  <c r="R534" i="16"/>
  <c r="O534" i="16"/>
  <c r="H534" i="16"/>
  <c r="R533" i="16"/>
  <c r="O533" i="16"/>
  <c r="H533" i="16"/>
  <c r="R532" i="16"/>
  <c r="O532" i="16"/>
  <c r="H532" i="16"/>
  <c r="R531" i="16"/>
  <c r="O531" i="16"/>
  <c r="H531" i="16"/>
  <c r="R530" i="16"/>
  <c r="O530" i="16"/>
  <c r="H530" i="16"/>
  <c r="R529" i="16"/>
  <c r="O529" i="16"/>
  <c r="H529" i="16"/>
  <c r="R528" i="16"/>
  <c r="O528" i="16"/>
  <c r="H528" i="16"/>
  <c r="R527" i="16"/>
  <c r="O527" i="16"/>
  <c r="H527" i="16"/>
  <c r="R526" i="16"/>
  <c r="O526" i="16"/>
  <c r="H526" i="16"/>
  <c r="R525" i="16"/>
  <c r="O525" i="16"/>
  <c r="H525" i="16"/>
  <c r="R524" i="16"/>
  <c r="O524" i="16"/>
  <c r="H524" i="16"/>
  <c r="R523" i="16"/>
  <c r="O523" i="16"/>
  <c r="H523" i="16"/>
  <c r="R522" i="16"/>
  <c r="O522" i="16"/>
  <c r="H522" i="16"/>
  <c r="R521" i="16"/>
  <c r="O521" i="16"/>
  <c r="H521" i="16"/>
  <c r="R520" i="16"/>
  <c r="O520" i="16"/>
  <c r="H520" i="16"/>
  <c r="R519" i="16"/>
  <c r="O519" i="16"/>
  <c r="H519" i="16"/>
  <c r="R518" i="16"/>
  <c r="O518" i="16"/>
  <c r="H518" i="16"/>
  <c r="R517" i="16"/>
  <c r="O517" i="16"/>
  <c r="H517" i="16"/>
  <c r="R516" i="16"/>
  <c r="O516" i="16"/>
  <c r="H516" i="16"/>
  <c r="R515" i="16"/>
  <c r="O515" i="16"/>
  <c r="H515" i="16"/>
  <c r="R514" i="16"/>
  <c r="O514" i="16"/>
  <c r="H514" i="16"/>
  <c r="R513" i="16"/>
  <c r="O513" i="16"/>
  <c r="H513" i="16"/>
  <c r="R512" i="16"/>
  <c r="O512" i="16"/>
  <c r="H512" i="16"/>
  <c r="R511" i="16"/>
  <c r="O511" i="16"/>
  <c r="H511" i="16"/>
  <c r="R510" i="16"/>
  <c r="O510" i="16"/>
  <c r="H510" i="16"/>
  <c r="R509" i="16"/>
  <c r="O509" i="16"/>
  <c r="H509" i="16"/>
  <c r="R508" i="16"/>
  <c r="O508" i="16"/>
  <c r="H508" i="16"/>
  <c r="R507" i="16"/>
  <c r="O507" i="16"/>
  <c r="H507" i="16"/>
  <c r="R506" i="16"/>
  <c r="O506" i="16"/>
  <c r="H506" i="16"/>
  <c r="R505" i="16"/>
  <c r="O505" i="16"/>
  <c r="H505" i="16"/>
  <c r="R504" i="16"/>
  <c r="O504" i="16"/>
  <c r="H504" i="16"/>
  <c r="R500" i="16"/>
  <c r="O500" i="16"/>
  <c r="H500" i="16"/>
  <c r="R499" i="16"/>
  <c r="O499" i="16"/>
  <c r="H499" i="16"/>
  <c r="R498" i="16"/>
  <c r="O498" i="16"/>
  <c r="H498" i="16"/>
  <c r="R497" i="16"/>
  <c r="O497" i="16"/>
  <c r="H497" i="16"/>
  <c r="R496" i="16"/>
  <c r="O496" i="16"/>
  <c r="H496" i="16"/>
  <c r="R495" i="16"/>
  <c r="O495" i="16"/>
  <c r="H495" i="16"/>
  <c r="R491" i="16"/>
  <c r="O491" i="16"/>
  <c r="H491" i="16"/>
  <c r="R490" i="16"/>
  <c r="O490" i="16"/>
  <c r="H490" i="16"/>
  <c r="R489" i="16"/>
  <c r="O489" i="16"/>
  <c r="H489" i="16"/>
  <c r="R488" i="16"/>
  <c r="O488" i="16"/>
  <c r="H488" i="16"/>
  <c r="R487" i="16"/>
  <c r="O487" i="16"/>
  <c r="H487" i="16"/>
  <c r="R486" i="16"/>
  <c r="O486" i="16"/>
  <c r="H486" i="16"/>
  <c r="R485" i="16"/>
  <c r="O485" i="16"/>
  <c r="H485" i="16"/>
  <c r="R484" i="16"/>
  <c r="O484" i="16"/>
  <c r="H484" i="16"/>
  <c r="R483" i="16"/>
  <c r="O483" i="16"/>
  <c r="H483" i="16"/>
  <c r="R482" i="16"/>
  <c r="O482" i="16"/>
  <c r="H482" i="16"/>
  <c r="R481" i="16"/>
  <c r="O481" i="16"/>
  <c r="H481" i="16"/>
  <c r="R480" i="16"/>
  <c r="O480" i="16"/>
  <c r="H480" i="16"/>
  <c r="R479" i="16"/>
  <c r="O479" i="16"/>
  <c r="H479" i="16"/>
  <c r="R478" i="16"/>
  <c r="O478" i="16"/>
  <c r="H478" i="16"/>
  <c r="R477" i="16"/>
  <c r="O477" i="16"/>
  <c r="H477" i="16"/>
  <c r="R476" i="16"/>
  <c r="O476" i="16"/>
  <c r="H476" i="16"/>
  <c r="R472" i="16"/>
  <c r="O472" i="16"/>
  <c r="H472" i="16"/>
  <c r="R471" i="16"/>
  <c r="O471" i="16"/>
  <c r="H471" i="16"/>
  <c r="R469" i="16"/>
  <c r="O469" i="16"/>
  <c r="H469" i="16"/>
  <c r="R468" i="16"/>
  <c r="O468" i="16"/>
  <c r="H468" i="16"/>
  <c r="R466" i="16"/>
  <c r="O466" i="16"/>
  <c r="H466" i="16"/>
  <c r="R465" i="16"/>
  <c r="O465" i="16"/>
  <c r="H465" i="16"/>
  <c r="R464" i="16"/>
  <c r="O464" i="16"/>
  <c r="H464" i="16"/>
  <c r="R463" i="16"/>
  <c r="O463" i="16"/>
  <c r="H463" i="16"/>
  <c r="R462" i="16"/>
  <c r="O462" i="16"/>
  <c r="H462" i="16"/>
  <c r="R461" i="16"/>
  <c r="O461" i="16"/>
  <c r="H461" i="16"/>
  <c r="R460" i="16"/>
  <c r="O460" i="16"/>
  <c r="H460" i="16"/>
  <c r="R458" i="16"/>
  <c r="O458" i="16"/>
  <c r="H458" i="16"/>
  <c r="R457" i="16"/>
  <c r="O457" i="16"/>
  <c r="H457" i="16"/>
  <c r="R456" i="16"/>
  <c r="O456" i="16"/>
  <c r="H456" i="16"/>
  <c r="R455" i="16"/>
  <c r="O455" i="16"/>
  <c r="H455" i="16"/>
  <c r="R454" i="16"/>
  <c r="O454" i="16"/>
  <c r="H454" i="16"/>
  <c r="R452" i="16"/>
  <c r="O452" i="16"/>
  <c r="H452" i="16"/>
  <c r="R451" i="16"/>
  <c r="O451" i="16"/>
  <c r="H451" i="16"/>
  <c r="R450" i="16"/>
  <c r="O450" i="16"/>
  <c r="H450" i="16"/>
  <c r="R449" i="16"/>
  <c r="O449" i="16"/>
  <c r="H449" i="16"/>
  <c r="R448" i="16"/>
  <c r="O448" i="16"/>
  <c r="H448" i="16"/>
  <c r="R447" i="16"/>
  <c r="O447" i="16"/>
  <c r="H447" i="16"/>
  <c r="R446" i="16"/>
  <c r="O446" i="16"/>
  <c r="H446" i="16"/>
  <c r="R444" i="16"/>
  <c r="O444" i="16"/>
  <c r="H444" i="16"/>
  <c r="R443" i="16"/>
  <c r="O443" i="16"/>
  <c r="H443" i="16"/>
  <c r="R442" i="16"/>
  <c r="O442" i="16"/>
  <c r="H442" i="16"/>
  <c r="R441" i="16"/>
  <c r="O441" i="16"/>
  <c r="H441" i="16"/>
  <c r="R440" i="16"/>
  <c r="O440" i="16"/>
  <c r="H440" i="16"/>
  <c r="R439" i="16"/>
  <c r="O439" i="16"/>
  <c r="H439" i="16"/>
  <c r="R437" i="16"/>
  <c r="O437" i="16"/>
  <c r="H437" i="16"/>
  <c r="R436" i="16"/>
  <c r="O436" i="16"/>
  <c r="H436" i="16"/>
  <c r="R435" i="16"/>
  <c r="O435" i="16"/>
  <c r="H435" i="16"/>
  <c r="R434" i="16"/>
  <c r="O434" i="16"/>
  <c r="H434" i="16"/>
  <c r="R433" i="16"/>
  <c r="O433" i="16"/>
  <c r="H433" i="16"/>
  <c r="R432" i="16"/>
  <c r="O432" i="16"/>
  <c r="H432" i="16"/>
  <c r="R430" i="16"/>
  <c r="O430" i="16"/>
  <c r="H430" i="16"/>
  <c r="R429" i="16"/>
  <c r="O429" i="16"/>
  <c r="H429" i="16"/>
  <c r="R428" i="16"/>
  <c r="O428" i="16"/>
  <c r="H428" i="16"/>
  <c r="R427" i="16"/>
  <c r="O427" i="16"/>
  <c r="H427" i="16"/>
  <c r="R426" i="16"/>
  <c r="O426" i="16"/>
  <c r="H426" i="16"/>
  <c r="R424" i="16"/>
  <c r="O424" i="16"/>
  <c r="H424" i="16"/>
  <c r="R423" i="16"/>
  <c r="O423" i="16"/>
  <c r="H423" i="16"/>
  <c r="R422" i="16"/>
  <c r="O422" i="16"/>
  <c r="H422" i="16"/>
  <c r="R421" i="16"/>
  <c r="O421" i="16"/>
  <c r="H421" i="16"/>
  <c r="R420" i="16"/>
  <c r="O420" i="16"/>
  <c r="H420" i="16"/>
  <c r="R419" i="16"/>
  <c r="O419" i="16"/>
  <c r="H419" i="16"/>
  <c r="R418" i="16"/>
  <c r="O418" i="16"/>
  <c r="H418" i="16"/>
  <c r="R417" i="16"/>
  <c r="O417" i="16"/>
  <c r="H417" i="16"/>
  <c r="R416" i="16"/>
  <c r="O416" i="16"/>
  <c r="H416" i="16"/>
  <c r="R414" i="16"/>
  <c r="O414" i="16"/>
  <c r="H414" i="16"/>
  <c r="R413" i="16"/>
  <c r="O413" i="16"/>
  <c r="H413" i="16"/>
  <c r="R411" i="16"/>
  <c r="O411" i="16"/>
  <c r="H411" i="16"/>
  <c r="R410" i="16"/>
  <c r="O410" i="16"/>
  <c r="H410" i="16"/>
  <c r="R409" i="16"/>
  <c r="O409" i="16"/>
  <c r="H409" i="16"/>
  <c r="R408" i="16"/>
  <c r="O408" i="16"/>
  <c r="H408" i="16"/>
  <c r="R407" i="16"/>
  <c r="O407" i="16"/>
  <c r="H407" i="16"/>
  <c r="R406" i="16"/>
  <c r="O406" i="16"/>
  <c r="H406" i="16"/>
  <c r="R404" i="16"/>
  <c r="O404" i="16"/>
  <c r="H404" i="16"/>
  <c r="R403" i="16"/>
  <c r="O403" i="16"/>
  <c r="H403" i="16"/>
  <c r="R402" i="16"/>
  <c r="O402" i="16"/>
  <c r="H402" i="16"/>
  <c r="R401" i="16"/>
  <c r="O401" i="16"/>
  <c r="H401" i="16"/>
  <c r="R399" i="16"/>
  <c r="O399" i="16"/>
  <c r="H399" i="16"/>
  <c r="R398" i="16"/>
  <c r="O398" i="16"/>
  <c r="H398" i="16"/>
  <c r="R397" i="16"/>
  <c r="O397" i="16"/>
  <c r="H397" i="16"/>
  <c r="R396" i="16"/>
  <c r="O396" i="16"/>
  <c r="H396" i="16"/>
  <c r="R395" i="16"/>
  <c r="O395" i="16"/>
  <c r="H395" i="16"/>
  <c r="R394" i="16"/>
  <c r="O394" i="16"/>
  <c r="H394" i="16"/>
  <c r="R393" i="16"/>
  <c r="O393" i="16"/>
  <c r="H393" i="16"/>
  <c r="R392" i="16"/>
  <c r="O392" i="16"/>
  <c r="H392" i="16"/>
  <c r="R391" i="16"/>
  <c r="O391" i="16"/>
  <c r="H391" i="16"/>
  <c r="R390" i="16"/>
  <c r="O390" i="16"/>
  <c r="H390" i="16"/>
  <c r="R389" i="16"/>
  <c r="O389" i="16"/>
  <c r="H389" i="16"/>
  <c r="R388" i="16"/>
  <c r="O388" i="16"/>
  <c r="H388" i="16"/>
  <c r="R387" i="16"/>
  <c r="O387" i="16"/>
  <c r="H387" i="16"/>
  <c r="R386" i="16"/>
  <c r="O386" i="16"/>
  <c r="H386" i="16"/>
  <c r="R385" i="16"/>
  <c r="O385" i="16"/>
  <c r="H385" i="16"/>
  <c r="R384" i="16"/>
  <c r="O384" i="16"/>
  <c r="H384" i="16"/>
  <c r="R383" i="16"/>
  <c r="O383" i="16"/>
  <c r="H383" i="16"/>
  <c r="R381" i="16"/>
  <c r="O381" i="16"/>
  <c r="H381" i="16"/>
  <c r="R380" i="16"/>
  <c r="O380" i="16"/>
  <c r="H380" i="16"/>
  <c r="R379" i="16"/>
  <c r="O379" i="16"/>
  <c r="H379" i="16"/>
  <c r="R378" i="16"/>
  <c r="O378" i="16"/>
  <c r="H378" i="16"/>
  <c r="R377" i="16"/>
  <c r="O377" i="16"/>
  <c r="H377" i="16"/>
  <c r="R376" i="16"/>
  <c r="O376" i="16"/>
  <c r="H376" i="16"/>
  <c r="R375" i="16"/>
  <c r="O375" i="16"/>
  <c r="H375" i="16"/>
  <c r="R374" i="16"/>
  <c r="O374" i="16"/>
  <c r="H374" i="16"/>
  <c r="R372" i="16"/>
  <c r="O372" i="16"/>
  <c r="H372" i="16"/>
  <c r="R371" i="16"/>
  <c r="O371" i="16"/>
  <c r="H371" i="16"/>
  <c r="R370" i="16"/>
  <c r="O370" i="16"/>
  <c r="H370" i="16"/>
  <c r="R366" i="16"/>
  <c r="O366" i="16"/>
  <c r="H366" i="16"/>
  <c r="R364" i="16"/>
  <c r="O364" i="16"/>
  <c r="H364" i="16"/>
  <c r="R363" i="16"/>
  <c r="O363" i="16"/>
  <c r="H363" i="16"/>
  <c r="R362" i="16"/>
  <c r="O362" i="16"/>
  <c r="H362" i="16"/>
  <c r="R361" i="16"/>
  <c r="O361" i="16"/>
  <c r="H361" i="16"/>
  <c r="R360" i="16"/>
  <c r="O360" i="16"/>
  <c r="H360" i="16"/>
  <c r="R359" i="16"/>
  <c r="O359" i="16"/>
  <c r="H359" i="16"/>
  <c r="R358" i="16"/>
  <c r="O358" i="16"/>
  <c r="H358" i="16"/>
  <c r="R357" i="16"/>
  <c r="O357" i="16"/>
  <c r="H357" i="16"/>
  <c r="R356" i="16"/>
  <c r="O356" i="16"/>
  <c r="H356" i="16"/>
  <c r="R355" i="16"/>
  <c r="O355" i="16"/>
  <c r="H355" i="16"/>
  <c r="R354" i="16"/>
  <c r="O354" i="16"/>
  <c r="H354" i="16"/>
  <c r="R353" i="16"/>
  <c r="O353" i="16"/>
  <c r="H353" i="16"/>
  <c r="R352" i="16"/>
  <c r="O352" i="16"/>
  <c r="H352" i="16"/>
  <c r="R351" i="16"/>
  <c r="O351" i="16"/>
  <c r="H351" i="16"/>
  <c r="R350" i="16"/>
  <c r="O350" i="16"/>
  <c r="H350" i="16"/>
  <c r="R349" i="16"/>
  <c r="O349" i="16"/>
  <c r="H349" i="16"/>
  <c r="R347" i="16"/>
  <c r="O347" i="16"/>
  <c r="H347" i="16"/>
  <c r="R346" i="16"/>
  <c r="O346" i="16"/>
  <c r="H346" i="16"/>
  <c r="R345" i="16"/>
  <c r="O345" i="16"/>
  <c r="H345" i="16"/>
  <c r="R344" i="16"/>
  <c r="O344" i="16"/>
  <c r="H344" i="16"/>
  <c r="R343" i="16"/>
  <c r="O343" i="16"/>
  <c r="H343" i="16"/>
  <c r="R342" i="16"/>
  <c r="O342" i="16"/>
  <c r="H342" i="16"/>
  <c r="R341" i="16"/>
  <c r="O341" i="16"/>
  <c r="H341" i="16"/>
  <c r="R340" i="16"/>
  <c r="O340" i="16"/>
  <c r="H340" i="16"/>
  <c r="R339" i="16"/>
  <c r="O339" i="16"/>
  <c r="H339" i="16"/>
  <c r="R338" i="16"/>
  <c r="O338" i="16"/>
  <c r="H338" i="16"/>
  <c r="R337" i="16"/>
  <c r="O337" i="16"/>
  <c r="H337" i="16"/>
  <c r="R336" i="16"/>
  <c r="O336" i="16"/>
  <c r="H336" i="16"/>
  <c r="R335" i="16"/>
  <c r="O335" i="16"/>
  <c r="H335" i="16"/>
  <c r="R334" i="16"/>
  <c r="O334" i="16"/>
  <c r="H334" i="16"/>
  <c r="R333" i="16"/>
  <c r="O333" i="16"/>
  <c r="H333" i="16"/>
  <c r="R332" i="16"/>
  <c r="O332" i="16"/>
  <c r="H332" i="16"/>
  <c r="R331" i="16"/>
  <c r="O331" i="16"/>
  <c r="H331" i="16"/>
  <c r="R330" i="16"/>
  <c r="O330" i="16"/>
  <c r="H330" i="16"/>
  <c r="R329" i="16"/>
  <c r="O329" i="16"/>
  <c r="H329" i="16"/>
  <c r="R328" i="16"/>
  <c r="O328" i="16"/>
  <c r="H328" i="16"/>
  <c r="R327" i="16"/>
  <c r="O327" i="16"/>
  <c r="H327" i="16"/>
  <c r="R326" i="16"/>
  <c r="O326" i="16"/>
  <c r="H326" i="16"/>
  <c r="R324" i="16"/>
  <c r="O324" i="16"/>
  <c r="H324" i="16"/>
  <c r="R323" i="16"/>
  <c r="O323" i="16"/>
  <c r="H323" i="16"/>
  <c r="R322" i="16"/>
  <c r="O322" i="16"/>
  <c r="H322" i="16"/>
  <c r="R321" i="16"/>
  <c r="O321" i="16"/>
  <c r="H321" i="16"/>
  <c r="R320" i="16"/>
  <c r="O320" i="16"/>
  <c r="H320" i="16"/>
  <c r="R319" i="16"/>
  <c r="O319" i="16"/>
  <c r="H319" i="16"/>
  <c r="R318" i="16"/>
  <c r="O318" i="16"/>
  <c r="H318" i="16"/>
  <c r="R317" i="16"/>
  <c r="O317" i="16"/>
  <c r="H317" i="16"/>
  <c r="R316" i="16"/>
  <c r="O316" i="16"/>
  <c r="H316" i="16"/>
  <c r="R314" i="16"/>
  <c r="O314" i="16"/>
  <c r="H314" i="16"/>
  <c r="R313" i="16"/>
  <c r="O313" i="16"/>
  <c r="H313" i="16"/>
  <c r="R312" i="16"/>
  <c r="O312" i="16"/>
  <c r="H312" i="16"/>
  <c r="R311" i="16"/>
  <c r="O311" i="16"/>
  <c r="H311" i="16"/>
  <c r="R310" i="16"/>
  <c r="O310" i="16"/>
  <c r="H310" i="16"/>
  <c r="R309" i="16"/>
  <c r="O309" i="16"/>
  <c r="H309" i="16"/>
  <c r="R308" i="16"/>
  <c r="O308" i="16"/>
  <c r="H308" i="16"/>
  <c r="R307" i="16"/>
  <c r="O307" i="16"/>
  <c r="H307" i="16"/>
  <c r="R306" i="16"/>
  <c r="O306" i="16"/>
  <c r="H306" i="16"/>
  <c r="R305" i="16"/>
  <c r="O305" i="16"/>
  <c r="H305" i="16"/>
  <c r="R304" i="16"/>
  <c r="O304" i="16"/>
  <c r="H304" i="16"/>
  <c r="R302" i="16"/>
  <c r="O302" i="16"/>
  <c r="H302" i="16"/>
  <c r="R301" i="16"/>
  <c r="O301" i="16"/>
  <c r="H301" i="16"/>
  <c r="R300" i="16"/>
  <c r="O300" i="16"/>
  <c r="H300" i="16"/>
  <c r="R299" i="16"/>
  <c r="O299" i="16"/>
  <c r="H299" i="16"/>
  <c r="R298" i="16"/>
  <c r="O298" i="16"/>
  <c r="H298" i="16"/>
  <c r="R297" i="16"/>
  <c r="O297" i="16"/>
  <c r="H297" i="16"/>
  <c r="R296" i="16"/>
  <c r="O296" i="16"/>
  <c r="H296" i="16"/>
  <c r="R295" i="16"/>
  <c r="O295" i="16"/>
  <c r="H295" i="16"/>
  <c r="R294" i="16"/>
  <c r="O294" i="16"/>
  <c r="H294" i="16"/>
  <c r="R293" i="16"/>
  <c r="O293" i="16"/>
  <c r="H293" i="16"/>
  <c r="R292" i="16"/>
  <c r="O292" i="16"/>
  <c r="H292" i="16"/>
  <c r="R291" i="16"/>
  <c r="O291" i="16"/>
  <c r="H291" i="16"/>
  <c r="R290" i="16"/>
  <c r="O290" i="16"/>
  <c r="H290" i="16"/>
  <c r="R289" i="16"/>
  <c r="O289" i="16"/>
  <c r="H289" i="16"/>
  <c r="R288" i="16"/>
  <c r="O288" i="16"/>
  <c r="H288" i="16"/>
  <c r="R287" i="16"/>
  <c r="O287" i="16"/>
  <c r="H287" i="16"/>
  <c r="R286" i="16"/>
  <c r="O286" i="16"/>
  <c r="H286" i="16"/>
  <c r="R285" i="16"/>
  <c r="O285" i="16"/>
  <c r="H285" i="16"/>
  <c r="R284" i="16"/>
  <c r="O284" i="16"/>
  <c r="H284" i="16"/>
  <c r="R283" i="16"/>
  <c r="O283" i="16"/>
  <c r="H283" i="16"/>
  <c r="R282" i="16"/>
  <c r="O282" i="16"/>
  <c r="H282" i="16"/>
  <c r="R281" i="16"/>
  <c r="O281" i="16"/>
  <c r="H281" i="16"/>
  <c r="R280" i="16"/>
  <c r="O280" i="16"/>
  <c r="H280" i="16"/>
  <c r="R279" i="16"/>
  <c r="O279" i="16"/>
  <c r="H279" i="16"/>
  <c r="R277" i="16"/>
  <c r="O277" i="16"/>
  <c r="H277" i="16"/>
  <c r="R276" i="16"/>
  <c r="O276" i="16"/>
  <c r="H276" i="16"/>
  <c r="R275" i="16"/>
  <c r="O275" i="16"/>
  <c r="H275" i="16"/>
  <c r="R274" i="16"/>
  <c r="O274" i="16"/>
  <c r="H274" i="16"/>
  <c r="R273" i="16"/>
  <c r="O273" i="16"/>
  <c r="H273" i="16"/>
  <c r="R272" i="16"/>
  <c r="O272" i="16"/>
  <c r="H272" i="16"/>
  <c r="R271" i="16"/>
  <c r="O271" i="16"/>
  <c r="H271" i="16"/>
  <c r="R270" i="16"/>
  <c r="O270" i="16"/>
  <c r="H270" i="16"/>
  <c r="R269" i="16"/>
  <c r="O269" i="16"/>
  <c r="H269" i="16"/>
  <c r="R268" i="16"/>
  <c r="O268" i="16"/>
  <c r="H268" i="16"/>
  <c r="R267" i="16"/>
  <c r="O267" i="16"/>
  <c r="H267" i="16"/>
  <c r="R266" i="16"/>
  <c r="O266" i="16"/>
  <c r="H266" i="16"/>
  <c r="R265" i="16"/>
  <c r="O265" i="16"/>
  <c r="H265" i="16"/>
  <c r="R264" i="16"/>
  <c r="O264" i="16"/>
  <c r="H264" i="16"/>
  <c r="R263" i="16"/>
  <c r="O263" i="16"/>
  <c r="H263" i="16"/>
  <c r="R262" i="16"/>
  <c r="O262" i="16"/>
  <c r="H262" i="16"/>
  <c r="R261" i="16"/>
  <c r="O261" i="16"/>
  <c r="H261" i="16"/>
  <c r="R260" i="16"/>
  <c r="O260" i="16"/>
  <c r="H260" i="16"/>
  <c r="R259" i="16"/>
  <c r="O259" i="16"/>
  <c r="H259" i="16"/>
  <c r="R258" i="16"/>
  <c r="O258" i="16"/>
  <c r="H258" i="16"/>
  <c r="R257" i="16"/>
  <c r="O257" i="16"/>
  <c r="H257" i="16"/>
  <c r="R256" i="16"/>
  <c r="O256" i="16"/>
  <c r="H256" i="16"/>
  <c r="R255" i="16"/>
  <c r="O255" i="16"/>
  <c r="H255" i="16"/>
  <c r="R254" i="16"/>
  <c r="O254" i="16"/>
  <c r="H254" i="16"/>
  <c r="R253" i="16"/>
  <c r="O253" i="16"/>
  <c r="H253" i="16"/>
  <c r="R252" i="16"/>
  <c r="O252" i="16"/>
  <c r="H252" i="16"/>
  <c r="R251" i="16"/>
  <c r="O251" i="16"/>
  <c r="H251" i="16"/>
  <c r="R250" i="16"/>
  <c r="O250" i="16"/>
  <c r="H250" i="16"/>
  <c r="R249" i="16"/>
  <c r="O249" i="16"/>
  <c r="H249" i="16"/>
  <c r="R248" i="16"/>
  <c r="O248" i="16"/>
  <c r="H248" i="16"/>
  <c r="R247" i="16"/>
  <c r="O247" i="16"/>
  <c r="H247" i="16"/>
  <c r="R246" i="16"/>
  <c r="O246" i="16"/>
  <c r="H246" i="16"/>
  <c r="R245" i="16"/>
  <c r="O245" i="16"/>
  <c r="H245" i="16"/>
  <c r="R244" i="16"/>
  <c r="O244" i="16"/>
  <c r="H244" i="16"/>
  <c r="R243" i="16"/>
  <c r="O243" i="16"/>
  <c r="H243" i="16"/>
  <c r="R242" i="16"/>
  <c r="O242" i="16"/>
  <c r="H242" i="16"/>
  <c r="R241" i="16"/>
  <c r="O241" i="16"/>
  <c r="H241" i="16"/>
  <c r="R240" i="16"/>
  <c r="O240" i="16"/>
  <c r="H240" i="16"/>
  <c r="R239" i="16"/>
  <c r="O239" i="16"/>
  <c r="H239" i="16"/>
  <c r="R238" i="16"/>
  <c r="O238" i="16"/>
  <c r="H238" i="16"/>
  <c r="R237" i="16"/>
  <c r="O237" i="16"/>
  <c r="H237" i="16"/>
  <c r="R236" i="16"/>
  <c r="O236" i="16"/>
  <c r="H236" i="16"/>
  <c r="R235" i="16"/>
  <c r="O235" i="16"/>
  <c r="H235" i="16"/>
  <c r="R234" i="16"/>
  <c r="O234" i="16"/>
  <c r="H234" i="16"/>
  <c r="R233" i="16"/>
  <c r="O233" i="16"/>
  <c r="H233" i="16"/>
  <c r="R232" i="16"/>
  <c r="O232" i="16"/>
  <c r="H232" i="16"/>
  <c r="R231" i="16"/>
  <c r="O231" i="16"/>
  <c r="H231" i="16"/>
  <c r="R230" i="16"/>
  <c r="O230" i="16"/>
  <c r="H230" i="16"/>
  <c r="R229" i="16"/>
  <c r="O229" i="16"/>
  <c r="H229" i="16"/>
  <c r="R228" i="16"/>
  <c r="O228" i="16"/>
  <c r="H228" i="16"/>
  <c r="R227" i="16"/>
  <c r="O227" i="16"/>
  <c r="H227" i="16"/>
  <c r="R226" i="16"/>
  <c r="O226" i="16"/>
  <c r="H226" i="16"/>
  <c r="R225" i="16"/>
  <c r="O225" i="16"/>
  <c r="H225" i="16"/>
  <c r="R224" i="16"/>
  <c r="O224" i="16"/>
  <c r="H224" i="16"/>
  <c r="R223" i="16"/>
  <c r="O223" i="16"/>
  <c r="H223" i="16"/>
  <c r="R222" i="16"/>
  <c r="O222" i="16"/>
  <c r="H222" i="16"/>
  <c r="R221" i="16"/>
  <c r="O221" i="16"/>
  <c r="H221" i="16"/>
  <c r="R220" i="16"/>
  <c r="O220" i="16"/>
  <c r="H220" i="16"/>
  <c r="R219" i="16"/>
  <c r="O219" i="16"/>
  <c r="H219" i="16"/>
  <c r="R218" i="16"/>
  <c r="O218" i="16"/>
  <c r="H218" i="16"/>
  <c r="R217" i="16"/>
  <c r="O217" i="16"/>
  <c r="H217" i="16"/>
  <c r="R216" i="16"/>
  <c r="O216" i="16"/>
  <c r="H216" i="16"/>
  <c r="R215" i="16"/>
  <c r="O215" i="16"/>
  <c r="H215" i="16"/>
  <c r="R214" i="16"/>
  <c r="O214" i="16"/>
  <c r="H214" i="16"/>
  <c r="R213" i="16"/>
  <c r="O213" i="16"/>
  <c r="H213" i="16"/>
  <c r="R212" i="16"/>
  <c r="O212" i="16"/>
  <c r="H212" i="16"/>
  <c r="R211" i="16"/>
  <c r="O211" i="16"/>
  <c r="H211" i="16"/>
  <c r="R210" i="16"/>
  <c r="O210" i="16"/>
  <c r="H210" i="16"/>
  <c r="R209" i="16"/>
  <c r="O209" i="16"/>
  <c r="H209" i="16"/>
  <c r="R208" i="16"/>
  <c r="O208" i="16"/>
  <c r="H208" i="16"/>
  <c r="R207" i="16"/>
  <c r="O207" i="16"/>
  <c r="H207" i="16"/>
  <c r="R206" i="16"/>
  <c r="O206" i="16"/>
  <c r="H206" i="16"/>
  <c r="R205" i="16"/>
  <c r="O205" i="16"/>
  <c r="H205" i="16"/>
  <c r="R204" i="16"/>
  <c r="O204" i="16"/>
  <c r="H204" i="16"/>
  <c r="R203" i="16"/>
  <c r="O203" i="16"/>
  <c r="H203" i="16"/>
  <c r="R202" i="16"/>
  <c r="O202" i="16"/>
  <c r="H202" i="16"/>
  <c r="R201" i="16"/>
  <c r="O201" i="16"/>
  <c r="H201" i="16"/>
  <c r="R200" i="16"/>
  <c r="O200" i="16"/>
  <c r="H200" i="16"/>
  <c r="R199" i="16"/>
  <c r="O199" i="16"/>
  <c r="H199" i="16"/>
  <c r="R198" i="16"/>
  <c r="O198" i="16"/>
  <c r="H198" i="16"/>
  <c r="R197" i="16"/>
  <c r="O197" i="16"/>
  <c r="H197" i="16"/>
  <c r="R196" i="16"/>
  <c r="O196" i="16"/>
  <c r="H196" i="16"/>
  <c r="R195" i="16"/>
  <c r="O195" i="16"/>
  <c r="H195" i="16"/>
  <c r="R194" i="16"/>
  <c r="O194" i="16"/>
  <c r="H194" i="16"/>
  <c r="R193" i="16"/>
  <c r="O193" i="16"/>
  <c r="H193" i="16"/>
  <c r="R192" i="16"/>
  <c r="O192" i="16"/>
  <c r="H192" i="16"/>
  <c r="R191" i="16"/>
  <c r="O191" i="16"/>
  <c r="H191" i="16"/>
  <c r="R190" i="16"/>
  <c r="O190" i="16"/>
  <c r="H190" i="16"/>
  <c r="R189" i="16"/>
  <c r="O189" i="16"/>
  <c r="H189" i="16"/>
  <c r="R188" i="16"/>
  <c r="O188" i="16"/>
  <c r="H188" i="16"/>
  <c r="R187" i="16"/>
  <c r="O187" i="16"/>
  <c r="H187" i="16"/>
  <c r="R186" i="16"/>
  <c r="O186" i="16"/>
  <c r="H186" i="16"/>
  <c r="R185" i="16"/>
  <c r="O185" i="16"/>
  <c r="H185" i="16"/>
  <c r="R184" i="16"/>
  <c r="O184" i="16"/>
  <c r="H184" i="16"/>
  <c r="R183" i="16"/>
  <c r="O183" i="16"/>
  <c r="H183" i="16"/>
  <c r="R182" i="16"/>
  <c r="O182" i="16"/>
  <c r="H182" i="16"/>
  <c r="R181" i="16"/>
  <c r="O181" i="16"/>
  <c r="H181" i="16"/>
  <c r="R180" i="16"/>
  <c r="O180" i="16"/>
  <c r="H180" i="16"/>
  <c r="R179" i="16"/>
  <c r="O179" i="16"/>
  <c r="H179" i="16"/>
  <c r="R178" i="16"/>
  <c r="O178" i="16"/>
  <c r="H178" i="16"/>
  <c r="R177" i="16"/>
  <c r="O177" i="16"/>
  <c r="H177" i="16"/>
  <c r="R176" i="16"/>
  <c r="O176" i="16"/>
  <c r="H176" i="16"/>
  <c r="R175" i="16"/>
  <c r="O175" i="16"/>
  <c r="H175" i="16"/>
  <c r="R174" i="16"/>
  <c r="O174" i="16"/>
  <c r="H174" i="16"/>
  <c r="R173" i="16"/>
  <c r="O173" i="16"/>
  <c r="H173" i="16"/>
  <c r="R172" i="16"/>
  <c r="O172" i="16"/>
  <c r="H172" i="16"/>
  <c r="R171" i="16"/>
  <c r="O171" i="16"/>
  <c r="H171" i="16"/>
  <c r="R170" i="16"/>
  <c r="O170" i="16"/>
  <c r="H170" i="16"/>
  <c r="R169" i="16"/>
  <c r="O169" i="16"/>
  <c r="H169" i="16"/>
  <c r="R168" i="16"/>
  <c r="O168" i="16"/>
  <c r="H168" i="16"/>
  <c r="R167" i="16"/>
  <c r="O167" i="16"/>
  <c r="H167" i="16"/>
  <c r="R166" i="16"/>
  <c r="O166" i="16"/>
  <c r="H166" i="16"/>
  <c r="R165" i="16"/>
  <c r="O165" i="16"/>
  <c r="H165" i="16"/>
  <c r="R164" i="16"/>
  <c r="O164" i="16"/>
  <c r="H164" i="16"/>
  <c r="R163" i="16"/>
  <c r="O163" i="16"/>
  <c r="H163" i="16"/>
  <c r="R162" i="16"/>
  <c r="O162" i="16"/>
  <c r="H162" i="16"/>
  <c r="R161" i="16"/>
  <c r="O161" i="16"/>
  <c r="H161" i="16"/>
  <c r="R160" i="16"/>
  <c r="O160" i="16"/>
  <c r="H160" i="16"/>
  <c r="R159" i="16"/>
  <c r="O159" i="16"/>
  <c r="H159" i="16"/>
  <c r="R158" i="16"/>
  <c r="O158" i="16"/>
  <c r="H158" i="16"/>
  <c r="R157" i="16"/>
  <c r="O157" i="16"/>
  <c r="H157" i="16"/>
  <c r="R156" i="16"/>
  <c r="O156" i="16"/>
  <c r="H156" i="16"/>
  <c r="R155" i="16"/>
  <c r="O155" i="16"/>
  <c r="H155" i="16"/>
  <c r="R154" i="16"/>
  <c r="O154" i="16"/>
  <c r="H154" i="16"/>
  <c r="R153" i="16"/>
  <c r="O153" i="16"/>
  <c r="H153" i="16"/>
  <c r="R152" i="16"/>
  <c r="O152" i="16"/>
  <c r="H152" i="16"/>
  <c r="R151" i="16"/>
  <c r="O151" i="16"/>
  <c r="H151" i="16"/>
  <c r="R150" i="16"/>
  <c r="O150" i="16"/>
  <c r="H150" i="16"/>
  <c r="R149" i="16"/>
  <c r="O149" i="16"/>
  <c r="H149" i="16"/>
  <c r="R148" i="16"/>
  <c r="O148" i="16"/>
  <c r="H148" i="16"/>
  <c r="R147" i="16"/>
  <c r="O147" i="16"/>
  <c r="H147" i="16"/>
  <c r="R146" i="16"/>
  <c r="O146" i="16"/>
  <c r="H146" i="16"/>
  <c r="R145" i="16"/>
  <c r="O145" i="16"/>
  <c r="H145" i="16"/>
  <c r="R144" i="16"/>
  <c r="O144" i="16"/>
  <c r="H144" i="16"/>
  <c r="R143" i="16"/>
  <c r="O143" i="16"/>
  <c r="H143" i="16"/>
  <c r="R142" i="16"/>
  <c r="O142" i="16"/>
  <c r="H142" i="16"/>
  <c r="R141" i="16"/>
  <c r="O141" i="16"/>
  <c r="H141" i="16"/>
  <c r="R140" i="16"/>
  <c r="O140" i="16"/>
  <c r="H140" i="16"/>
  <c r="R139" i="16"/>
  <c r="O139" i="16"/>
  <c r="H139" i="16"/>
  <c r="R138" i="16"/>
  <c r="O138" i="16"/>
  <c r="H138" i="16"/>
  <c r="R136" i="16"/>
  <c r="O136" i="16"/>
  <c r="H136" i="16"/>
  <c r="R135" i="16"/>
  <c r="O135" i="16"/>
  <c r="H135" i="16"/>
  <c r="R134" i="16"/>
  <c r="O134" i="16"/>
  <c r="H134" i="16"/>
  <c r="R133" i="16"/>
  <c r="O133" i="16"/>
  <c r="H133" i="16"/>
  <c r="R132" i="16"/>
  <c r="O132" i="16"/>
  <c r="H132" i="16"/>
  <c r="R131" i="16"/>
  <c r="O131" i="16"/>
  <c r="H131" i="16"/>
  <c r="R130" i="16"/>
  <c r="O130" i="16"/>
  <c r="H130" i="16"/>
  <c r="R129" i="16"/>
  <c r="O129" i="16"/>
  <c r="H129" i="16"/>
  <c r="R128" i="16"/>
  <c r="O128" i="16"/>
  <c r="H128" i="16"/>
  <c r="R127" i="16"/>
  <c r="O127" i="16"/>
  <c r="H127" i="16"/>
  <c r="R126" i="16"/>
  <c r="O126" i="16"/>
  <c r="H126" i="16"/>
  <c r="R125" i="16"/>
  <c r="O125" i="16"/>
  <c r="H125" i="16"/>
  <c r="R124" i="16"/>
  <c r="O124" i="16"/>
  <c r="H124" i="16"/>
  <c r="R123" i="16"/>
  <c r="O123" i="16"/>
  <c r="H123" i="16"/>
  <c r="R122" i="16"/>
  <c r="O122" i="16"/>
  <c r="H122" i="16"/>
  <c r="R121" i="16"/>
  <c r="O121" i="16"/>
  <c r="H121" i="16"/>
  <c r="R120" i="16"/>
  <c r="O120" i="16"/>
  <c r="H120" i="16"/>
  <c r="R119" i="16"/>
  <c r="O119" i="16"/>
  <c r="H119" i="16"/>
  <c r="R118" i="16"/>
  <c r="O118" i="16"/>
  <c r="H118" i="16"/>
  <c r="R117" i="16"/>
  <c r="O117" i="16"/>
  <c r="H117" i="16"/>
  <c r="R116" i="16"/>
  <c r="O116" i="16"/>
  <c r="H116" i="16"/>
  <c r="R115" i="16"/>
  <c r="O115" i="16"/>
  <c r="H115" i="16"/>
  <c r="R114" i="16"/>
  <c r="O114" i="16"/>
  <c r="H114" i="16"/>
  <c r="R113" i="16"/>
  <c r="O113" i="16"/>
  <c r="H113" i="16"/>
  <c r="R112" i="16"/>
  <c r="O112" i="16"/>
  <c r="H112" i="16"/>
  <c r="R111" i="16"/>
  <c r="O111" i="16"/>
  <c r="H111" i="16"/>
  <c r="R110" i="16"/>
  <c r="O110" i="16"/>
  <c r="H110" i="16"/>
  <c r="R109" i="16"/>
  <c r="O109" i="16"/>
  <c r="H109" i="16"/>
  <c r="R108" i="16"/>
  <c r="O108" i="16"/>
  <c r="H108" i="16"/>
  <c r="R107" i="16"/>
  <c r="O107" i="16"/>
  <c r="H107" i="16"/>
  <c r="R106" i="16"/>
  <c r="O106" i="16"/>
  <c r="H106" i="16"/>
  <c r="R105" i="16"/>
  <c r="O105" i="16"/>
  <c r="H105" i="16"/>
  <c r="R104" i="16"/>
  <c r="O104" i="16"/>
  <c r="H104" i="16"/>
  <c r="R103" i="16"/>
  <c r="O103" i="16"/>
  <c r="H103" i="16"/>
  <c r="R102" i="16"/>
  <c r="O102" i="16"/>
  <c r="H102" i="16"/>
  <c r="R101" i="16"/>
  <c r="O101" i="16"/>
  <c r="H101" i="16"/>
  <c r="R100" i="16"/>
  <c r="O100" i="16"/>
  <c r="H100" i="16"/>
  <c r="R99" i="16"/>
  <c r="O99" i="16"/>
  <c r="H99" i="16"/>
  <c r="R98" i="16"/>
  <c r="O98" i="16"/>
  <c r="H98" i="16"/>
  <c r="R97" i="16"/>
  <c r="O97" i="16"/>
  <c r="H97" i="16"/>
  <c r="R96" i="16"/>
  <c r="O96" i="16"/>
  <c r="H96" i="16"/>
  <c r="R95" i="16"/>
  <c r="O95" i="16"/>
  <c r="H95" i="16"/>
  <c r="R94" i="16"/>
  <c r="O94" i="16"/>
  <c r="H94" i="16"/>
  <c r="R93" i="16"/>
  <c r="O93" i="16"/>
  <c r="H93" i="16"/>
  <c r="R92" i="16"/>
  <c r="O92" i="16"/>
  <c r="H92" i="16"/>
  <c r="R91" i="16"/>
  <c r="O91" i="16"/>
  <c r="H91" i="16"/>
  <c r="R90" i="16"/>
  <c r="O90" i="16"/>
  <c r="H90" i="16"/>
  <c r="R89" i="16"/>
  <c r="O89" i="16"/>
  <c r="H89" i="16"/>
  <c r="R88" i="16"/>
  <c r="O88" i="16"/>
  <c r="H88" i="16"/>
  <c r="R87" i="16"/>
  <c r="O87" i="16"/>
  <c r="H87" i="16"/>
  <c r="R86" i="16"/>
  <c r="O86" i="16"/>
  <c r="H86" i="16"/>
  <c r="R85" i="16"/>
  <c r="O85" i="16"/>
  <c r="H85" i="16"/>
  <c r="R84" i="16"/>
  <c r="O84" i="16"/>
  <c r="H84" i="16"/>
  <c r="R83" i="16"/>
  <c r="O83" i="16"/>
  <c r="H83" i="16"/>
  <c r="R82" i="16"/>
  <c r="O82" i="16"/>
  <c r="H82" i="16"/>
  <c r="R81" i="16"/>
  <c r="O81" i="16"/>
  <c r="H81" i="16"/>
  <c r="R80" i="16"/>
  <c r="O80" i="16"/>
  <c r="H80" i="16"/>
  <c r="R79" i="16"/>
  <c r="O79" i="16"/>
  <c r="H79" i="16"/>
  <c r="R77" i="16"/>
  <c r="O77" i="16"/>
  <c r="H77" i="16"/>
  <c r="R76" i="16"/>
  <c r="O76" i="16"/>
  <c r="H76" i="16"/>
  <c r="R75" i="16"/>
  <c r="O75" i="16"/>
  <c r="H75" i="16"/>
  <c r="R74" i="16"/>
  <c r="O74" i="16"/>
  <c r="H74" i="16"/>
  <c r="R73" i="16"/>
  <c r="O73" i="16"/>
  <c r="H73" i="16"/>
  <c r="R72" i="16"/>
  <c r="O72" i="16"/>
  <c r="H72" i="16"/>
  <c r="R71" i="16"/>
  <c r="O71" i="16"/>
  <c r="H71" i="16"/>
  <c r="R70" i="16"/>
  <c r="O70" i="16"/>
  <c r="H70" i="16"/>
  <c r="R69" i="16"/>
  <c r="O69" i="16"/>
  <c r="H69" i="16"/>
  <c r="R67" i="16"/>
  <c r="O67" i="16"/>
  <c r="H67" i="16"/>
  <c r="R66" i="16"/>
  <c r="O66" i="16"/>
  <c r="H66" i="16"/>
  <c r="R65" i="16"/>
  <c r="O65" i="16"/>
  <c r="H65" i="16"/>
  <c r="R64" i="16"/>
  <c r="O64" i="16"/>
  <c r="H64" i="16"/>
  <c r="R63" i="16"/>
  <c r="O63" i="16"/>
  <c r="H63" i="16"/>
  <c r="R62" i="16"/>
  <c r="O62" i="16"/>
  <c r="H62" i="16"/>
  <c r="R61" i="16"/>
  <c r="O61" i="16"/>
  <c r="H61" i="16"/>
  <c r="R60" i="16"/>
  <c r="O60" i="16"/>
  <c r="H60" i="16"/>
  <c r="R59" i="16"/>
  <c r="O59" i="16"/>
  <c r="H59" i="16"/>
  <c r="R58" i="16"/>
  <c r="O58" i="16"/>
  <c r="H58" i="16"/>
  <c r="R57" i="16"/>
  <c r="O57" i="16"/>
  <c r="H57" i="16"/>
  <c r="R56" i="16"/>
  <c r="O56" i="16"/>
  <c r="H56" i="16"/>
  <c r="R55" i="16"/>
  <c r="O55" i="16"/>
  <c r="H55" i="16"/>
  <c r="R54" i="16"/>
  <c r="O54" i="16"/>
  <c r="H54" i="16"/>
  <c r="R53" i="16"/>
  <c r="O53" i="16"/>
  <c r="H53" i="16"/>
  <c r="R52" i="16"/>
  <c r="O52" i="16"/>
  <c r="H52" i="16"/>
  <c r="R51" i="16"/>
  <c r="O51" i="16"/>
  <c r="H51" i="16"/>
  <c r="R50" i="16"/>
  <c r="O50" i="16"/>
  <c r="H50" i="16"/>
  <c r="R49" i="16"/>
  <c r="O49" i="16"/>
  <c r="H49" i="16"/>
  <c r="R48" i="16"/>
  <c r="O48" i="16"/>
  <c r="H48" i="16"/>
  <c r="R47" i="16"/>
  <c r="O47" i="16"/>
  <c r="H47" i="16"/>
  <c r="R46" i="16"/>
  <c r="O46" i="16"/>
  <c r="H46" i="16"/>
  <c r="R45" i="16"/>
  <c r="O45" i="16"/>
  <c r="H45" i="16"/>
  <c r="R44" i="16"/>
  <c r="O44" i="16"/>
  <c r="H44" i="16"/>
  <c r="R43" i="16"/>
  <c r="O43" i="16"/>
  <c r="H43" i="16"/>
  <c r="R42" i="16"/>
  <c r="O42" i="16"/>
  <c r="H42" i="16"/>
  <c r="R41" i="16"/>
  <c r="O41" i="16"/>
  <c r="H41" i="16"/>
  <c r="R40" i="16"/>
  <c r="O40" i="16"/>
  <c r="H40" i="16"/>
  <c r="R39" i="16"/>
  <c r="O39" i="16"/>
  <c r="H39" i="16"/>
  <c r="R38" i="16"/>
  <c r="O38" i="16"/>
  <c r="H38" i="16"/>
  <c r="R37" i="16"/>
  <c r="O37" i="16"/>
  <c r="H37" i="16"/>
  <c r="R36" i="16"/>
  <c r="O36" i="16"/>
  <c r="H36" i="16"/>
  <c r="R35" i="16"/>
  <c r="O35" i="16"/>
  <c r="H35" i="16"/>
  <c r="R34" i="16"/>
  <c r="O34" i="16"/>
  <c r="H34" i="16"/>
  <c r="R33" i="16"/>
  <c r="O33" i="16"/>
  <c r="H33" i="16"/>
  <c r="R32" i="16"/>
  <c r="O32" i="16"/>
  <c r="H32" i="16"/>
  <c r="R31" i="16"/>
  <c r="O31" i="16"/>
  <c r="H31" i="16"/>
  <c r="R30" i="16"/>
  <c r="O30" i="16"/>
  <c r="H30" i="16"/>
  <c r="R29" i="16"/>
  <c r="O29" i="16"/>
  <c r="H29" i="16"/>
  <c r="R28" i="16"/>
  <c r="O28" i="16"/>
  <c r="H28" i="16"/>
  <c r="R27" i="16"/>
  <c r="O27" i="16"/>
  <c r="H27" i="16"/>
  <c r="R26" i="16"/>
  <c r="O26" i="16"/>
  <c r="H26" i="16"/>
  <c r="R25" i="16"/>
  <c r="O25" i="16"/>
  <c r="H25" i="16"/>
  <c r="R24" i="16"/>
  <c r="O24" i="16"/>
  <c r="H24" i="16"/>
  <c r="R23" i="16"/>
  <c r="O23" i="16"/>
  <c r="H23" i="16"/>
  <c r="R22" i="16"/>
  <c r="O22" i="16"/>
  <c r="H22" i="16"/>
  <c r="R21" i="16"/>
  <c r="O21" i="16"/>
  <c r="H21" i="16"/>
  <c r="R20" i="16"/>
  <c r="O20" i="16"/>
  <c r="H20" i="16"/>
  <c r="R19" i="16"/>
  <c r="O19" i="16"/>
  <c r="H19" i="16"/>
  <c r="R18" i="16"/>
  <c r="O18" i="16"/>
  <c r="H18" i="16"/>
  <c r="L5" i="16" l="1"/>
  <c r="L5" i="18"/>
  <c r="M9" i="13" l="1"/>
  <c r="K6" i="13"/>
  <c r="AR36" i="6" s="1"/>
  <c r="K2" i="13"/>
  <c r="M9" i="15"/>
  <c r="L6" i="15"/>
  <c r="AR42" i="6" s="1"/>
  <c r="AR34" i="6"/>
  <c r="K2" i="18"/>
  <c r="M9" i="17"/>
  <c r="L2" i="17"/>
  <c r="AR32" i="6"/>
  <c r="L2" i="16"/>
  <c r="K2" i="15"/>
  <c r="L6" i="17" l="1"/>
  <c r="AR30" i="6" s="1"/>
  <c r="AR38" i="6" s="1"/>
  <c r="AR48" i="6" s="1"/>
</calcChain>
</file>

<file path=xl/comments1.xml><?xml version="1.0" encoding="utf-8"?>
<comments xmlns="http://schemas.openxmlformats.org/spreadsheetml/2006/main">
  <authors>
    <author>DIMA</author>
    <author>Colorline</author>
  </authors>
  <commentList>
    <comment ref="W32" authorId="0">
      <text>
        <r>
          <rPr>
            <b/>
            <sz val="9"/>
            <color indexed="81"/>
            <rFont val="Tahoma"/>
            <family val="2"/>
            <charset val="204"/>
          </rPr>
          <t>БЕГОНИИ, ГЛАДИОЛУСЫ, ГЕОРГИНЫ,
ГЛОКСИНИИ</t>
        </r>
        <r>
          <rPr>
            <sz val="9"/>
            <color indexed="81"/>
            <rFont val="Tahoma"/>
            <family val="2"/>
            <charset val="204"/>
          </rPr>
          <t xml:space="preserve">
</t>
        </r>
      </text>
    </comment>
    <comment ref="W42" authorId="1">
      <text>
        <r>
          <rPr>
            <b/>
            <sz val="9"/>
            <color indexed="81"/>
            <rFont val="Tahoma"/>
            <family val="2"/>
            <charset val="204"/>
          </rPr>
          <t xml:space="preserve">Увеличенная фасовка корней. Хранение в до посадки в холодильнике. Для ландшафтных работ и доращивания.
</t>
        </r>
        <r>
          <rPr>
            <sz val="9"/>
            <color indexed="81"/>
            <rFont val="Tahoma"/>
            <family val="2"/>
            <charset val="204"/>
          </rPr>
          <t xml:space="preserve">
</t>
        </r>
      </text>
    </comment>
    <comment ref="W44" authorId="1">
      <text>
        <r>
          <rPr>
            <b/>
            <sz val="9"/>
            <color indexed="81"/>
            <rFont val="Tahoma"/>
            <family val="2"/>
            <charset val="204"/>
          </rPr>
          <t xml:space="preserve">Увеличенная фасовка луковиц. Хранение в до посадки в холодильнике. Для ландшафтных работ или выгонки.
</t>
        </r>
        <r>
          <rPr>
            <sz val="9"/>
            <color indexed="81"/>
            <rFont val="Tahoma"/>
            <family val="2"/>
            <charset val="204"/>
          </rPr>
          <t xml:space="preserve">
</t>
        </r>
      </text>
    </comment>
  </commentList>
</comments>
</file>

<file path=xl/sharedStrings.xml><?xml version="1.0" encoding="utf-8"?>
<sst xmlns="http://schemas.openxmlformats.org/spreadsheetml/2006/main" count="50352" uniqueCount="15013">
  <si>
    <t>Покупатель:</t>
  </si>
  <si>
    <t xml:space="preserve">Ознакомьтесь с условиями заказа на вкладке "УСЛОВИЯ"
</t>
  </si>
  <si>
    <t>предв.сумма без уч. %</t>
  </si>
  <si>
    <t>цены на условиях - склад продавца г. Москва</t>
  </si>
  <si>
    <t>Для</t>
  </si>
  <si>
    <t>информ.</t>
  </si>
  <si>
    <t>ШОУ-БОКСЫ.</t>
  </si>
  <si>
    <t>не печатается*</t>
  </si>
  <si>
    <t>РАЗМЕР</t>
  </si>
  <si>
    <t>Цена за коробку</t>
  </si>
  <si>
    <r>
      <t xml:space="preserve">Заказ </t>
    </r>
    <r>
      <rPr>
        <b/>
        <i/>
        <u/>
        <sz val="10"/>
        <rFont val="Arial"/>
        <family val="2"/>
        <charset val="204"/>
      </rPr>
      <t>коробок</t>
    </r>
  </si>
  <si>
    <t>ГИАЦИНТ</t>
  </si>
  <si>
    <t>RED MAGIC</t>
  </si>
  <si>
    <t>12/14</t>
  </si>
  <si>
    <t>10/12</t>
  </si>
  <si>
    <t>ANGELIQUE</t>
  </si>
  <si>
    <t>белый с фиолетовым краем</t>
  </si>
  <si>
    <t>сиреневый</t>
  </si>
  <si>
    <t>фиолетовый</t>
  </si>
  <si>
    <t>RED RIDING HOOD</t>
  </si>
  <si>
    <t>TWISTER</t>
  </si>
  <si>
    <t>РАЗНОЕ</t>
  </si>
  <si>
    <t>АМАРИЛЛИС</t>
  </si>
  <si>
    <t>LADY JANE</t>
  </si>
  <si>
    <t>NYMPH</t>
  </si>
  <si>
    <t>MONT BLANC</t>
  </si>
  <si>
    <t>PICOTEE</t>
  </si>
  <si>
    <t>TRES CHIC</t>
  </si>
  <si>
    <t>7/8</t>
  </si>
  <si>
    <t>MIXED</t>
  </si>
  <si>
    <t>смесь</t>
  </si>
  <si>
    <t>ИРИС ГЕРМАНСКИЙ</t>
  </si>
  <si>
    <t>I</t>
  </si>
  <si>
    <t>WHITE</t>
  </si>
  <si>
    <t>розовый с белым центром</t>
  </si>
  <si>
    <t>5/+</t>
  </si>
  <si>
    <t>8/10</t>
  </si>
  <si>
    <t>ЛУК ДЕКОР.</t>
  </si>
  <si>
    <t>18/20</t>
  </si>
  <si>
    <t>PURPLE SENSATION</t>
  </si>
  <si>
    <t>ПИОН</t>
  </si>
  <si>
    <t>AURORA</t>
  </si>
  <si>
    <t>АНЕМОНА</t>
  </si>
  <si>
    <t>5/6</t>
  </si>
  <si>
    <t>ИКСИЯ</t>
  </si>
  <si>
    <t>6/+</t>
  </si>
  <si>
    <t>JEANNE D'ARC</t>
  </si>
  <si>
    <t>6/7</t>
  </si>
  <si>
    <t>PINK</t>
  </si>
  <si>
    <t>ФРЕЗИЯ</t>
  </si>
  <si>
    <t>14/16</t>
  </si>
  <si>
    <t>12/+</t>
  </si>
  <si>
    <t>APPLE BLOSSOM</t>
  </si>
  <si>
    <t>RED LION</t>
  </si>
  <si>
    <t>ПОСТУПЛЕНИЯ с января</t>
  </si>
  <si>
    <t>ГЕОРГИНЫ</t>
  </si>
  <si>
    <t>ГЛАДИОЛУСЫ</t>
  </si>
  <si>
    <t>6/8</t>
  </si>
  <si>
    <t>БЕГОНИЯ</t>
  </si>
  <si>
    <t>Фасовка</t>
  </si>
  <si>
    <t>ПРОСЬБА НЕ ВНОСИТЬ В ФОРМУ ИЗМЕНЕНИЯ, НЕ УДАЛЯТЬ СТРОКИ и СТОЛБЦЫ, НЕ МЕНЯТЬ МЕСТАМИ!!!</t>
  </si>
  <si>
    <t>предв.сумма</t>
  </si>
  <si>
    <t>Просим по всем возникающим вопросам обращаться по тел. (495) 974-88-36, 935-86-42  или gardenbulbs@yandex.ru</t>
  </si>
  <si>
    <t>№ Арт.</t>
  </si>
  <si>
    <t>КУЛЬТУРА</t>
  </si>
  <si>
    <t>СОРТ</t>
  </si>
  <si>
    <t>NAME</t>
  </si>
  <si>
    <t>Описание</t>
  </si>
  <si>
    <t>размер</t>
  </si>
  <si>
    <t>Корней в уп.</t>
  </si>
  <si>
    <t>ЦЕНА за уп., руб.</t>
  </si>
  <si>
    <r>
      <t xml:space="preserve">ЗАКАЗ, </t>
    </r>
    <r>
      <rPr>
        <b/>
        <u/>
        <sz val="10"/>
        <rFont val="Arial"/>
        <family val="2"/>
        <charset val="204"/>
      </rPr>
      <t>упако-вок</t>
    </r>
  </si>
  <si>
    <t>Предв. Сумма заказа</t>
  </si>
  <si>
    <t>Цена
за 1 корень</t>
  </si>
  <si>
    <t>ШТРИХКОД</t>
  </si>
  <si>
    <t>КЛЕМАТИС</t>
  </si>
  <si>
    <t>АЛБА ЛЮКСУРИАНС</t>
  </si>
  <si>
    <t>ALBA LUXURIANS</t>
  </si>
  <si>
    <t>Clematis viticella</t>
  </si>
  <si>
    <t>АНЖЕЛА</t>
  </si>
  <si>
    <t>ANGELA</t>
  </si>
  <si>
    <t>Clematis patens</t>
  </si>
  <si>
    <t>АСАО</t>
  </si>
  <si>
    <t>ASAO</t>
  </si>
  <si>
    <t>АШВА</t>
  </si>
  <si>
    <t>ASHVA</t>
  </si>
  <si>
    <t>АВАЛАНЧ</t>
  </si>
  <si>
    <t>AVALANCHE</t>
  </si>
  <si>
    <t>БАРБАРА</t>
  </si>
  <si>
    <t>BARBARA</t>
  </si>
  <si>
    <t>БАРБАРА ДЖЕКМАН</t>
  </si>
  <si>
    <t>BARBARA JACKMAN</t>
  </si>
  <si>
    <t>БИЗ ЮБИЛЕЙ</t>
  </si>
  <si>
    <t>BEES JUBILEE</t>
  </si>
  <si>
    <t>БЛЭК ПРИНЦ</t>
  </si>
  <si>
    <t>BLACK PRINCE</t>
  </si>
  <si>
    <t>БЛЭКИТНЫ АНЬОЛ</t>
  </si>
  <si>
    <t>BLEKITNY ANIOL</t>
  </si>
  <si>
    <t>Clematis jackmanii</t>
  </si>
  <si>
    <t>БЛЮ РИВЕР</t>
  </si>
  <si>
    <t>BLUE RIVER</t>
  </si>
  <si>
    <t>Clematis diversifolia</t>
  </si>
  <si>
    <t>КАПИТАН ТУЛЛЁ</t>
  </si>
  <si>
    <t>CAPITAN THUILLEAUX</t>
  </si>
  <si>
    <t>КАРНАБИ</t>
  </si>
  <si>
    <t>CARNABY</t>
  </si>
  <si>
    <t>КОМТЕСС ДЕ БУШО</t>
  </si>
  <si>
    <t>COMTESSE DE BOUCHAUD</t>
  </si>
  <si>
    <t>DARK EYES</t>
  </si>
  <si>
    <t>ДОРОТИ УОЛТОН</t>
  </si>
  <si>
    <t>DOROTHY WALTON</t>
  </si>
  <si>
    <t>ДОК. РУППЕЛ</t>
  </si>
  <si>
    <t>DR. RUPPEL</t>
  </si>
  <si>
    <t>ДЮШЕС АЛБАНИИ</t>
  </si>
  <si>
    <t>DUCHESS OF ALBANY</t>
  </si>
  <si>
    <t>Clematis texensis</t>
  </si>
  <si>
    <t>ДЮРАНА</t>
  </si>
  <si>
    <t>DURANDII</t>
  </si>
  <si>
    <t>Clematis integrifolia</t>
  </si>
  <si>
    <t>ЭРНЕСТ МАРКХЕМ</t>
  </si>
  <si>
    <t>ERNEST MARKHAM</t>
  </si>
  <si>
    <t>ЭТОЛЬ ДЕ МАЛИКОРН</t>
  </si>
  <si>
    <t>ETOILE DE MALICORNE</t>
  </si>
  <si>
    <t>ЭТОЛЬ ВИОЛЕТТ</t>
  </si>
  <si>
    <t>ETOILE VIOLETTE</t>
  </si>
  <si>
    <t>ФАСЦИНЭЙШИОН</t>
  </si>
  <si>
    <t>FASCINATION</t>
  </si>
  <si>
    <t>ФОНД МЕМОРИЕЗ</t>
  </si>
  <si>
    <t>FOND MEMORIES</t>
  </si>
  <si>
    <t>ГЕНЕРАЛ СИКОРСКИ</t>
  </si>
  <si>
    <t>GENERAL SIKORSKI</t>
  </si>
  <si>
    <t>ДЖИПСИ КУИН</t>
  </si>
  <si>
    <t>ДЖИРЕНАС</t>
  </si>
  <si>
    <t>GIRENAS</t>
  </si>
  <si>
    <t>ДЖЕРНСИ КРИМ</t>
  </si>
  <si>
    <t>GUERNSEY CREAM</t>
  </si>
  <si>
    <t>ГИДИНГ СТАР</t>
  </si>
  <si>
    <t>GUIDING STAR</t>
  </si>
  <si>
    <t>ХЕЙЛИ ГИБРИД</t>
  </si>
  <si>
    <t>HAGLEY HYBRID</t>
  </si>
  <si>
    <t>ХАКУОКАН</t>
  </si>
  <si>
    <t>HAKUOKAN</t>
  </si>
  <si>
    <t>ХАНИЯ</t>
  </si>
  <si>
    <t>HANIA</t>
  </si>
  <si>
    <t>ХАННА</t>
  </si>
  <si>
    <t>HANNA</t>
  </si>
  <si>
    <t>ХЕППИ БЁФДЕЙ</t>
  </si>
  <si>
    <t>HAPPY BITHDAY</t>
  </si>
  <si>
    <t>ХЕНДРИЕТТА</t>
  </si>
  <si>
    <t>HENDRYETTA</t>
  </si>
  <si>
    <t>ГЕНРИ</t>
  </si>
  <si>
    <t>HENRYI</t>
  </si>
  <si>
    <t>ХАЛДИН</t>
  </si>
  <si>
    <t>HULDINE</t>
  </si>
  <si>
    <t>ГИБРИД ЗИБОЛДА</t>
  </si>
  <si>
    <t>HYBRIDA SIEBOLDII</t>
  </si>
  <si>
    <t>АЙ ЭМ ЛЕДИ Q</t>
  </si>
  <si>
    <t>I AM LADY Q</t>
  </si>
  <si>
    <t>ИНТЕГРИФОЛИЯ</t>
  </si>
  <si>
    <t>INTEGRIFOLIA</t>
  </si>
  <si>
    <t>ИНТЕГРИФОЛИЯ 
ФЛОРИС V</t>
  </si>
  <si>
    <t>INTEGRIFOLIA FLORIS V</t>
  </si>
  <si>
    <t>ИВАН ОЛССОН</t>
  </si>
  <si>
    <t>IVAN OLSSON</t>
  </si>
  <si>
    <t>ЖАКМАНА</t>
  </si>
  <si>
    <t>JACKMANII</t>
  </si>
  <si>
    <t>ЖАКМАНА СУПЕРБА</t>
  </si>
  <si>
    <t>JACKMANII SUPERBA</t>
  </si>
  <si>
    <t>ДЖЕЙМС МЭСОН</t>
  </si>
  <si>
    <t>JAMES MASON</t>
  </si>
  <si>
    <t>ЯН ФОПМА</t>
  </si>
  <si>
    <t>JAN FOPMA</t>
  </si>
  <si>
    <t>ЯН ПАВЕЛ ВТОРОЙ</t>
  </si>
  <si>
    <t>JAN PAWEL II</t>
  </si>
  <si>
    <t>ДЖЕННИ</t>
  </si>
  <si>
    <t>JENNY</t>
  </si>
  <si>
    <t>ЮЛЬКА</t>
  </si>
  <si>
    <t>JULKA</t>
  </si>
  <si>
    <t>ДЖАСТА</t>
  </si>
  <si>
    <t>JUSTA</t>
  </si>
  <si>
    <t>КАКИО</t>
  </si>
  <si>
    <t>KAKIO (PINK CHAMPAGNE)</t>
  </si>
  <si>
    <t>КАРДИНАЛ ВЫШИНСКИ</t>
  </si>
  <si>
    <t>KARDYNAL WYSZYNSKI</t>
  </si>
  <si>
    <t>ЛЕДИ БЕТТИ БАЛФОР</t>
  </si>
  <si>
    <t>LADY BETTY BALFOUR</t>
  </si>
  <si>
    <t>ЛИТЛ БАС</t>
  </si>
  <si>
    <t>LITTLE BAS</t>
  </si>
  <si>
    <t>ЛОВ ДЖЕВЕРЛИ</t>
  </si>
  <si>
    <t>LOVE JEWELRY</t>
  </si>
  <si>
    <t>ЛЮТЕР БУРБАНК</t>
  </si>
  <si>
    <t>LUTHER BURBANK</t>
  </si>
  <si>
    <t>МАДАМ ДЖУЛИЯ КОРРЕВОН</t>
  </si>
  <si>
    <t>MADAME JULIA CORREVON</t>
  </si>
  <si>
    <t>МАДАМ ЛЕ КУЛЬТРЕ</t>
  </si>
  <si>
    <t>MADAME LE COULTRE</t>
  </si>
  <si>
    <t>МИКЕЛИТЕ</t>
  </si>
  <si>
    <t>MIKELITE</t>
  </si>
  <si>
    <t>МИНИСТЕР</t>
  </si>
  <si>
    <t>MINISTER</t>
  </si>
  <si>
    <t>МИНУЭТ</t>
  </si>
  <si>
    <t>MINUET</t>
  </si>
  <si>
    <t>МИСС БЕЙТМАН</t>
  </si>
  <si>
    <t>MISS BATEMAN</t>
  </si>
  <si>
    <t>МИССИС ШОЛМОНДЕЛИ</t>
  </si>
  <si>
    <t>MRS CHOLMONDELEY</t>
  </si>
  <si>
    <t>МИССИС Н. ТОМПСОН</t>
  </si>
  <si>
    <t>MRS N. THOMPSON</t>
  </si>
  <si>
    <t>НАТАША</t>
  </si>
  <si>
    <t>NATASHA</t>
  </si>
  <si>
    <t>НЕЛЛИ МОЗЕР</t>
  </si>
  <si>
    <t>NELLY MOSER</t>
  </si>
  <si>
    <t>НИОБЕ</t>
  </si>
  <si>
    <t>NIOBE</t>
  </si>
  <si>
    <t>ОМОШИРО</t>
  </si>
  <si>
    <t>OMOSHIRO</t>
  </si>
  <si>
    <t>PINK FANTASY</t>
  </si>
  <si>
    <t>ПОЛИШ СПИРИТ</t>
  </si>
  <si>
    <t>POLISH SPIRIT</t>
  </si>
  <si>
    <t>ПРИНЦЕССА ДИАНА</t>
  </si>
  <si>
    <t>PRINCESS DIANA</t>
  </si>
  <si>
    <t>РАДЖАМАФФИН</t>
  </si>
  <si>
    <t>RAGAMUFFIN</t>
  </si>
  <si>
    <t>РАХВАРИН</t>
  </si>
  <si>
    <t>RAHVARINNE</t>
  </si>
  <si>
    <t>РЕД ПЕРЛ</t>
  </si>
  <si>
    <t>RED PEARL</t>
  </si>
  <si>
    <t>РОМАНТИКА</t>
  </si>
  <si>
    <t>ROMANTIKA</t>
  </si>
  <si>
    <t>РУЖ КАРДИНАЛ</t>
  </si>
  <si>
    <t>ROUGE CARDINAL</t>
  </si>
  <si>
    <t>РУБРА</t>
  </si>
  <si>
    <t>RUBRA</t>
  </si>
  <si>
    <t>РУУТЕЛЬ</t>
  </si>
  <si>
    <t>RUUTEL</t>
  </si>
  <si>
    <t>СИЛЭНД ДЖЕМ</t>
  </si>
  <si>
    <t>SEALAND GEM</t>
  </si>
  <si>
    <t>СНОУ КУИН</t>
  </si>
  <si>
    <t>SNOW QUEEN</t>
  </si>
  <si>
    <t>СТАР ОФ ИНДИЯ</t>
  </si>
  <si>
    <t>STAR OF INDIA</t>
  </si>
  <si>
    <t>САНСЕТ</t>
  </si>
  <si>
    <t>SUNSET</t>
  </si>
  <si>
    <t>НЕВЕСТА</t>
  </si>
  <si>
    <t>THE BRIDE</t>
  </si>
  <si>
    <t>ЗЕ ПРЕЗИДЕНТ</t>
  </si>
  <si>
    <t>THE PRESIDENT</t>
  </si>
  <si>
    <t>ТОКИ</t>
  </si>
  <si>
    <t>TOKI</t>
  </si>
  <si>
    <t>ТЮДОР</t>
  </si>
  <si>
    <t>TUDOR</t>
  </si>
  <si>
    <t>ВЕНОЗА ВИОЛАЦЕА</t>
  </si>
  <si>
    <t>VENOSA VIOLACEA</t>
  </si>
  <si>
    <t>ВИЛЬ ДЕ ЛИОН</t>
  </si>
  <si>
    <t>VILLE DE LYON</t>
  </si>
  <si>
    <t>ВИНО</t>
  </si>
  <si>
    <t>VINO</t>
  </si>
  <si>
    <t>ВИОЛА</t>
  </si>
  <si>
    <t>VIOLA</t>
  </si>
  <si>
    <t>ВАДАС ПРИМРОУЗ</t>
  </si>
  <si>
    <t>WADA'S PRIMROSE</t>
  </si>
  <si>
    <t>ВАЛЕНБУРГ</t>
  </si>
  <si>
    <t>WALENBURG</t>
  </si>
  <si>
    <t>ВАРШАВСКА НАЙК</t>
  </si>
  <si>
    <t>WARSZAWSKA NIKE</t>
  </si>
  <si>
    <t>ВЕСТЕРПЛАТТЕ</t>
  </si>
  <si>
    <t>WESTERPLATTE</t>
  </si>
  <si>
    <t>УИЛЬЯМ КЕННЕТ</t>
  </si>
  <si>
    <t>WILLIAM KENNETT</t>
  </si>
  <si>
    <t>КСЕРКС</t>
  </si>
  <si>
    <t>XERXES</t>
  </si>
  <si>
    <t>АНДРОМЕДА</t>
  </si>
  <si>
    <t>ANDROMEDA</t>
  </si>
  <si>
    <t>БЬЮТИ ОФ УОРЧЕСТЕР</t>
  </si>
  <si>
    <t>BEAUTY OF WORCESTER</t>
  </si>
  <si>
    <t>БЛЮ ЛАЙТ</t>
  </si>
  <si>
    <t>BLUE LIGHT</t>
  </si>
  <si>
    <t>ДАНСИНГ ДОРИН</t>
  </si>
  <si>
    <t>DANCING DORIEN</t>
  </si>
  <si>
    <t>ДАНСИНГ КИНГ</t>
  </si>
  <si>
    <t>DANCING KING</t>
  </si>
  <si>
    <t>ДАНСИНГ СМАЙЛ</t>
  </si>
  <si>
    <t>DANCING SMILE</t>
  </si>
  <si>
    <t>ДОРОТИ ТОЛВЕР</t>
  </si>
  <si>
    <t>DOROTHY TOLVER</t>
  </si>
  <si>
    <t>ДЮШЕС ЭДИНБУРГА</t>
  </si>
  <si>
    <t>DUCHESS OF EDINBURGH</t>
  </si>
  <si>
    <t>ICE CRYSTAL</t>
  </si>
  <si>
    <t>КЕТЛИН ДАНФОРД</t>
  </si>
  <si>
    <t>KATHLEEN DUNFORD</t>
  </si>
  <si>
    <t>КИРИ ТЕ КАНАВА</t>
  </si>
  <si>
    <t>KIRI TE KANAWA</t>
  </si>
  <si>
    <t>ЛИТТЛ МЕРМЕЙД</t>
  </si>
  <si>
    <t>LITTLE MERMAID</t>
  </si>
  <si>
    <t>ЛУИЗ РОУ</t>
  </si>
  <si>
    <t>LOUISE ROWE</t>
  </si>
  <si>
    <t>МАРИЯ ЛУИЗА</t>
  </si>
  <si>
    <t>MARIA LOUISE</t>
  </si>
  <si>
    <t>МИССИС ДЖОРДЖ ДЖЭКМАНН</t>
  </si>
  <si>
    <t>MRS GEORGE JACKMAN</t>
  </si>
  <si>
    <t>МИССИС СПЕНСЕР КАСТЛ</t>
  </si>
  <si>
    <t>MRS. SPENCER CASTLE</t>
  </si>
  <si>
    <t>МУЛЬТИ БЛЮ</t>
  </si>
  <si>
    <t>MULTI BLUE</t>
  </si>
  <si>
    <t>ПАОЛА</t>
  </si>
  <si>
    <t>PAOLA</t>
  </si>
  <si>
    <t>ПИИЛУ</t>
  </si>
  <si>
    <t>PIILU</t>
  </si>
  <si>
    <t>ПРОТЕУС</t>
  </si>
  <si>
    <t>PROTEUS</t>
  </si>
  <si>
    <t>ПУРПУРЕА ПЛЕНА ЭЛЕГАНС</t>
  </si>
  <si>
    <t>PURPUREA PLENA ELEGANS</t>
  </si>
  <si>
    <t>РЕД СТАР</t>
  </si>
  <si>
    <t>RED STAR</t>
  </si>
  <si>
    <t>РОЯЛТИ</t>
  </si>
  <si>
    <t>ROYALTY</t>
  </si>
  <si>
    <t>ШИРАЮКИХИМЕ</t>
  </si>
  <si>
    <t>SHIRAYUKIHIME</t>
  </si>
  <si>
    <t>СИЛЬВИЯ ДЕННИ</t>
  </si>
  <si>
    <t>SYLVIA DENNY</t>
  </si>
  <si>
    <t>ТЭМПТЕЙШИОН</t>
  </si>
  <si>
    <t>TEMPTATION</t>
  </si>
  <si>
    <t>ТИРИСЛУНД</t>
  </si>
  <si>
    <t>THYRISLUND</t>
  </si>
  <si>
    <t>ВЕРОНИКА ЧОИС</t>
  </si>
  <si>
    <t>VERONICA'S CHOICE</t>
  </si>
  <si>
    <t>ВИОЛЕТ ЭЛИЗАБЕТ</t>
  </si>
  <si>
    <t>VIOLET ELIZABETH</t>
  </si>
  <si>
    <t>ВИВИАН ПЕННЕЛ</t>
  </si>
  <si>
    <t>VYVYAN PENNELL</t>
  </si>
  <si>
    <t>ЮКИОКОШИ</t>
  </si>
  <si>
    <t>YUKIOKOSHI</t>
  </si>
  <si>
    <t>АСТИЛЬБА</t>
  </si>
  <si>
    <t>Astilbe chinensis</t>
  </si>
  <si>
    <t>2/3 n</t>
  </si>
  <si>
    <t>АМЕРИКА</t>
  </si>
  <si>
    <t>AMERICA</t>
  </si>
  <si>
    <t>Astilbe x arendsii</t>
  </si>
  <si>
    <t>ярко-розовый, 60см</t>
  </si>
  <si>
    <t>АМЕТИСТ</t>
  </si>
  <si>
    <t>AMETHYST</t>
  </si>
  <si>
    <t>сиренево-розовый, 75см</t>
  </si>
  <si>
    <t>АНИТА ПФАЙФЕР</t>
  </si>
  <si>
    <t>ANITA PFEIFER</t>
  </si>
  <si>
    <t>алый, 45см</t>
  </si>
  <si>
    <t>АФРОДИТА</t>
  </si>
  <si>
    <t>APHRODITE</t>
  </si>
  <si>
    <t>Astilbe simplicifolia</t>
  </si>
  <si>
    <t>пурпурно-красный, 45см</t>
  </si>
  <si>
    <t>БЕЛЛА</t>
  </si>
  <si>
    <t>BELLA</t>
  </si>
  <si>
    <t>карминно-красный, 75см</t>
  </si>
  <si>
    <t>БОНН</t>
  </si>
  <si>
    <t>BONN</t>
  </si>
  <si>
    <t>Astilbe japonica</t>
  </si>
  <si>
    <t>насыщенно-карминно-розовый, 45см</t>
  </si>
  <si>
    <t>БУГИ ВУГИ</t>
  </si>
  <si>
    <t>BOOGIE WOOGIE</t>
  </si>
  <si>
    <t>БРЕМЕН</t>
  </si>
  <si>
    <t>BREMEN</t>
  </si>
  <si>
    <t>ярко-розовый, 45см</t>
  </si>
  <si>
    <t>БРЕССИНГЭМ БЬЮТИ</t>
  </si>
  <si>
    <t>BRESSINGHAM BEAUTY</t>
  </si>
  <si>
    <t>кораллово-розовый, 90см</t>
  </si>
  <si>
    <t>БРОНЗЛАУБ</t>
  </si>
  <si>
    <t>BRONZELAUB</t>
  </si>
  <si>
    <t>розовато-кремовый, красные стебли, литсва с бронзовым отливом, 50см</t>
  </si>
  <si>
    <t>БУМАЛДА</t>
  </si>
  <si>
    <t>BUMALDA</t>
  </si>
  <si>
    <t>Astilbe arendsii</t>
  </si>
  <si>
    <t>перламутрово-белый с розоватым отливом, 40см</t>
  </si>
  <si>
    <t>БУРГУНДИ РЕД</t>
  </si>
  <si>
    <t>BURGUNDY RED</t>
  </si>
  <si>
    <t>насыщенно-красный, 60см</t>
  </si>
  <si>
    <t>декоративная листва медно-бронзового цвета, 50см</t>
  </si>
  <si>
    <t>КАНТРИ ЭНД ВЕСТЕРН</t>
  </si>
  <si>
    <t>COUNTRY AND WESTERN</t>
  </si>
  <si>
    <t>нежно-розовый, 65см</t>
  </si>
  <si>
    <t>перламутрово-розовый, 50см</t>
  </si>
  <si>
    <t>ДЕЛФТ ЛЕЙС</t>
  </si>
  <si>
    <t>DELFT LACE</t>
  </si>
  <si>
    <t>розовый. Ажурная листва, ярко-красные стебли, 80см</t>
  </si>
  <si>
    <t>ДОЙЧЛЕНД</t>
  </si>
  <si>
    <t>DEUTSCHLAND</t>
  </si>
  <si>
    <t>белый, 90см</t>
  </si>
  <si>
    <t>ДИАМАНТ</t>
  </si>
  <si>
    <t>DIAMANT</t>
  </si>
  <si>
    <t>ДРАМ ЭНД БАСС</t>
  </si>
  <si>
    <t>DRUM AND BASS</t>
  </si>
  <si>
    <t>тёмно-розовый, 45см</t>
  </si>
  <si>
    <t>ЭЛЛИ</t>
  </si>
  <si>
    <t>ELLIE</t>
  </si>
  <si>
    <t>Astilbe x japonica</t>
  </si>
  <si>
    <t>белый, голубоватая листва, 60см</t>
  </si>
  <si>
    <t>ЭТНА</t>
  </si>
  <si>
    <t>ETNA</t>
  </si>
  <si>
    <t>ярко-красный, 50см</t>
  </si>
  <si>
    <t>ФАНАЛ</t>
  </si>
  <si>
    <t>FANAL</t>
  </si>
  <si>
    <t>карминно-красный, 50см</t>
  </si>
  <si>
    <t>ФАЙРБЕРРИ</t>
  </si>
  <si>
    <t>FIREBERRY</t>
  </si>
  <si>
    <t>малиновый, 40см</t>
  </si>
  <si>
    <t>ФЛАМИНГО</t>
  </si>
  <si>
    <t>FLAMINGO</t>
  </si>
  <si>
    <t>ГЛЭДСТОУН</t>
  </si>
  <si>
    <t>GLADSTONE</t>
  </si>
  <si>
    <t>кремовый, 50см</t>
  </si>
  <si>
    <t>ГЛОРИЯ ПУРПУРЕЯ</t>
  </si>
  <si>
    <t>GLORIA PURPUREA</t>
  </si>
  <si>
    <t>лилово-розовый, 75см</t>
  </si>
  <si>
    <t>ГЛОУ</t>
  </si>
  <si>
    <t>GLUT</t>
  </si>
  <si>
    <t>Astilbe × arendsii</t>
  </si>
  <si>
    <t>рубиновый, 70см</t>
  </si>
  <si>
    <t>ГРАНАТ</t>
  </si>
  <si>
    <t>GRANAT</t>
  </si>
  <si>
    <t>красновато-розовый, 80см</t>
  </si>
  <si>
    <t>ХЕРТ ЭНД СОУЛ</t>
  </si>
  <si>
    <t>HEART AND SOUL</t>
  </si>
  <si>
    <t>нежно-сиреневый, 80см</t>
  </si>
  <si>
    <t>HYACINTH</t>
  </si>
  <si>
    <t>розовый90см</t>
  </si>
  <si>
    <t>ХИП ХОП</t>
  </si>
  <si>
    <t>HIP HOP</t>
  </si>
  <si>
    <t>Astilbe hybrid</t>
  </si>
  <si>
    <t>лучшая переносимость жары, светло-розовые цветы усеяны контрастными ярко-розовыми глазками, 65см</t>
  </si>
  <si>
    <t>АЙС КРИМ</t>
  </si>
  <si>
    <t>ICE CREAM</t>
  </si>
  <si>
    <t>КЕЙ ВЕСТ</t>
  </si>
  <si>
    <t>KEY WEST</t>
  </si>
  <si>
    <t>розовый, с красными стеблями, декоративная листва, 70см</t>
  </si>
  <si>
    <t>КЁЛЬН</t>
  </si>
  <si>
    <t>KOLN</t>
  </si>
  <si>
    <t>ЛИТТЛ ВИЗИОН ИН ПИНК</t>
  </si>
  <si>
    <t>LITTLE VISION IN PINK</t>
  </si>
  <si>
    <t>насыщенно-розовый, 40см</t>
  </si>
  <si>
    <t>ЛИТТЛ ВИЗИОН ИН ПУРПЛ</t>
  </si>
  <si>
    <t>LITTLE VISION IN PURPLE</t>
  </si>
  <si>
    <t>сиренево-розовый, 40см</t>
  </si>
  <si>
    <t>ЛОЛЛИПОП</t>
  </si>
  <si>
    <t>LOLLYPOP</t>
  </si>
  <si>
    <t>нежно-розовый, красные стебли, 45см</t>
  </si>
  <si>
    <t>МЭГГИ ДЭЙЛИ</t>
  </si>
  <si>
    <t>MAGGIE DALEY</t>
  </si>
  <si>
    <t>сиренево-красный,60см</t>
  </si>
  <si>
    <t>МАЙНЦ</t>
  </si>
  <si>
    <t>MAINZ</t>
  </si>
  <si>
    <t>кораллово-розовый, 45см</t>
  </si>
  <si>
    <t>МАЙТИ ПИП</t>
  </si>
  <si>
    <t>MIGHTY PIP</t>
  </si>
  <si>
    <t>МАЙТИ РЕД КУИН</t>
  </si>
  <si>
    <t>MIGHTY RED QUIN</t>
  </si>
  <si>
    <t>МОНТГОМЕРИ</t>
  </si>
  <si>
    <t>MONTGOMERY</t>
  </si>
  <si>
    <t>насыщенно-малиновый, 45см</t>
  </si>
  <si>
    <t>НЬЮ ВЕЙВ</t>
  </si>
  <si>
    <t>NEW WAVE</t>
  </si>
  <si>
    <t>Улучшенная версия Europa. Более насыщенный постоянный розовый цвет, 65см</t>
  </si>
  <si>
    <t>ПИЧ БЛОССОМ</t>
  </si>
  <si>
    <t>PEACH BLOSSOM</t>
  </si>
  <si>
    <t>лососёво-розовый, 50см</t>
  </si>
  <si>
    <t>ПУМИЛА</t>
  </si>
  <si>
    <t>PUMILA</t>
  </si>
  <si>
    <t>лилово-розовый, 30см</t>
  </si>
  <si>
    <t>ПУРПЕРКЕРЦЕ</t>
  </si>
  <si>
    <t>PURPERKERZE</t>
  </si>
  <si>
    <t>пурпурный, 100см</t>
  </si>
  <si>
    <t>ПУРПЛ РЕЙН</t>
  </si>
  <si>
    <t>PURPLE RAIN</t>
  </si>
  <si>
    <t>темно-сиреневый, 60см</t>
  </si>
  <si>
    <t>КУИН ОФ ХОЛЛАНД</t>
  </si>
  <si>
    <t>QUEEN OF HOLLAND</t>
  </si>
  <si>
    <t>белый,50см</t>
  </si>
  <si>
    <t>РАДИУС</t>
  </si>
  <si>
    <t>RADIUS</t>
  </si>
  <si>
    <t>огненно-красный, 60см</t>
  </si>
  <si>
    <t>РЕД СЕНТИНЕЛЬ</t>
  </si>
  <si>
    <t>RED SENTINEL</t>
  </si>
  <si>
    <t>кумачово-красный, 45см</t>
  </si>
  <si>
    <t>РИТМ ЭНД БЛЮЗ</t>
  </si>
  <si>
    <t>RHYTM AND BLUES</t>
  </si>
  <si>
    <t>красный с сиреневым отливом, 60см</t>
  </si>
  <si>
    <t>РОК ЭНД РОЛЛ</t>
  </si>
  <si>
    <t>ROCK AND ROLL</t>
  </si>
  <si>
    <t>белый, 60см</t>
  </si>
  <si>
    <t>СЕСТРА ТЕРЕЗА</t>
  </si>
  <si>
    <t>SISTER THERESE</t>
  </si>
  <si>
    <t>светло-розовый, 70см</t>
  </si>
  <si>
    <t>СПАРТАН</t>
  </si>
  <si>
    <t>SPARTAN</t>
  </si>
  <si>
    <t>ярко-красный, 60см</t>
  </si>
  <si>
    <t>СТРАУССЕНФЕДЕР</t>
  </si>
  <si>
    <t>STRAUSSENFEDER</t>
  </si>
  <si>
    <t>Astilbe thunbergii</t>
  </si>
  <si>
    <t>лососёво-розовый, 80см</t>
  </si>
  <si>
    <t>СУПЕРБА</t>
  </si>
  <si>
    <t>SUPERBA</t>
  </si>
  <si>
    <t>сиреневый, 100см</t>
  </si>
  <si>
    <t>ГРОМ И МОЛНИЯ</t>
  </si>
  <si>
    <t>THUNDER &amp; LIGHTNING</t>
  </si>
  <si>
    <t>Декоративная листва, лиловые мощные цветоносы, 75см</t>
  </si>
  <si>
    <t>ВЕЗУВИЙ</t>
  </si>
  <si>
    <t>VESUVIUS</t>
  </si>
  <si>
    <t>ВИЖИОНС ИН РЕД</t>
  </si>
  <si>
    <t>VISIONS IN RED</t>
  </si>
  <si>
    <t>красный, 45см</t>
  </si>
  <si>
    <t>ВАЙС ГЛОРИЯ</t>
  </si>
  <si>
    <t>WEISSE GLORIA</t>
  </si>
  <si>
    <t>кремово-белый, 60см</t>
  </si>
  <si>
    <t>УАЙТ СЕНСЕЙШН</t>
  </si>
  <si>
    <t>WHITE SENSATION</t>
  </si>
  <si>
    <t>белый, свисающие цветоносы, темная листва, 45см</t>
  </si>
  <si>
    <t>УАЙТ ВИНГЗ</t>
  </si>
  <si>
    <t>WHITE WINGS</t>
  </si>
  <si>
    <t>ЮНИК КАРМИН</t>
  </si>
  <si>
    <t>YOUNIQUE CARMINE</t>
  </si>
  <si>
    <t>ЮНИК ЦЕРИЗЕ</t>
  </si>
  <si>
    <t>YOUNIQUE CERISE</t>
  </si>
  <si>
    <t>ЮНИК ЛИЛАК</t>
  </si>
  <si>
    <t>YOUNIQUE LILAC</t>
  </si>
  <si>
    <t>ЮНИК САЛМОН</t>
  </si>
  <si>
    <t>YOUNIQUE SALMON</t>
  </si>
  <si>
    <t>ЮНИК СИЛЬВЕРПИНК</t>
  </si>
  <si>
    <t>YOUNIQUE SILVERYPINK</t>
  </si>
  <si>
    <t>ЮНИК УАЙТ</t>
  </si>
  <si>
    <t>YOUNIQUE WHITE</t>
  </si>
  <si>
    <t>ГВОЗДИКА</t>
  </si>
  <si>
    <t>КЭНДИ ФЛОСС</t>
  </si>
  <si>
    <t>КОРАЛ РИФ</t>
  </si>
  <si>
    <t>ПАШШИОН</t>
  </si>
  <si>
    <t>РЭСПБЕРРИ САНДАЕ</t>
  </si>
  <si>
    <t>RASPBERRY SUNDAE</t>
  </si>
  <si>
    <t>РОМАНС</t>
  </si>
  <si>
    <t>ROMANCE</t>
  </si>
  <si>
    <t>ШОУГЁРЛ</t>
  </si>
  <si>
    <t>СТАРДАСТ</t>
  </si>
  <si>
    <t>STARDUST</t>
  </si>
  <si>
    <t>ШУГАР ПЛАМ</t>
  </si>
  <si>
    <t>ТИКЛЕД ПИНК</t>
  </si>
  <si>
    <t>ГЕЙХЕРА</t>
  </si>
  <si>
    <t>АМЕТИСТ МИСТ</t>
  </si>
  <si>
    <t>AMETHYST MIST</t>
  </si>
  <si>
    <t>мраморная тёмно-зелёная с серебристо-светло-зелёной</t>
  </si>
  <si>
    <t>БОЖОЛЕ</t>
  </si>
  <si>
    <t>BEAUJOLAIS</t>
  </si>
  <si>
    <t>БЬЮТИ КОЛОР</t>
  </si>
  <si>
    <t>BEAUTY COLOR</t>
  </si>
  <si>
    <t>бурая листва с тёмными прожилками и изумрудным краем</t>
  </si>
  <si>
    <t>БЕРРИ МАРМЕЛАД</t>
  </si>
  <si>
    <t>фиолетово-черная листва, очень толстые кожистые гофрированные листья. Очень быстро растет.</t>
  </si>
  <si>
    <t>насыщенно-розовый, устойчив к высокой температуре и влажности</t>
  </si>
  <si>
    <t>BLACK OUT</t>
  </si>
  <si>
    <t>КАН КАН</t>
  </si>
  <si>
    <t>CAN CAN</t>
  </si>
  <si>
    <t>мраморная светло-зелёная с тёмно-зелёным, снизу светло-лиловая</t>
  </si>
  <si>
    <t>КАПУЧЧИНО</t>
  </si>
  <si>
    <t>CAPPUCINO</t>
  </si>
  <si>
    <t>тёмно-красная листва, кремовые цветки</t>
  </si>
  <si>
    <t>КАРАМЕЛЬ</t>
  </si>
  <si>
    <t>CARAMEL</t>
  </si>
  <si>
    <t>медово-жёлтая листва</t>
  </si>
  <si>
    <t>КАСКАД ДАУН</t>
  </si>
  <si>
    <t>CASCADE DAWN</t>
  </si>
  <si>
    <t>мраморная серебристая с серо-зелёным</t>
  </si>
  <si>
    <t>ЧЕРРИ КОЛА</t>
  </si>
  <si>
    <t>ЧОКОЛАТ ВЕЙЛ</t>
  </si>
  <si>
    <t>CHOCOLATE VEIL</t>
  </si>
  <si>
    <t>сизо-зелёная с медным напылением</t>
  </si>
  <si>
    <t>ЦИРКУС</t>
  </si>
  <si>
    <t>CIRCUS</t>
  </si>
  <si>
    <t>ЦИТРОНЕЛЛЕ</t>
  </si>
  <si>
    <t>CITRONELLE</t>
  </si>
  <si>
    <t>светло-салатово-жёлтая</t>
  </si>
  <si>
    <t>КРИМЗОН КУРЛС</t>
  </si>
  <si>
    <t>CRIMSON CURLS</t>
  </si>
  <si>
    <t>от зеленого до буро-малинового</t>
  </si>
  <si>
    <t>ЭНКОР</t>
  </si>
  <si>
    <t>ДЖОРДЖИЯ ПИЧ</t>
  </si>
  <si>
    <t>Большая листва. Весна- персиково цвета листья серебристыми прожилками. К осени- фиолетовые с декоративной матовой вуалью</t>
  </si>
  <si>
    <t>ГРИН СПАЙС</t>
  </si>
  <si>
    <t>фиолетово-бурый с изумрудной каймой</t>
  </si>
  <si>
    <t>ГАРДИАН ЭНДЖЕЛ</t>
  </si>
  <si>
    <t>GUARDIAN ANGEL</t>
  </si>
  <si>
    <t>кремово-розовый с ярко выраженными прожилками</t>
  </si>
  <si>
    <t>ГЕРКУЛЕС</t>
  </si>
  <si>
    <t>HERCULES</t>
  </si>
  <si>
    <t>бело-зелёная пёстрая листва, красные цветки</t>
  </si>
  <si>
    <t>ЖАДЭ ГЛОСС</t>
  </si>
  <si>
    <t>JADE GLOSS</t>
  </si>
  <si>
    <t>светло-серый с тёмно-фиолетовой сеткой прожилок</t>
  </si>
  <si>
    <t>КАССАНДРА</t>
  </si>
  <si>
    <t>KASSANDRA</t>
  </si>
  <si>
    <t>медно-оранжевый до бурого, "цвет осени"</t>
  </si>
  <si>
    <t>ЛЕЙХТКАФЕР</t>
  </si>
  <si>
    <t>LEUCHTKAFER</t>
  </si>
  <si>
    <t>Heuchera sanguinea</t>
  </si>
  <si>
    <t>красные цветки, зелёные листья</t>
  </si>
  <si>
    <t>МАРС</t>
  </si>
  <si>
    <t>MARS</t>
  </si>
  <si>
    <t>серебристый с темно-серыми прожилками</t>
  </si>
  <si>
    <t>МЕЛТИНГ ФАЙЕР</t>
  </si>
  <si>
    <t>MELTING FIRE</t>
  </si>
  <si>
    <t>ярко-малиновый весной, темно-бордовым красным летом, оттенки фиолетового осенью</t>
  </si>
  <si>
    <t>медно-красный</t>
  </si>
  <si>
    <t>МИДНАЙТ РОУЗ</t>
  </si>
  <si>
    <t>бронзовая с розовым крапом листва</t>
  </si>
  <si>
    <t>МИРАКЛ</t>
  </si>
  <si>
    <t>MIRACLE</t>
  </si>
  <si>
    <t>красная с ярко-жёлтой каймой листва</t>
  </si>
  <si>
    <t>НЕПТУН</t>
  </si>
  <si>
    <t>NEPTUNE</t>
  </si>
  <si>
    <t>серая с темными венами</t>
  </si>
  <si>
    <t>ПЭЛАС ПУРПЛ</t>
  </si>
  <si>
    <t>PALACE PURPLE</t>
  </si>
  <si>
    <t>Heuchera micrantha</t>
  </si>
  <si>
    <t>красная листва с бледно-жёлтыми цветками</t>
  </si>
  <si>
    <t>ПИЧ ФЛАМБЕ</t>
  </si>
  <si>
    <t>нежная персиково-оранжевая листва</t>
  </si>
  <si>
    <t>Heuchera americana</t>
  </si>
  <si>
    <t>жёлтый</t>
  </si>
  <si>
    <t>VENUS</t>
  </si>
  <si>
    <t>ГЕЙХЕРЕЛЛА</t>
  </si>
  <si>
    <t>БРИДЖЕТ БЛУМ</t>
  </si>
  <si>
    <t>BRIDGET BLOOM</t>
  </si>
  <si>
    <t>Heucherella</t>
  </si>
  <si>
    <t>изумрудно зелёная с розовыми цветками</t>
  </si>
  <si>
    <t>ГАНСМОУК</t>
  </si>
  <si>
    <t>Кленовидные листья с фиолетово-красными тонами и серебряными тонами с темными прожилками</t>
  </si>
  <si>
    <t>ТАПЕСТРИ</t>
  </si>
  <si>
    <t>Весной и летом сине-зеленого цвета с темным центром, К осени - зеленый с темным центром</t>
  </si>
  <si>
    <t>ГЕРАНИУМ</t>
  </si>
  <si>
    <t>АКАТОН</t>
  </si>
  <si>
    <t>AKATON</t>
  </si>
  <si>
    <t>Geranium sanguineum</t>
  </si>
  <si>
    <t>нежно-голубой с фиолетовым напылением и полосками</t>
  </si>
  <si>
    <t>БАЛЕРИНА</t>
  </si>
  <si>
    <t>BALLERINA</t>
  </si>
  <si>
    <t>Geranium cinereum</t>
  </si>
  <si>
    <t>ярко-розовый с белым и бордовыми прожилками</t>
  </si>
  <si>
    <t>БЛЮ БЛУД</t>
  </si>
  <si>
    <t>BLUE BLOOD</t>
  </si>
  <si>
    <t>Geranium hybrid</t>
  </si>
  <si>
    <t>ДЕКОРАТИВНАЯ ЛИСТВА, буровато-красная к концу цветения, цветок насыщенно сиреневый с прожилками</t>
  </si>
  <si>
    <t>КЕМБРИДЖ</t>
  </si>
  <si>
    <t>CAMBRIDGE</t>
  </si>
  <si>
    <t>Geranium x cantabrigiense</t>
  </si>
  <si>
    <t>розовый</t>
  </si>
  <si>
    <t>ДАБЛ ДЖУЕЛ</t>
  </si>
  <si>
    <t>DOUBLE JEWEL</t>
  </si>
  <si>
    <t>Geranium pratense</t>
  </si>
  <si>
    <t>МАХРОВЫЙ белый со светло-фиолетовым центром</t>
  </si>
  <si>
    <t>ЕЛЬКЕ</t>
  </si>
  <si>
    <t>ELKE</t>
  </si>
  <si>
    <t>тёмно-розовый с маленькой белой каймой</t>
  </si>
  <si>
    <t>ЛАУРА</t>
  </si>
  <si>
    <t>LAURA</t>
  </si>
  <si>
    <t>МАХРОВЫЙ белый</t>
  </si>
  <si>
    <t>ЛОУРЕНС ФЛЭТМЕН</t>
  </si>
  <si>
    <t>LAWRENCE FLATMAN</t>
  </si>
  <si>
    <t>светло-лиловый с тёмным центром</t>
  </si>
  <si>
    <t>ПАТРИСИЯ</t>
  </si>
  <si>
    <t>PATRICIA</t>
  </si>
  <si>
    <t>тёмно-розовый</t>
  </si>
  <si>
    <t>БИРЧ ДАБЛ</t>
  </si>
  <si>
    <t>PLENUM (BIRCH DOUBLE)</t>
  </si>
  <si>
    <t>Geranium himalayense</t>
  </si>
  <si>
    <t>МАХРОВЫЙярко-сиреневый</t>
  </si>
  <si>
    <t>сиренево-красный</t>
  </si>
  <si>
    <t>РАВЕН</t>
  </si>
  <si>
    <t>RAVEN</t>
  </si>
  <si>
    <t>Geranium phaeum</t>
  </si>
  <si>
    <t>темно-фиолетовый с белым глазком</t>
  </si>
  <si>
    <t>РОУЗМОР</t>
  </si>
  <si>
    <t>ROSEMOOR</t>
  </si>
  <si>
    <t>Geranium x magnificum</t>
  </si>
  <si>
    <t>ярко-сиреневый с фиолетовыми прожилками</t>
  </si>
  <si>
    <t>САМОБОР</t>
  </si>
  <si>
    <t>SAMOBOR</t>
  </si>
  <si>
    <t xml:space="preserve">пурпурно-красный </t>
  </si>
  <si>
    <t>САУТКОМБ ДАБЛ</t>
  </si>
  <si>
    <t>SOUTHCOMBE DOUBLE</t>
  </si>
  <si>
    <t>Geranium oxonianum</t>
  </si>
  <si>
    <t>МАХРОВЫЙ лососёво-розовый</t>
  </si>
  <si>
    <t>ШПЕССАРТ</t>
  </si>
  <si>
    <t>SPESSART</t>
  </si>
  <si>
    <t>Geranium macrorrhizum</t>
  </si>
  <si>
    <t>белый с розовым отливом</t>
  </si>
  <si>
    <t>СПЛИШ СПЛЭШ</t>
  </si>
  <si>
    <t>SPLISH SPLASH</t>
  </si>
  <si>
    <t>нежно-голубой с ярко-голубым напылением и полосками</t>
  </si>
  <si>
    <t>СПРИНГТАЙМ</t>
  </si>
  <si>
    <t>SPRINGTIME</t>
  </si>
  <si>
    <t>тёмно-фиолетовый, почти чёрный</t>
  </si>
  <si>
    <t>СТРИАТУМ</t>
  </si>
  <si>
    <t>STRIATUM</t>
  </si>
  <si>
    <t>Нежно-розовый с ярко-розовыми прожилками и тычинками</t>
  </si>
  <si>
    <t>ярко-розовый с белым центром</t>
  </si>
  <si>
    <t>ТАЙНИ МОНСТР</t>
  </si>
  <si>
    <t>TINY MONSTER</t>
  </si>
  <si>
    <t>Geranium sylvaticum</t>
  </si>
  <si>
    <t>насыщенно-сиреневый с фиолетовыми прожилками, буроватая листва</t>
  </si>
  <si>
    <t>ГИПСОФИЛА</t>
  </si>
  <si>
    <t>ФЭЙРИ ПЕРФЕКТ</t>
  </si>
  <si>
    <t>FAIRY PERFECT</t>
  </si>
  <si>
    <t>Gypsophila paniculata</t>
  </si>
  <si>
    <t>белый, махровый</t>
  </si>
  <si>
    <t>ПИНК ФЕСТИВАЛ</t>
  </si>
  <si>
    <t>PINK FESTIVAL</t>
  </si>
  <si>
    <t>БРИСТОЛ ФЕРИ</t>
  </si>
  <si>
    <t>BRISTOL FAIRY</t>
  </si>
  <si>
    <t>белое облако мелких махровых цветков</t>
  </si>
  <si>
    <t>ПАНИКУЛЯТА РОУЗ</t>
  </si>
  <si>
    <t>PANICULATA ROSE</t>
  </si>
  <si>
    <t>розовые</t>
  </si>
  <si>
    <t>ПАНИКУЛЯТА УАЙТ</t>
  </si>
  <si>
    <t>PANICULATA WIT</t>
  </si>
  <si>
    <t>белые</t>
  </si>
  <si>
    <t>РОЗЕНШЛЕЙЕР</t>
  </si>
  <si>
    <t>ROSENSCHLEIER</t>
  </si>
  <si>
    <t>розовая, Н-40см</t>
  </si>
  <si>
    <t>ИРИСЫ</t>
  </si>
  <si>
    <t>АГРЕССИВЛИ ФОРВАРД</t>
  </si>
  <si>
    <t>AGGRESSIVELY FORWARD</t>
  </si>
  <si>
    <t>Iris germanica</t>
  </si>
  <si>
    <t>бронзово-желтый с фиолетовой каймой, с напылением, Н -90см</t>
  </si>
  <si>
    <t>АЛКАЗАР</t>
  </si>
  <si>
    <t>ALCAZAR</t>
  </si>
  <si>
    <t>верхние лепестки лавандовые, нижние тёмно-фиолетовые, центр жёлтый</t>
  </si>
  <si>
    <t>АМБАССАДОР</t>
  </si>
  <si>
    <t>AMBASSADEUR</t>
  </si>
  <si>
    <t>бархатно-фиолетовый с розовыми внутренними лепестками</t>
  </si>
  <si>
    <t>АМЕРИКАН ПЭТРИОТ</t>
  </si>
  <si>
    <t>AMERICAN PATRIOT</t>
  </si>
  <si>
    <t>белый верх, низ- фиолетово-синий с белой каймой , Н -90см</t>
  </si>
  <si>
    <t>АМСТЕРДАМ</t>
  </si>
  <si>
    <t>AMSTERDAM</t>
  </si>
  <si>
    <t>темно-фиолетовый</t>
  </si>
  <si>
    <t>АПАЧИ УОРРИОР</t>
  </si>
  <si>
    <t>APACHE WARRIOR</t>
  </si>
  <si>
    <t>золотистый с красно-коричневым и темно-красным</t>
  </si>
  <si>
    <t>АПРИКОТ СИЛК</t>
  </si>
  <si>
    <t>APRICOT SILK</t>
  </si>
  <si>
    <t>абрикосовый</t>
  </si>
  <si>
    <t>ARPEGE</t>
  </si>
  <si>
    <t>белый с сине-фиолетовым</t>
  </si>
  <si>
    <t>АТТЕНШН ПЛИЗ</t>
  </si>
  <si>
    <t>ATTENTION PLEASE</t>
  </si>
  <si>
    <t>темно-лиловый с желтым напылением</t>
  </si>
  <si>
    <t>ОТУМН ЭЛЕГАНС</t>
  </si>
  <si>
    <t>AUTUMN ELEGANS</t>
  </si>
  <si>
    <t>верхние лепестки жёлтые, нижние жёлтые с фиолетовыми штрихами</t>
  </si>
  <si>
    <t>ОТУМН ЭНКОР</t>
  </si>
  <si>
    <t>AUTUMN ENCORE</t>
  </si>
  <si>
    <t>темно-фиолетовый с каймой на белом фоне, Повторноцветущий Н-85см</t>
  </si>
  <si>
    <t>нежно-голубой</t>
  </si>
  <si>
    <t>БАНДЕРА ВАЛЬС</t>
  </si>
  <si>
    <t>BANDERA WALTZ</t>
  </si>
  <si>
    <t>верхние лепестки белые, нижние- с широкой фиолетовой каймой</t>
  </si>
  <si>
    <t>БАТИК</t>
  </si>
  <si>
    <t>BATIK</t>
  </si>
  <si>
    <t>ярко-синий с частыми белыми прожилками</t>
  </si>
  <si>
    <t>БЕДТАЙМ СТОРИ</t>
  </si>
  <si>
    <t>BEDTIME STORY</t>
  </si>
  <si>
    <t>голубой</t>
  </si>
  <si>
    <t>БЕРКЛИ ГОЛД</t>
  </si>
  <si>
    <t>BERKELEY GOLD</t>
  </si>
  <si>
    <t>лимонно-жёлтый</t>
  </si>
  <si>
    <t>BEST BET</t>
  </si>
  <si>
    <t>светло-голубой с сине-фиолетовым. Повторноцветущий</t>
  </si>
  <si>
    <t>БИАНКА</t>
  </si>
  <si>
    <t>BIANCA</t>
  </si>
  <si>
    <t>белый</t>
  </si>
  <si>
    <t>БЛЭК НАЙТ</t>
  </si>
  <si>
    <t>BLACK KNIGHT</t>
  </si>
  <si>
    <t>БЛЭК ТАФЕТТА</t>
  </si>
  <si>
    <t>BLACK TAFFETA</t>
  </si>
  <si>
    <t>БЛЭК УОТЧ</t>
  </si>
  <si>
    <t>BLACK WATCH</t>
  </si>
  <si>
    <t>чёрно-фиолетовый</t>
  </si>
  <si>
    <t>БЛЮБЕРД ВАЙН</t>
  </si>
  <si>
    <t>BLUEBIRD WINE</t>
  </si>
  <si>
    <t>верх сиреневый, низ-тёмно-лиловый</t>
  </si>
  <si>
    <t>БЛАШЕС</t>
  </si>
  <si>
    <t>BLUSHES</t>
  </si>
  <si>
    <t>верх голубой, низ-фиолетовый</t>
  </si>
  <si>
    <t>БЛАШИНГ ПИНК</t>
  </si>
  <si>
    <t>BLUSHING PINK</t>
  </si>
  <si>
    <t>розовый, с темно-розовым пунктиром</t>
  </si>
  <si>
    <t>БРОНЗЭЙР</t>
  </si>
  <si>
    <t>BRONZAIRE</t>
  </si>
  <si>
    <t>медово-жёлтый</t>
  </si>
  <si>
    <t>БРАУН ЛАССО</t>
  </si>
  <si>
    <t>BROWN LASSO</t>
  </si>
  <si>
    <t>верх-канареечно-жёлтый, низ-светло-сиреневый с тёмно-жёлтой каймой</t>
  </si>
  <si>
    <t>БАКВИТ</t>
  </si>
  <si>
    <t>BUCKWHEAT</t>
  </si>
  <si>
    <t>желтый с темно-желтой губой и коричневым пунктиром. Повторноцветущий</t>
  </si>
  <si>
    <t>БУРГОМИСТР</t>
  </si>
  <si>
    <t>BURGEMEISTER</t>
  </si>
  <si>
    <t>верх-светло-сиреневый, низ-лиловый</t>
  </si>
  <si>
    <t>БУРГУНДИ БРАУН</t>
  </si>
  <si>
    <t>BURGUNDY BROWN</t>
  </si>
  <si>
    <t>красно-коричневый верх, низ-кремово-жёлтый с красно-коричневой каймой</t>
  </si>
  <si>
    <t>КАЛЬЕНТЕ</t>
  </si>
  <si>
    <t>CALIENTE</t>
  </si>
  <si>
    <t>темно-винно-красный с антично-золотой бородой</t>
  </si>
  <si>
    <t>КАНТИНА</t>
  </si>
  <si>
    <t>CANTINA</t>
  </si>
  <si>
    <t>верх-палево-тёмно-розовый, низ в центре сиреневый, с тёмно-розовой каймой</t>
  </si>
  <si>
    <t>КАРОЛИН ГОЛД</t>
  </si>
  <si>
    <t>CAROLINE GOLD</t>
  </si>
  <si>
    <t>ЧЕРИШЕД</t>
  </si>
  <si>
    <t>CHERISHED</t>
  </si>
  <si>
    <t xml:space="preserve">кремово-розовый  </t>
  </si>
  <si>
    <t>ЧИНКУАН</t>
  </si>
  <si>
    <t>CHINQUANQ</t>
  </si>
  <si>
    <t>верх-голубой, низ-белый с фиолетовой каймой</t>
  </si>
  <si>
    <t>КОЗИ КАЛИКО</t>
  </si>
  <si>
    <t>COZY CALICO</t>
  </si>
  <si>
    <t>верх лиловый с белым напылением по центру, низ белый с лиловой каймой</t>
  </si>
  <si>
    <t>КРИНОЛИН</t>
  </si>
  <si>
    <t>CRINOLINE</t>
  </si>
  <si>
    <t>сиренево-лиловый верх, низ светлый с широкой тёмно-лиловой каймой</t>
  </si>
  <si>
    <t>ДАРКНЕСС</t>
  </si>
  <si>
    <t>DARKNESS</t>
  </si>
  <si>
    <t>верх фиолетовый, низ-чёрный, бархатный</t>
  </si>
  <si>
    <t>ДИСТАНТ ШИМЕС</t>
  </si>
  <si>
    <t>DISTANT CHIMES</t>
  </si>
  <si>
    <t>верх-кремово-жёлтый , низ-сиренево-розовый с палево-жёлтой каймой</t>
  </si>
  <si>
    <t>ДУАЛ ТОН</t>
  </si>
  <si>
    <t>DUAL TONE</t>
  </si>
  <si>
    <t>верх -розовато-кремовый, низ-сиреневый</t>
  </si>
  <si>
    <t>ЭХО ДЕ ФРАНС</t>
  </si>
  <si>
    <t>ECHO DE FRANCE</t>
  </si>
  <si>
    <t>верх-белый, низ-жёлтый</t>
  </si>
  <si>
    <t>ЭДИТ УОЛФОРД</t>
  </si>
  <si>
    <t>EDITH WOLFORD</t>
  </si>
  <si>
    <t>жёлтый с синей губой</t>
  </si>
  <si>
    <t>ЭММА ЛЬЮИС</t>
  </si>
  <si>
    <t>EMMA LOUISE</t>
  </si>
  <si>
    <t>верх-сиренево-голубой, низ- ярко-лиловый</t>
  </si>
  <si>
    <t>фиолетовый с белым центром</t>
  </si>
  <si>
    <t>ФЕСТИВА СКИРТ</t>
  </si>
  <si>
    <t>FESTIVE SKIRT</t>
  </si>
  <si>
    <t>верх-белый, низ-светло-лососевый</t>
  </si>
  <si>
    <t>ФАЙР КРЭКЕР</t>
  </si>
  <si>
    <t>FIRE CRACKER</t>
  </si>
  <si>
    <t>верх-медный, низ-фиолетово-медный с бело-жёлтым пятном</t>
  </si>
  <si>
    <t>ФЛАМЕНКО</t>
  </si>
  <si>
    <t>FLAMENCO</t>
  </si>
  <si>
    <t>верх-тёмно-жёлтый, низ бордовый со светлым пятном</t>
  </si>
  <si>
    <t>ФЛЭМИНГ ДРАГОН</t>
  </si>
  <si>
    <t>FLAMING DRAGON</t>
  </si>
  <si>
    <t>верх-кремово-жёлтый, низ-тёмно-лиловый с белой сеточкой</t>
  </si>
  <si>
    <t>ФОРТ АПАЧИ</t>
  </si>
  <si>
    <t>FORT APACHE</t>
  </si>
  <si>
    <t xml:space="preserve">тёмно-красный  </t>
  </si>
  <si>
    <t>ФРИДОМ РОУД</t>
  </si>
  <si>
    <t>FREEDOM ROAD</t>
  </si>
  <si>
    <t>верх-кремово-жёлтый , низ-сиреневый</t>
  </si>
  <si>
    <t>ФРИНДЖЛ ОФ ГОЛД</t>
  </si>
  <si>
    <t>FRINGLE OF GOLD</t>
  </si>
  <si>
    <t>верх-жёлтый, низ-жёлтый с белым пятном</t>
  </si>
  <si>
    <t>ГАЛА МАДРИРД</t>
  </si>
  <si>
    <t>GALA MADRID</t>
  </si>
  <si>
    <t>верх-кремово-жёлтый с лиловым напылением по центру, низ-лиловый</t>
  </si>
  <si>
    <t>ГАРРИБАЛЬДИ</t>
  </si>
  <si>
    <t>GARRIBALDI</t>
  </si>
  <si>
    <t>верх-ярко-сиреневый, низ -кремово-жёлтый с сиреневой каймой</t>
  </si>
  <si>
    <t>ДЖИНДЖЕРБРЕД МЭН</t>
  </si>
  <si>
    <t>GINGERBREAD MAN</t>
  </si>
  <si>
    <t>светло-коричневый с синей, ярко-выраженной бородкой</t>
  </si>
  <si>
    <t>ГУДБАЙ ХЕАРТ</t>
  </si>
  <si>
    <t>GOODBYE HEART</t>
  </si>
  <si>
    <t>нежнейший розовый с лососевым центром</t>
  </si>
  <si>
    <t>ХЭЛЛОУИН ХАЛО</t>
  </si>
  <si>
    <t>HALOWEEN HALO</t>
  </si>
  <si>
    <t>верх-белый, низ-белый с жёлтой каймой, оранжевая бородка</t>
  </si>
  <si>
    <t>насыщенно-сиреневый</t>
  </si>
  <si>
    <t>ГОВАРД УИИД</t>
  </si>
  <si>
    <t>HOWARD WEED</t>
  </si>
  <si>
    <t>абрикосовый с бордовой губой</t>
  </si>
  <si>
    <t>ИММОРТАЛИТИ</t>
  </si>
  <si>
    <t>IMMORTALITY</t>
  </si>
  <si>
    <t>ИНДИАН ЧИФ</t>
  </si>
  <si>
    <t>INDIAN CHIEF</t>
  </si>
  <si>
    <t>лавандово-розовый с тёмно-бордовой губой</t>
  </si>
  <si>
    <t>ИНТИ ГРЕЙСХАН</t>
  </si>
  <si>
    <t>INTY GREYSHUN</t>
  </si>
  <si>
    <t>темно-синий со светлыми прожилками-полосками по лепесткам (похож. Батик)</t>
  </si>
  <si>
    <t>ДЖЕЙН ФИЛИПС</t>
  </si>
  <si>
    <t>JANE PHILIPS</t>
  </si>
  <si>
    <t>ДЖОАННА</t>
  </si>
  <si>
    <t>JOANNA</t>
  </si>
  <si>
    <t>голубой с тёмно-фиолетовой губой</t>
  </si>
  <si>
    <t>ЛАУРИ</t>
  </si>
  <si>
    <t>LAURIE</t>
  </si>
  <si>
    <t>сиреневый с бронзовым центром и жёлтой бородкой</t>
  </si>
  <si>
    <t>ЛЕАПИН ЛИЗЗАРДС</t>
  </si>
  <si>
    <t>LEAPIN LIZZARDS</t>
  </si>
  <si>
    <t>верх-белый, низ-болотный с коричневым, бородка синяя</t>
  </si>
  <si>
    <t>ЛЕМОН ПОП</t>
  </si>
  <si>
    <t>LEMON POP</t>
  </si>
  <si>
    <t>жёлтый с белым пятном</t>
  </si>
  <si>
    <t>ЛУП ЗЕ ЛУП</t>
  </si>
  <si>
    <t>LOOP THE LOOP</t>
  </si>
  <si>
    <t>фиолетовый с белой губой и фиолетовой каймой</t>
  </si>
  <si>
    <t>ЛОВЛИ ЭГЕЙН</t>
  </si>
  <si>
    <t>LOVELY AGAIN</t>
  </si>
  <si>
    <t>голубой с сиреневой губой</t>
  </si>
  <si>
    <t>МАРМЕЛАД СКАЙС</t>
  </si>
  <si>
    <t>MARMELADE SKIES</t>
  </si>
  <si>
    <t>лососевый с красной бородкой</t>
  </si>
  <si>
    <t>МАСКАРАД</t>
  </si>
  <si>
    <t>MASQUERADE</t>
  </si>
  <si>
    <t>лиловый, на губе-светлое пятно</t>
  </si>
  <si>
    <t>МОДЕ МОДЕ</t>
  </si>
  <si>
    <t>MODE MODE</t>
  </si>
  <si>
    <t>белый с тёмно-розовым напылением</t>
  </si>
  <si>
    <t>МОМАКУИН</t>
  </si>
  <si>
    <t>MOMAQUIN</t>
  </si>
  <si>
    <t>медный верх, чёрный низ</t>
  </si>
  <si>
    <t>лиловый</t>
  </si>
  <si>
    <t>НАТЧИЗ ТРЕЙС</t>
  </si>
  <si>
    <t>NATCHEZ TRACE</t>
  </si>
  <si>
    <t>оранжевый с красной губой</t>
  </si>
  <si>
    <t>ОКЛАХОМА БАНДИТ</t>
  </si>
  <si>
    <t>OKLAHOMA BANDIT</t>
  </si>
  <si>
    <t>жёлтый с винно-красным пятном в центре</t>
  </si>
  <si>
    <t>ОРАНЖ ХАРВЕСТ</t>
  </si>
  <si>
    <t>ORANGE HARVEST</t>
  </si>
  <si>
    <t>оранжево-лососевый с красной бородкой</t>
  </si>
  <si>
    <t>ПИЧ ДЖЕМ</t>
  </si>
  <si>
    <t>PEACH JAM</t>
  </si>
  <si>
    <t>кремовый с сиреневыми штрихами и мазками</t>
  </si>
  <si>
    <t>ПИЧ ПИКОТИ</t>
  </si>
  <si>
    <t>PEACH PICOTEE</t>
  </si>
  <si>
    <t>кремовый верх, сиреневый низ с лиловой каймой, оранжевая бородка</t>
  </si>
  <si>
    <t>ПИНК ГОРИЗОНТ</t>
  </si>
  <si>
    <t>PINK HORIZON</t>
  </si>
  <si>
    <t>нежнейший  бледно-розовый</t>
  </si>
  <si>
    <t>ПИННАКЛ</t>
  </si>
  <si>
    <t>PINNACLE</t>
  </si>
  <si>
    <t>ПОЭМ ОФ ЭКСТАЗИ</t>
  </si>
  <si>
    <t>POEM OF ECSTACY</t>
  </si>
  <si>
    <t>верх-тёмно-лососевый, низ-фиолетовый</t>
  </si>
  <si>
    <t>синий с белым центром</t>
  </si>
  <si>
    <t>КУИЧИ</t>
  </si>
  <si>
    <t>QUEECHE</t>
  </si>
  <si>
    <t>РЕД ЗИНГЕР</t>
  </si>
  <si>
    <t>RED ZINGER</t>
  </si>
  <si>
    <t>красный с чёрным напылением</t>
  </si>
  <si>
    <t>РАЙД ДЖОЙ</t>
  </si>
  <si>
    <t>RIDE JOY</t>
  </si>
  <si>
    <t>верх-бордовый с жёлтым напылением, низ-бордовый с большим жёлтым пятном</t>
  </si>
  <si>
    <t>синий</t>
  </si>
  <si>
    <t>САМУРАЙ УОРРИОР</t>
  </si>
  <si>
    <t>SAMURAI WARRIOR</t>
  </si>
  <si>
    <t>малиново-красный с небольшой жёлтой сеточкой</t>
  </si>
  <si>
    <t>СПИН ОФФ</t>
  </si>
  <si>
    <t>SPIN OFF</t>
  </si>
  <si>
    <t>лиловый верх, низ-тёмно-лиловый с лиловой каймой и белой сеточкой у центра</t>
  </si>
  <si>
    <t>СУЛТАН ПАЛАС</t>
  </si>
  <si>
    <t>SULTAN'S PALACE</t>
  </si>
  <si>
    <t>коричнево-красный с жёлтым центром</t>
  </si>
  <si>
    <t>САЛТРИ МООД</t>
  </si>
  <si>
    <t>SULTRY MOOD</t>
  </si>
  <si>
    <t>тёмно-лиловый</t>
  </si>
  <si>
    <t>САММЕР ФИЕСТА</t>
  </si>
  <si>
    <t>SUMMER FIESTA</t>
  </si>
  <si>
    <t xml:space="preserve">верх-кремово-жёлтый, низ-тёмно-лиловый  </t>
  </si>
  <si>
    <t>верх-абрикосовый, низ- чёрно-бордовый с абрикосовой каймой</t>
  </si>
  <si>
    <t>ТАЧ ОФ БРОНЗ</t>
  </si>
  <si>
    <t>TOUCH OF BRONZE</t>
  </si>
  <si>
    <t>светло-голубой</t>
  </si>
  <si>
    <t>ВАНИТИ</t>
  </si>
  <si>
    <t>VANITY</t>
  </si>
  <si>
    <t>нежно-лососево-розовый</t>
  </si>
  <si>
    <t>ВИКТОРИЯ ФОЛЛС</t>
  </si>
  <si>
    <t>VICTORIA FALLS</t>
  </si>
  <si>
    <t>ВИРДЖИНИЯ АГНЕС</t>
  </si>
  <si>
    <t>VIRGINIA AGNES</t>
  </si>
  <si>
    <t>ВИНДЗОР РОУЗ</t>
  </si>
  <si>
    <t>WINDSOR ROSE</t>
  </si>
  <si>
    <t>сиренево-розовый</t>
  </si>
  <si>
    <t>ИРИС СИБИРСКИЙ</t>
  </si>
  <si>
    <t>Iris sibirica</t>
  </si>
  <si>
    <t>КОНТРАСТ ИН СТАЙЛС</t>
  </si>
  <si>
    <t>CONTRAST IN STYLES</t>
  </si>
  <si>
    <t>ярко-сиреневый край , белая середина, жёлтый центр</t>
  </si>
  <si>
    <t>ДЭНС БАЛЕРИНА ДЭНС</t>
  </si>
  <si>
    <t>DANCE BALLERINA DANCE</t>
  </si>
  <si>
    <t>тёмно-розовые внешние лепестки, бледно-розовые внутренние</t>
  </si>
  <si>
    <t>ДИАР ДЕЛАЙТ</t>
  </si>
  <si>
    <t>DEAR DELIGHT</t>
  </si>
  <si>
    <t>ДАУН ВАЛЬЦ</t>
  </si>
  <si>
    <t>DAWN WALTZ</t>
  </si>
  <si>
    <t>бледно-сиренево-розовый с жёлтым пятном и красными штрижками</t>
  </si>
  <si>
    <t>ДАБЛ СТАНДАРТ</t>
  </si>
  <si>
    <t>DOUBLE STANDARD</t>
  </si>
  <si>
    <t>МАХРОВЫЙ ярко-фиолетовый с жёлтым центром</t>
  </si>
  <si>
    <t>ЭВЕН</t>
  </si>
  <si>
    <t>EWEN</t>
  </si>
  <si>
    <t>фиолетовый с желтыми штрихами в центре</t>
  </si>
  <si>
    <t>ХАРПСВИЛ ХЭППИНЕСС</t>
  </si>
  <si>
    <t>HARPSWELL HAPPINESS</t>
  </si>
  <si>
    <t>белый с желтовато-зеленым основанием</t>
  </si>
  <si>
    <t>КАБЛУИ</t>
  </si>
  <si>
    <t>KABLUEY</t>
  </si>
  <si>
    <t>МАХРОВЫЙ, фиолетовый с бело-жёлтым пятном</t>
  </si>
  <si>
    <t>ЛЕМОН ВЕЙЛ</t>
  </si>
  <si>
    <t>LEMON VEIL</t>
  </si>
  <si>
    <t>палево-розовый с желтым пятном</t>
  </si>
  <si>
    <t>МАБЕЛ КОДЕЙ</t>
  </si>
  <si>
    <t>MABEL CODAY</t>
  </si>
  <si>
    <t>МУН СИЛК</t>
  </si>
  <si>
    <t>MOON SILK</t>
  </si>
  <si>
    <t>верхние лепестки белые, нижние зеленовато-желтые</t>
  </si>
  <si>
    <t>РИКУГИ САКУРА</t>
  </si>
  <si>
    <t>RIKUGI SAKURA</t>
  </si>
  <si>
    <t>нежно-лавандовый с жёлтым центром</t>
  </si>
  <si>
    <t>РОАРИНГ ДЖЕЛЛИ</t>
  </si>
  <si>
    <t>ROARING JELLY</t>
  </si>
  <si>
    <t>лиловый с жёлтым центром, самые верхние лепестки -лавандовые</t>
  </si>
  <si>
    <t>ШЕЙКЕРС ПРЕЙЕР</t>
  </si>
  <si>
    <t>SHAKER'S PRAYER</t>
  </si>
  <si>
    <t>верхние сиреневые, нижние белые с сиреневыми пррожилками и желтым пятном</t>
  </si>
  <si>
    <t>САММЕР РЕВЕЛС</t>
  </si>
  <si>
    <t>SUMMER REVELS</t>
  </si>
  <si>
    <t>лимонно-желтый</t>
  </si>
  <si>
    <t>ТАМБЛ БАГ</t>
  </si>
  <si>
    <t>TUMBLE BUG</t>
  </si>
  <si>
    <t>МАХРОВЫЙ  темно-сиреневый с небольшим кремово-желтым пятном</t>
  </si>
  <si>
    <t>УАЙТ СВИРЛ</t>
  </si>
  <si>
    <t>WHITE SWIRL</t>
  </si>
  <si>
    <t>белый с жёлтым пятном</t>
  </si>
  <si>
    <t>АУГУСТ ЭМПЕРОР</t>
  </si>
  <si>
    <t>AUGUST EMPEROR</t>
  </si>
  <si>
    <t>Iris ensata</t>
  </si>
  <si>
    <t>лиловый с сине-жёлтым центром</t>
  </si>
  <si>
    <t>ЦЕНТР ОФ ИНТЕРЕС</t>
  </si>
  <si>
    <t>CENTER OF INTEREST</t>
  </si>
  <si>
    <t>фиолетовый с белым пятном и жёлтыми мазками</t>
  </si>
  <si>
    <t>ФРЕКЛД ГЕЙША</t>
  </si>
  <si>
    <t>FRECKLED GEISHA</t>
  </si>
  <si>
    <t>ГОФРИР. Белый с сиреневым напылением и тонкой каймой</t>
  </si>
  <si>
    <t>ГУД МЕН</t>
  </si>
  <si>
    <t>GOOD OMEN</t>
  </si>
  <si>
    <t>лиловый с бело-жёлтыми мазками у центра</t>
  </si>
  <si>
    <t>КОГЕШО</t>
  </si>
  <si>
    <t>KOGESHO</t>
  </si>
  <si>
    <t xml:space="preserve">белый с розовым центром и жёлтыми мазками </t>
  </si>
  <si>
    <t>НЕССА НО МАИ</t>
  </si>
  <si>
    <t>NESSA NO MAI</t>
  </si>
  <si>
    <t>лиловый с белым центром и жёлтыми мазками</t>
  </si>
  <si>
    <t>КУИНС ТИАРА</t>
  </si>
  <si>
    <t>QUEENS TIARA</t>
  </si>
  <si>
    <t>белый, внутренние лепестки фиолетовые</t>
  </si>
  <si>
    <t>БАНБУРИ РАФФЛС</t>
  </si>
  <si>
    <t>BANBURY RUFFLES</t>
  </si>
  <si>
    <t>Iris pumila</t>
  </si>
  <si>
    <t>ГОФРИР. Бархатно-фиолетовый</t>
  </si>
  <si>
    <t>БЛЭК ЧЕРРИ ДЕЛАЙТ</t>
  </si>
  <si>
    <t>BLACK CHERRY DELIGHT</t>
  </si>
  <si>
    <t>белый с лиловым пятном</t>
  </si>
  <si>
    <t>БЛЭК ГЕЙМКОК</t>
  </si>
  <si>
    <t>BLACK GAMECOCK</t>
  </si>
  <si>
    <t>Iris louisiana</t>
  </si>
  <si>
    <t>очень тёмный фиолетовый с жёлтыми полосками в центре</t>
  </si>
  <si>
    <t>БЛЮ ДЕНИМ</t>
  </si>
  <si>
    <t>BLUE DENIM</t>
  </si>
  <si>
    <t>нежно-голубой с синими прожилками</t>
  </si>
  <si>
    <t>БОЛД ПРЕТЕНДЕР</t>
  </si>
  <si>
    <t>BOLD PRETENDER</t>
  </si>
  <si>
    <t>кумачовый с жёлтым центром</t>
  </si>
  <si>
    <t>БРАССИ</t>
  </si>
  <si>
    <t>BRASSIE</t>
  </si>
  <si>
    <t>золотисто-жёлтый</t>
  </si>
  <si>
    <t>ЧЕРРИ ГАРДЕН</t>
  </si>
  <si>
    <t>CHERRY GARDEN</t>
  </si>
  <si>
    <t>бархатно-лиловый</t>
  </si>
  <si>
    <t>ДАРИНГ ДУ</t>
  </si>
  <si>
    <t>DARING DO</t>
  </si>
  <si>
    <t>верх-сиреневый, низ-бордовый с сиреневой каймой</t>
  </si>
  <si>
    <t>ДРИМ СТАФФ</t>
  </si>
  <si>
    <t>DREAM STUFF</t>
  </si>
  <si>
    <t>ПЕТИТ ПОЛКА</t>
  </si>
  <si>
    <t>PETITE POLKA</t>
  </si>
  <si>
    <t>синий с белой серединой</t>
  </si>
  <si>
    <t>ЛИЛЕЙНИК</t>
  </si>
  <si>
    <t>ЭЙДЖЛЕСС БЬЮТИ</t>
  </si>
  <si>
    <t>AGELESS BEAUTY</t>
  </si>
  <si>
    <t>Hemerocallis</t>
  </si>
  <si>
    <t>АЛЕКСАНДР ХЭЙ</t>
  </si>
  <si>
    <t>ALEXANDER HAY</t>
  </si>
  <si>
    <t>ОЛВЕЙС АФТЕНУН</t>
  </si>
  <si>
    <t>ALWAYS AFTERNOON</t>
  </si>
  <si>
    <t>АМАДЕУС</t>
  </si>
  <si>
    <t>AMADEUS</t>
  </si>
  <si>
    <t>АРКТИК СНОУ</t>
  </si>
  <si>
    <t>ОТУМН РЕД</t>
  </si>
  <si>
    <t>AUTUMN RED</t>
  </si>
  <si>
    <t>БЬЮТИФУЛ ЭДЖИНГЗ</t>
  </si>
  <si>
    <t>BEAUTIFUL EDGINGS</t>
  </si>
  <si>
    <t>БЕЛЛА ЛЮГОЗИ</t>
  </si>
  <si>
    <t>BELLA LUGOSI</t>
  </si>
  <si>
    <t>БЕРРИЛИШИС</t>
  </si>
  <si>
    <t>BERRYLICIOUS</t>
  </si>
  <si>
    <t>БЕСТСЕЛЛЕР</t>
  </si>
  <si>
    <t>BESTSELLER</t>
  </si>
  <si>
    <t>БИГ СИТИ АЙ</t>
  </si>
  <si>
    <t>BIG CITY EYE</t>
  </si>
  <si>
    <t>БЛЭКБЕРРИ КЭНДИ</t>
  </si>
  <si>
    <t>BLACKBERRY CANDY</t>
  </si>
  <si>
    <t>БЛИЗЗАРД БЭЙ</t>
  </si>
  <si>
    <t>BLIZZARD BAY</t>
  </si>
  <si>
    <t>БЛЮ ШИН</t>
  </si>
  <si>
    <t>BLUE SHEEN</t>
  </si>
  <si>
    <t>БОНАНЗА</t>
  </si>
  <si>
    <t>BONANZA</t>
  </si>
  <si>
    <t>БРИЛЛИАНТ СЁКЛ</t>
  </si>
  <si>
    <t>BRILIANT CIRCLE</t>
  </si>
  <si>
    <t>БРУКВУД ЛИ КОЗИ</t>
  </si>
  <si>
    <t>BROOKWOOD LEE CAUSEY</t>
  </si>
  <si>
    <t>БАТЕРКАП ПАРАД</t>
  </si>
  <si>
    <t>BUTTERCUP PARADE</t>
  </si>
  <si>
    <t>КАЛИКО ДЖЕК</t>
  </si>
  <si>
    <t>CALICO JACK</t>
  </si>
  <si>
    <t>КАНАДИАН БОРДЕР ПАТРУЛЬ</t>
  </si>
  <si>
    <t>CANADIAN BORDER PATROL</t>
  </si>
  <si>
    <t>КЕТРИН ВУДБЕРИ</t>
  </si>
  <si>
    <t>ШЕРРИ ВАЛЕНТИН</t>
  </si>
  <si>
    <t>CHERRY VALENTINE</t>
  </si>
  <si>
    <t>ЧИКАГО АПАЧИ</t>
  </si>
  <si>
    <t>CHICAGO APACHE</t>
  </si>
  <si>
    <t>ЧИКАГО БЛЭК АУТ</t>
  </si>
  <si>
    <t>CHICAGO BLACK OUT</t>
  </si>
  <si>
    <t>ЧИКАГО ХЕЙЛУМ</t>
  </si>
  <si>
    <t>CHICAGO HEIRLOOM</t>
  </si>
  <si>
    <t>ЧОКОЛАД КЭНДИ</t>
  </si>
  <si>
    <t>CHOCOLATE CANDY</t>
  </si>
  <si>
    <t>КРИСТМАС ИЗ</t>
  </si>
  <si>
    <t>CHRISTMAS IS</t>
  </si>
  <si>
    <t>КУРТ МЭДЖИКАН</t>
  </si>
  <si>
    <t>COURT MAGICIAN</t>
  </si>
  <si>
    <t>КРИСТАЛ ПИНО</t>
  </si>
  <si>
    <t>CRYSTAL PINOT</t>
  </si>
  <si>
    <t>ДЭН МАХОНИ</t>
  </si>
  <si>
    <t>DAN MAHONY</t>
  </si>
  <si>
    <t>ДАРЛА АНИТА</t>
  </si>
  <si>
    <t>DARLA ANITA</t>
  </si>
  <si>
    <t>ДЕСТИНИД ТУ СИ</t>
  </si>
  <si>
    <t>DESTINED TO SEE</t>
  </si>
  <si>
    <t>ДИВАЗ ЧОИС</t>
  </si>
  <si>
    <t>DIVA'S CHOICE</t>
  </si>
  <si>
    <t>ГЛАЗ ДРАКОНА</t>
  </si>
  <si>
    <t>DRAGONS EYE</t>
  </si>
  <si>
    <t>ЕД МЮРРЕЙ</t>
  </si>
  <si>
    <t>ED MURRAY</t>
  </si>
  <si>
    <t>ЭЛЬ ДЕСПЕРАДО</t>
  </si>
  <si>
    <t>EL DESPERADO</t>
  </si>
  <si>
    <t>ЭЛЕГАНТ КЭНДИ</t>
  </si>
  <si>
    <t>ELEGANT CANDY</t>
  </si>
  <si>
    <t>ЭНТРАПМЕНТ</t>
  </si>
  <si>
    <t>ENTRAPMENT</t>
  </si>
  <si>
    <t>АЙ ОН АМЕРИКА</t>
  </si>
  <si>
    <t>EYE ON AMERICA</t>
  </si>
  <si>
    <t>ФАЙНДЕРС КИПЕРС</t>
  </si>
  <si>
    <t>FINDERS KEEPERS</t>
  </si>
  <si>
    <t>ФУЛЕД МИ</t>
  </si>
  <si>
    <t>FOOLED ME</t>
  </si>
  <si>
    <t>ФРАНСИС ОФ АССИС</t>
  </si>
  <si>
    <t>FRANCIS OF ASSISI</t>
  </si>
  <si>
    <t>ФРЭНС ХАЛС</t>
  </si>
  <si>
    <t>FRANS HALS</t>
  </si>
  <si>
    <t>ФРОСТИД ВИНТАЖ РАФФЛС</t>
  </si>
  <si>
    <t>FROSTED VINTAGE RUFFLES</t>
  </si>
  <si>
    <t>ДЖЕНТЛ ШЕППЕРД</t>
  </si>
  <si>
    <t>GENTLE SHEPHERD</t>
  </si>
  <si>
    <t>ГРЭЙП ВЕЛЬВЕТ</t>
  </si>
  <si>
    <t>GRAPE VELVET</t>
  </si>
  <si>
    <t>ХЭППИ РЕТЁРНС</t>
  </si>
  <si>
    <t>HAPPY RETURNS</t>
  </si>
  <si>
    <t>ХЕВЕНЛИ ПИНК ФАНДЖ</t>
  </si>
  <si>
    <t>HEAVENLY PINK FANG</t>
  </si>
  <si>
    <t>ЛАВЕНДЕР ТУТУ</t>
  </si>
  <si>
    <t>LAVENDER TUTU</t>
  </si>
  <si>
    <t>ЛИТТЛ АННА РОЗА</t>
  </si>
  <si>
    <t>LITTLE ANNA ROSA</t>
  </si>
  <si>
    <t>ЛИТТЛ ГРЕЙПЕТ</t>
  </si>
  <si>
    <t>LITTLE GRAPETTE</t>
  </si>
  <si>
    <t>ЛИТЛ МИССИ</t>
  </si>
  <si>
    <t>LITTLE MISSY</t>
  </si>
  <si>
    <t>ЛОНГФИЛДС МАРМЕЛАД</t>
  </si>
  <si>
    <t>LONGFIELDS MARMELADE</t>
  </si>
  <si>
    <t>ЛИНН ХОЛЛ</t>
  </si>
  <si>
    <t>LYNN HALL</t>
  </si>
  <si>
    <t>МАКБЕТ</t>
  </si>
  <si>
    <t>MACBETH</t>
  </si>
  <si>
    <t>МАДЕЛИН НЕТТЛЗ АЙЗ</t>
  </si>
  <si>
    <t>MADELINE NETTLES EYES</t>
  </si>
  <si>
    <t>МАУНА ЛОА</t>
  </si>
  <si>
    <t>MAUNA LOA</t>
  </si>
  <si>
    <t>МАЙК РИД</t>
  </si>
  <si>
    <t>MIKE REED</t>
  </si>
  <si>
    <t>МИЛДРЕД МИТЧЕЛ</t>
  </si>
  <si>
    <t>MILDRED MITCHELL</t>
  </si>
  <si>
    <t>МОРОККАН САНРАЙЗ</t>
  </si>
  <si>
    <t>MOROCCAN SUNRISE</t>
  </si>
  <si>
    <t>МУССАКА</t>
  </si>
  <si>
    <t>MOUSSAKA</t>
  </si>
  <si>
    <t>НАЙТ БЕКОН</t>
  </si>
  <si>
    <t>NIGHT BEACON</t>
  </si>
  <si>
    <t>НАЙТ ВИСПЕР</t>
  </si>
  <si>
    <t>NIGHT WHISPERS</t>
  </si>
  <si>
    <t>НИЛ КРЕЙН</t>
  </si>
  <si>
    <t>NILE CRANE</t>
  </si>
  <si>
    <t>ОЛИВ БАЙЛИ ЛЕНГДОН</t>
  </si>
  <si>
    <t>OLIVE BAILEY LANGDON</t>
  </si>
  <si>
    <t>ОПЕН МАЙ АЙЗ</t>
  </si>
  <si>
    <t>OPEN MY EYES</t>
  </si>
  <si>
    <t>ОРАНДЖ НАССАУ</t>
  </si>
  <si>
    <t>ORANGE NASSAU</t>
  </si>
  <si>
    <t>ОРХИД КЭНДИ</t>
  </si>
  <si>
    <t>ORCHID CANDY</t>
  </si>
  <si>
    <t>ПАНДОРРАС БОКС</t>
  </si>
  <si>
    <t>PANDORA'S BOX</t>
  </si>
  <si>
    <t>ПАРДОН МИ</t>
  </si>
  <si>
    <t>PARDON ME</t>
  </si>
  <si>
    <t>ПИАНО МЭН</t>
  </si>
  <si>
    <t>PIANO MAN</t>
  </si>
  <si>
    <t>ПИНК ДАМАСК</t>
  </si>
  <si>
    <t>PINK DAMASK</t>
  </si>
  <si>
    <t>РИБОНЕТТЕ</t>
  </si>
  <si>
    <t>RIBBONETTE</t>
  </si>
  <si>
    <t>РУССКАЯ РАПСОДИЯ</t>
  </si>
  <si>
    <t>RUSSIAN RHAPSODY</t>
  </si>
  <si>
    <t>САН ЛЬЮИС ХЭЛЛОУИН</t>
  </si>
  <si>
    <t>SAN LUIS HALLOWEEN</t>
  </si>
  <si>
    <t>СИЛ ОФ ЭППРУВАЛ</t>
  </si>
  <si>
    <t>SEAL OF APPROVAL</t>
  </si>
  <si>
    <t>САЙЛЕНТ СЕНТРИ</t>
  </si>
  <si>
    <t>SILENT SENTRY</t>
  </si>
  <si>
    <t>СИЛОАМ ПОЛЬ УОТТС</t>
  </si>
  <si>
    <t>SILOAM PAUL WATTS</t>
  </si>
  <si>
    <t>СИКС СЕНС</t>
  </si>
  <si>
    <t>СМАГЛЕРС ГОЛД</t>
  </si>
  <si>
    <t>SMUGGLER'S GOLD</t>
  </si>
  <si>
    <t>САУТ СИЗ</t>
  </si>
  <si>
    <t>SOUTH SEAS</t>
  </si>
  <si>
    <t>СПЕЙСКОСТ СТАРБЕРСТ</t>
  </si>
  <si>
    <t>SPACECOAST STARBUST</t>
  </si>
  <si>
    <t>СТЕЛЛА ДЕ ОРО</t>
  </si>
  <si>
    <t>STELLA D’ ORO</t>
  </si>
  <si>
    <t>ШТОРМ ОФ СЕНТУРИ</t>
  </si>
  <si>
    <t>СТРОУБЕРРИ ФИЛДС ФОРЕВЕР</t>
  </si>
  <si>
    <t>STRAWBERRY FIELDS FOREVER</t>
  </si>
  <si>
    <t>САММЕРВАЙН</t>
  </si>
  <si>
    <t>SUMMERWINE</t>
  </si>
  <si>
    <t>СУПЕР ПУРПЛ</t>
  </si>
  <si>
    <t>SUPER PURPLE</t>
  </si>
  <si>
    <t>ТЕХАС САНЛАЙТ</t>
  </si>
  <si>
    <t>TEXAS SUNLIGHT</t>
  </si>
  <si>
    <t>АНЧАРТЕРЕД УОТЕРС</t>
  </si>
  <si>
    <t>UNCHARTERED WATERS</t>
  </si>
  <si>
    <t>ВЕЙНС ОФ ТРУФ</t>
  </si>
  <si>
    <t>VEINS OF TRUTH</t>
  </si>
  <si>
    <t>УОТЕР ДРАГОН</t>
  </si>
  <si>
    <t>WATER DRAGON</t>
  </si>
  <si>
    <t>ВУУПИ</t>
  </si>
  <si>
    <t>WHOOPY</t>
  </si>
  <si>
    <t>УАЙЛД ХОРСЕС</t>
  </si>
  <si>
    <t>WILD HORSES</t>
  </si>
  <si>
    <t>ВИСЕСТ ОФ ВИЗАРД</t>
  </si>
  <si>
    <t>WISEST OF WIZARDS</t>
  </si>
  <si>
    <t>БУРГУНДИ ЛОВ</t>
  </si>
  <si>
    <t>BURGUNDY LOVE</t>
  </si>
  <si>
    <t>МАХРОВЫЙ жёлтый</t>
  </si>
  <si>
    <t>КОНДИЛЛА</t>
  </si>
  <si>
    <t>CONDILLA</t>
  </si>
  <si>
    <t>МАХРОВЫЙ ярко-жёлтый</t>
  </si>
  <si>
    <t>КОНГО КОРАЛ</t>
  </si>
  <si>
    <t>CONGO CORAL</t>
  </si>
  <si>
    <t>КЬЮТ ЭС КЭН БИ</t>
  </si>
  <si>
    <t>CUTE AS CAN BE</t>
  </si>
  <si>
    <t>ДАБЛ ФАЙРКРЕКЕР</t>
  </si>
  <si>
    <t>DOUBLE FIRECRACKER</t>
  </si>
  <si>
    <t>ДАБЛ ПОМПОН</t>
  </si>
  <si>
    <t>DOUBLE POMPOM</t>
  </si>
  <si>
    <t>ДАБЛ РИВЕР УАЙ</t>
  </si>
  <si>
    <t>DOUBLE RIVER WYE</t>
  </si>
  <si>
    <t>ДИНАМИК ДУО</t>
  </si>
  <si>
    <t>DYNAMIC DUO</t>
  </si>
  <si>
    <t>ЁРЛИ ЁРЛИ ТРАФЛ</t>
  </si>
  <si>
    <t>EARLY EARLY TRUFFLE</t>
  </si>
  <si>
    <t>ФОТИ СЕКОНД СТРИТ</t>
  </si>
  <si>
    <t>FORTY SECOND STREET</t>
  </si>
  <si>
    <t>ДЖОРДЖИЯ КРИМ</t>
  </si>
  <si>
    <t>GEORGIA CREAM</t>
  </si>
  <si>
    <t>ХЭППИ ХУЛИГАН</t>
  </si>
  <si>
    <t>HAPPY HOOLIGAN</t>
  </si>
  <si>
    <t>ХАЙЛЕНД ЛОРД</t>
  </si>
  <si>
    <t>HIGHLAND LORD</t>
  </si>
  <si>
    <t>МАХРОВЫЙ винно-красный</t>
  </si>
  <si>
    <t>ИКЕБАНА СТАР</t>
  </si>
  <si>
    <t>IKEBANA STAR</t>
  </si>
  <si>
    <t>ДЖЕЙН СВОН</t>
  </si>
  <si>
    <t>JEAN SWANN</t>
  </si>
  <si>
    <t>ЛЕЙСИ ДОЙЛИ</t>
  </si>
  <si>
    <t>LACY DOILY</t>
  </si>
  <si>
    <t>ЛОНГФИЛДС МАКСИМ</t>
  </si>
  <si>
    <t>LONGFIELDS MAXIM</t>
  </si>
  <si>
    <t>МОЗЕС ФАЕР</t>
  </si>
  <si>
    <t>MOSES FIRE</t>
  </si>
  <si>
    <t>НАЙТ ЭМБЕР</t>
  </si>
  <si>
    <t>ПАПРИКА ФЛЕЙМ</t>
  </si>
  <si>
    <t>PAPRIKA FLAME</t>
  </si>
  <si>
    <t>МАХРОВЫЙ ярко-красный</t>
  </si>
  <si>
    <t>PATRICIA JOJO</t>
  </si>
  <si>
    <t>РОЗУИТА</t>
  </si>
  <si>
    <t>ROSWITHA</t>
  </si>
  <si>
    <t>ШНИКЕЛЬ ФРИТЦ</t>
  </si>
  <si>
    <t>SCHNICKEL FRITZ</t>
  </si>
  <si>
    <t>СИЛОАМ ДАБЛ КЛАССИК</t>
  </si>
  <si>
    <t>SILOAM DOUBLE CLASSIC</t>
  </si>
  <si>
    <t>СЬЮЗАН ПРИТЧАРД ПЕТИ</t>
  </si>
  <si>
    <t>SUSAN PRITCHARD PETIT</t>
  </si>
  <si>
    <t>АНЛОК ЗЕ СТАРЗ</t>
  </si>
  <si>
    <t>UNLOCK THE STARS</t>
  </si>
  <si>
    <t>ВУУДУУ ДАНСЕР</t>
  </si>
  <si>
    <t>VOODOO DANCER</t>
  </si>
  <si>
    <t>ЙЕЛЛОУ СУБМАРИНА</t>
  </si>
  <si>
    <t>YELLOW SUBMARINE</t>
  </si>
  <si>
    <t>ЁР АНДЖЕЛ</t>
  </si>
  <si>
    <t>YOUR ANGEL</t>
  </si>
  <si>
    <t>АППЛИКА</t>
  </si>
  <si>
    <t>ЧОУКЧЕРРИ МАУНТЕЙН</t>
  </si>
  <si>
    <t>CHOKECHERRY MOUNTAIN</t>
  </si>
  <si>
    <t>ФРИ УИЛИН</t>
  </si>
  <si>
    <t>ХЭВЕНЛИ ФЛАЙТ ОФ АНГЕЛ</t>
  </si>
  <si>
    <t>HEAVENLY FLIGHT OF ANGELS</t>
  </si>
  <si>
    <t>ИНДИАН СКАЙ</t>
  </si>
  <si>
    <t>INDIAN SKY</t>
  </si>
  <si>
    <t>ХОСТА</t>
  </si>
  <si>
    <t>АБИКУА ДРИНКИНГ ГАУРД</t>
  </si>
  <si>
    <t>ABIQUA DRINKING GOURD</t>
  </si>
  <si>
    <t>1 n</t>
  </si>
  <si>
    <t>АБИКВА МУНБИМ</t>
  </si>
  <si>
    <t>ABIQUA MOONBEAM</t>
  </si>
  <si>
    <t>Hosta hybr</t>
  </si>
  <si>
    <t>АЛЬБОМАРГИНАТА</t>
  </si>
  <si>
    <t>Hosta undulata</t>
  </si>
  <si>
    <t>АЛЬБОПИКТА</t>
  </si>
  <si>
    <t>Hosta fortunei</t>
  </si>
  <si>
    <t>АЛВАТИН ТЕЙЛОР</t>
  </si>
  <si>
    <t>ALVATINE TAYLOR</t>
  </si>
  <si>
    <t>АМЕРИКАН ХАЛО</t>
  </si>
  <si>
    <t>AMERICAN HALO</t>
  </si>
  <si>
    <t>АННЕ</t>
  </si>
  <si>
    <t>ANNE</t>
  </si>
  <si>
    <t>АНТИОХ</t>
  </si>
  <si>
    <t>ANTIOCH</t>
  </si>
  <si>
    <t>АУГУСТ МУН</t>
  </si>
  <si>
    <t>AUGUST MOON</t>
  </si>
  <si>
    <t>АУРЕОМАРГИНАТА</t>
  </si>
  <si>
    <t>ОСТИН ДИКИНСОН</t>
  </si>
  <si>
    <t>AUSTIN DICKINSON</t>
  </si>
  <si>
    <t>АВОКАДО</t>
  </si>
  <si>
    <t>AVOCADO</t>
  </si>
  <si>
    <t>БИГ ДАДДИ</t>
  </si>
  <si>
    <t>BIG DADDY</t>
  </si>
  <si>
    <t>БИГ МАМА</t>
  </si>
  <si>
    <t>BIG MAMA</t>
  </si>
  <si>
    <t>БЛЮ ЭНДЖЕЛ</t>
  </si>
  <si>
    <t>BLUE ANGEL</t>
  </si>
  <si>
    <t>БЛЮ КАДЕТ</t>
  </si>
  <si>
    <t>BLUE CADET</t>
  </si>
  <si>
    <t>БЛЮ АЙВОРИ</t>
  </si>
  <si>
    <t>BLUE IVORY</t>
  </si>
  <si>
    <t>БЛЮ МАММОС</t>
  </si>
  <si>
    <t>BLUE MAMMOTH</t>
  </si>
  <si>
    <t>Hosta sieboldiana</t>
  </si>
  <si>
    <t>БЛЮ МАУС ИЭРС</t>
  </si>
  <si>
    <t>BLUE MOUSE EARS</t>
  </si>
  <si>
    <t>БЛЮ ВИЖН</t>
  </si>
  <si>
    <t>BLUE VISION</t>
  </si>
  <si>
    <t>БРЕССИНГХАМ БЛЮ</t>
  </si>
  <si>
    <t>BRESSINGHAM BLUE</t>
  </si>
  <si>
    <t>БРИМ КАП</t>
  </si>
  <si>
    <t>BRIM CUP</t>
  </si>
  <si>
    <t>КАНАДИАН БЛЮ</t>
  </si>
  <si>
    <t>CANADIAN BLUE</t>
  </si>
  <si>
    <t>КАПИТАН КИРК</t>
  </si>
  <si>
    <t>CAPITAIN KIRK</t>
  </si>
  <si>
    <t>КАПИТАНС АДВЕНЧУР</t>
  </si>
  <si>
    <t>CAPITAN'S ADVENTURE</t>
  </si>
  <si>
    <t>КАРНАВАЛ</t>
  </si>
  <si>
    <t>CARNIVAL</t>
  </si>
  <si>
    <t>КАТЕРИНА</t>
  </si>
  <si>
    <t>CATHERINE</t>
  </si>
  <si>
    <t>ЧЕЙН ЛАЙТИНГ</t>
  </si>
  <si>
    <t>CHAIN LIGHTNING</t>
  </si>
  <si>
    <t>CHERRY BERRY</t>
  </si>
  <si>
    <t>КРИСТМАС ТРИ</t>
  </si>
  <si>
    <t>CHRISTMAS TREE</t>
  </si>
  <si>
    <t>КЛАЙМАКС</t>
  </si>
  <si>
    <t>CLIMAX</t>
  </si>
  <si>
    <t>КОЛОР ФЕСТИВАЛЬ</t>
  </si>
  <si>
    <t>COLOR FESTIVAL</t>
  </si>
  <si>
    <t>ДАНС УИФ МИ</t>
  </si>
  <si>
    <t>DANCE WITH ME</t>
  </si>
  <si>
    <t>ДЕЛЬТА ДАУН</t>
  </si>
  <si>
    <t>DELTA DAWN</t>
  </si>
  <si>
    <t>ДЕВОН ГРИН</t>
  </si>
  <si>
    <t>DEVON GREEN</t>
  </si>
  <si>
    <t>ДИАНА РЕМЕМБЕД</t>
  </si>
  <si>
    <t>DIANA REMEMBERED</t>
  </si>
  <si>
    <t>ДРИМ УИВЕР</t>
  </si>
  <si>
    <t>DREAM WEAVER</t>
  </si>
  <si>
    <t>ЭЛЕГАНС</t>
  </si>
  <si>
    <t>ELEGANS</t>
  </si>
  <si>
    <t>ЭМПРЕСС ВУ</t>
  </si>
  <si>
    <t>EMPRESS WU</t>
  </si>
  <si>
    <t>ENTERPRISE</t>
  </si>
  <si>
    <t>ФАЕР ЭНД АЙС</t>
  </si>
  <si>
    <t>FIRE AND ICE</t>
  </si>
  <si>
    <t>ФАЙР АЙЛЕНД</t>
  </si>
  <si>
    <t>FIRE ISLAND</t>
  </si>
  <si>
    <t>ФИРН ЛАЙН</t>
  </si>
  <si>
    <t>FIRN LINE</t>
  </si>
  <si>
    <t>ФЁРСТ ФРОСТ</t>
  </si>
  <si>
    <t>FIRST FROST</t>
  </si>
  <si>
    <t>ФРАГРАНТ БУКЕТ</t>
  </si>
  <si>
    <t>FRAGRANT BOUQET</t>
  </si>
  <si>
    <t>ФРАНСЕЗ УИЛЬЯМС</t>
  </si>
  <si>
    <t>FRANCES WILLIAMS</t>
  </si>
  <si>
    <t>ГОЛД СТАНДАРТ</t>
  </si>
  <si>
    <t>GOLD STANDARD</t>
  </si>
  <si>
    <t>ГОЛДЕН МЕДОУС</t>
  </si>
  <si>
    <t>GOLDEN MEADOWS</t>
  </si>
  <si>
    <t>ГОЛДЕН МЕДАЛЬОН</t>
  </si>
  <si>
    <t>GOLDEN MEDALLION</t>
  </si>
  <si>
    <t>ГОЛДЕН ТИАРА</t>
  </si>
  <si>
    <t>GOLDEN TIARA</t>
  </si>
  <si>
    <t>ГРЕТ ЭКСПЕКТЕЙШНС</t>
  </si>
  <si>
    <t>GREAT EXPECTATIONS</t>
  </si>
  <si>
    <t>ГУАКАМОЛЕ</t>
  </si>
  <si>
    <t>GUACAMOLE</t>
  </si>
  <si>
    <t>ХАЛКИОН</t>
  </si>
  <si>
    <t>HALCYON</t>
  </si>
  <si>
    <t>Hosta tardiana</t>
  </si>
  <si>
    <t>ХАНИБЕЛЛС</t>
  </si>
  <si>
    <t>HONEYBELLS</t>
  </si>
  <si>
    <t>АЙВОРИ КОСТ</t>
  </si>
  <si>
    <t>IVORY COAST</t>
  </si>
  <si>
    <t>ИЮНЬ</t>
  </si>
  <si>
    <t>JUNE</t>
  </si>
  <si>
    <t>КАРИН</t>
  </si>
  <si>
    <t>KARIN</t>
  </si>
  <si>
    <t>КИВИ ФУЛЛ МОНТИ</t>
  </si>
  <si>
    <t>KIWI FULL MONTY</t>
  </si>
  <si>
    <t>ЛЭЙКСАЙД БАНАНА БЭЙ</t>
  </si>
  <si>
    <t>LAKESIDE BANANA BAY</t>
  </si>
  <si>
    <t>ЛЕЙКСАЙД КАП КЕЙК</t>
  </si>
  <si>
    <t>LAKESIDE CUP CAKE</t>
  </si>
  <si>
    <t>ЛЕЙКСАЙД ДРАГОНФЛАЙ</t>
  </si>
  <si>
    <t>LAKESIDE DRAGONFLY</t>
  </si>
  <si>
    <t>ЛЭЙКСАЙД ЛИТЛ ТАФТ</t>
  </si>
  <si>
    <t>LAKESIDE LITTLE TUFT</t>
  </si>
  <si>
    <t>ЛИБЕРТИ</t>
  </si>
  <si>
    <t>LIBERTY</t>
  </si>
  <si>
    <t>ЛОВ ПАТ</t>
  </si>
  <si>
    <t>LOVE PAT</t>
  </si>
  <si>
    <t>Hosta tokudama</t>
  </si>
  <si>
    <t>ЛОЯЛИСТ</t>
  </si>
  <si>
    <t>LOYALIST</t>
  </si>
  <si>
    <t>МЭДЖИК АЙЛЕНД</t>
  </si>
  <si>
    <t>MAGIC ISLAND</t>
  </si>
  <si>
    <t>МЭДЖЕСТИ</t>
  </si>
  <si>
    <t>MAJESTY</t>
  </si>
  <si>
    <t>МАМА МИЯ</t>
  </si>
  <si>
    <t>MAMA MIA</t>
  </si>
  <si>
    <t>МЕДИОВАРИЕГАТА</t>
  </si>
  <si>
    <t>МИДВЕСТ МЕДЖИК</t>
  </si>
  <si>
    <t>MIDWEST MAGIC</t>
  </si>
  <si>
    <t>МИНУТ МЕН</t>
  </si>
  <si>
    <t>MINUTE MAN</t>
  </si>
  <si>
    <t>МОЕРХЕЙМ</t>
  </si>
  <si>
    <t>MOERHEIM</t>
  </si>
  <si>
    <t>МУН СПЛИТ</t>
  </si>
  <si>
    <t>MOON SPLIT</t>
  </si>
  <si>
    <t>МУНЛАЙТ СОНАТА</t>
  </si>
  <si>
    <t>MOONLIGHT SONATA</t>
  </si>
  <si>
    <t>МОРНИНГ ЛАЙТ</t>
  </si>
  <si>
    <t>MORNING LIGHT</t>
  </si>
  <si>
    <t>НИАГАРА ФОЛЛС</t>
  </si>
  <si>
    <t>NIAGARA FALLS</t>
  </si>
  <si>
    <t>НАЙТ БЕФОРЕ ХРИСТМАС</t>
  </si>
  <si>
    <t>NIGHT BEFORE CHRISTMAS</t>
  </si>
  <si>
    <t>НОРТЕРН ЕКСПОЖУР</t>
  </si>
  <si>
    <t>NORTHERN EXPOSURE</t>
  </si>
  <si>
    <t>ОЛИВ БЕЙЛИ ЛЭНГДОН</t>
  </si>
  <si>
    <t>ОРАНЖ МАРМЕЛАД</t>
  </si>
  <si>
    <t>ORANGE MARMELADE</t>
  </si>
  <si>
    <t>ОРИОНС БЕЛ</t>
  </si>
  <si>
    <t>ORION'S BELT</t>
  </si>
  <si>
    <t>ПАТФАЙНДЕР</t>
  </si>
  <si>
    <t>PATHFINDER</t>
  </si>
  <si>
    <t>ПАТРИОТ</t>
  </si>
  <si>
    <t>PATRIOT</t>
  </si>
  <si>
    <t>ПОЛС ГЛОРИ</t>
  </si>
  <si>
    <t>PAUL'S GLORY</t>
  </si>
  <si>
    <t>ФОТО ФИНИШ</t>
  </si>
  <si>
    <t>PHOTO FINISH</t>
  </si>
  <si>
    <t>ПЬЕДМОНТ ГОЛД</t>
  </si>
  <si>
    <t>PIEDMONT GOLD</t>
  </si>
  <si>
    <t>ПОПКОРН</t>
  </si>
  <si>
    <t>POPCORN</t>
  </si>
  <si>
    <t>РЕЙНБОУЗ ЭНД</t>
  </si>
  <si>
    <t>RAINBOWS END</t>
  </si>
  <si>
    <t>РЕЙНФОРЕСТ САНРАЙЗ</t>
  </si>
  <si>
    <t>RAINFOREST SUNRISE</t>
  </si>
  <si>
    <t>РЕД ОКТОБЕР</t>
  </si>
  <si>
    <t>RED OKTOBER</t>
  </si>
  <si>
    <t>РЕГАЛ СПЛЕНДОР</t>
  </si>
  <si>
    <t>REGAL SPLENDOR</t>
  </si>
  <si>
    <t>РЕВОЛЮЦИЯ</t>
  </si>
  <si>
    <t>REVOLUTION</t>
  </si>
  <si>
    <t>РИСКИ БИЗНЕС</t>
  </si>
  <si>
    <t>RISKY BUSINESS</t>
  </si>
  <si>
    <t>РОБЕРТ ФРОСТ</t>
  </si>
  <si>
    <t>ROBERT FROST</t>
  </si>
  <si>
    <t>РОЯЛ СТАНДАРТ</t>
  </si>
  <si>
    <t>ROYAL STANDARD</t>
  </si>
  <si>
    <t>САГА</t>
  </si>
  <si>
    <t>SAGAE</t>
  </si>
  <si>
    <t>ПЛАНТАГИНЕА ВЕНУС</t>
  </si>
  <si>
    <t>Hosta plantaginea</t>
  </si>
  <si>
    <t>ШАДЭ ФАНФАРЕ</t>
  </si>
  <si>
    <t>SHADE FANFARE</t>
  </si>
  <si>
    <t>ШАРМОН</t>
  </si>
  <si>
    <t>SHARMON</t>
  </si>
  <si>
    <t>СНОУ КАП</t>
  </si>
  <si>
    <t>SNOW CAP</t>
  </si>
  <si>
    <t>СОУ СВИТ</t>
  </si>
  <si>
    <t>SO SWEET</t>
  </si>
  <si>
    <t>СТЕЙНД ГЛАСС</t>
  </si>
  <si>
    <t>STAINED GLASS</t>
  </si>
  <si>
    <t>ШУГАР ДАДДИ</t>
  </si>
  <si>
    <t>SUGAR DADDY</t>
  </si>
  <si>
    <t>SUM AND SUBSTANCE</t>
  </si>
  <si>
    <t>САММЕР БРИЗ</t>
  </si>
  <si>
    <t>SUMMER BREEZE</t>
  </si>
  <si>
    <t>СУПЕР НОВА</t>
  </si>
  <si>
    <t>SUPER NOVA</t>
  </si>
  <si>
    <t>ТОРТИЛЛА ЧИП</t>
  </si>
  <si>
    <t>TORTILLA CHIP</t>
  </si>
  <si>
    <t>ТВАЙЛАЙТ</t>
  </si>
  <si>
    <t>TWILIGHT</t>
  </si>
  <si>
    <t>ВУЛКАН</t>
  </si>
  <si>
    <t>VULCAN</t>
  </si>
  <si>
    <t>УОР ПЭЙНТ</t>
  </si>
  <si>
    <t>WAR PAINT</t>
  </si>
  <si>
    <t>УОРВИК КОМЕТ</t>
  </si>
  <si>
    <t>WARWICK COMET</t>
  </si>
  <si>
    <t>УАЙРЛВИНД</t>
  </si>
  <si>
    <t>WHIRLWIND</t>
  </si>
  <si>
    <t>УАЙТ БИКИНИ</t>
  </si>
  <si>
    <t>WHITE BIKINI</t>
  </si>
  <si>
    <t>УАЙТ ФЕВЕР</t>
  </si>
  <si>
    <t>WHITE FEATHER</t>
  </si>
  <si>
    <t>УАЙТ ОН</t>
  </si>
  <si>
    <t>WHITE ON</t>
  </si>
  <si>
    <t>УАЙД БРИМ</t>
  </si>
  <si>
    <t>WIDE BRIM</t>
  </si>
  <si>
    <t>ВОЛВЕРИН</t>
  </si>
  <si>
    <t>WOLVERINE</t>
  </si>
  <si>
    <t>ЙЕЛЛОУ СПЛЭШ РИМ</t>
  </si>
  <si>
    <t>YELLOW SPLASH RIM</t>
  </si>
  <si>
    <t>АДОЛЬФ РУССО</t>
  </si>
  <si>
    <t>ADOLPHE ROUSSEAU</t>
  </si>
  <si>
    <t>Paeonia lactiflora</t>
  </si>
  <si>
    <t>МАХРОВЫЙ красный с сиреневым отливом</t>
  </si>
  <si>
    <t>АЛЬБЕРТ КРАУСС</t>
  </si>
  <si>
    <t>ALBERT CROUSSE</t>
  </si>
  <si>
    <t>МАХРОВЫЙ, сиреневато-розовый</t>
  </si>
  <si>
    <t>АЛИСА ХАРДИНГ</t>
  </si>
  <si>
    <t>ALICE HARDING</t>
  </si>
  <si>
    <t>АМАБИЛИС</t>
  </si>
  <si>
    <t>AMABILIS</t>
  </si>
  <si>
    <t xml:space="preserve">ПОЛУМАХРОВЫЙ сиренево-розовый с беловатой каёмкой </t>
  </si>
  <si>
    <t>АНЕМОНЕФЛОРА</t>
  </si>
  <si>
    <t>ANEMONEFLORA</t>
  </si>
  <si>
    <t>Paeonia officinalis</t>
  </si>
  <si>
    <t>2/+ n</t>
  </si>
  <si>
    <t>АНГЕЛ ЧИКС</t>
  </si>
  <si>
    <t>ANGEL CHEEKS</t>
  </si>
  <si>
    <t>МАХРОВЫЙ нежнейший бледно-розовый с белым</t>
  </si>
  <si>
    <t>АВГУСТ ДЕСЕРТ</t>
  </si>
  <si>
    <t>AUGUSTE DESSERT</t>
  </si>
  <si>
    <t>ПОЛУМАХРОВЫЙ кораллово-розовый со светлым кантом</t>
  </si>
  <si>
    <t>АВГУСТИН Д'ОР</t>
  </si>
  <si>
    <t>AUGUSTIN D'HOUR</t>
  </si>
  <si>
    <t>МАХРОВЫЙ красный с сиреневатым отливым</t>
  </si>
  <si>
    <t>МАХРОВЫЙ пурпурно-красный</t>
  </si>
  <si>
    <t>БИГ БЕН</t>
  </si>
  <si>
    <t>BIG BEN</t>
  </si>
  <si>
    <t>МАХРОВЫЙ лиловый</t>
  </si>
  <si>
    <t>БИГ РЕД БУМЕР СУНЕР</t>
  </si>
  <si>
    <t>BIG RED BOOMER SOONER</t>
  </si>
  <si>
    <t>МАХРОВЫЙ красный</t>
  </si>
  <si>
    <t>БЛЭК БЬЮТИ</t>
  </si>
  <si>
    <t>BLACK BEAUTY</t>
  </si>
  <si>
    <t>МАХРОВЫЙ бордовый</t>
  </si>
  <si>
    <t>БУШЕЛА</t>
  </si>
  <si>
    <t>BOUCHELA</t>
  </si>
  <si>
    <t>МАХРОВЫЙ насыщенно розовый, переливистый</t>
  </si>
  <si>
    <t>БОУЛ ДЕ НЕЖЕ</t>
  </si>
  <si>
    <t>BOULE DE NEIGE</t>
  </si>
  <si>
    <t>МАХРОВЫЙ сиренево-розовый</t>
  </si>
  <si>
    <t>БОУЛ ОФ БЬЮТИ</t>
  </si>
  <si>
    <t>BOWL OF BEAUTY</t>
  </si>
  <si>
    <t>множество кремовых трубчатых лепестков в окружении ярко-розовых нежных лепестков. В центре ярко-розовые точки</t>
  </si>
  <si>
    <t>БРИДАЛ АЙСИНГ</t>
  </si>
  <si>
    <t>BRIDAL ICING</t>
  </si>
  <si>
    <t>МАХРОВЫЙчисто-белый с жёлтым</t>
  </si>
  <si>
    <t>БАКАЙ БЕЛЛЕ</t>
  </si>
  <si>
    <t>BUCKEYE BELLE</t>
  </si>
  <si>
    <t>ПОЛУМАХРОВЫЙ тёмно-бордовый, глянцевый</t>
  </si>
  <si>
    <t>БУНКЕР ХИЛЛ</t>
  </si>
  <si>
    <t>BUNKER HILL</t>
  </si>
  <si>
    <t>КАРОЛ</t>
  </si>
  <si>
    <t>CAROL</t>
  </si>
  <si>
    <t>КАТАРИНА ФОНТАЙН</t>
  </si>
  <si>
    <t>CATHARINA FONTYN</t>
  </si>
  <si>
    <t>МАХРОВЫЙ нежно-сиреневый с белым</t>
  </si>
  <si>
    <t>СЕЛЕБРИТИ</t>
  </si>
  <si>
    <t>CELEBRITY</t>
  </si>
  <si>
    <t xml:space="preserve">МАХРОВЫЙ ярко-сиреневый с белой "юбочкой" </t>
  </si>
  <si>
    <t>МОНСИР ШАРЛЬ ЛЕВЁК</t>
  </si>
  <si>
    <t>MONSIEUR CHARLES LEVECQUE</t>
  </si>
  <si>
    <t>МАХРОВЫЙ перламутрово-розовый</t>
  </si>
  <si>
    <t>ЧАРЛИЗ УАЙТ</t>
  </si>
  <si>
    <t>CHARLIES WHITE</t>
  </si>
  <si>
    <t>МАХРОВЫЙ белый с переходом в кремовый</t>
  </si>
  <si>
    <t>КОРА СТАБС</t>
  </si>
  <si>
    <t>CORA STUBS</t>
  </si>
  <si>
    <t>МАХРОВЫЙ сиренево-розовый с белым махровым центром</t>
  </si>
  <si>
    <t>КОРАЛ БИЧ</t>
  </si>
  <si>
    <t>CORAL BEACH</t>
  </si>
  <si>
    <t>ПОЛУМАХРОВЫЙ коралловый с жёлтым центром</t>
  </si>
  <si>
    <t>КОРАЛ ШАРМ</t>
  </si>
  <si>
    <t>CORAL CHARM</t>
  </si>
  <si>
    <t>ПОЛУМАХРОВЫЙ кораллово-персиково-розовый</t>
  </si>
  <si>
    <t>КОРАЛ ФЭЙ</t>
  </si>
  <si>
    <t>CORAL FAY</t>
  </si>
  <si>
    <t>ПОЛУМАХРОВЫЙ красный с сиреневым отливом</t>
  </si>
  <si>
    <t>КОРАЛ САНСЕТ</t>
  </si>
  <si>
    <t>CORAL SUNSET</t>
  </si>
  <si>
    <t>МАХРОВЫЙ кораллово-красный</t>
  </si>
  <si>
    <t>КОРАЛ СУПРИМ</t>
  </si>
  <si>
    <t>CORAL SUPREME</t>
  </si>
  <si>
    <t>ПОЛУМАХРОВЫЙ кораллово-розовый, перламутровый</t>
  </si>
  <si>
    <t>ЦИТЕРИЯ</t>
  </si>
  <si>
    <t>CYTHEREA</t>
  </si>
  <si>
    <t>ДЭЙДРИМ</t>
  </si>
  <si>
    <t>DAYDREAM</t>
  </si>
  <si>
    <t>МАХРОВЫЙ белый с лиловым</t>
  </si>
  <si>
    <t>МАХРОВЫЙ нежно-розовый</t>
  </si>
  <si>
    <t>ДУ ТЕЛЛ</t>
  </si>
  <si>
    <t>DO TELL</t>
  </si>
  <si>
    <t>ПОЛУМАХРОВЫЙ бледно-розовый, центр ярко-розовый</t>
  </si>
  <si>
    <t>Д-Р АЛЕКСАНДР ФЛЭМИНГ</t>
  </si>
  <si>
    <t>DR. ALEXANDER FLEMMING</t>
  </si>
  <si>
    <t>МАХРОВЫЙ насыщенный, электрически-розовый</t>
  </si>
  <si>
    <t>ДЮШЕСС ДЕ НЕМОРОУЗ</t>
  </si>
  <si>
    <t>DUCHESSE DE NEMOURS</t>
  </si>
  <si>
    <t>ЭДЕНС ПАРФЮМ</t>
  </si>
  <si>
    <t>EDEN'S PERFUME</t>
  </si>
  <si>
    <t>МАХРОВЫЙ нежно-розовый с белым переливом</t>
  </si>
  <si>
    <t>ЭДУЛИС СУПЕРБА</t>
  </si>
  <si>
    <t>EDULIS SUPERBA</t>
  </si>
  <si>
    <t>МАХРОВЫЙ тёмно-розовый</t>
  </si>
  <si>
    <t>МАХРОВЫЙ сиренево-красный</t>
  </si>
  <si>
    <t>ЭМПАЙР СТЕЙТ</t>
  </si>
  <si>
    <t>EMPIRE STATE</t>
  </si>
  <si>
    <t xml:space="preserve">МАХРОВЫЙ сиренево-розовый </t>
  </si>
  <si>
    <t>Ф. КОППИУС</t>
  </si>
  <si>
    <t>F. KOPPIUS</t>
  </si>
  <si>
    <t>ФЕЛИКС КРАУСС</t>
  </si>
  <si>
    <t>FELIX CROUSSE</t>
  </si>
  <si>
    <t>МАХРОВЫЙ карминно-красный</t>
  </si>
  <si>
    <t>ФЕСТИВА МАКСИМА</t>
  </si>
  <si>
    <t>FESTIVA MAXIMA</t>
  </si>
  <si>
    <t>МАХРОВЫЙ белый с ярко-розовым мазком</t>
  </si>
  <si>
    <t>ФРАНСУА ОРТЕГА</t>
  </si>
  <si>
    <t>FRANCOIS ORTEGAT</t>
  </si>
  <si>
    <t>МАХРОВЫЙ ярко-красный с сиреневым отливом</t>
  </si>
  <si>
    <t>ГАРДЕНИЯ</t>
  </si>
  <si>
    <t>GARDENIA</t>
  </si>
  <si>
    <t xml:space="preserve">МАХРОВЫЙ белый с розовым отливом </t>
  </si>
  <si>
    <t>ГАЙ ПЭРИ</t>
  </si>
  <si>
    <t>GAY PAREE</t>
  </si>
  <si>
    <t>МАХРОВЫЙ ярко-розовый с белой "юбочкой"</t>
  </si>
  <si>
    <t>ГЕНЕРАЛ МАК МЭХОН</t>
  </si>
  <si>
    <t>GENERAL MAC MAHON</t>
  </si>
  <si>
    <t>GILBERT BARTHELOT</t>
  </si>
  <si>
    <t>ГЛОРИ АЛЛИЛУЙА</t>
  </si>
  <si>
    <t>GLORY HALLELUJA</t>
  </si>
  <si>
    <t>МАХРОВЫЙ розовый с сиреневым сиянием</t>
  </si>
  <si>
    <t>ГЕНРИ БОКСТОК</t>
  </si>
  <si>
    <t>HENRY BOCKSTOCE</t>
  </si>
  <si>
    <t>МАХРОВЫЙ Большие карминно-красные цветки</t>
  </si>
  <si>
    <t>ХАНИ ГОЛД</t>
  </si>
  <si>
    <t>HONEY GOLD</t>
  </si>
  <si>
    <t>МАХРОВЫЙНежнейше-роз. внешние леп. и верх +жёлт.центр</t>
  </si>
  <si>
    <t>ИММАКУЛЕ</t>
  </si>
  <si>
    <t>IMMACULÉE</t>
  </si>
  <si>
    <t>(японский) МАХРОВЫЙ белый</t>
  </si>
  <si>
    <t>ИНСПЕКТОР ЛАВЕРНЬЕ</t>
  </si>
  <si>
    <t>INSPECTEUR LAVERGNE</t>
  </si>
  <si>
    <t>КАНЗАС</t>
  </si>
  <si>
    <t>KANSAS</t>
  </si>
  <si>
    <t>МАХРОВЫЙ чисто-красный</t>
  </si>
  <si>
    <t>КАРЛ РОЗЕНФЕЛЬД</t>
  </si>
  <si>
    <t>KARL ROSENFIELD</t>
  </si>
  <si>
    <t>КЕЛВЕЙС ГЛОРИОЗ</t>
  </si>
  <si>
    <t>KELWAY'S GLORIOUS</t>
  </si>
  <si>
    <t>КОНИНГИН ВИЛЬГЕЛЬМИНА</t>
  </si>
  <si>
    <t>KONINGIN WILHELMINA</t>
  </si>
  <si>
    <t>МАХРОВЫЙ бледно-перламутрово-розовый</t>
  </si>
  <si>
    <t>ЛЕДИ ЛИБЕРТИ</t>
  </si>
  <si>
    <t>LADY LIBERTY</t>
  </si>
  <si>
    <t>ЛЕДИ ОРХИД</t>
  </si>
  <si>
    <t>LADY ORCHID</t>
  </si>
  <si>
    <t>МАХРОВЫЙ нежнейше-розовый</t>
  </si>
  <si>
    <t>ЛАУРА ДЕСЕРТ</t>
  </si>
  <si>
    <t>LAURA DESSERT</t>
  </si>
  <si>
    <t>ЛУИС ВАН ХОТТ</t>
  </si>
  <si>
    <t>LOUIS VAN HOUTTE</t>
  </si>
  <si>
    <t>МАДАМ КАЛО</t>
  </si>
  <si>
    <t>MADAME CALOT</t>
  </si>
  <si>
    <t>МАХРОВЫЙ кремовый с ярко-розовой сердцевинкой</t>
  </si>
  <si>
    <t>МАДАМ ЭМИЛЬ ДЕБАТЕН</t>
  </si>
  <si>
    <t>MADAME EMILE DEBATENE</t>
  </si>
  <si>
    <t>МАХРОВЫЙ розовый с кремовым центром</t>
  </si>
  <si>
    <t>МАДАМ ГОДИШО</t>
  </si>
  <si>
    <t>MADAME GAUDICHAU</t>
  </si>
  <si>
    <t>МАХРОВЫЙ рубиновый</t>
  </si>
  <si>
    <t>МАРГАРЕТ ТРУМАН</t>
  </si>
  <si>
    <t>MARGRET TRUMAN</t>
  </si>
  <si>
    <t>МАХРОВЫЙ сиреневато-розовый</t>
  </si>
  <si>
    <t>МАРИ ЛЕМОЙН</t>
  </si>
  <si>
    <t>MARIE LEMOINE</t>
  </si>
  <si>
    <t>МИСС ЭКХАРД</t>
  </si>
  <si>
    <t>MISS ECKHARD</t>
  </si>
  <si>
    <t>МАХРОВЫЙ перламутрово-ярко-розовый</t>
  </si>
  <si>
    <t>МИСС КЕЛЛИ</t>
  </si>
  <si>
    <t>MISS KELLY</t>
  </si>
  <si>
    <t>МУНСТОУН</t>
  </si>
  <si>
    <t>MOONSTONE</t>
  </si>
  <si>
    <t>МАХРОВЫЙ белый, чуть тронутый розовым</t>
  </si>
  <si>
    <t>МАЗЕРС ЧОИС</t>
  </si>
  <si>
    <t>MOTHERS CHOICE</t>
  </si>
  <si>
    <t>МИСТЕР ЭД</t>
  </si>
  <si>
    <t>МАХРОВЫЙ нежнейший розовый, почти белый</t>
  </si>
  <si>
    <t>МУТАБИЛИС ПЛЕНА</t>
  </si>
  <si>
    <t>MUTABILIS PLENA</t>
  </si>
  <si>
    <t>МАХРОВЫЙ палево-розовый</t>
  </si>
  <si>
    <t>МИРТЛ ДЖЕНТРИ</t>
  </si>
  <si>
    <t>MYRTLE GENTRY</t>
  </si>
  <si>
    <t>НЭНСИ НОРА</t>
  </si>
  <si>
    <t>NANCY NORA</t>
  </si>
  <si>
    <t>МАХРОВЫЙ розовый, переливистый</t>
  </si>
  <si>
    <t>НИМФА</t>
  </si>
  <si>
    <t>NYMPHE</t>
  </si>
  <si>
    <t>кораллово-розовый с жёлтой сердцевинкой</t>
  </si>
  <si>
    <t>ОРИЕНТ ДЖУЕЛС</t>
  </si>
  <si>
    <t>ORIENT JEWELS</t>
  </si>
  <si>
    <t>ПЕЧЕР</t>
  </si>
  <si>
    <t>PECHER</t>
  </si>
  <si>
    <t>МАХРОВЫЙ белый с желтоватым отсветом</t>
  </si>
  <si>
    <t>ПИТЕР БРЕНД</t>
  </si>
  <si>
    <t>PETER BRAND</t>
  </si>
  <si>
    <t>МАХРОВЫЙ гранатовый</t>
  </si>
  <si>
    <t>ПИНК ГАВАЙАН КОРАЛ</t>
  </si>
  <si>
    <t>PINK HAWAIIAN CORAL</t>
  </si>
  <si>
    <t>МАХРОВЫЙ коралловый с переливом в нежно-розовый</t>
  </si>
  <si>
    <t>ПИНК ПАРФЕЙТ</t>
  </si>
  <si>
    <t>PINK PARFAIT</t>
  </si>
  <si>
    <t>ПИНК СУПРИМ</t>
  </si>
  <si>
    <t>PINK SUPREME</t>
  </si>
  <si>
    <t>МАХРОВЫЙ ярко-розовый</t>
  </si>
  <si>
    <t>ПРЕЗИДЕНТ ТАФТ</t>
  </si>
  <si>
    <t>PRESIDENT TAFT</t>
  </si>
  <si>
    <t>МАХРОВЫЙ розовато-кремовый</t>
  </si>
  <si>
    <t>ПРИМАВЕРА</t>
  </si>
  <si>
    <t>PRIMEVERE</t>
  </si>
  <si>
    <t>МАХРОВЫЙ нежный светло-жёлтый</t>
  </si>
  <si>
    <t>МАХРОВЫЙ нежно-розовый с жёлтым</t>
  </si>
  <si>
    <t>РЕД ШАРМ</t>
  </si>
  <si>
    <t>RED CHARM</t>
  </si>
  <si>
    <t>ЭКСТРА МАХРОВЫЙкроваво-красный</t>
  </si>
  <si>
    <t>РЕД МЕДЖИК</t>
  </si>
  <si>
    <t>РЕД САРА БЕРНАРД</t>
  </si>
  <si>
    <t>RED SARAH BERNHARDT</t>
  </si>
  <si>
    <t>МАХРОВЫЙ тёмно-красный</t>
  </si>
  <si>
    <t>РЕД СУПРИМ</t>
  </si>
  <si>
    <t>RED SUPREME</t>
  </si>
  <si>
    <t>РЕНАТО</t>
  </si>
  <si>
    <t>RENATO</t>
  </si>
  <si>
    <t>МАХРОВЫЙ красно-сиреневый</t>
  </si>
  <si>
    <t>РОБАЙН</t>
  </si>
  <si>
    <t>ROBIJN</t>
  </si>
  <si>
    <t>МАХРОВЫЙ нихние лепестки розовые, центр-жёлтый</t>
  </si>
  <si>
    <t>РОЗА ПЛЕНА</t>
  </si>
  <si>
    <t>ROSEA PLENA</t>
  </si>
  <si>
    <t>МАХРОВЫЙ розовый с белым переливом</t>
  </si>
  <si>
    <t>САНТА ФЕ</t>
  </si>
  <si>
    <t>SANTA FAY</t>
  </si>
  <si>
    <t>Сиренево-розовая юбка, белый центр</t>
  </si>
  <si>
    <t>САРА БЕРНАР</t>
  </si>
  <si>
    <t>SARAH BERNHARDT</t>
  </si>
  <si>
    <t>МАХРОВЫЙ жемчужно-розовый</t>
  </si>
  <si>
    <t>СЕБАСТИАН МААС</t>
  </si>
  <si>
    <t>SEBASTIAAN MAAS</t>
  </si>
  <si>
    <t>ШИРЛИ ТЕМПЛ</t>
  </si>
  <si>
    <t>SHIRLEY TEMPLE</t>
  </si>
  <si>
    <t>МАХРОВЫЙбелый с розовой серединкой</t>
  </si>
  <si>
    <t>СНОУ СУПРИМ</t>
  </si>
  <si>
    <t>SNOW SUPREME</t>
  </si>
  <si>
    <t>СОЛАНЖ</t>
  </si>
  <si>
    <t>SOLANGE</t>
  </si>
  <si>
    <t>ЭКСТРА МАХРОВЫЙ нежно-светло-розовый</t>
  </si>
  <si>
    <t>СОРБЕТ</t>
  </si>
  <si>
    <t>SORBET</t>
  </si>
  <si>
    <t>МАХРОВЫЙ ТРЁХСЛОЙНЫЙ нежно-роэовый с кремовой"юбочкой" посередине</t>
  </si>
  <si>
    <t>СВОРД ДАНС</t>
  </si>
  <si>
    <t>SWORD DANCE</t>
  </si>
  <si>
    <t>МАХРОВЫЙ малиновая юбка, кремовый центр с розовым отливом</t>
  </si>
  <si>
    <t>ТОП БРАСС</t>
  </si>
  <si>
    <t>TOP BRASS</t>
  </si>
  <si>
    <t>МАХРОВЫЙ кремово-жёлтый с розоватым переливом</t>
  </si>
  <si>
    <t>ВИВИД РОУЗ</t>
  </si>
  <si>
    <t>VIVID ROSE</t>
  </si>
  <si>
    <t>ВОГ</t>
  </si>
  <si>
    <t>VOGUE</t>
  </si>
  <si>
    <t>УАЙТ САРА БЕРНАРД</t>
  </si>
  <si>
    <t>WHITE SARAH BERNHARDT</t>
  </si>
  <si>
    <t>хорошо выраженная жёлтая серединка в обрамлении нежнейших белых лепестков с ярко-розовыми мазками</t>
  </si>
  <si>
    <t>КЭНДИ СТРАЙПЕД</t>
  </si>
  <si>
    <t>CANDY STRIPED</t>
  </si>
  <si>
    <t>МАХРОВЫЙ белый с малиновыми линиями и штрихами</t>
  </si>
  <si>
    <t>ЭТЧЕД САЛМОН</t>
  </si>
  <si>
    <t>ETCHED SALMON</t>
  </si>
  <si>
    <t>МАХРОВЫЙ тёмно-лососевый, переливистый</t>
  </si>
  <si>
    <t>ДЖОКЕР</t>
  </si>
  <si>
    <t>JOKER</t>
  </si>
  <si>
    <t>МАХРОВЫЙ меняется от белого с розовой каймой до розового</t>
  </si>
  <si>
    <t>ГОЛД МАЙН</t>
  </si>
  <si>
    <t>GOLD MINE</t>
  </si>
  <si>
    <t>МАХРОВЫЙ Первый травянистый пион желтого цвета. Большие, ароматные золотисто-желтые цветы. Морозоустойчивый</t>
  </si>
  <si>
    <t>ГРИН ХАЛО</t>
  </si>
  <si>
    <t>GREEN HALO</t>
  </si>
  <si>
    <t>МАХРОВЫЙ белый с салатовой юбочкой</t>
  </si>
  <si>
    <t>ЛОРЕЛЕЯ</t>
  </si>
  <si>
    <t>LORELEI</t>
  </si>
  <si>
    <t>МАХРОВЫЙ переливается от тёмно-розового через нежно-розовый до белого</t>
  </si>
  <si>
    <t>ПЕТИТ ЭЛЕГАНС</t>
  </si>
  <si>
    <t>PETITE ELEGANCE</t>
  </si>
  <si>
    <t>МАХРОВЫЙ сначала белый, потом появляются тёмно-розовые штрихи, затем лепестки окрашиваются в нежно-розовый цвет</t>
  </si>
  <si>
    <t>МАХРОВЫЙ нежно-палево-розовый с бледными кончиками лепестков</t>
  </si>
  <si>
    <t>БАРТЦЕЛЛА (ИТО)</t>
  </si>
  <si>
    <t>ITOH BARTZELLA</t>
  </si>
  <si>
    <t>нежно-жёлтый с розовым центром</t>
  </si>
  <si>
    <t>КОЛЛИС МЕМОРИ (ИТО)</t>
  </si>
  <si>
    <t>ITOH CALLIES MEMORY</t>
  </si>
  <si>
    <t>МАХРОВЫЙ абрикосовый с желтым отливом и ярко-розовыми штрихами</t>
  </si>
  <si>
    <t>КАНАРИ БРИЛЛИАНТС (ИТО)</t>
  </si>
  <si>
    <t>ITOH CANARY BRILLIANTS</t>
  </si>
  <si>
    <t>МАХРОВЫЙ желтый с розовым оттенком</t>
  </si>
  <si>
    <t>КОРА ЛЬЮИЗ (ИТО)</t>
  </si>
  <si>
    <t>ITOH CORA LOUISE</t>
  </si>
  <si>
    <t>нежный лавандово-розовый с пурпурным пятном</t>
  </si>
  <si>
    <t>ДАРК АЙЗ (ИТО)</t>
  </si>
  <si>
    <t>ITOH DARK EYES</t>
  </si>
  <si>
    <t>тёмно-бордовый, почти чёрный с жёлтым центром</t>
  </si>
  <si>
    <t>ФЁРСТ АРРИВАЛ (ИТО)</t>
  </si>
  <si>
    <t>ITOH FIRST ARRIVAL</t>
  </si>
  <si>
    <t>ПОЛУМАХРОВЫЙ светло-розовый</t>
  </si>
  <si>
    <t>ГАРДЕН ТРЕЖЕ (ИТО)</t>
  </si>
  <si>
    <t>ITOH GARDEN TREASURE</t>
  </si>
  <si>
    <t>ПОЛУМАХРОВЫЙ желтый с розовым пятном</t>
  </si>
  <si>
    <t>ХИЛЛАРИ (ИТО)</t>
  </si>
  <si>
    <t>ITOH HILLARY</t>
  </si>
  <si>
    <t>ПОЛУМАХРОВЫЙ ярко-розовый</t>
  </si>
  <si>
    <t>ДЖУЛИЯ РОУЗ (ИТО)</t>
  </si>
  <si>
    <t>ITOH JULIA ROSE</t>
  </si>
  <si>
    <t>МАХРОВЫЙ темно-розовый</t>
  </si>
  <si>
    <t>ЛОЛЛИПОП (ИТО)</t>
  </si>
  <si>
    <t>ITOH LOLLIEPOP</t>
  </si>
  <si>
    <t>МАХРОВЫЙ биколор  - кремовый с лиловым меланж</t>
  </si>
  <si>
    <t>МОРНИНГ ЛИЛАК (ИТО)</t>
  </si>
  <si>
    <t>ITOH MORNING LILAC</t>
  </si>
  <si>
    <t>ПОЛУМАХРОВЫЙ светло-лиловый</t>
  </si>
  <si>
    <t>3/5 n</t>
  </si>
  <si>
    <t>НЬЮ ОРАНДЖ (ИТО)</t>
  </si>
  <si>
    <t>ITOH NEW ORANGE</t>
  </si>
  <si>
    <t>ОЛД РОУЗ ДЕНДИ (ИТО)</t>
  </si>
  <si>
    <t>ITOH OLD ROSE DANDY</t>
  </si>
  <si>
    <t>ПОЛУМАХРОВЫЙ палево-тёмно-розовый</t>
  </si>
  <si>
    <t>ПАСТЕЛЬ СПЛЕНДОР (ИТО)</t>
  </si>
  <si>
    <t>ITOH PASTEL SPLENDOUR</t>
  </si>
  <si>
    <t>ПОЛУМАХРОВЫЙ пастельно-розовый с красным центром</t>
  </si>
  <si>
    <t>ПРЕРИЯ ШАРМ (ИТО)</t>
  </si>
  <si>
    <t>ITOH PRAIRIE CHARM</t>
  </si>
  <si>
    <t>ПОЛУМАХРОВЫЙ бледно-желтый с розовым центром</t>
  </si>
  <si>
    <t>СКАРЛЕТ ХЕВЕН (ИТО)</t>
  </si>
  <si>
    <t>ITOH SCARLET HEAVEN</t>
  </si>
  <si>
    <t>ПОЛУМАХРОВЫЙ темно-красный</t>
  </si>
  <si>
    <t>ВИКИНГ ФУЛЛ МУН (ИТО)</t>
  </si>
  <si>
    <t>ITOH VIKING FULL MOON</t>
  </si>
  <si>
    <t>ПОЛУМАХРОВЫЙ ванильно-желый с розовым румянцем и ярко-розовым центром</t>
  </si>
  <si>
    <t>ЙЕЛЛОУ КРАУН (ИТО)</t>
  </si>
  <si>
    <t>ITOH YELLOW CROWN</t>
  </si>
  <si>
    <t>МАХРОВЫЙ лимонно-жёлтый с красным центром</t>
  </si>
  <si>
    <t>ЙЕЛЛОУ УОТЕРЛИЛИ (ИТО)</t>
  </si>
  <si>
    <t>ITOH YELLOW WATERLILY</t>
  </si>
  <si>
    <t>МАХРОВЫЙ жёлтый с красным пятнышком в центре</t>
  </si>
  <si>
    <t>ФЛОКС</t>
  </si>
  <si>
    <t>БЛЮ ПАРФЮМ</t>
  </si>
  <si>
    <t>BLUE PERFUME</t>
  </si>
  <si>
    <t>Phlox divaricata</t>
  </si>
  <si>
    <t>УАЙТ ПАРФЮМ</t>
  </si>
  <si>
    <t>WHITE PERFUME</t>
  </si>
  <si>
    <t>NATASJA</t>
  </si>
  <si>
    <t>Phlox maculata</t>
  </si>
  <si>
    <t>биколор - белый с лиловой звездой</t>
  </si>
  <si>
    <t>АЛЕКСАНДРА</t>
  </si>
  <si>
    <t>ALEXANDRA</t>
  </si>
  <si>
    <t>Phlox paniculata</t>
  </si>
  <si>
    <t>ОЛ ИН УАН</t>
  </si>
  <si>
    <t>ALL IN ONE</t>
  </si>
  <si>
    <t>лавандовый с белой каймой</t>
  </si>
  <si>
    <t>АНАСТАСИЯ</t>
  </si>
  <si>
    <t>ANASTASIA</t>
  </si>
  <si>
    <t>БЭБИ ФЭЙС</t>
  </si>
  <si>
    <t>BABY FACE</t>
  </si>
  <si>
    <t>нежно-розовый с ярко-розовым центром</t>
  </si>
  <si>
    <t>BRIGHT EYES</t>
  </si>
  <si>
    <t>бледно-розовый с красным центром</t>
  </si>
  <si>
    <t>БРИЛЛИАНТ АЙЗ</t>
  </si>
  <si>
    <t>BRILLIANT EYES</t>
  </si>
  <si>
    <t>кремово-розовый с ярко-розовым центром</t>
  </si>
  <si>
    <t>КЭНДИ ТВИСТ</t>
  </si>
  <si>
    <t>CANDY TWIST</t>
  </si>
  <si>
    <t>белый с ярко-лиловой звездой</t>
  </si>
  <si>
    <t>СЕСИЛЬ ХАНБЕРИ</t>
  </si>
  <si>
    <t>CECILE HANBURY</t>
  </si>
  <si>
    <t>карминно-розовый</t>
  </si>
  <si>
    <t>КЛАССИК КАССИС</t>
  </si>
  <si>
    <t>CLASSIC CASSIS</t>
  </si>
  <si>
    <t>КУЛ ВОТЕР</t>
  </si>
  <si>
    <t>COOL WATER</t>
  </si>
  <si>
    <t>нежнейший розовый</t>
  </si>
  <si>
    <t>КОСМОПОЛИТАН</t>
  </si>
  <si>
    <t>COSMOPOLITAN</t>
  </si>
  <si>
    <t>электрически-розовый с тонким белым кантом</t>
  </si>
  <si>
    <t>ДАНИЕЛЬ</t>
  </si>
  <si>
    <t>DANIELLE</t>
  </si>
  <si>
    <t>белый с жёлтым глазком</t>
  </si>
  <si>
    <t>ДАРВИНС ДЖОЙС</t>
  </si>
  <si>
    <t>DARWIN'S JOYCE</t>
  </si>
  <si>
    <t>розовый с пёстрой листвой</t>
  </si>
  <si>
    <t>ДЭВИД</t>
  </si>
  <si>
    <t>DAVID</t>
  </si>
  <si>
    <t>ДЕЛИА</t>
  </si>
  <si>
    <t>DELILAH</t>
  </si>
  <si>
    <t>темно-лиловый</t>
  </si>
  <si>
    <t>ЭДЕНС КРАШ</t>
  </si>
  <si>
    <t>EDEN'S CRUSH</t>
  </si>
  <si>
    <t>розовый с тёмно-розовым глазком</t>
  </si>
  <si>
    <t>ЕВРОПА</t>
  </si>
  <si>
    <t>EUROPA</t>
  </si>
  <si>
    <t>белый с розовым центром</t>
  </si>
  <si>
    <t>ЭВА КУЛЛУМ</t>
  </si>
  <si>
    <t>EVA CULLUM</t>
  </si>
  <si>
    <t>яркий, сиренево-розовый</t>
  </si>
  <si>
    <t>ФЕРРИС УИЛЛ</t>
  </si>
  <si>
    <t>FERRIS WHEEL</t>
  </si>
  <si>
    <t>светло-розовый с ярко-розовой штриховкой</t>
  </si>
  <si>
    <t>ФОНДАНТ ФЭНСИ</t>
  </si>
  <si>
    <t>FONDANT FANCY</t>
  </si>
  <si>
    <t>лавандово-сиреневый с тёмно-лиловым глазком</t>
  </si>
  <si>
    <t>ФУДЗИЯМА</t>
  </si>
  <si>
    <t>FUJIYAMA</t>
  </si>
  <si>
    <t>ГРАФ ЦЕППЕЛИН</t>
  </si>
  <si>
    <t>GRAF ZEPPELIN</t>
  </si>
  <si>
    <t>белый с ярко-розовым глазком</t>
  </si>
  <si>
    <t>ГРЕНАДИН ДРИМ</t>
  </si>
  <si>
    <t>GRENADINE DREAM</t>
  </si>
  <si>
    <t>цвет фуксии</t>
  </si>
  <si>
    <t>АРЛЕКИН</t>
  </si>
  <si>
    <t>HARLEQUIN</t>
  </si>
  <si>
    <t>ярко-фиолетовый, листва белая с зелёным</t>
  </si>
  <si>
    <t>АЙС КРЕМ</t>
  </si>
  <si>
    <t>белый с нежно-сиренево-розовым глазком</t>
  </si>
  <si>
    <t>ДЖЕФС БЛЮ</t>
  </si>
  <si>
    <t>JEFF BLUE</t>
  </si>
  <si>
    <t>нежно-сиреневый с ярко-розовым глазком</t>
  </si>
  <si>
    <t>ДЖЕФС ПИНК</t>
  </si>
  <si>
    <t>JEFF PINK</t>
  </si>
  <si>
    <t>кораллово-розовый с тёмно-розовым глазком</t>
  </si>
  <si>
    <t>ДЖУЛИГЛУТ</t>
  </si>
  <si>
    <t>JULIGLUT</t>
  </si>
  <si>
    <t>малиново-красный с сиреневатым глазком в центре</t>
  </si>
  <si>
    <t>ДЖУНИОР ДАНС</t>
  </si>
  <si>
    <t>JUNIOR DANCE</t>
  </si>
  <si>
    <t>низкий, бледно-розовый с белой звездой</t>
  </si>
  <si>
    <t>лилово-розовый</t>
  </si>
  <si>
    <t>ДЖУНИОР ФОНТЕЙН</t>
  </si>
  <si>
    <t>JUNIOR FOUNTAIN</t>
  </si>
  <si>
    <t>низкий, белый</t>
  </si>
  <si>
    <t>KATHERINE</t>
  </si>
  <si>
    <t>нежно-сиреневый с белым центром</t>
  </si>
  <si>
    <t>КАТЯ</t>
  </si>
  <si>
    <t>KATJA</t>
  </si>
  <si>
    <t>светло-лиловый с белыми мазками</t>
  </si>
  <si>
    <t>КИРМЕСЛЕНДЕР</t>
  </si>
  <si>
    <t>KIRMESLÄNDER</t>
  </si>
  <si>
    <t>кремовый с ярко-розовым глазком</t>
  </si>
  <si>
    <t>сиреневый с белым центром</t>
  </si>
  <si>
    <t>ЛИТЛ БОЙ</t>
  </si>
  <si>
    <t>LITTLE BOY</t>
  </si>
  <si>
    <t>ярко-сиреневый сб белым центром</t>
  </si>
  <si>
    <t>ЛИТТЛ ЛАУРА</t>
  </si>
  <si>
    <t>LITTLE LAURA</t>
  </si>
  <si>
    <t>лиловый с белой звёздочкой в центре</t>
  </si>
  <si>
    <t>ЛИЗЗИ</t>
  </si>
  <si>
    <t>LIZZY</t>
  </si>
  <si>
    <t>ярко-розовый с белой серединой</t>
  </si>
  <si>
    <t>МЭДЖИК БЛЮ</t>
  </si>
  <si>
    <t>MAGIC BLUE</t>
  </si>
  <si>
    <t>палево-розовый с розовым глазком в виде маленького цветочка</t>
  </si>
  <si>
    <t>МАЙЕС КОПИЙН</t>
  </si>
  <si>
    <t>MIES COPIJN</t>
  </si>
  <si>
    <t>перламутрово-розовый с красным глазком</t>
  </si>
  <si>
    <t>нежно-сиреневый с белым глазком</t>
  </si>
  <si>
    <t>МИСС МАРИ</t>
  </si>
  <si>
    <t>MISS MARY</t>
  </si>
  <si>
    <t>красный</t>
  </si>
  <si>
    <t>МИСС ПЕППЕР</t>
  </si>
  <si>
    <t>MISS PEPPER</t>
  </si>
  <si>
    <t>НАДЯ</t>
  </si>
  <si>
    <t>NADIA</t>
  </si>
  <si>
    <t>малиново-красный</t>
  </si>
  <si>
    <t>НИККИ</t>
  </si>
  <si>
    <t>NICKY</t>
  </si>
  <si>
    <t>ОРАНЖ ПЕРФЕКШИОН</t>
  </si>
  <si>
    <t>ORANGE PERFECTION</t>
  </si>
  <si>
    <t>лососёво-оранжевый</t>
  </si>
  <si>
    <t>ПЕПЕРМИНТ ТВИСТ</t>
  </si>
  <si>
    <t>PEPPERMINT TWIST</t>
  </si>
  <si>
    <t>розово-белый полосатый</t>
  </si>
  <si>
    <t>ПИКАССО</t>
  </si>
  <si>
    <t>PICASSO</t>
  </si>
  <si>
    <t>светло-розовый "мраморный"</t>
  </si>
  <si>
    <t>ПИНА КОЛАДА</t>
  </si>
  <si>
    <t>PINA COLADA</t>
  </si>
  <si>
    <t>чисто белый</t>
  </si>
  <si>
    <t>ПИНГ ПОНГ</t>
  </si>
  <si>
    <t>PING PONG</t>
  </si>
  <si>
    <t>светло-розовый с тёмно-розовым глазком</t>
  </si>
  <si>
    <t>ПИНК АТРАКЦИОН</t>
  </si>
  <si>
    <t>PINK ATRACTION</t>
  </si>
  <si>
    <t>PINK LADY</t>
  </si>
  <si>
    <t>ПИКСИ МИРАКЛ БЛЮ</t>
  </si>
  <si>
    <t>PIXIE MIRACLE BLUE</t>
  </si>
  <si>
    <t>тёмно-лиловый с белой звездой</t>
  </si>
  <si>
    <t>ПЮР ФИЛИНГЗ</t>
  </si>
  <si>
    <t>PURE FEELINGS</t>
  </si>
  <si>
    <t>многоцветковый, биколор - зеленая звезда на белом фоне, снаружи лепестки с бордовыми прожилками</t>
  </si>
  <si>
    <t>РЕД КАРИББЕАН</t>
  </si>
  <si>
    <t>RED CARIBBIAN</t>
  </si>
  <si>
    <t>розовый мраморный с красным центром</t>
  </si>
  <si>
    <t>РЕД РИДИНГ ХУД</t>
  </si>
  <si>
    <t>РЕМБРАНД</t>
  </si>
  <si>
    <t>REMBRANDT</t>
  </si>
  <si>
    <t>СПИТФАЙЕР</t>
  </si>
  <si>
    <t>SPITFIRE</t>
  </si>
  <si>
    <t>кораллово-розовый, розовый центр</t>
  </si>
  <si>
    <t>СТАРФАЙЕР</t>
  </si>
  <si>
    <t>STARFIRE</t>
  </si>
  <si>
    <t>карминно-розовый, тёмная декоративная листва</t>
  </si>
  <si>
    <t>СТАРС ЭНД СТРАЙПС</t>
  </si>
  <si>
    <t>STARS &amp; STRIPES</t>
  </si>
  <si>
    <t>нежно-розовый с большим ярко-розовым пятном</t>
  </si>
  <si>
    <t>ШТЕРНХИММЕЛЬ</t>
  </si>
  <si>
    <t>STERNHIMMEL</t>
  </si>
  <si>
    <t>нежно-розовый с ярко-розовым</t>
  </si>
  <si>
    <t>карминно-красный</t>
  </si>
  <si>
    <t>СВИРЛИ БЁРЛИ</t>
  </si>
  <si>
    <t>SWIRLEY BIRLY</t>
  </si>
  <si>
    <t>сиреневый с лиловым центром</t>
  </si>
  <si>
    <t>СВИЗЗЛ</t>
  </si>
  <si>
    <t>SWIZZLE</t>
  </si>
  <si>
    <t>кремовый с ярко-розовым центром</t>
  </si>
  <si>
    <t>ТАТЬЯНА</t>
  </si>
  <si>
    <t>TATIANA</t>
  </si>
  <si>
    <t>светло-лиловый с белым центром</t>
  </si>
  <si>
    <t>ТЕНОР</t>
  </si>
  <si>
    <t>TENOR</t>
  </si>
  <si>
    <t>ТЕКИЛА САНРАЙЗ</t>
  </si>
  <si>
    <t>TEQUILA SUNRISE</t>
  </si>
  <si>
    <t>алый с тёмным центром</t>
  </si>
  <si>
    <t>THE KING</t>
  </si>
  <si>
    <t>бархатно-фиолетовый</t>
  </si>
  <si>
    <t>ТИАРА</t>
  </si>
  <si>
    <t>TIARA</t>
  </si>
  <si>
    <t>МАХРОВЫЙ! Белый с желтым центром</t>
  </si>
  <si>
    <t>ТВИСТЕР</t>
  </si>
  <si>
    <t>белый с красными полосками</t>
  </si>
  <si>
    <t>УСПЕХ</t>
  </si>
  <si>
    <t>USPECH</t>
  </si>
  <si>
    <t>ярко-сиреневый с белым центром</t>
  </si>
  <si>
    <t>ВАЛЕНТИНА</t>
  </si>
  <si>
    <t>ВИНДЗОР</t>
  </si>
  <si>
    <t>WINDSOR</t>
  </si>
  <si>
    <t>темно-розовый</t>
  </si>
  <si>
    <t>МОРОЗНИК</t>
  </si>
  <si>
    <t>АТРОРУБЕНС</t>
  </si>
  <si>
    <t>ATRORUBENS</t>
  </si>
  <si>
    <t>Helleborus atrorubens</t>
  </si>
  <si>
    <t>бронзово-красный</t>
  </si>
  <si>
    <t>БЛЮ ЛЕДИ</t>
  </si>
  <si>
    <t>BLUE LADY</t>
  </si>
  <si>
    <t>Helleborus orientalis</t>
  </si>
  <si>
    <t>ДАБЛ ЭЛЛЕН ПИКОТИ</t>
  </si>
  <si>
    <t>DOUBLE ELLEN PICOTEE</t>
  </si>
  <si>
    <t>МАХРОВЫЙ белый с жёлтым пятном и лиловым кантом</t>
  </si>
  <si>
    <t>ДАБЛ ЭЛЛЕН ПИНК</t>
  </si>
  <si>
    <t>DOUBLE ELLEN PINK</t>
  </si>
  <si>
    <t>ДАБЛ ЭЛЛЕН ПУРПЛ</t>
  </si>
  <si>
    <t>DOUBLE ELLEN PURPLE</t>
  </si>
  <si>
    <t>МАХРОВЫЙ почти чёрный</t>
  </si>
  <si>
    <t>ДАБЛ ЭЛЛЕН РЕД</t>
  </si>
  <si>
    <t>DOUBLE ELLEN RED</t>
  </si>
  <si>
    <t>ДАБЛ ЭЛЛЕН УАЙТ</t>
  </si>
  <si>
    <t>DOUBLE ELLEN WHITE</t>
  </si>
  <si>
    <t>ДАБЛ СМЕСЬ</t>
  </si>
  <si>
    <t>DOUBLE MIXED</t>
  </si>
  <si>
    <t>смесь пастельных тонов</t>
  </si>
  <si>
    <t>MONTSEGUR</t>
  </si>
  <si>
    <t>частый красный крап на светло-розовом и темно-розовом фоне</t>
  </si>
  <si>
    <t>НИГЕР</t>
  </si>
  <si>
    <t>NIGER</t>
  </si>
  <si>
    <t>Helleborus niger</t>
  </si>
  <si>
    <t>белый с жёлтой серединкой</t>
  </si>
  <si>
    <t>ОРИЕНТАЛИС, СМЕСЬ</t>
  </si>
  <si>
    <t>ORIENTALIS MIXED</t>
  </si>
  <si>
    <t>различные расцветки: фиолетовые,белые с лиловым напылением, розовые.</t>
  </si>
  <si>
    <t>ПУРПУРАСКЕНС</t>
  </si>
  <si>
    <t>PURPURASCENS</t>
  </si>
  <si>
    <t>Helleborus purpurascens</t>
  </si>
  <si>
    <t>бронзово-фиолетовый</t>
  </si>
  <si>
    <t>СПОТТИД ГИБРИДС</t>
  </si>
  <si>
    <t>SPOTTED HYBRIDS</t>
  </si>
  <si>
    <t>нежно-розовая кайма, ярко-розовое напыление</t>
  </si>
  <si>
    <t>ТРИКАСТИН</t>
  </si>
  <si>
    <t>TRICASTIN</t>
  </si>
  <si>
    <t>белая кайма, розово-красный центр</t>
  </si>
  <si>
    <t>УАЙТ СПОТТИД ГИБРИДС</t>
  </si>
  <si>
    <t>WHITE SPOTTED HYBRIDS</t>
  </si>
  <si>
    <t>белый с винно-красным напылением</t>
  </si>
  <si>
    <t>ЭХИНАЦЕЯ</t>
  </si>
  <si>
    <t>Echinacea purpurea</t>
  </si>
  <si>
    <t>ДАББЛ ДЕККЕР</t>
  </si>
  <si>
    <t>DOUBLE DECKER</t>
  </si>
  <si>
    <t>ДВУХСЛОЙНЫЙ сиреневый с бледно-розовой "шапочкой"</t>
  </si>
  <si>
    <t>ГРИН ДЖУЕЛ</t>
  </si>
  <si>
    <t>GREEN JEWEL</t>
  </si>
  <si>
    <t>зеленый</t>
  </si>
  <si>
    <t>ГРИНЛАЙН</t>
  </si>
  <si>
    <t>GREENLINE</t>
  </si>
  <si>
    <t>лаймово-зелёный</t>
  </si>
  <si>
    <t>желтый</t>
  </si>
  <si>
    <t>ХОТ ПАПАЙЯ</t>
  </si>
  <si>
    <t>HOT PAPAYA</t>
  </si>
  <si>
    <t>МАХРОВЫЙ оранжево-красный</t>
  </si>
  <si>
    <t>МАГНУС</t>
  </si>
  <si>
    <t>ярко-розовый</t>
  </si>
  <si>
    <t>МАРМЕЛАД</t>
  </si>
  <si>
    <t>MARMALADE</t>
  </si>
  <si>
    <t>МАХРОВЫЙ оранжево-желтый</t>
  </si>
  <si>
    <t>МИЛКШЕЙК</t>
  </si>
  <si>
    <t>MILKSHAKE</t>
  </si>
  <si>
    <t>МАХРОВЫЙ белый с оранжевой серединкой</t>
  </si>
  <si>
    <t>ОРАНЖ ПАШШИОН</t>
  </si>
  <si>
    <t>ORANGE PASSION</t>
  </si>
  <si>
    <t xml:space="preserve">оранжевый  </t>
  </si>
  <si>
    <t>ПИНК ДАБЛ ДЕЛАЙТ</t>
  </si>
  <si>
    <t>PINK DOUBLE DELIGHT</t>
  </si>
  <si>
    <t>РАСПБЕРРИ ТРАФЛЗ</t>
  </si>
  <si>
    <t>RASPBERRY TRUFFELS</t>
  </si>
  <si>
    <t>ярко-розовый с махровой шапочкой</t>
  </si>
  <si>
    <t>РАЗЗМАТАЗЗ</t>
  </si>
  <si>
    <t>RAZZMATAZZ</t>
  </si>
  <si>
    <t>нежно-розовый с пушистой серединкой</t>
  </si>
  <si>
    <t>УАЙТ СВОН</t>
  </si>
  <si>
    <t>WHITE SWAN</t>
  </si>
  <si>
    <t>чисто-белый с жёлто-зелёной серединкой</t>
  </si>
  <si>
    <t>ЗЕМЛЯНИКА САДОВАЯ</t>
  </si>
  <si>
    <t>Fragaria x ananasa</t>
  </si>
  <si>
    <t>ДАРСЕЛЕКТ</t>
  </si>
  <si>
    <t>DARSELECT</t>
  </si>
  <si>
    <t>ДИАМАНТЕ</t>
  </si>
  <si>
    <t>DIAMANTE</t>
  </si>
  <si>
    <t>среднеспелый, продуктивный сорт, устойчивый к болезням, ягоды крупные</t>
  </si>
  <si>
    <t>ЭЛЬСАНТА</t>
  </si>
  <si>
    <t>ELSANTA</t>
  </si>
  <si>
    <t>среднеранний, неремонтантный, зимостойкий,  ягоды крупные, от 20г</t>
  </si>
  <si>
    <t>ЭЛЬВИРА</t>
  </si>
  <si>
    <t>ELVIRA</t>
  </si>
  <si>
    <t>среднеранний, морозостойскость хорошая, сорт уникален возможностью выращивания этого сорта на балконе. ягоды крупные, от 20г</t>
  </si>
  <si>
    <t>ЕВА 2</t>
  </si>
  <si>
    <t>EVIE 2</t>
  </si>
  <si>
    <t>улучшенный "Эверест", ремонтантный, высокоурожайный до 55кг с 10кв.м,очень вкусные ягоды</t>
  </si>
  <si>
    <t>ФИГАРО</t>
  </si>
  <si>
    <t>FIGARO</t>
  </si>
  <si>
    <t>ФЛЭР</t>
  </si>
  <si>
    <t>FLAIR</t>
  </si>
  <si>
    <t>очень раннеспелый, со сбалансированными  вкусовыми качествами, устойчив к грибковым заболеваниям</t>
  </si>
  <si>
    <t>ФЛОРЕНС</t>
  </si>
  <si>
    <t>FLORENCE</t>
  </si>
  <si>
    <t>среднеспелый, высокоурожайный, ягоды крупные темно-красные</t>
  </si>
  <si>
    <t>ФЛОРИНА</t>
  </si>
  <si>
    <t>FLORINA</t>
  </si>
  <si>
    <t>очень перспективный, ремонтантный сорт, ягоды очень крупные с отличными вкусовыми качествами, универсален, засухоустойчивый</t>
  </si>
  <si>
    <t>ХАНИУАН</t>
  </si>
  <si>
    <t>HONEOYE</t>
  </si>
  <si>
    <t>ранний, неремонтантный, зимостойкий, устойчив к серой гнили, болезням листьев.  ягоды крупные, от 20г</t>
  </si>
  <si>
    <t>КЕНТ</t>
  </si>
  <si>
    <t>KENT</t>
  </si>
  <si>
    <t>среднеспелый, высокоурожайный, устойчивый к заболеваниям, ягоды крупные</t>
  </si>
  <si>
    <t>КОРОНА</t>
  </si>
  <si>
    <t>KORONA</t>
  </si>
  <si>
    <t>Среднеспелый, неремонтантный, очень урожайный. Ягоды крупные (до 35г), продолговатые, с вино-сладкой ароматной сочной мякотью. Морозоустойчивый сорт, с повышенной устойчивостью к грибным болезням.</t>
  </si>
  <si>
    <t>ЛАМБАДА</t>
  </si>
  <si>
    <t>LAMBADA</t>
  </si>
  <si>
    <t>ранний, урожайный, ягоды крупные, сладкие</t>
  </si>
  <si>
    <t>МАКСИМ</t>
  </si>
  <si>
    <t>MAXIM</t>
  </si>
  <si>
    <t>Среднеспелый. Самые крупные ягоды — диаметром до 9 см и массой более 100 г, очень сладкие.</t>
  </si>
  <si>
    <t>ОСТАРА</t>
  </si>
  <si>
    <t>OSTARA</t>
  </si>
  <si>
    <t>среднеранний, ремонтантный, зимостойкий,  ягоды крупные, от 20г очень сладкие и ароматные.</t>
  </si>
  <si>
    <t>ПОЛКА</t>
  </si>
  <si>
    <t>POLKA</t>
  </si>
  <si>
    <t>Среднеспелый, высокоурожайный, неремонтантный, ягоды крупные, от 20г, морозоустойчивый</t>
  </si>
  <si>
    <t>СЕЛВА</t>
  </si>
  <si>
    <t>SELVA</t>
  </si>
  <si>
    <t xml:space="preserve">продуктивный, устойчивый к заболеваниям, ремонтантный, зимост.,оч. урож.,ягоды крупные, 75гр </t>
  </si>
  <si>
    <t>ЗЕНГА ГИГАНА</t>
  </si>
  <si>
    <t>SENGA GIGANA</t>
  </si>
  <si>
    <t>среднеспелый, урожайный, ягоды крупные, сладкие</t>
  </si>
  <si>
    <t>ЗЕНГА ЗЕНГАНА</t>
  </si>
  <si>
    <t>SENGA SENGANA</t>
  </si>
  <si>
    <t>Среднеспелый, неремонтантный, ягоды от 20г, сорт зимостойкий, засухоустойчивый, среднеустойчив к грибным болезням.</t>
  </si>
  <si>
    <t>розовая</t>
  </si>
  <si>
    <t>белая</t>
  </si>
  <si>
    <t>ТРАВЫ И ПАПОРОТНИКИ</t>
  </si>
  <si>
    <t>КОЧЕДЫЖНИК</t>
  </si>
  <si>
    <t>P9</t>
  </si>
  <si>
    <t>ЛЕДИ ИН РЕД</t>
  </si>
  <si>
    <t>LADY IN RED</t>
  </si>
  <si>
    <t>Кружевная светло-зеленая листва с фиолетово-красными стеблями, Н-45см, W-120см</t>
  </si>
  <si>
    <t>МЕТАЛЛИКУМ</t>
  </si>
  <si>
    <t>METALLICUM</t>
  </si>
  <si>
    <t>серебритсая листва с розовыми прожилками</t>
  </si>
  <si>
    <t>ПИКТУМ</t>
  </si>
  <si>
    <t>PICTUM</t>
  </si>
  <si>
    <t>серебристая листва с красными стеблями</t>
  </si>
  <si>
    <t>ПЬЮТЕР ЛЕЙС</t>
  </si>
  <si>
    <t>PEWTER LACE</t>
  </si>
  <si>
    <t>зелёный, с красноватым отливом, с металлическим блеском, Н-35см</t>
  </si>
  <si>
    <t>РЕД БЬЮТИ</t>
  </si>
  <si>
    <t>RED BEAUTY</t>
  </si>
  <si>
    <t>серебристые-зеленые ветви, стебли и вены наиболее ярко-красные на 2-3 год. 50 см х 45 см</t>
  </si>
  <si>
    <t>УРСУЛАС РЕД</t>
  </si>
  <si>
    <t>URSULA'S RED</t>
  </si>
  <si>
    <t>листва  тёмно фиолетовая с белым с красными стеблями</t>
  </si>
  <si>
    <t>ВЕЙНИК</t>
  </si>
  <si>
    <t>КАРЛ ФОРСТЕР</t>
  </si>
  <si>
    <t>KARL FOERSTER</t>
  </si>
  <si>
    <t>Calamagrostis acutiflora</t>
  </si>
  <si>
    <t>Н-120-180см, пушистые метёлочки пшеничного цвета</t>
  </si>
  <si>
    <t>ОВЕРДАМ</t>
  </si>
  <si>
    <t>листва зелёная с белыми и розовыми полосками, метёлки пушистые, розоватые, Н-125-150см</t>
  </si>
  <si>
    <t>ОСОКА (CAREX)</t>
  </si>
  <si>
    <t>АЙС ДАНС</t>
  </si>
  <si>
    <t>ICE DANCE</t>
  </si>
  <si>
    <t>Carex morrowii</t>
  </si>
  <si>
    <t>узкие длинные изумрудные листья с белой каймой, Н-40см</t>
  </si>
  <si>
    <t>ЭВЕРГОЛД</t>
  </si>
  <si>
    <t>Carex oshimensis</t>
  </si>
  <si>
    <t>узкие длинные кремово-жёлтые листья с зелёной каймой, Н-30см</t>
  </si>
  <si>
    <t>ПЕТРИ</t>
  </si>
  <si>
    <t>Carex petriei</t>
  </si>
  <si>
    <t>оранжево-красные, очень тонкие листья Н-30см</t>
  </si>
  <si>
    <t>ЩИТОВНИК</t>
  </si>
  <si>
    <t>КРИСПА КРИСТАТА</t>
  </si>
  <si>
    <t>CRISTATA</t>
  </si>
  <si>
    <t>ОВСЯНИЦА</t>
  </si>
  <si>
    <t>ЭЛАЙДЖА БЛЮ</t>
  </si>
  <si>
    <t>ELIJAH BLUE</t>
  </si>
  <si>
    <t>Festuca glauca</t>
  </si>
  <si>
    <t>синие тонкие(игольчатые) длинные листья, образуют шарики Н-30см</t>
  </si>
  <si>
    <t>ИМПЕРАТА</t>
  </si>
  <si>
    <t>РЕД БАРОН</t>
  </si>
  <si>
    <t>RED BARON</t>
  </si>
  <si>
    <t>Imperata cylindrica</t>
  </si>
  <si>
    <t>ярко-красные тонкие листья, Н-50см</t>
  </si>
  <si>
    <t>СТРАУСНИК</t>
  </si>
  <si>
    <t>(ПАПОРОТНИК)</t>
  </si>
  <si>
    <t>STRUTHIOPTERIS</t>
  </si>
  <si>
    <t>Matteuccia</t>
  </si>
  <si>
    <t>изумрудно-зеленый</t>
  </si>
  <si>
    <t>МИСКАНТУС</t>
  </si>
  <si>
    <t>ДРОННИНГ ИНГРИД</t>
  </si>
  <si>
    <t>DRONNING INGRID</t>
  </si>
  <si>
    <t>Miscanthus sinensis</t>
  </si>
  <si>
    <t>ДЕКОРАТИВНАЯ ТРАВА красная трава с белыми метёлками, Н-150см</t>
  </si>
  <si>
    <t>ГОЛД БАР</t>
  </si>
  <si>
    <t>GOLD BAR</t>
  </si>
  <si>
    <t>ДЕКОРАТИВНАЯ ТРАВА желтый с зеленым, полосатый, Н-120см</t>
  </si>
  <si>
    <t>КАСКАД</t>
  </si>
  <si>
    <t>ДЕКОРАТИВНАЯ ТРАВА, розоватые пониклые метёлки образуют ниспадающий фонтан, Н-130см</t>
  </si>
  <si>
    <t>ДЕКОРАТИВНАЯ ТРАВА розовато-серебристая, Н-120-180см</t>
  </si>
  <si>
    <t>РОТЕР ПФЕЙЛ</t>
  </si>
  <si>
    <t>ROTER PFEIL</t>
  </si>
  <si>
    <t>ДЕКОРАТИВНАЯ ТРАВА, очень эффектная. Сначала зелёная, постепенно-краснеет и становится ярко-красной с белыми метёлками Н-150200см</t>
  </si>
  <si>
    <t>РОТФЕДЕР</t>
  </si>
  <si>
    <t>ROTHFEDER</t>
  </si>
  <si>
    <t>ДЕКОРАТИВНАЯ ТРАВА красная, Н-140см</t>
  </si>
  <si>
    <t>РОТСИЛБЕР</t>
  </si>
  <si>
    <t>ДЕКОРАТИВНАЯ ТРАВА зелёная с большими бордовыми метёлками, Н-150-180см</t>
  </si>
  <si>
    <t>МОЛИНИЯ</t>
  </si>
  <si>
    <t>СКАЙРЕСЕР</t>
  </si>
  <si>
    <t>SKYRACER</t>
  </si>
  <si>
    <t>Molinia arundinacea</t>
  </si>
  <si>
    <t>ДЕКОРАТИВНАЯ ТРАВА тёмно-жёлтая с сиреневатыми метёлками, Н-180-200см</t>
  </si>
  <si>
    <t>ВИНДШПИЕЛЬ</t>
  </si>
  <si>
    <t>WINDSPIEL</t>
  </si>
  <si>
    <t>ДЕКОРАТИВНАЯ ТРАВА становится оранжевой с розоватыми метёлками, Н-200см</t>
  </si>
  <si>
    <t>ХАЙДЕБРАУТ</t>
  </si>
  <si>
    <t>HEIDEBRAUT</t>
  </si>
  <si>
    <t>Molinia caerulea</t>
  </si>
  <si>
    <t>ДЕКОРАТИВНАЯ ТРАВА , становится ярко-жёлтой с тёмно-жёлтыми метёлками, Н-120см</t>
  </si>
  <si>
    <t>ВАРИЕГАТА</t>
  </si>
  <si>
    <t>VARIEGATA</t>
  </si>
  <si>
    <t>ДЕКОРАТИВНАЯ ТРАВА листья зелёные с белой полоской, Стебли зелёные с переходом в светло-жёлтый, метёлки-коричневые, Н-100см</t>
  </si>
  <si>
    <t>ПАНИКУМ</t>
  </si>
  <si>
    <t>РЕХБРАУН</t>
  </si>
  <si>
    <t>REHBRAUN</t>
  </si>
  <si>
    <t>Panicum virgatum</t>
  </si>
  <si>
    <t>ДЕКОРАТИВНАЯ ТРАВА, ярко-красная с зеленым</t>
  </si>
  <si>
    <t>ШЕНАНДОА</t>
  </si>
  <si>
    <t>ДЕКОРАТИВНАЯ ТРАВА ярко-медного цвета, у основания -жёлтая Н-90см</t>
  </si>
  <si>
    <t>ПЕННИСЕТУМ</t>
  </si>
  <si>
    <t>РЕД ХЭД</t>
  </si>
  <si>
    <t>RED HEAD</t>
  </si>
  <si>
    <t>ДЕКОРАТИВНАЯ ТРАВА, бордово-красные колосья</t>
  </si>
  <si>
    <t>КАССИАН</t>
  </si>
  <si>
    <t>Pennisetum alopecuroides</t>
  </si>
  <si>
    <t>ДЕКОРАТИВНАЯ ТРАВА зелёная с розовыми пушистыми ёршиками, Н-90см</t>
  </si>
  <si>
    <t>ГАМЕЛЬН</t>
  </si>
  <si>
    <t>HAMELN</t>
  </si>
  <si>
    <t>ДЕКОРАТИВНАЯ ТРАВА сначала зелёнаяс пушистыми ёршиками, затем ярко-жёлтая Н-до 100см</t>
  </si>
  <si>
    <t>КАРЛЕЙ РОУЗ</t>
  </si>
  <si>
    <t>KARLEY ROSE</t>
  </si>
  <si>
    <t>Pennisetum orientale</t>
  </si>
  <si>
    <t>ДЕКОРАТИВНАЯ ТРАВА тёмно-зелёная с розовыми пушистыми ёршиками, Н-90см</t>
  </si>
  <si>
    <t>АКВИЛЕГИЯ</t>
  </si>
  <si>
    <t>БАРЛОУ БЛЭК</t>
  </si>
  <si>
    <t>BARLOW BLACK</t>
  </si>
  <si>
    <t>Aquilegia vulgaris</t>
  </si>
  <si>
    <t>МАХРОВЫЙ тёмно-бордовый, почти чёрный</t>
  </si>
  <si>
    <t>БАРЛОУ БЛЮ</t>
  </si>
  <si>
    <t>BARLOW BLUE</t>
  </si>
  <si>
    <t>МАХРОВЫЙсиний</t>
  </si>
  <si>
    <t>БАРЛОУ КРИСТА</t>
  </si>
  <si>
    <t>BARLOW CHRISTA</t>
  </si>
  <si>
    <t>МАХРОВЫЙ  сине-фиолетовый с белыми краями, Н-60см</t>
  </si>
  <si>
    <t>БАРЛОУ УАЙТ</t>
  </si>
  <si>
    <t>BARLOW WHITE</t>
  </si>
  <si>
    <t>МАХРОВЫЙ белый. Н-60см</t>
  </si>
  <si>
    <t>НОРА БАРЛОУ</t>
  </si>
  <si>
    <t>BARLOW NORA</t>
  </si>
  <si>
    <t>МАХРОВЫЙ нежно-розовый с белым</t>
  </si>
  <si>
    <t>БАРЛОУ ПИНК</t>
  </si>
  <si>
    <t>BARLOW PINK</t>
  </si>
  <si>
    <t>БИДЕРМАЙЕР</t>
  </si>
  <si>
    <t>BIEDERMEIER</t>
  </si>
  <si>
    <t>смесь разных расцветок, Н-45см</t>
  </si>
  <si>
    <t>БЛЭК КАРРЕНТ АЙС</t>
  </si>
  <si>
    <t>BLACK CURRENT ICE</t>
  </si>
  <si>
    <t>тёмно-бордовый, с кремово-желтой коронкой, Н-75см</t>
  </si>
  <si>
    <t>КРИМЗОН СТАР</t>
  </si>
  <si>
    <t>CRIMSON STAR</t>
  </si>
  <si>
    <t>Aquilegia caerulea</t>
  </si>
  <si>
    <t>красный с белым центром</t>
  </si>
  <si>
    <t>ГРИН ЭППЛС</t>
  </si>
  <si>
    <t>GREEN APPLES</t>
  </si>
  <si>
    <t>Махровый кремовые цветки со светло-зеленым обрамлением,Н- 60см</t>
  </si>
  <si>
    <t>ЛАЙМ СОРБЕТ</t>
  </si>
  <si>
    <t>LIME SORBET</t>
  </si>
  <si>
    <t>!Первая аквилегия зеленого цвета с клематисо-подобным формированием цветка. Махровые светло лимонно-зеленые цветки без шпор с изящной сине-зеленой листвой. Н - 45см</t>
  </si>
  <si>
    <t>РУБИ ПОРТ</t>
  </si>
  <si>
    <t>RUBY PORT</t>
  </si>
  <si>
    <t>УИЛЬЯМ ГИНЕСС</t>
  </si>
  <si>
    <t>WILLIAM GUINESS</t>
  </si>
  <si>
    <t>тёмно-бордовый, почти чёрный, с белой коронкой, цветок до 5 см, Н-75см</t>
  </si>
  <si>
    <t>ВИНКИ ДАБЛ БЛЮ ЭНД УАЙТ</t>
  </si>
  <si>
    <t>WINKY DOUBLE BLUE AND WHITE</t>
  </si>
  <si>
    <t>МАХРОВЫЙ фиолетовый с белой каймой Н-75см</t>
  </si>
  <si>
    <t>ВИНКИ ДАБЛ РЕД ЭНД УАЙТ</t>
  </si>
  <si>
    <t>WINKY DOUBLE RED AND WHITE</t>
  </si>
  <si>
    <t>МАХРОВЫЙ белый со светло-вишнёвым центром и нижними лепестками</t>
  </si>
  <si>
    <t>ВИНКИ ДАБЛ УАЙТ ЭНД УАЙТ</t>
  </si>
  <si>
    <t>WINKY DOUBLE WHITE AND WHITE</t>
  </si>
  <si>
    <t>АМСОНИЯ</t>
  </si>
  <si>
    <t>ТАБЕРНЕМОНТАНА</t>
  </si>
  <si>
    <t>tabernaemontana</t>
  </si>
  <si>
    <t>Amsonia tabernaemontana</t>
  </si>
  <si>
    <t>КРИСПА</t>
  </si>
  <si>
    <t>CRISPA</t>
  </si>
  <si>
    <t>Anemone hupehensis</t>
  </si>
  <si>
    <t>цветки светло-розовые, листва густо гофрированная декоративная зеленая с темно-красными подпалинами, Н-50см</t>
  </si>
  <si>
    <t>КОРОЛЕВА ШАРЛОТТА</t>
  </si>
  <si>
    <t>KÖNIGIN CHARLOTTE</t>
  </si>
  <si>
    <t>Anemone japonica</t>
  </si>
  <si>
    <t>светло-розовый, Н-80см</t>
  </si>
  <si>
    <t>ЛЕВЕЛЛИ</t>
  </si>
  <si>
    <t>Anemone leveillei</t>
  </si>
  <si>
    <t>белый с голубыми тычинками, Н-15см</t>
  </si>
  <si>
    <t>ЛОРЕЛЕЙ</t>
  </si>
  <si>
    <t>кремово-розовая с жёлтым центром, Н-120см</t>
  </si>
  <si>
    <t>ПАМИНА</t>
  </si>
  <si>
    <t>PAMINA</t>
  </si>
  <si>
    <t>розово-красная с жёлтым центром, Н-80см</t>
  </si>
  <si>
    <t>ПРЕКОКС</t>
  </si>
  <si>
    <t>PRAECOX</t>
  </si>
  <si>
    <t>полумахровый, темно-розовый, Н-70см</t>
  </si>
  <si>
    <t>ПРИНЦ ХЕЙНРИХ</t>
  </si>
  <si>
    <t>PRINZ HEINRICH</t>
  </si>
  <si>
    <t>ярко-розовая, Н-80см</t>
  </si>
  <si>
    <t>СПЛЕНДЕНС</t>
  </si>
  <si>
    <t>SPLENDENS</t>
  </si>
  <si>
    <t>темно-розовый с ярко-розовым, Н-80см</t>
  </si>
  <si>
    <t>белый с жёлтым центром, Н-90см</t>
  </si>
  <si>
    <t>АСТРА</t>
  </si>
  <si>
    <t>АЛИСА ХЭСЛЕМ</t>
  </si>
  <si>
    <t>ALICE HASLAM</t>
  </si>
  <si>
    <t>Aster dumosus</t>
  </si>
  <si>
    <t>полумахровый, темно-розовый, Н-50см</t>
  </si>
  <si>
    <t>АННЕКЕ</t>
  </si>
  <si>
    <t>ANNEKE</t>
  </si>
  <si>
    <t>полумахровый, ярко-розовый, Н-40см</t>
  </si>
  <si>
    <t>КРИМЗОН БРОКАД</t>
  </si>
  <si>
    <t>CRIMSON BROCADE</t>
  </si>
  <si>
    <t>Aster novi-belgii</t>
  </si>
  <si>
    <t>ХЕРБСТГАСС ФОН БЕССЕРХОФ</t>
  </si>
  <si>
    <t>HERBSTGRUSS VOM BESSERHOF</t>
  </si>
  <si>
    <t>розовый с жёлтым центром</t>
  </si>
  <si>
    <t>пурпурный с жёлтым центром</t>
  </si>
  <si>
    <t>ЛЕЙДИ ИН БЛЮ</t>
  </si>
  <si>
    <t>LADY IN BLUE</t>
  </si>
  <si>
    <t>голубой с жёлтым центром</t>
  </si>
  <si>
    <t>МАРИЯ БАЛЛАРД</t>
  </si>
  <si>
    <t>MARIE BALLARD</t>
  </si>
  <si>
    <t>МАХРОВЫЙ голубой</t>
  </si>
  <si>
    <t>ПУРПЛ ДОУМ</t>
  </si>
  <si>
    <t>PURPLE DOME</t>
  </si>
  <si>
    <t>Aster novae-angliae</t>
  </si>
  <si>
    <t>РОЯЛ РУБИ</t>
  </si>
  <si>
    <t>ROYAL RUBY</t>
  </si>
  <si>
    <t>рубиновый с жёлтым центром</t>
  </si>
  <si>
    <t>СНОУСПРАЙТ</t>
  </si>
  <si>
    <t>SNOWSPRITE</t>
  </si>
  <si>
    <t>УАЙТ ЛЕЙДИЗ</t>
  </si>
  <si>
    <t>WHITE LADIES</t>
  </si>
  <si>
    <t>белый с жёлтым центром</t>
  </si>
  <si>
    <t>АСТРАНЦИЯ</t>
  </si>
  <si>
    <t>КЛАРЕТ</t>
  </si>
  <si>
    <t>CLARET</t>
  </si>
  <si>
    <t>Astrantia major</t>
  </si>
  <si>
    <t>темно-красная, Н-70см</t>
  </si>
  <si>
    <t>ЛОЛА</t>
  </si>
  <si>
    <t>LOLA</t>
  </si>
  <si>
    <t>розовый, Н-35см</t>
  </si>
  <si>
    <t>МУЛЕН РУЖ</t>
  </si>
  <si>
    <t>MOULIN ROUGE</t>
  </si>
  <si>
    <t>большие бордовые цветки, Н-55см</t>
  </si>
  <si>
    <t>РОМА</t>
  </si>
  <si>
    <t>ROMA</t>
  </si>
  <si>
    <t>большие нежно-розовые цветки, Н-70см</t>
  </si>
  <si>
    <t>САННИНГДЕЙЛ ВАРИЕГАТЕД</t>
  </si>
  <si>
    <t>SUNNINGDALE VARIEGATED</t>
  </si>
  <si>
    <t>Весной листва с ярко-зеленая с широкими желтыми краями.К июлю края исчезают, но белые цветы останутся, Н - 75см</t>
  </si>
  <si>
    <t>ВЕНИЦЕ</t>
  </si>
  <si>
    <t>VENICE</t>
  </si>
  <si>
    <t>Исключительно красивая астранция с темными винно-красными цветками! Тычинки темно-пурпурные. Цветет с июня до сентября. Растет в полутени, предпочитает влажную, хорошо дренированную почву. Н-60см</t>
  </si>
  <si>
    <t>БАДАН</t>
  </si>
  <si>
    <t>АБЕНДГЛЮТ</t>
  </si>
  <si>
    <t>ABENDGLUT</t>
  </si>
  <si>
    <t>ярко-лиловый с изумрудной листвой, Н-25см</t>
  </si>
  <si>
    <t>БЕЙБИ ДОЛЛ</t>
  </si>
  <si>
    <t>BABY DOLL</t>
  </si>
  <si>
    <t>Bergenia cordifolia</t>
  </si>
  <si>
    <t>листья изумрудные, цветки бледно-розовые, Н-30см</t>
  </si>
  <si>
    <t>БРЕССИНГЕМ РУБИ</t>
  </si>
  <si>
    <t>BRESSINGHAM RUBY</t>
  </si>
  <si>
    <t>Рубиново-красные цветки и бронзово-фиолетовая листва, Н-40см</t>
  </si>
  <si>
    <t>БРЕССИНГЕМ УАЙТ</t>
  </si>
  <si>
    <t>BRESSINGHAM WHITE</t>
  </si>
  <si>
    <t>белый , Н-30см</t>
  </si>
  <si>
    <t>ЭРОИКА</t>
  </si>
  <si>
    <t>EROICA</t>
  </si>
  <si>
    <t>Округлые волнистые листья с медно-красной окантовкой, которая при благоприятной погоде «растекается» до середины каждого листа. Н-30см</t>
  </si>
  <si>
    <t>МОРГЕНРОТ</t>
  </si>
  <si>
    <t>MORGENROETE</t>
  </si>
  <si>
    <t>листья ярко-зелёные, цветки-ярко-розовые. Н-30см</t>
  </si>
  <si>
    <t>БОРЕЦ</t>
  </si>
  <si>
    <t>БИКОЛОР</t>
  </si>
  <si>
    <t>ФИШЕРА</t>
  </si>
  <si>
    <t>FISCHERI</t>
  </si>
  <si>
    <t>Aconitum fischeri</t>
  </si>
  <si>
    <t>АЛЬБУМ</t>
  </si>
  <si>
    <t>GRANDIFLORUM ALBUM</t>
  </si>
  <si>
    <t>Aconitum napellus</t>
  </si>
  <si>
    <t>кремовый</t>
  </si>
  <si>
    <t>БРУННЕРА</t>
  </si>
  <si>
    <t>Brunnera macrophylla</t>
  </si>
  <si>
    <t>ХАДСПЕН КРЕМ</t>
  </si>
  <si>
    <t>HADSPEN CREAM</t>
  </si>
  <si>
    <t>лист с кремовой каймой, зелёный, цветки синие, Н-30см</t>
  </si>
  <si>
    <t>ДЖЕК ФРОСТ</t>
  </si>
  <si>
    <t>JACK FROST</t>
  </si>
  <si>
    <t>серебристо-белый лист с тёмно-зелёным венозным рисунком, Н-30см</t>
  </si>
  <si>
    <t>ЛУКИНГ ГЛАСС</t>
  </si>
  <si>
    <t>LOOKING GLASS</t>
  </si>
  <si>
    <t>мучнисто-белый с зелёной каймой и прожилками</t>
  </si>
  <si>
    <t>СИЛЬВЕР ВИНГЗ</t>
  </si>
  <si>
    <t>SILVER WINGS</t>
  </si>
  <si>
    <t>зелёные листья с серебристым налётом, цветки-голубые</t>
  </si>
  <si>
    <t>листья тёмно-зелёные с широкой белой каймой, цветки голубые, Н-40см</t>
  </si>
  <si>
    <t>БУЗУЛЬНИК</t>
  </si>
  <si>
    <t>БОТТЛ РОКЕТ</t>
  </si>
  <si>
    <t>BOTTLE ROCKET</t>
  </si>
  <si>
    <t>Высота 60см! Самая компактная. Листва сердцевидной формы с зубцами.</t>
  </si>
  <si>
    <t>БРИТТ МАРИ КРОУФОРД</t>
  </si>
  <si>
    <t>BRITT MARIE CRAWFORD</t>
  </si>
  <si>
    <t>тёмно-пурпурная листва, жёлтые цветки, Н-80см</t>
  </si>
  <si>
    <t>ДЕЗДЕМОНА</t>
  </si>
  <si>
    <t>DESDEMONA</t>
  </si>
  <si>
    <t>Ligularia dentata</t>
  </si>
  <si>
    <t>оранжево-желтые цветки, большие глянцевые листья, Н-90см</t>
  </si>
  <si>
    <t>ГРЭГЕНОГ ГОЛД</t>
  </si>
  <si>
    <t>GREGYNOG GOLD</t>
  </si>
  <si>
    <t>Ligularia hessei</t>
  </si>
  <si>
    <t>листва в форме сердца, высокие желтые соцветия, Н-150см</t>
  </si>
  <si>
    <t>Ligularia stenocephala</t>
  </si>
  <si>
    <t>ОСИРИС КАФЕ НУАР</t>
  </si>
  <si>
    <t>OSIRIS CAFE NOIR</t>
  </si>
  <si>
    <t>НОВИНКА СЕЛЕКЦИИ! Фисташково-зеленые, затем розовеют и буреют, Н-40-50см</t>
  </si>
  <si>
    <t>ОСИРИС ФАНТАЗИЕ</t>
  </si>
  <si>
    <t>OSIRIS FANTAISIE</t>
  </si>
  <si>
    <t>НОВИНКА СЕЛЕКЦИИ! От зеленого к коричнево-бордовому, зубчатые листья, Н-40-50см</t>
  </si>
  <si>
    <t>ОСИРИС ФИСТАШ</t>
  </si>
  <si>
    <t>OSIRIS PISTACHE</t>
  </si>
  <si>
    <t>НОВИНКА СЕЛЕКЦИИ! Фисташоково-темно-зеленый с желтовато-зелеными пятнами, Н-40-50см</t>
  </si>
  <si>
    <t>ОТЕЛЛО</t>
  </si>
  <si>
    <t>OTHELLO</t>
  </si>
  <si>
    <t>оранжево-жёлтый, большие зелёные листья, Н-70см</t>
  </si>
  <si>
    <t>ПРЖЕВАЛЬСКОГО</t>
  </si>
  <si>
    <t>PRZEWALSKII</t>
  </si>
  <si>
    <t>Ligularia przewalskii</t>
  </si>
  <si>
    <t>Лучший для срезки, Н-150см</t>
  </si>
  <si>
    <t>ЗЕ РОКЕТ</t>
  </si>
  <si>
    <t>THE ROCKET</t>
  </si>
  <si>
    <t>лимонно-жёлтый, высокие стебли, Н-180см</t>
  </si>
  <si>
    <t>ЦЕПТЕР</t>
  </si>
  <si>
    <t>ZEPTER</t>
  </si>
  <si>
    <t>высокие красные стебли, жёлтые метёлки Н-150см</t>
  </si>
  <si>
    <t>ВАСИЛИСТНИК</t>
  </si>
  <si>
    <t>ГОЛД ЛЕЙС</t>
  </si>
  <si>
    <t>GOLD LACE</t>
  </si>
  <si>
    <t>Thalictrum aquilegifolium</t>
  </si>
  <si>
    <t>ТУНДЕРКЛАУД</t>
  </si>
  <si>
    <t>THUNDERCLOUD</t>
  </si>
  <si>
    <t>пурпурно-розовый, Н-80см</t>
  </si>
  <si>
    <t>ВАТОЧНИК</t>
  </si>
  <si>
    <t>СИНДЕРЕЛЛА</t>
  </si>
  <si>
    <t>CINDERELLA</t>
  </si>
  <si>
    <t>Asclepias incarnata</t>
  </si>
  <si>
    <t>Asclepias tuberosa</t>
  </si>
  <si>
    <t>АЙСБЕРГ</t>
  </si>
  <si>
    <t>ICEBERG</t>
  </si>
  <si>
    <t>СОУЛМЕЙТ</t>
  </si>
  <si>
    <t>SOULMATE</t>
  </si>
  <si>
    <t>малиновый</t>
  </si>
  <si>
    <t>ТУБЕРОЗА</t>
  </si>
  <si>
    <t>tuberosa</t>
  </si>
  <si>
    <t>желтовато-оранжевый</t>
  </si>
  <si>
    <t>ВЕРБАСКУМ</t>
  </si>
  <si>
    <t>Verbascum</t>
  </si>
  <si>
    <t>ДЖЕКИ</t>
  </si>
  <si>
    <t>JACKIE</t>
  </si>
  <si>
    <t>ВЕРБЕЙНИК</t>
  </si>
  <si>
    <t>АЛЕКСАНДЕР</t>
  </si>
  <si>
    <t>ALEXANDER</t>
  </si>
  <si>
    <t>Lysimachia</t>
  </si>
  <si>
    <t>Декоративаня листва: сливочно-белая широкая кайма, весной имеет розовый оттенок. Цвеки желтые контрастируют с листвой, Н-45-60см</t>
  </si>
  <si>
    <t>Lysimachia atropurpurea</t>
  </si>
  <si>
    <t>колосовидные соцветия малинового цвета, Н- 50 см</t>
  </si>
  <si>
    <t>КЛЕТРОИДЕС</t>
  </si>
  <si>
    <t>белый, Н- 80 см</t>
  </si>
  <si>
    <t>ФАЙРКРЕКЕР</t>
  </si>
  <si>
    <t>FIRECRACKER</t>
  </si>
  <si>
    <t>красные листья, жёлтые цветки, Н- 70 см</t>
  </si>
  <si>
    <t>ВЕРОНИКА</t>
  </si>
  <si>
    <t>ХАЙДЕКИНД</t>
  </si>
  <si>
    <t>HEIDEKIND</t>
  </si>
  <si>
    <t>Veronica spicata</t>
  </si>
  <si>
    <t>РОТФУКС</t>
  </si>
  <si>
    <t>ROTFUCHS / RED FOX</t>
  </si>
  <si>
    <t>САННИ БОРДЕР БЛЮ</t>
  </si>
  <si>
    <t>SUNNY BORDER BLUE</t>
  </si>
  <si>
    <t>фиолетовый, Н-60см</t>
  </si>
  <si>
    <t>АЛСТЕР ДВАРФ БЛЮ</t>
  </si>
  <si>
    <t>ULSTER DWARF BLUE</t>
  </si>
  <si>
    <t>фиолетово-синий, 25см</t>
  </si>
  <si>
    <t>ВЕРОНИКАСТРУМ</t>
  </si>
  <si>
    <t>КУПИДОН</t>
  </si>
  <si>
    <t>CUPIDO</t>
  </si>
  <si>
    <t>Veronicastrum virginicum</t>
  </si>
  <si>
    <t>сиреневый, когда распускается-голубой., Н-45см</t>
  </si>
  <si>
    <t>ФАСЦИНЕЙШИОН</t>
  </si>
  <si>
    <t>лиловый,Н- 150см</t>
  </si>
  <si>
    <t>ВОЛЖАНКА</t>
  </si>
  <si>
    <t>Aruncus aethusifolius</t>
  </si>
  <si>
    <t>зеленая перистая листва, темно-красные стебли, белые соцветия,Н-15-30см</t>
  </si>
  <si>
    <t>ДИОИКУС</t>
  </si>
  <si>
    <t>Aruncus dioicus</t>
  </si>
  <si>
    <t>кремово-белый</t>
  </si>
  <si>
    <t>ГОРАЦИО</t>
  </si>
  <si>
    <t>HORATIO</t>
  </si>
  <si>
    <t>Aruncus aethusifolius x a.dioicus</t>
  </si>
  <si>
    <t>изумрудная листва, красные стебли, белые цветки</t>
  </si>
  <si>
    <t>ГАЙЛАРДИЯ</t>
  </si>
  <si>
    <t>Gaillardia aristata</t>
  </si>
  <si>
    <t>АРИЗОНА РЕД ТОН</t>
  </si>
  <si>
    <t>ARIZONA RED TONE</t>
  </si>
  <si>
    <t>красный, некоторые с жёлтой серединкой Н-30см</t>
  </si>
  <si>
    <t>АРИЗОНА САН</t>
  </si>
  <si>
    <t>ARIZONA SUN</t>
  </si>
  <si>
    <t>красный с жёлтыми кончиками, Н-25см</t>
  </si>
  <si>
    <t>БУРГУНДЕР</t>
  </si>
  <si>
    <t>BURGUNDER</t>
  </si>
  <si>
    <t>Gaillardia x grandiflora</t>
  </si>
  <si>
    <t>тёмно-красный с жёлтым центром, Н-75см</t>
  </si>
  <si>
    <t>КОБОЛЬД</t>
  </si>
  <si>
    <t>KOBOLD</t>
  </si>
  <si>
    <t>красный с жёлтой каймой</t>
  </si>
  <si>
    <t>ГЕЛЕНИУМ</t>
  </si>
  <si>
    <t>ОТУМН ЛОЛЛИ ПОП</t>
  </si>
  <si>
    <t>AUTUMN LOLLY POP</t>
  </si>
  <si>
    <t>Helenium</t>
  </si>
  <si>
    <t>лилово-сиреневые шары с жёлтым, Н-100см</t>
  </si>
  <si>
    <t>ЧЕЛСИ</t>
  </si>
  <si>
    <t>CHELSEY</t>
  </si>
  <si>
    <t>оранжево-красный, с коричневым центром и желтыми полосами на краях  лепестков, Н-80см</t>
  </si>
  <si>
    <t>ДАБЛ ТРАБЛ</t>
  </si>
  <si>
    <t>DOUBLE TROUBLE</t>
  </si>
  <si>
    <t>махровый ярко-желтый, Н-80см</t>
  </si>
  <si>
    <t>MARDI GRAS</t>
  </si>
  <si>
    <t>РУБИ ТЬЮСДЕЙ</t>
  </si>
  <si>
    <t>RUBY TUESDAY</t>
  </si>
  <si>
    <t>рубиновый , Н-110см</t>
  </si>
  <si>
    <t>ТАЙ ДАЙ</t>
  </si>
  <si>
    <t>TIE DYE</t>
  </si>
  <si>
    <t>ГЕЛИОПСИС</t>
  </si>
  <si>
    <t>ЛОРЕЙН САНШАЙН</t>
  </si>
  <si>
    <t>LORAINE SUNSHINE</t>
  </si>
  <si>
    <t>жёлтый, листва серебристая</t>
  </si>
  <si>
    <t>ГОРЕЦ</t>
  </si>
  <si>
    <t>ФЭТ ДОМИНО</t>
  </si>
  <si>
    <t>FAT DOMINO</t>
  </si>
  <si>
    <t>Persicaria amplexicaulis</t>
  </si>
  <si>
    <t>сиренево -малиновые цветки, Н-60см</t>
  </si>
  <si>
    <t>ПЕЙНТЕРС ПАЛЕТТ</t>
  </si>
  <si>
    <t>PAINTER'S PALETTE</t>
  </si>
  <si>
    <t>Persicaria filiformis</t>
  </si>
  <si>
    <t>красный, лист зелёный с бурым пятном посередине</t>
  </si>
  <si>
    <t>Persicaria microcephala</t>
  </si>
  <si>
    <t>РЕД ДРАКОН</t>
  </si>
  <si>
    <t>RED DRAGON</t>
  </si>
  <si>
    <t>фиолетово-зелёные листья, розовые цветы</t>
  </si>
  <si>
    <t>Persicaria bistorta</t>
  </si>
  <si>
    <t>сиренево-розовые крупные соцветия, ширина 1м, высота 75см</t>
  </si>
  <si>
    <t>ГОРЯНКА</t>
  </si>
  <si>
    <t>Epimedium grandiflorum</t>
  </si>
  <si>
    <t>ГРАНДИФЛОРУМ</t>
  </si>
  <si>
    <t>GRANDIFLORUM</t>
  </si>
  <si>
    <t>белые цветы, изумрудные листья с бронзовой каймой</t>
  </si>
  <si>
    <t>ГРАВИЛАТ</t>
  </si>
  <si>
    <t>БЛЕЙЗИНГ САНСЕТ</t>
  </si>
  <si>
    <t>BLAZING SUNSET</t>
  </si>
  <si>
    <t>Geum</t>
  </si>
  <si>
    <t>светло-зеленая листва, махровые ярко-красные цветки, Н-30см</t>
  </si>
  <si>
    <t>МИССИС БРОДШОУ</t>
  </si>
  <si>
    <t>MRS. BRADSHAW</t>
  </si>
  <si>
    <t>полумахровые кораллово-красные цветки, Н-50см</t>
  </si>
  <si>
    <t>ДЕЛЬФИНИУМ</t>
  </si>
  <si>
    <t>АЛИСА</t>
  </si>
  <si>
    <t>ALISA</t>
  </si>
  <si>
    <t>Delphinium elatum</t>
  </si>
  <si>
    <t xml:space="preserve">МАХРОВЫЙ, белый </t>
  </si>
  <si>
    <t>ДАРВИНС БЛЮ ИНДУЛЬГЕНС</t>
  </si>
  <si>
    <t>DARWIN'S BLUE INDULGENCE</t>
  </si>
  <si>
    <t>махровый, тройной слой лепестков, синий, Н-120см</t>
  </si>
  <si>
    <t>ДАРВИНС ПИНК ИНДУЛЬГЕНС</t>
  </si>
  <si>
    <t>DARWIN'S PINK INDULGENCE</t>
  </si>
  <si>
    <t>махровый, тройной слой лепестков, ярко-розовый, Н-90см</t>
  </si>
  <si>
    <t>ДЕЛФИЗ ДИАМОНТ</t>
  </si>
  <si>
    <t>DELPHI'S DIAMANT</t>
  </si>
  <si>
    <t>ДЕЛФИЗ ХОЛЛАНД ГЛОРИ</t>
  </si>
  <si>
    <t>DELPHI'S HOLLAND GLORIE</t>
  </si>
  <si>
    <t>электрически-синий с черным глазком, Н-100см</t>
  </si>
  <si>
    <t>ДЕЛФИЗ ДЖУЕЛ</t>
  </si>
  <si>
    <t>DELPHI'S JEWEL</t>
  </si>
  <si>
    <t>сиреневый с темным центром, Н-100см</t>
  </si>
  <si>
    <t>ДЕЛФИЗ МИСТИ</t>
  </si>
  <si>
    <t>DELPHI'S MISTY</t>
  </si>
  <si>
    <t>синий с кремовым центром махровый, Н-100см</t>
  </si>
  <si>
    <t>ДЕЛФИЗ ПИНК ПАУЭР</t>
  </si>
  <si>
    <t>DELPHI'S PINK POWER</t>
  </si>
  <si>
    <t>лиловый с белым центром мазровый, Н-100см</t>
  </si>
  <si>
    <t>ДЕЛФИЗ САФФИР</t>
  </si>
  <si>
    <t>DELPHI'S SAFFIER</t>
  </si>
  <si>
    <t>ярко-лиловый с кремовым центром, махровый , Н-100см</t>
  </si>
  <si>
    <t>ДЕЛФИЗ СЕКРЕТ</t>
  </si>
  <si>
    <t>DELPHI'S SECRET</t>
  </si>
  <si>
    <t>фиолетовый, Н-100см</t>
  </si>
  <si>
    <t>ДЕЛФИЗ СТАРЛАЙТ</t>
  </si>
  <si>
    <t>DELPHI'S STARLIGHT</t>
  </si>
  <si>
    <t>нежно-сиреневый, махровый, Н-100см</t>
  </si>
  <si>
    <t>ГИЛЛИАН ДАЛЛАС</t>
  </si>
  <si>
    <t>GILLIAN DALLAS</t>
  </si>
  <si>
    <t>МАХРОВЫЙ, сиреневый, Н-150см</t>
  </si>
  <si>
    <t>HIGHLANDER БЛЮБЕРРИ ПАЙ</t>
  </si>
  <si>
    <t>HIGHLANDER BLUEBERRY PIE</t>
  </si>
  <si>
    <t>МАХРОВЫЙ, темно-лиловый с зеленым центром и голубыми внешними лепестками, Н-100см</t>
  </si>
  <si>
    <t>HIGHLANDER КРИСТАЛЛ ДЕЛАЙТ</t>
  </si>
  <si>
    <t>HIGHLANDER CRYSTAL DELIGHT</t>
  </si>
  <si>
    <t>МАХРОВЫЙ, гофрир. светло-лиловые лепестки с зеленым центром, Н-100см</t>
  </si>
  <si>
    <t>HIGHLANDER МУН ЛАЙТ</t>
  </si>
  <si>
    <t>HIGHLANDER MOON LIGHT</t>
  </si>
  <si>
    <t>МАХРОВЫЙ, розово-лиловые плотные соцветия с зеленым центром, Н-100см</t>
  </si>
  <si>
    <t>HIGHLANDER МОРНИНГ САНРАЙЗ</t>
  </si>
  <si>
    <t>HIGHLANDER MORNING SUNRISE</t>
  </si>
  <si>
    <t>МАХРОВЫЙ белый с зеленоватым центром, Н-75-100см</t>
  </si>
  <si>
    <t>HIGHLANDER СВИТ СЕНСЕЙШН</t>
  </si>
  <si>
    <t>HIGHLANDER SWEET SENSATION</t>
  </si>
  <si>
    <t>МАХРОВЫЙ, темно-сиреневый, внешние лепестки темно-сине-зеленые, Н-100см</t>
  </si>
  <si>
    <t>ЛЯ БОГЕМ</t>
  </si>
  <si>
    <t>LA BOHEME</t>
  </si>
  <si>
    <t>МАХРОВЫЙ, бело-голубой</t>
  </si>
  <si>
    <t>МЕДЖИК ФОНТЕЙН ПИНК</t>
  </si>
  <si>
    <t>MAGIC FOUNTAIN PINK</t>
  </si>
  <si>
    <t>МЕДЖИК ФОНТЕЙН УАЙТ</t>
  </si>
  <si>
    <t>MAGIC FOUNTAIN WHITE</t>
  </si>
  <si>
    <t>МАЙТИ АТОМ</t>
  </si>
  <si>
    <t>MIGHTY ATOM</t>
  </si>
  <si>
    <t>МАХРОВЫЙ ярко-сиреневый, крупноцветковый, Н-150-200см</t>
  </si>
  <si>
    <t>ОПАЛ</t>
  </si>
  <si>
    <t>OPAAL</t>
  </si>
  <si>
    <t>бархатно-синий с лиловым отливом</t>
  </si>
  <si>
    <t>ПИНК СЕНСЕЙШН</t>
  </si>
  <si>
    <t>PINK SENSATION</t>
  </si>
  <si>
    <t>Delphinium belladonna</t>
  </si>
  <si>
    <t>СТРОУБЕРРИ ФЭЙР</t>
  </si>
  <si>
    <t>STRAWBERRY FAIR</t>
  </si>
  <si>
    <t>палево-розовый, Н-170см</t>
  </si>
  <si>
    <t>САНГЛИМ</t>
  </si>
  <si>
    <t>SUNGLEAM</t>
  </si>
  <si>
    <t xml:space="preserve">ПОЛУМАХРОВЫЙ кремовый , Н-150см </t>
  </si>
  <si>
    <t>ИВОНН</t>
  </si>
  <si>
    <t>YVONNE</t>
  </si>
  <si>
    <t>махровый, лавандовый</t>
  </si>
  <si>
    <t>ДИЦЕНТРА</t>
  </si>
  <si>
    <t>АВРОРА</t>
  </si>
  <si>
    <t>Dicentra formosa</t>
  </si>
  <si>
    <t>БЭККАНАЛ</t>
  </si>
  <si>
    <t>BACCHANAL</t>
  </si>
  <si>
    <t>красно-розовый</t>
  </si>
  <si>
    <t>БЕРНИНГ ХЕРТС</t>
  </si>
  <si>
    <t>BURNING HEARTS</t>
  </si>
  <si>
    <t>красные цветки с белой каёмкой, листья серебристые</t>
  </si>
  <si>
    <t>FIRE ISLAND (HIHOU)</t>
  </si>
  <si>
    <t>светло-зеленая ажурная листва, красно-белые цветки</t>
  </si>
  <si>
    <t>ГОЛД ХАРТ</t>
  </si>
  <si>
    <t>GOLD HEART</t>
  </si>
  <si>
    <t>малиновые цветки, жёлтая листва, красные стебли, Н-60см</t>
  </si>
  <si>
    <t>КИНГ ОФ ХЕРТС</t>
  </si>
  <si>
    <t>KING OF HEARTS</t>
  </si>
  <si>
    <t>ЛЮКСУРИАНТ</t>
  </si>
  <si>
    <t>LUXURIANT</t>
  </si>
  <si>
    <t xml:space="preserve">карминно-розовый  </t>
  </si>
  <si>
    <t>СПЕКТАБИЛИС БЕЛЫЙ</t>
  </si>
  <si>
    <t>SPECT. ALBA</t>
  </si>
  <si>
    <t>Dicentra spectabilis</t>
  </si>
  <si>
    <t>СПЕКТАБИЛИС РОЗОВЫЙ</t>
  </si>
  <si>
    <t>СПРИНГ ГОЛД</t>
  </si>
  <si>
    <t>SPRING GOLD</t>
  </si>
  <si>
    <t>ярко-розовый с бледно-розовым, листва зеленовато-жёлтого цвета, Н-40см</t>
  </si>
  <si>
    <t>VALENTINE</t>
  </si>
  <si>
    <t>оранжевые с белым</t>
  </si>
  <si>
    <t>ДОДЕКАТИОН</t>
  </si>
  <si>
    <t>МЕАДИА</t>
  </si>
  <si>
    <t>meadia</t>
  </si>
  <si>
    <t>Dodecatheon meadia</t>
  </si>
  <si>
    <t>ИНКАРВИЛЛЕЯ</t>
  </si>
  <si>
    <t>БИИЗ ПИНК</t>
  </si>
  <si>
    <t>BEES PINK</t>
  </si>
  <si>
    <t>Incarvillea delavayi</t>
  </si>
  <si>
    <t>ДЕЛАВАЙИ</t>
  </si>
  <si>
    <t>DELAVAYI</t>
  </si>
  <si>
    <t>Incarvillea</t>
  </si>
  <si>
    <t>СНОУТОП</t>
  </si>
  <si>
    <t>SNOWTOP</t>
  </si>
  <si>
    <t>КАДИЛО</t>
  </si>
  <si>
    <t>РОЯЛ ВЕЛЬВЕТ ДИСТИНКШН</t>
  </si>
  <si>
    <t>ROYAL VELVET DISTINCTION</t>
  </si>
  <si>
    <t>Melittis melissophyllum</t>
  </si>
  <si>
    <t>цветки белые с фиолетовым, пахнущаяся медом листва, Н-60см</t>
  </si>
  <si>
    <t>КАЛУЖНИЦА</t>
  </si>
  <si>
    <t>МУЛЬТИПЛЕКС</t>
  </si>
  <si>
    <t>MULTIPLEX (PLENA)</t>
  </si>
  <si>
    <t>Caltha palustris</t>
  </si>
  <si>
    <t>КАННА (ДЕКОР)</t>
  </si>
  <si>
    <t>ПРЕТОРИЯ</t>
  </si>
  <si>
    <t>PRETORIA</t>
  </si>
  <si>
    <t>Canna (var)</t>
  </si>
  <si>
    <t>оранжевая, листва свтелозеленая в частую желтую тонкую полоску</t>
  </si>
  <si>
    <t>ДУРБАН</t>
  </si>
  <si>
    <t>DURBAN</t>
  </si>
  <si>
    <t>желто-оранжевый, новая листва появляется с темными красными полосками, на первом плане с розовым, бронзовым, и желтым оттенком, а со временем меняется к бронзовому-зеленому с желтыми полосами, Н-100см</t>
  </si>
  <si>
    <t>ГОЛД АДЕР</t>
  </si>
  <si>
    <t>GOLD ADER</t>
  </si>
  <si>
    <t>ярко-абрикосово-жёлтый, листва полосатая, зелёная с жёлтыми и красными полосками, Н-120-180см</t>
  </si>
  <si>
    <t>ТРОПИКАНА</t>
  </si>
  <si>
    <t>TROPICANA</t>
  </si>
  <si>
    <t>абрикосово-оранжевый, листва полосатая, красно-зелёно-фиолетовая, Н-120-180см</t>
  </si>
  <si>
    <t>КАННА (ЗЕЛЕН)</t>
  </si>
  <si>
    <t>АПРИКОТ ДРИМ</t>
  </si>
  <si>
    <t>APRICOT DREAM</t>
  </si>
  <si>
    <t>Canna (green)</t>
  </si>
  <si>
    <t>ЧЕМПИОН</t>
  </si>
  <si>
    <t>CHAMPION</t>
  </si>
  <si>
    <t>коралловый, темно-розовый, темно-зеленая с темными пятнами листва</t>
  </si>
  <si>
    <t>КОНФЕТТИ</t>
  </si>
  <si>
    <t>CONFETTI</t>
  </si>
  <si>
    <t>кремовый с нежно-розовой пятнистостью, Н-90см</t>
  </si>
  <si>
    <t>ЕН АВАНТ</t>
  </si>
  <si>
    <t>EN AVANT</t>
  </si>
  <si>
    <t>желтая с красным, пестрая</t>
  </si>
  <si>
    <t>ЛЮЦИФЕР</t>
  </si>
  <si>
    <t>LUCIFER</t>
  </si>
  <si>
    <t>алая с желтой каймой</t>
  </si>
  <si>
    <t>ОРАНЖ БЬЮТИ</t>
  </si>
  <si>
    <t>ORANGE BEAUTY</t>
  </si>
  <si>
    <t>у центра жёлтый, лепестки оранжевые, подрумяненные, с тёмно-розовой пятнистостью, Н-120-180см</t>
  </si>
  <si>
    <t>РИЧАРД УОЛЛАС</t>
  </si>
  <si>
    <t>RICHARD WALLACE</t>
  </si>
  <si>
    <t>светло-желтая</t>
  </si>
  <si>
    <t>РОЗМУНД КОУЛ</t>
  </si>
  <si>
    <t>ROSEMUND COLE</t>
  </si>
  <si>
    <t>ярко-красная с желтой каймой</t>
  </si>
  <si>
    <t>ТАРУДАН</t>
  </si>
  <si>
    <t>TAROUDANT</t>
  </si>
  <si>
    <t>оранжевая с желтой каймой</t>
  </si>
  <si>
    <t>ПРЕЗИДЕНТ</t>
  </si>
  <si>
    <t>Очень большие яркие красные цветы с зеленой листвой, Н-80см</t>
  </si>
  <si>
    <t>ТИРОЛЬ</t>
  </si>
  <si>
    <t>TIROL</t>
  </si>
  <si>
    <t>орхидейно-розовые цветки, большая бронзовая листва, Н-80см</t>
  </si>
  <si>
    <t>ЯРА</t>
  </si>
  <si>
    <t>YARA</t>
  </si>
  <si>
    <t>жёлтый с красной пятнистостью, Н-90см</t>
  </si>
  <si>
    <t>ЙЕЛЛОУ ХАМБЕРТ</t>
  </si>
  <si>
    <t>Большие желтые цветы с красными пятнами, зеленой листвой, Н-80см</t>
  </si>
  <si>
    <t>КАННА (КОРИЧН)</t>
  </si>
  <si>
    <t>AMBASSADOR</t>
  </si>
  <si>
    <t>Canna (brown)</t>
  </si>
  <si>
    <t>красный, листва зелёная, с тёмно-фиолетовым кантом, Н-240-300см</t>
  </si>
  <si>
    <t>BLACK NIGHT</t>
  </si>
  <si>
    <t>красный, листва тёмно-зелёная, с фиолетовыми прожилками, кантом и стеблями, Н-120-180см</t>
  </si>
  <si>
    <t>КЛЕОПАТРА</t>
  </si>
  <si>
    <t>CLEOPATRA</t>
  </si>
  <si>
    <t>Лепестки желтые с красными веснушками с красными полосами. Темно-зеленая листва с бронзово-красными полосами, изменяющимися от полосы до полных листьев. Н-80см</t>
  </si>
  <si>
    <t>ДЕЛИБАБ</t>
  </si>
  <si>
    <t>DELIBAB</t>
  </si>
  <si>
    <t>оранжевый с желтым кантом, красноватая листва</t>
  </si>
  <si>
    <t>ГНОМ</t>
  </si>
  <si>
    <t>GNOM</t>
  </si>
  <si>
    <t>нежно-розовый с жёлтым центром, Н-90см</t>
  </si>
  <si>
    <t>ЛУИЗА КОТТИН</t>
  </si>
  <si>
    <t>LOUIS COTTIN</t>
  </si>
  <si>
    <t>желтая, красноватая листва</t>
  </si>
  <si>
    <t>МАДАМ АНГЕЛ МАРТИН</t>
  </si>
  <si>
    <t>кремово-желтый, красно-фиолетовая листва</t>
  </si>
  <si>
    <t>ВАЙОМИНГ</t>
  </si>
  <si>
    <t>WYOMING</t>
  </si>
  <si>
    <t>оранжевый с красным кантом, фиолетовая листва</t>
  </si>
  <si>
    <t>РЕД КИНГ ХАМБЕРТ</t>
  </si>
  <si>
    <t>RED KING HUMBERT</t>
  </si>
  <si>
    <t>красный; красново-бронзовая листва. Н-150см</t>
  </si>
  <si>
    <t>КЛЕНОЛИСТНИК</t>
  </si>
  <si>
    <t>КАРАСУБА</t>
  </si>
  <si>
    <t>KARASUBA</t>
  </si>
  <si>
    <t>Mukdenia rossii</t>
  </si>
  <si>
    <t>Лист с красным краем, бурой серединой, зеленым основанием, Н-25см</t>
  </si>
  <si>
    <t>КЛОПОГОН</t>
  </si>
  <si>
    <t>АТРОПУРПУРЕЯ</t>
  </si>
  <si>
    <t>ATROPURPUREA</t>
  </si>
  <si>
    <t>Cimicifuga ramosa</t>
  </si>
  <si>
    <t>бронзовая листва, белые цветки</t>
  </si>
  <si>
    <t>БРЮНЕТ</t>
  </si>
  <si>
    <t>BRUNETTE</t>
  </si>
  <si>
    <t>тёмно-пурпурная листва, белые цветки</t>
  </si>
  <si>
    <t>КАРБОНЕЛЛА</t>
  </si>
  <si>
    <t>CARBONELLA</t>
  </si>
  <si>
    <t>тёмно-бурая, глянцевая листва, бело-розоватые  метёлки, Н-60-120см</t>
  </si>
  <si>
    <t>КОРДИФОЛИЯ</t>
  </si>
  <si>
    <t>CORDIFOLIA</t>
  </si>
  <si>
    <t>Cimicifuga racemosa</t>
  </si>
  <si>
    <t>ПИНК СПАЙК</t>
  </si>
  <si>
    <t>PINK SPIKE</t>
  </si>
  <si>
    <t>тёмно-пурпурная листва, розовые соцветия, Н-150см</t>
  </si>
  <si>
    <t>РАМОЗА</t>
  </si>
  <si>
    <t>RAMOSA</t>
  </si>
  <si>
    <t>КНИФОФИЯ</t>
  </si>
  <si>
    <t>ФЛЕМИНГ ТОРЧ</t>
  </si>
  <si>
    <t>FLAMING TORCH</t>
  </si>
  <si>
    <t>Kniphofia</t>
  </si>
  <si>
    <t>низ желтый, верх оранжевый</t>
  </si>
  <si>
    <t>АЙС КУИН</t>
  </si>
  <si>
    <t>ICE QUEEN</t>
  </si>
  <si>
    <t>белый с зеленоватым оттенком</t>
  </si>
  <si>
    <t>КОЛОКОЛЬЧИК</t>
  </si>
  <si>
    <t>ЭЛИЗАБЕТ</t>
  </si>
  <si>
    <t>ЭМЕРАЛЬД</t>
  </si>
  <si>
    <t>EMERALD</t>
  </si>
  <si>
    <t>Campanula glomerata</t>
  </si>
  <si>
    <t>нежно-голубой, Н-50см</t>
  </si>
  <si>
    <t>ФРЕЯ</t>
  </si>
  <si>
    <t>FREYA</t>
  </si>
  <si>
    <t>фиолетовый, Н-40см</t>
  </si>
  <si>
    <t>Campanula persicifolia</t>
  </si>
  <si>
    <t>ЛА БОННЕ АМИ</t>
  </si>
  <si>
    <t>LA BONNE AMIE</t>
  </si>
  <si>
    <t>махровый, белый, Н- 80см</t>
  </si>
  <si>
    <t>ЛОДДОН АННЕ</t>
  </si>
  <si>
    <t>LODDON ANNE</t>
  </si>
  <si>
    <t>Campanula lactiflora</t>
  </si>
  <si>
    <t>МИССИС ВАН ФОЛЕНХОВЕН</t>
  </si>
  <si>
    <t>MRS VAN VOLLENHOVEN</t>
  </si>
  <si>
    <t>Campanula ochrocarpos</t>
  </si>
  <si>
    <t>САРАСТРО</t>
  </si>
  <si>
    <t>SARASTRO</t>
  </si>
  <si>
    <t>УАЙТ ПУФФ</t>
  </si>
  <si>
    <t>WHITE POUFFE</t>
  </si>
  <si>
    <t>Campanula punctata</t>
  </si>
  <si>
    <t>КОРЕОПСИС</t>
  </si>
  <si>
    <t>РУБИ ФРОСТ</t>
  </si>
  <si>
    <t>RUBY FROST</t>
  </si>
  <si>
    <t>карминно-красный с белой каймой и жёлтым центром, Н-40см</t>
  </si>
  <si>
    <t>КРОВОХЛЁБКА</t>
  </si>
  <si>
    <t>МЕНЗИСА</t>
  </si>
  <si>
    <t>menziesii</t>
  </si>
  <si>
    <t>Sanguisorba menziesii</t>
  </si>
  <si>
    <t>красный, Н-80см</t>
  </si>
  <si>
    <t>ОБТУЗА</t>
  </si>
  <si>
    <t>OBTUSA</t>
  </si>
  <si>
    <t>Sanguisorba obtusa</t>
  </si>
  <si>
    <t>ПИНК ТАННА</t>
  </si>
  <si>
    <t>PINK TANNA</t>
  </si>
  <si>
    <t>Sanguisorba officinalis</t>
  </si>
  <si>
    <t>розовая , Н-80см</t>
  </si>
  <si>
    <t>ТАННА</t>
  </si>
  <si>
    <t>TANNA</t>
  </si>
  <si>
    <t>пурпурно-красный , Н-80см</t>
  </si>
  <si>
    <t>КУПАЛЬНИЦА</t>
  </si>
  <si>
    <t>ЧЕДДАР</t>
  </si>
  <si>
    <t>CHEDDAR</t>
  </si>
  <si>
    <t>Trollius</t>
  </si>
  <si>
    <t>светло-желтые махровые, Н - 50см</t>
  </si>
  <si>
    <t>ГОЛДЕН КУИН</t>
  </si>
  <si>
    <t>GOLDEN QUEEN</t>
  </si>
  <si>
    <t>желто-оранжевый, Н- 80см</t>
  </si>
  <si>
    <t>ЛЕМОН КУИН</t>
  </si>
  <si>
    <t>LEMON QUEEN</t>
  </si>
  <si>
    <t>лимонно-желтые кубковидные цветки 5 см диам., Н-60см</t>
  </si>
  <si>
    <t>ЛАБАЗНИК</t>
  </si>
  <si>
    <t>ГЕКСАПЕТАЛА ПЛЕНА</t>
  </si>
  <si>
    <t>(HEXAPETALA) PLENA</t>
  </si>
  <si>
    <t>Filipendula vulgaris</t>
  </si>
  <si>
    <t>МАХРОВЫЙ белый, Н-45см</t>
  </si>
  <si>
    <t>Filipendula purpurea</t>
  </si>
  <si>
    <t>яркий сиренево-розовый</t>
  </si>
  <si>
    <t>ВЕНУСТА МАГНИФИКА</t>
  </si>
  <si>
    <t>VENUSTA MAGNIFICA</t>
  </si>
  <si>
    <t>Filipendula rubra</t>
  </si>
  <si>
    <t xml:space="preserve">кораллово-розовый </t>
  </si>
  <si>
    <t>ЛАВАНДА</t>
  </si>
  <si>
    <t>МУНСТИД</t>
  </si>
  <si>
    <t>MUNSTEAD</t>
  </si>
  <si>
    <t>Lavandula angustifolia</t>
  </si>
  <si>
    <t>светло-лавандовый, Н-45см</t>
  </si>
  <si>
    <t>ЛАНДЫШ</t>
  </si>
  <si>
    <t>ДОРИН</t>
  </si>
  <si>
    <t>DOREEN</t>
  </si>
  <si>
    <t>Convallaria majalis</t>
  </si>
  <si>
    <t>leaf</t>
  </si>
  <si>
    <t>РОЗЕЯ</t>
  </si>
  <si>
    <t>ROSEA</t>
  </si>
  <si>
    <t>ЛАПЧАТКА</t>
  </si>
  <si>
    <t>АРК-ЭН-СЕЛ</t>
  </si>
  <si>
    <t>ARC-EN-CIEL</t>
  </si>
  <si>
    <t>Potentilla</t>
  </si>
  <si>
    <t>МАХРОВЫЙ от желтого до ярко-красного</t>
  </si>
  <si>
    <t>ЭМИЛИЯ</t>
  </si>
  <si>
    <t>EMILIE</t>
  </si>
  <si>
    <t>ПОЛУМАХРОВЫЙ ярко-красный с жёлтыми подпалинами</t>
  </si>
  <si>
    <t>ГИБСОНС СКАРЛЕТ</t>
  </si>
  <si>
    <t>GIBSON’S SCARLET</t>
  </si>
  <si>
    <t>оранжево-красный</t>
  </si>
  <si>
    <t>ФЛАМБЁ</t>
  </si>
  <si>
    <t>FLAMBEAU</t>
  </si>
  <si>
    <t>винно-красный, Н-45см</t>
  </si>
  <si>
    <t>ХОПВУДА</t>
  </si>
  <si>
    <t>HOPWOODIANA</t>
  </si>
  <si>
    <t>светло-розовая с красным центром</t>
  </si>
  <si>
    <t>МОНАРХ ВЕЛЬВЕТ</t>
  </si>
  <si>
    <t>MONARCH'S VELVET</t>
  </si>
  <si>
    <t>винно-красный</t>
  </si>
  <si>
    <t>ТВИНКЕЛИНГ СТАР</t>
  </si>
  <si>
    <t>TWINKELING STAR</t>
  </si>
  <si>
    <t>лососево-розовый с красным центром</t>
  </si>
  <si>
    <t>УИЛЬЯМ РОЛЛИССОН</t>
  </si>
  <si>
    <t>WILLIAM ROLLISSON</t>
  </si>
  <si>
    <t>красный с жёлтым, как огонь, Н-30-40см</t>
  </si>
  <si>
    <t>ЛИАТРИС</t>
  </si>
  <si>
    <t>Liatris spicata</t>
  </si>
  <si>
    <t xml:space="preserve">12/14 </t>
  </si>
  <si>
    <t>СПИКАТА</t>
  </si>
  <si>
    <t>SPICATA</t>
  </si>
  <si>
    <t>АЛЬБА</t>
  </si>
  <si>
    <t>SPICATA ALBA</t>
  </si>
  <si>
    <t>ФЛОРИСТАН ВИОЛЕТТ</t>
  </si>
  <si>
    <t>FLORISTAN VIOLETT</t>
  </si>
  <si>
    <t>сиренево-розовый, Н-75-90см</t>
  </si>
  <si>
    <t>ФЛОРИСТАН УАЙТ</t>
  </si>
  <si>
    <t>FLORISTAN WHITE</t>
  </si>
  <si>
    <t>белый, Н-75-90см</t>
  </si>
  <si>
    <t>ЛОБЕЛИЯ</t>
  </si>
  <si>
    <t>РУССКАЯ ПРИНЦЕССА</t>
  </si>
  <si>
    <t>RUSSIAN PRINCESS</t>
  </si>
  <si>
    <t>Lobelia x speciosa</t>
  </si>
  <si>
    <t>ярко-красные цветки, бронзовая листва</t>
  </si>
  <si>
    <t>ЛОФАНТ</t>
  </si>
  <si>
    <t>БЛЭК ЭДДЕР</t>
  </si>
  <si>
    <t>BLACK ADDER</t>
  </si>
  <si>
    <t>Agastache</t>
  </si>
  <si>
    <t>сиренево-фиолетовый</t>
  </si>
  <si>
    <t>ЛЮПИН</t>
  </si>
  <si>
    <t>ШАНДЕЛЕР</t>
  </si>
  <si>
    <t>CHANDELIER</t>
  </si>
  <si>
    <t>Lupines</t>
  </si>
  <si>
    <t>МАЙ КАСТЛ</t>
  </si>
  <si>
    <t>MY CASTLE</t>
  </si>
  <si>
    <t>НОБЛЕМЕЙДЕН</t>
  </si>
  <si>
    <t>NOBLEMAIDEN</t>
  </si>
  <si>
    <t>чисто-белый</t>
  </si>
  <si>
    <t>ЗЕ ШАТЕЛЕЙН</t>
  </si>
  <si>
    <t>THE CHATELAINE</t>
  </si>
  <si>
    <t xml:space="preserve">нежно-розовый с тёмно-розовым </t>
  </si>
  <si>
    <t>ЗЕ ГОВЕРНЕР</t>
  </si>
  <si>
    <t>THE GOVERNOR</t>
  </si>
  <si>
    <t xml:space="preserve">синий с белым </t>
  </si>
  <si>
    <t>ЗЕ ПЕЙДЖЕС</t>
  </si>
  <si>
    <t>THE PAGES</t>
  </si>
  <si>
    <t>ДАБЛ ПЛЕЖЕ</t>
  </si>
  <si>
    <t>DOUBLE PLEASURE</t>
  </si>
  <si>
    <t>ПИКОТИ</t>
  </si>
  <si>
    <t>МАЛЬВА</t>
  </si>
  <si>
    <t>Alcaea rosea</t>
  </si>
  <si>
    <t>БРАЙД БУКЕТ</t>
  </si>
  <si>
    <t>BRIDE BOUQUET</t>
  </si>
  <si>
    <t>КРЕМ ДЕ КАССИ</t>
  </si>
  <si>
    <t>CREME DE CASSIS</t>
  </si>
  <si>
    <t>МАХРОВЫЙ белый с винным центром</t>
  </si>
  <si>
    <t>НИГРА</t>
  </si>
  <si>
    <t>NIGRA</t>
  </si>
  <si>
    <t>тёмно-лиловый, почти чёрный с кремовым центром, Н-150-200см</t>
  </si>
  <si>
    <t>ПИЧЕС ЭНД ДРИМС</t>
  </si>
  <si>
    <t>PEACHES &amp; DREAMS</t>
  </si>
  <si>
    <t>МАХРОВЫЙ персиково-розовый</t>
  </si>
  <si>
    <t>ФИЕСТА ТАЙМ</t>
  </si>
  <si>
    <t>FIESTA TIME</t>
  </si>
  <si>
    <t>МАХРОВЫЙ ярко-розовый, мраморный с белой каймой</t>
  </si>
  <si>
    <t>МЕДУНИЦА</t>
  </si>
  <si>
    <t>КЕВЕНЕНСИС</t>
  </si>
  <si>
    <t>CEVENENSIS</t>
  </si>
  <si>
    <t>Pulmonaria</t>
  </si>
  <si>
    <t>МАДЖЕСТЕ</t>
  </si>
  <si>
    <t>MAJESTE</t>
  </si>
  <si>
    <t>длинные серебрисые листья с голубыми цветками</t>
  </si>
  <si>
    <t>МЕРИ МОТТРЕМ</t>
  </si>
  <si>
    <t>MARY MOTTRAM</t>
  </si>
  <si>
    <t>листва светло-зелёная, восковая с тёмно-зелёным напылением по краю</t>
  </si>
  <si>
    <t>МИССИС КИТТЛ</t>
  </si>
  <si>
    <t>MRS. KITTLE</t>
  </si>
  <si>
    <t>бело-зелёные, "мраморные" листья</t>
  </si>
  <si>
    <t>МИССИС МУН</t>
  </si>
  <si>
    <t>MRS. MOON</t>
  </si>
  <si>
    <t>Pulmonaria saccharata</t>
  </si>
  <si>
    <t>лилово-красный</t>
  </si>
  <si>
    <t>OPAL</t>
  </si>
  <si>
    <t>светло-голубой, остро-конечные мраморные листья</t>
  </si>
  <si>
    <t>САМУРАЙ</t>
  </si>
  <si>
    <t>SAMOURAI</t>
  </si>
  <si>
    <t>длинные серебристо-зелёные листья, голубые цветки</t>
  </si>
  <si>
    <t>СИЛЬВЕРАДО</t>
  </si>
  <si>
    <t>SILVERADO</t>
  </si>
  <si>
    <t>светло-зелёные, почти белые листья с зелёной пятнистостью по краям листьев, цветок-сиреневый, Н-30-40см</t>
  </si>
  <si>
    <t>МЕКОНОПСИС</t>
  </si>
  <si>
    <t>БЕТОНИЦИФОЛИЯ</t>
  </si>
  <si>
    <t>BETONICIFOLIA</t>
  </si>
  <si>
    <t>Meconopsis</t>
  </si>
  <si>
    <t>МОЛОЧАЙ</t>
  </si>
  <si>
    <t>БОНФАЙР</t>
  </si>
  <si>
    <t>BONFIRE</t>
  </si>
  <si>
    <t>Euphorbia polychroma</t>
  </si>
  <si>
    <t>двухцветный, бордовый и алый, Н- 60см</t>
  </si>
  <si>
    <t>ФАЙРГЛОУ</t>
  </si>
  <si>
    <t>FIREGLOW</t>
  </si>
  <si>
    <t>Euphorbia griffithii</t>
  </si>
  <si>
    <t>тёмно-лососевый, лист зелёный с розовыми прожилками</t>
  </si>
  <si>
    <t>МОНАРДА</t>
  </si>
  <si>
    <t>БЬЮТИ ОФ КОМХЕМ</t>
  </si>
  <si>
    <t>BEAUTY OF COMHAM</t>
  </si>
  <si>
    <t>Monarda</t>
  </si>
  <si>
    <t>нежно-розовый</t>
  </si>
  <si>
    <t>ФАЙРБОЛЛ</t>
  </si>
  <si>
    <t>FIREBALL</t>
  </si>
  <si>
    <t>ПИНК ЛЕЙС</t>
  </si>
  <si>
    <t>PINK LACE</t>
  </si>
  <si>
    <t>ярко-розовый, Н- 40см</t>
  </si>
  <si>
    <t>сиренево-розовый, Н-90см</t>
  </si>
  <si>
    <t>МОРДОВНИК</t>
  </si>
  <si>
    <t>ТОПЛОУ БЛЮ</t>
  </si>
  <si>
    <t>TAPLOW BLUE</t>
  </si>
  <si>
    <t>Echinops bannaticus</t>
  </si>
  <si>
    <t>голубой с темно-синим центром, Н-100см</t>
  </si>
  <si>
    <t>НАПЕРСТЯНКА</t>
  </si>
  <si>
    <t>КАМЕЛОТ КРИМ</t>
  </si>
  <si>
    <t>CAMELOT CREAM</t>
  </si>
  <si>
    <t>Digitalis</t>
  </si>
  <si>
    <t>кремовая с бордовым крапом</t>
  </si>
  <si>
    <t>КАМЕЛОТ ЛАВЕНДЕР</t>
  </si>
  <si>
    <t>CAMELOT LAVENDER</t>
  </si>
  <si>
    <t>нежно-розовая  с бордовым крапом</t>
  </si>
  <si>
    <t>КАМЕЛОТ РОУЗ</t>
  </si>
  <si>
    <t>CAMELOT ROSE</t>
  </si>
  <si>
    <t>ярко-розовая  с бело-бордовым крапом</t>
  </si>
  <si>
    <t>НИВЯНИК</t>
  </si>
  <si>
    <t>АГЛАЙЯ</t>
  </si>
  <si>
    <t>AGLAIA</t>
  </si>
  <si>
    <t>Leucanthemum</t>
  </si>
  <si>
    <t>МАХРОВЫЙ кремовый с жёлтым центром</t>
  </si>
  <si>
    <t>БРОДВЕЙ ЛАЙТС</t>
  </si>
  <si>
    <t>BROADWAY LIGHTS</t>
  </si>
  <si>
    <t>во время цветения от ярко-желтого до оттенков кремового, большие цветки. Н-120см</t>
  </si>
  <si>
    <t>ЭНГЕЛИНА</t>
  </si>
  <si>
    <t>ENGELINA</t>
  </si>
  <si>
    <t>МАХРОВЫЙ белый с жёлтым центром, Н-50см</t>
  </si>
  <si>
    <t>ФИОНА ГОГХИЛЛ</t>
  </si>
  <si>
    <t>FIONA GOGHILL</t>
  </si>
  <si>
    <t>МАХРОВЫЙ белый помпон с жёлтой серединкой</t>
  </si>
  <si>
    <t>ОЛД КУРТ ВЭРАЕТИ</t>
  </si>
  <si>
    <t>OLD COURT VARIETY</t>
  </si>
  <si>
    <t>СПАЙДЕР, белый, Н-60см</t>
  </si>
  <si>
    <t>СИЛЬВЕР ПРИНЦЕСС</t>
  </si>
  <si>
    <t>SILVER PRINCESS</t>
  </si>
  <si>
    <t>белый с жёлтым центром, Н_35см</t>
  </si>
  <si>
    <t>СНЕГУРКА</t>
  </si>
  <si>
    <t>SNEHURKA</t>
  </si>
  <si>
    <t>МАХРОВЫЙ кремово-белый помпон с с желто-зеленой серединкой, Н-100см</t>
  </si>
  <si>
    <t>САННИ САЙД АП</t>
  </si>
  <si>
    <t>SUNNY SIDE UP</t>
  </si>
  <si>
    <t>полумахровый белый с желтой сердцевиной, диаметр цветка до 10 см, Н-50см</t>
  </si>
  <si>
    <t>УИРРАЛ СУПРИМ</t>
  </si>
  <si>
    <t>WIRRAL SUPREME</t>
  </si>
  <si>
    <t>Leucanthemum superbum</t>
  </si>
  <si>
    <t>белый, махровый, Н-90см</t>
  </si>
  <si>
    <t>ОФИОПОГОН</t>
  </si>
  <si>
    <t>ДЕКОРАТИВНАЯ ТРАВА, темно-фиолетовый лист, Н-25см</t>
  </si>
  <si>
    <t>ОЧИТОК</t>
  </si>
  <si>
    <t>Sedum</t>
  </si>
  <si>
    <t>КАРЛ</t>
  </si>
  <si>
    <t>CARL</t>
  </si>
  <si>
    <t>розовый с красным глазком</t>
  </si>
  <si>
    <t>ЭЛЗИЗ ГОЛД</t>
  </si>
  <si>
    <t>ELSIE'S GOLD</t>
  </si>
  <si>
    <t>розовый, листва светло-зелёная с белой каймой Н-60см</t>
  </si>
  <si>
    <t>ФРОСТИ МОРН</t>
  </si>
  <si>
    <t>FROSTY MORN</t>
  </si>
  <si>
    <t>голубые листья с белой каймой, цветки бледно-розовые</t>
  </si>
  <si>
    <t>ХОСЕ ОБЕРДЖИН</t>
  </si>
  <si>
    <t>JOSE AUBERGINE</t>
  </si>
  <si>
    <t>тёмно-красная листва, ярко-розовые с белым цветки</t>
  </si>
  <si>
    <t>МАТРОНА</t>
  </si>
  <si>
    <t>MATRONA</t>
  </si>
  <si>
    <t>бурая листва с бордовыми прожилками, розовые цветки</t>
  </si>
  <si>
    <t>ПИКОЛЕТТ</t>
  </si>
  <si>
    <t>PICOLETTE</t>
  </si>
  <si>
    <t>бронзовая листва, нежно-розовые цветки</t>
  </si>
  <si>
    <t>ПИНКИ</t>
  </si>
  <si>
    <t>PINKY</t>
  </si>
  <si>
    <t>НОВИНКА! зеленая и розовая листва, Н-20см</t>
  </si>
  <si>
    <t>ПУРПЛ ЕМПЕРОР</t>
  </si>
  <si>
    <t>PURPLE EMPEROR</t>
  </si>
  <si>
    <t>бронзовая листва, кармино-красные цветки</t>
  </si>
  <si>
    <t>РЕД КАУЛИ</t>
  </si>
  <si>
    <t>RED CAULI</t>
  </si>
  <si>
    <t>насыщенно-красный</t>
  </si>
  <si>
    <t>СТРОУБЕРРИ ЭНД КРИМ</t>
  </si>
  <si>
    <t>STRAWBERRY AND CREAM</t>
  </si>
  <si>
    <t>светло-розовый с белым</t>
  </si>
  <si>
    <t>КСЕНОКС</t>
  </si>
  <si>
    <t>XENOX</t>
  </si>
  <si>
    <t>бронзово-коричневая листва с бронзово-красными цветками</t>
  </si>
  <si>
    <t>ЙЕЛЛОУ КСЕНОКС</t>
  </si>
  <si>
    <t>YELLOW XENOX</t>
  </si>
  <si>
    <t>два цвета: абрикосовый и желтый, листва коричнево-бордовая</t>
  </si>
  <si>
    <t>ПЕНСТЕМОН</t>
  </si>
  <si>
    <t>ДАРК ТАУЭРС</t>
  </si>
  <si>
    <t>DARK TOWERS</t>
  </si>
  <si>
    <t>Penstemon</t>
  </si>
  <si>
    <t>тёмно-бордовая листва, красные стебли, розовые цветки, 90см</t>
  </si>
  <si>
    <t>ХАСКЕР РЕД</t>
  </si>
  <si>
    <t>HUSKERS RED</t>
  </si>
  <si>
    <t>нежно-розовый с красными стеблями и бронзово-зелёной листвой</t>
  </si>
  <si>
    <t>ПЕЧЕНОЧНИЦА</t>
  </si>
  <si>
    <t>БЛЮ ДЖУЕЛ</t>
  </si>
  <si>
    <t>BLUE JEWEL</t>
  </si>
  <si>
    <t>Hepatica transilvanica</t>
  </si>
  <si>
    <t>фиолетовый с белыми пушистыми тычинками, Н-20см</t>
  </si>
  <si>
    <t>ПЛАТИКОДОН</t>
  </si>
  <si>
    <t>БЕЛЫЙ</t>
  </si>
  <si>
    <t>ALBUM WHITE</t>
  </si>
  <si>
    <t>Platycodon</t>
  </si>
  <si>
    <t>СИНИЙ</t>
  </si>
  <si>
    <t>MARIESII BLUE</t>
  </si>
  <si>
    <t>РОЗОВЫЙ</t>
  </si>
  <si>
    <t>SHELL PINK</t>
  </si>
  <si>
    <t>ПОДСОЛНЕЧНИК</t>
  </si>
  <si>
    <t>ЛОДДОН ГОЛД</t>
  </si>
  <si>
    <t>LODDON GOLD</t>
  </si>
  <si>
    <t>Helianthus x multiflorus</t>
  </si>
  <si>
    <t>желтый махровый, Н-140см</t>
  </si>
  <si>
    <t>ПОСКОННИК</t>
  </si>
  <si>
    <t>АТРОПУРПУРЕУМ</t>
  </si>
  <si>
    <t>ATROPURPUREUM</t>
  </si>
  <si>
    <t>Eupatorium maculatum</t>
  </si>
  <si>
    <t>светло-бордовый</t>
  </si>
  <si>
    <t>БЕЙБИ ДЖО</t>
  </si>
  <si>
    <t>BABY JOE</t>
  </si>
  <si>
    <t>ярко-сиреневый</t>
  </si>
  <si>
    <t>ШОКОЛАД</t>
  </si>
  <si>
    <t>CHOCOLATE</t>
  </si>
  <si>
    <t>Eupatorium rugosum</t>
  </si>
  <si>
    <t>фиолетовая листва, цветки белые</t>
  </si>
  <si>
    <t>ФАНТОМ</t>
  </si>
  <si>
    <t>PHANTOM</t>
  </si>
  <si>
    <t>ПРИМУЛА</t>
  </si>
  <si>
    <t>ДЕНТИКУЛЯТА БЕЛЫЙ</t>
  </si>
  <si>
    <t>DENTICULATA ALBA</t>
  </si>
  <si>
    <t>Primula denticulata</t>
  </si>
  <si>
    <t>ДЕНТИКУЛЯТА КРАСНЫЙ</t>
  </si>
  <si>
    <t>DENTICULATA RUBRA</t>
  </si>
  <si>
    <t>ЭЛИЗАБЕТ КИЛЛЕЛЭЙ</t>
  </si>
  <si>
    <t>ELIZABETH KILLELAY</t>
  </si>
  <si>
    <t>Primula x</t>
  </si>
  <si>
    <t>ароматные махровые лепестки темно-бордового цвета с желтой каймой, Н-20см</t>
  </si>
  <si>
    <t>ДАРК РОЗАЛИН</t>
  </si>
  <si>
    <t>DARK ROSALEEN</t>
  </si>
  <si>
    <t>лиловый с жёлтым центром, Н-15см</t>
  </si>
  <si>
    <t>ДОН КИИФИ</t>
  </si>
  <si>
    <t>DON KEEFE</t>
  </si>
  <si>
    <t>алый, Н-25см</t>
  </si>
  <si>
    <t>ФРАНЧЕСКА</t>
  </si>
  <si>
    <t>FRANCESCA</t>
  </si>
  <si>
    <t>Primula elatior</t>
  </si>
  <si>
    <t>лаймово-зеленая с желтым центром</t>
  </si>
  <si>
    <t>коричнево-красный с жёлтым центром и жёлтой каймой</t>
  </si>
  <si>
    <t>ГОЛД ЛЕЙС БЛЭК</t>
  </si>
  <si>
    <t>GOLD LACE BLACK</t>
  </si>
  <si>
    <t>тёмно-коричневый с жёлтым центром и жёлтой каймой</t>
  </si>
  <si>
    <t>ГОЛД ЛЕЙС СКАРЛЕТ</t>
  </si>
  <si>
    <t>GOLD LACE SCARLET</t>
  </si>
  <si>
    <t>жёлтый центр, красный, с бёлым кантом, Н-30см</t>
  </si>
  <si>
    <t>СИЛЬВЕР ЛЕЙС БЛЭК</t>
  </si>
  <si>
    <t>VICT. SILVER LACE BLACK</t>
  </si>
  <si>
    <t>тёмно-коричневый с жёлтым центром и серебристой каймой</t>
  </si>
  <si>
    <t>ПРОСТРЕЛ</t>
  </si>
  <si>
    <t>RED BELLS</t>
  </si>
  <si>
    <t>Pulsatilla vulgaris</t>
  </si>
  <si>
    <t>бархатно-красный</t>
  </si>
  <si>
    <t>VIOLET BELLS</t>
  </si>
  <si>
    <t>WHITE BELLS</t>
  </si>
  <si>
    <t>РАНУНКУЛЮС</t>
  </si>
  <si>
    <t>РОДЖЕРСИЯ</t>
  </si>
  <si>
    <t>КАШТАНОЛИСТНАЯ</t>
  </si>
  <si>
    <t>AESCULIFOLIA</t>
  </si>
  <si>
    <t>Rodgersia aesculifolia</t>
  </si>
  <si>
    <t>жёлто-белая</t>
  </si>
  <si>
    <t>ЧЕРРИ БЛАШ</t>
  </si>
  <si>
    <t>CHERRY BLUSH</t>
  </si>
  <si>
    <t>Rodgersia henricii</t>
  </si>
  <si>
    <t>розовый, листья -красноватые, Н-90см</t>
  </si>
  <si>
    <t>ЧОКОЛАТ ВИНГЗ</t>
  </si>
  <si>
    <t>CHOCOLATE WINGS</t>
  </si>
  <si>
    <t>Rodgersia pinnata</t>
  </si>
  <si>
    <t>коричневая листва</t>
  </si>
  <si>
    <t>РУДБЕКИЯ</t>
  </si>
  <si>
    <t>ГОЛДКУЭЛЛЕ</t>
  </si>
  <si>
    <t>GOLDQUELLE</t>
  </si>
  <si>
    <t>Rudbeckia laciniata</t>
  </si>
  <si>
    <t>Rudbeckia</t>
  </si>
  <si>
    <t>Rudbeckia hirta</t>
  </si>
  <si>
    <t>МАРОККАН САН</t>
  </si>
  <si>
    <t>MORROCCAN SUN</t>
  </si>
  <si>
    <t>оранжевый с бордовым центром, Н-50см</t>
  </si>
  <si>
    <t>ШЕРРИ БРЕНДИ</t>
  </si>
  <si>
    <t>CHERRY BRANDY</t>
  </si>
  <si>
    <t>Rudbeckia nitida</t>
  </si>
  <si>
    <t>коричневый центр, красные лепестки с палевыми кончиками</t>
  </si>
  <si>
    <t>ЧИМ ЧИМИНИ</t>
  </si>
  <si>
    <t>CHIM CHIMINEE</t>
  </si>
  <si>
    <t>красные, жёлтые, оранжевые, игольчатые, Н-60см</t>
  </si>
  <si>
    <t>САЛЬВИЯ</t>
  </si>
  <si>
    <t>КАРАДОННА</t>
  </si>
  <si>
    <t>CARADONNA</t>
  </si>
  <si>
    <t>Salvia nemorosa</t>
  </si>
  <si>
    <t>фиолетовый, Н-50см</t>
  </si>
  <si>
    <t>РОУЗ КУИНН</t>
  </si>
  <si>
    <t>ROSE QUEEN</t>
  </si>
  <si>
    <t>СИДАЛЬЦЕЯ</t>
  </si>
  <si>
    <t>ЭЛЬЗА ХЬЮДЖ</t>
  </si>
  <si>
    <t>ELSIE HEUGH</t>
  </si>
  <si>
    <t>Sidalcea</t>
  </si>
  <si>
    <t>чисто-розовый</t>
  </si>
  <si>
    <t>ПАТИ ГЁРЛ</t>
  </si>
  <si>
    <t>PARTY GIRL</t>
  </si>
  <si>
    <t>цветки ярко-розово-красные, Н- 70см</t>
  </si>
  <si>
    <t>СИНЮХА</t>
  </si>
  <si>
    <t>БРИЗ Д'АНЖУ</t>
  </si>
  <si>
    <t>BRISE D'ANGOU</t>
  </si>
  <si>
    <t>Polemonium</t>
  </si>
  <si>
    <t xml:space="preserve">декоративная листва. Цветки голубые. Н - 80см </t>
  </si>
  <si>
    <t>СТАХИС</t>
  </si>
  <si>
    <t>ХУММЕЛО</t>
  </si>
  <si>
    <t>HUMMELO</t>
  </si>
  <si>
    <t>Stachys monieri</t>
  </si>
  <si>
    <t>Пурпуровые цетки собраны колосья. Высота: 40см</t>
  </si>
  <si>
    <t>ТИАРЕЛЛА</t>
  </si>
  <si>
    <t>Tiarella</t>
  </si>
  <si>
    <t>ТИМБУКТУ</t>
  </si>
  <si>
    <t>TIMBUKTU</t>
  </si>
  <si>
    <t>светло-зелёный с тёмно-фирлетовой "кляксой", листва очень красиво изрезана, Н-25см</t>
  </si>
  <si>
    <t>ТРАДЕСКАНЦИЯ</t>
  </si>
  <si>
    <t>БИЛБЕРРИ АЙС</t>
  </si>
  <si>
    <t>BILLBERRY ICE</t>
  </si>
  <si>
    <t>нежно-лиловый с белой каймой</t>
  </si>
  <si>
    <t>БРАШИНГ БРАЙД</t>
  </si>
  <si>
    <t>BRUSHING BRIDE</t>
  </si>
  <si>
    <t>перламутрово-розовый с бронзово-глянцевой листвой</t>
  </si>
  <si>
    <t>ШАРЛОТТА</t>
  </si>
  <si>
    <t>CHARLOTTE</t>
  </si>
  <si>
    <t>чисто-розовая</t>
  </si>
  <si>
    <t>МАКС ДАБЛ</t>
  </si>
  <si>
    <t>MAC'S DOUBLE</t>
  </si>
  <si>
    <t>сиреневый, махровый</t>
  </si>
  <si>
    <t>ОСПРЕЙ</t>
  </si>
  <si>
    <t>OSPREY</t>
  </si>
  <si>
    <t>белый с сиреневым центром и жёлтыми тычинками</t>
  </si>
  <si>
    <t>PLENA</t>
  </si>
  <si>
    <t>ПУУРВЕЛЛ ГИАНТ</t>
  </si>
  <si>
    <t>PUREWELL GIANT</t>
  </si>
  <si>
    <t>фиолетовый с жёлтыми тычинками</t>
  </si>
  <si>
    <t>РЕД ГРЕЙП</t>
  </si>
  <si>
    <t>RED GRAPE</t>
  </si>
  <si>
    <t>красно-лиловый с голубовато-зелёными листьями</t>
  </si>
  <si>
    <t>СНОУБАНК</t>
  </si>
  <si>
    <t>SNOWBANK</t>
  </si>
  <si>
    <t>ТЕМПТЕЙШИОН</t>
  </si>
  <si>
    <t>белый с ярко-розовым центром</t>
  </si>
  <si>
    <t>ВАЛЁР</t>
  </si>
  <si>
    <t>VALOUR</t>
  </si>
  <si>
    <t>ТРИЛЛИУМ</t>
  </si>
  <si>
    <t>ГРАНДИФЛОРУМ УАЙТ</t>
  </si>
  <si>
    <t>GRANDIFLORUM WHITE</t>
  </si>
  <si>
    <t>Trillium grandiflorum</t>
  </si>
  <si>
    <t>СЕССИЛЕ</t>
  </si>
  <si>
    <t>SESSILE</t>
  </si>
  <si>
    <t>Trillium sessile</t>
  </si>
  <si>
    <t>красно-коричневый, листва зелёная,"мраморная"</t>
  </si>
  <si>
    <t>ТРИЦИРТИС</t>
  </si>
  <si>
    <t>БЛЮ ХЕВЕН</t>
  </si>
  <si>
    <t>BLUE HEAVEN</t>
  </si>
  <si>
    <t>Tricyrtis formosana</t>
  </si>
  <si>
    <t>ДАРК БЬЮТИ</t>
  </si>
  <si>
    <t>DARK BEAUTY</t>
  </si>
  <si>
    <t>бело-лиловый пятнистый</t>
  </si>
  <si>
    <t>ГОЛДЕН ФЕСТИВАЛЬ</t>
  </si>
  <si>
    <t>GOLDEN FESTIVAL</t>
  </si>
  <si>
    <t>жёлтый с бордовой пятнистостью, Н-40см</t>
  </si>
  <si>
    <t>ХИРТА</t>
  </si>
  <si>
    <t>HIRTA</t>
  </si>
  <si>
    <t>Tricyrtis hirta</t>
  </si>
  <si>
    <t>бело-красный пятнистый</t>
  </si>
  <si>
    <t>ПУРПЛ БЬЮТИ</t>
  </si>
  <si>
    <t>PURPLE BEAUTY</t>
  </si>
  <si>
    <t>фиолетово-белый пятнистый</t>
  </si>
  <si>
    <t>РЭСПБЕРРИ МАУСС</t>
  </si>
  <si>
    <t>RASPBERRY MOUSSE</t>
  </si>
  <si>
    <t>бордовый с розовым центром</t>
  </si>
  <si>
    <t>ТАЙПЕЙ СИЛК</t>
  </si>
  <si>
    <t>TAIPEI SILK</t>
  </si>
  <si>
    <t>сиреневый с белым</t>
  </si>
  <si>
    <t>ТЫСЯЧЕЛИСТНИК</t>
  </si>
  <si>
    <t>КОРОНЕЙШН ГОЛД</t>
  </si>
  <si>
    <t>CORONATION GOLD</t>
  </si>
  <si>
    <t>Achillea</t>
  </si>
  <si>
    <t>жёлтый, плотное крупное соцветие</t>
  </si>
  <si>
    <t>РЕД ВЕЛЬВЕТ</t>
  </si>
  <si>
    <t>RED VELVET</t>
  </si>
  <si>
    <t>бархатно-красный с жёлтым центром</t>
  </si>
  <si>
    <t>ТРИКОЛОР</t>
  </si>
  <si>
    <t>TRICOLOR</t>
  </si>
  <si>
    <t>розово-жёлтый</t>
  </si>
  <si>
    <t>УОЛТЕР ФАНКИ</t>
  </si>
  <si>
    <t>WALTER FUNKE</t>
  </si>
  <si>
    <t>оранжево-красный, цветет с июля 40-45 дней, Н-60см</t>
  </si>
  <si>
    <t>ФИЗАЛИС</t>
  </si>
  <si>
    <t>ФРАНШЕТТИ ЦВЕРГ</t>
  </si>
  <si>
    <t>franchettii Zwerg</t>
  </si>
  <si>
    <t>Physalis alk. var franchettii</t>
  </si>
  <si>
    <t>Сухоцвет. Компактный сорт. На одном побеге образуется 10-15 красно-оранжевых "фонариков". Цветет в июле-августе. Н-20см</t>
  </si>
  <si>
    <t>ФИЗОСТЕГИЯ</t>
  </si>
  <si>
    <t>Physostegia</t>
  </si>
  <si>
    <t>зелёная листва с белой каймой, цветки розово-белые</t>
  </si>
  <si>
    <t>ХАУТТЮЙНИЯ</t>
  </si>
  <si>
    <t>ХАМЕЛЕОН</t>
  </si>
  <si>
    <t>CHAMELEON</t>
  </si>
  <si>
    <t>Houttuynia cordata</t>
  </si>
  <si>
    <t>зелёно-жёлтая листва с красной каймой</t>
  </si>
  <si>
    <t>ПАЙЕД ПЕППЕР</t>
  </si>
  <si>
    <t>PIED PIPER</t>
  </si>
  <si>
    <t>жёлто-зелёные листья с алой каймой</t>
  </si>
  <si>
    <t>ЧИНА ШИРОКОЛИСТНАЯ</t>
  </si>
  <si>
    <t>Lathyrus latifolius</t>
  </si>
  <si>
    <t>ШИРЯШ</t>
  </si>
  <si>
    <t>Eremurus</t>
  </si>
  <si>
    <t>лососевый</t>
  </si>
  <si>
    <t>БУНГЕИ</t>
  </si>
  <si>
    <t>STENOPHYLLUS (BUNGEI)</t>
  </si>
  <si>
    <t>Eremurus stenophyllus</t>
  </si>
  <si>
    <t>ЭНОТЕРА</t>
  </si>
  <si>
    <t>МИССУРИЙСКАЯ</t>
  </si>
  <si>
    <t>MACROCARPA</t>
  </si>
  <si>
    <t>Oenothera</t>
  </si>
  <si>
    <t>жёлтый, очень свежий, Н-30см</t>
  </si>
  <si>
    <t>КРАСИВАЯ</t>
  </si>
  <si>
    <t>нежно-розовый с жёлтым центром Н-60см</t>
  </si>
  <si>
    <t>ЭУКОМИС</t>
  </si>
  <si>
    <t>ОТУМНАЛИС</t>
  </si>
  <si>
    <t>ОКТОПУС</t>
  </si>
  <si>
    <t>ЮККА</t>
  </si>
  <si>
    <t>ФИЛАМЕНТОЗА</t>
  </si>
  <si>
    <t>FILAMENTOSA</t>
  </si>
  <si>
    <t>Yucca</t>
  </si>
  <si>
    <t xml:space="preserve">1 yr </t>
  </si>
  <si>
    <t>АМАРИЛЛИСЫ</t>
  </si>
  <si>
    <t>ЭППЛ БЛОССОМ</t>
  </si>
  <si>
    <t>Amaryllis</t>
  </si>
  <si>
    <t>розовый с белым</t>
  </si>
  <si>
    <t>24/26</t>
  </si>
  <si>
    <t>ЭКСПОЖУР</t>
  </si>
  <si>
    <t>EXPOSURE</t>
  </si>
  <si>
    <t>розовый с белой звездой</t>
  </si>
  <si>
    <t>16/+</t>
  </si>
  <si>
    <t>ГЕРВАЗЕ</t>
  </si>
  <si>
    <t>GERVASE</t>
  </si>
  <si>
    <t>красный с белым переливом</t>
  </si>
  <si>
    <t>ИНТОКАЗИ</t>
  </si>
  <si>
    <t>INTOKAZI</t>
  </si>
  <si>
    <t>белый с зеленоватым центром</t>
  </si>
  <si>
    <t>ЛИМОНА</t>
  </si>
  <si>
    <t>LIMONA</t>
  </si>
  <si>
    <t>белый с лаймовым центром, Н-40см</t>
  </si>
  <si>
    <t>чуть розовато-белый с тонким красным кантом, Н-60см</t>
  </si>
  <si>
    <t>РЕД ЛИОН</t>
  </si>
  <si>
    <t>ярко-красный с чёрным налётом</t>
  </si>
  <si>
    <t>АМАРИЛЛИСЫ МАХРОВЫЕ</t>
  </si>
  <si>
    <t>ЭЛВАС</t>
  </si>
  <si>
    <t>ELVAS</t>
  </si>
  <si>
    <t>МАХРОВЫЙ белый с темно-розовой сердцевиной</t>
  </si>
  <si>
    <t>РЕД ПИКОК</t>
  </si>
  <si>
    <t>RED PEACOCK</t>
  </si>
  <si>
    <t>СВИТ НИМФ</t>
  </si>
  <si>
    <t>SWEET NYMPH</t>
  </si>
  <si>
    <t>КАЛЛЫ</t>
  </si>
  <si>
    <t>ZANTEDESCHIAS / КАЛЛЫ</t>
  </si>
  <si>
    <t>КАЛЛА</t>
  </si>
  <si>
    <t>ЭФИОПСКАЯ</t>
  </si>
  <si>
    <t>AETHIOPICA</t>
  </si>
  <si>
    <t>Zantedeschia</t>
  </si>
  <si>
    <t>БЛЭК АЙД БЬЮТИ</t>
  </si>
  <si>
    <t>BLACK EYED BEAUTY</t>
  </si>
  <si>
    <t>ванильный с чёрным глазком, листва в белый крап</t>
  </si>
  <si>
    <t>БЛЭК МЭДЖИК</t>
  </si>
  <si>
    <t>BLACK MAGIC</t>
  </si>
  <si>
    <t>светло-жёлтый с тёмным пятном в центре цветка Н-60-90см</t>
  </si>
  <si>
    <t>БЛЭК СТАР</t>
  </si>
  <si>
    <t>BLACK STAR</t>
  </si>
  <si>
    <t>тёмно-бордово-чёрный, лист с бклым крапом и бордовой каймой</t>
  </si>
  <si>
    <t>КАМЕО</t>
  </si>
  <si>
    <t>CAMEO</t>
  </si>
  <si>
    <t>тёмно-абрикосовый, Н-60см</t>
  </si>
  <si>
    <t>КАПТЕЙН РОМАНС</t>
  </si>
  <si>
    <t>CAPTAIN ROMANCE</t>
  </si>
  <si>
    <t>тёмно-сиренево-розовый</t>
  </si>
  <si>
    <t>КРИСТАЛ БЛАШ</t>
  </si>
  <si>
    <t>CRYSTAL BLUSH</t>
  </si>
  <si>
    <t>белый с нежно-сиреневой каймой</t>
  </si>
  <si>
    <t>ФЛЕЙМ</t>
  </si>
  <si>
    <t>FLAME</t>
  </si>
  <si>
    <t>оранжево-жёлто-красный меланж</t>
  </si>
  <si>
    <t>ФЛОРЕКС ГОЛД</t>
  </si>
  <si>
    <t>FLOREX GOLD</t>
  </si>
  <si>
    <t>лимонно-жёлтый, Н-60см</t>
  </si>
  <si>
    <t>ГАРНЕТ ГЛОУ</t>
  </si>
  <si>
    <t>GARNET GLOW</t>
  </si>
  <si>
    <t>ЛАВЕНДЕР ДЖЕМ</t>
  </si>
  <si>
    <t>LAVENDER GEM</t>
  </si>
  <si>
    <t>сиренево-тёмно-розовые, Н-45см</t>
  </si>
  <si>
    <t>МАДЖЕСТИК РЕД</t>
  </si>
  <si>
    <t>MAJESTIC RED</t>
  </si>
  <si>
    <t>малиново-красный Н-60см</t>
  </si>
  <si>
    <t>МАНГО</t>
  </si>
  <si>
    <t>MANGO</t>
  </si>
  <si>
    <t>ярко-оранжевый, лист с белым крапом</t>
  </si>
  <si>
    <t>тёмно-фиолетовый с кремовой каймой, лист с белым крапом</t>
  </si>
  <si>
    <t>ПУРПЛ СЕНСЕЙШН</t>
  </si>
  <si>
    <t>розово-лиловый, Н-45см</t>
  </si>
  <si>
    <t>РЕД АЛЕРТ</t>
  </si>
  <si>
    <t>RED ALERT</t>
  </si>
  <si>
    <t>красный, лист с белым крапом</t>
  </si>
  <si>
    <t>РЕД СОКС</t>
  </si>
  <si>
    <t>RED SOX</t>
  </si>
  <si>
    <t>бордовый, Н-60см</t>
  </si>
  <si>
    <t>РЕХМАНИИ</t>
  </si>
  <si>
    <t>REHMANNII</t>
  </si>
  <si>
    <t>ярко-розовый, перламутровый, Н-45см</t>
  </si>
  <si>
    <t>ШВАРЦВАЛДЕР</t>
  </si>
  <si>
    <t>SCHWARZWALDER</t>
  </si>
  <si>
    <t>чёрный с бордовым отливом, Н-60см</t>
  </si>
  <si>
    <t>САНШАЙН</t>
  </si>
  <si>
    <t>SUNSHINE</t>
  </si>
  <si>
    <t>желтый, лист с белым крапом</t>
  </si>
  <si>
    <t>ТРЕЖЕ</t>
  </si>
  <si>
    <t>TREASURE</t>
  </si>
  <si>
    <t>ярко-оранжевый с жёлтым напылением, Н-30см</t>
  </si>
  <si>
    <t>ДАРИУС</t>
  </si>
  <si>
    <t>DARIUS</t>
  </si>
  <si>
    <t>ДЕСТИНИ</t>
  </si>
  <si>
    <t>DESTINY</t>
  </si>
  <si>
    <t>GIPSY QUEEN</t>
  </si>
  <si>
    <t>Х.Ф.ЯНГ</t>
  </si>
  <si>
    <t>H.F. YOUNG</t>
  </si>
  <si>
    <t>ИНСПИРЕЙШН</t>
  </si>
  <si>
    <t>INSPIRATION (Zoin)</t>
  </si>
  <si>
    <t>ПИНК ФЭНТЕЗИ</t>
  </si>
  <si>
    <t>СТАСИК</t>
  </si>
  <si>
    <t>STASIK</t>
  </si>
  <si>
    <t>ТАРТУ</t>
  </si>
  <si>
    <t>TARTU</t>
  </si>
  <si>
    <t>ЮКИКОМАЧИ</t>
  </si>
  <si>
    <t>YUKIKOMACHI</t>
  </si>
  <si>
    <t>БЕЙБИ СТАР</t>
  </si>
  <si>
    <t>BABY STAR</t>
  </si>
  <si>
    <t>ДЕННИЗ ДАБЛ</t>
  </si>
  <si>
    <t>DENNY'S DOUBLE</t>
  </si>
  <si>
    <t>ЖАКМАНА АЛЬБА</t>
  </si>
  <si>
    <t>JACKMANII ALBA</t>
  </si>
  <si>
    <t>КОЛОР ФЛЭШ ЛАЙМ</t>
  </si>
  <si>
    <t>COLOR FLASH LIME</t>
  </si>
  <si>
    <t>сиренево-розовый, листья лаймовые, выглядит очень изысканно, 50см</t>
  </si>
  <si>
    <t>КОЛОР ФЛЭШ СУПЕР</t>
  </si>
  <si>
    <t>COLOR FLASH SUPER</t>
  </si>
  <si>
    <t>ЛУК ЭТ МИ</t>
  </si>
  <si>
    <t>LOOK AT ME</t>
  </si>
  <si>
    <t>перламутрово-розовый, стебли красные, 45см</t>
  </si>
  <si>
    <t>ВАЛЕРИЯ</t>
  </si>
  <si>
    <t>VALERIE</t>
  </si>
  <si>
    <t>сиреневые метёлки, очень плотные, причудливо изогнуты , 50см</t>
  </si>
  <si>
    <t>МЕМОРИЕЗ</t>
  </si>
  <si>
    <t>ГЕЙХЕРА и ГЕЙХЕРЕЛЛА</t>
  </si>
  <si>
    <t>BERRY MARMELADE (TERRA NOVA®)</t>
  </si>
  <si>
    <t>BERRY SMOOTHIE (TERRA NOVA®)</t>
  </si>
  <si>
    <t>КАЙЮН ФАЙР</t>
  </si>
  <si>
    <t>CAJUN FIRE (TERRA NOVA®)</t>
  </si>
  <si>
    <t>Heuchera hybrid</t>
  </si>
  <si>
    <t>бронзовая листва, осенью - красная, цветки кремовые</t>
  </si>
  <si>
    <t>CHERRY COLA (TERRA NOVA®)</t>
  </si>
  <si>
    <t>красно-коричневая листва и рыже-вишнево-красные цветки</t>
  </si>
  <si>
    <t>ДЬЮ ДРОПС</t>
  </si>
  <si>
    <t>DEW DROPS</t>
  </si>
  <si>
    <t>Уникальная расцветка, темно-зеленые листья с кремово-белыми центром</t>
  </si>
  <si>
    <t>ФАЙР АЛАРМ</t>
  </si>
  <si>
    <t>FIRE ALARM (TERRA NOVA®)</t>
  </si>
  <si>
    <t>бронзово-красный, затем -алый</t>
  </si>
  <si>
    <t>GEORGIA PEACH (TERRA NOVA®)</t>
  </si>
  <si>
    <t>GREEN SPICE (TERRA NOVA®)</t>
  </si>
  <si>
    <t>MARMALADE (TERRA NOVA®)</t>
  </si>
  <si>
    <t>зелёно-жёлто-красная листва с белыми цветками</t>
  </si>
  <si>
    <t>MIDNIGHT ROSE (TERRA NOVA®)</t>
  </si>
  <si>
    <t>PEACH FLAMBE (TERRA NOVA®)</t>
  </si>
  <si>
    <t>ПИКАССО  *Master Painter™</t>
  </si>
  <si>
    <t>салатовый с тёмно-розовыми прожилками, постепенно тёмно-розовый занимает всю часть листа, остаётся только зелёная кайма</t>
  </si>
  <si>
    <t>GUNSMOKE (TERRA NOVA®)</t>
  </si>
  <si>
    <t>TAPESTRY (TERRA NOVA®)</t>
  </si>
  <si>
    <t>КАТЕРИНА АДЕЛЬ</t>
  </si>
  <si>
    <t>KATHERINE ADELE</t>
  </si>
  <si>
    <t>лист бронзовый с салатовой каймой, цветки белые с тонким сиреневым кружевом</t>
  </si>
  <si>
    <t>АФТЭ ЗЕ ДАУН</t>
  </si>
  <si>
    <t>AFTER THE DAWN</t>
  </si>
  <si>
    <t>АРПЕЖ</t>
  </si>
  <si>
    <t>БЕСТ БЭТ</t>
  </si>
  <si>
    <t>ЧАЙНА ДРАКОН</t>
  </si>
  <si>
    <t>CHINA DRAGON</t>
  </si>
  <si>
    <t>оранжево-жёлтый</t>
  </si>
  <si>
    <t>ПРОВАНСАЛЬ</t>
  </si>
  <si>
    <t>PROVENCAL</t>
  </si>
  <si>
    <t>КОНКОРД КРАШ</t>
  </si>
  <si>
    <t>CONCORD CRUSH</t>
  </si>
  <si>
    <t>МАХРОВЫЙ насыщенно-синий с жёлтоватым с синими прожилками  пятном</t>
  </si>
  <si>
    <t>ИМПЕРИАЛ ОПАЛ</t>
  </si>
  <si>
    <t>IMPERIAL OPAL</t>
  </si>
  <si>
    <t>МАХРОВЫЙ фиолетовый с жёлто-белым пятном</t>
  </si>
  <si>
    <t>КЕЙП БРЕТОН</t>
  </si>
  <si>
    <t>CAPE BRETON</t>
  </si>
  <si>
    <t>КЛОУЗД ИН ГЛОРИ</t>
  </si>
  <si>
    <t>CLOTHED IN GLORY</t>
  </si>
  <si>
    <t>ФЕЙС ОФ ЗЕ СТАРС</t>
  </si>
  <si>
    <t>FACE OF THE STARS</t>
  </si>
  <si>
    <t>ФАЙР ЭНД ФОГ</t>
  </si>
  <si>
    <t>FIRE AND FOG</t>
  </si>
  <si>
    <t>ПУРПЛ БИКОЛОР</t>
  </si>
  <si>
    <t>PURPLE BICOLOR</t>
  </si>
  <si>
    <t>ПУРПЛЛИШИЗ</t>
  </si>
  <si>
    <t>PURPLELICIOUS</t>
  </si>
  <si>
    <t>РОЗИ РИНО</t>
  </si>
  <si>
    <t>ROSY RHINO</t>
  </si>
  <si>
    <t>СИЛОАМ ДЖИМ КУПЕР</t>
  </si>
  <si>
    <t>SILOAM JIM COOPER</t>
  </si>
  <si>
    <t>СИЛОАМ НЬЮ ТОЙ</t>
  </si>
  <si>
    <t>SILOAM NEW TOY</t>
  </si>
  <si>
    <t>БОУЛ ОФ КРЕМ</t>
  </si>
  <si>
    <t>BOWL OF CREAM</t>
  </si>
  <si>
    <t>КЭНДЛЛАЙТ ДИННЕР</t>
  </si>
  <si>
    <t>CANDLELIGHT DINNER</t>
  </si>
  <si>
    <t>ДАБЛ РЭД РОЯЛ</t>
  </si>
  <si>
    <t>DOUBLE RED ROYAL</t>
  </si>
  <si>
    <t>ФОРЕВЕ ЯНГ</t>
  </si>
  <si>
    <t>FOREVER YOUNG</t>
  </si>
  <si>
    <t>ДЖЕРРИ ФРАНКЕНБЕРГЕР</t>
  </si>
  <si>
    <t>GERRIE FRANKENBERGER</t>
  </si>
  <si>
    <t>ДЖАСТ МАЙ САЙЗ</t>
  </si>
  <si>
    <t>JUST MY SIZE</t>
  </si>
  <si>
    <t>ПАТРИСИЯ ДЖО ДЖО</t>
  </si>
  <si>
    <t>СИНК ПИНК</t>
  </si>
  <si>
    <t>THINK PINK</t>
  </si>
  <si>
    <t>ВИЖИОН ОФ ЛОВ</t>
  </si>
  <si>
    <t>VISION OF LOVE</t>
  </si>
  <si>
    <t>БЕН БЭЧМЕН</t>
  </si>
  <si>
    <t>BEN BACHMAN</t>
  </si>
  <si>
    <t>БЛЭК ЭРРОУХЭД</t>
  </si>
  <si>
    <t>BLACK ARROWHEAD</t>
  </si>
  <si>
    <t>ДЕСЕРТ АЙСИКЛ</t>
  </si>
  <si>
    <t>DESERT ICICLE</t>
  </si>
  <si>
    <t>FREE WEELIN</t>
  </si>
  <si>
    <t>ПРАЙМАЛ СКРИМ</t>
  </si>
  <si>
    <t>PRIMAL SCREAM</t>
  </si>
  <si>
    <t>РЭД САСПЕНДЕРС</t>
  </si>
  <si>
    <t>RED SUSPENDERS</t>
  </si>
  <si>
    <t>АЛЕКС САММЕРС</t>
  </si>
  <si>
    <t>ALEX SUMMERS</t>
  </si>
  <si>
    <t>АЛЛЕГАН ФОГ</t>
  </si>
  <si>
    <t>ALLEGAN FOG</t>
  </si>
  <si>
    <t>ОТУМН ФРОСТ</t>
  </si>
  <si>
    <t>AUTUMN FROST</t>
  </si>
  <si>
    <t>БИЧ БОЙ</t>
  </si>
  <si>
    <t>BEACH BOY</t>
  </si>
  <si>
    <t>ЭЛЬ НИНЬО</t>
  </si>
  <si>
    <t>EL NINO</t>
  </si>
  <si>
    <t>ЭНТЕРПРАЙЗ</t>
  </si>
  <si>
    <t>ГАРДИАН АНГЕЛ</t>
  </si>
  <si>
    <t>ДЖИПСИ РОУЗ</t>
  </si>
  <si>
    <t>GYPSY ROSE</t>
  </si>
  <si>
    <t>ЛЕДИ ГИНЕВЕР</t>
  </si>
  <si>
    <t>LADY GUINEVERE</t>
  </si>
  <si>
    <t>ПРЭИНГ ХЭНДС</t>
  </si>
  <si>
    <t>PRAYING HANDS</t>
  </si>
  <si>
    <t>КУИН ЖОЗЕФИНА</t>
  </si>
  <si>
    <t>QUEEN JOSEPHINE</t>
  </si>
  <si>
    <t>РЕСТЛЕСС СИ</t>
  </si>
  <si>
    <t>RESTLESS SEA</t>
  </si>
  <si>
    <t>SNAKE EYES</t>
  </si>
  <si>
    <t>ШУГАР ЭНД СПАЙС</t>
  </si>
  <si>
    <t>SUGAR AND SPICE</t>
  </si>
  <si>
    <t>САМ ОФ ОЛЛ</t>
  </si>
  <si>
    <t>SUM OF ALL</t>
  </si>
  <si>
    <t>ТАНДЕРБОЛТ</t>
  </si>
  <si>
    <t>THUNDERBOLT</t>
  </si>
  <si>
    <t>АНФОГЕТТЕБЛ</t>
  </si>
  <si>
    <t>UNFORGETTABLE</t>
  </si>
  <si>
    <t>ЭДУЛИС СУПРИМ</t>
  </si>
  <si>
    <t>EDULIS SUPREME</t>
  </si>
  <si>
    <t>МАХРОВЫЙ сиренево-розовый, переливающийся</t>
  </si>
  <si>
    <t>ФОРЕЛЬ</t>
  </si>
  <si>
    <t>FOREL</t>
  </si>
  <si>
    <t>МАХРОВЫЙ форелево-розовый</t>
  </si>
  <si>
    <t>ПИЧЕЗ ЭНД КРИМ</t>
  </si>
  <si>
    <t>СВИТ СИКСТИН</t>
  </si>
  <si>
    <t>SWEET SIXTEEN</t>
  </si>
  <si>
    <t>МАХРОВЫЙ перламутрово-нежно-розовый с жёлтым центром</t>
  </si>
  <si>
    <t>КАРНЕЙШЕН БУКЕТ</t>
  </si>
  <si>
    <t>CARNATION BOUQUET</t>
  </si>
  <si>
    <t>МАХРОВЫЙ необычная форма, похож на бант первоклассницы, розовый с белой тонкой каймой, переливается перламутром</t>
  </si>
  <si>
    <t>КОММАНД ПЕРФОРМАНС</t>
  </si>
  <si>
    <t>COMMAND PERFORMANCE</t>
  </si>
  <si>
    <t>МАХРОВЫЙ, малиново-красный, внешние лепестки как чаша для многочисленных внутренних</t>
  </si>
  <si>
    <t>ГРИН ЛОТОС</t>
  </si>
  <si>
    <t>GREEN LOTUS</t>
  </si>
  <si>
    <t>ПОЛУМАХРОВЫЙ очень живописный, белый с светло-зелёноватым перистым рисунком  и розовым мазком по краю лепестка, центр цветка -жёлтый</t>
  </si>
  <si>
    <t>ОЛД ФЕЙТФУЛЛ</t>
  </si>
  <si>
    <t>OLD FAITHFULL</t>
  </si>
  <si>
    <t>МАХРОВЫЙ кумачовый</t>
  </si>
  <si>
    <t>РЕД ГРЭЙС</t>
  </si>
  <si>
    <t>RED GRACE</t>
  </si>
  <si>
    <t>ГУСТОМАХРОВЫЙ бордовый, очень глянцевый</t>
  </si>
  <si>
    <t>САЛМОН ГЛОРИ</t>
  </si>
  <si>
    <t>SALMON GLORY</t>
  </si>
  <si>
    <t>ЗЕ ФАУН</t>
  </si>
  <si>
    <t>THE FAWN</t>
  </si>
  <si>
    <t>МАХРОВЫЙ кремово-розовый, на некоторых лепестках тонкий красный кант</t>
  </si>
  <si>
    <t>БОРДЕР ШАРМ (ИТО)</t>
  </si>
  <si>
    <t>ITOH BORDER CHARM</t>
  </si>
  <si>
    <t>ПОЛУМАХРОВЫЙ кремовый с коралловм пятном и жёлтым центром</t>
  </si>
  <si>
    <t>КУРТ ДЖЕСТЕР (ИТО)</t>
  </si>
  <si>
    <t>ITOH COURT JESTER</t>
  </si>
  <si>
    <t>ПОЛУМАХРОВЫЙ бледно-абрикосовый, постепенно подрумянивается тёмно-розовым, тёмно-красное пятно, жёлтый центр</t>
  </si>
  <si>
    <t>СЕКВЕСТЕРЕД САНШАЙН (ИТО)</t>
  </si>
  <si>
    <t>ITOH SEQUESTERED SUNSHINE</t>
  </si>
  <si>
    <t>ПОЛУМАХРОВЫЙ жёлтый</t>
  </si>
  <si>
    <t>AUTUMN JOY®</t>
  </si>
  <si>
    <t>фиолетовый с ярко-лиловыми полосками</t>
  </si>
  <si>
    <t>BABJE LETO®</t>
  </si>
  <si>
    <t>жёлто-лаймовый</t>
  </si>
  <si>
    <t>ЧОКОЛАТ</t>
  </si>
  <si>
    <t>КРЕМ ДЕ ЛА КРЕМ</t>
  </si>
  <si>
    <t>CREME DE LA CREME</t>
  </si>
  <si>
    <t>кремовый, некоторые цветки слегка подрумянены розовым</t>
  </si>
  <si>
    <t>FRECKLE® БЛЮ ШЕЙДС</t>
  </si>
  <si>
    <t>FRECKLE® BLUE SHADES</t>
  </si>
  <si>
    <t>серия FRECKLE®  меняется, постепенно проявляясь от белого к ярко-сиреневому</t>
  </si>
  <si>
    <t>FRECKLE® ПИНК ШЕЙДС</t>
  </si>
  <si>
    <t>FRECKLE® PINK SHADES</t>
  </si>
  <si>
    <t>серия FRECKLE®  меняется, постепенно проявляясь от белого через нежно розовый к интенсивно-розовому</t>
  </si>
  <si>
    <t>FRECKLE® ПУРПЛ ШЕЙДС</t>
  </si>
  <si>
    <t>FRECKLE® PURPLE SHADES</t>
  </si>
  <si>
    <t>серия FRECKLE® меняется, постепенно проявляясь от белого к интенсивно лиловому</t>
  </si>
  <si>
    <t>FRECKLE® РЕД ШЕЙДС</t>
  </si>
  <si>
    <t>FRECKLE® RED SHADES</t>
  </si>
  <si>
    <t>серия FRECKLE® меняестя постепенно проявляясь от белого к красному</t>
  </si>
  <si>
    <t>ГОЛИАФ</t>
  </si>
  <si>
    <t>GOLIATH</t>
  </si>
  <si>
    <t>Phlox amplifolia</t>
  </si>
  <si>
    <t>сиренево-розовый с белым лазком</t>
  </si>
  <si>
    <t>ГРИН ЭКСПЕКТЕЙШНС</t>
  </si>
  <si>
    <t>GREEN EXPECTATIONS</t>
  </si>
  <si>
    <t>белый с зелёными кончиками лепестков</t>
  </si>
  <si>
    <t>ГРИН ЛЕЙДИ</t>
  </si>
  <si>
    <t>GREEN LADY</t>
  </si>
  <si>
    <t>очень необычный, экзотичный сорт. Цвет-зелёный. Кодга бутоны раскрываются, игольчатые лепестки розовеют до ярко темно-розового. Великолепно сочетается в букетах в качестве аранжировки</t>
  </si>
  <si>
    <t>МОДЕРН АРТ</t>
  </si>
  <si>
    <t>MODERN ART</t>
  </si>
  <si>
    <t>ярко-малиновый с белой звездой</t>
  </si>
  <si>
    <t>NEON® ОРЕОЛ</t>
  </si>
  <si>
    <t>NEON® AUREOLE</t>
  </si>
  <si>
    <t>серия NEON® ярко-розовый с кремовой каймой</t>
  </si>
  <si>
    <t>NEON® ГРИН ЛИФ</t>
  </si>
  <si>
    <t>NEON® GREEN LEAF</t>
  </si>
  <si>
    <t>серия NEON® белый со светло-зелёным мазком по краю лепестков</t>
  </si>
  <si>
    <t>NEON® ЖАДЭ</t>
  </si>
  <si>
    <t>NEON® JADE</t>
  </si>
  <si>
    <t>серия NEON® белый с зеленовато-жёлтой каймой</t>
  </si>
  <si>
    <t>NEON® МАЙКС ЧОИС</t>
  </si>
  <si>
    <t>NEON® MIKE'S CHOICE</t>
  </si>
  <si>
    <t>серия NEON® белый с большим сиреневым пятном в центре</t>
  </si>
  <si>
    <t>NEON® МАЙКС ФАВОРИТ</t>
  </si>
  <si>
    <t>NEON® MIKE'S FAVOURITE</t>
  </si>
  <si>
    <t>серия NEON® чисто белый с ярко-лиловой снежинкой в центре</t>
  </si>
  <si>
    <t>NEON® МИСТИК ГРИН</t>
  </si>
  <si>
    <t>NEON® MYSTIQUE GREEN</t>
  </si>
  <si>
    <t>серия NEON® светло-салатовый с розовым центром</t>
  </si>
  <si>
    <t>NEON® НЕОН ФЛЕР</t>
  </si>
  <si>
    <t>NEON® NEON FLARE</t>
  </si>
  <si>
    <t>серия NEON® белый с ярко-лилоым центром и каймой</t>
  </si>
  <si>
    <t>NEON® НЕОН ФЛЕР БЛЮ</t>
  </si>
  <si>
    <t>NEON® NEON FLARE BLUE</t>
  </si>
  <si>
    <t>серия NEON® биколор - белый с сиреневым центром</t>
  </si>
  <si>
    <t>NEON® ЩЕРБЕТ БЛЕНД</t>
  </si>
  <si>
    <t>NEON® SHERBET BLEND</t>
  </si>
  <si>
    <t>серия NEON® нежно-сиреневый с кремовым краем</t>
  </si>
  <si>
    <t>ПИНКИ ХИЛЛ</t>
  </si>
  <si>
    <t>PINKY HILL</t>
  </si>
  <si>
    <t>нежнейший светло-розовый с более тёмным розовым глазком</t>
  </si>
  <si>
    <t>ПОПУРРИ</t>
  </si>
  <si>
    <t>POTPOURRI</t>
  </si>
  <si>
    <t>серия POTPOURI меняется, от белого с ярко-розовым к розовато-красному</t>
  </si>
  <si>
    <t>ПОПУРРИ ПУРПЛ</t>
  </si>
  <si>
    <t>POTPOURRI PURPLE</t>
  </si>
  <si>
    <t>серия POTPOURI меняется, от белого с лиловым к ярко-лиловому</t>
  </si>
  <si>
    <t>РЭЙВИНГ БЬЮТИ</t>
  </si>
  <si>
    <t>RAVING BEAUTY</t>
  </si>
  <si>
    <t>яркий розовый с красным глазком</t>
  </si>
  <si>
    <t>YOUNIQUE® BICOLOR</t>
  </si>
  <si>
    <t>YOUNIQUE® MAUVE</t>
  </si>
  <si>
    <t>YOUNIQUE® OLD BLUE</t>
  </si>
  <si>
    <t>YOUNIQUE® OLD PURPLE</t>
  </si>
  <si>
    <t>YOUNIQUE® WHITE</t>
  </si>
  <si>
    <t>ДАБЛ ЭЛЛЕН ПИНК СПОТТИД</t>
  </si>
  <si>
    <t>DOUBLE ELLEN PINK SPOTTED</t>
  </si>
  <si>
    <t>МАХРОВЫЙ нежнейший розовый с винно-красным напылением</t>
  </si>
  <si>
    <t>МАХРОВЫЙ нежнейший розовый</t>
  </si>
  <si>
    <t>РЭД ЛЕДИ</t>
  </si>
  <si>
    <t>RED LADY</t>
  </si>
  <si>
    <t>темно-бордовый с фиолетовым напылением</t>
  </si>
  <si>
    <t>ГИБИСКУСЫ</t>
  </si>
  <si>
    <t>ГИБИСКУС ГИБРИДНЫЙ</t>
  </si>
  <si>
    <t>ФАНТАЗИЯ</t>
  </si>
  <si>
    <t>FANTASIA ®</t>
  </si>
  <si>
    <t>Hibiscus x moscheutos</t>
  </si>
  <si>
    <t>серия Fleming Hardy Hibiscus™ морозоустойчивый (-30 С) ярко-розовый с красным глазком, лёкое гофре по поверхности лепестков Н-90см, цветок 27см!</t>
  </si>
  <si>
    <t>FIREBALL ®</t>
  </si>
  <si>
    <t>серия Fleming Hardy Hibiscus™ морозоустойчивый (-30 С) ярко-красный с тёмным кольцом у центра,  форма листа пальмовая Н-90-120см, цветок 30см!</t>
  </si>
  <si>
    <t>КОППЕР КИНГ</t>
  </si>
  <si>
    <t>KOPPER KING ®</t>
  </si>
  <si>
    <t>серия Fleming Hardy Hibiscus™ морозоустойчивый (-30 С) лепестки наполовину белые, наполовину-розовые, листва становится бронзовой, , Н-90-120см, цветок 30см!</t>
  </si>
  <si>
    <t>ОЛД ЙЕЛЛА</t>
  </si>
  <si>
    <t>OLD YELLA ®</t>
  </si>
  <si>
    <t>серия Fleming Hardy Hibiscus™ морозоустойчивый (-30 С) ВПЕРВЫЕ! светло-жёлтый с тёмно-красным глазком, Н-120см, цветок 30 см!</t>
  </si>
  <si>
    <t>ПЛАМ КРЕЙЗИ</t>
  </si>
  <si>
    <t>PLUM CRAZY ®</t>
  </si>
  <si>
    <t>серия Fleming Hardy Hibiscus™  морозоустойчивый (-30 С) сиренево-розовый, листва постепенно становится фиолетовой, Н_90см, цветок 25 см!</t>
  </si>
  <si>
    <t>РОБЕРТ ФЛЕМИНГ</t>
  </si>
  <si>
    <t>ROBERT FLEMMING®</t>
  </si>
  <si>
    <t>серия Fleming Hardy Hibiscus™ морозоустойчивый (-30 С) бордово-красный, Н-90см, цветок 25см!</t>
  </si>
  <si>
    <t>РОЯЛ ДЖЕМС</t>
  </si>
  <si>
    <t>ROYAL GEMS®</t>
  </si>
  <si>
    <t>серия Fleming Hardy Hibiscus™ морозоустойчивый (-30 С) розовый с тёмно-бордовым глазком, Н-120см, цветок 30см!</t>
  </si>
  <si>
    <t>ДЖАЗБЕРРИ ДЖЕМ  *SUMMERIFIC®</t>
  </si>
  <si>
    <t>SUMMERIFIC® JAZZBERRY JAM®</t>
  </si>
  <si>
    <t>серия Walter's Gardens, USA SUMMERIFIC®  морозоустойчивый (-30 С) палево-розовый, Н-120-150см, цветок 23см</t>
  </si>
  <si>
    <t>САММЕР ШТОРМ  *SUMMERIFIC®</t>
  </si>
  <si>
    <t>SUMMERIFIC® SUMMER STORM®</t>
  </si>
  <si>
    <t>серия Walter's Gardens, USA SUMMERIFIC®  морозоустойчивый (-30 С) перламутрово-розовый с красным глазком, листва красновато-бурая, постепенно становится ярко-рыжей, Н-120-150см, цветок 25см</t>
  </si>
  <si>
    <t>ЭКСЦЕНТРИК</t>
  </si>
  <si>
    <t>ECCENTRIC</t>
  </si>
  <si>
    <t>МАХРОВЫЙ терракотово-красный, центр зеленоватый</t>
  </si>
  <si>
    <t>ДЕКОРАТИВНАЯ ТРАВА зелёный, метёлки серебристо-розовые Н-150см</t>
  </si>
  <si>
    <t>ГРАЦИЕЛЛА</t>
  </si>
  <si>
    <t>GRAZIELLA</t>
  </si>
  <si>
    <t>ДЕКОРАТИВНАЯ ТРАВА метёлки от серебристо-коричневых становятся белыми Н-200см</t>
  </si>
  <si>
    <t>VARIEGATUS</t>
  </si>
  <si>
    <t>ДЕКОРАТИВНАЯ ТРАВА зелёная в белую полоску, к осени желтеет, метёлки розовато-белые, будто подёрнуты инеем Н-110см</t>
  </si>
  <si>
    <t>АУРЕОВАРИЕГАТА</t>
  </si>
  <si>
    <t>декоративная трава жёлтого цвета с зелёной каймой, Н-45см</t>
  </si>
  <si>
    <t>КРАСНОСОРУСОВЫЙ</t>
  </si>
  <si>
    <t>ERYTHOSORA</t>
  </si>
  <si>
    <t>Dryopteris erythrosora</t>
  </si>
  <si>
    <t>зелёный, затем бледно-жёлтый и чуть подрумяненный</t>
  </si>
  <si>
    <t>БАРЛОУ БОРДО</t>
  </si>
  <si>
    <t>BARLOW BORDEAUX</t>
  </si>
  <si>
    <t>МАХРОВЫЙ тёмно-пурпурный, жёлтый центр Н-70см</t>
  </si>
  <si>
    <t>МАКС ФОГЕЛЬ</t>
  </si>
  <si>
    <t>MAX VOGEL</t>
  </si>
  <si>
    <t>ЭББИ РОУД</t>
  </si>
  <si>
    <t>ABBEY ROAD</t>
  </si>
  <si>
    <t>лиловый с белым центром Н-45-60см</t>
  </si>
  <si>
    <t>РОЗЕА</t>
  </si>
  <si>
    <t>розовый, к центру-белый Н-60см</t>
  </si>
  <si>
    <t xml:space="preserve">АНГЕЛ КИСС Dragonfly™ </t>
  </si>
  <si>
    <t>DRAGONFLY™ ANGEL KISS</t>
  </si>
  <si>
    <t>серия DRAGONFLY™  полумахровый кремово-розоватый с красным глазком, листва к осени темнеет, покрывается красными и лиловыми бликами Н-40см</t>
  </si>
  <si>
    <t xml:space="preserve">САКУРА Dragonfly™ </t>
  </si>
  <si>
    <t>серия DRAGONFLY™ махровый и полумахровый, компактный, розовый с тёмно-розовым глазком листва становится бордовой с красными прожилками Н-40см</t>
  </si>
  <si>
    <t>ПИНК ДРАГОНФЛАЙ</t>
  </si>
  <si>
    <t>PINK DRAGONFLY</t>
  </si>
  <si>
    <t>ярко-розовый с белыми бликами, переливающийся, лист сверху зелёный с красной каймой, а снизу тёмно-красный Н-40см</t>
  </si>
  <si>
    <t>БЛЮ БОМБ</t>
  </si>
  <si>
    <t>BLUE BOMB</t>
  </si>
  <si>
    <t>Veronica Bomb® Series</t>
  </si>
  <si>
    <t>серия Bomb® фиолетовый, в нераспустившемся состоянии -белый Н-35см</t>
  </si>
  <si>
    <t>ПИНК БОМБ</t>
  </si>
  <si>
    <t>PINK BOMB</t>
  </si>
  <si>
    <t>серия Bomb® нежно-розовый, очень пушистый Н-35см</t>
  </si>
  <si>
    <t>КНАЙФИ</t>
  </si>
  <si>
    <t>KNEIFFII</t>
  </si>
  <si>
    <t>кремово-белые пушистые метёлки Н-60-80см</t>
  </si>
  <si>
    <t>РЭД ДЖУЕЛ</t>
  </si>
  <si>
    <t>RED JEWEL</t>
  </si>
  <si>
    <t>бордовый с тонким жёлтым кантиком, центр тёмно-коричневый с нарядным жёлтым венчиком Н-75см</t>
  </si>
  <si>
    <t>АСАХИ</t>
  </si>
  <si>
    <t>ASAHI</t>
  </si>
  <si>
    <t>махровый, кулолообразный, Н-60см</t>
  </si>
  <si>
    <t>ЛЕДИ СТРАТЕДЕН</t>
  </si>
  <si>
    <t>LADY STRATHEDEN</t>
  </si>
  <si>
    <t>полумахровый, жёлтый Н-60см</t>
  </si>
  <si>
    <t>SPECTABILIS PINK</t>
  </si>
  <si>
    <t>СТРИАТА</t>
  </si>
  <si>
    <t>STRIATA</t>
  </si>
  <si>
    <t>оранжево-жёлтый, лист светло-зелёный с белыми полосками Н-120-180см</t>
  </si>
  <si>
    <t>ЧЕРРИ РЭД</t>
  </si>
  <si>
    <t>CHERRY RED</t>
  </si>
  <si>
    <t>ярко-красный с тёмно-вишнёвыми стеблями</t>
  </si>
  <si>
    <t>ФАЙРБЁРД</t>
  </si>
  <si>
    <t>FIREBIRD</t>
  </si>
  <si>
    <t>ярко-красный с бордовыми стеблями и бордовыми прожилками на листьях Н-120см</t>
  </si>
  <si>
    <t>ГОЛДЕН ЛЮЦИФЕР</t>
  </si>
  <si>
    <t>GOLDEN LUCIFER</t>
  </si>
  <si>
    <t>светло-жёлтый с тёмно-красным крапом по всей поверхности лепестков Н-120см</t>
  </si>
  <si>
    <t>ОРХИД</t>
  </si>
  <si>
    <t>ORCHID</t>
  </si>
  <si>
    <t>персиково-розовый, стебли бордовые</t>
  </si>
  <si>
    <t>АНЖЕЛИКА</t>
  </si>
  <si>
    <t>тёмно-лососевый, листва становится тёмно-бордовой, Н-60см</t>
  </si>
  <si>
    <t>темно-розовый, листва бронзовая, к осени становятся темно-зеленый с бронзовыми прожилками, Н-150см</t>
  </si>
  <si>
    <t>ЭРИК НЬЮБЕРТ</t>
  </si>
  <si>
    <t>ERIC NEWBERT</t>
  </si>
  <si>
    <t>оаранжево-красный, листва меняет окрас на бронзово-красный с фиолетовым оттенком Н-100см</t>
  </si>
  <si>
    <t>САЛАДИН</t>
  </si>
  <si>
    <t>SALADIN</t>
  </si>
  <si>
    <t>ярко-оранжево-розовый</t>
  </si>
  <si>
    <t>БЛЭК НЕГЛИЖЕ</t>
  </si>
  <si>
    <t>BLACK NEGLIGEE</t>
  </si>
  <si>
    <t>тёмно-фиолетовые листья, метёлки при распускании белые Н-100-140см</t>
  </si>
  <si>
    <t>ШОКОГОЛИК</t>
  </si>
  <si>
    <t>CHOCOHOLIC</t>
  </si>
  <si>
    <t>тёмная, фиолетово-бурая, изящно-разрезанная листва Н-60-120см</t>
  </si>
  <si>
    <t>ПАНТАЛУНС</t>
  </si>
  <si>
    <t>PANTALOONS</t>
  </si>
  <si>
    <t>ПОЛУМАХРОВЫЙ тёмно-розовый, ближе к сиреневому с белым, листва раскрашивается в яркие цвета: разные оттенки и сочетания красноо и жёлтого Н-70см</t>
  </si>
  <si>
    <t>СИЛЬВЕР БЕЛЛС</t>
  </si>
  <si>
    <t>Campanula hybrid</t>
  </si>
  <si>
    <t>серебристо-розовый , листва коричнево-бронзовая, Н-40см</t>
  </si>
  <si>
    <t>БЕРНИЦЕ</t>
  </si>
  <si>
    <t>BERNICE</t>
  </si>
  <si>
    <t>Campanula trachellium</t>
  </si>
  <si>
    <t>МАХРОВЫЙ ярко-фиолетовый Н-60см</t>
  </si>
  <si>
    <t>ЗАГРЕБ</t>
  </si>
  <si>
    <t>ZAGREB</t>
  </si>
  <si>
    <t>РЭД АМБРЕЛЛА</t>
  </si>
  <si>
    <t>RED UMBRELLA</t>
  </si>
  <si>
    <t>Filipendula</t>
  </si>
  <si>
    <t>гибрид, листья светло-зелёные с малиновыми прожилками, цветки-розовые, Н-75см</t>
  </si>
  <si>
    <t>АППЛБЛОССОМ</t>
  </si>
  <si>
    <t>APPLEBLOSSOM</t>
  </si>
  <si>
    <t>МАХРОВЫЙ, розовый</t>
  </si>
  <si>
    <t>КРОФТВЭЙ ПИНК</t>
  </si>
  <si>
    <t>CROFTWAY PINK</t>
  </si>
  <si>
    <t>ФРИК!</t>
  </si>
  <si>
    <t>FREAK!</t>
  </si>
  <si>
    <t>МАХРОВЫЙ белый с жёлтым центром, лепестки загибаются Н-35см</t>
  </si>
  <si>
    <t>АЙС РАФФЛЗ</t>
  </si>
  <si>
    <t>ICE RUFFLES</t>
  </si>
  <si>
    <t>белый, лист тёмно-зелёный с белой каймой, красным кантом, стебли красные Н-50см</t>
  </si>
  <si>
    <t>ФЛОРА ПЛЕНА</t>
  </si>
  <si>
    <t>FLORA PLENA</t>
  </si>
  <si>
    <t>СМЕСЬ (розовый, красный, белый)</t>
  </si>
  <si>
    <t>Многолетняя травянистая лиана с лазающим стеблем, способным подниматься на высоту до 2,5 метров. Цвет розовый   Смесь цветов: розовый, красный, белый</t>
  </si>
  <si>
    <t>ТРЕС ШИК</t>
  </si>
  <si>
    <t>биколор: ярко-красный с белым центром Н-50см</t>
  </si>
  <si>
    <t>CAMELEON</t>
  </si>
  <si>
    <t>нежно-жёлтый, подрумянивается розовым, листва с белыми пятнышками Н-60см</t>
  </si>
  <si>
    <t>КАПИТАН РЕНО</t>
  </si>
  <si>
    <t>CAPTAIN RENO</t>
  </si>
  <si>
    <t>тёмно-бордовый , Н-50см</t>
  </si>
  <si>
    <t>КАПИТАН РОЗЕТТ</t>
  </si>
  <si>
    <t>CAPTAIN ROSETTE</t>
  </si>
  <si>
    <t>нежно-розовый, переливающийся с белым Н-40см</t>
  </si>
  <si>
    <t>КАПИТАН САФАРИ</t>
  </si>
  <si>
    <t>CAPTAIN SAFARI</t>
  </si>
  <si>
    <t>жёлтый из центра переходит в ярко-оранжевый к краю бокала, лист с белым крапом Н-70см</t>
  </si>
  <si>
    <t>ФАЙР ДЭНСЕР</t>
  </si>
  <si>
    <t>ярко-жёлтый с красным напылением по краю бокала, лист с белым крапом Н-50см</t>
  </si>
  <si>
    <t>ИНДИАН САММЕР</t>
  </si>
  <si>
    <t>INDIAN SUMMER</t>
  </si>
  <si>
    <t>МИНТ ДЖУЛЕП</t>
  </si>
  <si>
    <t>MINT JULIP</t>
  </si>
  <si>
    <t>чистейший белый Н-70см</t>
  </si>
  <si>
    <t>ПАШШН ФРУТ</t>
  </si>
  <si>
    <t>PASSION FRUIT</t>
  </si>
  <si>
    <t>абрикосовый с подрумяненным краем бокала Н-60см</t>
  </si>
  <si>
    <t>ВЕРМЕЕР</t>
  </si>
  <si>
    <t>VERMEER</t>
  </si>
  <si>
    <t>белый с тёмно-лиловым пятном внутри бокала Н-60см</t>
  </si>
  <si>
    <t>ГЛАДИОЛУСЫ, БЕГОНИИ, ГЛОКСИНИИ, ГЕОРГИНЫ "COLOR LINE". Голландия</t>
  </si>
  <si>
    <t>Луковицы упакованы в п/эт. пакеты  + полноцветная картинка.
Предложение без обязательств до момента подтверждения заказа.
Некоторые сорта доступны в ограниченном количестве.</t>
  </si>
  <si>
    <t>Название</t>
  </si>
  <si>
    <t>Цвет, 
краткое описание</t>
  </si>
  <si>
    <t>ФАСОВКА, луковиц</t>
  </si>
  <si>
    <t>Цена оптовая, руб.</t>
  </si>
  <si>
    <t>Серия "COLOR LINE"
за упаковку</t>
  </si>
  <si>
    <t>за 1 упаковку</t>
  </si>
  <si>
    <t>Заказ,
упаковок</t>
  </si>
  <si>
    <t>ГЛАДИОЛУС</t>
  </si>
  <si>
    <t>ДЕСИЗИО</t>
  </si>
  <si>
    <t>DECISIO</t>
  </si>
  <si>
    <t>нежно-лососевый с алым пятном на кремовом фоне</t>
  </si>
  <si>
    <t>ФИДЕЛИО</t>
  </si>
  <si>
    <t>FIDELIO</t>
  </si>
  <si>
    <t>сиренево-темно-розовый с темным пятном</t>
  </si>
  <si>
    <t>ФРЕНДШИП</t>
  </si>
  <si>
    <t>FRIENDSHIP</t>
  </si>
  <si>
    <t>нежно-сиреневый с желтым глазком</t>
  </si>
  <si>
    <t>ХЁ МАДЖЕСТИ</t>
  </si>
  <si>
    <t>HER MAJESTY</t>
  </si>
  <si>
    <t>серо-голубой с белым пятном</t>
  </si>
  <si>
    <t>ХАНТИНГ СОНГ</t>
  </si>
  <si>
    <t>HUNTING SONG</t>
  </si>
  <si>
    <t>ДЖЕСТЕР</t>
  </si>
  <si>
    <t>JESTER</t>
  </si>
  <si>
    <t>ГОФРИР. желтый с красным пятном, попугайный</t>
  </si>
  <si>
    <t>МЭРИ ХАСЛИ</t>
  </si>
  <si>
    <t>MARY HOUSLEY</t>
  </si>
  <si>
    <t>кремово-белый с "кроваво" -красным пятном</t>
  </si>
  <si>
    <t>МАСКАНЬИ</t>
  </si>
  <si>
    <t>MASCAGNI</t>
  </si>
  <si>
    <t>НОВА ЛЮКС</t>
  </si>
  <si>
    <t>NOVA LUX</t>
  </si>
  <si>
    <t>ОСКАР</t>
  </si>
  <si>
    <t>OSCAR</t>
  </si>
  <si>
    <t>темно-красный</t>
  </si>
  <si>
    <t>ПЕТЕР ПИРС</t>
  </si>
  <si>
    <t>PETER PEARS</t>
  </si>
  <si>
    <t>абрикосовый с тёмно-оранжевым пятном</t>
  </si>
  <si>
    <t>ПЛАМТАРТ</t>
  </si>
  <si>
    <t>PLUMTART</t>
  </si>
  <si>
    <t>ПР.МАРГАРЕТ РОУЗ</t>
  </si>
  <si>
    <t>PR. MARGARET ROSE</t>
  </si>
  <si>
    <t>ГОФРИР. верхний лепесток розово-красный, нижние желтые с оранжево-красной каймой</t>
  </si>
  <si>
    <t>ПРАГА</t>
  </si>
  <si>
    <t>PRAHA</t>
  </si>
  <si>
    <t>ГОФРИР.лососево-розовый, палевый, сильно гофр.</t>
  </si>
  <si>
    <t>ПРИСЦИЛЛА</t>
  </si>
  <si>
    <t>PRISCILLA</t>
  </si>
  <si>
    <t>кремовый с электрически-розовой каймой</t>
  </si>
  <si>
    <t>РОУЗ СУПРИМ</t>
  </si>
  <si>
    <t>ROSE SUPREME</t>
  </si>
  <si>
    <t>палево-розовый с белым центром</t>
  </si>
  <si>
    <t>ШПИК И ШПАН</t>
  </si>
  <si>
    <t>SPIC AND SPAN</t>
  </si>
  <si>
    <t>розово-малиновые лепестки, на нижнем кремовое пятно</t>
  </si>
  <si>
    <t>ТРАДЕРХОРН</t>
  </si>
  <si>
    <t>TRADERHORN</t>
  </si>
  <si>
    <t>красный с белыми мазками</t>
  </si>
  <si>
    <t>УАЙТ ФРЕНДШИП</t>
  </si>
  <si>
    <t>WHITE FRIENDSHIP</t>
  </si>
  <si>
    <t>УАЙТ ПРОСПЕРИТИ</t>
  </si>
  <si>
    <t>WHITE PROSPERITY</t>
  </si>
  <si>
    <t>ГОФРИР. белый</t>
  </si>
  <si>
    <t>ВИГЗ СЕНСЕЙШН</t>
  </si>
  <si>
    <t>WIG'S SENSATION</t>
  </si>
  <si>
    <t>ВИНДСОНГ</t>
  </si>
  <si>
    <t>WINDSONG</t>
  </si>
  <si>
    <t>ярко-малиновый с кремовой сердцевиной</t>
  </si>
  <si>
    <t>ВАЙН ЭНД РОЗЕС</t>
  </si>
  <si>
    <t>WINE AND ROSES</t>
  </si>
  <si>
    <t>ярко-сиреневый с кремовым пятном</t>
  </si>
  <si>
    <t>ГОФРИР.верхний лепесток розово-красный, нижние желтые с оранжево-красной каймой</t>
  </si>
  <si>
    <t>АБСОЛЮТ</t>
  </si>
  <si>
    <t>ABSOLUTE</t>
  </si>
  <si>
    <t>ярко-алый</t>
  </si>
  <si>
    <t>АДРЕНАЛИН</t>
  </si>
  <si>
    <t>ADRENALIN</t>
  </si>
  <si>
    <t>бледно-палево-розовый с ярко-розовым пятном</t>
  </si>
  <si>
    <t>АФТЕШОК</t>
  </si>
  <si>
    <t>AFTERSHOCK</t>
  </si>
  <si>
    <t>малиново-красный со светло-розовой сердцевиной, розовой тонкой каймой и розовыми лучиками</t>
  </si>
  <si>
    <t>АЛАБАМА</t>
  </si>
  <si>
    <t>ALABAHMA</t>
  </si>
  <si>
    <t xml:space="preserve">ГОФРИР. жёлтый  </t>
  </si>
  <si>
    <t>АЛФАФА</t>
  </si>
  <si>
    <t>ALFAFA</t>
  </si>
  <si>
    <t>фиолетовый с тёмно-лиловым пятном</t>
  </si>
  <si>
    <t>ЭНДРЮС</t>
  </si>
  <si>
    <t>ANDREWS</t>
  </si>
  <si>
    <t>сиреневый с белым пятном</t>
  </si>
  <si>
    <t>АНУК</t>
  </si>
  <si>
    <t>ANOUK</t>
  </si>
  <si>
    <t>АНТИКА</t>
  </si>
  <si>
    <t>ANTICA</t>
  </si>
  <si>
    <t>розово-бронзовый со светлыми лучами и винным пятном</t>
  </si>
  <si>
    <t>АСТАРТЕ</t>
  </si>
  <si>
    <t>ASTARTE</t>
  </si>
  <si>
    <t>фиолетово-лиловый</t>
  </si>
  <si>
    <t>АДЗУРРО</t>
  </si>
  <si>
    <t>AZURRO</t>
  </si>
  <si>
    <t>алый, с более тёмным краем, бархатный (баттерфляй)</t>
  </si>
  <si>
    <t>БАККАРА</t>
  </si>
  <si>
    <t>BACCARA</t>
  </si>
  <si>
    <t>тёмно-красный с тонким белым контуром по краю и вдоль по центру лепестка</t>
  </si>
  <si>
    <t>БАНГЛАДЕШ</t>
  </si>
  <si>
    <t>BANGLADESH</t>
  </si>
  <si>
    <t>БАРТОК</t>
  </si>
  <si>
    <t>BARTOK</t>
  </si>
  <si>
    <t xml:space="preserve">сиренево-розовый   </t>
  </si>
  <si>
    <t>БАСТИЯ</t>
  </si>
  <si>
    <t>BASTIA</t>
  </si>
  <si>
    <t>кремово-розовый с ярко-розовым пятном (баттерфляй)</t>
  </si>
  <si>
    <t>БЬЮТИ ОФ ХОЛАНД</t>
  </si>
  <si>
    <t>BEAUTY OF HOLLAND</t>
  </si>
  <si>
    <t>ГОФРИР.кремовые лепестки с яркой фиолетовой каймой</t>
  </si>
  <si>
    <t>БЬЮТИ ПРИНТ</t>
  </si>
  <si>
    <t>BEAUTY PRINT</t>
  </si>
  <si>
    <t>кораллово-белый меланж</t>
  </si>
  <si>
    <t>БИМБО</t>
  </si>
  <si>
    <t>BIMBO</t>
  </si>
  <si>
    <t xml:space="preserve">ГОФРИР.оранжевый с сиреневой каймой </t>
  </si>
  <si>
    <t>БЛЭК ДЖЕК</t>
  </si>
  <si>
    <t>BLACK JACK</t>
  </si>
  <si>
    <t>ГОФРИР.темно-бордовый с черной каймой</t>
  </si>
  <si>
    <t>БЛЭК СЮРПРАЙЗ</t>
  </si>
  <si>
    <t>шикарный бархатно-бордовый</t>
  </si>
  <si>
    <t>БЛЭК ВЕЛЬВЕТ</t>
  </si>
  <si>
    <t>BLACK VELVET</t>
  </si>
  <si>
    <t>тёмно-фиолетовый, бархатный</t>
  </si>
  <si>
    <t>БЛЮ БЁРД</t>
  </si>
  <si>
    <t>BLUE BIRD</t>
  </si>
  <si>
    <t>насыщенно-лиловый</t>
  </si>
  <si>
    <t>БЛЮ ФРОСТ</t>
  </si>
  <si>
    <t>BLUE FROST</t>
  </si>
  <si>
    <t>ГОФРИР.светло голубой с сиреневысм отливом, белое пятно</t>
  </si>
  <si>
    <t>БЛЮ МАУНТИН</t>
  </si>
  <si>
    <t>BLUE MOUNTAIN</t>
  </si>
  <si>
    <t>светло-фиолетовый с белыми лучами</t>
  </si>
  <si>
    <t>БОЧЕЛЛИ</t>
  </si>
  <si>
    <t>BOCELLI</t>
  </si>
  <si>
    <t>кремовый в центре винно-красное пятно с жёлтой каймой (баттерфляй)</t>
  </si>
  <si>
    <t>БУЛЬВАР</t>
  </si>
  <si>
    <t>BOULEVARD</t>
  </si>
  <si>
    <t>нежно-розовый с кремовым пятном (баттерфляй)</t>
  </si>
  <si>
    <t>БРЕСЧИЯ</t>
  </si>
  <si>
    <t>BRESCIA</t>
  </si>
  <si>
    <t>пурпурный с жёлтым центром (баттерфляй)</t>
  </si>
  <si>
    <t>БАГГИ</t>
  </si>
  <si>
    <t>BUGGY</t>
  </si>
  <si>
    <t xml:space="preserve">ГОФРИР.  двухцветный:  внешние лепестки белые, внутренние лепестки желтые </t>
  </si>
  <si>
    <t>КАНТАТЕ</t>
  </si>
  <si>
    <t>CANTATE</t>
  </si>
  <si>
    <t>ярко-розовый с белым в центре</t>
  </si>
  <si>
    <t>КАРДИНАЛ</t>
  </si>
  <si>
    <t>CARDINAL</t>
  </si>
  <si>
    <t>красный, бархатный</t>
  </si>
  <si>
    <t>тёмно-красный, бархатный</t>
  </si>
  <si>
    <t>ШАНСОН</t>
  </si>
  <si>
    <t>CHANSON</t>
  </si>
  <si>
    <t>нежно-розовый со светлым центром и ярко-розовыми пятнами по центру лепестка</t>
  </si>
  <si>
    <t>ЧЕМИСТРИ</t>
  </si>
  <si>
    <t>CHEMISTRY</t>
  </si>
  <si>
    <t>сиреневый с белёсым центром</t>
  </si>
  <si>
    <t>ХЕОПС</t>
  </si>
  <si>
    <t>CHEOPS</t>
  </si>
  <si>
    <t>ГОФРИР. розовая кайма, белая сердцевина</t>
  </si>
  <si>
    <t>ГОФРИР.  красный с фиолетовым напылением и светлыми полосками по центру лепестков</t>
  </si>
  <si>
    <t>КЛАУДИ</t>
  </si>
  <si>
    <t>CLOUDY</t>
  </si>
  <si>
    <t>белый с лиловыми стрелками в центре</t>
  </si>
  <si>
    <t>КОБРА</t>
  </si>
  <si>
    <t>COBRA</t>
  </si>
  <si>
    <t>ГОФРИР. лиловый</t>
  </si>
  <si>
    <t>КОНДОР ПАСА</t>
  </si>
  <si>
    <t>CONDOR PASA</t>
  </si>
  <si>
    <t>сиреневый, с более светлым центром (баттерфляй)</t>
  </si>
  <si>
    <t>КОСТА</t>
  </si>
  <si>
    <t>COSTA</t>
  </si>
  <si>
    <t>светлый с нежно-сиреневым краем</t>
  </si>
  <si>
    <t>КОТ Д'АЖУР</t>
  </si>
  <si>
    <t>COTE D'AZUR</t>
  </si>
  <si>
    <t>ГОФРИР.голубовато-сиреневый с белым к центру</t>
  </si>
  <si>
    <t>КРЕМ ПЕРФЕКШН</t>
  </si>
  <si>
    <t>CREAM PERFECTION</t>
  </si>
  <si>
    <t>кремовый, с едва заметным румянцем на кончиках</t>
  </si>
  <si>
    <t>ДАКАР</t>
  </si>
  <si>
    <t>DAKAR</t>
  </si>
  <si>
    <t>ярко-лиловый</t>
  </si>
  <si>
    <t>ДАЛАЙ ЛАМА</t>
  </si>
  <si>
    <t>DALAI LAMA</t>
  </si>
  <si>
    <t>тёмно-лососевый с бронзовым напылением</t>
  </si>
  <si>
    <t>ДАНА</t>
  </si>
  <si>
    <t>DANA</t>
  </si>
  <si>
    <t>ДАРЕД</t>
  </si>
  <si>
    <t>DARED</t>
  </si>
  <si>
    <t>лиловый с белыми штрихами и целыми секторами</t>
  </si>
  <si>
    <t>ДОЛЬЧЕ ВИТА</t>
  </si>
  <si>
    <t>DOLCE VITA</t>
  </si>
  <si>
    <t>ГОФРИР. Пастельно-розовый край, светлый центр</t>
  </si>
  <si>
    <t>ДОТ КОМ</t>
  </si>
  <si>
    <t>DOT COM</t>
  </si>
  <si>
    <t>ДРАМА</t>
  </si>
  <si>
    <t>DRAMA</t>
  </si>
  <si>
    <t xml:space="preserve">красно-вишневые лепестки к горловине светло-кремовые, на нижнем кремово-желт. пятно. </t>
  </si>
  <si>
    <t>ДИНАМИТ</t>
  </si>
  <si>
    <t>DYNAMITE</t>
  </si>
  <si>
    <t>ГОФРИР. тёмно-сиреневый с жёлтым центром</t>
  </si>
  <si>
    <t>ЭСПРЕССО</t>
  </si>
  <si>
    <t>ESPRESSO</t>
  </si>
  <si>
    <t>тёмно-фиолетово-красный, бархатный</t>
  </si>
  <si>
    <t>ЭССЕНЦИАЛ</t>
  </si>
  <si>
    <t>ESSENTIAL</t>
  </si>
  <si>
    <t>ЭВЕРГРИН</t>
  </si>
  <si>
    <t>EVERGREEN</t>
  </si>
  <si>
    <t>салатовый</t>
  </si>
  <si>
    <t>ФАР ВЕСТ</t>
  </si>
  <si>
    <t>FAR WEST</t>
  </si>
  <si>
    <t>ГОФРИР.  фиолетовые цветки с белым глазком</t>
  </si>
  <si>
    <t>ФИОРЕНТИНА</t>
  </si>
  <si>
    <t>FIORENTINA</t>
  </si>
  <si>
    <t>белый с винно-врасным пятном в центре</t>
  </si>
  <si>
    <t>ФЁРСТ БЛАД</t>
  </si>
  <si>
    <t>FIRST BLOOD</t>
  </si>
  <si>
    <t>пунцовый</t>
  </si>
  <si>
    <t>ГРЭЙПВАЙН</t>
  </si>
  <si>
    <t>GRAPEVINE</t>
  </si>
  <si>
    <t>ГРИН СТАР</t>
  </si>
  <si>
    <t>GREEN STAR</t>
  </si>
  <si>
    <t>ГОФРИР. зеленые лепестки</t>
  </si>
  <si>
    <t>ХЭЛЛОУИН</t>
  </si>
  <si>
    <t>HALLOWEEN</t>
  </si>
  <si>
    <t>жёлтый с коралловой каймой</t>
  </si>
  <si>
    <t>ГЕЛЬВЕТИЯ</t>
  </si>
  <si>
    <t>HELVETIA</t>
  </si>
  <si>
    <t>Красный с белым, с белыми мазками</t>
  </si>
  <si>
    <t>ХИДДЕН ТРЕЖЕ</t>
  </si>
  <si>
    <t>HIDDEN TREASURE</t>
  </si>
  <si>
    <t>ХОУМ КАМИНГ</t>
  </si>
  <si>
    <t>HOME COMING</t>
  </si>
  <si>
    <t>белый с фиолетовыми пятнами</t>
  </si>
  <si>
    <t>палево-бронзовый с сиреневым</t>
  </si>
  <si>
    <t>ИНВИТЕЙТ</t>
  </si>
  <si>
    <t>INVITATIE</t>
  </si>
  <si>
    <t>яркие пурпурно-розовые лепестки, 2 верхних лепестка на 1/2 белые к центру, по середине белые лучики</t>
  </si>
  <si>
    <t>ЖАННА Д'АРК</t>
  </si>
  <si>
    <t>ДЖЕЗАП</t>
  </si>
  <si>
    <t>JESUP</t>
  </si>
  <si>
    <t>малиновый с белым пятном</t>
  </si>
  <si>
    <t>ДЖО ДЖО</t>
  </si>
  <si>
    <t>JO JO</t>
  </si>
  <si>
    <t>лилово-красный с белым центром</t>
  </si>
  <si>
    <t>ЛЕДИ ДЖЕЙН</t>
  </si>
  <si>
    <t>ГОФРИР.  Кремовый, нежно сиреневый по краю</t>
  </si>
  <si>
    <t>ЛЕМОН ДРОП</t>
  </si>
  <si>
    <t>LEMON DROP</t>
  </si>
  <si>
    <t>ГОФРИР. лимонно-жёлтый</t>
  </si>
  <si>
    <t>ЛАЙВ ОАК</t>
  </si>
  <si>
    <t>LIVE OAK</t>
  </si>
  <si>
    <t>ярко-оранжевый</t>
  </si>
  <si>
    <t>ЛОЛИТА</t>
  </si>
  <si>
    <t>LOLITA</t>
  </si>
  <si>
    <t>ГОФРИР. лососево-розовый с белым центром</t>
  </si>
  <si>
    <t>ЛОПЕЗ</t>
  </si>
  <si>
    <t>LOPEZ</t>
  </si>
  <si>
    <t>пастельно-жёлтый с алым пятном</t>
  </si>
  <si>
    <t>ЛОУЛЕНД КУИН</t>
  </si>
  <si>
    <t>LOWLAND QUEEN</t>
  </si>
  <si>
    <t>кремовый с алым горлом</t>
  </si>
  <si>
    <t>МАКАРЕНА</t>
  </si>
  <si>
    <t>MACARENA</t>
  </si>
  <si>
    <t>ярко-фиолетовый с белым горлом и белыми лучиками</t>
  </si>
  <si>
    <t>МАДАМ ДЕ ПАРИЖ</t>
  </si>
  <si>
    <t>MADAME DE PARIS</t>
  </si>
  <si>
    <t>красный с ярко-белым центром и белыми полосками</t>
  </si>
  <si>
    <t>МАДЖЕСТИК</t>
  </si>
  <si>
    <t>MAJESTIC</t>
  </si>
  <si>
    <t>палевый тёмно-розовый со светлым центром</t>
  </si>
  <si>
    <t>МАНУЭЛА</t>
  </si>
  <si>
    <t>MANUELA</t>
  </si>
  <si>
    <t>МИШЕЛЬ</t>
  </si>
  <si>
    <t>MICHELLE</t>
  </si>
  <si>
    <t>коричневато-красный с жёлтым центром (баттерфляй)</t>
  </si>
  <si>
    <t>МИЛКА</t>
  </si>
  <si>
    <t>MILKA</t>
  </si>
  <si>
    <t xml:space="preserve">сиреневый  </t>
  </si>
  <si>
    <t>МИСС ГРИН</t>
  </si>
  <si>
    <t>MISS GREEN</t>
  </si>
  <si>
    <t>очень светлый салатовый</t>
  </si>
  <si>
    <t>МОХИТО</t>
  </si>
  <si>
    <t>MOJITO</t>
  </si>
  <si>
    <t>фиолетовый с белым мазком</t>
  </si>
  <si>
    <t>МОН АМУР</t>
  </si>
  <si>
    <t>MON AMOUR</t>
  </si>
  <si>
    <t>ГОФРИР.  двухцветный: верх - розовый, низ -желтый</t>
  </si>
  <si>
    <t>МОНИКА</t>
  </si>
  <si>
    <t>MONICA</t>
  </si>
  <si>
    <t>ГОФРИР. Розово-оранжевый (фламинго) с белым центром</t>
  </si>
  <si>
    <t>МОНИНГ ГОЛД</t>
  </si>
  <si>
    <t>MORNING GOLD</t>
  </si>
  <si>
    <t xml:space="preserve">ГОФРИР., желтый </t>
  </si>
  <si>
    <t>МАЙ ЛОВ</t>
  </si>
  <si>
    <t>MY LOVE</t>
  </si>
  <si>
    <t>лепестки белые с малиновыми мазками-полосками</t>
  </si>
  <si>
    <t>НЭШВИЛЛЬ</t>
  </si>
  <si>
    <t>NASHVILLE</t>
  </si>
  <si>
    <t>тёмно-розовый с кремово-жёлтым</t>
  </si>
  <si>
    <t>НОРИ</t>
  </si>
  <si>
    <t>NORI</t>
  </si>
  <si>
    <t>темно-синие лепестки, к горловине белые, по центру лепестков не выраженные белые лучики.</t>
  </si>
  <si>
    <t>НОВАРА</t>
  </si>
  <si>
    <t>NOVARA</t>
  </si>
  <si>
    <t>белый с красным пятном и розовыми кончиками (баттерфляй)</t>
  </si>
  <si>
    <t>ОЛД СПАЙС</t>
  </si>
  <si>
    <t>OLD SPICE</t>
  </si>
  <si>
    <t>палево-сиреневый с оранжевыми кончиками и розовым пятном</t>
  </si>
  <si>
    <t>ПАРТИТУУР</t>
  </si>
  <si>
    <t>PARTITUUR</t>
  </si>
  <si>
    <t>ГОФРИР. Малиновый с белёсым центром</t>
  </si>
  <si>
    <t>ПАССОС</t>
  </si>
  <si>
    <t>PASSOS</t>
  </si>
  <si>
    <t>светло-сиреневый с фиолетовым пятном в горловине и с фиолетовыми штрихами</t>
  </si>
  <si>
    <t>ПЕННИ ЛЕЙН</t>
  </si>
  <si>
    <t>PENNY LANE</t>
  </si>
  <si>
    <t>ПЕРРИ</t>
  </si>
  <si>
    <t>PERRY</t>
  </si>
  <si>
    <t>нежно-розовый с красным пятном в центре</t>
  </si>
  <si>
    <t>ПЕСКАРА</t>
  </si>
  <si>
    <t>PESCARA</t>
  </si>
  <si>
    <t>бордовый с переходом в почти чёрный, бархатный (баттерфляй)</t>
  </si>
  <si>
    <t>ПИНК ЛЕДИ</t>
  </si>
  <si>
    <t>ГОФРИР.красно-малиновые лепестки, к горловине белые</t>
  </si>
  <si>
    <t>ПИНК ПЭРРОТ</t>
  </si>
  <si>
    <t>PINK PARROT</t>
  </si>
  <si>
    <t>ПИНК СОЛЕДО</t>
  </si>
  <si>
    <t>PINK SOLEDO</t>
  </si>
  <si>
    <t>ГОФРИР. Белый с жёлтым центром и розовым кантом</t>
  </si>
  <si>
    <t>PURPLE FLORA</t>
  </si>
  <si>
    <t>РЕДИНЬЯ</t>
  </si>
  <si>
    <t>REDINHA</t>
  </si>
  <si>
    <t>сиреневый с красно-лиловым пятном в центре</t>
  </si>
  <si>
    <t>ГОФРИР. сиренево-розовый</t>
  </si>
  <si>
    <t>РОУЗБИ РЕД</t>
  </si>
  <si>
    <t>ROSIEBEE RED</t>
  </si>
  <si>
    <t>оранжевый, насыщенный</t>
  </si>
  <si>
    <t>САН СИРО</t>
  </si>
  <si>
    <t>SAN SIRO</t>
  </si>
  <si>
    <t>лиловый с красными кончиками и белым мазком (баттерфляй)</t>
  </si>
  <si>
    <t>САППОРО</t>
  </si>
  <si>
    <t>SAPPORO</t>
  </si>
  <si>
    <t>палево-розовый край, винное пятно в центре на жёлтом фоне</t>
  </si>
  <si>
    <t>СПИД ДЭЙТ</t>
  </si>
  <si>
    <t>SPEED DATE</t>
  </si>
  <si>
    <t>СТЕРЕО</t>
  </si>
  <si>
    <t>STEREO</t>
  </si>
  <si>
    <t xml:space="preserve">ДВУХЦВЕТНЫЙ И ГОФРИР. внешние лепестки пунцовые с белыми пятнами, внутренние нижние лепестки желтые </t>
  </si>
  <si>
    <t>СВИТ БЛЮ</t>
  </si>
  <si>
    <t>SWEET BLUE</t>
  </si>
  <si>
    <t>нежнейший голубой</t>
  </si>
  <si>
    <t>ТАМПИКО</t>
  </si>
  <si>
    <t>TAMPICO</t>
  </si>
  <si>
    <t>перламутрово-розовый с ярко-розовым пятном</t>
  </si>
  <si>
    <t>ТАНГО</t>
  </si>
  <si>
    <t>TANGO</t>
  </si>
  <si>
    <t>ГОФРИР. Ярко-сиреневый с кремовым пятном</t>
  </si>
  <si>
    <t>ТАВИРА</t>
  </si>
  <si>
    <t>TAVIRA</t>
  </si>
  <si>
    <t>бордовый, бархатный</t>
  </si>
  <si>
    <t>ТЭДС ФАВОРИТ</t>
  </si>
  <si>
    <t>TED'S FAVOURITE</t>
  </si>
  <si>
    <t>двухцветный: нижние ярко-розовые, верхние кремовые</t>
  </si>
  <si>
    <t>ТИТАНИК</t>
  </si>
  <si>
    <t>TITANIC</t>
  </si>
  <si>
    <t>розовый со светлым налётом</t>
  </si>
  <si>
    <t>ЮТА</t>
  </si>
  <si>
    <t>UTAH</t>
  </si>
  <si>
    <t>ГОФРИР. Нежный, абрикосово-розовый с белым</t>
  </si>
  <si>
    <t>ВЕЛЬВЕТ АЙЗ</t>
  </si>
  <si>
    <t>VELVET EYES</t>
  </si>
  <si>
    <t>ультра-фиолетовый с переливами,  на внутренних лепестках бордовые пятна</t>
  </si>
  <si>
    <t>ВЕЗУВИО</t>
  </si>
  <si>
    <t>VESUVIO</t>
  </si>
  <si>
    <t>палево-сиреневый с белыми лучами и оранжевым центром (баттерфляй)</t>
  </si>
  <si>
    <t>ВИОЛЕТ МУН</t>
  </si>
  <si>
    <t>VIOLET MOON</t>
  </si>
  <si>
    <t>лиловый с тонкими белыми линиями</t>
  </si>
  <si>
    <t>ВИОЛЕТТА</t>
  </si>
  <si>
    <t>VIOLETTA</t>
  </si>
  <si>
    <t>бархатно-фиолетовые лепестки, 1-2 верхних лепестка на 1/2 белые к центру, по середине белые лучики</t>
  </si>
  <si>
    <t>ВИСТА</t>
  </si>
  <si>
    <t>VISTA</t>
  </si>
  <si>
    <t>белый с голубым краем и тёмно-фиолетовым пятном в центре</t>
  </si>
  <si>
    <t>УАЙТ ХЕВЕН</t>
  </si>
  <si>
    <t>WHITE HEAVEN</t>
  </si>
  <si>
    <t>ЗАМОРА</t>
  </si>
  <si>
    <t>ZAMORA</t>
  </si>
  <si>
    <t xml:space="preserve">нежнейший сиреневый с жёлтым посередине и винным пятном в центре цветка </t>
  </si>
  <si>
    <t>ЗИЗАНИ</t>
  </si>
  <si>
    <t>алый с белым, полосатый</t>
  </si>
  <si>
    <t>ЗОРРО</t>
  </si>
  <si>
    <t>ZORRO</t>
  </si>
  <si>
    <t>ГОФРИР. Розовато-кремовый с розовым напылением снизу</t>
  </si>
  <si>
    <t>ГОФРИР. Кораллово-красный</t>
  </si>
  <si>
    <t>СУПЕРГОФРИР. лепестки, похожие на коралл по цвету и по форме!</t>
  </si>
  <si>
    <t>СУПЕРГОФРИР. с жёлтой каймой и ярко-розовыми мазками в центре</t>
  </si>
  <si>
    <t>СУПЕРГОФРИР, кремово -розовый с переходом в светло-жёлтый с ярко-розовым пятном в центре</t>
  </si>
  <si>
    <t>СУПЕРГОФРИР. Палево-розовый с жёлтым пятном и ярко-розовыми штрихами из центра</t>
  </si>
  <si>
    <t xml:space="preserve">ГОФРИР. розовый с ярко-красным пятном и жёлтыми тонкими линиями в нижней части цветка </t>
  </si>
  <si>
    <t>СУПЕРГОФРИР. Белый с зеленоватым центром</t>
  </si>
  <si>
    <t>СУПЕРГОФРИР. Нежно-розовый с переливом в кремово-жёлтый с ярко-розовым напылением в центре</t>
  </si>
  <si>
    <t>АДРИЕНН</t>
  </si>
  <si>
    <t>ADRIENNE</t>
  </si>
  <si>
    <t>лиловый центр, кремовый край</t>
  </si>
  <si>
    <t>ALICE</t>
  </si>
  <si>
    <t>абрикосовый с двухцветным красно-жёлтым пятном в центре</t>
  </si>
  <si>
    <t>БЛЭКПУЛ</t>
  </si>
  <si>
    <t>BLACKPOOL</t>
  </si>
  <si>
    <t>трёхцветный:розовато-кремовый с ярко-красным пятном в центре и жёлтым напылением в нмжней части цветка</t>
  </si>
  <si>
    <t>БЛЮ СТАР</t>
  </si>
  <si>
    <t>BLUE STAR</t>
  </si>
  <si>
    <t>сиренево-розовый с белым</t>
  </si>
  <si>
    <t>БРЕЙК ЭНД ДАУН</t>
  </si>
  <si>
    <t>BREAK A DAWN</t>
  </si>
  <si>
    <t>белый с желтоватым центром</t>
  </si>
  <si>
    <t>СИНДИ</t>
  </si>
  <si>
    <t>CINDY</t>
  </si>
  <si>
    <t>трёхцветный: сиренево-розовый с белой серединой и винно-красным пятном</t>
  </si>
  <si>
    <t>КЛЕМЕНС</t>
  </si>
  <si>
    <t>CLEMENCE</t>
  </si>
  <si>
    <t>трехцветный: красный, белый, пурпуное пятно</t>
  </si>
  <si>
    <t>КОМЕДИ</t>
  </si>
  <si>
    <t>COMEDY</t>
  </si>
  <si>
    <t>коралловый с белым центром</t>
  </si>
  <si>
    <t>ЯПОНИКА</t>
  </si>
  <si>
    <t>JAPONICA</t>
  </si>
  <si>
    <t>кремовый с большим ярко-красным пятном в центре</t>
  </si>
  <si>
    <t>МЭГГИ</t>
  </si>
  <si>
    <t>MAGGIE</t>
  </si>
  <si>
    <t>двухцветный: верх - ярко-розовый, низ -белый, с розовой каймой</t>
  </si>
  <si>
    <t>МЭРРИ</t>
  </si>
  <si>
    <t>MERRY</t>
  </si>
  <si>
    <t>оранжевый с красным пятном в центре</t>
  </si>
  <si>
    <t>СЕРАФИН</t>
  </si>
  <si>
    <t>SERAFIJN</t>
  </si>
  <si>
    <t>ГОФРИР. Цвет фламинго со светлым центром</t>
  </si>
  <si>
    <t>ШОКИНГ</t>
  </si>
  <si>
    <t>SHOCKING</t>
  </si>
  <si>
    <t>белый с коралловым пятном</t>
  </si>
  <si>
    <t>ЗЭТС ЛОВ</t>
  </si>
  <si>
    <t>THAT'S LOVE</t>
  </si>
  <si>
    <t>ГОФРИР. светло-розовый, с винно-красным пятном в горловине</t>
  </si>
  <si>
    <t>VERONICA</t>
  </si>
  <si>
    <t>лимонно-жёлтый с винно-красным пятном</t>
  </si>
  <si>
    <t>ЗИППОРА</t>
  </si>
  <si>
    <t>ZIPPORA</t>
  </si>
  <si>
    <t>АТОМ</t>
  </si>
  <si>
    <t>ATOM (PRIM.)</t>
  </si>
  <si>
    <t>красный с яркой белой каймой</t>
  </si>
  <si>
    <t>БЕГОНИИ</t>
  </si>
  <si>
    <t>БАХРОМЧАТАЯ АЛАЯ</t>
  </si>
  <si>
    <t>FIMBRIATA SCARLET</t>
  </si>
  <si>
    <t>алая</t>
  </si>
  <si>
    <t>БАХРОМЧАТАЯ БЕЛАЯ</t>
  </si>
  <si>
    <t>FIMBRIATA WHITE</t>
  </si>
  <si>
    <t>БАХРОМЧАТАЯ ЖЕЛТАЯ</t>
  </si>
  <si>
    <t>FIMBRIATA YELLOW</t>
  </si>
  <si>
    <t xml:space="preserve">жёлтая </t>
  </si>
  <si>
    <t>БАХРОМЧАТАЯ КРАСНАЯ</t>
  </si>
  <si>
    <t>FIMBRIATA RED</t>
  </si>
  <si>
    <t>красная</t>
  </si>
  <si>
    <t>БАХРОМЧАТАЯ ЛОСОСЕВАЯ</t>
  </si>
  <si>
    <t>FIMBRIATA SALMON</t>
  </si>
  <si>
    <t>оранжево-красная, лососевая</t>
  </si>
  <si>
    <t>БАХРОМЧАТАЯ ОРАНЖЕВАЯ</t>
  </si>
  <si>
    <t>FIMBRIATA ORANGE</t>
  </si>
  <si>
    <t>оранжевая</t>
  </si>
  <si>
    <t>БАХРОМЧАТАЯ РОЗОВАЯ</t>
  </si>
  <si>
    <t>FIMBRIATA PINK</t>
  </si>
  <si>
    <t>БЕРТИНИ СКАУГУМ</t>
  </si>
  <si>
    <t>BERTINI SKAUGUM</t>
  </si>
  <si>
    <t>красный, мощное растение с обильным цветением</t>
  </si>
  <si>
    <t>БУТОН ДЕ РОУЗ</t>
  </si>
  <si>
    <t>белая с розовым контуром</t>
  </si>
  <si>
    <t>НАРЦИСС (ЛОСОСЕВЫЙ)</t>
  </si>
  <si>
    <t>DAFFODIL SALMON</t>
  </si>
  <si>
    <t>похожа на нарцисс, лососевый</t>
  </si>
  <si>
    <t>КАМЕЛИЯ</t>
  </si>
  <si>
    <t>CAMELIA</t>
  </si>
  <si>
    <t>ярко-розовая с белой каймой</t>
  </si>
  <si>
    <t>МАРМОРАТА</t>
  </si>
  <si>
    <t>MARMORATA</t>
  </si>
  <si>
    <t>белая с красной каймой  и красным центром</t>
  </si>
  <si>
    <t>ПАСТЕЛЬ СМЕСЬ</t>
  </si>
  <si>
    <t>PASTEL MIXED</t>
  </si>
  <si>
    <t>СМЕСЬ нежные пастельные тона, махровые крупные цветки, сильные цветоносы, обильное цветение</t>
  </si>
  <si>
    <t>САМБА СМЕСЬ</t>
  </si>
  <si>
    <t>SAMBA MIXED</t>
  </si>
  <si>
    <t>СПЛЕНДИД СМЕСЬ</t>
  </si>
  <si>
    <t>SPLENDIDE MIXED</t>
  </si>
  <si>
    <t>СМЕСЬ белые, розовые, оранжевые махровые цветки на сильных, длинных цветоносах</t>
  </si>
  <si>
    <t>СПЛЕНДИД АБРИКОСОВАЯ</t>
  </si>
  <si>
    <t>SPLENDIDE APRICOT</t>
  </si>
  <si>
    <t>махровый, пастельно-лососевый</t>
  </si>
  <si>
    <t>СПЛЕНДИД БАЛЕРИНА</t>
  </si>
  <si>
    <t>SPLENDIDE BALLERINA</t>
  </si>
  <si>
    <t>махровый, пастельно желтый, лососевый</t>
  </si>
  <si>
    <t>СПЛЕНДИД РОЗОВАЯ</t>
  </si>
  <si>
    <t>SPLENDIDE PINK</t>
  </si>
  <si>
    <t>махровый, ярко-розовый с белым</t>
  </si>
  <si>
    <t>ИЛЛЮМИНЕЙШН АПРИКОТ</t>
  </si>
  <si>
    <t>ILLUMINATION APRICOT</t>
  </si>
  <si>
    <t>абрикосовая</t>
  </si>
  <si>
    <t>ИЛЛЮМИНЕЙШН БЕЛАЯ</t>
  </si>
  <si>
    <t>ILLUMINATION WHITE</t>
  </si>
  <si>
    <t>ИЛЛЮМИНЕЙШН ОРАНЖЕВАЯ</t>
  </si>
  <si>
    <t>ILLUMINATION ORANGE</t>
  </si>
  <si>
    <t>ИЛЛЮМИНЕЙШН РОЗОВАЯ</t>
  </si>
  <si>
    <t>ILLUMINATION PINK</t>
  </si>
  <si>
    <t>CASCADE PENDULA SCARLET</t>
  </si>
  <si>
    <t>CASCADE PENDULA WHITE</t>
  </si>
  <si>
    <t>CASCADE PENDULA YELLOW</t>
  </si>
  <si>
    <t>жёлтая</t>
  </si>
  <si>
    <t>CASCADE PENDULA APRICOT/ORANGE</t>
  </si>
  <si>
    <t>CASCADE PENDULA PINK</t>
  </si>
  <si>
    <t>CRISPA MARG. WHITE/RED</t>
  </si>
  <si>
    <t>белая с красной гофрированной каймой, жёлтый центр</t>
  </si>
  <si>
    <t>CRISPA MARG. YELLOW/RED</t>
  </si>
  <si>
    <t>жёлтая с красной гофрированной каймой, жёлтый центр</t>
  </si>
  <si>
    <t>МАХРОВАЯ БЕЛАЯ</t>
  </si>
  <si>
    <t>DOUBLE WHITE</t>
  </si>
  <si>
    <t>МАХР. белая</t>
  </si>
  <si>
    <t>МАХРОВАЯ ЖЕЛТАЯ</t>
  </si>
  <si>
    <t>DOUBLE YELLOW</t>
  </si>
  <si>
    <t>МАХР. жёлтая</t>
  </si>
  <si>
    <t>МАХРОВАЯ ЛОСОСЕВАЯ</t>
  </si>
  <si>
    <t>DOUBLE SALMON</t>
  </si>
  <si>
    <t>МАХР. лососевая</t>
  </si>
  <si>
    <t>МАХРОВАЯ МЕДНАЯ</t>
  </si>
  <si>
    <t>DOUBLE COPPER</t>
  </si>
  <si>
    <t>МАХР.медно-оранжевая</t>
  </si>
  <si>
    <t>МАХРОВАЯ ОРАНЖЕВАЯ</t>
  </si>
  <si>
    <t>DOUBLE ORANGE</t>
  </si>
  <si>
    <t>МАХР, оранжевая</t>
  </si>
  <si>
    <t>МАХРОВАЯ РОЗОВАЯ</t>
  </si>
  <si>
    <t>DOUBLE PINK</t>
  </si>
  <si>
    <t>МАХР. розовая</t>
  </si>
  <si>
    <t>МАХРОВАЯ ТЕМНО-КРАСНАЯ</t>
  </si>
  <si>
    <t>DOUBLE DARK RED</t>
  </si>
  <si>
    <t>МАХР.тёмно-красная</t>
  </si>
  <si>
    <t>МАХРОВАЯ ЯРКО-КРАСНАЯ</t>
  </si>
  <si>
    <t>DOUBLE SCARLET</t>
  </si>
  <si>
    <t>МАХР. Алая</t>
  </si>
  <si>
    <t>СУПЕРБА БЕЛАЯ</t>
  </si>
  <si>
    <t>SUPERBA WHITE</t>
  </si>
  <si>
    <t>СУПЕРБА ЖЕЛТАЯ</t>
  </si>
  <si>
    <t>SUPERBA YELLOW</t>
  </si>
  <si>
    <t>СУПЕРБА ЛОСОСЕВАЯ</t>
  </si>
  <si>
    <t>SUPERBA SALMON</t>
  </si>
  <si>
    <t>СУПЕРБА ЯРКО-КРАСНАЯ</t>
  </si>
  <si>
    <t>SUPERBA SCARLET</t>
  </si>
  <si>
    <t>МУЛЬТИФЛОРА МАКСИМА БЕЛАЯ</t>
  </si>
  <si>
    <t>MULTIFLORA MAXIMA WHITE</t>
  </si>
  <si>
    <t>белый, крупные цветки</t>
  </si>
  <si>
    <t>МУЛЬТИФЛОРА МАКСИМА ЖЕЛТАЯ</t>
  </si>
  <si>
    <t>MULTIFLORA MAXIMA YELLOW</t>
  </si>
  <si>
    <t>жёлтый, крупные цветки</t>
  </si>
  <si>
    <t xml:space="preserve">МУЛЬТИФЛОРА МАКСИМА ОРАНЖЕВАЯ </t>
  </si>
  <si>
    <t>MULTIFLORA MAXIMA ORANGE</t>
  </si>
  <si>
    <t>МУЛЬТИФЛОРА МАКСИМА РОЗОВАЯ</t>
  </si>
  <si>
    <t>MULTIFLORA MAXIMA PINK</t>
  </si>
  <si>
    <t>ярко-розовый, крупные цветки</t>
  </si>
  <si>
    <t>МУЛЬТИФЛОРА МАКСИМА ШВЕЙЦАРИЯ</t>
  </si>
  <si>
    <t>MULTIFLORA MAXIMA SWITSERLAND</t>
  </si>
  <si>
    <t>ярко-красный с тёмной декоративной листвой</t>
  </si>
  <si>
    <t>НОН СТОП АПРИКОТ</t>
  </si>
  <si>
    <t>NON STOP APRICOT</t>
  </si>
  <si>
    <t>НОН СТОП БЕЛАЯ</t>
  </si>
  <si>
    <t>NON STOP WHITE</t>
  </si>
  <si>
    <t>НОН СТОП ЖЕЛТАЯ</t>
  </si>
  <si>
    <t>NON STOP YELLOW</t>
  </si>
  <si>
    <t>НОН СТОП ОРАНЖЕВАЯ</t>
  </si>
  <si>
    <t>NON STOP ORANGE</t>
  </si>
  <si>
    <t>НОН СТОП РОЗОВАЯ</t>
  </si>
  <si>
    <t>NON STOP PINK</t>
  </si>
  <si>
    <t>НОН СТОП ЯРКО-КРАСНАЯ</t>
  </si>
  <si>
    <t>NON STOP SCARLET</t>
  </si>
  <si>
    <t>ОДОРАТА АНЖЕЛИКА</t>
  </si>
  <si>
    <t>ОДОРАТА ПИНК ДЕЛАЙТ</t>
  </si>
  <si>
    <t>ODORATA PINK DELIGHT</t>
  </si>
  <si>
    <t>ОДОРАТА РЕД ГЛОРИ</t>
  </si>
  <si>
    <t>ODORATA RED GLORY</t>
  </si>
  <si>
    <t>ОДОРАТА СМЕСЬ</t>
  </si>
  <si>
    <t>ODORATA MIXED</t>
  </si>
  <si>
    <t>ПЕНДУЛА БЕЛАЯ</t>
  </si>
  <si>
    <t>PENDULA WHITE</t>
  </si>
  <si>
    <t>ПЕНДУЛА ЖЕЛТАЯ</t>
  </si>
  <si>
    <t>PENDULA YELLOW</t>
  </si>
  <si>
    <t xml:space="preserve">жёлтый </t>
  </si>
  <si>
    <t>ПЕНДУЛА ЛОСОСЕВАЯ</t>
  </si>
  <si>
    <t>PENDULA SALMON</t>
  </si>
  <si>
    <t>ПЕНДУЛА ОРАНЖЕВАЯ</t>
  </si>
  <si>
    <t>PENDULA ORANGE</t>
  </si>
  <si>
    <t>ПЕНДУЛА РОЗОВАЯ</t>
  </si>
  <si>
    <t>PENDULA PINK</t>
  </si>
  <si>
    <t xml:space="preserve">ярко-розовый  </t>
  </si>
  <si>
    <t>ПЕНДУЛА ЯРКО-КРАСНАЯ</t>
  </si>
  <si>
    <t>PENDULA SCARLET</t>
  </si>
  <si>
    <t>алый</t>
  </si>
  <si>
    <t>ПИКОТИ ЛЕЙС АПРИКОТ</t>
  </si>
  <si>
    <t>PICOTEE LACE APRICOT</t>
  </si>
  <si>
    <t>ПИКОТИ ЛЕЙС РОЗОВАЯ</t>
  </si>
  <si>
    <t>PICOTEE LACE PINK</t>
  </si>
  <si>
    <t>ПИКОТИ БЕЛАЯ/КРАСНАЯ</t>
  </si>
  <si>
    <t>PICOTEE WHITE / RED</t>
  </si>
  <si>
    <t>белая с красным кантом</t>
  </si>
  <si>
    <t>ПИКОТИ ЖЕЛТАЯ/КРАСНАЯ</t>
  </si>
  <si>
    <t>PICOTEE YELLOW / RED</t>
  </si>
  <si>
    <t>жёлтая с красным кантом</t>
  </si>
  <si>
    <t>ГЛОКСИНИИ</t>
  </si>
  <si>
    <t>ГЛОКСИНИЯ</t>
  </si>
  <si>
    <t>БЛАНШ ДЕ МЕРУ</t>
  </si>
  <si>
    <t>BLANCHE DE MERU</t>
  </si>
  <si>
    <t>ярко-розовая кайма,белый центр</t>
  </si>
  <si>
    <t>ВИОЛАЦЕА</t>
  </si>
  <si>
    <t>VIOLACEA</t>
  </si>
  <si>
    <t>насыщенный, глубокий, тёмно-фиолетовый цвет</t>
  </si>
  <si>
    <t>ГОЛЛИВУД</t>
  </si>
  <si>
    <t>HOLLYWOOD</t>
  </si>
  <si>
    <t>ярко-фиолетовая кайма, белый центр</t>
  </si>
  <si>
    <t>ДЕФИАНС</t>
  </si>
  <si>
    <t>DEFIANCE</t>
  </si>
  <si>
    <t>КАЙЗЕР ВИЛЬГЕЛЬМ</t>
  </si>
  <si>
    <t>KAISER WILHELM</t>
  </si>
  <si>
    <t>фиолетовая с белой каймой</t>
  </si>
  <si>
    <t>КАЙЗЕР ФРИДРИХ</t>
  </si>
  <si>
    <t>KAISER FRIEDRICH</t>
  </si>
  <si>
    <t>красная с белой каймой</t>
  </si>
  <si>
    <t>МОН БЛАН</t>
  </si>
  <si>
    <t>РУА ДЕ РУЖ</t>
  </si>
  <si>
    <t>ROI DES ROUGES</t>
  </si>
  <si>
    <t>ТАЙГЕР БЛЮ</t>
  </si>
  <si>
    <t>фиолетовая кайма, белый центр с фиолетовым напылением</t>
  </si>
  <si>
    <t>ТАЙГЕР РЕД</t>
  </si>
  <si>
    <t>красная кайма с белым центром с красным напылением</t>
  </si>
  <si>
    <t>ЭТОЛЬ ДЕ ФЕ</t>
  </si>
  <si>
    <t>ETOILE DE FEU</t>
  </si>
  <si>
    <t>ГЕОРГИНЫ ДЕКОРАТИВНЫЕ. МАКСИ</t>
  </si>
  <si>
    <t>ГЕОРГИНА</t>
  </si>
  <si>
    <t>АКИТА</t>
  </si>
  <si>
    <t>AKITA</t>
  </si>
  <si>
    <t>ярко-красный с кремово-жёлтым центром, h-90см, Ø-20см</t>
  </si>
  <si>
    <t>ВАВИЛОН ПИНК</t>
  </si>
  <si>
    <t>BABYLON PINK</t>
  </si>
  <si>
    <t>сиреневый, h-110см, Ø-22см</t>
  </si>
  <si>
    <t>БЕЛЛЕ ОФ БАРМЕРА</t>
  </si>
  <si>
    <t>BELLE OF BARMERA</t>
  </si>
  <si>
    <t>оранжево-розово-белый меланж, h-80см, Ø-25см</t>
  </si>
  <si>
    <t>БОДАШЕЗ</t>
  </si>
  <si>
    <t>BODACIOUS</t>
  </si>
  <si>
    <t>ярко-коралловый с жёлтыми штрихами и жёлтыми кончиками, h-100см, Ø-25см</t>
  </si>
  <si>
    <t>жёлтый с бордовыми штрихами, h-90см, Ø-20-25см</t>
  </si>
  <si>
    <t>КИАБОСС</t>
  </si>
  <si>
    <t>CIABOSS</t>
  </si>
  <si>
    <t>красно-жёлтый меланж, h-110см, Ø-25см</t>
  </si>
  <si>
    <t>ФЕРНКЛИФФ ИЛЛЮЖН</t>
  </si>
  <si>
    <t>FERNCLIFF ILLUSION</t>
  </si>
  <si>
    <t>белый с сиреневыми кончиками лепестков, h-130см, Ø-22см</t>
  </si>
  <si>
    <t>ФЕРНКЛИФФ ИНСПИРЕЙШН</t>
  </si>
  <si>
    <t>FERNCLIFF INSPIRATION</t>
  </si>
  <si>
    <t>сиреневый, h-120см, Ø-25см</t>
  </si>
  <si>
    <t>ГИТТС ПЕРФЕКШН</t>
  </si>
  <si>
    <t>GITTS PERFECTION</t>
  </si>
  <si>
    <t>белый с розовыми переливами, h-90см, Ø-20см</t>
  </si>
  <si>
    <t>ГРАНД ПРИ</t>
  </si>
  <si>
    <t>GRAND PRIX</t>
  </si>
  <si>
    <t>лимонно-жёлтый с белыми кончиками лепестков, h-90см, Ø-22см</t>
  </si>
  <si>
    <t>ХАЙ ЕНИД</t>
  </si>
  <si>
    <t>HY ENID</t>
  </si>
  <si>
    <t>сиренево-розовый  , h-100см, Ø-25см</t>
  </si>
  <si>
    <t>АЙЛЕНДЕР</t>
  </si>
  <si>
    <t>ISLANDER</t>
  </si>
  <si>
    <t>кораллово-розовый, позднее-светло-розовый , h-120см, Ø-25см</t>
  </si>
  <si>
    <t>ЛАВЕНДЕР ПЕРФЕКШН</t>
  </si>
  <si>
    <t>LAVENDER PERFECTION</t>
  </si>
  <si>
    <t>нежно-сиреневый с белёсыми кончиками, h-110см, Ø-20см</t>
  </si>
  <si>
    <t>МАКИ</t>
  </si>
  <si>
    <t>MAKI</t>
  </si>
  <si>
    <t>розовый с перламутровым отливом, h-100см, Ø-20см</t>
  </si>
  <si>
    <t>МАНИАК</t>
  </si>
  <si>
    <t>MANIAC</t>
  </si>
  <si>
    <t>оранжево-красный меланж, h-120см, Ø-30см</t>
  </si>
  <si>
    <t>кораллово-лососевый, h-120см, Ø-25см</t>
  </si>
  <si>
    <t>МИСТЕР ОПТИМИСТ</t>
  </si>
  <si>
    <t>MR. OPTIMIST</t>
  </si>
  <si>
    <t>палево-красный с ярко-жёлтыми стрелками по краю лепестков, h-70см, Ø-10-13см</t>
  </si>
  <si>
    <t>МИСТЕРИ ДЕЙ</t>
  </si>
  <si>
    <t>MYSTERY DAY</t>
  </si>
  <si>
    <t>красный с белыми кончиками, h-80см, Ø-16см</t>
  </si>
  <si>
    <t>ОТТО ТРИЛЬ</t>
  </si>
  <si>
    <t>OTTO'S THRILL</t>
  </si>
  <si>
    <t>палево-розовый, очень крупный, h-120см, Ø-30см</t>
  </si>
  <si>
    <t>ПУРПЛ ТАЙХЕЙО</t>
  </si>
  <si>
    <t>PURPLE TAIHEJO</t>
  </si>
  <si>
    <t>ярко-лиловый, с белыми тонкими линиями, h-110см, Ø-25см</t>
  </si>
  <si>
    <t>СЭР АЛЬФ РАМСЭЙ</t>
  </si>
  <si>
    <t>SIR ALF RAMSAY</t>
  </si>
  <si>
    <t>светло-сиреневый с белым центром, h-100см, Ø-25+см</t>
  </si>
  <si>
    <t>СТРИПЕД ЭМОРИ ПОЛ</t>
  </si>
  <si>
    <t>STRIPED EMORY PAUL</t>
  </si>
  <si>
    <t>розовый с ярко-розовыми частыми и длинными штрихами, h-110см, Ø-35см</t>
  </si>
  <si>
    <t>ТОМАС А.ЭДИСОН</t>
  </si>
  <si>
    <t>TOMAS A.EDISON</t>
  </si>
  <si>
    <t>вишнево-красный, h-100см, Ø-22см</t>
  </si>
  <si>
    <t>ВАНКУВЕР</t>
  </si>
  <si>
    <t>VANCOUVER</t>
  </si>
  <si>
    <t>винно-красный с розовым с белыми полосами, h-70см, Ø-20см</t>
  </si>
  <si>
    <t>ВАССИА МЕГГОС</t>
  </si>
  <si>
    <t>VASSIA MEGGOS</t>
  </si>
  <si>
    <t>розовый с перламутром, h-90см, Ø-25см</t>
  </si>
  <si>
    <t>УАЙТ ПЕРФЕКШН</t>
  </si>
  <si>
    <t>белый, h-120см, Ø-20-25см</t>
  </si>
  <si>
    <t>ЯРРА ФОЛЛС</t>
  </si>
  <si>
    <t>YARRA FALLS</t>
  </si>
  <si>
    <t>лиловый с белыми кончиками, h-90см, Ø-20см</t>
  </si>
  <si>
    <t>ГЕОРГИНЫ ДЕКОРАТИВНЫЕ</t>
  </si>
  <si>
    <t>АВИНЬОН</t>
  </si>
  <si>
    <t>AVIGNON</t>
  </si>
  <si>
    <t>белый с сиреневыми штрихами, h-90см, Ø-15см</t>
  </si>
  <si>
    <t>БАГАМА АПРИКОТ</t>
  </si>
  <si>
    <t>BAHAMA APRICOT</t>
  </si>
  <si>
    <t>жёлтый с белыми кончиками, h-110см, Ø-10см</t>
  </si>
  <si>
    <t>БАЛЬТАЗАР</t>
  </si>
  <si>
    <t>BALTHASAR</t>
  </si>
  <si>
    <t>бордовый с сиреневыми кончиками, h-90см, Ø-12см</t>
  </si>
  <si>
    <t>БИЛЬБАО</t>
  </si>
  <si>
    <t>BILBAO</t>
  </si>
  <si>
    <t>лимонно-жёлтый  , h-90см, Ø-10-15см</t>
  </si>
  <si>
    <t>БЛЮ БОЙ</t>
  </si>
  <si>
    <t>BLUE BOY</t>
  </si>
  <si>
    <t>сиреневый, h-80см, Ø-15см</t>
  </si>
  <si>
    <t>БРИСТОЛ СТРАЙП</t>
  </si>
  <si>
    <t>BRISTOL STRIPE</t>
  </si>
  <si>
    <t>белый с ярко-розовыми полосками, штрихами и напылением, h-110см, Ø-20см</t>
  </si>
  <si>
    <t>КАБАЛЬЕРО</t>
  </si>
  <si>
    <t>CABALLERO</t>
  </si>
  <si>
    <t>красный с белой каймой, h-90см, Ø-14см</t>
  </si>
  <si>
    <t>КАПРОЗ ПИЦЦА</t>
  </si>
  <si>
    <t>CAPROZ PIZZAS</t>
  </si>
  <si>
    <t>ярко-розовый с бордовыми кончиками и белым центром, h-100см, Ø-15см</t>
  </si>
  <si>
    <t>КАРИББЕАН ФЭНТЕЗИ</t>
  </si>
  <si>
    <t>CARIBBEAN FANTASY</t>
  </si>
  <si>
    <t>белый с красной каймой и жёлтым центром, h-90см, Ø-13см</t>
  </si>
  <si>
    <t>КОЛОРАДО КЛАССИК</t>
  </si>
  <si>
    <t>COLORADO CLASSIC</t>
  </si>
  <si>
    <t>белый с ярко-розовой каймой и кончиками, h-120см, Ø-10-15см</t>
  </si>
  <si>
    <t>КОНТРАСТ</t>
  </si>
  <si>
    <t>CONTRASTE</t>
  </si>
  <si>
    <t>рубиново-красный с белыми кончиками, h-120см, Ø-15-20см</t>
  </si>
  <si>
    <t>КРЕЙЗИ ЛОВ</t>
  </si>
  <si>
    <t>CRAZY LOVE</t>
  </si>
  <si>
    <t>белый с тонкой сиреневой каймой и нежно-сиреневыми кончиками, h-90см, Ø-10-15см</t>
  </si>
  <si>
    <t>КРЕМ ДЕ КАССИС</t>
  </si>
  <si>
    <t>CRÈME DE CASSIS</t>
  </si>
  <si>
    <t>ДАРКАРИН</t>
  </si>
  <si>
    <t>DARKARIN</t>
  </si>
  <si>
    <t>биколор: бордовый с малиновыми кончиками, h-90см, Ø-10-15см</t>
  </si>
  <si>
    <t>ДЭВИД ГОВАРД</t>
  </si>
  <si>
    <t>DAVID HOWARD</t>
  </si>
  <si>
    <t>абрикосовый с тёмно-розовым, h-100см, Ø-10см</t>
  </si>
  <si>
    <t>ДИП ИМПАКТ</t>
  </si>
  <si>
    <t>DEEP IMPACT</t>
  </si>
  <si>
    <t>лососевый с жёлтой каймой и сердцевиной, h-90см, Ø-15см</t>
  </si>
  <si>
    <t>ЭСТА БОНИТА</t>
  </si>
  <si>
    <t>ESTA BONITA</t>
  </si>
  <si>
    <t>ФЕРНРИДЖ ПЕЙНТЕД ЛЕДИ</t>
  </si>
  <si>
    <t>FERNRIDGE PAINTED LADY</t>
  </si>
  <si>
    <t>белый с ярко-красными штрихами и напылением, h-120см, Ø-10-15см</t>
  </si>
  <si>
    <t>ФРОСТ НИП</t>
  </si>
  <si>
    <t>FROST NIP</t>
  </si>
  <si>
    <t>винно-красный с белыми кончиками, h-110см, Ø-25см</t>
  </si>
  <si>
    <t>ГАРДЕН ФЕСТИВАЛЬ</t>
  </si>
  <si>
    <t>ГЛОРИОЗА</t>
  </si>
  <si>
    <t>GLORIOSA</t>
  </si>
  <si>
    <t>жёлтый с красными штрихами и напылением, h-130см, Ø-15-20см</t>
  </si>
  <si>
    <t>АЙКУУН</t>
  </si>
  <si>
    <t>ICOON®</t>
  </si>
  <si>
    <t>меняет цвет от жёлтого с кр. кончиками до ярко-розового с жёлтым центром, h-100см, Ø-10см</t>
  </si>
  <si>
    <t>ЯМАЙКА</t>
  </si>
  <si>
    <t>ярко-красный с широкой белой полосой по центру лепестков, h-100см, Ø-9см</t>
  </si>
  <si>
    <t>ДЖОУИ ДЖИПСИ</t>
  </si>
  <si>
    <t>JOWEY GIPSY</t>
  </si>
  <si>
    <t>розовый со "светящимся" желтым центром, h-120см, Ø-10-15см</t>
  </si>
  <si>
    <t>КАРМА ШОК</t>
  </si>
  <si>
    <t>KARMA CHOC</t>
  </si>
  <si>
    <t>бордовый, h-100см, Ø-15см</t>
  </si>
  <si>
    <t>КИЕВ</t>
  </si>
  <si>
    <t>KIEV</t>
  </si>
  <si>
    <t>белый с нежно-сиреневым отливом, h-100см, Ø-18см</t>
  </si>
  <si>
    <t>ЛЕДИ ДАРЛЕН</t>
  </si>
  <si>
    <t>LADY DARLENE</t>
  </si>
  <si>
    <t>жёлтый с ярко-красной каймой и кончиками, h-120см, Ø-15-20см</t>
  </si>
  <si>
    <t>белый, h-120см, Ø-20см</t>
  </si>
  <si>
    <t>ЛЭЙК КЕРИ</t>
  </si>
  <si>
    <t>LAKE CAREY</t>
  </si>
  <si>
    <t>LAKE MICHIGAN</t>
  </si>
  <si>
    <t>ЛАВЕНДЕР РАФФЛЗ</t>
  </si>
  <si>
    <t>LAVENDER RUFFLES</t>
  </si>
  <si>
    <t>фиолетовый, h-100см, Ø-25см</t>
  </si>
  <si>
    <t>ЛАЙФ СТАЙЛ</t>
  </si>
  <si>
    <t>ЛИЛАК БУЛЛ</t>
  </si>
  <si>
    <t>LILAC BULL</t>
  </si>
  <si>
    <t>ярко-лиловый , h-100см, Ø-10см</t>
  </si>
  <si>
    <t>ЛУКА ДЖОАННА</t>
  </si>
  <si>
    <t>LUKA JOHANNA</t>
  </si>
  <si>
    <t>светлый центр, от бледно-розового до интенсивно-розового от центра вниз, h-100см, Ø-10-15см</t>
  </si>
  <si>
    <t>MAXIME</t>
  </si>
  <si>
    <t>карминно-красный с жёлтым кантом, h-120см, Ø-10-15см</t>
  </si>
  <si>
    <t>МЕРО СТАР</t>
  </si>
  <si>
    <t>MERO STAR</t>
  </si>
  <si>
    <t>бордовый с белой каймой, h-90см, Ø-16см</t>
  </si>
  <si>
    <t>МИНГУС АЛЕКС</t>
  </si>
  <si>
    <t>MINGUS ALEX</t>
  </si>
  <si>
    <t>рубиновый   , h-100см, Ø-25см</t>
  </si>
  <si>
    <t>МОМЗ СПЕШИАЛ</t>
  </si>
  <si>
    <t>MOM'S SPECIAL</t>
  </si>
  <si>
    <t>белый с сиреневыми штрихами, h-100см, Ø-20см</t>
  </si>
  <si>
    <t>ОФФШОР ДРИМ</t>
  </si>
  <si>
    <t>OFFSHORE DREAM</t>
  </si>
  <si>
    <t>перламутрово-розовый , h-70см, Ø-12см</t>
  </si>
  <si>
    <t>ОКАПИ САНСЕТ</t>
  </si>
  <si>
    <t>OKAPI'S SUNSET</t>
  </si>
  <si>
    <t>розовый с лососевым у центра, нижние лепестки лососевые, скрученные, h-70см, Ø-15см</t>
  </si>
  <si>
    <t>ОСИРИУМ</t>
  </si>
  <si>
    <t>OSIRIUM</t>
  </si>
  <si>
    <t>винно-красный   , h-100см, Ø-12см</t>
  </si>
  <si>
    <t>PEACHES &amp; CREAM</t>
  </si>
  <si>
    <t>жёлтый с красными штрихами и белыми кончиками, h-120см, Ø-14см</t>
  </si>
  <si>
    <t>ПУРПЛ ЭКСПЛОЖИОН</t>
  </si>
  <si>
    <t>PURPLE EXPLOSION</t>
  </si>
  <si>
    <t>ярко-лиловый, h-80см, Ø-20см</t>
  </si>
  <si>
    <t>РЕБЕККАЗ УОРЛД</t>
  </si>
  <si>
    <t>REBECCA'S WORLD</t>
  </si>
  <si>
    <t>меняет цвет от белого с бордовым до бордового, h-110см, Ø-10-15см</t>
  </si>
  <si>
    <t>РЕД РОК</t>
  </si>
  <si>
    <t>RED ROCK</t>
  </si>
  <si>
    <t>рубиновый с белыми кончиками, h-90см, Ø-10см</t>
  </si>
  <si>
    <t>РИП СИТИ</t>
  </si>
  <si>
    <t>RIP CITY</t>
  </si>
  <si>
    <t>тёмно-бордовый, бархатный, h-100см, Ø-15см</t>
  </si>
  <si>
    <t>САНТА КЛАУС</t>
  </si>
  <si>
    <t>белый с красной каймой, лепестки волнистые, h-100см, Ø-5-10см</t>
  </si>
  <si>
    <t>ШОУСТОППЕР</t>
  </si>
  <si>
    <t>SHOWSTOPPER</t>
  </si>
  <si>
    <t>жёлтый с красными штрихами, h-100см, Ø-10-15см</t>
  </si>
  <si>
    <t>СМОУКИ</t>
  </si>
  <si>
    <t>SMOKEY</t>
  </si>
  <si>
    <t>кремовый с тёмно-лиловыми штрихами, h-110см, Ø-10-15см</t>
  </si>
  <si>
    <t>ТАЙХЕЙО</t>
  </si>
  <si>
    <t>белый с ярко-лиловыми полосами, штрихами и напылением, h-120см, Ø-25см</t>
  </si>
  <si>
    <t>ТАРТАН</t>
  </si>
  <si>
    <t>TARTAN</t>
  </si>
  <si>
    <t>бордовый с белыми полосами по центру лепестка, h-130см, Ø-15-20см</t>
  </si>
  <si>
    <t>ТАЙЛЕР ДЖЕЙМС</t>
  </si>
  <si>
    <t>TYLER JAMES</t>
  </si>
  <si>
    <t>алый с жёлтым центром, h-110см, Ø-20см</t>
  </si>
  <si>
    <t>ВЕРДИ</t>
  </si>
  <si>
    <t>VERDI</t>
  </si>
  <si>
    <t>тёмно-бордовый с белыми кончиками, h-50см, Ø-13см</t>
  </si>
  <si>
    <t>ВИКТОРИЯ ЭНН</t>
  </si>
  <si>
    <t>VICTORIA ANN</t>
  </si>
  <si>
    <t>белый с сиреневыми кончиками, h-120см, Ø-15см</t>
  </si>
  <si>
    <t>ГЕОРГИНЫ ДЕКОРАТИВНЫЕ. НИЗКОРОСЛЫЕ</t>
  </si>
  <si>
    <t>АСПЕН</t>
  </si>
  <si>
    <t>ASPEN</t>
  </si>
  <si>
    <t>белый, h-40см, Ø-12см</t>
  </si>
  <si>
    <t>КЛОДЕТТ</t>
  </si>
  <si>
    <t>CLAUDETTE</t>
  </si>
  <si>
    <t>ярко-сиреневый, h-50см, Ø-12см</t>
  </si>
  <si>
    <t>ЭЛЛЕН ХЬЮСТОН</t>
  </si>
  <si>
    <t>ELLEN HOUSTON</t>
  </si>
  <si>
    <t>красный с тёмной листвой, h-40см, Ø-9см</t>
  </si>
  <si>
    <t>ФАЙР ЭНД АЙС</t>
  </si>
  <si>
    <t>белый с ярко-красными лучами и жёлты центром, h-60см, Ø-9см</t>
  </si>
  <si>
    <t>ГАВАЙИ</t>
  </si>
  <si>
    <t>HAWAII</t>
  </si>
  <si>
    <t>жёлтый центр, розовая кайма, белые кончики, h-60см, Ø-10см</t>
  </si>
  <si>
    <t>ЛИТТЛ ТАЙГЕР</t>
  </si>
  <si>
    <t>LITTLE TIGER</t>
  </si>
  <si>
    <t>ярко-красный с белыми кончиками, h-50см, Ø-10см</t>
  </si>
  <si>
    <t>МЕЛОДИ АЛЛЕГРО</t>
  </si>
  <si>
    <t>MELODY ALLEGRO</t>
  </si>
  <si>
    <t>коралловый с жёлтым центром и сиреневыми кончиками, h-60см, Ø-10-15см</t>
  </si>
  <si>
    <t>МЕЛОДИ СВИНГ</t>
  </si>
  <si>
    <t>MELODY SWING</t>
  </si>
  <si>
    <t>лососево-розовый, h-40см, Ø-10-15см</t>
  </si>
  <si>
    <t>ПРАЙСЛЕСС ПИНК</t>
  </si>
  <si>
    <t>PRICELESS PINK</t>
  </si>
  <si>
    <t>белый с ярко-сиреневой широкой каймой, h-50см, Ø-8см</t>
  </si>
  <si>
    <t>ПРИНЦЕССА ЭЛИЗАБЕТ</t>
  </si>
  <si>
    <t>PRINCESSE ELISABETH</t>
  </si>
  <si>
    <t>нежно-абрикосовый с жёлтым центром, h-60см, Ø-10см</t>
  </si>
  <si>
    <t>ПРИНЦЕСС ГРАЦИЯ</t>
  </si>
  <si>
    <t>PRINCESSE GRACIA</t>
  </si>
  <si>
    <t>тёмно-розовый с жёлтым центром, h-30см, Ø-8см</t>
  </si>
  <si>
    <t>ПРИНЦЕССА ЛЕТИЦИЯ</t>
  </si>
  <si>
    <t>PRINCESSE LAETITIA</t>
  </si>
  <si>
    <t>нежно-сиреневый с белым центром, h-30см, Ø-8см</t>
  </si>
  <si>
    <t>СИСА</t>
  </si>
  <si>
    <t>SISA</t>
  </si>
  <si>
    <t>жёлтый, h-55см, Ø-10см</t>
  </si>
  <si>
    <t>TRICOLORE</t>
  </si>
  <si>
    <t>оранжевый с жёлтым центром, h-50см, Ø-15см</t>
  </si>
  <si>
    <t>ЗИНГАРО</t>
  </si>
  <si>
    <t>ZINGARO</t>
  </si>
  <si>
    <t>нежно-розовый с жёлтым центром, h-70см, Ø-10см</t>
  </si>
  <si>
    <t>ГЕОРГИНЫ КАКТУСОВЫЕ</t>
  </si>
  <si>
    <t>АЛАН МИМОУН</t>
  </si>
  <si>
    <t>ALAIN MIMOUN</t>
  </si>
  <si>
    <t>кремовый с частыми красными штрихами, h-100см, Ø-15-20см</t>
  </si>
  <si>
    <t>АЛЬФРЕД ГРИЛЛЬ</t>
  </si>
  <si>
    <t>ALFRED GRILLE</t>
  </si>
  <si>
    <t>СПАЙДЕР абрикосовый с жёлтым центром, h-100см, Ø-15см</t>
  </si>
  <si>
    <t>АМБИШН</t>
  </si>
  <si>
    <t>AMBITION</t>
  </si>
  <si>
    <t>лиловый с расщеплёнными кончиками, h-100см, Ø-10-15см</t>
  </si>
  <si>
    <t>БЛЭКБЕРРИ РИППЛ</t>
  </si>
  <si>
    <t>BLACKBERRY RIPPLE</t>
  </si>
  <si>
    <t>на белых лепестках обильное лиловое напыление и штрихи, h-110см, Ø-13см</t>
  </si>
  <si>
    <t>КАБАНА БАНАНА</t>
  </si>
  <si>
    <t>CABANA BANANA</t>
  </si>
  <si>
    <t>желтый с розово-сиреневыйми кончиками лепестков, h-110см, Ø-12-17см</t>
  </si>
  <si>
    <t>КЛЕР ОБСКУР</t>
  </si>
  <si>
    <t>CLAIR OBSCUR</t>
  </si>
  <si>
    <t>рубиновый с белыми кончиками, h-90см, Ø-13см</t>
  </si>
  <si>
    <t>КОРОЛ СПЕКТАКЛЬ</t>
  </si>
  <si>
    <t>COLOR SPECTACLE</t>
  </si>
  <si>
    <t>оранжево-жёлтый с белыми кончиками, h-110см, Ø-15-20см</t>
  </si>
  <si>
    <t>ярко-розовый с жёлтым центром, h-120см, Ø-15-20см</t>
  </si>
  <si>
    <t>ИНГЛЭНДС ГЛОРИ</t>
  </si>
  <si>
    <t>ENGLAND'S GLORY</t>
  </si>
  <si>
    <t>сиренево-лиловый с белыми кончиками, h-130см, Ø-25см</t>
  </si>
  <si>
    <t>ФЛОЙДС</t>
  </si>
  <si>
    <t>FLOYD'S</t>
  </si>
  <si>
    <t>жёлтый с белыми кончиками, h-100см, Ø-15см</t>
  </si>
  <si>
    <t>ФРИКОЛЕТ</t>
  </si>
  <si>
    <t>FRIQUOLET</t>
  </si>
  <si>
    <t>красный с белыми кончиками, h-140см, Ø-14см</t>
  </si>
  <si>
    <t>ДЖЕРРИ СКОТТ</t>
  </si>
  <si>
    <t>GERRY SCOTT</t>
  </si>
  <si>
    <t>бордовый, h-100см, Ø-20см</t>
  </si>
  <si>
    <t>ХАЙ ПИМЕНТО</t>
  </si>
  <si>
    <t>HY PIMENTO</t>
  </si>
  <si>
    <t>жёлтый с краснымиполосками и штрихами, h-110см, Ø-25см</t>
  </si>
  <si>
    <t>кремово-розовый с насыщенно-розовым, h-110см, Ø-15-20см</t>
  </si>
  <si>
    <t>ДЖУРА</t>
  </si>
  <si>
    <t>JURA</t>
  </si>
  <si>
    <t>белый с сиреневыми кончиками, h-100см, Ø-15см</t>
  </si>
  <si>
    <t>КЕНОРА МАКОП-Б</t>
  </si>
  <si>
    <t>KENORA MACOP-B</t>
  </si>
  <si>
    <t>тёмно-бордовый, у центра почти чёрный, лепестки причудливо изогнуты, h-90см, Ø-20см</t>
  </si>
  <si>
    <t>МАНХЭТТЕН АЙЛЭНД</t>
  </si>
  <si>
    <t>MANHATTAN ISLAND</t>
  </si>
  <si>
    <t>тёмно-бордовый с желтоватым центром, h-90см, Ø-15-20см</t>
  </si>
  <si>
    <t>МЕРКАТОР</t>
  </si>
  <si>
    <t>MERCATOR</t>
  </si>
  <si>
    <t>жёлтый с красными штрихами, h-100см, Ø-15см</t>
  </si>
  <si>
    <t>МЕРЛУЗА</t>
  </si>
  <si>
    <t>MERLUZA</t>
  </si>
  <si>
    <t>жёлтый с ярко-красными кончиками, h-130см, Ø-10-15см</t>
  </si>
  <si>
    <t>МИНГУС РЕНДИ</t>
  </si>
  <si>
    <t>MINGUS RANDY</t>
  </si>
  <si>
    <t>сиреневый кончики, белый центр, h-100см, Ø-15см</t>
  </si>
  <si>
    <t>МОТТО</t>
  </si>
  <si>
    <t>MOTTO</t>
  </si>
  <si>
    <t>насыщенно-коралловый с жёлтым центром, h-120см, Ø-25см</t>
  </si>
  <si>
    <t>НЕНЕКАЗИ</t>
  </si>
  <si>
    <t>NENEKAZI</t>
  </si>
  <si>
    <t>розовый с жёлтым центром и ярко-розовой каймой, h-120см, Ø-10-15см</t>
  </si>
  <si>
    <t>НОМИЗ СТАР</t>
  </si>
  <si>
    <t>NOMI'S STAR</t>
  </si>
  <si>
    <t>лилово-красный с белым центром, h-90см, Ø-10-15см</t>
  </si>
  <si>
    <t>ПАЙНЛЭНДС ПРИНЦЕСС</t>
  </si>
  <si>
    <t>PINELANDS PRINCESS</t>
  </si>
  <si>
    <t>ярко-розовый с белым центром, h-80см, Ø-17см</t>
  </si>
  <si>
    <t>ПУРПЛ ДЖЕМ</t>
  </si>
  <si>
    <t>PURPLE GEM</t>
  </si>
  <si>
    <t>сиренево-розовый, h-100см, Ø-10-15см</t>
  </si>
  <si>
    <t>РАДИАНС</t>
  </si>
  <si>
    <t>RADIANCE</t>
  </si>
  <si>
    <t>ярко-розово-сиреневый со светло-розовыми кончиками, h-100см, Ø-10-15см</t>
  </si>
  <si>
    <t>СЕРАНО</t>
  </si>
  <si>
    <t>SERANO</t>
  </si>
  <si>
    <t>жёлтый с красными штрихами , меланж, h-110см, Ø-15см</t>
  </si>
  <si>
    <t>СТАР'C ФЕЙВОРИТ</t>
  </si>
  <si>
    <t>STAR'S FAVOURITE</t>
  </si>
  <si>
    <t>розовый с кремово-жёлтым центром, h-100см, Ø-15-20см</t>
  </si>
  <si>
    <t>СТРИПЕД ВУЛКАН</t>
  </si>
  <si>
    <t>STRIPED VULKAN</t>
  </si>
  <si>
    <t>ярко-жёлтый с красными штрихами и полосками, h-120см, Ø-20см</t>
  </si>
  <si>
    <t>ШУГАР ДИАМОНД</t>
  </si>
  <si>
    <t>SUGAR DIAMOND</t>
  </si>
  <si>
    <t>сиренево-розовый, h-100см, Ø-15см</t>
  </si>
  <si>
    <t>лимонно-жёлтый с палево-розовыми кончиками лепестков, h-120см, Ø-12-15см</t>
  </si>
  <si>
    <t>ТАИТИ САНРАЙЗ</t>
  </si>
  <si>
    <t>TAHITI SUNRISE</t>
  </si>
  <si>
    <t>жёлтый центр, фиолетово-красные кончики, h-110см, Ø-10-15см</t>
  </si>
  <si>
    <t>ТРЕББИАНО</t>
  </si>
  <si>
    <t>TREBBIANO</t>
  </si>
  <si>
    <t>тёмно-бордовый, в центре почти чёрный, лепестки скручены, h-100см, Ø-20см</t>
  </si>
  <si>
    <t>АРЧИН</t>
  </si>
  <si>
    <t>ФУРФОГЕЛЬ</t>
  </si>
  <si>
    <t>VUURVOGEL</t>
  </si>
  <si>
    <t>ярко-красный с жёлтым центром, h-120см, Ø-15-20см</t>
  </si>
  <si>
    <t>УАЙТ СТАР</t>
  </si>
  <si>
    <t>WHITE STAR</t>
  </si>
  <si>
    <t>СПАЙДЕР  белый, h-110см, Ø-15-20см</t>
  </si>
  <si>
    <t>УИТТЕМАНС БЕСТ</t>
  </si>
  <si>
    <t>ярко-красный, h-120см, Ø-15-20см</t>
  </si>
  <si>
    <t>ЙЕЛЛОУ СТАР</t>
  </si>
  <si>
    <t>YELLOW STAR</t>
  </si>
  <si>
    <t>СПАЙДЕР жёлтый, h-120см, Ø-10-15см</t>
  </si>
  <si>
    <t>ГЕОРГИНЫ БАХРОМЧАТЫЕ</t>
  </si>
  <si>
    <t>АЙТАРА БРОНВИН</t>
  </si>
  <si>
    <t>AITARA BRONWYN</t>
  </si>
  <si>
    <t>коралловый с жёлтым центром, расщеплённые кончики, h-120см, Ø-20-25см</t>
  </si>
  <si>
    <t>КАНАРИ ФУБУКИ</t>
  </si>
  <si>
    <t>CANARY FUBUKI</t>
  </si>
  <si>
    <t>кремово-жёлтый, h-100см, Ø-10-15см</t>
  </si>
  <si>
    <t>ФЭНТЕЗИ ДЮ КАП</t>
  </si>
  <si>
    <t>FANTASTE DU CAPE</t>
  </si>
  <si>
    <t>малиновый с белым центром, h-120см, Ø-25см</t>
  </si>
  <si>
    <t>ФРИНДЖЕТ СТАР</t>
  </si>
  <si>
    <t>FRINGED STAR</t>
  </si>
  <si>
    <t>оранжево-розовый с жёлтым центром, h-110см, Ø-15см</t>
  </si>
  <si>
    <t>ФУЗЗИ ВУЗЗИ</t>
  </si>
  <si>
    <t>FUZZY WUZZY</t>
  </si>
  <si>
    <t>малиновый с белыми кончиками, h-100см, Ø-5см</t>
  </si>
  <si>
    <t>АЙС КРИСТАЛЛ</t>
  </si>
  <si>
    <t>белый с желтоватым центром, h-110см, Ø-12-15см</t>
  </si>
  <si>
    <t>ДЖЕКСОН</t>
  </si>
  <si>
    <t>JAXON</t>
  </si>
  <si>
    <t>красно-алый, h-110см, Ø-16см</t>
  </si>
  <si>
    <t>ЛИНДСЭЙ МИШЕЛЬ</t>
  </si>
  <si>
    <t>LINDSAY MICHELLE</t>
  </si>
  <si>
    <t>жёлтый с розовыми кончиками, h-90см, Ø-15см</t>
  </si>
  <si>
    <t>МАРЛЕН ДЖОЙ</t>
  </si>
  <si>
    <t>MARLENE JOY</t>
  </si>
  <si>
    <t>белый центр, розовые кончики, h-140см, Ø-20см</t>
  </si>
  <si>
    <t>МЕЛЗ ОРАНЖ МАРМЕЛАД</t>
  </si>
  <si>
    <t>MEL'S ORANGE MARMELADE</t>
  </si>
  <si>
    <t>тёмно-оранжевый, h-120см, Ø-15-20см</t>
  </si>
  <si>
    <t>МИНГУС ДЖЕКИ</t>
  </si>
  <si>
    <t>красный, h-100см, Ø-15см</t>
  </si>
  <si>
    <t>МИНГУС ДЖОШУА</t>
  </si>
  <si>
    <t>MINGUS JOSHUA</t>
  </si>
  <si>
    <t>жёлтый, h-110см, Ø-16см</t>
  </si>
  <si>
    <t>МИРТЛ ФОЛЛИ</t>
  </si>
  <si>
    <t>MYRTLE'S FOLLY</t>
  </si>
  <si>
    <t>кремовый с тёмно-розовыми кончиками лепестков, h-120см, Ø-15-20см</t>
  </si>
  <si>
    <t>НАДЯ РУТ</t>
  </si>
  <si>
    <t>NADIA RUTH</t>
  </si>
  <si>
    <t>белый центр, бледно-розовые кончики, h-140см, Ø-20см</t>
  </si>
  <si>
    <t>ПАЙНЛЭНДС ПЭМ</t>
  </si>
  <si>
    <t>PINELANDS PAM</t>
  </si>
  <si>
    <t>жёлтый с коралловыми расщеплёнными кончиками , h-120см, Ø-20см</t>
  </si>
  <si>
    <t>ШОУ ЕНД ТЕЛЛ</t>
  </si>
  <si>
    <t>ярко-коралловые лепестки с жёлтыми полосками,причудливо разрезанные на кончиках, h-110см, Ø-25см</t>
  </si>
  <si>
    <t>СНОХО ДИАНА</t>
  </si>
  <si>
    <t>SNOHO DIANE</t>
  </si>
  <si>
    <t>двухцветный: сиреневые кончики, белый центр, h-120см, Ø-12-17см</t>
  </si>
  <si>
    <t>ЦУКИ-ЙОРИ-НОШИША</t>
  </si>
  <si>
    <t>TSUKI-YORI-NOSHISHA</t>
  </si>
  <si>
    <t>белый, h-100см, Ø-15-20см</t>
  </si>
  <si>
    <t>ВЕРИТАБЛЬ</t>
  </si>
  <si>
    <t>VERITABLE</t>
  </si>
  <si>
    <t>сиреневый с белым центром, h-120см, Ø-15-20см</t>
  </si>
  <si>
    <t>ГЕОРГИНЫ ПОМПОННЫЕ</t>
  </si>
  <si>
    <t>БЛЮ УИШ</t>
  </si>
  <si>
    <t>BLUE WISH</t>
  </si>
  <si>
    <t>сиреневый, h-120см, Ø-15см</t>
  </si>
  <si>
    <t>КОРНЕЛ БРОНЗ</t>
  </si>
  <si>
    <t>CORNEL BRONS</t>
  </si>
  <si>
    <t>равномерно-медный, h-90см, Ø-7-10см</t>
  </si>
  <si>
    <t>ДЖЕНОВА</t>
  </si>
  <si>
    <t>GENOVA</t>
  </si>
  <si>
    <t>нежно-сиреневый с более светлым центром, h-70см, Ø-5-6см</t>
  </si>
  <si>
    <t>МАРБЛ БОЛЛ</t>
  </si>
  <si>
    <t>MARBLE BALL</t>
  </si>
  <si>
    <t>бордовый с белым меланж, h-70см, Ø-9см</t>
  </si>
  <si>
    <t>НЕСЦИО</t>
  </si>
  <si>
    <t>NESCIO</t>
  </si>
  <si>
    <t>красный, h-80см, Ø-6см</t>
  </si>
  <si>
    <t>ПИНК ИСА</t>
  </si>
  <si>
    <t>PINK ISA</t>
  </si>
  <si>
    <t>светло-сиреневый с лиловыми кончиками, позже темнеет до сиреневого, h-70см, Ø-12-15см</t>
  </si>
  <si>
    <t>СНОУФЛЕЙК</t>
  </si>
  <si>
    <t>SNOWFLAKE</t>
  </si>
  <si>
    <t>белый, h-80см, Ø-5-6см</t>
  </si>
  <si>
    <t>ВАЙН АЙД ДЖИЛЛ</t>
  </si>
  <si>
    <t>WINE EYED JILL</t>
  </si>
  <si>
    <t>кремовый с сиреневым напылением и ярко-сиреневым центром, h-80см, Ø-10см</t>
  </si>
  <si>
    <t>ГЕОРГИНЫ ШАРОВИДНЫЕ</t>
  </si>
  <si>
    <t>ДАРК СПИРИТ</t>
  </si>
  <si>
    <t>DARK SPIRIT</t>
  </si>
  <si>
    <t>тёмно-бордовый, бархатный, h-90см, Ø-5-10см</t>
  </si>
  <si>
    <t>ДАУНХЭМ РОЯЛ</t>
  </si>
  <si>
    <t>DOWNHAM ROYAL</t>
  </si>
  <si>
    <t>тёмно-бордовый со слегка фиолетовым центром, h-110см, Ø-7-10см</t>
  </si>
  <si>
    <t>ЭЛЬ ПАСО</t>
  </si>
  <si>
    <t>белый,с сиреневыми кончиками, жёлтый центр, h-90см, Ø-10см</t>
  </si>
  <si>
    <t>ДЖОУИ ЛИНДА</t>
  </si>
  <si>
    <t>JOWEY LINDA</t>
  </si>
  <si>
    <t>абрикосовый  , h-100см, Ø-14см</t>
  </si>
  <si>
    <t>ДЖОУИ МАРТИНА</t>
  </si>
  <si>
    <t>JOWEY MARTINA</t>
  </si>
  <si>
    <t>жёлтый, h-110см, Ø-11см</t>
  </si>
  <si>
    <t>РОККО</t>
  </si>
  <si>
    <t>ROCCO</t>
  </si>
  <si>
    <t>ярко-лиловый, h-90см, Ø-5-6см</t>
  </si>
  <si>
    <t>ВИЗАРД ОФ ОЗ</t>
  </si>
  <si>
    <t>WIZARD OF OZ</t>
  </si>
  <si>
    <t>кремово-розовый  , h-80см, Ø-5-10см</t>
  </si>
  <si>
    <t>ГЕОРГИНЫ АНЕМОНОВИДНЫЕ</t>
  </si>
  <si>
    <t>жёлтый центр, лилово-белая "юбочка", h-100см, Ø-9см</t>
  </si>
  <si>
    <t>ПАСО ДОБЛЬ</t>
  </si>
  <si>
    <t>PASO DOBLE</t>
  </si>
  <si>
    <t>жёлтый центр, юбочка белая с красными подпалинами, h-110см, Ø-12см</t>
  </si>
  <si>
    <t>КИ СЭРА</t>
  </si>
  <si>
    <t>QUE SERA</t>
  </si>
  <si>
    <t>ЗЕ ФАНТОМ</t>
  </si>
  <si>
    <t>THE PHANTOM</t>
  </si>
  <si>
    <t>бордовый с тонкой жёлтой каймой центр, юбочка сиренево-розовая, h-100см, Ø-5-10см</t>
  </si>
  <si>
    <t>ГЕОРГИНЫ ВОРОТНИЧКОВЫЕ (COLARETTE)</t>
  </si>
  <si>
    <t>ИМПРЕШИОН ФАБУЛА</t>
  </si>
  <si>
    <t>IMPRESSION FABULA</t>
  </si>
  <si>
    <t>красно-лиловый с белыми кончиками, h-40см, Ø-7-8см</t>
  </si>
  <si>
    <t>НАЙТ БАТТЕРФЛЯЙ</t>
  </si>
  <si>
    <t>NIGHT BUTTERFLY</t>
  </si>
  <si>
    <t>внешние лепестки-бордовые, внутренние-бело-розовые, h-90см, Ø-5-10см</t>
  </si>
  <si>
    <t>ГЕОРГИНЫ МИНЬОН</t>
  </si>
  <si>
    <t>ТВАЙНИНГ АФТЕР ЭЙЧ</t>
  </si>
  <si>
    <t>TWYNING'S AFTER EIGHT</t>
  </si>
  <si>
    <t>белый с жёлтым центром, бронзовая листва, h-100см, Ø-5-10см</t>
  </si>
  <si>
    <t>ГЕОРГИНЫ ТОПМИКС</t>
  </si>
  <si>
    <t>ТОП МИКС ОРАНЖЕВЫЙ</t>
  </si>
  <si>
    <t>TOP MIX ORANGE</t>
  </si>
  <si>
    <t>оранжевый с жёлтым центром, h-25см, Ø-7см</t>
  </si>
  <si>
    <t>ТОП МИКС РОЗОВЫЙ</t>
  </si>
  <si>
    <t>TOP MIX PINK</t>
  </si>
  <si>
    <t>розовый, h-25см, Ø-7см</t>
  </si>
  <si>
    <t>ТОП МИКС ПУРПУРНЫЙ</t>
  </si>
  <si>
    <t>TOP MIX PURPLE</t>
  </si>
  <si>
    <t>пурпурный, h-25см, Ø-7см</t>
  </si>
  <si>
    <t>ТОП МИКС КРАСНЫЙ</t>
  </si>
  <si>
    <t>TOP MIX RED</t>
  </si>
  <si>
    <t>красный, h-25см, Ø-7см</t>
  </si>
  <si>
    <t>ТОП МИКС БЕЛЫЙ</t>
  </si>
  <si>
    <t>TOP MIX WHITE</t>
  </si>
  <si>
    <t>белый с жёлтым центром , h-25см, Ø-7см</t>
  </si>
  <si>
    <t>ТОП МИКС ЖЕЛТЫЙ</t>
  </si>
  <si>
    <t>TOP MIX YELLOW</t>
  </si>
  <si>
    <t>жёлтый, h-25см, Ø-7см</t>
  </si>
  <si>
    <t>ГЭЛЛЕРИ АРТ ФЭЙР</t>
  </si>
  <si>
    <t>GALLERY ART FAIR</t>
  </si>
  <si>
    <t>белый, сердцевина салатового цвета, h-40см, Ø-10-15см</t>
  </si>
  <si>
    <t>ГЭЛЛЕРИ АРТ НУВО</t>
  </si>
  <si>
    <t>GALLERY ART NOUVEAU</t>
  </si>
  <si>
    <t>темно-красно-розовый., h-40см, Ø-10-15см</t>
  </si>
  <si>
    <t>ГЭЛЛЕРИ ЧЕЗАННЕ</t>
  </si>
  <si>
    <t>GALLERY CEZANNE</t>
  </si>
  <si>
    <t>желтый, h-40см, Ø-10-15см</t>
  </si>
  <si>
    <t>ГЭЛЛЕРИ ЛЕОНАРДО</t>
  </si>
  <si>
    <t>GALLERY LEONARDO</t>
  </si>
  <si>
    <t>лососевый, h-40см, Ø-10-15см</t>
  </si>
  <si>
    <t>ГЭЛЛЕРИ МОНЕТ</t>
  </si>
  <si>
    <t>GALLERY MONET</t>
  </si>
  <si>
    <t>кремово-белый с светло-лиловыми лепестками, h-40см, Ø-10-15см</t>
  </si>
  <si>
    <t>ГЭЛЛЕРИ РЕМБРАНД</t>
  </si>
  <si>
    <t>GALLERY REMBRANDT</t>
  </si>
  <si>
    <t>темно-розовый с кремовой сердцевиной, h-40см, Ø-10-15см</t>
  </si>
  <si>
    <t>ГЭЛЛЕРИ САЛЬВАДОР</t>
  </si>
  <si>
    <t>розовый с красной сердцевиной, кончики лепестков темно-розовые, h-40см, Ø-10-15см</t>
  </si>
  <si>
    <t>ГЭЛЛЕРИ ЗИНГЕР</t>
  </si>
  <si>
    <t>GALLERY SINGER</t>
  </si>
  <si>
    <t>красный, h-40см, Ø-10-15см</t>
  </si>
  <si>
    <t>АДМИРАЛ</t>
  </si>
  <si>
    <t>БЛАНДА СМЕСЬ</t>
  </si>
  <si>
    <t>БЛЮ ШЕЙДС</t>
  </si>
  <si>
    <t>БРАЙД</t>
  </si>
  <si>
    <t>ГОВЕРНОР</t>
  </si>
  <si>
    <t>ГОЛЛАНДИЯ</t>
  </si>
  <si>
    <t>ярко-красный</t>
  </si>
  <si>
    <t>ГОРА ЭВЕРЕСТ</t>
  </si>
  <si>
    <t>ДЕ КАЕН СМЕСЬ</t>
  </si>
  <si>
    <t>ЛОРД ЛЕЙТЕНАНТ</t>
  </si>
  <si>
    <t>М-Р ФОККЕР</t>
  </si>
  <si>
    <t>СВ.БРИДЖИТ, СМЕСЬ</t>
  </si>
  <si>
    <t>СИЛЬФИД</t>
  </si>
  <si>
    <t>УАЙТ СПЛЕНДОР</t>
  </si>
  <si>
    <t>АЦИДАНТЕРА</t>
  </si>
  <si>
    <t>МУРИЕЛА</t>
  </si>
  <si>
    <t>БАБИАНА</t>
  </si>
  <si>
    <t>ГИМЕНОКАЛЛИС</t>
  </si>
  <si>
    <t>ФЕСТАЛИС</t>
  </si>
  <si>
    <t>ПРИНС КЛАУС (nanus)</t>
  </si>
  <si>
    <t>9/10</t>
  </si>
  <si>
    <t>ЗЕФИРАНТЕС</t>
  </si>
  <si>
    <t>РОБУСТУС</t>
  </si>
  <si>
    <t>СМЕСЬ</t>
  </si>
  <si>
    <t>КРОКОСМИЯ</t>
  </si>
  <si>
    <t>ЭМИЛИ МАККЕНЗИ</t>
  </si>
  <si>
    <t>КРУГЛОГОЛОВЫЙ</t>
  </si>
  <si>
    <t>НЕРИНЕ</t>
  </si>
  <si>
    <t>ОКСАЛИС</t>
  </si>
  <si>
    <t>МАЙК</t>
  </si>
  <si>
    <t>ОРНИТОГАЛУМ</t>
  </si>
  <si>
    <t>МАУНТ ЭВЕРЕСТ</t>
  </si>
  <si>
    <t>ЖЕЛТЫЙ</t>
  </si>
  <si>
    <t>КРАСНЫЙ</t>
  </si>
  <si>
    <t>белый с зелёным центром</t>
  </si>
  <si>
    <t>ОРАНЖЕВЫЙ</t>
  </si>
  <si>
    <t>оранжевый</t>
  </si>
  <si>
    <t>ПИКОТИ РОЗОВЫЙ</t>
  </si>
  <si>
    <t>СПАРАКСИС</t>
  </si>
  <si>
    <t>ТРИКОЛОР, СМЕСЬ</t>
  </si>
  <si>
    <t>ТИГРИДИЯ</t>
  </si>
  <si>
    <t>АЛБА ГРАНДИФЛОРА</t>
  </si>
  <si>
    <t>АУЕРА</t>
  </si>
  <si>
    <t>КАНАРИЕНСИС</t>
  </si>
  <si>
    <t>ЛИЛАЦЕА</t>
  </si>
  <si>
    <t>7/9</t>
  </si>
  <si>
    <t>СПЕЦИОЗА</t>
  </si>
  <si>
    <t>БЕЛЫЙ (МАХРОВ.)</t>
  </si>
  <si>
    <t>ЖЕЛТЫЙ (МАХРОВ.)</t>
  </si>
  <si>
    <t>КРАСНЫЙ (МАХРОВ.)</t>
  </si>
  <si>
    <t>РОЗОВЫЙ (МАХРОВ.)</t>
  </si>
  <si>
    <t>СИНИЙ (МАХРОВ.)</t>
  </si>
  <si>
    <t>СМЕСЬ, МАХРОВ.</t>
  </si>
  <si>
    <t>ЦИКЛАМЕН</t>
  </si>
  <si>
    <t>ПЛЮЩЕЛИСТНЫЙ</t>
  </si>
  <si>
    <r>
      <t xml:space="preserve">Colorline </t>
    </r>
    <r>
      <rPr>
        <b/>
        <sz val="20"/>
        <color indexed="10"/>
        <rFont val="Times New Roman"/>
        <family val="1"/>
        <charset val="204"/>
      </rPr>
      <t>™</t>
    </r>
  </si>
  <si>
    <t>Уважаемые, покупатели!</t>
  </si>
  <si>
    <t>Нашу продукцию вы можете приобрести в г. Москве по адресу:</t>
  </si>
  <si>
    <t xml:space="preserve">http://www.gardenbulbs.ru </t>
  </si>
  <si>
    <t>gardenbulbs@yandex.ru</t>
  </si>
  <si>
    <t>ДЛЯ ЮРИДИЧЕСКИХ ЛИЦ
- Копия свидетельства о внесении записи в ЕГРЮЛ
- Копия свидетельства о постановке на учет юр. лица в налоговом органе и присвоении ИНН, КПП.
- Банковские реквизиты.
- Все копии должны быть заверены подписью и печатью организации с указанием Ф.И.О., должности человека, их заверившего.
ДЛЯ ИНДИВИДУАЛЬНЫХ ПРЕДПРИНИМАТЕЛЕЙ
- Копия свидетельства о внесении записи в ЕГРИП
- Копия свидетельства о постановке физ. лица на налоговый учет и присвоении ИНН.
- Копия паспорта индивидуального предпринимателя (страницы с фотографией, Ф.И.О. и пропиской).</t>
  </si>
  <si>
    <t>на сумму от</t>
  </si>
  <si>
    <t>100.000 руб.</t>
  </si>
  <si>
    <t>200.000 руб.</t>
  </si>
  <si>
    <t>500.000 руб.</t>
  </si>
  <si>
    <t>900.000 руб.</t>
  </si>
  <si>
    <t>ЗАКАЗ-ФОРМА</t>
  </si>
  <si>
    <t>Информация по Вашему заказу</t>
  </si>
  <si>
    <t>название фирмы или ИП</t>
  </si>
  <si>
    <t>данные считаются автоматически</t>
  </si>
  <si>
    <t xml:space="preserve">тел. (495) 974-88-36, 935-86-42 </t>
  </si>
  <si>
    <t>индекс, почтовый адрес</t>
  </si>
  <si>
    <t xml:space="preserve">www.gardenbulbs.ru </t>
  </si>
  <si>
    <t>1.</t>
  </si>
  <si>
    <t>телефоны (с кодом города!)</t>
  </si>
  <si>
    <t>2.</t>
  </si>
  <si>
    <t>3.</t>
  </si>
  <si>
    <t xml:space="preserve">МНОГОЛЕТНИКИ "COLOR LINE" </t>
  </si>
  <si>
    <t>4.</t>
  </si>
  <si>
    <t>ПОДИТОГ</t>
  </si>
  <si>
    <t>e-mail</t>
  </si>
  <si>
    <t>скидка,%</t>
  </si>
  <si>
    <t>СУММА ЗАКАЗА (-%)</t>
  </si>
  <si>
    <t>Сорт</t>
  </si>
  <si>
    <t>высота, см</t>
  </si>
  <si>
    <t>Цена оптовая, руб./упак.</t>
  </si>
  <si>
    <t>за 1 упа
ковку</t>
  </si>
  <si>
    <t>Asiatic Hybrids / Азиатские гибриды / Серия Танго</t>
  </si>
  <si>
    <t>BLACK SPIDER</t>
  </si>
  <si>
    <t>БЛЭК СПАЙДЕР</t>
  </si>
  <si>
    <t>кремово-желтый, у центра темно-пурпурные пятна с крапом, 20см</t>
  </si>
  <si>
    <t>GOLDEN STONE</t>
  </si>
  <si>
    <t>ГОЛДЕН СТОУН</t>
  </si>
  <si>
    <t>жёлтый с бордово-красным напылением до середины цветка в центре, 20см</t>
  </si>
  <si>
    <t>KENTUCKY</t>
  </si>
  <si>
    <t>КЕНТУККИ</t>
  </si>
  <si>
    <t>желто-оранжевый, многочисленные пурпурные крапинки на лепестках, разбросанные по всей площади лепестка и по краям, 20см</t>
  </si>
  <si>
    <t>LION HEART</t>
  </si>
  <si>
    <t>ЛАЙОН ХАРТ</t>
  </si>
  <si>
    <t>желтый с большой лилово-чёрной сердцевиной</t>
  </si>
  <si>
    <t>OCEAN BREEZE</t>
  </si>
  <si>
    <t>ОКЕАН БРИЗ</t>
  </si>
  <si>
    <t>алый с чёрным плотным напылением до середины лепестка</t>
  </si>
  <si>
    <t>PURPLE EYE</t>
  </si>
  <si>
    <t>ПУРПЛ АЙ</t>
  </si>
  <si>
    <t>ярко-розовый с почти чёрным центром и напылением, 16см</t>
  </si>
  <si>
    <t xml:space="preserve">белые лепестки с пурпурно-лиловым краем,чёрный центр, </t>
  </si>
  <si>
    <t>TROPICAL BREEZE</t>
  </si>
  <si>
    <t>ТРОПИКАЛ БРИЗ</t>
  </si>
  <si>
    <t>кремовый, многочисленные пурпурные крапинки на лепестках  вокруг центра, 20см</t>
  </si>
  <si>
    <t>WHISTLER</t>
  </si>
  <si>
    <t>УИСТЛЕР</t>
  </si>
  <si>
    <t>лососевые лепестки, бордовое плотное напыление, жёлтые тычинки</t>
  </si>
  <si>
    <t>УАЙТ ПИКСЕЛЬ</t>
  </si>
  <si>
    <t>белый, многочисленные пурпурные крапинки на лепестках вокруг центра, 20см</t>
  </si>
  <si>
    <t>Asiatic Hybrids / Азиатские гибриды / Серия TINY, генетически низкорослые до 45 см</t>
  </si>
  <si>
    <t>TINY BEE</t>
  </si>
  <si>
    <t>ТАЙНИ БИ</t>
  </si>
  <si>
    <t>канареечно-жёлтый с редким коричневым крапом вокруг центра</t>
  </si>
  <si>
    <t>TINY DOUBLE YOU</t>
  </si>
  <si>
    <t>ТАЙНИ ДАБЛ Ю</t>
  </si>
  <si>
    <t>махровый, оранжево-жёлтый, переливистый</t>
  </si>
  <si>
    <t>TINY GHOST</t>
  </si>
  <si>
    <t>ТАЙНИ ГОСТ</t>
  </si>
  <si>
    <t>TINY HOPE</t>
  </si>
  <si>
    <t>ТАЙНИ ХОУП</t>
  </si>
  <si>
    <t>TINY PADHYE</t>
  </si>
  <si>
    <t>ТАЙНИ ПЭДХАЙ</t>
  </si>
  <si>
    <t>винно-красный с крупными белыми пятнами на кончиках лепестков</t>
  </si>
  <si>
    <t>TINY ROCKET</t>
  </si>
  <si>
    <t>ТАЙНИ РОКЕТ</t>
  </si>
  <si>
    <t>насыщенно-красный с проступающими чёрными пятнами по центру лепестка</t>
  </si>
  <si>
    <t>TINY SENSATION</t>
  </si>
  <si>
    <t>ТАЙНИ СЕНСЕЙШН</t>
  </si>
  <si>
    <t>фиолетово-красный с жёлтыми концами лепестков</t>
  </si>
  <si>
    <t>БРАЙТ ДЖОЙ</t>
  </si>
  <si>
    <t>Ярко-оранжевый с желтым пятном в центре и коричневым редким крапом</t>
  </si>
  <si>
    <t>GOLDEN JOY</t>
  </si>
  <si>
    <t>ГОЛДЕН ДЖОЙ</t>
  </si>
  <si>
    <t>Ярко-желтый с широкой абрикосовой полосой по всей длине лепестка</t>
  </si>
  <si>
    <t>Asiatic Hybrids / Азиатские гибриды</t>
  </si>
  <si>
    <t xml:space="preserve">насыщенно-розовый с светлым краем и малиновой серединой, крап </t>
  </si>
  <si>
    <t>AROSA JEWEL</t>
  </si>
  <si>
    <t>АРОЗА ДЖУЕЛ</t>
  </si>
  <si>
    <t>тёмно-бордовый, иссися-тёмный к центру, глянцевый</t>
  </si>
  <si>
    <t>БЛЕК АУТ</t>
  </si>
  <si>
    <t>ярко-красный с темной звездой и крапом в середине</t>
  </si>
  <si>
    <t>BRUNELLO</t>
  </si>
  <si>
    <t>БРУНЕЛЛО</t>
  </si>
  <si>
    <t>огненно-оранжевый</t>
  </si>
  <si>
    <t>CHIANTI</t>
  </si>
  <si>
    <t>КЬЯНТИ</t>
  </si>
  <si>
    <t>нежно-розовый с ярко-розовыми прожилками, зеленоватый в центре</t>
  </si>
  <si>
    <t>CONCEPTION</t>
  </si>
  <si>
    <t>КОНЦЕПШН</t>
  </si>
  <si>
    <t>пунцовый с оранжевыми тычинками</t>
  </si>
  <si>
    <t>ELEGANZA</t>
  </si>
  <si>
    <t>ЭЛЕГАНЦА</t>
  </si>
  <si>
    <t>жёлтый, с медовым центром, с коричневыми тычинками и редким коричневым крапом</t>
  </si>
  <si>
    <t>LANDINI</t>
  </si>
  <si>
    <t>ЛАНДИНИ</t>
  </si>
  <si>
    <t>черный</t>
  </si>
  <si>
    <t>MAPIRA</t>
  </si>
  <si>
    <t>МАПИРА</t>
  </si>
  <si>
    <t>чёрный с переливом в бордовый, оранжевые тычинки</t>
  </si>
  <si>
    <t>MONA</t>
  </si>
  <si>
    <t>МОНА</t>
  </si>
  <si>
    <t>лим.желт.</t>
  </si>
  <si>
    <t>NAVONA</t>
  </si>
  <si>
    <t>НАВОННА</t>
  </si>
  <si>
    <t>белый, тычинки темные</t>
  </si>
  <si>
    <t>POLLYANNA</t>
  </si>
  <si>
    <t>ПОЛИАННА</t>
  </si>
  <si>
    <t>желтый с бронзовыми мазками к центру лепестка, редкий крап</t>
  </si>
  <si>
    <t>YETI</t>
  </si>
  <si>
    <t>ЙЕТИ</t>
  </si>
  <si>
    <t>белый, крупный цветок</t>
  </si>
  <si>
    <t>Asiatic Hybrids / Азиатские гибриды / Биколор</t>
  </si>
  <si>
    <t>ARSENAL</t>
  </si>
  <si>
    <t>АРСЕНАЛ</t>
  </si>
  <si>
    <t>ярко-розовый с жёлтым центром и редким тёмным крапом</t>
  </si>
  <si>
    <t>BELO HORIZONTE</t>
  </si>
  <si>
    <t>БЕЛО ГОРИЗОНТ</t>
  </si>
  <si>
    <t>жёлтый с красными пятнами и тёмно-коричневым частым крапом, 15-20см</t>
  </si>
  <si>
    <t>CENTERFOLD</t>
  </si>
  <si>
    <t>ЦЕНТЕРФОЛЬД</t>
  </si>
  <si>
    <t>белый с пурпурными точками и полосками в центре, тычинки оранжево-пурпурные</t>
  </si>
  <si>
    <t>COSTA DEL SOL</t>
  </si>
  <si>
    <t>КОСТА ДЕЛЬ СОЛ</t>
  </si>
  <si>
    <t>к центру лепестка светло-желтый, к верху - ярко-розовый, крап , 13см</t>
  </si>
  <si>
    <t>EASY DANCE</t>
  </si>
  <si>
    <t>ИЗИ ДАНС</t>
  </si>
  <si>
    <t>светло-жёлтые кончики и центр, тёмно-фиолетовое большое пятно посередине лепестка</t>
  </si>
  <si>
    <t>ELECTRIC</t>
  </si>
  <si>
    <t>ЭЛЕКТРИК</t>
  </si>
  <si>
    <t>оранжевый с узким белым краем, крап</t>
  </si>
  <si>
    <t>FOREVER SUSAN</t>
  </si>
  <si>
    <t>ФОРЕВЕ СЬЮЗАН</t>
  </si>
  <si>
    <t>темно-красные лепестки, оранжеве на кончиках</t>
  </si>
  <si>
    <t>GRAND CRU</t>
  </si>
  <si>
    <t>ГРАНД КРЮ</t>
  </si>
  <si>
    <t>желтый, в центре темно-красный с крапом</t>
  </si>
  <si>
    <t>ICE BERRY</t>
  </si>
  <si>
    <t>АЙС БЕРРИ</t>
  </si>
  <si>
    <t>палево-розовый с белёсым центром</t>
  </si>
  <si>
    <t>LADY ELIANE</t>
  </si>
  <si>
    <t>ЛЕДИ ЭЛИАН</t>
  </si>
  <si>
    <t>нежно-розовый с бордовыми штрихами и крапом</t>
  </si>
  <si>
    <t>LADYLIKE</t>
  </si>
  <si>
    <t>ЛЕДИЛАЙК</t>
  </si>
  <si>
    <t>ярко-жёлтый центр, перламутрово-розовые кончики лепестков</t>
  </si>
  <si>
    <t>LEVI</t>
  </si>
  <si>
    <t>ЛЕВИ</t>
  </si>
  <si>
    <t>белый центр, розовые кончики лепестков</t>
  </si>
  <si>
    <t>оранжевый с жёлтым центром</t>
  </si>
  <si>
    <t>белый, розовый на концах лепестков</t>
  </si>
  <si>
    <t>LORETO</t>
  </si>
  <si>
    <t>ЛОРЕТО</t>
  </si>
  <si>
    <t>темно-оранжевый, в центре темно-бронзовый рисунок в виде уголков</t>
  </si>
  <si>
    <t>MARLENE</t>
  </si>
  <si>
    <t>МАРЛЕН</t>
  </si>
  <si>
    <t>светлый центр, нежно-розовые кончики лепестков</t>
  </si>
  <si>
    <t>NETTY'S PRIDE</t>
  </si>
  <si>
    <t>НЭТТИЗ ПРАЙД</t>
  </si>
  <si>
    <t>центр-чёрный, ближе к середине-красный, концы-белые</t>
  </si>
  <si>
    <t>ORANGE ELECTRIC</t>
  </si>
  <si>
    <t>ОРАНЖ ЭЛЕКТРИК</t>
  </si>
  <si>
    <t>яркий светло-оранжевый с широким белым краем, крап</t>
  </si>
  <si>
    <t>PATRICIA'S PRIDE</t>
  </si>
  <si>
    <t>ПАТРИЦИЯ ПРАЙД</t>
  </si>
  <si>
    <t>кремово-белый, в центре-белый, ближе к центру насыщенно-бордовый, почти чёрный.</t>
  </si>
  <si>
    <t>ROSELLA'S DREAM</t>
  </si>
  <si>
    <t>РОЗЕЛЛАЗ ДРИМ</t>
  </si>
  <si>
    <t>в центре на бледно-жёлтом фоне частый коричневый крап, концы - ярко-розовые</t>
  </si>
  <si>
    <t>SPOT ON</t>
  </si>
  <si>
    <t>СПОТ ОН</t>
  </si>
  <si>
    <t>Ярко-розовый, сиреневый к центру, пурпурный крап</t>
  </si>
  <si>
    <t>VENTOUX</t>
  </si>
  <si>
    <t>ВЕНТО</t>
  </si>
  <si>
    <t>Asiatic Hybrids / Азиатские гибриды / Махровые</t>
  </si>
  <si>
    <t>AARON</t>
  </si>
  <si>
    <t>ААРОН</t>
  </si>
  <si>
    <t>ANNEMARIE' DREAM</t>
  </si>
  <si>
    <t>АННАМАРИ ДРИМ</t>
  </si>
  <si>
    <t>желтый, кончики лепестков розовые, махровый</t>
  </si>
  <si>
    <t>BLOOD BROTHERS</t>
  </si>
  <si>
    <t>БЛООД БРАЗЕРС</t>
  </si>
  <si>
    <t>малиново-красный, глянцевый, махровый</t>
  </si>
  <si>
    <t>CANDY BLOSSOM</t>
  </si>
  <si>
    <t>КЭНДИ БЛОССОМ</t>
  </si>
  <si>
    <t>махровый, розовый с белым, переливистый</t>
  </si>
  <si>
    <t>CERES</t>
  </si>
  <si>
    <t>ЦЕРЕС</t>
  </si>
  <si>
    <t>малиново-красный, махровый</t>
  </si>
  <si>
    <t>COCKTAIL TWINS</t>
  </si>
  <si>
    <t>КОКТЕЙЛЬ ТВИНС</t>
  </si>
  <si>
    <t>красный, махровый</t>
  </si>
  <si>
    <t>малиново-красный с белым центром</t>
  </si>
  <si>
    <t>ELODIE</t>
  </si>
  <si>
    <t>ЭЛОДИ</t>
  </si>
  <si>
    <t>розовый, темно-розовый крап</t>
  </si>
  <si>
    <t>FATA MORGANA</t>
  </si>
  <si>
    <t>ФАТА МОРГАНА</t>
  </si>
  <si>
    <t>лимонно-желтый, в центре темный крап, махровый</t>
  </si>
  <si>
    <t>MUST SEE</t>
  </si>
  <si>
    <t>МАСТ СИ</t>
  </si>
  <si>
    <t>оранжевый с бордовым крапом, меняется до кремового с лаймовым центром, бордовым крапом и розовым румянцем, махровый</t>
  </si>
  <si>
    <t>ORANGE TWINS</t>
  </si>
  <si>
    <t>ОРАНЖ ТВИНC</t>
  </si>
  <si>
    <t>оранжевый с редким тёмным крапом в самом центре, махровый</t>
  </si>
  <si>
    <t>RED TWIN</t>
  </si>
  <si>
    <t>РЕД ТВИН</t>
  </si>
  <si>
    <t>SPHINX</t>
  </si>
  <si>
    <t>СФИНКС</t>
  </si>
  <si>
    <t>красно-оранжевый, махровый</t>
  </si>
  <si>
    <t>SPRING PINK</t>
  </si>
  <si>
    <t>СПРИНГ ПИНК</t>
  </si>
  <si>
    <t>L.A. Hybrids (longiflorum  x asiatic) / ЛА гибриды</t>
  </si>
  <si>
    <t>ALBUFEIRA</t>
  </si>
  <si>
    <t>АЛЬБУФЕЙРА</t>
  </si>
  <si>
    <t xml:space="preserve">перламутрово-розовый с белым центром         </t>
  </si>
  <si>
    <t>ARBATAX</t>
  </si>
  <si>
    <t>АРБАТАКС</t>
  </si>
  <si>
    <t>ярко-розовый с белой сердцевиной</t>
  </si>
  <si>
    <t>ARCACHON</t>
  </si>
  <si>
    <t>АРКАХОН</t>
  </si>
  <si>
    <t>BACH</t>
  </si>
  <si>
    <t>БАХ</t>
  </si>
  <si>
    <t>BEYONCE</t>
  </si>
  <si>
    <t>БЕЙОНС</t>
  </si>
  <si>
    <t>Двухцветная: Ярко-розовые кончики, кремовый с розовым оттенком в центре</t>
  </si>
  <si>
    <t>BLACKBURN</t>
  </si>
  <si>
    <t>БЛЭКБЕРН</t>
  </si>
  <si>
    <t>BRIGHT DIAMOND</t>
  </si>
  <si>
    <t>БРАЙТ ДИАМОНД</t>
  </si>
  <si>
    <t>BRINDISI</t>
  </si>
  <si>
    <t>БРИНДИЗИ</t>
  </si>
  <si>
    <t>перламутрово-светло-розовый</t>
  </si>
  <si>
    <t>CARMINE DIAMOND</t>
  </si>
  <si>
    <t>КАРМИН ДИАМОНД</t>
  </si>
  <si>
    <t>карминно-красный с редким тёмноым крапом</t>
  </si>
  <si>
    <t>CAVALESE</t>
  </si>
  <si>
    <t>КАВАЛЕЗЕ</t>
  </si>
  <si>
    <t>сиренево-розовый с белым центром и редким тёмном крапом</t>
  </si>
  <si>
    <t>CECIL</t>
  </si>
  <si>
    <t>СЕСИЛ</t>
  </si>
  <si>
    <t>кремовый с винно-красным частым крапом</t>
  </si>
  <si>
    <t>ЦЕРЕЗА</t>
  </si>
  <si>
    <t>CHAMPAGNE DIAMOND</t>
  </si>
  <si>
    <t>ШАМПАНЬ ДИАМОНД</t>
  </si>
  <si>
    <t>CIGALON</t>
  </si>
  <si>
    <t>ЦИГАЛОН</t>
  </si>
  <si>
    <t>Бордовый, очень глянцевый</t>
  </si>
  <si>
    <t>CONSTABLE</t>
  </si>
  <si>
    <t>КОНСТЕБЛЬ</t>
  </si>
  <si>
    <t>ярко-красный глянцевый, 20см</t>
  </si>
  <si>
    <t>COUPLET</t>
  </si>
  <si>
    <t>КУПЛЕТ</t>
  </si>
  <si>
    <t>двухцветный; розовый с белым</t>
  </si>
  <si>
    <t xml:space="preserve">COURIER </t>
  </si>
  <si>
    <t>КУРЬЕР</t>
  </si>
  <si>
    <t>белый, центр зеленоватый, тычинки коричневые</t>
  </si>
  <si>
    <t>EBRO</t>
  </si>
  <si>
    <t>ЭБРО</t>
  </si>
  <si>
    <t>EL DIVO</t>
  </si>
  <si>
    <t>ЭЛЬ ДИВО</t>
  </si>
  <si>
    <t>ярко-жёлтый</t>
  </si>
  <si>
    <t>ERCOLANO</t>
  </si>
  <si>
    <t>ЭРКОЛАНО</t>
  </si>
  <si>
    <t>белый с зеленоватым оттенком к центру, тычинки коричневые</t>
  </si>
  <si>
    <t>ESPRIT</t>
  </si>
  <si>
    <t>ЕСПРИТ</t>
  </si>
  <si>
    <t xml:space="preserve">оранжево-медовый  </t>
  </si>
  <si>
    <t>EYELINER</t>
  </si>
  <si>
    <t>АЙЛИНЕР</t>
  </si>
  <si>
    <t xml:space="preserve">белый с черной обводкой по краям лепестков </t>
  </si>
  <si>
    <t>FANGIO</t>
  </si>
  <si>
    <t>ФАНЖИО</t>
  </si>
  <si>
    <t>темно-алый, в центре темный, редкий крап</t>
  </si>
  <si>
    <t>FORZA RED</t>
  </si>
  <si>
    <t>ФОРЦА РЕД</t>
  </si>
  <si>
    <t>перламутрово-красный</t>
  </si>
  <si>
    <t>ГЕРРИТ ЗАЛМ</t>
  </si>
  <si>
    <t>GOLDEN TYCOON</t>
  </si>
  <si>
    <t>ГОЛДЕН ТИКУУН</t>
  </si>
  <si>
    <t>насыщенно-желтый с коричневыми тычинками</t>
  </si>
  <si>
    <t>INDIAN DIAMOND</t>
  </si>
  <si>
    <t>ИНДИАН ДИАМОНД</t>
  </si>
  <si>
    <t>тёмно-жёлтый</t>
  </si>
  <si>
    <t>INDIAN SUMMERSET</t>
  </si>
  <si>
    <t>ИНДИАН САММЕРСЕТ</t>
  </si>
  <si>
    <t>ярко-розовый, перламутровый (цвет розового лотоса)</t>
  </si>
  <si>
    <t>LITOUWEN</t>
  </si>
  <si>
    <t>ЛИТВА</t>
  </si>
  <si>
    <t>13/14</t>
  </si>
  <si>
    <t>NAVARIN</t>
  </si>
  <si>
    <t>НАВАРИН</t>
  </si>
  <si>
    <t>насыщенный, медово-жёлтый</t>
  </si>
  <si>
    <t>ORIGINAL LOVE</t>
  </si>
  <si>
    <t>ОРИДЖИНАЛ ЛОВ</t>
  </si>
  <si>
    <t>винно-красный с фиолетовым крапом</t>
  </si>
  <si>
    <t>ярко-малиновый</t>
  </si>
  <si>
    <t>PARTY DIAMOND</t>
  </si>
  <si>
    <t>ПАРТИ ДИАМОНД</t>
  </si>
  <si>
    <t>нежно-розовый с зеленоватым центром</t>
  </si>
  <si>
    <t>PURPLE DIAMOND</t>
  </si>
  <si>
    <t>ПУРПЛ ДИАМОНД</t>
  </si>
  <si>
    <t>ярко-красный,глянцевый</t>
  </si>
  <si>
    <t>RENESSE</t>
  </si>
  <si>
    <t>РЕНЕССЕ</t>
  </si>
  <si>
    <t>RICHMOND</t>
  </si>
  <si>
    <t>РИЧМОНД</t>
  </si>
  <si>
    <t>SAMUR</t>
  </si>
  <si>
    <t>САМУР</t>
  </si>
  <si>
    <t>нежно-сиреневый с белёсым центром</t>
  </si>
  <si>
    <t>SUNCREST</t>
  </si>
  <si>
    <t>САНКРЕСТ</t>
  </si>
  <si>
    <t>желтый с бардовым напылением из крапа по всей длине лепестков</t>
  </si>
  <si>
    <t>TROPIC DIAMOND</t>
  </si>
  <si>
    <t>ТРОПИК ДИАМОНД</t>
  </si>
  <si>
    <t>тёмно-розовый с белёсым центром</t>
  </si>
  <si>
    <t>WHITE SOUND</t>
  </si>
  <si>
    <t>УАЙТ САУНД</t>
  </si>
  <si>
    <t>YELLOW DIAMOND</t>
  </si>
  <si>
    <t>ЙЕЛЛОУ ДИАМОНД</t>
  </si>
  <si>
    <t>лимонно-жёлтый с тёмном редким крапом в центре</t>
  </si>
  <si>
    <t>L.A. Hybrids POLLEN FREE / ЛА гибриды без пыльцы</t>
  </si>
  <si>
    <t>LITTLE KISS</t>
  </si>
  <si>
    <t>ЛИТТЛ КИСС</t>
  </si>
  <si>
    <t>лососевый, генетически без пыльцы!</t>
  </si>
  <si>
    <t>ORANGE COCOTTE</t>
  </si>
  <si>
    <t>ОРАНЖ КОКОТ</t>
  </si>
  <si>
    <t>оранжево-медовый с оригинальными тычинками генетически без пыльцы!</t>
  </si>
  <si>
    <t>STAINLESS STEEL</t>
  </si>
  <si>
    <t>СТЕЙНЛЕСС СТИЛ</t>
  </si>
  <si>
    <t>оранжево-жёлтый, генетически без пыльцы!</t>
  </si>
  <si>
    <t>YELLOW COCOTE</t>
  </si>
  <si>
    <t>ЙЕЛЛОУ КОКОТ</t>
  </si>
  <si>
    <t>желтый с черной обводкой по краям лепестков, генетически без пыльцы!</t>
  </si>
  <si>
    <t>Oriental Hybrids / Восточные гибриды / Махровые</t>
  </si>
  <si>
    <t>ГУСТОМАХРОВЫЙ. розовый, с тёмно-розовой полосой вдоль лепестка и редким крапом</t>
  </si>
  <si>
    <t>BROKEN HEART</t>
  </si>
  <si>
    <t>БРОКЕН ХЕРТ</t>
  </si>
  <si>
    <t>DISTANT DRUM</t>
  </si>
  <si>
    <t>ДИСТАНТ ДРАМ</t>
  </si>
  <si>
    <t>ГУСТОМАХРОВЫЙ.  ярко-розовый с тёмно-розовой полосой вдоль лепестка и тонкой белой каймой</t>
  </si>
  <si>
    <t>МАХРОВЫЙ. белый с нежно-розовым краем и желтоватой полосой по центру</t>
  </si>
  <si>
    <t>MAGIC STAR</t>
  </si>
  <si>
    <t>МЭДЖИК СТАР</t>
  </si>
  <si>
    <t>ГУСТОМАХРОВЫЙ.  розовый с красной полосой по центру лепестка, красным редким крапом и белой кантом по краю лепестков</t>
  </si>
  <si>
    <t>SOFT MUSIC</t>
  </si>
  <si>
    <t>СОФТ МЬЮЗИК</t>
  </si>
  <si>
    <t>Oriental Hybrids / Восточные гибриды</t>
  </si>
  <si>
    <t>ACAPULCO</t>
  </si>
  <si>
    <t>АКАПУЛЬКО</t>
  </si>
  <si>
    <t>ярко-розовый, с оранжевыми тычинками и крапом в центре, тёмно-розовыми лучами, легкое гофре</t>
  </si>
  <si>
    <t>AKEMI</t>
  </si>
  <si>
    <t>АКЕМИ</t>
  </si>
  <si>
    <t>Равномерный окрас ярко-розового цвета! Пыльники оранжевые. Крупный цветки</t>
  </si>
  <si>
    <t>сиреневато-розовый</t>
  </si>
  <si>
    <t xml:space="preserve">ALMA ATA </t>
  </si>
  <si>
    <t>АЛМА АТА</t>
  </si>
  <si>
    <t>белый, с коричневыми тычинками, слегка волнистый край</t>
  </si>
  <si>
    <t>ANAIS ANAIS</t>
  </si>
  <si>
    <t>АНАИС АНАИС</t>
  </si>
  <si>
    <t>белый с желтыми полосами по центру лепестков, гофрированная</t>
  </si>
  <si>
    <t>ARABIAN RED</t>
  </si>
  <si>
    <t>АРАБИАН РЕД</t>
  </si>
  <si>
    <t>ярко-красный с пурпурной сердцевиной</t>
  </si>
  <si>
    <t>ARENA</t>
  </si>
  <si>
    <t>АРЕНА</t>
  </si>
  <si>
    <t>белый, с жёлто-красными полосками посередине лепестка, красный крап</t>
  </si>
  <si>
    <t>BACCARDI</t>
  </si>
  <si>
    <t>БАККАРДИ</t>
  </si>
  <si>
    <t>тёмно-красный, рубиновый с тёмным редким крапом и волнистым краем лепестка</t>
  </si>
  <si>
    <t>BARRACUDA</t>
  </si>
  <si>
    <t>БАРРАКУДА</t>
  </si>
  <si>
    <t xml:space="preserve">фиолетово-тёмно-розовый с ярко-фиолетовым частым  крапом по всей поверхности </t>
  </si>
  <si>
    <t>BEBOP</t>
  </si>
  <si>
    <t>БЕБОП</t>
  </si>
  <si>
    <t>BERGAMO</t>
  </si>
  <si>
    <t>БЕРГАМО</t>
  </si>
  <si>
    <t>нежно-сиреневый с розовыми стрелками и жёлтым центром</t>
  </si>
  <si>
    <t>BERNINI</t>
  </si>
  <si>
    <t>БЕРНИНИ</t>
  </si>
  <si>
    <t>ярко-розовый с зеленой сердцевиной, крапом у центра и тонкой белой каймой, гофре</t>
  </si>
  <si>
    <t>BRASILIA</t>
  </si>
  <si>
    <t>БРАЗИЛИЯ</t>
  </si>
  <si>
    <t>белый, узкое фиолетовое обрамление, гофрированные, диам. 22см</t>
  </si>
  <si>
    <t>BREAK DANCE</t>
  </si>
  <si>
    <t>БРЕК ДАНС</t>
  </si>
  <si>
    <t>лимонно-жёлтый с широкой белой каймой и коричневыми тычинками</t>
  </si>
  <si>
    <t>CASA BLANCA</t>
  </si>
  <si>
    <t>КАСА БЛАНКА</t>
  </si>
  <si>
    <t>белый, тычинки оранжевые, причудливо изогнутые лепестки, легкое гофре</t>
  </si>
  <si>
    <t>CHELSEA</t>
  </si>
  <si>
    <t>сиреневато-розовый с гофрированным краем, тёмно-розовый крап, 20см</t>
  </si>
  <si>
    <t>CHIL OUT</t>
  </si>
  <si>
    <t>ЧИЛ АУТ</t>
  </si>
  <si>
    <t>белый с ярко-жёлтой полосой по центру лепестка, волнистый край</t>
  </si>
  <si>
    <t>розовый с тёмно-розовым крапом, жёлто-зелёным центром и оранжевыми полосами вдоль лепестков, 22см</t>
  </si>
  <si>
    <t>COLOR ESSENCE</t>
  </si>
  <si>
    <t>КОЛОР ЭССЕНС</t>
  </si>
  <si>
    <t>сиреневый с белёсым центром и жёлтыми лучами</t>
  </si>
  <si>
    <t>COLOR PARADE</t>
  </si>
  <si>
    <t>КОЛОР ПАРАД</t>
  </si>
  <si>
    <t>фламинго с желто-розовыми прожилками и тонкой белой каймой, редкий крап, гофре</t>
  </si>
  <si>
    <t>COLORADO</t>
  </si>
  <si>
    <t>КОЛОРАДО</t>
  </si>
  <si>
    <t>розовый с ярко-розовой полосой по центру лепестка и такого же цвета редким крапом, белый кант по волнистому краю</t>
  </si>
  <si>
    <t>COMMITMENT</t>
  </si>
  <si>
    <t>КОММИТМЕНТ</t>
  </si>
  <si>
    <t>тёмно-бордовый, глянцевый, с жёлтой серединкой</t>
  </si>
  <si>
    <t>CORVARA</t>
  </si>
  <si>
    <t>КОРВАРА</t>
  </si>
  <si>
    <t>малиновый с белым кантом и тёмным крапом</t>
  </si>
  <si>
    <t>CRYSTAL STAR</t>
  </si>
  <si>
    <t>КРИСТАЛ СТАР</t>
  </si>
  <si>
    <t>нежно-розовый, с яркими розовыми полосками по центру и белой каймой, ярко-розовый крап, волнистый край</t>
  </si>
  <si>
    <t>малиново-красный с тёмным частым крапом по всему лепестку и с чётким белым контуром.</t>
  </si>
  <si>
    <t>DIZZY</t>
  </si>
  <si>
    <t>ДИЗЗИ</t>
  </si>
  <si>
    <t>бледно-розовый с красными полосками в центре лепестков и красным крапом, тычинки оранжевые, гофре</t>
  </si>
  <si>
    <t>ярко-красный с переходом к пурпурному, 25см</t>
  </si>
  <si>
    <t>EXCELSIOR</t>
  </si>
  <si>
    <t>ЭКСЕЛЬСИОР</t>
  </si>
  <si>
    <t>белый, с ярко-розовыми полосами и ярко-розовым крапом, центр-жёлтый</t>
  </si>
  <si>
    <t>EXTRAVAGANZE</t>
  </si>
  <si>
    <t>ЭКСТРАВАГАНЦА</t>
  </si>
  <si>
    <t>FIREBOLT</t>
  </si>
  <si>
    <t>ФАЙРБОЛТ</t>
  </si>
  <si>
    <t>тёмно-бордовый с чёрным отливом</t>
  </si>
  <si>
    <t>FURIO</t>
  </si>
  <si>
    <t>ФУРИО</t>
  </si>
  <si>
    <t>ярко-малиновый с чисто-белым кантом по волнистому краю лепестков</t>
  </si>
  <si>
    <t>GRAN TOURISMO</t>
  </si>
  <si>
    <t>ГРАН ТУРИЗМО</t>
  </si>
  <si>
    <t>ярко-красный,глянцевый, с жёлтым центром, 25см</t>
  </si>
  <si>
    <t>белый с оранжевыми тычинками, лёгкое гофре</t>
  </si>
  <si>
    <t>HOTLINE</t>
  </si>
  <si>
    <t>ХОТЛАЙН</t>
  </si>
  <si>
    <t>ОЧЕНЬ ЭФФЕКТНЫЕ крупные цветки с ярко выраженным темно-сиреневым обрамлением</t>
  </si>
  <si>
    <t>HOTSPOT</t>
  </si>
  <si>
    <t>ХОСПОТ</t>
  </si>
  <si>
    <t>ОЧЕНЬ ЭФФЕКТНЫЕ белые цветки с красно-розовыми широкими лучами вдоль лепестка и крап</t>
  </si>
  <si>
    <t>белый с оранжевыми тычинками</t>
  </si>
  <si>
    <t>JOSEPHINE</t>
  </si>
  <si>
    <t>ЖОЗЕФИНА</t>
  </si>
  <si>
    <t>нежно-сиреневый с лиловым крапом, лёгкое гофре</t>
  </si>
  <si>
    <t>KISSPROOF</t>
  </si>
  <si>
    <t>КИССПРУФ</t>
  </si>
  <si>
    <t>пурпурный,глянцевый, белая кайма, тычинки оранжевые, темный крап</t>
  </si>
  <si>
    <t>LA MANCHA</t>
  </si>
  <si>
    <t>ЛА МАНЧА</t>
  </si>
  <si>
    <t>лепестки розовые с темно-красной звездой, темно-красный крап, гофре</t>
  </si>
  <si>
    <t>ЛЕЙК МИЧИГАН</t>
  </si>
  <si>
    <t>светло-сиреневый, белый в центре, лёгкое гофре</t>
  </si>
  <si>
    <t>LEGEND</t>
  </si>
  <si>
    <t>ЛЕГЕНДА</t>
  </si>
  <si>
    <t>белый с ярко-жёлтыми полосками и зелёным центром</t>
  </si>
  <si>
    <t>MARCO POLO</t>
  </si>
  <si>
    <t>МАРКО ПОЛО</t>
  </si>
  <si>
    <t>розовато-белый с редким крапом и оранжевыми тычинками, гофре по краю</t>
  </si>
  <si>
    <t>MARLON</t>
  </si>
  <si>
    <t>МАРЛОН</t>
  </si>
  <si>
    <t>насыщенно-розовый, ровный цвет с тонкой белой каймой, 22см</t>
  </si>
  <si>
    <t>малиновый, глянцевый с красной полосой по длине лепестков и белой каймой, частый крап до середины лепестка, гофре</t>
  </si>
  <si>
    <t>METROPOLITAN</t>
  </si>
  <si>
    <t>МЕТРОПОЛИТЕН</t>
  </si>
  <si>
    <t>малиново-красный с белым кантом, 20см</t>
  </si>
  <si>
    <t>MONTEZUMA</t>
  </si>
  <si>
    <t>МОНТЕСУМА</t>
  </si>
  <si>
    <t>пурпурно-красный, пурпурный крап. Очень крупные ароматные цветки, 27,5см</t>
  </si>
  <si>
    <t>MUSCADET</t>
  </si>
  <si>
    <t>МУСКАДЕТ</t>
  </si>
  <si>
    <t>белый, с легким гофре, посередине лепестков малиновые стрелки и крап</t>
  </si>
  <si>
    <t>PARADERO</t>
  </si>
  <si>
    <t>ПАРАДЕРО</t>
  </si>
  <si>
    <t>пунцово-красный с белой каймой, лёгкое гофре</t>
  </si>
  <si>
    <t>PESARO</t>
  </si>
  <si>
    <t>ПЕСАРО</t>
  </si>
  <si>
    <t>сиренево-розовый с красной полосой , жёлтым центром и частым красным крапом</t>
  </si>
  <si>
    <t>PINN UP</t>
  </si>
  <si>
    <t>ПИНН АП</t>
  </si>
  <si>
    <t>ОЧЕНЬ КРУПНЫЙ розовый с белым центром и белым крапом, слегка волнистый край</t>
  </si>
  <si>
    <t>PIQUET</t>
  </si>
  <si>
    <t>ПИКЕТ</t>
  </si>
  <si>
    <t>КРУПНЫЙ сиреневый с белёсым центром и жёлтой сердцевиной, 22см</t>
  </si>
  <si>
    <t>PLAYTIME</t>
  </si>
  <si>
    <t>ПЛЕЙТАЙМ</t>
  </si>
  <si>
    <t xml:space="preserve">ОЧЕНЬ ЭФФЕКТНЫЕ белые цветки с двух- цветными широкими лучами вдоль лепестка желтого к центру и красно-розового цвета к кончикам лепестка, темно-красный крап </t>
  </si>
  <si>
    <t>QUEENFISH</t>
  </si>
  <si>
    <t>КУИНФИШ</t>
  </si>
  <si>
    <t>румяно-розовый с белым центром и белой каймой по волнистому краю, диам. цветка 24 см</t>
  </si>
  <si>
    <t>RED EMPIRE</t>
  </si>
  <si>
    <t>РЕД ЭМПАЙР</t>
  </si>
  <si>
    <t>красный с редким крапом и белым кантом-гофре</t>
  </si>
  <si>
    <t>RED EYES</t>
  </si>
  <si>
    <t>ярко-розовый с тёмным крапом и белой каймой, лёгкое гофре</t>
  </si>
  <si>
    <t>SALMON STAR</t>
  </si>
  <si>
    <t>САЛМОН СТАР</t>
  </si>
  <si>
    <t>нежно-лососевый с желтым центром и оранжевым крапом по всей длине лепестка</t>
  </si>
  <si>
    <t>SHANDONG</t>
  </si>
  <si>
    <t>ШАНЬДУНЬ</t>
  </si>
  <si>
    <t>ТЕСТ! Сиренево-розовый с красно-розовой широкой полосой, в виде звезды, диам. цв. 25 см</t>
  </si>
  <si>
    <t>SIBERIA</t>
  </si>
  <si>
    <t>СИБИРЬ</t>
  </si>
  <si>
    <t>белый, тычинки ярко-оранжевые, легкое гофре по краю</t>
  </si>
  <si>
    <t>SIXTH SENSE</t>
  </si>
  <si>
    <t>винно-красный с тёмным крапом по всему лепестку и белым кантом, лёгкое гофре</t>
  </si>
  <si>
    <t>STARFIGHTER</t>
  </si>
  <si>
    <t>СТАРФАЙТЕР</t>
  </si>
  <si>
    <t>ярко-коралловый, с широкой белой каймой и красным крапом по всей длине лепестков, легкое гофре</t>
  </si>
  <si>
    <t>STARGAZER</t>
  </si>
  <si>
    <t>СТАРГЕЙЗЕР</t>
  </si>
  <si>
    <t>малиново-красный с белой каймой и темным крапом по всей длине лепестков</t>
  </si>
  <si>
    <t>SUMATRA</t>
  </si>
  <si>
    <t>СУМАТРА</t>
  </si>
  <si>
    <t>пурпурно-красный, белая кайма, гофрированные лепестки, крап, 25-30см</t>
  </si>
  <si>
    <t>SUNCATCHER</t>
  </si>
  <si>
    <t>САНКЕТЧЕР</t>
  </si>
  <si>
    <t>лимонно-жёлтый с белой каймой</t>
  </si>
  <si>
    <t>TIGERWOODS</t>
  </si>
  <si>
    <t>ТАЙГЕРВУДС</t>
  </si>
  <si>
    <t>белый, с ярко-малиновыми пососами и ярко-малиновым крапом по всей поверхности</t>
  </si>
  <si>
    <t>TOM POUCE</t>
  </si>
  <si>
    <t>ТОМ ПУС</t>
  </si>
  <si>
    <t>сиреневый с желтыми полосами, тычинки ярко-оранжевые, легкое гофре</t>
  </si>
  <si>
    <t>Longiflorum / Длинноцветковые гибриды</t>
  </si>
  <si>
    <t>CYRANO</t>
  </si>
  <si>
    <t>ЦИРАНО</t>
  </si>
  <si>
    <t>белый с большим пурпурным пятном</t>
  </si>
  <si>
    <t>DELIANA</t>
  </si>
  <si>
    <t>ДЕЛИАНА</t>
  </si>
  <si>
    <t>лимонно-желтый с коричневыми тычинками</t>
  </si>
  <si>
    <t>ELEGANT LADY</t>
  </si>
  <si>
    <t>ЭЛЕГАНТ ЛЕДИ</t>
  </si>
  <si>
    <t>MIYABI</t>
  </si>
  <si>
    <t>МИЯБИ</t>
  </si>
  <si>
    <t>PAUSINI</t>
  </si>
  <si>
    <t>ПАУЗИНИ</t>
  </si>
  <si>
    <t>белый, с желтоватым центром, с желтыми тычинками</t>
  </si>
  <si>
    <t>WHAT'S UP</t>
  </si>
  <si>
    <t>УОТС АП</t>
  </si>
  <si>
    <t>белый, тычинки желто-оранжевые, центр светло-зеленый</t>
  </si>
  <si>
    <t>L.O. Longiflorum Type / LOL - гибриды</t>
  </si>
  <si>
    <t>BELLSONG</t>
  </si>
  <si>
    <t>БЕЛЛСОНГ</t>
  </si>
  <si>
    <t>ОЧЕНЬ КРУПНЫЙ нежнейший розовый</t>
  </si>
  <si>
    <t>DOLCETTO</t>
  </si>
  <si>
    <t>ДОЛЬЧЕТТО</t>
  </si>
  <si>
    <t>перламутрово-розовый с коричневыми тычинками</t>
  </si>
  <si>
    <t>ILLUSIVE</t>
  </si>
  <si>
    <t>ИЛЛЮЗИВ</t>
  </si>
  <si>
    <t>белый, соцветия направлены вверх</t>
  </si>
  <si>
    <t>PINK HEAVEN</t>
  </si>
  <si>
    <t>ПИНК ХЕВЕН</t>
  </si>
  <si>
    <t>ровный нежно-розовый с переходом в темно-розовый  к центру. Очень крупные</t>
  </si>
  <si>
    <t>PRINCE PROMISE</t>
  </si>
  <si>
    <t>ПРИНС ПРОМИС</t>
  </si>
  <si>
    <t>перламутрово-розовый, светло-розовый к кончикам лепестков</t>
  </si>
  <si>
    <t>TRIUMPHATOR</t>
  </si>
  <si>
    <t>ТРИУМФАТОР</t>
  </si>
  <si>
    <t>кремово-белый, сердцевина темно-розовая</t>
  </si>
  <si>
    <t>WHITE TRIUMPHATOR</t>
  </si>
  <si>
    <t>белый с зеленовато-жёлтым центром</t>
  </si>
  <si>
    <t>L.O. Oriental Type / LOO - гибриды</t>
  </si>
  <si>
    <t>BRIGHT BRILIANT</t>
  </si>
  <si>
    <t>БРАЙТ БРИЛЛИАНТ</t>
  </si>
  <si>
    <t>белые, очень крупные цветки диам. до 35-40 см</t>
  </si>
  <si>
    <t>DREAMWEAVER</t>
  </si>
  <si>
    <t>ДРИМУИВЕР</t>
  </si>
  <si>
    <t>розовый с белой каймой и тёмно-розовыми лучами</t>
  </si>
  <si>
    <t>EAGLE</t>
  </si>
  <si>
    <t>ИГЛ</t>
  </si>
  <si>
    <t>белый, с ярко-розовым крупным крапом</t>
  </si>
  <si>
    <t>FORLANA</t>
  </si>
  <si>
    <t>ФОРЛАНА</t>
  </si>
  <si>
    <t>нежно-розовый с переходом в белый</t>
  </si>
  <si>
    <t xml:space="preserve">NUANCE </t>
  </si>
  <si>
    <t>НЮАНС</t>
  </si>
  <si>
    <t>белый с розовыми стрелками и крапом</t>
  </si>
  <si>
    <t>PINK BRILJANT</t>
  </si>
  <si>
    <t>ПИНК БРИЛЛИАНТ</t>
  </si>
  <si>
    <t>ярко-розовый с белым кантом</t>
  </si>
  <si>
    <t>WHITE TRIUMPH</t>
  </si>
  <si>
    <t>УАЙТ ТРИУМФ</t>
  </si>
  <si>
    <t>OA Hybrids ( Oriental x Asiatic ) / OA - гибриды</t>
  </si>
  <si>
    <t>COCOPA</t>
  </si>
  <si>
    <t>КОКОПА</t>
  </si>
  <si>
    <t>ELEGANT CROWN</t>
  </si>
  <si>
    <t>ЭЛЕГАНТ КРАУН</t>
  </si>
  <si>
    <t>ярко-розовый с желтовато-белой сердцевиной и белой каймой</t>
  </si>
  <si>
    <t>FIRST CROWN</t>
  </si>
  <si>
    <t>ФЕСТ КРАУН</t>
  </si>
  <si>
    <t>жёлтый с красной звездой в центре, редкий крап</t>
  </si>
  <si>
    <t>KAVERI</t>
  </si>
  <si>
    <t>КАВЕРИ</t>
  </si>
  <si>
    <t>темно-красный с красным, с желтыми краями</t>
  </si>
  <si>
    <t>SUNNY CROWN</t>
  </si>
  <si>
    <t>САННИ КРАУН</t>
  </si>
  <si>
    <t>светло-желтый, от сердцевины ярко-розовые стреловидные мазки</t>
  </si>
  <si>
    <t>ОТ Hybrids ( Oriental x Trumpet ) / ОТ гибриды</t>
  </si>
  <si>
    <t>ALTARI</t>
  </si>
  <si>
    <t>АЛТАРИ</t>
  </si>
  <si>
    <t>кремовый, с малиновой сердцевиной от центра до середины лепестка</t>
  </si>
  <si>
    <t xml:space="preserve">белый на кончиках и в центре,  нежно-розовый от центра до середины лепестка, редкий крап </t>
  </si>
  <si>
    <t>BAYWATCH</t>
  </si>
  <si>
    <t>БЭЙУОТЧ</t>
  </si>
  <si>
    <t>жемчужно-розовый с белым кантом и желтоватым центром</t>
  </si>
  <si>
    <t>BEVERLY'S DREAM</t>
  </si>
  <si>
    <t>БЕВЕРЛИ ДРИМ</t>
  </si>
  <si>
    <t xml:space="preserve">белый, винно-красный, звездообразный от центра до середины лепестка </t>
  </si>
  <si>
    <t>BIG BROTHER</t>
  </si>
  <si>
    <t>БИГ БРАЗЕР</t>
  </si>
  <si>
    <t>ОЧЕНЬ КРУПНЫЙ ванильно-жёлтый с чёрными тычинками, 28+ см</t>
  </si>
  <si>
    <t>BONBINI</t>
  </si>
  <si>
    <t>БОНБИНИ</t>
  </si>
  <si>
    <t>белый с розовыми стрелками и жёлтым центром</t>
  </si>
  <si>
    <t>BOOGIE VOOGIE</t>
  </si>
  <si>
    <t>кремовый, с сиреневым окаймлением, крупные цветки</t>
  </si>
  <si>
    <t>BOWMORE</t>
  </si>
  <si>
    <t>БОУМОР</t>
  </si>
  <si>
    <t>CARBONERO</t>
  </si>
  <si>
    <t>КАРБОНЕРО</t>
  </si>
  <si>
    <t>темно-винно-красный</t>
  </si>
  <si>
    <t>CONCA D'OR</t>
  </si>
  <si>
    <t>лимонно-жёлтый с чёрными тычинками</t>
  </si>
  <si>
    <t>DALIAN</t>
  </si>
  <si>
    <t>ДАЛИАН</t>
  </si>
  <si>
    <t>DEBBY</t>
  </si>
  <si>
    <t>ДЕББИ</t>
  </si>
  <si>
    <t>винно-красный с лососевой каймой</t>
  </si>
  <si>
    <t>DONATO</t>
  </si>
  <si>
    <t>ДОНАТО</t>
  </si>
  <si>
    <t>ETOSHA</t>
  </si>
  <si>
    <t>ЭТОША</t>
  </si>
  <si>
    <t>ярко-тёмно-розовый</t>
  </si>
  <si>
    <t>FIFTY FIFTY</t>
  </si>
  <si>
    <t>ФИФТИ ФИФТИ</t>
  </si>
  <si>
    <t>FLASHPOINT</t>
  </si>
  <si>
    <t>ФЛЭШПОИНТ</t>
  </si>
  <si>
    <t>винно-красный с белой широкой каймой</t>
  </si>
  <si>
    <t>FLAVIA</t>
  </si>
  <si>
    <t>ФЛАВИЯ</t>
  </si>
  <si>
    <t>ярко-жёлтый с винно-красным обширным пятном и жёлтым центром, 23см</t>
  </si>
  <si>
    <t>FRISO</t>
  </si>
  <si>
    <t>ФРИЗО</t>
  </si>
  <si>
    <t>белый, пурпурный от центра до середины лепестка</t>
  </si>
  <si>
    <t>GARDEN PLEASURE</t>
  </si>
  <si>
    <t>ГАРДЕН ПЛЕЖЕ</t>
  </si>
  <si>
    <t>белый, ярко-розовый от центра до середины лепестка</t>
  </si>
  <si>
    <t>HOLLAND BEAUTY</t>
  </si>
  <si>
    <t>ХОЛЛАНД БЬЮТИ</t>
  </si>
  <si>
    <t>малиновые лепестки с кремовой каймой</t>
  </si>
  <si>
    <t>JUDITH SAFFIGNA</t>
  </si>
  <si>
    <t>ДЖУДИТ САФФИНЬЯ</t>
  </si>
  <si>
    <t>малиново-бордовый с белыми кончиками и белой каймой, 22+</t>
  </si>
  <si>
    <t>LAVON</t>
  </si>
  <si>
    <t>ЛАВОН</t>
  </si>
  <si>
    <t>жёлтый с красными полосками от центра до 2/3 лепестка</t>
  </si>
  <si>
    <t>LESLEY WOODRIFF</t>
  </si>
  <si>
    <t>ЛЕСЛИ ВУДРИФ</t>
  </si>
  <si>
    <t>бордовый с белыми кончиками и жёлто-зелёной сердцевиной</t>
  </si>
  <si>
    <t>MISS FEYA</t>
  </si>
  <si>
    <t>МИСС ФЕЯ</t>
  </si>
  <si>
    <t>тёмно-красный с тёмным крапом и белой тонкой каймой по краю</t>
  </si>
  <si>
    <t>MISTER CAS</t>
  </si>
  <si>
    <t>МИСТЕР КАС</t>
  </si>
  <si>
    <t>бледно-жёлтый, с медово-жёлтым центром и тёмно-красными штрижками ближе к центру</t>
  </si>
  <si>
    <t>MONTEGO BAY</t>
  </si>
  <si>
    <t>МОНТЕГО БЭЙ</t>
  </si>
  <si>
    <t>MORINI</t>
  </si>
  <si>
    <t>МОРИНИ</t>
  </si>
  <si>
    <t>кремовый, малиновые стреловидные мазки от сердцевина до середины лепестками</t>
  </si>
  <si>
    <t>ON STAGE</t>
  </si>
  <si>
    <t>ОН СТЕЙДЖ</t>
  </si>
  <si>
    <t>PALAZZO</t>
  </si>
  <si>
    <t>ПАЛАЦЦО</t>
  </si>
  <si>
    <t xml:space="preserve"> малиново-красный</t>
  </si>
  <si>
    <t>PINK MIST</t>
  </si>
  <si>
    <t>ПИНК МИСТ</t>
  </si>
  <si>
    <t>PINK PALACE</t>
  </si>
  <si>
    <t>ПИНК ПАЛАС</t>
  </si>
  <si>
    <t>пелрамутрово-розовый, центр белый</t>
  </si>
  <si>
    <t>PRETTY WOMEN</t>
  </si>
  <si>
    <t>ПРИТТИ ВУМЕН</t>
  </si>
  <si>
    <t>кремовый с розовым к центру, ОЧЕНЬ Крупный цветок</t>
  </si>
  <si>
    <t>PROFUNDO</t>
  </si>
  <si>
    <t>ПРОФУНДО</t>
  </si>
  <si>
    <t>ярко-розовый, насыщенный</t>
  </si>
  <si>
    <t>PURPLE KING</t>
  </si>
  <si>
    <t>ПУРПЛ КИНГ</t>
  </si>
  <si>
    <t>сиренево-розовый с насыщенно-розовым центром и исходящими из сердцевины до середины лепестка лучами</t>
  </si>
  <si>
    <t>PURPLE LADY</t>
  </si>
  <si>
    <t>ПУРПЛ ЛЕДИ</t>
  </si>
  <si>
    <t>PURPLE PRINCE</t>
  </si>
  <si>
    <t>ПУРПЛ ПРИНС</t>
  </si>
  <si>
    <t>бордовый, глянцевый, на 3 год выростает до 2,2 м и дает до 30 очень крупных соцветий</t>
  </si>
  <si>
    <t>RED DUTCH</t>
  </si>
  <si>
    <t>РЕД ДАТЧ</t>
  </si>
  <si>
    <t xml:space="preserve">винно-красный от центра на две трети лепестка, кончики ярко-желтые </t>
  </si>
  <si>
    <t>RED HEART</t>
  </si>
  <si>
    <t>РЕД ХЕРТ</t>
  </si>
  <si>
    <t>винно-бордовый</t>
  </si>
  <si>
    <t>винно-красный с жёлтыми кончиками</t>
  </si>
  <si>
    <t>ROBERT GRIESBACH</t>
  </si>
  <si>
    <t>РОБЕРТ ГРИЗБАХ</t>
  </si>
  <si>
    <t>белый с винно-красным обширным пятном и жёлто-зелёным центром</t>
  </si>
  <si>
    <t>ROBERT SWANSON</t>
  </si>
  <si>
    <t>РОБЕРТ СУОНСОН</t>
  </si>
  <si>
    <t>кремово-жёлтый, рубиновый от центра до 2/3 лепестка</t>
  </si>
  <si>
    <t>ROBINA</t>
  </si>
  <si>
    <t>РОБИНА</t>
  </si>
  <si>
    <t>рубиновый, с небольшим желтым центром</t>
  </si>
  <si>
    <t>ROSSELINI</t>
  </si>
  <si>
    <t>РОССЕЛИНИ</t>
  </si>
  <si>
    <t>розовый с зелёной сердцевинкой, на 3 год выростает до 2,2 м и дает до 30 очень крупных соцветий</t>
  </si>
  <si>
    <t>SABANETA</t>
  </si>
  <si>
    <t>САБАНЕТА</t>
  </si>
  <si>
    <t>светло-абрикосовый, горловина оранжево-лососевого цвета, сердцевина желтая, крап</t>
  </si>
  <si>
    <t>SALTARELLO</t>
  </si>
  <si>
    <t>САЛТАРЕЛЛО</t>
  </si>
  <si>
    <t>лососевый-оранжевый, очень крупные соцветия</t>
  </si>
  <si>
    <t>SATISFACTION</t>
  </si>
  <si>
    <t>САТИСФЭКШН</t>
  </si>
  <si>
    <t>темно-розовый, сердцевина ярко-желтая</t>
  </si>
  <si>
    <t>SHEHEREZADE</t>
  </si>
  <si>
    <t>ШЕХЕРЕЗАДА</t>
  </si>
  <si>
    <t>насыщенно-бордовый от центра, кончики-белые</t>
  </si>
  <si>
    <t>тёмно-малиновый с чисто-белыми кончиками и каймой</t>
  </si>
  <si>
    <t>SOPHIE</t>
  </si>
  <si>
    <t>СОФИ</t>
  </si>
  <si>
    <t>SPACE MOUNTAIN</t>
  </si>
  <si>
    <t>СПЕЙС МОУНТЕЙН</t>
  </si>
  <si>
    <t>светло-розовый с пурпурными прожилками и желтой сердцевиной</t>
  </si>
  <si>
    <t>TABLEDANCE</t>
  </si>
  <si>
    <t>ТЕЙБЛДАНС</t>
  </si>
  <si>
    <t>розово-сиреневый, с белой сердцевиной</t>
  </si>
  <si>
    <t>YELLOWEEN</t>
  </si>
  <si>
    <t>ЙЕЛЛОУИН</t>
  </si>
  <si>
    <t>ярко-желтый, тычинки коричневые</t>
  </si>
  <si>
    <t>ZAMBEZI</t>
  </si>
  <si>
    <t>ЗАМБЕЗИ</t>
  </si>
  <si>
    <t xml:space="preserve">Trumpet / Трубчатые гибриды </t>
  </si>
  <si>
    <t>AFRICAN QUEEN</t>
  </si>
  <si>
    <t>АФРИКАН КУИН</t>
  </si>
  <si>
    <t>кремово-оранжевый с бронзовыми подпалинами с внешней стороны цветка</t>
  </si>
  <si>
    <t>GOLDEN SPLENDOUR</t>
  </si>
  <si>
    <t>ГОЛДЕН СПЛЕНДОР</t>
  </si>
  <si>
    <t>желтый, с бронзовыми подпалинами у края лепестка, внешняя сторона цветка бронзовая</t>
  </si>
  <si>
    <t>PINK PERFECTION</t>
  </si>
  <si>
    <t>ПИНК ПЕРФЕКШН</t>
  </si>
  <si>
    <t>бело-розовый, края насыщенно-розовые, внешняя сторона цветка ярко-розовая, с внутренней и внешней стороны лепестка красные полосы</t>
  </si>
  <si>
    <t xml:space="preserve">REGALE </t>
  </si>
  <si>
    <t>РЕГАЛЕ</t>
  </si>
  <si>
    <t>внутри цветок белый с желтым центром, внешняя сторона белая с розовыми и пурпурными полосами</t>
  </si>
  <si>
    <t>REGALE ALBUM</t>
  </si>
  <si>
    <t>РЕГАЛЕ АЛБУМ</t>
  </si>
  <si>
    <t>белый, с желтым внутри цветка, тычинки желтые</t>
  </si>
  <si>
    <t>Tigrinum / Тигровые</t>
  </si>
  <si>
    <t xml:space="preserve">МАХРОВЫЕ цветки оранжевого цвета с пурпурным крапом, чалмовидные. </t>
  </si>
  <si>
    <t>NIGHT FLYER</t>
  </si>
  <si>
    <t>НАЙТ ФЛАЙЕР</t>
  </si>
  <si>
    <t>бордовый с тёмным редким крапом</t>
  </si>
  <si>
    <t>SWEET SURRENDER</t>
  </si>
  <si>
    <t>СВИТ САРРЕНДЕР</t>
  </si>
  <si>
    <t>кремовый с желтоватым центром и тёмным крапом</t>
  </si>
  <si>
    <t>VALLEY NAPPA</t>
  </si>
  <si>
    <t>ВАЛЛИ НАППА</t>
  </si>
  <si>
    <t xml:space="preserve">палево-розовый с тёмными штрихами </t>
  </si>
  <si>
    <t>TETRAPLOID Tigrinum / ТЕТРАПЛОИДНЫЕ</t>
  </si>
  <si>
    <t>PEARL CAROLINE</t>
  </si>
  <si>
    <t>ПЕРЛ КАРОЛИН</t>
  </si>
  <si>
    <t>ярко-оранжевый. Большее количество цветков, дольшее цветение. Толстые лепестки и крепкие стебли.</t>
  </si>
  <si>
    <t>PEARL JENNIFER</t>
  </si>
  <si>
    <t>ПЕРЛ ДЖЕНИФЕР</t>
  </si>
  <si>
    <t>жёлтый с коричневым крапом. Большее количество цветков, дольшее цветение. Толстые лепестки и крепкие стебли.</t>
  </si>
  <si>
    <t>PEARL JESSICA</t>
  </si>
  <si>
    <t>ПЕРЛ ДЖЕССИКА</t>
  </si>
  <si>
    <t>PEARL STACEY</t>
  </si>
  <si>
    <t>ПЕРЛ СТЭЙСИ</t>
  </si>
  <si>
    <t>Species / Редкие гибриды</t>
  </si>
  <si>
    <t>ARABIAN NIGHT</t>
  </si>
  <si>
    <t>АРАБИАН НАЙТ</t>
  </si>
  <si>
    <t>Многоцветковая лилия, 1.8-2,4м! бордовая с ярко-жёлтым напылением , каймой и тычинками</t>
  </si>
  <si>
    <t>AURATUM GOLD BAND</t>
  </si>
  <si>
    <t>АУР. ГОЛД БЕНД</t>
  </si>
  <si>
    <t>Крупный цветок белого цвета с желтой крупной полосой от сердцевины к концу, яркий крап, красно-коричневые пыльники, 25см</t>
  </si>
  <si>
    <t>AURATUM VIRGINALE</t>
  </si>
  <si>
    <t>АУР. ВИРЖДИНАЛЕ</t>
  </si>
  <si>
    <t>Крупный цветок белого цвета с желтой крупной полосой от сердцевины к концу, красно-коричневые пыльники, 25см</t>
  </si>
  <si>
    <t>Многоцветковая лилия, цветки пурпурно-красного цвета с темн-красными точками , чалмовидные. Для заднего плана бордюра</t>
  </si>
  <si>
    <t>CLAUDE SHRIDE</t>
  </si>
  <si>
    <t>КЛОД ШРАЙД</t>
  </si>
  <si>
    <t>Многоцветковая лилия, 1.8-2,4м! тёмно-красная с оранжевыми тычинками</t>
  </si>
  <si>
    <t>DAVIDII</t>
  </si>
  <si>
    <t>ДАВИДА</t>
  </si>
  <si>
    <t>чалмовидная, цвет ярко-оранжеый с чёрным крапом и чёрным кантом, до 20 цветков</t>
  </si>
  <si>
    <t>LADY ALICE</t>
  </si>
  <si>
    <t xml:space="preserve">ЛЕДИ АЛИСА </t>
  </si>
  <si>
    <t>Многоцветковая лилия, лепестки белого цвета с насыщенно-абрикосовым центром и оранжевыми бородками, чалмовидные. Для заднего плана бордюра</t>
  </si>
  <si>
    <t>PUMILUM</t>
  </si>
  <si>
    <t>ПУМИЛУМ</t>
  </si>
  <si>
    <t>многоцветковая, чалмовидная, оранжево-красная без крапа</t>
  </si>
  <si>
    <t>SCARLET DELIGHT</t>
  </si>
  <si>
    <t>СКАРЛЕТ ДЕЛАЙТ</t>
  </si>
  <si>
    <t>красный с тёмным крапом и зелёной серединкой</t>
  </si>
  <si>
    <t>SPECIOSUM RUBRUM</t>
  </si>
  <si>
    <t>СП. РУБРУМ</t>
  </si>
  <si>
    <t>Многоцветковая лилия, цветки пунцово-красного цвета с темно-красными точками, белой каймой, чалмовидные. Для заднего плана бордюра</t>
  </si>
  <si>
    <t>НИЗКОРОСЛЫЕ Asiatic Hybrids / Азиатские гибриды</t>
  </si>
  <si>
    <t>BUZZER</t>
  </si>
  <si>
    <t>БАЗЗЕР</t>
  </si>
  <si>
    <t>оранжево-красная с тонким белым кантом</t>
  </si>
  <si>
    <t>GOLDWING</t>
  </si>
  <si>
    <t>ГОЛДВИНГ</t>
  </si>
  <si>
    <t>лимонно-жёлтый с коричневыми тычинками</t>
  </si>
  <si>
    <t>MATRIX</t>
  </si>
  <si>
    <t>МАТРИКС</t>
  </si>
  <si>
    <t>двухцветная: лепестки красные к центру оранжевые, пыльники, красно-коричневые</t>
  </si>
  <si>
    <t>НИЗКОРОСЛЫЕ  Oriental Hybrids / Восточные гибриды</t>
  </si>
  <si>
    <t>ENTERTAINER</t>
  </si>
  <si>
    <t>ЭНТЕРТЕЙНЕР</t>
  </si>
  <si>
    <t>малиново-розовый с белым центром и тёмно-розовым крапом, гофре</t>
  </si>
  <si>
    <t>GARDEN PARTY</t>
  </si>
  <si>
    <t>ГАРДЕН ПАТИ</t>
  </si>
  <si>
    <t>белый, с ярко- желтыми полосами от центра ярко- желтыми до красного к концу лепестка, красный крап</t>
  </si>
  <si>
    <t>MAGNY COURS</t>
  </si>
  <si>
    <t>МАГНИ КОРЗ</t>
  </si>
  <si>
    <t>тёмно-бордовый с белой каймой</t>
  </si>
  <si>
    <t>SHOWWINNER</t>
  </si>
  <si>
    <t>ШОУВИННЕР</t>
  </si>
  <si>
    <t>малиновый с жёлтым центром, фиолетовыми тычинками и белой каймой</t>
  </si>
  <si>
    <t>STARLIGHT EXPRESS</t>
  </si>
  <si>
    <t>СТАРЛАЙТ ЭКСПРЕСС</t>
  </si>
  <si>
    <t>красная с белым кантом</t>
  </si>
  <si>
    <t>ЛУКОВИЦЫ БОЛЬШОГО РАЗМЕРА ДЛЯ ВЫГОНКИ</t>
  </si>
  <si>
    <t>ВОСТОЧНЫЕ ГИБРИДЫ</t>
  </si>
  <si>
    <t>ACAPULCO 18/20</t>
  </si>
  <si>
    <t>АКАПУЛЬКО 18/20</t>
  </si>
  <si>
    <t>CASA BLANCA 18/20</t>
  </si>
  <si>
    <t>КАСА БЛАНКА 18/20</t>
  </si>
  <si>
    <t>MERO STAR 18/20</t>
  </si>
  <si>
    <t>МЕРО СТАР 18/20</t>
  </si>
  <si>
    <t>SIBERIA 18/20</t>
  </si>
  <si>
    <t>СИБИРЬ 18/20</t>
  </si>
  <si>
    <t>STARGAZER 18/20</t>
  </si>
  <si>
    <t>СТАРГЕЙЗЕР 18/20</t>
  </si>
  <si>
    <t>Л.О. ГИБРИДЫ</t>
  </si>
  <si>
    <t>TRIUMPHATOR 18/20</t>
  </si>
  <si>
    <t>ТРИУМФАТОР 18/20</t>
  </si>
  <si>
    <t>О.Т. ГИБРИДЫ</t>
  </si>
  <si>
    <t>350.000 руб.</t>
  </si>
  <si>
    <t>700.000 руб.</t>
  </si>
  <si>
    <t>1.500.000 руб.</t>
  </si>
  <si>
    <t>тел./факс: (495) 974-88-36, 935-86-42</t>
  </si>
  <si>
    <t>Условия размещения предварительного заказа:</t>
  </si>
  <si>
    <t xml:space="preserve">Заполненную и подписанную ЗАЯВКУ Вы можете выслать по электронной почте или привезти ее лично в офис на электронном носителе. </t>
  </si>
  <si>
    <t xml:space="preserve">Для заключения договора поставки необходимы следующие документы:
</t>
  </si>
  <si>
    <t>АППЛАУЗ</t>
  </si>
  <si>
    <t>APPLAUSE</t>
  </si>
  <si>
    <t>ДЖЕССИКА</t>
  </si>
  <si>
    <t>JESSICA</t>
  </si>
  <si>
    <t>лососевый с кремовым центром</t>
  </si>
  <si>
    <t>ДЖОЙС ЭНТРЕ</t>
  </si>
  <si>
    <t>JOYEUSE ENTRÉE</t>
  </si>
  <si>
    <t>ванильно-жёлтый</t>
  </si>
  <si>
    <t>ПУРПЛ ФЛОРА</t>
  </si>
  <si>
    <t>АЯКС</t>
  </si>
  <si>
    <t>AJAX</t>
  </si>
  <si>
    <t>кремово-белый с алым пятном, лёгкое гофре</t>
  </si>
  <si>
    <t>ДЕБЮССИ</t>
  </si>
  <si>
    <t>DEBUSSY</t>
  </si>
  <si>
    <t>ярко-малиновый с кремово-желтоватым пятном</t>
  </si>
  <si>
    <t>ЕВА ПУКСЭ</t>
  </si>
  <si>
    <t>очень нарядный, яркомалиново--розовый с сиреневатым напылением, по краю лепестков тонкий белый кант, центр-светло-розовый</t>
  </si>
  <si>
    <t>КАРАОКЕ</t>
  </si>
  <si>
    <t>KARAOKE</t>
  </si>
  <si>
    <t>малиново-розовый, яркий с белёсым пятном</t>
  </si>
  <si>
    <t xml:space="preserve">медово-жёлтый  </t>
  </si>
  <si>
    <t>КРИСПИ ФРИЗЗЛС</t>
  </si>
  <si>
    <t>CRISPY FRIZZLES</t>
  </si>
  <si>
    <t>ФАЙР ФРИЗЗЛС</t>
  </si>
  <si>
    <t>FIRE FRIZZLES</t>
  </si>
  <si>
    <t>МЭДЖИК ФРИЗЗЛС</t>
  </si>
  <si>
    <t>MAGIC FRIZZLES</t>
  </si>
  <si>
    <t>МАРШ ФРИЗЗЛС</t>
  </si>
  <si>
    <t>MARSH FRIZZLES</t>
  </si>
  <si>
    <t>ГОФРИР. Кремово-белый, очень парадный</t>
  </si>
  <si>
    <t>НАЙРОБИ ФРИЗЗЛС</t>
  </si>
  <si>
    <t>NAIROBY FRIZZLES</t>
  </si>
  <si>
    <t>ГОФРИР. Лиловый со светлым пятном</t>
  </si>
  <si>
    <t>ПЕЙНТЕД ФРИЗЗЛС</t>
  </si>
  <si>
    <t>PAINTED FRIZZLES</t>
  </si>
  <si>
    <t>РУМБА ФРИЗЗЛС</t>
  </si>
  <si>
    <t>RUMBA FRIZZLES</t>
  </si>
  <si>
    <t>ШЕЙДИ ФРИЗЗЛС</t>
  </si>
  <si>
    <t>SHADY FRIZZLES</t>
  </si>
  <si>
    <t>СНОУИ ФРИЗЗЛС</t>
  </si>
  <si>
    <t>SNOWY FRIZZLES</t>
  </si>
  <si>
    <t>САННИ ФРИЗЗЛС</t>
  </si>
  <si>
    <t>SUNNY FRIZZLES</t>
  </si>
  <si>
    <t>АЛАНА</t>
  </si>
  <si>
    <t>ALANA</t>
  </si>
  <si>
    <t>биколор. ярко-жёлтый с карминно-красной широкой полосой по краям</t>
  </si>
  <si>
    <t>АМПЕЛЬНАЯ ГОЛДЕН БЭЛКОНИ</t>
  </si>
  <si>
    <t>GOLDEN BALCONY</t>
  </si>
  <si>
    <t>АМПЕЛЬНАЯ ПИНК БЭЛКОНИ</t>
  </si>
  <si>
    <t>PINK BALCONY</t>
  </si>
  <si>
    <t>БИКОЛОР СМЕСЬ</t>
  </si>
  <si>
    <t>BICOLOUR MIXED</t>
  </si>
  <si>
    <t>CASCADE PENDULA MIXED</t>
  </si>
  <si>
    <t>МАХРОВАЯ СМЕСЬ</t>
  </si>
  <si>
    <t>НОН СТОП СМЕСЬ</t>
  </si>
  <si>
    <t>NON STOP MIXED</t>
  </si>
  <si>
    <t>ODORATA ANGELIQUE</t>
  </si>
  <si>
    <t>ПЕНДУЛА СМЕСЬ</t>
  </si>
  <si>
    <t>PENDULA MIXED</t>
  </si>
  <si>
    <t>НОВИНКА! СМЕСЬ БЕГОНИЙ ПЕНДУЛА (смесь 5 видов)</t>
  </si>
  <si>
    <t>НИК СР</t>
  </si>
  <si>
    <t>NICK SR.</t>
  </si>
  <si>
    <t>каждый лепесток пурпурный сверху, снизу-кремовый, слегка подкручивается, и контрастность окрасок выглядит весьма эффектно, h-90см, Ø-25-28см</t>
  </si>
  <si>
    <t>ОМЕГА</t>
  </si>
  <si>
    <t>OMEGA</t>
  </si>
  <si>
    <t>нежно-розовый с желтым центром и жёлто-кремовым меланжем по поверхности лепестка, кончики расщепляются, h-100см, Ø-15-20см</t>
  </si>
  <si>
    <t>КАЛИФОРНИЯ САНСЕТ</t>
  </si>
  <si>
    <t>CALIFORNIA SUNSET</t>
  </si>
  <si>
    <t>нежно-жёлтый, лепестки скручиваются в трубочку и свисают фонтанчиком, h-110см, Ø-15-17см</t>
  </si>
  <si>
    <t>светло-лиловый с ярко-лиловым кантом, h-90см, Ø-10-15см</t>
  </si>
  <si>
    <t>ДАЗЗЛИНГ МЭДЖИК</t>
  </si>
  <si>
    <t>DAZZLING MAGIC</t>
  </si>
  <si>
    <t>красно -ванильный меланж с преимуществом красного, h-90см, Ø-15см</t>
  </si>
  <si>
    <t>ДУБЛЕ ЖУ</t>
  </si>
  <si>
    <t>DOUBLE JEU</t>
  </si>
  <si>
    <t>пурпурный с белыми расщеплёнными кончиками, h-80-100см, Ø-11-13см</t>
  </si>
  <si>
    <t>ГАРДЕН УАНДЕР</t>
  </si>
  <si>
    <t>GARDEN WONDER</t>
  </si>
  <si>
    <t>кремовый с небольшими сиреневыми "подпалинами" по краю лепестков, h-50см, Ø-15см</t>
  </si>
  <si>
    <t>МЕЛОДИ ПИНК АЛЛЕГРО</t>
  </si>
  <si>
    <t>MELODY PINK ALLEGRO</t>
  </si>
  <si>
    <t>ярко-розовый с кремово-жёлтым центром, h-60см, Ø-12см</t>
  </si>
  <si>
    <t>ПАРАДИЗ СИТИ</t>
  </si>
  <si>
    <t>PARADISE CITY</t>
  </si>
  <si>
    <t>перламутрово-розовый с белым центром, h-90см, Ø-14см</t>
  </si>
  <si>
    <t>СТРОБЕРРИ АЙС</t>
  </si>
  <si>
    <t>STRAWBERRY ICE</t>
  </si>
  <si>
    <t>очень нежный, сиреневато-розовый с белёсыми переливами, центр-жёлтый, h-110см, Ø-25см</t>
  </si>
  <si>
    <t>САН ЭКСПЛОЖН</t>
  </si>
  <si>
    <t>SUN EXPLOSION</t>
  </si>
  <si>
    <t>алый с жёлтой каймой и небольшим меланжем, h-80см, Ø-15см</t>
  </si>
  <si>
    <t>ЗОИ РЭЙ</t>
  </si>
  <si>
    <t>ZOEY REY</t>
  </si>
  <si>
    <t>очень эффектный, ванильно-жёлтый с лиловым кантом и лиловым мазком по краю лепестка, лепестки по краю скручиваются, h-150см, Ø-17-20см</t>
  </si>
  <si>
    <t>АПАЧИ БЛЮ</t>
  </si>
  <si>
    <t>APACHE BLAUW</t>
  </si>
  <si>
    <t>красный, h-90см, Ø-14см</t>
  </si>
  <si>
    <t>БЛЭК НАРЦИССУС</t>
  </si>
  <si>
    <t>BLACK NARCISSUS</t>
  </si>
  <si>
    <t>тёмно-бордовый, h-120см, Ø-15-20см</t>
  </si>
  <si>
    <t>ХАЙ ТРИО</t>
  </si>
  <si>
    <t>HY TRIO</t>
  </si>
  <si>
    <t>кремово-лиловый меланж, очень яркий, h-110см, Ø-15-20см</t>
  </si>
  <si>
    <t>РАЙЗИНГ САН</t>
  </si>
  <si>
    <t>RISING SUN</t>
  </si>
  <si>
    <t>лимонно-жёлтый с подрумяненными розовыми кончиками, h-100см, Ø-13-15см</t>
  </si>
  <si>
    <t>ОРАНЖ ФУБУКИ</t>
  </si>
  <si>
    <t>ORANGE FUBUKI</t>
  </si>
  <si>
    <t>тёмно-оранжевый с белёсыми кончиками, h-80см, Ø-12см</t>
  </si>
  <si>
    <t>НОЭЛЬ</t>
  </si>
  <si>
    <t>NOEL</t>
  </si>
  <si>
    <t>винно-красный с чисто-белыми кончиками, h-90см, Ø-15см</t>
  </si>
  <si>
    <t>АМЕРИКАН ПАЙ</t>
  </si>
  <si>
    <t>AMERICAN PIE VDTG26 ®</t>
  </si>
  <si>
    <t>кремово-розовый с ярко-розовыми штрихами, центр-тёмно-жёлтый, h-40см, Ø-7-10см</t>
  </si>
  <si>
    <t>ДАРК АНГЕЛ - ДРАКУЛА</t>
  </si>
  <si>
    <t>пурпурный с тёмно-красным центром, бронзовая листва, h-30см, Ø-7-10см</t>
  </si>
  <si>
    <t>ХЭППИ БАТТЕРФЛАЙ</t>
  </si>
  <si>
    <t>HAPPY BUTTERFLY</t>
  </si>
  <si>
    <t>бледно-розовый с лиловым меланж, центр-жёлтый, h-45см, Ø-7-10см</t>
  </si>
  <si>
    <t>ГЭЛЛЕРИ ЛА ТУР</t>
  </si>
  <si>
    <t>GALLERY LA TOUR</t>
  </si>
  <si>
    <t>сиреневато-розовый, кремовый центр, бронзовая листва, h-40см, Ø-10-15см</t>
  </si>
  <si>
    <t>ГЭЛЛЕРИ МАТИСС</t>
  </si>
  <si>
    <t>GALLERY MATISSE</t>
  </si>
  <si>
    <t>оранжево-жёлтый меланж, центр более жёлтый, h-40см, Ø-10-15см</t>
  </si>
  <si>
    <t>ГЭЛЛЕРИ ВАЛЕНТИН</t>
  </si>
  <si>
    <t>GALLERY VALENTIN</t>
  </si>
  <si>
    <t>красный, кончики слегка жёлтые, как пламя, h-40см, Ø-10-15см</t>
  </si>
  <si>
    <t>BLACK EYE</t>
  </si>
  <si>
    <t>БЛЭК АЙ</t>
  </si>
  <si>
    <t>BUMBLEBEE</t>
  </si>
  <si>
    <t>БАМБЛБИ</t>
  </si>
  <si>
    <t>жёлтый с бордовым центром и тонким кантом, 20см</t>
  </si>
  <si>
    <t>LEMON STARDUST</t>
  </si>
  <si>
    <t>ЛЕМОН СТАРДАСТ</t>
  </si>
  <si>
    <t>жёлтый с бордовым центром , 20см</t>
  </si>
  <si>
    <t>LONDON HEART</t>
  </si>
  <si>
    <t>ЛОНДОН ХАРТ</t>
  </si>
  <si>
    <t>ярко-розовый с тёмно-фиолетовым напылением в центре</t>
  </si>
  <si>
    <t>TINY PARROT</t>
  </si>
  <si>
    <t>ТАЙНИ ПЭРРОТ</t>
  </si>
  <si>
    <t xml:space="preserve">жёлтый с тёмно-красным частым крапом </t>
  </si>
  <si>
    <t>перламутрово-розовый</t>
  </si>
  <si>
    <t>BRIGHT JOY</t>
  </si>
  <si>
    <t>BURNING JOY</t>
  </si>
  <si>
    <t>БЕРНИНГ ДЖОЙ</t>
  </si>
  <si>
    <t>красновато-оранжевый с жёлтыми небольшими мазками</t>
  </si>
  <si>
    <t>CONFETTI JOY</t>
  </si>
  <si>
    <t>КОНФЕТТИ ДЖОЙ</t>
  </si>
  <si>
    <t>розовато-кремовый с розовыми кончиками</t>
  </si>
  <si>
    <t>DELICATE JOY</t>
  </si>
  <si>
    <t>ДЕЛИКЕЙТ ДЖОЙ</t>
  </si>
  <si>
    <t>DREAMING JOY</t>
  </si>
  <si>
    <t>ДРИМИНГ ДЖОЙ</t>
  </si>
  <si>
    <t>ярко-жёлтый с красновато-оранжевым напылением по центру лепестков</t>
  </si>
  <si>
    <t>MOUNTAIN JOY</t>
  </si>
  <si>
    <t>МАУНТЕЙН ДЖОЙ</t>
  </si>
  <si>
    <t>жёлтый центр, ярко-розовые кончики</t>
  </si>
  <si>
    <t>TANGERINE JOY</t>
  </si>
  <si>
    <t>ТАНДЖЕРИН ДЖОЙ</t>
  </si>
  <si>
    <t>жёлтый центр, розовые кончики</t>
  </si>
  <si>
    <t>NELLO</t>
  </si>
  <si>
    <t>НЕЛЛО</t>
  </si>
  <si>
    <t xml:space="preserve">RED COUNTY </t>
  </si>
  <si>
    <t>РЭД КАУНТИ</t>
  </si>
  <si>
    <t>малиново-красный, 17см</t>
  </si>
  <si>
    <t>TRESOR</t>
  </si>
  <si>
    <t>ТРЕЗОР</t>
  </si>
  <si>
    <t>оранжевый с коричневым крапом у центра</t>
  </si>
  <si>
    <t>YELLOW COUNTY</t>
  </si>
  <si>
    <t>ЙЕЛЛОУ КАУНТИ</t>
  </si>
  <si>
    <t>EASY SAMBA</t>
  </si>
  <si>
    <t>ИЗИ САМБА</t>
  </si>
  <si>
    <t>CEB LATTE</t>
  </si>
  <si>
    <t>КЕБ ЛАТТЕ</t>
  </si>
  <si>
    <t>махровый, лососевый, с белёсой полосой, создающей эффект бликования и переливистости, 15см</t>
  </si>
  <si>
    <t>CRAZY TWIN</t>
  </si>
  <si>
    <t>КРЕЙЗИ ТВИН</t>
  </si>
  <si>
    <t>DUTCH TWIN</t>
  </si>
  <si>
    <t>ДАТЧ ТВИН</t>
  </si>
  <si>
    <t>FUNNY TWIN</t>
  </si>
  <si>
    <t>ФАННИ ТВИН</t>
  </si>
  <si>
    <t>GOLD TWIN</t>
  </si>
  <si>
    <t>ГОЛД ТВИН</t>
  </si>
  <si>
    <t>махровый,крупные цветки  до18см, тёмно-жёлтый с лёгким красноватым румянцем по краям лепестков</t>
  </si>
  <si>
    <t>MYSTERY DREAM</t>
  </si>
  <si>
    <t>МИСТЕРИ ДРИМ</t>
  </si>
  <si>
    <t>густомахровый зеленовато-кремовый с красным основанием у центра</t>
  </si>
  <si>
    <t>PINK BLOSSOM</t>
  </si>
  <si>
    <t>ПИНК БЛОССОМ</t>
  </si>
  <si>
    <t>махровый, розовый</t>
  </si>
  <si>
    <t>ШУГАР ТВИН</t>
  </si>
  <si>
    <t>Ярко красный, глянцевый</t>
  </si>
  <si>
    <t>BOURBON STREET</t>
  </si>
  <si>
    <t>БУРБОН СТРИТ</t>
  </si>
  <si>
    <t>малиновый, глянцевый</t>
  </si>
  <si>
    <t>KELSO</t>
  </si>
  <si>
    <t>КЕЛСО</t>
  </si>
  <si>
    <t>белый, с чуть желтоватым центром</t>
  </si>
  <si>
    <t>LADY LUCK</t>
  </si>
  <si>
    <t>ЛЕДИ ЛАК</t>
  </si>
  <si>
    <t>нежно-сиреневый, с более тёмным сиреневым пятном ближе к центру</t>
  </si>
  <si>
    <t>MANADO</t>
  </si>
  <si>
    <t>МАНАДО</t>
  </si>
  <si>
    <t>персиково-розовый</t>
  </si>
  <si>
    <t>METHONE</t>
  </si>
  <si>
    <t>МЕТОН</t>
  </si>
  <si>
    <t>SCIPIONE</t>
  </si>
  <si>
    <t>СЦИПИОНЕ</t>
  </si>
  <si>
    <t>MY WEDDING</t>
  </si>
  <si>
    <t>МАЙ ВЕДДИНГ</t>
  </si>
  <si>
    <t>МАХРОВЫЙ, белый, лёгкое гофре по краю лепестка</t>
  </si>
  <si>
    <t>POLAR STAR</t>
  </si>
  <si>
    <t>ПОЛАР СТАР</t>
  </si>
  <si>
    <t>МАХРОВЫЙ, белый со светло-зелёными лучами от центра, 20см</t>
  </si>
  <si>
    <t>ROSELILY® ELENA</t>
  </si>
  <si>
    <t>ROSELILY® ЕЛЕНА</t>
  </si>
  <si>
    <t>МАХРОВЫЙ, чуть-сиреневато-красный с белыми кончиками на самом краю, ароматный без пыльцы</t>
  </si>
  <si>
    <t>ROSELILY® FELICIA</t>
  </si>
  <si>
    <t>ROSELILY® ФЕЛИЦИЯ</t>
  </si>
  <si>
    <t xml:space="preserve">МАХРОВЫЙ, светло-розовый, переливается с белым, с лососевой полосой ,, ароматный без пыльцы </t>
  </si>
  <si>
    <t>ROSELILY® ISABELLA</t>
  </si>
  <si>
    <t>ROSELILY® ИЗАБЕЛЛА</t>
  </si>
  <si>
    <t>МАХРОВЫЙ, ярко-розовый, с белой каймой, ароматный без пыльцы</t>
  </si>
  <si>
    <t>ROSELILY® NATALIA</t>
  </si>
  <si>
    <t>ROSELILY® НАТАЛИЯ</t>
  </si>
  <si>
    <t>МАХРОВЫЙ, розовый с белой каймой, ароматный без пыльцы</t>
  </si>
  <si>
    <t>ROSELILY® THALITA</t>
  </si>
  <si>
    <t>ROSELILY® ТАЛИТА</t>
  </si>
  <si>
    <t>МАХРОВЫЙ, малиново-красный с белым кантом, ароматный без пыльцы</t>
  </si>
  <si>
    <t>BAFFERARI</t>
  </si>
  <si>
    <t>БАФФЕРАРИ</t>
  </si>
  <si>
    <t>белый с жёлтой звездой от центра, цветок Ø - 24см</t>
  </si>
  <si>
    <t>Большой цветок! нежно-розовый с ярко-розовым крапом, с белой сердцевинкой, диам. цветка 24 см</t>
  </si>
  <si>
    <t>COLUMBIA</t>
  </si>
  <si>
    <t>КОЛУМБИЯ</t>
  </si>
  <si>
    <t>белый с жёлтой звездой от центра, цветок Ø - 22см</t>
  </si>
  <si>
    <t>COMPANION</t>
  </si>
  <si>
    <t>КОМПАНЬОН</t>
  </si>
  <si>
    <t>нежнейший розовый с небольшим крапом у центра, цветок Ø - 20см</t>
  </si>
  <si>
    <t>GAV® FRONT PAGE</t>
  </si>
  <si>
    <t>GAV® ФРОНТ ПЕЙДЖ</t>
  </si>
  <si>
    <t>красный с белым кантом, цветок Ø - 25см</t>
  </si>
  <si>
    <t>KING SOLOMON</t>
  </si>
  <si>
    <t>КИНГ СОЛОМОН</t>
  </si>
  <si>
    <t>пурпурно-красный центр, белые кончики и кант, цветок Ø - 22см</t>
  </si>
  <si>
    <t>PURPLE FLAG</t>
  </si>
  <si>
    <t>ПУРПЛ ФЛАГ</t>
  </si>
  <si>
    <t>ярко-розовый  с тёмно-розовым крапом, цветок Ø - 25см</t>
  </si>
  <si>
    <t>РЕД АЙЗ</t>
  </si>
  <si>
    <t>SPRING ROMANCE</t>
  </si>
  <si>
    <t>СПРИНГ РОМАНС</t>
  </si>
  <si>
    <t>нежнейший сиренево-розовый с жёлтым центром и оранжевым крапом, цветок Ø - 22см</t>
  </si>
  <si>
    <t>TASMAN</t>
  </si>
  <si>
    <t>ТАСМАН</t>
  </si>
  <si>
    <t>розово-красный с белой каймой и тёмно-красным частым крапом , цветок Ø - 25см</t>
  </si>
  <si>
    <t>TRUE ROMANCE</t>
  </si>
  <si>
    <t>ТРУ РОМАНС</t>
  </si>
  <si>
    <t>розовый, цветок Ø - 22см</t>
  </si>
  <si>
    <t>розовый с тёмно-розовой звездой и белой каймой, цветок Ø - 22см</t>
  </si>
  <si>
    <t>CONCORDIA</t>
  </si>
  <si>
    <t>КОНКОРДИЯ</t>
  </si>
  <si>
    <t>WHITE AMERICA</t>
  </si>
  <si>
    <t>УАЙТ АМЕРИКА</t>
  </si>
  <si>
    <t>кремовый, желтоватое горло и оранжевые тычинки</t>
  </si>
  <si>
    <t>WHITE SEA</t>
  </si>
  <si>
    <t>УАЙТ СИ</t>
  </si>
  <si>
    <t xml:space="preserve">KUSHI-MAYA </t>
  </si>
  <si>
    <t>КУШИ-МАЙА</t>
  </si>
  <si>
    <t>НОВИНКА СЕЛЕКЦИИ! белый с обширным пурпурно-бордовым пятном в центре</t>
  </si>
  <si>
    <t>GLOBAL ARENA</t>
  </si>
  <si>
    <t>белый с желтым горлом</t>
  </si>
  <si>
    <t>&gt;150</t>
  </si>
  <si>
    <t>красно-розовый с тёмным напылением в сердцевине</t>
  </si>
  <si>
    <t>ЙЕЛЛОУ ПАУЭР</t>
  </si>
  <si>
    <t>BEIJING MOON</t>
  </si>
  <si>
    <t>ПЕКИН МУН</t>
  </si>
  <si>
    <t>белый с сиреневой каймой и жёлтым центром</t>
  </si>
  <si>
    <t>винно-красный с белой сердевинкой</t>
  </si>
  <si>
    <t>CAMPAIGN</t>
  </si>
  <si>
    <t>КАМПЕЙН</t>
  </si>
  <si>
    <t>ярко-розовый-малиновый</t>
  </si>
  <si>
    <t>CATINA</t>
  </si>
  <si>
    <t>КАТИНА</t>
  </si>
  <si>
    <t>кремовый с желтым центром</t>
  </si>
  <si>
    <t>темно-розовый с темно-винно-красной сердцевиной</t>
  </si>
  <si>
    <t>EASTERN MOON</t>
  </si>
  <si>
    <t>ИСТЕРН МУН</t>
  </si>
  <si>
    <t>белый с нежно-розовым напылением</t>
  </si>
  <si>
    <t>EMPOLI</t>
  </si>
  <si>
    <t>ЭМПОЛИ</t>
  </si>
  <si>
    <t>кумачево-красный с жёлтой сердцевинкой</t>
  </si>
  <si>
    <t>EXOTIC SUN</t>
  </si>
  <si>
    <t>ЭКЗОТИК САН</t>
  </si>
  <si>
    <t>FOREVER</t>
  </si>
  <si>
    <t>ФОРЕВЕ</t>
  </si>
  <si>
    <t>FRAULEIN CORNELIA</t>
  </si>
  <si>
    <t>ФРОЙЛЯЙН КОРНЕЛИЯ</t>
  </si>
  <si>
    <t>белый с малиновыми стрелками от центра</t>
  </si>
  <si>
    <t>GOLD CLASS</t>
  </si>
  <si>
    <t>ГОЛД КЛАСС</t>
  </si>
  <si>
    <t>жёлтый с красным частым крапом</t>
  </si>
  <si>
    <t>белый с жёлтой звездой от центра</t>
  </si>
  <si>
    <t>MISTER PISTACHE</t>
  </si>
  <si>
    <t>МИСТЕР ФИСТАШ</t>
  </si>
  <si>
    <t>PASSION MOON</t>
  </si>
  <si>
    <t>ПАШШН МУН</t>
  </si>
  <si>
    <t>кремовый с пурпурным обширным пятном в центре и жёлтым напылением</t>
  </si>
  <si>
    <t>PINK MAGIC</t>
  </si>
  <si>
    <t>ПИНК МЭДЖИК</t>
  </si>
  <si>
    <t>RISING MOON</t>
  </si>
  <si>
    <t>РАЙЗИНГ МУН</t>
  </si>
  <si>
    <t>жёлтый с розовой каймой</t>
  </si>
  <si>
    <t>ROCELLI</t>
  </si>
  <si>
    <t>РОЧЕЛЛИ</t>
  </si>
  <si>
    <t>нежнейший розовый с белым кантом</t>
  </si>
  <si>
    <t>SENSI</t>
  </si>
  <si>
    <t>СЕНСИ</t>
  </si>
  <si>
    <t>ZELMIRA</t>
  </si>
  <si>
    <t>ЗЕЛМИРА</t>
  </si>
  <si>
    <t>ORANGE PLANET</t>
  </si>
  <si>
    <t>ОРАНЖ ПЛАНЕТ</t>
  </si>
  <si>
    <t xml:space="preserve">Upfacing - все цветки направлены вверх, медово-жёлтый </t>
  </si>
  <si>
    <t>WHITE PLANET</t>
  </si>
  <si>
    <t>УАЙТ ПЛАНЕТ</t>
  </si>
  <si>
    <t>Upfacing -все цветки направлены вверх, кремовый с жёлтым центром</t>
  </si>
  <si>
    <t>YELLOW PLANET</t>
  </si>
  <si>
    <t>ЙЕЛЛОУ ПЛАНЕТ</t>
  </si>
  <si>
    <t>Upfacing -все цветки направлены вверх, ярко-жёлтый</t>
  </si>
  <si>
    <t>PIETON</t>
  </si>
  <si>
    <t>ПАЙТОН</t>
  </si>
  <si>
    <t>желтый с винно-красными широкими пятнами от центра лепестка</t>
  </si>
  <si>
    <t>PINK FLAVOUR</t>
  </si>
  <si>
    <t>ПИНК ФЛЕЙВОУР</t>
  </si>
  <si>
    <t>нежно-розовый с жёлтым центром</t>
  </si>
  <si>
    <t>PURPLE LIFE</t>
  </si>
  <si>
    <t>ПУРПЛ ЛАЙФ</t>
  </si>
  <si>
    <t>белый с сильным бордовым напылением по всем лепесткам</t>
  </si>
  <si>
    <t>РЭД ФЛЕЙВОУР</t>
  </si>
  <si>
    <t>RED LIFE</t>
  </si>
  <si>
    <t>РЭД ЛАЙФ</t>
  </si>
  <si>
    <t>оранжево-алый с тёмным крапом</t>
  </si>
  <si>
    <t>SALMON FLAVOUR</t>
  </si>
  <si>
    <t>САЛМОН ФЛЕЙВОУР</t>
  </si>
  <si>
    <t>TIGER BABIES</t>
  </si>
  <si>
    <t>ТАЙГЕР БЕЙБИЗ</t>
  </si>
  <si>
    <t>нежно-абрикосовый с бордовым крапом по всей поверхности лепестков</t>
  </si>
  <si>
    <t>100-160</t>
  </si>
  <si>
    <t>GAYBIRD</t>
  </si>
  <si>
    <t>ГАЙБЁРД</t>
  </si>
  <si>
    <t>малиново-медный с крапом</t>
  </si>
  <si>
    <t>Многоцветковая лилия, 1.8-2,4м! цветки абрикосового цвета с темно-красными бородками, чалмовидные. Для заднего плана бордюра</t>
  </si>
  <si>
    <t>LEICHTLINII</t>
  </si>
  <si>
    <t>ЛЕЙХТЛИНА</t>
  </si>
  <si>
    <t>жёлтый с красным крапом</t>
  </si>
  <si>
    <t>SLATE'S MORNING</t>
  </si>
  <si>
    <t>СЛЕЙТС МОРНИНГ</t>
  </si>
  <si>
    <t>розовые кончики, жёлты центр с крапом</t>
  </si>
  <si>
    <t>SPECIOSUM UCHIDA</t>
  </si>
  <si>
    <t>СП. УШИДА</t>
  </si>
  <si>
    <t>розовый с красным крапом</t>
  </si>
  <si>
    <t>GOLDEN MATRIX</t>
  </si>
  <si>
    <t>ГОЛДЕН МАТРИКС</t>
  </si>
  <si>
    <t>FAROLITO</t>
  </si>
  <si>
    <t>ФАРОЛИТО</t>
  </si>
  <si>
    <t>бледно-розовый</t>
  </si>
  <si>
    <t>LUZIA</t>
  </si>
  <si>
    <t>ЛЮЦИЯ</t>
  </si>
  <si>
    <t>белый с жёлтвми линиями по центру лепестков</t>
  </si>
  <si>
    <t>нижние лепестки нежно-зеленовато-кремовые, а верхние -нежнейше- розово-сиреневые , центр -жёлтый, Н-85м</t>
  </si>
  <si>
    <t>жёлтый с фиолетово-лиловой широкой каймой</t>
  </si>
  <si>
    <t>нежно-розовый, листва шоколадного цвета</t>
  </si>
  <si>
    <t>полумахровая, нежно-розовая с жёлтой серединкой и салатовым центром</t>
  </si>
  <si>
    <t>интернет-каталог</t>
  </si>
  <si>
    <t>ЛИЛИИ "COLOR LINE". 
Голландия</t>
  </si>
  <si>
    <t>руб.</t>
  </si>
  <si>
    <t>Луковицы упакованы в п/эт. пакеты с торфом + полноцветная картинка.
Предложение без обязательств до момента подтверждения заказа.
Некоторые сорта доступны в ограниченном количестве.</t>
  </si>
  <si>
    <t>шт.</t>
  </si>
  <si>
    <t>№</t>
  </si>
  <si>
    <t>Ссылки на фото</t>
  </si>
  <si>
    <t>Новинка</t>
  </si>
  <si>
    <t>Цена
за 1 лук.</t>
  </si>
  <si>
    <t>Серия "COLOR LINE"</t>
  </si>
  <si>
    <t>раз
мер</t>
  </si>
  <si>
    <t>Lilium Golden Stone</t>
  </si>
  <si>
    <t>Lilium Kentucky</t>
  </si>
  <si>
    <t>Lilium Lion Heart</t>
  </si>
  <si>
    <t>Lilium Ocean Breeze</t>
  </si>
  <si>
    <t>Lilium Purple Eye</t>
  </si>
  <si>
    <t>Lilium Tropical Breeze</t>
  </si>
  <si>
    <t>Lilium White Pixel</t>
  </si>
  <si>
    <t>Lilium Tiny Bee</t>
  </si>
  <si>
    <t>Lilium Tiny Double You</t>
  </si>
  <si>
    <t>Lilium Tiny Ghost</t>
  </si>
  <si>
    <t>Lilium Tiny Hope</t>
  </si>
  <si>
    <t>Lilium Tiny Padhye</t>
  </si>
  <si>
    <t>Lilium Tiny Rocket</t>
  </si>
  <si>
    <t>Lilium Tiny Sensation</t>
  </si>
  <si>
    <t>Lilium America</t>
  </si>
  <si>
    <t>Lilium Arosa Jewel</t>
  </si>
  <si>
    <t>Lilium Black Jack</t>
  </si>
  <si>
    <t>Lilium Black Out</t>
  </si>
  <si>
    <t>Lilium Brunello</t>
  </si>
  <si>
    <t>Lilium Chianti</t>
  </si>
  <si>
    <t>Lilium Conception</t>
  </si>
  <si>
    <t>Lilium Eleganza</t>
  </si>
  <si>
    <t>Lilium Landini</t>
  </si>
  <si>
    <t>Lilium Mapira</t>
  </si>
  <si>
    <t>Lilium Mona</t>
  </si>
  <si>
    <t>Lilium Navona</t>
  </si>
  <si>
    <t>Lilium Polyanna</t>
  </si>
  <si>
    <t>Lilium Yeti</t>
  </si>
  <si>
    <t>Lilium Arsenal</t>
  </si>
  <si>
    <t>Lilium Belo Horizonte</t>
  </si>
  <si>
    <t>Lilium Centerfold</t>
  </si>
  <si>
    <t>Lilium Costa Del Sol</t>
  </si>
  <si>
    <t>Lilium Electric</t>
  </si>
  <si>
    <t>Lilium Forever Susan</t>
  </si>
  <si>
    <t>Lilium Grand Cru</t>
  </si>
  <si>
    <t>Lilium Lady Eliane</t>
  </si>
  <si>
    <t>Lilium Ladylike 1</t>
  </si>
  <si>
    <t>Lilium Levi</t>
  </si>
  <si>
    <t>Lilium Lollypop</t>
  </si>
  <si>
    <t>Lilium Loreto</t>
  </si>
  <si>
    <t>Lilium Marlene</t>
  </si>
  <si>
    <t>Lilium Nettys Pride</t>
  </si>
  <si>
    <t>Lilium Orange Electric</t>
  </si>
  <si>
    <t>Lilium Patricias Pride</t>
  </si>
  <si>
    <t>Lilium Spot On</t>
  </si>
  <si>
    <t>Lilium Ventoux</t>
  </si>
  <si>
    <t>Lilium Aaron</t>
  </si>
  <si>
    <t>Lilium Annemarie Dream</t>
  </si>
  <si>
    <t>Lilium Aphrodite</t>
  </si>
  <si>
    <t>Lilium Blood Brothers</t>
  </si>
  <si>
    <t>Lilium Candy Blossom</t>
  </si>
  <si>
    <t>Lilium Ceres</t>
  </si>
  <si>
    <t>Lilium Cocktail Twins</t>
  </si>
  <si>
    <t>Lilium Double Pleasure</t>
  </si>
  <si>
    <t>Lilium Elodie</t>
  </si>
  <si>
    <t>Lilium Fata Morgana</t>
  </si>
  <si>
    <t>Lilium Orange Twins</t>
  </si>
  <si>
    <t>Lilium Red Twin</t>
  </si>
  <si>
    <t>Lilium Sphinx</t>
  </si>
  <si>
    <t>Lilium Spring Pink</t>
  </si>
  <si>
    <t>Lilium Albuflera</t>
  </si>
  <si>
    <t>Lilium Arbatax</t>
  </si>
  <si>
    <t>Lilium Arcachon</t>
  </si>
  <si>
    <t>Lilium Bach</t>
  </si>
  <si>
    <t>Lilium Beyonce</t>
  </si>
  <si>
    <t>Lilium Blackburn</t>
  </si>
  <si>
    <t>Lilium Bright Diamond</t>
  </si>
  <si>
    <t>Lilium Brindisi</t>
  </si>
  <si>
    <t>Lilium Carmine Diamond</t>
  </si>
  <si>
    <t>Lilium Cavalese</t>
  </si>
  <si>
    <t>Lilium Cecil</t>
  </si>
  <si>
    <t>Lilium Champagne Diamond</t>
  </si>
  <si>
    <t>Lilium Cigalon</t>
  </si>
  <si>
    <t>Lilium Constable</t>
  </si>
  <si>
    <t>Lilium Couplet</t>
  </si>
  <si>
    <t>Lilium Courier</t>
  </si>
  <si>
    <t>Lilium El Divo</t>
  </si>
  <si>
    <t>Lilium Ercolano</t>
  </si>
  <si>
    <t>Lilium Esprit</t>
  </si>
  <si>
    <t>Lilium Eyeliner</t>
  </si>
  <si>
    <t>Lilium Fangio</t>
  </si>
  <si>
    <t>Lilium Forza Red</t>
  </si>
  <si>
    <t>Lilium Gerrit Zalm</t>
  </si>
  <si>
    <t>Lilium Golden Tycoon</t>
  </si>
  <si>
    <t>Lilium Indian Diamond</t>
  </si>
  <si>
    <t>Lilium Indian Summerset</t>
  </si>
  <si>
    <t>Lilium Litouwen</t>
  </si>
  <si>
    <t>Lilium Nashville</t>
  </si>
  <si>
    <t>Lilium Original Love</t>
  </si>
  <si>
    <t>Lilium Party Diamond</t>
  </si>
  <si>
    <t>Lilium Purple Diamond</t>
  </si>
  <si>
    <t>Lilium Red Alert</t>
  </si>
  <si>
    <t>Lilium Renesse</t>
  </si>
  <si>
    <t>Lilium Richmond</t>
  </si>
  <si>
    <t>Lilium Sugar Diamond</t>
  </si>
  <si>
    <t>Lilium Tropic Diamond</t>
  </si>
  <si>
    <t>Lilium Yellow Diamond</t>
  </si>
  <si>
    <t>Lilium Little Kiss</t>
  </si>
  <si>
    <t>Lilium Orange Cocotte</t>
  </si>
  <si>
    <t>Lilium Stainless Steel</t>
  </si>
  <si>
    <t>Lilium Yellow Cocote</t>
  </si>
  <si>
    <t>Lilium Broken Heart</t>
  </si>
  <si>
    <t>Lilium Distant Drum</t>
  </si>
  <si>
    <t>Lilium Magic Star</t>
  </si>
  <si>
    <t>Lilium My Wedding</t>
  </si>
  <si>
    <t>Roselily Natalia</t>
  </si>
  <si>
    <t>Lilium Soft Music</t>
  </si>
  <si>
    <t>Lilium Acapulco</t>
  </si>
  <si>
    <t>Lilium Akemi</t>
  </si>
  <si>
    <t>Lilium Alma Ata</t>
  </si>
  <si>
    <t>Lilium Anais Anais</t>
  </si>
  <si>
    <t>Lilium Arabian Red</t>
  </si>
  <si>
    <t>Lilium Arena</t>
  </si>
  <si>
    <t>Lilium Auratum Gold Band</t>
  </si>
  <si>
    <t>Lilium Auratum Virginale</t>
  </si>
  <si>
    <t>Lilium Baccardi</t>
  </si>
  <si>
    <t>Lilium Barracuda</t>
  </si>
  <si>
    <t>Lilium Bebop</t>
  </si>
  <si>
    <t>Lilium Bergamo</t>
  </si>
  <si>
    <t>Lilium Bernini</t>
  </si>
  <si>
    <t>Lilium Brasilia</t>
  </si>
  <si>
    <t>Lilium Break Dance</t>
  </si>
  <si>
    <t>Lilium Chil Out</t>
  </si>
  <si>
    <t>Lilium Color Parade</t>
  </si>
  <si>
    <t>Lilium Colorado</t>
  </si>
  <si>
    <t>Lilium Commitment</t>
  </si>
  <si>
    <t>Lilium Corvara</t>
  </si>
  <si>
    <t>Lilium Deep Impact</t>
  </si>
  <si>
    <t>Lilium Dizzy</t>
  </si>
  <si>
    <t>Lilium Excelsior</t>
  </si>
  <si>
    <t>Lilium Extravaganze</t>
  </si>
  <si>
    <t>Lilium Firebolt</t>
  </si>
  <si>
    <t>Lilium Furio</t>
  </si>
  <si>
    <t>Lilium Helvetia</t>
  </si>
  <si>
    <t>Lilium Hotline</t>
  </si>
  <si>
    <t>Lilium Hotspot</t>
  </si>
  <si>
    <t>Lilium Josephine</t>
  </si>
  <si>
    <t>Lilium Kissproof</t>
  </si>
  <si>
    <t>Lilium La Mancha</t>
  </si>
  <si>
    <t>Lilium Lake Michigan</t>
  </si>
  <si>
    <t>Lilium Legend</t>
  </si>
  <si>
    <t>Lilium Marco Polo</t>
  </si>
  <si>
    <t>Lilium Mero Star</t>
  </si>
  <si>
    <t>Lilium Muscadet</t>
  </si>
  <si>
    <t>Lilium Paradero</t>
  </si>
  <si>
    <t>Lilium Pinn Up</t>
  </si>
  <si>
    <t>Lilium Piquet</t>
  </si>
  <si>
    <t>Lilium Playtime</t>
  </si>
  <si>
    <t>Lilium Queenfish</t>
  </si>
  <si>
    <t>Lilium Red Empire</t>
  </si>
  <si>
    <t>Lilium Red Eyes</t>
  </si>
  <si>
    <t>Lilium Salmon Star</t>
  </si>
  <si>
    <t>Lilium Shandong</t>
  </si>
  <si>
    <t>Lilium Siberia</t>
  </si>
  <si>
    <t>Lilium Sixth Sense</t>
  </si>
  <si>
    <t>Lilium Starfighter</t>
  </si>
  <si>
    <t>Lilium Stargazer</t>
  </si>
  <si>
    <t>Lilium Sumatra</t>
  </si>
  <si>
    <t>Lilium Suncatcher</t>
  </si>
  <si>
    <t>Lilium Tigerwoods</t>
  </si>
  <si>
    <t>Lilium Tom Pouce</t>
  </si>
  <si>
    <t>Lilium Cyrano</t>
  </si>
  <si>
    <t>Lilium Elegant Lady</t>
  </si>
  <si>
    <t>Lilium Miyabi</t>
  </si>
  <si>
    <t>Lilium What's Up</t>
  </si>
  <si>
    <t>Lilium White Heaven</t>
  </si>
  <si>
    <t>Lilium Bellsong</t>
  </si>
  <si>
    <t>Lilium Dolcetto</t>
  </si>
  <si>
    <t>ГЛОБАЛ АРЕНА</t>
  </si>
  <si>
    <t>Lilium Illusive</t>
  </si>
  <si>
    <t>Lilium Pink Heaven</t>
  </si>
  <si>
    <t>Lilium Prince Promise</t>
  </si>
  <si>
    <t>Lilium Triumphator</t>
  </si>
  <si>
    <t>Lilium White Triumphator</t>
  </si>
  <si>
    <t>Lilium Bright Brilliant</t>
  </si>
  <si>
    <t>Lilium Dreamweaver</t>
  </si>
  <si>
    <t>Lilium Eagle</t>
  </si>
  <si>
    <t>Lilium Forlana</t>
  </si>
  <si>
    <t>Lilium Nuance</t>
  </si>
  <si>
    <t>Lilium Pink Brilliant</t>
  </si>
  <si>
    <t>Lilium White Triumph</t>
  </si>
  <si>
    <t>Lilium Cocopa</t>
  </si>
  <si>
    <t>Lilium Elegant Crown</t>
  </si>
  <si>
    <t>Lilium First Crown</t>
  </si>
  <si>
    <t>Lilium Sunny Crown</t>
  </si>
  <si>
    <t>Lilium Altari</t>
  </si>
  <si>
    <t>Lilium Anastasia</t>
  </si>
  <si>
    <t>Lilium Baywatch</t>
  </si>
  <si>
    <t>Lilium Beverlys Dream</t>
  </si>
  <si>
    <t>Lilium Bonbini</t>
  </si>
  <si>
    <t>Lilium Boogie Woogie</t>
  </si>
  <si>
    <t>Lilium Bowmore</t>
  </si>
  <si>
    <t>Lilium Carbonero</t>
  </si>
  <si>
    <t>Lilium Conca D'or</t>
  </si>
  <si>
    <t>Lilium Debby</t>
  </si>
  <si>
    <t>Lilium Donato</t>
  </si>
  <si>
    <t>Lilium Flashpoint</t>
  </si>
  <si>
    <t>Lilium Flavia</t>
  </si>
  <si>
    <t>Lilium Friso</t>
  </si>
  <si>
    <t>Lilium Holland Beauty</t>
  </si>
  <si>
    <t>Lilium Judith Saffigna</t>
  </si>
  <si>
    <t>Lilium Lavon</t>
  </si>
  <si>
    <t>Lilium Lesley Woodriff</t>
  </si>
  <si>
    <t>Lilium Miss Feya</t>
  </si>
  <si>
    <t>Lilium Montego Bay</t>
  </si>
  <si>
    <t>Lilium Morini</t>
  </si>
  <si>
    <t>Lilium Nymph</t>
  </si>
  <si>
    <t>Lilium Olympic Flame</t>
  </si>
  <si>
    <t>Lilium On Stage</t>
  </si>
  <si>
    <t>Lilium Pink Mist</t>
  </si>
  <si>
    <t>Lilium Pink Palace</t>
  </si>
  <si>
    <t>Lilium Pretty Women</t>
  </si>
  <si>
    <t>Lilium Profundo</t>
  </si>
  <si>
    <t>Lilium Purple King</t>
  </si>
  <si>
    <t>Lilium Purple Lady</t>
  </si>
  <si>
    <t>Lilium Purple Prince</t>
  </si>
  <si>
    <t>Lilium Red Dutch</t>
  </si>
  <si>
    <t>Lilium Red Heart</t>
  </si>
  <si>
    <t>Lilium Robert Griesbach</t>
  </si>
  <si>
    <t>Lilium Robert Swanson</t>
  </si>
  <si>
    <t>Lilium Robina</t>
  </si>
  <si>
    <t>Lilium Rosselini</t>
  </si>
  <si>
    <t>Lilium Sabaneta</t>
  </si>
  <si>
    <t>Lilium Saltarello</t>
  </si>
  <si>
    <t>Lilium Satisfaction</t>
  </si>
  <si>
    <t>Lilium Sheherezade</t>
  </si>
  <si>
    <t>Lilium Sophie</t>
  </si>
  <si>
    <t>Lilium Space Mountain</t>
  </si>
  <si>
    <t>Lilium Tabledance</t>
  </si>
  <si>
    <t>Lilium Yelloween</t>
  </si>
  <si>
    <t>Lilium African Queen</t>
  </si>
  <si>
    <t>Lilium Golden Splendour</t>
  </si>
  <si>
    <t>Lilium Up. Orange Planet</t>
  </si>
  <si>
    <t>Lilium Pink Perfection</t>
  </si>
  <si>
    <t>Lilium Regale</t>
  </si>
  <si>
    <t>Lilium Regale Album</t>
  </si>
  <si>
    <t>Lilium Up. White Planet</t>
  </si>
  <si>
    <t>Lilium Up. Yellow Planet</t>
  </si>
  <si>
    <t>Lilium Flore Plena</t>
  </si>
  <si>
    <t>Lilium Night Flyer</t>
  </si>
  <si>
    <t>Lilium Valley Nappa</t>
  </si>
  <si>
    <t>Lilium Pearl Carolina</t>
  </si>
  <si>
    <t>Lilium Pearl Jennifer</t>
  </si>
  <si>
    <t>Lilium Pearl Jessica</t>
  </si>
  <si>
    <t>Lilium Pearl Stacey</t>
  </si>
  <si>
    <t>Lilium Black Beauty</t>
  </si>
  <si>
    <t>Lilium Henryii</t>
  </si>
  <si>
    <t>Lilium Lady Alice</t>
  </si>
  <si>
    <t>Lilium Scarlet Delight</t>
  </si>
  <si>
    <t>Lilium Speciosum Rubrum</t>
  </si>
  <si>
    <t>Lilium Buzzer 1</t>
  </si>
  <si>
    <t>Lilium Matrix 1</t>
  </si>
  <si>
    <t>Lilium Entertainer</t>
  </si>
  <si>
    <t>Lilium Garden Party</t>
  </si>
  <si>
    <t>Lilium Showwinner</t>
  </si>
  <si>
    <t>Lilium Black Eye</t>
  </si>
  <si>
    <t>Lilium Black Spider</t>
  </si>
  <si>
    <t>Lilium Bumblebee</t>
  </si>
  <si>
    <t>Lilium Capuccino</t>
  </si>
  <si>
    <t>CAPUCCINO</t>
  </si>
  <si>
    <t>белый, многочисленные красно-коричневые крапинки на лепестках вокруг центра, 20 см</t>
  </si>
  <si>
    <t>Lilium Lemon Stardust</t>
  </si>
  <si>
    <t>Lilium London Heart</t>
  </si>
  <si>
    <t>Lilium Whistler</t>
  </si>
  <si>
    <t>TINY GLOW</t>
  </si>
  <si>
    <t>ТАЙНИ ГЛОУ</t>
  </si>
  <si>
    <t>желтый с легким оранжевым румянцем по центру лепестков</t>
  </si>
  <si>
    <t>Lilium Tiny Parrot</t>
  </si>
  <si>
    <t>Lilium Brihgt Joy</t>
  </si>
  <si>
    <t>11/12</t>
  </si>
  <si>
    <t>Lilium Burning Joy</t>
  </si>
  <si>
    <t>Lilium Confetti Joy</t>
  </si>
  <si>
    <t>Lilium Dreaming Joy</t>
  </si>
  <si>
    <t>ELEGANT JOY</t>
  </si>
  <si>
    <t>цвет розового фламинго , центр кремовый с бордовым крапом</t>
  </si>
  <si>
    <t>Lilium Golden Joy</t>
  </si>
  <si>
    <t>ISLAND JOY</t>
  </si>
  <si>
    <t>насыщенно-розовый с сиреневатым отливом</t>
  </si>
  <si>
    <t>MAJESTIC JOY</t>
  </si>
  <si>
    <t>МАДЖЕСТИК ДЖОЙ</t>
  </si>
  <si>
    <t>красные кончики, желтый центр</t>
  </si>
  <si>
    <t>Lilium Mountain Joy 1</t>
  </si>
  <si>
    <t>NOVA JOY</t>
  </si>
  <si>
    <t>НОВА ДЖОЙ</t>
  </si>
  <si>
    <t>PERFECT JOY</t>
  </si>
  <si>
    <t>ПЕРФЕКТ ДЖОЙ</t>
  </si>
  <si>
    <t>палево-темно-розовый с кремово-белым центром, редкий темно-розовый крап</t>
  </si>
  <si>
    <t>Lilium Sunset Joy</t>
  </si>
  <si>
    <t>САНСЕТ ДЖОЙ</t>
  </si>
  <si>
    <t>Lilium Tangerine Joy</t>
  </si>
  <si>
    <t>CAMPECHE</t>
  </si>
  <si>
    <t>КАМПЕЧЕ</t>
  </si>
  <si>
    <t>MASCARA</t>
  </si>
  <si>
    <t>МАСКАРА</t>
  </si>
  <si>
    <t>бордовый с черно-фиолетовым напылением, черные сосочки</t>
  </si>
  <si>
    <t>Lilium Nello</t>
  </si>
  <si>
    <t>Lilium Red County</t>
  </si>
  <si>
    <t>Lilium Tresor</t>
  </si>
  <si>
    <t>Lilium Yellow County</t>
  </si>
  <si>
    <t>КАФЕ НУАР</t>
  </si>
  <si>
    <t>80-100</t>
  </si>
  <si>
    <t>Lilium Easy Dance</t>
  </si>
  <si>
    <t>Lilium Easy Samba</t>
  </si>
  <si>
    <t>Lilium Ice Berry</t>
  </si>
  <si>
    <t>Lilium Rosellas Dream</t>
  </si>
  <si>
    <t>Lilium Ceb Latte</t>
  </si>
  <si>
    <t>Lilium Gold Twin</t>
  </si>
  <si>
    <t>Lilium Pink Blossom</t>
  </si>
  <si>
    <t>Lilium Sugar Twin</t>
  </si>
  <si>
    <t>алый, крупный цветок, сильный стебель</t>
  </si>
  <si>
    <t>Lilium Bourbon Street</t>
  </si>
  <si>
    <t>COGOLETO</t>
  </si>
  <si>
    <t>КОГОЛЕТО</t>
  </si>
  <si>
    <t>нежно-розовый с темно-красным напылением по центруи краям лепестков. Очень эффектный.</t>
  </si>
  <si>
    <t>Lilium Ebro</t>
  </si>
  <si>
    <t>Lilium Eremo</t>
  </si>
  <si>
    <t>EREMO</t>
  </si>
  <si>
    <t>ЕРЕМО</t>
  </si>
  <si>
    <t>ярко-абрикосовый</t>
  </si>
  <si>
    <t>ровный,сиренево-розовый</t>
  </si>
  <si>
    <t>Lilium Kelso</t>
  </si>
  <si>
    <t>Lilium Lady Luck</t>
  </si>
  <si>
    <t>MALESCO</t>
  </si>
  <si>
    <t>МАЛЕСКО</t>
  </si>
  <si>
    <t>яркий, лимонно-желтый, коричневые тычинки</t>
  </si>
  <si>
    <t>Lilium Manado</t>
  </si>
  <si>
    <t>Lilium Methone</t>
  </si>
  <si>
    <t>Lilium Mynnou</t>
  </si>
  <si>
    <t>Lilium Navarin</t>
  </si>
  <si>
    <t>PATERNO</t>
  </si>
  <si>
    <t>ПАТЕРНО</t>
  </si>
  <si>
    <t>НОВИНКА! ярко-красный, глянцевый</t>
  </si>
  <si>
    <t>RIVERSIDE</t>
  </si>
  <si>
    <t>РИВЕРСАЙД</t>
  </si>
  <si>
    <t>абрикосово-оранжевый</t>
  </si>
  <si>
    <t>Lilium Scipione</t>
  </si>
  <si>
    <t>Lilium Suncrest</t>
  </si>
  <si>
    <t>Lilium White Sound</t>
  </si>
  <si>
    <t>белый, дает много цветов</t>
  </si>
  <si>
    <t>DOUBLE SURPRISE</t>
  </si>
  <si>
    <t>ДАБЛ СЮРПРАЙЗ</t>
  </si>
  <si>
    <t>Lilium Polar Star</t>
  </si>
  <si>
    <t>ROSELILY® CAROLINA</t>
  </si>
  <si>
    <t>ROSELILY® КАРОЛИНА</t>
  </si>
  <si>
    <t>МАХРОВЫЙ, белый с желтоватым центром, с волнистыми лепестками. Очень нарядная! Без пыльцы.</t>
  </si>
  <si>
    <t>Roselily Elena</t>
  </si>
  <si>
    <t>Roselily Felicia</t>
  </si>
  <si>
    <t>Lilium Bafferari</t>
  </si>
  <si>
    <t>BIG EDITION</t>
  </si>
  <si>
    <t>БИГ ЭДИШН</t>
  </si>
  <si>
    <t>кремово-розоватый с ярко-розовыми лучами по центру всего лепестка и редким темно-красным крапом</t>
  </si>
  <si>
    <t>БИГ НЬЮС</t>
  </si>
  <si>
    <t>Lilium Casa Blanca</t>
  </si>
  <si>
    <t>Lilium Chelsea</t>
  </si>
  <si>
    <t>Lilium Circus</t>
  </si>
  <si>
    <t>Lilium Color Essence</t>
  </si>
  <si>
    <t>13/15</t>
  </si>
  <si>
    <t>Lilium Columbia</t>
  </si>
  <si>
    <t>Lilium Companion</t>
  </si>
  <si>
    <t>CRATER</t>
  </si>
  <si>
    <t>КРЭЙТЕР</t>
  </si>
  <si>
    <t>Lilium Crystal Star</t>
  </si>
  <si>
    <t>DARK SENSATION</t>
  </si>
  <si>
    <t>ДАРК СЕНСЕЙШН</t>
  </si>
  <si>
    <t>малиново-красный с белой каймой, с частым темным крапом, диаметр 25-30см</t>
  </si>
  <si>
    <t>Lilium Dynamite</t>
  </si>
  <si>
    <t>Lilium GAV(R) Frontpage</t>
  </si>
  <si>
    <t>Lilium Gran Tourismo</t>
  </si>
  <si>
    <t>Lilium King Solomon</t>
  </si>
  <si>
    <t>Lilium Marlon</t>
  </si>
  <si>
    <t>Lilium Metropolitan</t>
  </si>
  <si>
    <t>Lilium Montezuma</t>
  </si>
  <si>
    <t>Lilium Pesaro</t>
  </si>
  <si>
    <t>ST. TROPEZ</t>
  </si>
  <si>
    <t>СЕН-ТРОПЕ</t>
  </si>
  <si>
    <t>ярко-красный с темным крапом и гофрированным краем лепестков</t>
  </si>
  <si>
    <t>Lilium Tasman</t>
  </si>
  <si>
    <t>VA BANQUE</t>
  </si>
  <si>
    <t>ВА-БАНК</t>
  </si>
  <si>
    <t>белый с оранжевыми тычинками, очень крупный цветок, раннее цветение</t>
  </si>
  <si>
    <t>Lilium Xotika</t>
  </si>
  <si>
    <t>XOTIKA</t>
  </si>
  <si>
    <t>ЭКЗОТИКА</t>
  </si>
  <si>
    <t>сиреневый с желтыми полосами в центре</t>
  </si>
  <si>
    <t>белый с желтоватым центром, оранжевые тычинки очень крупные цветки</t>
  </si>
  <si>
    <t>Lilium Deliana</t>
  </si>
  <si>
    <t>Lilium Divine</t>
  </si>
  <si>
    <t>DIVINE</t>
  </si>
  <si>
    <t>ДИВАЙН</t>
  </si>
  <si>
    <t>лиловый, диаметр цветков до 15см</t>
  </si>
  <si>
    <t>Lilium Pausini</t>
  </si>
  <si>
    <t>Lilium White America</t>
  </si>
  <si>
    <t>белоснежный с желтоватым горлом., тычинки оранжевые, цветки направлены вверх</t>
  </si>
  <si>
    <t>AFRICAN LADY</t>
  </si>
  <si>
    <t>АФРИКАН ЛЕЙДИ</t>
  </si>
  <si>
    <t>НОВИНКА СЕЛЕКЦИИ! красный с кремово-желтой каймой</t>
  </si>
  <si>
    <t>Lilium Kaveri</t>
  </si>
  <si>
    <t>Lilium Adelante</t>
  </si>
  <si>
    <t>ADELANTE</t>
  </si>
  <si>
    <t>АДЕЛАНТЕ</t>
  </si>
  <si>
    <t>насыщенный тёмно-розовый с белёсым центром, 20см</t>
  </si>
  <si>
    <t>APRICOT FUDGE</t>
  </si>
  <si>
    <t>АПРИКОТ ФЬЮДЖ</t>
  </si>
  <si>
    <t>СУПЕР НОВИНКА!!! Нежнейший лососево-кремовый , необычная форма лепестков, они похожи на тюльпановые</t>
  </si>
  <si>
    <t>Lilium Beijing Moon</t>
  </si>
  <si>
    <t>Lilium Big Brother</t>
  </si>
  <si>
    <t>Lilium Campaign</t>
  </si>
  <si>
    <t>Lilium Catina</t>
  </si>
  <si>
    <t>CORSINI</t>
  </si>
  <si>
    <t>КОРЗИНИ</t>
  </si>
  <si>
    <t>палево-розовый с желтой звездой в центре, диам. 23-25 см</t>
  </si>
  <si>
    <t>Lilium Dalian</t>
  </si>
  <si>
    <t>матово-нежно-розовый с белым кантом и желтым центром, диам. 25 см</t>
  </si>
  <si>
    <t>Lilium Eastern Moon</t>
  </si>
  <si>
    <t>Lilium Empoli</t>
  </si>
  <si>
    <t>Lilium Esta Bonita</t>
  </si>
  <si>
    <t>Lilium Etosha</t>
  </si>
  <si>
    <t>Lilium Fifty Fifty</t>
  </si>
  <si>
    <t>Lilium Forever</t>
  </si>
  <si>
    <t>Lilium Fraulein Cornelia</t>
  </si>
  <si>
    <t>Lilium Garden Pleasure</t>
  </si>
  <si>
    <t>Lilium Gaucho</t>
  </si>
  <si>
    <t>GAUCHO</t>
  </si>
  <si>
    <t>ГАУЧО</t>
  </si>
  <si>
    <t>Lilium Gold Class</t>
  </si>
  <si>
    <t>IMPRATO</t>
  </si>
  <si>
    <t>ИМПРАТО</t>
  </si>
  <si>
    <t>Эксклюзив! Ярко-розовый, атласный, диам. 23см</t>
  </si>
  <si>
    <t>MISS PECULIAR</t>
  </si>
  <si>
    <t>МИСС ПЕКУЛИЯР</t>
  </si>
  <si>
    <t>кремовый с розоватым румянцем и желтым центром</t>
  </si>
  <si>
    <t>Lilium Mister Cas</t>
  </si>
  <si>
    <t>Lilium Mister Pistache</t>
  </si>
  <si>
    <t>OUTBACK</t>
  </si>
  <si>
    <t>АУТБЭК</t>
  </si>
  <si>
    <t>желтый, ровный цвет</t>
  </si>
  <si>
    <t>Lilium Palazzo</t>
  </si>
  <si>
    <t>Lilium Passion Moon</t>
  </si>
  <si>
    <t>Lilium Pink Magic</t>
  </si>
  <si>
    <t>PRESCOTT</t>
  </si>
  <si>
    <t>ПРЕСКОТТ</t>
  </si>
  <si>
    <t>Lilium Rocelli</t>
  </si>
  <si>
    <t>Lilium Sensi</t>
  </si>
  <si>
    <t>желтый с белыми кончиками</t>
  </si>
  <si>
    <t>TARRANGO</t>
  </si>
  <si>
    <t>ТАРРАНГО</t>
  </si>
  <si>
    <t>к центру более красный, по краю сиренево-лиловый, диаметр 20см</t>
  </si>
  <si>
    <t>Lilium Zambesi</t>
  </si>
  <si>
    <t>Lilium Zelmira</t>
  </si>
  <si>
    <t>Lilium Pieton</t>
  </si>
  <si>
    <t>Lilium Pink Flavour</t>
  </si>
  <si>
    <t>Lilium Red Flavour</t>
  </si>
  <si>
    <t>Lilium Red Life</t>
  </si>
  <si>
    <t>Lilium Salmon Flavour</t>
  </si>
  <si>
    <t>Lilium Sweet Surrender</t>
  </si>
  <si>
    <t>Lilium Tiger Babies</t>
  </si>
  <si>
    <t>YELLOW BRUSE</t>
  </si>
  <si>
    <t>ЙЕЛЛОУ БРЮСЕ</t>
  </si>
  <si>
    <t>желтый с коричневым редким крапом и штрихами у центра</t>
  </si>
  <si>
    <t>Lilium Arabian Night</t>
  </si>
  <si>
    <t>Lilium Claude Shride 1</t>
  </si>
  <si>
    <t>Lilium Davidii</t>
  </si>
  <si>
    <t>Lilium Gaybird 1</t>
  </si>
  <si>
    <t>Lilium leichtlinii</t>
  </si>
  <si>
    <t>Lilium Pumilum 1</t>
  </si>
  <si>
    <t>Lilium Slate's Morning 1</t>
  </si>
  <si>
    <t>Lilium Golden Matrix 1</t>
  </si>
  <si>
    <t>Lilium Goldwing</t>
  </si>
  <si>
    <t>Lilium Farolito 1</t>
  </si>
  <si>
    <t>Lilium Magny Cours</t>
  </si>
  <si>
    <t>Lilium Mona Lisa</t>
  </si>
  <si>
    <t>MONA LISA</t>
  </si>
  <si>
    <t>МОНА ЛИЗА</t>
  </si>
  <si>
    <t>светло-розовый с красным плотным напылением в центре и крапом, тонкий белый кант</t>
  </si>
  <si>
    <t>Lilium Starlight Express</t>
  </si>
  <si>
    <t>SUNSET JOY</t>
  </si>
  <si>
    <t>САНДЬЮ</t>
  </si>
  <si>
    <t>Луковиц в 1 уп.</t>
  </si>
  <si>
    <t>Сумма</t>
  </si>
  <si>
    <t>Гладиолусы круноцветковые 90-110см. Размер 12/14</t>
  </si>
  <si>
    <t>Gladiolus Applause</t>
  </si>
  <si>
    <t>Gladiolus Decisio</t>
  </si>
  <si>
    <t>Gladiolus Fidelio</t>
  </si>
  <si>
    <t>Gladiolus Friendship</t>
  </si>
  <si>
    <t>Gladiolus Green Star</t>
  </si>
  <si>
    <t>Gladiolus Her Majesty</t>
  </si>
  <si>
    <t>Gladiolus Hunting Song</t>
  </si>
  <si>
    <t>Gladiolus Jessica</t>
  </si>
  <si>
    <t>Gladiolus Jester</t>
  </si>
  <si>
    <t>Gladiolus Mary Housley</t>
  </si>
  <si>
    <t>Gladiolus Mascagni</t>
  </si>
  <si>
    <t>Gladiolus My Love</t>
  </si>
  <si>
    <t>Gladiolus Nova Lux</t>
  </si>
  <si>
    <t>Gladiolus Oscar</t>
  </si>
  <si>
    <t>Gladiolus Peter Pears</t>
  </si>
  <si>
    <t>Gladiolus Plumtart</t>
  </si>
  <si>
    <t>Gladiolus Pr Margaret Rose</t>
  </si>
  <si>
    <t>Gladiolus Praha</t>
  </si>
  <si>
    <t>Gladiolus Priscilla</t>
  </si>
  <si>
    <t>Gladiolus Purple Flora</t>
  </si>
  <si>
    <t>Gladiolus Rose Supreme</t>
  </si>
  <si>
    <t>Gladiolus Spic And Span</t>
  </si>
  <si>
    <t>Gladiolus Traderhorn</t>
  </si>
  <si>
    <t>Gladiolus White Friendship</t>
  </si>
  <si>
    <t>Gladiolus White Prosperity</t>
  </si>
  <si>
    <t>Gladiolus Wig's Sensation</t>
  </si>
  <si>
    <t>Gladiolus Windsong</t>
  </si>
  <si>
    <t>Gladiolus Wine And Roses</t>
  </si>
  <si>
    <t>Гладиолусы круноцветковые 90-110см. Размер 14/16</t>
  </si>
  <si>
    <t>Гладиолусы "Серия СУПЕР" 90-110см. Размер 10/12</t>
  </si>
  <si>
    <t>Gladiolus Absolute</t>
  </si>
  <si>
    <t>Gladiolus Adrenalin</t>
  </si>
  <si>
    <t>Gladiolus Aftershock</t>
  </si>
  <si>
    <t>Gladiolus Ajax</t>
  </si>
  <si>
    <t>Gladiolus Alabahma</t>
  </si>
  <si>
    <t>Gladiolus Alpha</t>
  </si>
  <si>
    <t>Gladiolus Andrews</t>
  </si>
  <si>
    <t>Gladiolus Anouk</t>
  </si>
  <si>
    <t>Gladiolus Antica</t>
  </si>
  <si>
    <t>Gladiolus Astarte</t>
  </si>
  <si>
    <t>Gladiolus Azurro</t>
  </si>
  <si>
    <t>Gladiolus Baccara</t>
  </si>
  <si>
    <t>Gladiolus Bangladesh</t>
  </si>
  <si>
    <t>Gladiolus Bartok</t>
  </si>
  <si>
    <t>Gladiolus Bastia</t>
  </si>
  <si>
    <t>Gladiolus Beauty Print</t>
  </si>
  <si>
    <t>Gladiolus Bimbo</t>
  </si>
  <si>
    <t>Gladiolus Black Jack</t>
  </si>
  <si>
    <t>Gladiolus Black Velvet</t>
  </si>
  <si>
    <t>Gladiolus Blue Bird</t>
  </si>
  <si>
    <t>Gladiolus Blue Frost</t>
  </si>
  <si>
    <t>Gladiolus Blue Mountain</t>
  </si>
  <si>
    <t>Gladiolus Bocelli</t>
  </si>
  <si>
    <t>Gladiolus Boulevard</t>
  </si>
  <si>
    <t>Gladiolus Brescia</t>
  </si>
  <si>
    <t>Gladiolus Buggy</t>
  </si>
  <si>
    <t>БРИДЖЕТ</t>
  </si>
  <si>
    <t>BRIDGET</t>
  </si>
  <si>
    <t>светло-лаймовый с еле заметным розоватым оттенком на кончиках</t>
  </si>
  <si>
    <t>Gladiolus Cantate</t>
  </si>
  <si>
    <t>Gladiolus Cardinal</t>
  </si>
  <si>
    <t>ФЭТ БОЙ</t>
  </si>
  <si>
    <t>FAT BOY</t>
  </si>
  <si>
    <t>Gladiolus Chanson</t>
  </si>
  <si>
    <t>Gladiolus Chemistry</t>
  </si>
  <si>
    <t>Gladiolus Cheops</t>
  </si>
  <si>
    <t>Gladiolus Chocolate</t>
  </si>
  <si>
    <t>Gladiolus Cloudy</t>
  </si>
  <si>
    <t>Gladiolus Cobra</t>
  </si>
  <si>
    <t>Gladiolus Condor Pasa</t>
  </si>
  <si>
    <t>Gladiolus Costa</t>
  </si>
  <si>
    <t>Gladiolus Cream Perfection</t>
  </si>
  <si>
    <t>Gladiolus Dakar</t>
  </si>
  <si>
    <t>Gladiolus Dalai Lama</t>
  </si>
  <si>
    <t>Gladiolus Dared</t>
  </si>
  <si>
    <t>Gladiolus Debussy</t>
  </si>
  <si>
    <t>Gladiolus Dolce Vita</t>
  </si>
  <si>
    <t>Gladiolus Dot Com</t>
  </si>
  <si>
    <t>Gladiolus Drama</t>
  </si>
  <si>
    <t>Gladiolus Dynamite</t>
  </si>
  <si>
    <t>ЭМОУШН</t>
  </si>
  <si>
    <t>EMOTION</t>
  </si>
  <si>
    <t>сиреневый с розово-лиловым краем и кремовым пятном</t>
  </si>
  <si>
    <t>Gladiolus Espresso</t>
  </si>
  <si>
    <t>Gladiolus Essential</t>
  </si>
  <si>
    <t>Gladiolus Evergreen</t>
  </si>
  <si>
    <t>Gladiolus Far West</t>
  </si>
  <si>
    <t>Gladiolus Fiorentina</t>
  </si>
  <si>
    <t>Gladiolus First Blood</t>
  </si>
  <si>
    <t>Gladiolus Grapevine</t>
  </si>
  <si>
    <t>Gladiolus Halloween</t>
  </si>
  <si>
    <t>Gladiolus Helvetia</t>
  </si>
  <si>
    <t>Gladiolus Hidden Treasure</t>
  </si>
  <si>
    <t>Gladiolus Home Coming</t>
  </si>
  <si>
    <t>Gladiolus Indian Summer</t>
  </si>
  <si>
    <t>Gladiolus Invitatie</t>
  </si>
  <si>
    <t>Gladiolus Jesup</t>
  </si>
  <si>
    <t>Gladiolus Jo Jo</t>
  </si>
  <si>
    <t>Gladiolus Karaoke</t>
  </si>
  <si>
    <t>Gladiolus Lady Jane</t>
  </si>
  <si>
    <t>Gladiolus Lemon Drop</t>
  </si>
  <si>
    <t>Gladiolus Live Oak</t>
  </si>
  <si>
    <t>Gladiolus Lolita</t>
  </si>
  <si>
    <t>Gladiolus Lopez</t>
  </si>
  <si>
    <t>Gladiolus Lowland Queen</t>
  </si>
  <si>
    <t>Gladiolus Macarena</t>
  </si>
  <si>
    <t>Gladiolus Madame De Paris</t>
  </si>
  <si>
    <t>Gladiolus Majestic</t>
  </si>
  <si>
    <t>Gladiolus Manuela</t>
  </si>
  <si>
    <t>Gladiolus Michelle</t>
  </si>
  <si>
    <t>Gladiolus Milka</t>
  </si>
  <si>
    <t>Gladiolus Miss Green</t>
  </si>
  <si>
    <t>Gladiolus Mojito</t>
  </si>
  <si>
    <t>Gladiolus Mon Amour</t>
  </si>
  <si>
    <t>Gladiolus Monica</t>
  </si>
  <si>
    <t>Gladiolus Morning Gold</t>
  </si>
  <si>
    <t>Gladiolus Nashville</t>
  </si>
  <si>
    <t>Gladiolus Nori</t>
  </si>
  <si>
    <t>Gladiolus Novara</t>
  </si>
  <si>
    <t>Gladiolus Old Spice</t>
  </si>
  <si>
    <t>Gladiolus Partituur</t>
  </si>
  <si>
    <t>Gladiolus Passos</t>
  </si>
  <si>
    <t>Gladiolus Perry</t>
  </si>
  <si>
    <t>Gladiolus Pescara</t>
  </si>
  <si>
    <t>Gladiolus Pink Lady</t>
  </si>
  <si>
    <t>Gladiolus Pink Parrot</t>
  </si>
  <si>
    <t>Gladiolus Pink Soledo</t>
  </si>
  <si>
    <t>Gladiolus Redinha</t>
  </si>
  <si>
    <t>Gladiolus Romance</t>
  </si>
  <si>
    <t>Gladiolus Rosiebee Red</t>
  </si>
  <si>
    <t>Gladiolus San Siro</t>
  </si>
  <si>
    <t>Gladiolus Sapporo</t>
  </si>
  <si>
    <t>Gladiolus Speed Date</t>
  </si>
  <si>
    <t>Gladiolus Stereo</t>
  </si>
  <si>
    <t>Gladiolus Swan Lake</t>
  </si>
  <si>
    <t>SWAN LAKE</t>
  </si>
  <si>
    <t>Gladiolus Sweet Blue</t>
  </si>
  <si>
    <t>Gladiolus Tampico</t>
  </si>
  <si>
    <t>Gladiolus Tango</t>
  </si>
  <si>
    <t>Gladiolus Tavira</t>
  </si>
  <si>
    <t>Gladiolus Ted's Favourite</t>
  </si>
  <si>
    <t>Gladiolus Titanic</t>
  </si>
  <si>
    <t>Gladiolus Tricolore</t>
  </si>
  <si>
    <t>Gladiolus Utah</t>
  </si>
  <si>
    <t>Gladiolus Velvet Eyes</t>
  </si>
  <si>
    <t>Gladiolus Vesuvio</t>
  </si>
  <si>
    <t>Gladiolus Violet Moon</t>
  </si>
  <si>
    <t>Gladiolus Violetta</t>
  </si>
  <si>
    <t>Gladiolus Vista</t>
  </si>
  <si>
    <t>Gladiolus White Heaven</t>
  </si>
  <si>
    <t>Gladiolus Yellow Star</t>
  </si>
  <si>
    <t>Gladiolus Zamora</t>
  </si>
  <si>
    <t>Gladiolus Zorro</t>
  </si>
  <si>
    <t>Gladiolus Crispy Frizzles</t>
  </si>
  <si>
    <t>Gladiolus Fire Frizzles</t>
  </si>
  <si>
    <t>ФРИЗЗЛД ПИНК</t>
  </si>
  <si>
    <t>FRIZZLED PINK</t>
  </si>
  <si>
    <t>ГОФРИР. Лососево-розовый с белесым кольцом, очень нарядный</t>
  </si>
  <si>
    <t>ГОФРИР. Лососевый с оранжевой каймой и желтым пятном</t>
  </si>
  <si>
    <t>Gladiolus Magic Frizzles</t>
  </si>
  <si>
    <t>Gladiolus Marsh Frizzles</t>
  </si>
  <si>
    <t>Gladiolus Nairoby Frizzles</t>
  </si>
  <si>
    <t>Gladiolus Painted Frizzles</t>
  </si>
  <si>
    <t>Gladiolus Rumba Frizzles</t>
  </si>
  <si>
    <t>Gladiolus Shady Frizzles</t>
  </si>
  <si>
    <t>Gladiolus Snowy Frizzles</t>
  </si>
  <si>
    <t>Gladiolus Sunny Frizzles</t>
  </si>
  <si>
    <t>Гладиолусы ГОФРИРОВАННЫЕ "Серия Russia Line" 90-110см. Размер 8/10</t>
  </si>
  <si>
    <t>Gladiolus Charkov</t>
  </si>
  <si>
    <t>ХАРЬКОВ</t>
  </si>
  <si>
    <t>CHARKOV</t>
  </si>
  <si>
    <t>ГОФРИР. Центр бледно-лососевый, края ярко-лососевые</t>
  </si>
  <si>
    <t>Gladiolus Gydan</t>
  </si>
  <si>
    <t>GYDAN</t>
  </si>
  <si>
    <t>ГОФРИР. Белый с нежно-салатовым</t>
  </si>
  <si>
    <t>Gladiolus Kiev</t>
  </si>
  <si>
    <t>ГОФРИР. Кремовый с салатовыми лиловыми мазками в горле и по краю лепестков</t>
  </si>
  <si>
    <t>Gladiolus Koersk</t>
  </si>
  <si>
    <t>КУРСК</t>
  </si>
  <si>
    <t>KOERSK</t>
  </si>
  <si>
    <t>ГОФРИР. Цвет фламинго со светло-желтым пятном</t>
  </si>
  <si>
    <t>Gladiolus Krasnodar</t>
  </si>
  <si>
    <t>КРАСНОДАР</t>
  </si>
  <si>
    <t>KRASNODAR</t>
  </si>
  <si>
    <t>ГОФРИР. Кремово-розовый с сиренево-розовым</t>
  </si>
  <si>
    <t>Gladiolus Minsk</t>
  </si>
  <si>
    <t>МИНСК</t>
  </si>
  <si>
    <t>MINSK</t>
  </si>
  <si>
    <t>ГОФРИР. Сиренево-розовый с белым пятном</t>
  </si>
  <si>
    <t>Gladiolus Russia Line Mix</t>
  </si>
  <si>
    <t>РОССИЯ ЛАЙН СМЕСЬ</t>
  </si>
  <si>
    <t>RUSSIA LINE MIX</t>
  </si>
  <si>
    <t>Gladiolus Saratov</t>
  </si>
  <si>
    <t>САРАТОВ</t>
  </si>
  <si>
    <t>SARATOV</t>
  </si>
  <si>
    <t>Gladiolus Vladimir</t>
  </si>
  <si>
    <t>ВЛАДИМИР</t>
  </si>
  <si>
    <t>VLADIMIR</t>
  </si>
  <si>
    <t>Гладиолусы СЕРИЯ "GLAMOUR'</t>
  </si>
  <si>
    <t>Gladiolus Adrienne</t>
  </si>
  <si>
    <t>Gladiolus Alana</t>
  </si>
  <si>
    <t>Gladiolus Alice</t>
  </si>
  <si>
    <t>Gladiolus Blackpool</t>
  </si>
  <si>
    <t>Gladiolus Blue Star</t>
  </si>
  <si>
    <t>Gladiolus Cindy</t>
  </si>
  <si>
    <t>Gladiolus Clemence</t>
  </si>
  <si>
    <t>Gladiolus Japonica</t>
  </si>
  <si>
    <t>Gladiolus Maggie</t>
  </si>
  <si>
    <t>Gladiolus Merry</t>
  </si>
  <si>
    <t>Gladiolus Serafijn</t>
  </si>
  <si>
    <t>Gladiolus Shocking</t>
  </si>
  <si>
    <t>Gladiolus That's Love</t>
  </si>
  <si>
    <t>Gladiolus Veronica</t>
  </si>
  <si>
    <t>Gladiolus Zippora</t>
  </si>
  <si>
    <t>Гладиолусы баттерфляй 60-80см</t>
  </si>
  <si>
    <t>Gladiolus Atom</t>
  </si>
  <si>
    <t>Бегония БАХРОМЧАТАЯ (ФИМБРИАТА)</t>
  </si>
  <si>
    <t>Begonia Fimbriata Scarlet</t>
  </si>
  <si>
    <t>Begonia Fimbriata White</t>
  </si>
  <si>
    <t>Begonia Fimbriata Yellow</t>
  </si>
  <si>
    <t>Begonia Fimbriata Red</t>
  </si>
  <si>
    <t>Begonia Fimbriata Salmon</t>
  </si>
  <si>
    <t>Begonia Fimbriata Orange</t>
  </si>
  <si>
    <t>Begonia Fimbriata Pink</t>
  </si>
  <si>
    <t>Begonia Bertini Skaugum</t>
  </si>
  <si>
    <t>Begonia Bouton De Rose</t>
  </si>
  <si>
    <t>Begonia Daffodil</t>
  </si>
  <si>
    <t>Begonia Camelia</t>
  </si>
  <si>
    <t>Begonia Marmorata</t>
  </si>
  <si>
    <t>Begonia Pastel Mixed</t>
  </si>
  <si>
    <t>Begonia Samba Mix</t>
  </si>
  <si>
    <t>Begonia Splendide Mixed</t>
  </si>
  <si>
    <t>Begonia Splendide Apricot</t>
  </si>
  <si>
    <t>Begonia Splendide Ballerina</t>
  </si>
  <si>
    <t>Begonia Splendide Pink</t>
  </si>
  <si>
    <t>Begonia Bicolour Mixed</t>
  </si>
  <si>
    <t>Бегония ИЛЛЮМИНЕЙШН</t>
  </si>
  <si>
    <t>Begonia Illumination Apricot</t>
  </si>
  <si>
    <t>Begonia Illumination White</t>
  </si>
  <si>
    <t>Begonia Illumination Orange</t>
  </si>
  <si>
    <t>Begonia Illumination Pink</t>
  </si>
  <si>
    <t xml:space="preserve">Бегония КАСКАД ПЕНДУЛА </t>
  </si>
  <si>
    <t>Бегония КРИСПА МАРГИНАТА</t>
  </si>
  <si>
    <t>Бегония МАХРОВАЯ</t>
  </si>
  <si>
    <t>Begonia Double White</t>
  </si>
  <si>
    <t>Begonia Double Yellow</t>
  </si>
  <si>
    <t>Begonia Double Orange</t>
  </si>
  <si>
    <t>Begonia Double Copper</t>
  </si>
  <si>
    <t>Begonia Double Salmon</t>
  </si>
  <si>
    <t>Begonia Double Pink</t>
  </si>
  <si>
    <t>Begonia Double Dark Red</t>
  </si>
  <si>
    <t>Begonia Double Scarlet</t>
  </si>
  <si>
    <t>Begonia Double Mixed</t>
  </si>
  <si>
    <t>Begonia Superba White</t>
  </si>
  <si>
    <t>Begonia Superba Yellow</t>
  </si>
  <si>
    <t>Begonia Superba Salmon</t>
  </si>
  <si>
    <t>Begonia Superba Scarlet</t>
  </si>
  <si>
    <t>Begonia Multiflora Maxima White</t>
  </si>
  <si>
    <t>Begonia Multiflora Maxima Yellow</t>
  </si>
  <si>
    <t>Begonia Multiflora Maxima Orange</t>
  </si>
  <si>
    <t>Begonia Multiflora Maxima Pink</t>
  </si>
  <si>
    <t>Begonia Multiflora Maxima Switserland</t>
  </si>
  <si>
    <t>Бегония НОН СТОП</t>
  </si>
  <si>
    <t>Begonia Non Stop Apricot</t>
  </si>
  <si>
    <t>Begonia Non Stop White</t>
  </si>
  <si>
    <t>Begonia Non Stop Yellow</t>
  </si>
  <si>
    <t>Begonia Non Stop Orange</t>
  </si>
  <si>
    <t>Begonia Non Stop Pink</t>
  </si>
  <si>
    <t>Begonia Non Stop Scarlet</t>
  </si>
  <si>
    <t>Begonia Non Stop Mixed</t>
  </si>
  <si>
    <t>Begonia Odorata Pink Delight</t>
  </si>
  <si>
    <t>Begonia Odorata Mixed</t>
  </si>
  <si>
    <t>Бегония ПЕНДУЛА</t>
  </si>
  <si>
    <t>Begonia Pendula White</t>
  </si>
  <si>
    <t>Begonia Pendula Yellow</t>
  </si>
  <si>
    <t>Begonia Pendula Salmon</t>
  </si>
  <si>
    <t>Begonia Pendula Orange</t>
  </si>
  <si>
    <t>Begonia Pendula Pink</t>
  </si>
  <si>
    <t>Begonia Pendula Scarlet</t>
  </si>
  <si>
    <t>Begonia Pendula Mixed</t>
  </si>
  <si>
    <t>Бегония ПИКОТИ ЛЕЙС</t>
  </si>
  <si>
    <t>Begonia Picotee Lace Apricot</t>
  </si>
  <si>
    <t>Begonia Picotee Lace Pink</t>
  </si>
  <si>
    <t>Бегония ПИКОТИ</t>
  </si>
  <si>
    <t>Gloxinia Blanche de Meru</t>
  </si>
  <si>
    <t>Gloxinia Violacea</t>
  </si>
  <si>
    <t>КОРИНА</t>
  </si>
  <si>
    <t>CORINA</t>
  </si>
  <si>
    <t>ярко-красный с темным горлом</t>
  </si>
  <si>
    <t>ПРИНЦ АЛЬБЕРТ</t>
  </si>
  <si>
    <t>PRINCE ALBERT</t>
  </si>
  <si>
    <t>ТИГРИНА МИКС</t>
  </si>
  <si>
    <t>TIGRINA MIX</t>
  </si>
  <si>
    <t>смесь сортов с каймой разных цветов и такого же цвета крапом</t>
  </si>
  <si>
    <t>СМЕСЬ СОРТОВ</t>
  </si>
  <si>
    <t>Gloxinia Hollywood</t>
  </si>
  <si>
    <t>Gloxinia Defiance</t>
  </si>
  <si>
    <t>Gloxinia Kaiser Friedrich</t>
  </si>
  <si>
    <t>Gloxinia Kaiser Wilhelm</t>
  </si>
  <si>
    <t>Gloxinia Mont Blanc</t>
  </si>
  <si>
    <t>Gloxinia Roi Des Rouges</t>
  </si>
  <si>
    <t>Gloxinia Tiger Blue</t>
  </si>
  <si>
    <t>TIGER BLUE</t>
  </si>
  <si>
    <t>Gloxinia Tiger Red</t>
  </si>
  <si>
    <t>TIGER RED</t>
  </si>
  <si>
    <t>Gloxinia Etoile de Feu</t>
  </si>
  <si>
    <t>Dahlia Akita</t>
  </si>
  <si>
    <t>декор макси</t>
  </si>
  <si>
    <t>Dahlia Babylon Pink</t>
  </si>
  <si>
    <t>Dahlia Belle of Barmera</t>
  </si>
  <si>
    <t>Dahlia Bodacious</t>
  </si>
  <si>
    <t>КОФЕ О ЛЕЙТ</t>
  </si>
  <si>
    <t>CAFÉ AU LAIT</t>
  </si>
  <si>
    <t>кремовый, в первые дни после раскрытия цветков, слегка розовое свечение, h-90см, Ø-25см</t>
  </si>
  <si>
    <t>Dahlia Cambridge</t>
  </si>
  <si>
    <t>Dahlia Ciaboss</t>
  </si>
  <si>
    <t>Dahlia Ferncliff Illusion</t>
  </si>
  <si>
    <t>Dahlia Ferncliff Inspiration</t>
  </si>
  <si>
    <t>ФЛЁРЕЛЬ</t>
  </si>
  <si>
    <t>белый, h-100см, Ø-25см</t>
  </si>
  <si>
    <t>Dahlia Gitts Perfection</t>
  </si>
  <si>
    <t>Dahlia Grand Prix</t>
  </si>
  <si>
    <t>Dahlia Hy Enid</t>
  </si>
  <si>
    <t>Dahlia Islander</t>
  </si>
  <si>
    <t>Dahlia Lavender Perfection</t>
  </si>
  <si>
    <t>Dahlia Maki</t>
  </si>
  <si>
    <t>Dahlia Maniac</t>
  </si>
  <si>
    <t>Dahlia Moonlight Sonata</t>
  </si>
  <si>
    <t>Dahlia Mr. Optimist</t>
  </si>
  <si>
    <t>Dahlia Mystery Day</t>
  </si>
  <si>
    <t>Dahlia Nick Sr</t>
  </si>
  <si>
    <t>Dahlia Omega</t>
  </si>
  <si>
    <t>Dahlia Otto's Thrill</t>
  </si>
  <si>
    <t>Dahlia Purple Taiheijo</t>
  </si>
  <si>
    <t>Dahlia Sir Alf Ramsay</t>
  </si>
  <si>
    <t>Dahlia Striped Emory Paul</t>
  </si>
  <si>
    <t>Dahlia Tomas A.Edison</t>
  </si>
  <si>
    <t>Dahlia Vancouver</t>
  </si>
  <si>
    <t>Dahlia Vassio Meggos</t>
  </si>
  <si>
    <t>Dahlia White Perfection</t>
  </si>
  <si>
    <t>Dahlia Yarra Falls</t>
  </si>
  <si>
    <t>декор</t>
  </si>
  <si>
    <t>АРИКО ШАЗА</t>
  </si>
  <si>
    <t>красно-оранжевый с желтым, h-90см, Ø-15см</t>
  </si>
  <si>
    <t>Dahlia Avignon</t>
  </si>
  <si>
    <t>Dahlia Bahama Apricot</t>
  </si>
  <si>
    <t>Dahlia Balthasar</t>
  </si>
  <si>
    <t>Dahlia Bilbao</t>
  </si>
  <si>
    <t>фиолетово-бордовый, h-90см, Ø-11см</t>
  </si>
  <si>
    <t>Dahlia Blue Boy</t>
  </si>
  <si>
    <t>Dahlia Bristol Stripe</t>
  </si>
  <si>
    <t>Dahlia Caballero</t>
  </si>
  <si>
    <t>Dahlia California Sunset</t>
  </si>
  <si>
    <t>Dahlia Caproz Pizzas</t>
  </si>
  <si>
    <t>Dahlia Caribbean Fantasy</t>
  </si>
  <si>
    <t>КАРТУШ</t>
  </si>
  <si>
    <t>удобна для срезки, ярко-лиловый с тончайшими белыми линиями, h-80см, Ø-12см</t>
  </si>
  <si>
    <t>Dahlia Colorado Classic</t>
  </si>
  <si>
    <t>Dahlia Contraste</t>
  </si>
  <si>
    <t>Dahlia Crazy Love</t>
  </si>
  <si>
    <t>Dahlia Creme De Cassis</t>
  </si>
  <si>
    <t>Dahlia Darkarin</t>
  </si>
  <si>
    <t>Dahlia David Howard</t>
  </si>
  <si>
    <t>Dahlia Dazzling Magic</t>
  </si>
  <si>
    <t>Dahlia Deep Impact</t>
  </si>
  <si>
    <t>ДИВА</t>
  </si>
  <si>
    <t>бордовый с сиреневым оттенком,мелкие лепестки в центре фиолетовые , h-110см, Ø-15см</t>
  </si>
  <si>
    <t>Dahlia Double Jeu</t>
  </si>
  <si>
    <t>ДАБЛ ДЖИЛЛ</t>
  </si>
  <si>
    <t>на одном цветке желтые и белые лепестки секторами, центр пурпурный, h-90см, Ø-10см</t>
  </si>
  <si>
    <t>Dahlia Fernridge Painted Lady</t>
  </si>
  <si>
    <t>ярко-розовато-красный с белыми кончиками, h-90см, Ø-10см</t>
  </si>
  <si>
    <t>Dahlia Frost Nip</t>
  </si>
  <si>
    <t>Dahlia Garden Festival</t>
  </si>
  <si>
    <t>Dahlia Garden Wonder</t>
  </si>
  <si>
    <t>Dahlia Gloriosa</t>
  </si>
  <si>
    <t>ХЭППИ ГОУ ЛАККИ</t>
  </si>
  <si>
    <t>HAPPY GO LUCKY</t>
  </si>
  <si>
    <t>светло-желтый с палево -розовой каймой по каждому лепестку, h-90см, Ø-15см</t>
  </si>
  <si>
    <t>Dahlia Icoon</t>
  </si>
  <si>
    <t>Dahlia Jamaica</t>
  </si>
  <si>
    <t>Dahlia Jowey Gipsy</t>
  </si>
  <si>
    <t>Dahlia Karma Choc</t>
  </si>
  <si>
    <t>КАРМА ИНЬ ЯНЬ</t>
  </si>
  <si>
    <t>KARMA YIN YANG</t>
  </si>
  <si>
    <t>Karma-collection.пурпурно-бордовый с чисто-белыми кончиками, h-90см, Ø-12см</t>
  </si>
  <si>
    <t>Dahlia Kiev</t>
  </si>
  <si>
    <t>Dahlia Lady Darlene</t>
  </si>
  <si>
    <t>Dahlia Lady Liberty</t>
  </si>
  <si>
    <t>Dahlia Lake Carey</t>
  </si>
  <si>
    <t>ЛАРРИЗ ЛОВ</t>
  </si>
  <si>
    <t>ярко-красный центр, белые кончики, h-55см, Ø-11см</t>
  </si>
  <si>
    <t>Dahlia Lavender Ruffles</t>
  </si>
  <si>
    <t>Dahlia Lilac Bull</t>
  </si>
  <si>
    <t>Dahlia Luka Johanna</t>
  </si>
  <si>
    <t>Dahlia Maxime</t>
  </si>
  <si>
    <t>МАЙА</t>
  </si>
  <si>
    <t>кремово-желтоватый фон, тончайший палево- темно-розовый меланж, h-60см, Ø-13см</t>
  </si>
  <si>
    <t>Dahlia Melody Pink Allegro</t>
  </si>
  <si>
    <t>Dahlia Mero Star</t>
  </si>
  <si>
    <t>Dahlia Mingus Alex</t>
  </si>
  <si>
    <t>Dahlia Moms Special</t>
  </si>
  <si>
    <t>Dahlia Offshore Dream</t>
  </si>
  <si>
    <t>Dahlia Okapi's Sunset</t>
  </si>
  <si>
    <t>Dahlia Osirium</t>
  </si>
  <si>
    <t>Dahlia Paradise City</t>
  </si>
  <si>
    <t>Dahlia Peaches &amp; Cream</t>
  </si>
  <si>
    <t>красный с желтым центром и белыми кончиками, h-100см, Ø-12см</t>
  </si>
  <si>
    <t>нежнейший розовый с ярко-розовыми тонкими линиями, h-70см, Ø-12см</t>
  </si>
  <si>
    <t>Dahlia Purple Explosion</t>
  </si>
  <si>
    <t>Dahlia Rebecca's World</t>
  </si>
  <si>
    <t>Dahlia Red Empire</t>
  </si>
  <si>
    <t>РЕД ЕМПАЕР</t>
  </si>
  <si>
    <t>Dahlia Red Rock</t>
  </si>
  <si>
    <t>Dahlia Rip City</t>
  </si>
  <si>
    <t>Dahlia Santa Claus</t>
  </si>
  <si>
    <t>СЕБАСТЬЯН</t>
  </si>
  <si>
    <t>лососево-розовый с белым подсвечиванием, h-70см, Ø-10см</t>
  </si>
  <si>
    <t>Dahlia Showstopper</t>
  </si>
  <si>
    <t>Dahlia Smokey</t>
  </si>
  <si>
    <t>СПАРТАКУС</t>
  </si>
  <si>
    <t>САММЕР ФЛЕЙМ</t>
  </si>
  <si>
    <t>ярко-абрикосовый, h-60см, Ø-11см</t>
  </si>
  <si>
    <t>Dahlia Sun Explosion</t>
  </si>
  <si>
    <t>Dahlia Taiheijo</t>
  </si>
  <si>
    <t>Dahlia Tartan</t>
  </si>
  <si>
    <t>Dahlia Tyler James</t>
  </si>
  <si>
    <t>Dahlia Verdi</t>
  </si>
  <si>
    <t>Dahlia Victoria Ann</t>
  </si>
  <si>
    <t>ЦИРКОНИЯ</t>
  </si>
  <si>
    <t>рубиново-бордовый с сиреневатым отблеском на нижних лепестках, h-90см, Ø-11см</t>
  </si>
  <si>
    <t>Dahlia Zoey Rey</t>
  </si>
  <si>
    <t>Dahlia Aspen</t>
  </si>
  <si>
    <t>декор низк</t>
  </si>
  <si>
    <t>Dahlia Claudette</t>
  </si>
  <si>
    <t>Dahlia Ellen Houston</t>
  </si>
  <si>
    <t>Dahlia Fire And Ice</t>
  </si>
  <si>
    <t>Dahlia Hawaii</t>
  </si>
  <si>
    <t>Dahlia Little Tiger</t>
  </si>
  <si>
    <t>Dahlia Melody Allegro</t>
  </si>
  <si>
    <t>Dahlia Melody Swing</t>
  </si>
  <si>
    <t>Dahlia Priceless Pink</t>
  </si>
  <si>
    <t>Dahlia Princesse Elisabeth</t>
  </si>
  <si>
    <t>Dahlia Princesse Gracia</t>
  </si>
  <si>
    <t>Dahlia Princesse Laetitia</t>
  </si>
  <si>
    <t>Dahlia Sisa</t>
  </si>
  <si>
    <t>Dahlia Tricolore</t>
  </si>
  <si>
    <t>Dahlia Zingaro</t>
  </si>
  <si>
    <t>Dahlia Alain Mimoun</t>
  </si>
  <si>
    <t>кактус</t>
  </si>
  <si>
    <t>Dahlia Alfred Grille</t>
  </si>
  <si>
    <t>Dahlia Ambition</t>
  </si>
  <si>
    <t>Dahlia Apache Blauw</t>
  </si>
  <si>
    <t>Dahlia Black Narcissus</t>
  </si>
  <si>
    <t>Dahlia Blackberry Ripple</t>
  </si>
  <si>
    <t>Dahlia Cabana Banana</t>
  </si>
  <si>
    <t>Dahlia Clair Obscur</t>
  </si>
  <si>
    <t>Dahlia Color Spectacle</t>
  </si>
  <si>
    <t>Dahlia Dana</t>
  </si>
  <si>
    <t>Dahlia England's Glory</t>
  </si>
  <si>
    <t>Dahlia Floyd's</t>
  </si>
  <si>
    <t>Dahlia Friquolet</t>
  </si>
  <si>
    <t>Dahlia Gerry Scott</t>
  </si>
  <si>
    <t>Dahlia Hy Pimento</t>
  </si>
  <si>
    <t>Dahlia Hy Trio</t>
  </si>
  <si>
    <t>Dahlia Jeanne D'arc</t>
  </si>
  <si>
    <t>Dahlia Jura</t>
  </si>
  <si>
    <t>КАРМА САНГРИЯ</t>
  </si>
  <si>
    <t>KARMA SANGRIA</t>
  </si>
  <si>
    <t>Karma-collection.желтый центр, розовые разрезанные кончики, лепестки скрученные, h-100см, Ø-15см</t>
  </si>
  <si>
    <t>Dahlia Kenora Macop B</t>
  </si>
  <si>
    <t>Dahlia Manhattan Island</t>
  </si>
  <si>
    <t>Dahlia Mercator</t>
  </si>
  <si>
    <t>Dahlia Merluza</t>
  </si>
  <si>
    <t>Dahlia Mingus Randy</t>
  </si>
  <si>
    <t>Dahlia Motto</t>
  </si>
  <si>
    <t>Dahlia Nenekazi</t>
  </si>
  <si>
    <t>Dahlia Nomi's Star</t>
  </si>
  <si>
    <t>Dahlia Pinelands Princess</t>
  </si>
  <si>
    <t>Dahlia Purple Gem</t>
  </si>
  <si>
    <t>Dahlia Radiance</t>
  </si>
  <si>
    <t>Dahlia Rising Sun</t>
  </si>
  <si>
    <t>Dahlia Serano</t>
  </si>
  <si>
    <t>Dahlia Star's Favourite</t>
  </si>
  <si>
    <t>Dahlia Striped Vulkan</t>
  </si>
  <si>
    <t>Dahlia Summer Breeze</t>
  </si>
  <si>
    <t>Dahlia Tahiti Sunrise</t>
  </si>
  <si>
    <t>Dahlia Trebbiano</t>
  </si>
  <si>
    <t>Dahlia Urchin</t>
  </si>
  <si>
    <t>Dahlia Vuurvogel</t>
  </si>
  <si>
    <t>Dahlia White Star</t>
  </si>
  <si>
    <t>Dahlia Witteman's Best</t>
  </si>
  <si>
    <t>Dahlia Yellow Star</t>
  </si>
  <si>
    <t>Dahlia Aitara Bronwyn</t>
  </si>
  <si>
    <t>бахромчатые</t>
  </si>
  <si>
    <t>Dahlia Canary Fubuki</t>
  </si>
  <si>
    <t>желтый, с чуть заметным розоватым оттенком, кончики лапестков разрезаны, h-110см, Ø-25см</t>
  </si>
  <si>
    <t>Dahlia Fantaste du Cape</t>
  </si>
  <si>
    <t>Dahlia Fringed Star</t>
  </si>
  <si>
    <t>Dahlia Fuzzy Wuzzy</t>
  </si>
  <si>
    <t>Dahlia Ice Crystal</t>
  </si>
  <si>
    <t>Dahlia Jaxon</t>
  </si>
  <si>
    <t>Dahlia Lindsay Michelle</t>
  </si>
  <si>
    <t>Dahlia Marlene Joy</t>
  </si>
  <si>
    <t>Dahlia Mel's Orange Marmelade</t>
  </si>
  <si>
    <t>Dahlia Mingus Jacky</t>
  </si>
  <si>
    <t>Dahlia Mingus Joshua</t>
  </si>
  <si>
    <t>Dahlia Myrtle's Folly</t>
  </si>
  <si>
    <t>Dahlia Nadia Ruth</t>
  </si>
  <si>
    <t>Dahlia Orange Fubuki</t>
  </si>
  <si>
    <t>Dahlia Pinelands Pam</t>
  </si>
  <si>
    <t>Dahlia Show And Tell</t>
  </si>
  <si>
    <t>Dahlia Snoho Diane</t>
  </si>
  <si>
    <t>СТРИПЕД АМБИШН</t>
  </si>
  <si>
    <t>нежно-розовый фон, лиловые частые тонкие штрихи и линии иногда целый сектор цветка может быть окрашен лиловым, h-100см, Ø-12см</t>
  </si>
  <si>
    <t>Dahlia Veritable</t>
  </si>
  <si>
    <t>Dahlia Blue Wish</t>
  </si>
  <si>
    <t>помпон</t>
  </si>
  <si>
    <t>Dahlia Cornel Brons</t>
  </si>
  <si>
    <t>Dahlia Genova</t>
  </si>
  <si>
    <t>Dahlia Marble Ball</t>
  </si>
  <si>
    <t>Dahlia Nescio</t>
  </si>
  <si>
    <t>Dahlia Noel</t>
  </si>
  <si>
    <t>Dahlia Pink Isa</t>
  </si>
  <si>
    <t>Dahlia Snowflake</t>
  </si>
  <si>
    <t>Dahlia Wine Eyed Jill</t>
  </si>
  <si>
    <t>Dahlia Dark Spirit</t>
  </si>
  <si>
    <t>шаров</t>
  </si>
  <si>
    <t>Dahlia Downham Royal</t>
  </si>
  <si>
    <t>Dahlia El Paso</t>
  </si>
  <si>
    <t>Dahlia Jowey Linda</t>
  </si>
  <si>
    <t>Dahlia Jowey Martina</t>
  </si>
  <si>
    <t>Dahlia Rocco</t>
  </si>
  <si>
    <t>Dahlia Boogie Woogie</t>
  </si>
  <si>
    <t>анемоновидные</t>
  </si>
  <si>
    <t>Dahlia Paso Doble</t>
  </si>
  <si>
    <t>Dahlia Que Sera</t>
  </si>
  <si>
    <t>Dahlia The Phantom</t>
  </si>
  <si>
    <t>Dahlia Impression Fabula</t>
  </si>
  <si>
    <t>воротничковые</t>
  </si>
  <si>
    <t>Dahlia Night Butterfly</t>
  </si>
  <si>
    <t>миньон</t>
  </si>
  <si>
    <t>Dahlia Happy Butterfly</t>
  </si>
  <si>
    <t>Dahlia Twynings After Eight</t>
  </si>
  <si>
    <t>Dahlia Topmix Orange</t>
  </si>
  <si>
    <t>топмикс</t>
  </si>
  <si>
    <t>Dahlia Topmix Pink</t>
  </si>
  <si>
    <t>Dahlia Topmix Purple</t>
  </si>
  <si>
    <t>Dahlia Topmix Red</t>
  </si>
  <si>
    <t>Dahlia Topmix White</t>
  </si>
  <si>
    <t>Dahlia Topmix Yellow</t>
  </si>
  <si>
    <t>ГЕОРГИНЫ ГЭЛЛЕРИ (цветение 5 месяцев)</t>
  </si>
  <si>
    <t>Dahlia Gallery Art Fair</t>
  </si>
  <si>
    <t>гэллери</t>
  </si>
  <si>
    <t>Dahlia Gallery Art Nouveau</t>
  </si>
  <si>
    <t>Dahlia Gallery Cezanne</t>
  </si>
  <si>
    <t>Dahlia Gallery La Tour</t>
  </si>
  <si>
    <t>Dahlia Gallery Leonardo</t>
  </si>
  <si>
    <t>Dahlia Gallery Monet</t>
  </si>
  <si>
    <t>Dahlia Gallery Rembrandt</t>
  </si>
  <si>
    <t>Dahlia Gallery Salvador</t>
  </si>
  <si>
    <t>Dahlia Gallery Singer</t>
  </si>
  <si>
    <t>Dahlia Gallery Valentin</t>
  </si>
  <si>
    <t>Anemone Admiral</t>
  </si>
  <si>
    <t>Anemone Bicolor</t>
  </si>
  <si>
    <t>Anemone Bride</t>
  </si>
  <si>
    <t>Anemone Governor</t>
  </si>
  <si>
    <t>Anemone Hollandia</t>
  </si>
  <si>
    <t>Anemone Mount Everest</t>
  </si>
  <si>
    <t>Anemone De Caen Mixed</t>
  </si>
  <si>
    <t>Anemone Lord Lieutenant</t>
  </si>
  <si>
    <t>Anemone Mr.Fokker</t>
  </si>
  <si>
    <t>Anemone St.Brigid Mixed</t>
  </si>
  <si>
    <t>Anemone Sylphide</t>
  </si>
  <si>
    <t>Zephyranthes Robustus</t>
  </si>
  <si>
    <t>Nerine Mixed</t>
  </si>
  <si>
    <t>Ornithogalum Mount Everest</t>
  </si>
  <si>
    <t>Ranunculus White</t>
  </si>
  <si>
    <t>Ranunculus Yellow</t>
  </si>
  <si>
    <t>Ranunculus Picotee Pink</t>
  </si>
  <si>
    <t>Ranunculus Pink</t>
  </si>
  <si>
    <t>Ranunculus Mixed</t>
  </si>
  <si>
    <t>Freesia Double White</t>
  </si>
  <si>
    <t>Freesia Double Red</t>
  </si>
  <si>
    <t>Freesia Double Pink</t>
  </si>
  <si>
    <t>Freesia Single Mixed</t>
  </si>
  <si>
    <t>Freesia Double Mixed</t>
  </si>
  <si>
    <t>Прайс-листы с фотографиями можно скачать с нашего сайта</t>
  </si>
  <si>
    <t>Фото</t>
  </si>
  <si>
    <t>Латинское название</t>
  </si>
  <si>
    <t>Clematis Alba Luxurians</t>
  </si>
  <si>
    <t>Clematis Angela</t>
  </si>
  <si>
    <t>Clematis Asao</t>
  </si>
  <si>
    <t>Clematis Ashva</t>
  </si>
  <si>
    <t>Clematis Barbara</t>
  </si>
  <si>
    <t>Clematis Barbara Jackman</t>
  </si>
  <si>
    <t>Clematis Bees Jubilee</t>
  </si>
  <si>
    <t>Clematis Black Prince</t>
  </si>
  <si>
    <t>Clematis Blekitny Aniol</t>
  </si>
  <si>
    <t>Clematis Blue River</t>
  </si>
  <si>
    <t>Clematis Capitaine Thuilleaux</t>
  </si>
  <si>
    <t>Clematis Carnaby</t>
  </si>
  <si>
    <t>Clematis Comtesse De Bouchaud</t>
  </si>
  <si>
    <t>Clematis Dark Eyes</t>
  </si>
  <si>
    <t>Clematis Dorothy Walton</t>
  </si>
  <si>
    <t>Clematis Dr Ruppel</t>
  </si>
  <si>
    <t>Clematis Durandii</t>
  </si>
  <si>
    <t>Clematis Ernest Markham</t>
  </si>
  <si>
    <t>Clematis Etoile De Malicorne</t>
  </si>
  <si>
    <t>Clematis Etoile Nacree</t>
  </si>
  <si>
    <t>ЭТОЛЬ НАКРИ</t>
  </si>
  <si>
    <t>ETOILE NACREE</t>
  </si>
  <si>
    <t>Clematis Etoile Violette</t>
  </si>
  <si>
    <t>Clematis Fascination</t>
  </si>
  <si>
    <t>Clematis Fond Memories</t>
  </si>
  <si>
    <t>Clematis General Sikorski</t>
  </si>
  <si>
    <t>Clematis Gipsy Queen</t>
  </si>
  <si>
    <t>Clematis Girenas</t>
  </si>
  <si>
    <t>Clematis Guernsey Cream</t>
  </si>
  <si>
    <t>Clematis Guiding Star</t>
  </si>
  <si>
    <t>Clematis H.F. Young</t>
  </si>
  <si>
    <t>Clematis Hagley Hybrid</t>
  </si>
  <si>
    <t>Clematis Hakuokan</t>
  </si>
  <si>
    <t>Clematis Hania</t>
  </si>
  <si>
    <t>Clematis Hanna</t>
  </si>
  <si>
    <t>Clematis Happy Birthday</t>
  </si>
  <si>
    <t>Clematis Hendryetta</t>
  </si>
  <si>
    <t>Clematis Henryi</t>
  </si>
  <si>
    <t>Clematis Huldine</t>
  </si>
  <si>
    <t>ГУВИ</t>
  </si>
  <si>
    <t>HUVI</t>
  </si>
  <si>
    <t>Clematis Hybrida Sieboldii</t>
  </si>
  <si>
    <t>Clematis I Am Lady Q</t>
  </si>
  <si>
    <t>Clematis Inspiration 1</t>
  </si>
  <si>
    <t>Clematis Inspiration 2</t>
  </si>
  <si>
    <t>Clematis Integrifolia</t>
  </si>
  <si>
    <t>Clematis Ivan Olsson</t>
  </si>
  <si>
    <t>Clematis Jackmanii</t>
  </si>
  <si>
    <t>Clematis Jackmanii Superba</t>
  </si>
  <si>
    <t>Clematis James Mason</t>
  </si>
  <si>
    <t>Clematis Jan Fopma</t>
  </si>
  <si>
    <t>Clematis Jan Pawel II</t>
  </si>
  <si>
    <t>Clematis Jenny</t>
  </si>
  <si>
    <t>Clematis Julka</t>
  </si>
  <si>
    <t>Clematis Justa</t>
  </si>
  <si>
    <t>Clematis Kakio</t>
  </si>
  <si>
    <t>Clematis Kardinal Wyszynski</t>
  </si>
  <si>
    <t>Clematis Lady Betty Balfour</t>
  </si>
  <si>
    <t>Clematis Little Bas</t>
  </si>
  <si>
    <t>Clematis Love Jewerly</t>
  </si>
  <si>
    <t>Clematis Luther Burbank</t>
  </si>
  <si>
    <t>Clematis Madame Julia Correvon</t>
  </si>
  <si>
    <t>Clematis Madame Le Coultre</t>
  </si>
  <si>
    <t>Clematis Marmori</t>
  </si>
  <si>
    <t>МАРМОРИ</t>
  </si>
  <si>
    <t>MARMORI</t>
  </si>
  <si>
    <t>Clematis Mikelite</t>
  </si>
  <si>
    <t>Clematis Minister</t>
  </si>
  <si>
    <t>Clematis Minuet</t>
  </si>
  <si>
    <t>Clematis Miss Bateman</t>
  </si>
  <si>
    <t>Clematis Mrs Cholmondeley</t>
  </si>
  <si>
    <t>Clematis Mrs N Thompson</t>
  </si>
  <si>
    <t>Clematis Natascha</t>
  </si>
  <si>
    <t>Clematis Nelly Moser</t>
  </si>
  <si>
    <t>Clematis Niobe</t>
  </si>
  <si>
    <t>Clematis Omoshiro</t>
  </si>
  <si>
    <t>Clematis Pink Fantasy</t>
  </si>
  <si>
    <t>Clematis Polish Spirit</t>
  </si>
  <si>
    <t>Clematis Princess Diana</t>
  </si>
  <si>
    <t>Clematis Princess Kate 1</t>
  </si>
  <si>
    <t>Clematis Princess Kate 2</t>
  </si>
  <si>
    <t>ПРИНЦЕССА КЕЙТ</t>
  </si>
  <si>
    <t>PRINCESS KATE</t>
  </si>
  <si>
    <t>Clematis Rahvarinne</t>
  </si>
  <si>
    <t>Clematis Red Pearl</t>
  </si>
  <si>
    <t>Clematis Romantika</t>
  </si>
  <si>
    <t>Clematis Rouge Cardinal</t>
  </si>
  <si>
    <t>Clematis Rubra</t>
  </si>
  <si>
    <t>Clematis Ruutel</t>
  </si>
  <si>
    <t>Clematis Sealand Gem 1</t>
  </si>
  <si>
    <t>Clematis Sealand Gem 2</t>
  </si>
  <si>
    <t>Clematis Snow Queen</t>
  </si>
  <si>
    <t>Clematis Sunset</t>
  </si>
  <si>
    <t>Clematis The Bride</t>
  </si>
  <si>
    <t>Clematis The President</t>
  </si>
  <si>
    <t>Clematis Tartu</t>
  </si>
  <si>
    <t>Clematis Toki</t>
  </si>
  <si>
    <t>Clematis Tudor</t>
  </si>
  <si>
    <t>Clematis Venosa Violacea</t>
  </si>
  <si>
    <t>Clematis Ville De Lyon</t>
  </si>
  <si>
    <t>Clematis Vino</t>
  </si>
  <si>
    <t>Clematis Viola</t>
  </si>
  <si>
    <t>Clematis Wadas Primrose</t>
  </si>
  <si>
    <t>Clematis Walenburg</t>
  </si>
  <si>
    <t>Clematis Warszawska Nike</t>
  </si>
  <si>
    <t>Clematis Westerplatte</t>
  </si>
  <si>
    <t>Clematis William Kennett</t>
  </si>
  <si>
    <t>Clematis Xerxes</t>
  </si>
  <si>
    <t>Clematis Andromeda</t>
  </si>
  <si>
    <t>Clematis Blue Light</t>
  </si>
  <si>
    <t>Clematis Dancing Dorien</t>
  </si>
  <si>
    <t>Clematis Dancing King</t>
  </si>
  <si>
    <t>Clematis Dancing Smile</t>
  </si>
  <si>
    <t>Clematis Dorothy Tolver 1</t>
  </si>
  <si>
    <t>Clematis Dorothy Tolver 2</t>
  </si>
  <si>
    <t>Clematis Duchess of Edinburgh</t>
  </si>
  <si>
    <t>Clematis Kathleen Dunford</t>
  </si>
  <si>
    <t>Clematis Kiri Te Kanava</t>
  </si>
  <si>
    <t>Clematis Little Mermaid</t>
  </si>
  <si>
    <t>Clematis Louise Rowe</t>
  </si>
  <si>
    <t>Clematis Maria Louisa</t>
  </si>
  <si>
    <t>Clematis Mrs George Jackman</t>
  </si>
  <si>
    <t>Clematis Mrs Spencer Castle</t>
  </si>
  <si>
    <t>Clematis Multi Blue</t>
  </si>
  <si>
    <t>Clematis Paola 1</t>
  </si>
  <si>
    <t>Clematis Paola 2</t>
  </si>
  <si>
    <t>Clematis Piilu</t>
  </si>
  <si>
    <t>Clematis Proteus</t>
  </si>
  <si>
    <t>Clematis Purpurea Plena Elegans</t>
  </si>
  <si>
    <t>Clematis Rajamuffin</t>
  </si>
  <si>
    <t>Clematis Red Star</t>
  </si>
  <si>
    <t>Clematis Royalty</t>
  </si>
  <si>
    <t>Clematis Shirayukihime</t>
  </si>
  <si>
    <t>Clematis Sylvia Denny</t>
  </si>
  <si>
    <t>Clematis Temptation</t>
  </si>
  <si>
    <t>Clematis Thyrislund</t>
  </si>
  <si>
    <t>Clematis Veronicas Choice</t>
  </si>
  <si>
    <t>Clematis Violet Elizabeth</t>
  </si>
  <si>
    <t>Clematis Vyvyan Pennel</t>
  </si>
  <si>
    <t>Clematis Yukiokoshi</t>
  </si>
  <si>
    <t>Astilbe Amerika</t>
  </si>
  <si>
    <t>Astilbe Amethyst</t>
  </si>
  <si>
    <t>Astilbe Anita Pfeifer</t>
  </si>
  <si>
    <t>Astilbe Aphrodite</t>
  </si>
  <si>
    <t>Astilbe Bella</t>
  </si>
  <si>
    <t>Astilbe Bonn</t>
  </si>
  <si>
    <t>Astilbe Bremen</t>
  </si>
  <si>
    <t>Astilbe Bressingham Beauty</t>
  </si>
  <si>
    <t>Astilbe Bronzelaub</t>
  </si>
  <si>
    <t>Astilbe Bumalda</t>
  </si>
  <si>
    <t>Astilbe Burgundy Red</t>
  </si>
  <si>
    <t>коричневые стебли, пушистые, похожие на пену, белые метелки,70см</t>
  </si>
  <si>
    <t>Astilbe Color Flash Super</t>
  </si>
  <si>
    <t>Astilbe Country And Western</t>
  </si>
  <si>
    <t>Astilbe Delft Lace</t>
  </si>
  <si>
    <t>Astilbe Deutschland</t>
  </si>
  <si>
    <t>Astilbe Diamant</t>
  </si>
  <si>
    <t>Astilbe Drum And Bass</t>
  </si>
  <si>
    <t>Astilbe Ellie</t>
  </si>
  <si>
    <t>Astilbe Etna</t>
  </si>
  <si>
    <t>Astilbe Fanal</t>
  </si>
  <si>
    <t>Astilbe Fireberry</t>
  </si>
  <si>
    <t>Astilbe Gladstone</t>
  </si>
  <si>
    <t>Astilbe Gloria Purpurea</t>
  </si>
  <si>
    <t>Astilbe Glut</t>
  </si>
  <si>
    <t>Astilbe Granat</t>
  </si>
  <si>
    <t>Astilbe Heart And Soul</t>
  </si>
  <si>
    <t>Astilbe Hyazinth</t>
  </si>
  <si>
    <t>Astilbe Hip Hop 1</t>
  </si>
  <si>
    <t>Astilbe Hip Hop 2</t>
  </si>
  <si>
    <t>Astilbe Icecream</t>
  </si>
  <si>
    <t>Astilbe Key West</t>
  </si>
  <si>
    <t>Astilbe Koln</t>
  </si>
  <si>
    <t>Astilbe Little Vision Pink</t>
  </si>
  <si>
    <t>Astilbe Little Visions In Purple</t>
  </si>
  <si>
    <t>Astilbe Lollypop</t>
  </si>
  <si>
    <t>Astilbe Maggie Daley</t>
  </si>
  <si>
    <t>Astilbe Mainz</t>
  </si>
  <si>
    <t>Astilbe Mighty Pip</t>
  </si>
  <si>
    <t>Astilbe Mighty Red Quin 1</t>
  </si>
  <si>
    <t>Astilbe Mighty Red Quin 2</t>
  </si>
  <si>
    <t>Astilbe Montgomery</t>
  </si>
  <si>
    <t>Astilbe New Wave</t>
  </si>
  <si>
    <t>Astilbe Peach Blossom</t>
  </si>
  <si>
    <t>Astilbe Pumila</t>
  </si>
  <si>
    <t>Astilbe Purperkerze</t>
  </si>
  <si>
    <t>Astilbe Purple Rain</t>
  </si>
  <si>
    <t>Astilbe Radius</t>
  </si>
  <si>
    <t>Astilbe Red Sentinel</t>
  </si>
  <si>
    <t>Astilbe Rhytm And Blues</t>
  </si>
  <si>
    <t>Astilbe Rock And Roll</t>
  </si>
  <si>
    <t>Astilbe Sister Theresa</t>
  </si>
  <si>
    <t>Astilbe Spartan</t>
  </si>
  <si>
    <t>Astilbe Straussenfeder</t>
  </si>
  <si>
    <t>Astilbe Superba</t>
  </si>
  <si>
    <t>Astilbe Thunder and Lightning</t>
  </si>
  <si>
    <t>Astilbe Vesuvius</t>
  </si>
  <si>
    <t>Astilbe Visions In Red</t>
  </si>
  <si>
    <t>Astilbe Weisse Gloria</t>
  </si>
  <si>
    <t>Astilbe White Sensation</t>
  </si>
  <si>
    <t>Astilbe Younique Carmin</t>
  </si>
  <si>
    <t>Astilbe Younique Cerise</t>
  </si>
  <si>
    <t>Astilbe Younique Lilac</t>
  </si>
  <si>
    <t>ЮНИК РУБИ РЕД</t>
  </si>
  <si>
    <t>YOUNIQUE RUBY RED</t>
  </si>
  <si>
    <t>Astilbe Younique Salmon</t>
  </si>
  <si>
    <t>Astilbe Younique Silverpink</t>
  </si>
  <si>
    <t>Astilbe Younique White</t>
  </si>
  <si>
    <t>Dianthus Candy Floss</t>
  </si>
  <si>
    <t>Dianthus Coral Reef</t>
  </si>
  <si>
    <t>Dianthus Memories 1</t>
  </si>
  <si>
    <t>Dianthus Memories 2</t>
  </si>
  <si>
    <t>Dianthus Passion</t>
  </si>
  <si>
    <t>Dianthus Romance</t>
  </si>
  <si>
    <t>Dianthus Show Girl</t>
  </si>
  <si>
    <t>Dianthus Sugar Plum</t>
  </si>
  <si>
    <t>Dianthus Tickled Pink</t>
  </si>
  <si>
    <t>Heuchera Amethyst Mist</t>
  </si>
  <si>
    <t>Heuchera Beauty Colour</t>
  </si>
  <si>
    <t>Heuchera Berry Marmalade</t>
  </si>
  <si>
    <t>Heuchera Berry Smoothie</t>
  </si>
  <si>
    <t>Heuchera Can Can</t>
  </si>
  <si>
    <t>Heuchera Cappuccino</t>
  </si>
  <si>
    <t>Heuchera Caramel</t>
  </si>
  <si>
    <t>Heuchera Cascade Dawn</t>
  </si>
  <si>
    <t>Heuchera Cherry Cola</t>
  </si>
  <si>
    <t>Heuchera Chocolate Veil 1</t>
  </si>
  <si>
    <t>Heuchera Chocolate Veil 2</t>
  </si>
  <si>
    <t>Heuchera Citronelle</t>
  </si>
  <si>
    <t>Heuchera Crimson Curls</t>
  </si>
  <si>
    <t>Heuchera Georgia Peach</t>
  </si>
  <si>
    <t>Heuchera Guardian Angel</t>
  </si>
  <si>
    <t>Heuchera Hercules</t>
  </si>
  <si>
    <t>Heuchera Jade Gloss</t>
  </si>
  <si>
    <t>Heuchera Kassandra</t>
  </si>
  <si>
    <t>Heuchera Marmalade</t>
  </si>
  <si>
    <t>Heuchera Mars</t>
  </si>
  <si>
    <t>Heuchera Melting Fire</t>
  </si>
  <si>
    <t>Heuchera Palace Purple</t>
  </si>
  <si>
    <t>Heuchera Miracle</t>
  </si>
  <si>
    <t>Heuchera Neptune</t>
  </si>
  <si>
    <t>Heuchera Peach Flambe</t>
  </si>
  <si>
    <t>Heuchera Leuchtkafer</t>
  </si>
  <si>
    <t>ЗИППЕР</t>
  </si>
  <si>
    <t>ZIPPER</t>
  </si>
  <si>
    <t>"молния" оправдывает название. Весной оранжнвая, летом и осенью разных оттенков желтого, при этом тыльная часть листьев всегда красновато-лиловая</t>
  </si>
  <si>
    <t>Heucherella Bridget Bloom</t>
  </si>
  <si>
    <t>Heucherella Gunsmoke</t>
  </si>
  <si>
    <t>СОЛАР ПАУЭР</t>
  </si>
  <si>
    <t>салатово-жёлтый с проступающим бордовым "принтом",похожим на перо, затем фон слегка розовеет, а перо в цетре листьем становится фиолетовым и более выраженным</t>
  </si>
  <si>
    <t>Heucherella Tapestry</t>
  </si>
  <si>
    <t>Geranium striatum Akaton</t>
  </si>
  <si>
    <t>Geranium x Blue Blood</t>
  </si>
  <si>
    <t>Geranium cantabrigiense Cambridge</t>
  </si>
  <si>
    <t>Geranium pratense Double Jewel</t>
  </si>
  <si>
    <t>Geranium sanguineum Elke</t>
  </si>
  <si>
    <t>Geranium cinereum Lawrence Flatman</t>
  </si>
  <si>
    <t>Geranium x Patricia</t>
  </si>
  <si>
    <t>Geranium himalayense Birch Double</t>
  </si>
  <si>
    <t>Geranium phaeum Raven</t>
  </si>
  <si>
    <t>Geranium magnificum Rosemoor</t>
  </si>
  <si>
    <t>Geranium phaeum Samobor</t>
  </si>
  <si>
    <t>Geranium oxonianum Southcomb Double</t>
  </si>
  <si>
    <t>Geranium macrorrhizum Spessart</t>
  </si>
  <si>
    <t>Geranium pratense Splish Splash</t>
  </si>
  <si>
    <t>Geranium phaeum Springtime</t>
  </si>
  <si>
    <t>Geranium sanguineum Striatum</t>
  </si>
  <si>
    <t>Geranium sanguineum Tiny Monster</t>
  </si>
  <si>
    <t>Iris germanica After the Dawn</t>
  </si>
  <si>
    <t>Iris germanica Aggressively Forward</t>
  </si>
  <si>
    <t>Iris germanica Alcazaar</t>
  </si>
  <si>
    <t>Iris germanica Ambassadeur</t>
  </si>
  <si>
    <t>Iris germanica American Parrot</t>
  </si>
  <si>
    <t>Iris germanica Amsterdam</t>
  </si>
  <si>
    <t>Iris germanica Apricot Silk</t>
  </si>
  <si>
    <t>Iris germanica Arpege</t>
  </si>
  <si>
    <t>Iris germanica Attention Please</t>
  </si>
  <si>
    <t>Iris germanica Autumn Elegans</t>
  </si>
  <si>
    <t>Iris germanica Autumn Encore</t>
  </si>
  <si>
    <t>Iris germanica Bandera Waltz</t>
  </si>
  <si>
    <t>Iris germanica Batik</t>
  </si>
  <si>
    <t>Iris germanica Bedtime Story</t>
  </si>
  <si>
    <t>Iris germanica Berkeley Gold</t>
  </si>
  <si>
    <t>Iris germanica Best Bet</t>
  </si>
  <si>
    <t>Iris germanica Bianca</t>
  </si>
  <si>
    <t>Iris germanica Black Knight</t>
  </si>
  <si>
    <t>Iris germanica Black Tafetta</t>
  </si>
  <si>
    <t>Iris germanica Black Watch</t>
  </si>
  <si>
    <t>Iris germanica Bluebird Wine</t>
  </si>
  <si>
    <t>Iris germanica Blushes</t>
  </si>
  <si>
    <t>Iris germanica Blushing Pink</t>
  </si>
  <si>
    <t>Iris germanica Bronzaire</t>
  </si>
  <si>
    <t>Iris germanica Brown Lasso</t>
  </si>
  <si>
    <t>Iris germanica Buckwheat</t>
  </si>
  <si>
    <t>Iris germanica Burgemeister</t>
  </si>
  <si>
    <t>Iris germanica Burgundy Brown</t>
  </si>
  <si>
    <t>Iris germanica Caliente</t>
  </si>
  <si>
    <t>Iris germanica Cantina</t>
  </si>
  <si>
    <t>Iris germanica Caroline Gold</t>
  </si>
  <si>
    <t>Iris germanica Cherished</t>
  </si>
  <si>
    <t>Iris germanica China Dragon</t>
  </si>
  <si>
    <t>Iris germanica Chinquanq</t>
  </si>
  <si>
    <t>Iris germanica Cozy Calico</t>
  </si>
  <si>
    <t>Iris germanica Crinoline</t>
  </si>
  <si>
    <t>Iris germanica Darkness</t>
  </si>
  <si>
    <t>Iris germanica Distant Chimes</t>
  </si>
  <si>
    <t>Iris germanica Dual Tone</t>
  </si>
  <si>
    <t>Iris germanica Echo De France</t>
  </si>
  <si>
    <t>Iris germanica Edith Wolford</t>
  </si>
  <si>
    <t>Iris germanica Emma Louise</t>
  </si>
  <si>
    <t>Iris germanica Festive Skirt</t>
  </si>
  <si>
    <t>Iris germanica Fire Cracker</t>
  </si>
  <si>
    <t>Iris germanica Flamenco</t>
  </si>
  <si>
    <t>Iris germanica Flaming Dragon</t>
  </si>
  <si>
    <t>Iris germanica Fort Apache</t>
  </si>
  <si>
    <t>Iris germanica Freedom Road</t>
  </si>
  <si>
    <t>Iris germanica Fringe of Gold</t>
  </si>
  <si>
    <t>Iris germanica Gala Madrid</t>
  </si>
  <si>
    <t>Iris germanica Garribaldi</t>
  </si>
  <si>
    <t>Iris germanica Gingerbread Man</t>
  </si>
  <si>
    <t>Iris germanica Goodbye Heart</t>
  </si>
  <si>
    <t>Iris germanica Haloween Halo</t>
  </si>
  <si>
    <t>Iris germanica Howard Weed</t>
  </si>
  <si>
    <t>Iris germanica Immortality</t>
  </si>
  <si>
    <t>Iris germanica Indian Chief</t>
  </si>
  <si>
    <t>Iris germanica Inty Greyshum</t>
  </si>
  <si>
    <t>Iris germanica Jane Philips</t>
  </si>
  <si>
    <t>Iris germanica Joanna</t>
  </si>
  <si>
    <t>Iris germanica Laurie</t>
  </si>
  <si>
    <t>Iris germanica Leapin Lizzards</t>
  </si>
  <si>
    <t>Iris germanica Lemon Pop</t>
  </si>
  <si>
    <t>Iris germanica Loop The Loop</t>
  </si>
  <si>
    <t>Iris germanica Lovely Again</t>
  </si>
  <si>
    <t>Iris germanica Marmelade Skies</t>
  </si>
  <si>
    <t>Iris germanica Masquerade</t>
  </si>
  <si>
    <t>Iris germanica Mode Mode</t>
  </si>
  <si>
    <t>Iris germanica Momaquin</t>
  </si>
  <si>
    <t>Iris germanica Natchez Trace</t>
  </si>
  <si>
    <t>Iris germanica Oklahoma Bandit</t>
  </si>
  <si>
    <t>Iris germanica Orange Harvest</t>
  </si>
  <si>
    <t>Iris germanica Peach Jam</t>
  </si>
  <si>
    <t>Iris germanica Peach Picotee</t>
  </si>
  <si>
    <t>Iris germanica Pink Horizon</t>
  </si>
  <si>
    <t>Iris germanica Poem of Ecstasy</t>
  </si>
  <si>
    <t>Iris germanica Provencal</t>
  </si>
  <si>
    <t>Iris germanica Queeche</t>
  </si>
  <si>
    <t>Iris germanica Red Zinger</t>
  </si>
  <si>
    <t>Iris germanica Ride Joy</t>
  </si>
  <si>
    <t>Iris germanica Samurai Warrior</t>
  </si>
  <si>
    <t>Iris germanica Spin Off</t>
  </si>
  <si>
    <t>Iris germanica Sultans Palace</t>
  </si>
  <si>
    <t>Iris germanica Sultry Mood</t>
  </si>
  <si>
    <t>Iris germanica Summer Fiesta</t>
  </si>
  <si>
    <t>Iris germanica Vanity</t>
  </si>
  <si>
    <t>Iris germanica Victoria Falls</t>
  </si>
  <si>
    <t>Iris germanica Virginia Agnes</t>
  </si>
  <si>
    <t>Iris germanica Windsor Rose</t>
  </si>
  <si>
    <t>Iris sibirica Concord Cruch</t>
  </si>
  <si>
    <t>Iris sibirica Contrast In Styles</t>
  </si>
  <si>
    <t>Iris sibirica Dance Balerina Dance</t>
  </si>
  <si>
    <t>Iris sibirica Dear Delight</t>
  </si>
  <si>
    <t>Iris sibirica Dawn Waltz</t>
  </si>
  <si>
    <t>Iris sibirica Double Standard</t>
  </si>
  <si>
    <t>Iris sibirica Ewen</t>
  </si>
  <si>
    <t>Iris sibirica Harpswell Happiness</t>
  </si>
  <si>
    <t>ХАББАРД</t>
  </si>
  <si>
    <t>HUBBARD</t>
  </si>
  <si>
    <t>лилово-фиолетовый с белыми и желтыми штрихами</t>
  </si>
  <si>
    <t>Iris sibirica Imperial Opal</t>
  </si>
  <si>
    <t>Iris sibirica Kabluey</t>
  </si>
  <si>
    <t>КАБУУМ</t>
  </si>
  <si>
    <t>KABOOM</t>
  </si>
  <si>
    <t>МАХРОВЫЙ, фиолетовый с кремовым пятном</t>
  </si>
  <si>
    <t>Iris sibirica Lemon Veil</t>
  </si>
  <si>
    <t>Iris sibirica Mabel Coday</t>
  </si>
  <si>
    <t>Iris sibirica Moon Silk</t>
  </si>
  <si>
    <t>нежно-сиреневый , центр желтый, расположение лепестков как у розы</t>
  </si>
  <si>
    <t>Iris sibirica Rikugi Sakura</t>
  </si>
  <si>
    <t>Iris sibirica Roaring Jelly</t>
  </si>
  <si>
    <t>Iris sibirica Shaker's Prayer</t>
  </si>
  <si>
    <t>Iris sibirica Summer Revels</t>
  </si>
  <si>
    <t>Iris sibirica Tumble Bug</t>
  </si>
  <si>
    <t>Iris sibirica White Swirl</t>
  </si>
  <si>
    <t>Iris ensata August Emperor</t>
  </si>
  <si>
    <t>Iris ensata Center of Interest</t>
  </si>
  <si>
    <t>Iris ensata Freckled Geisha</t>
  </si>
  <si>
    <t>Iris ensata Good Omen</t>
  </si>
  <si>
    <t>Iris ensata Kogesho</t>
  </si>
  <si>
    <t>Iris ensata Queens Tiara</t>
  </si>
  <si>
    <t>белый с еле заметной розоватостью и с желтыми лучами от центра</t>
  </si>
  <si>
    <t>Iris pumila Banbury Ruffles</t>
  </si>
  <si>
    <t>Iris louisiana Black Gamecock</t>
  </si>
  <si>
    <t>Iris pumila Bluedenim</t>
  </si>
  <si>
    <t>ЭНН ЧАУНИНГ</t>
  </si>
  <si>
    <t>ANN CHOWNING</t>
  </si>
  <si>
    <t>ярко-красный с желтым пятном</t>
  </si>
  <si>
    <t>Iris louisiana Bold Pretender</t>
  </si>
  <si>
    <t>Iris pumila Brassie</t>
  </si>
  <si>
    <t>Iris pumila Cherry Garden</t>
  </si>
  <si>
    <t>Iris pumila Dream Stuff</t>
  </si>
  <si>
    <t>Iris pumila Petit Polka</t>
  </si>
  <si>
    <t>Iris pumila Yoyo</t>
  </si>
  <si>
    <t>ЙО ЙО</t>
  </si>
  <si>
    <t>YO YO</t>
  </si>
  <si>
    <t>сиреневый с лиловым пятном</t>
  </si>
  <si>
    <t>Hemerocallis Ageless Beauty</t>
  </si>
  <si>
    <t>Hemerocallis Alexander Hay</t>
  </si>
  <si>
    <t>Hemerocallis Always Afternoon</t>
  </si>
  <si>
    <t>Hemerocallis Amadeus</t>
  </si>
  <si>
    <t>Hemerocallis Arctic Snow</t>
  </si>
  <si>
    <t>Hemerocallis Autumn Red</t>
  </si>
  <si>
    <t>Hemerocallis Awesome Blossom</t>
  </si>
  <si>
    <t>БАРБАРА БАРНЕЗ</t>
  </si>
  <si>
    <t>BARBARA BARNES</t>
  </si>
  <si>
    <t>БАС РЕЛИФ</t>
  </si>
  <si>
    <t>BAS RELIEF</t>
  </si>
  <si>
    <t>Hemerocallis Beautiful Edgings</t>
  </si>
  <si>
    <t>Hemerocallis Bela Lugosi</t>
  </si>
  <si>
    <t>Hemerocallis Berrylicious</t>
  </si>
  <si>
    <t>Hemerocallis Bestseller</t>
  </si>
  <si>
    <t>Hemerocallis Big City Eye</t>
  </si>
  <si>
    <t>Hemerocallis Blackberry Candy</t>
  </si>
  <si>
    <t>Hemerocallis Black Stockings</t>
  </si>
  <si>
    <t>БЛЭК СТОКИНГС</t>
  </si>
  <si>
    <t>BLACK STOCKINGS</t>
  </si>
  <si>
    <t>Hemerocallis Blizzard Bay</t>
  </si>
  <si>
    <t>Hemerocallis Blue Sheen</t>
  </si>
  <si>
    <t>Hemerocallis Bonanza</t>
  </si>
  <si>
    <t>Hemerocallis Brilliant Circle</t>
  </si>
  <si>
    <t>Hemerocallis Brookwood Lee Causey</t>
  </si>
  <si>
    <t>Hemerocallis Buttercup Parade</t>
  </si>
  <si>
    <t>Hemerocallis Calico Jack</t>
  </si>
  <si>
    <t>Hemerocallis Canadian Border Patrol</t>
  </si>
  <si>
    <t>Hemerocallis Cape Breton</t>
  </si>
  <si>
    <t>Hemerocallis Catherine Woodbury</t>
  </si>
  <si>
    <t>ЧИИЗ ЭНД ВАЙН</t>
  </si>
  <si>
    <t>CHEESE AND WINE</t>
  </si>
  <si>
    <t>Hemerocallis Cherry Valentine</t>
  </si>
  <si>
    <t>Hemerocallis Chicago Apache</t>
  </si>
  <si>
    <t>Hemerocallis Chicago Black Out</t>
  </si>
  <si>
    <t>Hemerocallis Chicago Heirloom</t>
  </si>
  <si>
    <t>Hemerocallis Chocolate Candy</t>
  </si>
  <si>
    <t>Hemerocallis Christmas Is</t>
  </si>
  <si>
    <t>Hemerocallis Clothed in Glory</t>
  </si>
  <si>
    <t>Hemerocallis Court Magician</t>
  </si>
  <si>
    <t>Hemerocallis Crystal Pinot</t>
  </si>
  <si>
    <t>Hemerocallis Dan Mahony</t>
  </si>
  <si>
    <t>Hemerocallis Darla Anita</t>
  </si>
  <si>
    <t>Hemerocallis Destined To See</t>
  </si>
  <si>
    <t>Hemerocallis Diva's Choice</t>
  </si>
  <si>
    <t>Hemerocallis Dragons Eye</t>
  </si>
  <si>
    <t>Hemerocallis Ed Murray</t>
  </si>
  <si>
    <t>Hemerocallis El Desperado</t>
  </si>
  <si>
    <t>Hemerocallis Elegant Candy</t>
  </si>
  <si>
    <t>Hemerocallis Entrapment</t>
  </si>
  <si>
    <t>ЭКСЕЛЛЕНТ</t>
  </si>
  <si>
    <t>EXCELLENT</t>
  </si>
  <si>
    <t>Hemerocallis Eye On America</t>
  </si>
  <si>
    <t>Hemerocallis Finders Keepers</t>
  </si>
  <si>
    <t>Hemerocallis Fooled Me</t>
  </si>
  <si>
    <t>Hemerocallis Francis of Assisi</t>
  </si>
  <si>
    <t>Hemerocallis Frans Hals</t>
  </si>
  <si>
    <t>Hemerocallis Frosted Vintage Ruffles</t>
  </si>
  <si>
    <t>Hemerocallis Gentle Shepherd</t>
  </si>
  <si>
    <t>ГЕТ ДЖИГГИ</t>
  </si>
  <si>
    <t>GET JIGGY</t>
  </si>
  <si>
    <t>Hemerocallis Grape Velvet</t>
  </si>
  <si>
    <t>Hemerocallis Happy Returns</t>
  </si>
  <si>
    <t>Hemerocallis Heavenly Pink Fang</t>
  </si>
  <si>
    <t>ХИЭР ЛАЙЕС БУТЧ</t>
  </si>
  <si>
    <t>HERE LIES BUTCH</t>
  </si>
  <si>
    <t>Hemerocallis Indian Sky</t>
  </si>
  <si>
    <t>Hemerocallis Irresistable Charm</t>
  </si>
  <si>
    <t>Hemerocallis Lavender Tutu</t>
  </si>
  <si>
    <t>Hemerocallis Little Anna Rosa</t>
  </si>
  <si>
    <t>Hemerocallis Little Grapette</t>
  </si>
  <si>
    <t>Hemerocallis Little Missy</t>
  </si>
  <si>
    <t>Hemerocallis Longfields Marmalade</t>
  </si>
  <si>
    <t>Hemerocallis Lynn Hall</t>
  </si>
  <si>
    <t>Hemerocallis Macbeth</t>
  </si>
  <si>
    <t>Hemerocallis Madeline Nettles Eyes</t>
  </si>
  <si>
    <t>Hemerocallis Mauna Loa</t>
  </si>
  <si>
    <t>Hemerocallis Mike Reed</t>
  </si>
  <si>
    <t>Hemerocallis Mildred Mitchell</t>
  </si>
  <si>
    <t>Hemerocallis Moroccan Sunrise</t>
  </si>
  <si>
    <t>Hemerocallis Moussaka</t>
  </si>
  <si>
    <t>Hemerocallis Night Beacon</t>
  </si>
  <si>
    <t>Hemerocallis Night Whispers</t>
  </si>
  <si>
    <t>Hemerocallis Nile Crane</t>
  </si>
  <si>
    <t>НОУЭР ТУ ХАЙД</t>
  </si>
  <si>
    <t>NOWHERE TO HIDE</t>
  </si>
  <si>
    <t>Hemerocallis Olive Bailey Langdon</t>
  </si>
  <si>
    <t>Hemerocallis Open My Eyes</t>
  </si>
  <si>
    <t>Hemerocallis Orange Nassau</t>
  </si>
  <si>
    <t>Hemerocallis Orchid Candy</t>
  </si>
  <si>
    <t>Hemerocallis Pardon Me</t>
  </si>
  <si>
    <t>Hemerocallis Piano Man</t>
  </si>
  <si>
    <t>Hemerocallis Pink Damask</t>
  </si>
  <si>
    <t>ПИНК СТРАЙПС</t>
  </si>
  <si>
    <t>PINK STRIPES</t>
  </si>
  <si>
    <t>ПАНКСУАТОНИ ФИЛЛ</t>
  </si>
  <si>
    <t>PUNXSUTAWNEY PHIL</t>
  </si>
  <si>
    <t>Hemerocallis Purple Bicolor</t>
  </si>
  <si>
    <t>Hemerocallis Purplelicious</t>
  </si>
  <si>
    <t>Hemerocallis Ribonette</t>
  </si>
  <si>
    <t>Hemerocallis Rosy Rhino</t>
  </si>
  <si>
    <t>Hemerocallis Russian Rhapsody</t>
  </si>
  <si>
    <t>Hemerocallis Sabine Bauer</t>
  </si>
  <si>
    <t>Hemerocallis San Luis Halloween</t>
  </si>
  <si>
    <t>ШИ ГОТ ЗЕ ЛУК</t>
  </si>
  <si>
    <t>SHE GOT THE LOOK</t>
  </si>
  <si>
    <t>Hemerocallis Silent Sentry</t>
  </si>
  <si>
    <t>Hemerocallis Siloam Jim Cooper</t>
  </si>
  <si>
    <t>Hemerocallis Siloam New Toy</t>
  </si>
  <si>
    <t>Hemerocallis Siloam Paul Watts</t>
  </si>
  <si>
    <t>Hemerocallis Smuggler's Gold</t>
  </si>
  <si>
    <t>Hemerocallis South Seas</t>
  </si>
  <si>
    <t>Hemerocallis Stella Doro</t>
  </si>
  <si>
    <t>Hemerocallis Strawberry Fields Forever</t>
  </si>
  <si>
    <t>Hemerocallis Summerwine</t>
  </si>
  <si>
    <t>Hemerocallis Super Purple</t>
  </si>
  <si>
    <t>Hemerocallis Texas Sunlight</t>
  </si>
  <si>
    <t>TIGER BLOOD</t>
  </si>
  <si>
    <t>Hemerocallis Unchartered Waters</t>
  </si>
  <si>
    <t>Hemerocallis Water Dragon</t>
  </si>
  <si>
    <t>Hemerocallis Whoopy</t>
  </si>
  <si>
    <t>Hemerocallis Wild Horses</t>
  </si>
  <si>
    <t>Hemerocallis Wisest of Wizards</t>
  </si>
  <si>
    <t>Hemerocallis Burgundy Love</t>
  </si>
  <si>
    <t>Hemerocallis Candlelight Dinner</t>
  </si>
  <si>
    <t>Hemerocallis Condilla</t>
  </si>
  <si>
    <t>Hemerocallis Congo Coral</t>
  </si>
  <si>
    <t>Hemerocallis Cute As Can Be</t>
  </si>
  <si>
    <t>Hemerocallis Double Firecracker</t>
  </si>
  <si>
    <t>Hemerocallis Double Pompon</t>
  </si>
  <si>
    <t>Hemerocallis Double Red Royal</t>
  </si>
  <si>
    <t>Hemerocallis Double River Wye</t>
  </si>
  <si>
    <t>Hemerocallis Dynamic Duo</t>
  </si>
  <si>
    <t>Hemerocallis Early Early Truffle</t>
  </si>
  <si>
    <t>Hemerocallis Egg Yolk</t>
  </si>
  <si>
    <t>Hemerocallis Forever Young</t>
  </si>
  <si>
    <t>Hemerocallis Forty Second Street</t>
  </si>
  <si>
    <t>Hemerocallis Georgia Cream</t>
  </si>
  <si>
    <t>Hemerocallis Gerrie Frankenberger</t>
  </si>
  <si>
    <t>Hemerocallis Happy Hooligan</t>
  </si>
  <si>
    <t>Hemerocallis Highland Lord</t>
  </si>
  <si>
    <t>Hemerocallis Ikebana Star</t>
  </si>
  <si>
    <t>Hemerocallis Jean Swann</t>
  </si>
  <si>
    <t>Hemerocallis Just My Size</t>
  </si>
  <si>
    <t>Hemerocallis Lacy Doily</t>
  </si>
  <si>
    <t>Hemerocallis Longfields Maxim</t>
  </si>
  <si>
    <t>Hemerocallis Moses Fire</t>
  </si>
  <si>
    <t>Hemerocallis Night Ember</t>
  </si>
  <si>
    <t>Hemerocallis Paprika Flame</t>
  </si>
  <si>
    <t>Hemerocallis Patricia Jojo</t>
  </si>
  <si>
    <t>Hemerocallis Roswitha</t>
  </si>
  <si>
    <t>Hemerocallis Schnickel Fritz</t>
  </si>
  <si>
    <t>Hemerocallis Siloam Double Classic</t>
  </si>
  <si>
    <t>Hemerocallis Susan Pritchard Petit</t>
  </si>
  <si>
    <t>Hemerocallis Think Pink</t>
  </si>
  <si>
    <t>Hemerocallis Unlock The Stars</t>
  </si>
  <si>
    <t>Hemerocallis Voodoo Dancer</t>
  </si>
  <si>
    <t>Hemerocallis Yellow Submarine</t>
  </si>
  <si>
    <t>Hemerocallis Your Angel</t>
  </si>
  <si>
    <t>Hemerocallis Applique</t>
  </si>
  <si>
    <t>Hemerocallis Ben Bachman</t>
  </si>
  <si>
    <t>Hemerocallis Black Arrowhead</t>
  </si>
  <si>
    <t>Hemerocallis Chokecherry Mountain</t>
  </si>
  <si>
    <t>Hemerocallis Desert Icicle</t>
  </si>
  <si>
    <t>Hemerocallis Free Wheelin</t>
  </si>
  <si>
    <t>Hemerocallis Primal Scream</t>
  </si>
  <si>
    <t>Hemerocallis Red Suspenders</t>
  </si>
  <si>
    <t>Hosta Abiqua Drinking Gourd</t>
  </si>
  <si>
    <t>Hosta Abiqua Moonbeam</t>
  </si>
  <si>
    <t>АДОРАБЛ</t>
  </si>
  <si>
    <t>ADORABLE</t>
  </si>
  <si>
    <t>Hosta Albomarginata (undulata)</t>
  </si>
  <si>
    <t>Hosta Albopicta (fortunei)</t>
  </si>
  <si>
    <t>Hosta Alex Summers</t>
  </si>
  <si>
    <t>Hosta Allegan Fog</t>
  </si>
  <si>
    <t>Hosta Alvatine Taylor</t>
  </si>
  <si>
    <t>Hosta American Halo</t>
  </si>
  <si>
    <t>Hosta Anne</t>
  </si>
  <si>
    <t>Hosta Antioch</t>
  </si>
  <si>
    <t>Hosta August Moon</t>
  </si>
  <si>
    <t>Hosta Aureomarginata (fortunei)</t>
  </si>
  <si>
    <t>Hosta Austin Dickinson</t>
  </si>
  <si>
    <t>Hosta Autumn Frost</t>
  </si>
  <si>
    <t>Hosta Avocado</t>
  </si>
  <si>
    <t>Hosta Beach Boy</t>
  </si>
  <si>
    <t>Hosta Big Daddy</t>
  </si>
  <si>
    <t>Hosta Big Mama</t>
  </si>
  <si>
    <t>Hosta Blue Angel</t>
  </si>
  <si>
    <t>Hosta Blue Cadet</t>
  </si>
  <si>
    <t>Hosta Blue Ivory</t>
  </si>
  <si>
    <t>Hosta Blue Mammoth</t>
  </si>
  <si>
    <t>Hosta Blue Mouse Ears</t>
  </si>
  <si>
    <t>Hosta Blue Vision</t>
  </si>
  <si>
    <t>Hosta Bressingham Blue</t>
  </si>
  <si>
    <t>Hosta Brim Cup</t>
  </si>
  <si>
    <t>Hosta Canadian Blue</t>
  </si>
  <si>
    <t>Hosta Capitain Kirk</t>
  </si>
  <si>
    <t>Hosta Captain's Adventure</t>
  </si>
  <si>
    <t>Hosta Carnival</t>
  </si>
  <si>
    <t>Hosta Catherine</t>
  </si>
  <si>
    <t>Hosta Chain Lightning</t>
  </si>
  <si>
    <t>Hosta Cherry Berry</t>
  </si>
  <si>
    <t>Hosta Christmas Tree</t>
  </si>
  <si>
    <t>Hosta Climax</t>
  </si>
  <si>
    <t>Hosta Color Festival</t>
  </si>
  <si>
    <t>КОЛОРЕД ХАЛК</t>
  </si>
  <si>
    <t>COLORED HULK</t>
  </si>
  <si>
    <t>Hosta Dance With Me</t>
  </si>
  <si>
    <t>Hosta Delta Dawn</t>
  </si>
  <si>
    <t>Hosta Devon Green</t>
  </si>
  <si>
    <t>Hosta Diana Remembed</t>
  </si>
  <si>
    <t>Hosta Dream Weaver</t>
  </si>
  <si>
    <t>Hosta El Nino</t>
  </si>
  <si>
    <t>ЭМЕРАЛЬД ЧАРДЖЕР</t>
  </si>
  <si>
    <t>EMERALD CHARGER</t>
  </si>
  <si>
    <t>Hosta Empress Wu</t>
  </si>
  <si>
    <t>Hosta Enterprise</t>
  </si>
  <si>
    <t>Hosta Fire And Ice</t>
  </si>
  <si>
    <t>Hosta Fire Island</t>
  </si>
  <si>
    <t>Hosta Firn Line</t>
  </si>
  <si>
    <t>Hosta First Frost</t>
  </si>
  <si>
    <t>Hosta Fragrant Bouquet</t>
  </si>
  <si>
    <t>Hosta Frances Williams</t>
  </si>
  <si>
    <t>Hosta Gold Standard</t>
  </si>
  <si>
    <t>Hosta Golden Meadows</t>
  </si>
  <si>
    <t>Hosta Golden Medalion</t>
  </si>
  <si>
    <t>Hosta Golden Tiara</t>
  </si>
  <si>
    <t>Hosta Great Expectations</t>
  </si>
  <si>
    <t>Hosta Guacamole</t>
  </si>
  <si>
    <t>Hosta Guardian Angel</t>
  </si>
  <si>
    <t>Hosta Gypsy Rose</t>
  </si>
  <si>
    <t>Hosta Halcyon</t>
  </si>
  <si>
    <t>Hosta Honeybells</t>
  </si>
  <si>
    <t>Hosta Ivory Coast</t>
  </si>
  <si>
    <t>Hosta June</t>
  </si>
  <si>
    <t>Hosta Karin</t>
  </si>
  <si>
    <t>Hosta Kiwi Full Monty</t>
  </si>
  <si>
    <t>Hosta Lady Guinevere</t>
  </si>
  <si>
    <t>Hosta Lakeside Banana Bay</t>
  </si>
  <si>
    <t>Hosta Lakeside Cupcake</t>
  </si>
  <si>
    <t>Hosta Lakeside Dragonfly</t>
  </si>
  <si>
    <t>Hosta Lakeside Litte Tuft</t>
  </si>
  <si>
    <t>Hosta Liberty</t>
  </si>
  <si>
    <t>Hosta Love Pat</t>
  </si>
  <si>
    <t>Hosta Loyalist</t>
  </si>
  <si>
    <t>Hosta Magic Island</t>
  </si>
  <si>
    <t>Hosta Majesty</t>
  </si>
  <si>
    <t>Hosta Mama Mia</t>
  </si>
  <si>
    <t>Hosta Mediovariegata</t>
  </si>
  <si>
    <t>Hosta Minute Man</t>
  </si>
  <si>
    <t>Hosta Moerheim</t>
  </si>
  <si>
    <t>Hosta Moon Split</t>
  </si>
  <si>
    <t>Hosta Morning Light</t>
  </si>
  <si>
    <t>Hosta Neptune</t>
  </si>
  <si>
    <t>Hosta Niagara Falls</t>
  </si>
  <si>
    <t>Hosta Night Before Christmas</t>
  </si>
  <si>
    <t>Hosta Northern Exposure</t>
  </si>
  <si>
    <t>Hosta Olive Bailey Langdon</t>
  </si>
  <si>
    <t>Hosta Orange Marmalade</t>
  </si>
  <si>
    <t>Hosta Orion's Belt</t>
  </si>
  <si>
    <t>Hosta Pathfinder</t>
  </si>
  <si>
    <t>Hosta Patriot</t>
  </si>
  <si>
    <t>Hosta Pauls Glory</t>
  </si>
  <si>
    <t>Hosta Photo Finish</t>
  </si>
  <si>
    <t>Hosta Piedmont Gold</t>
  </si>
  <si>
    <t>Hosta Venus</t>
  </si>
  <si>
    <t>Hosta Popcorn</t>
  </si>
  <si>
    <t>Hosta Praying Hands</t>
  </si>
  <si>
    <t>Hosta Queen Josephine</t>
  </si>
  <si>
    <t>Hosta Rainbow's End</t>
  </si>
  <si>
    <t>Hosta Rainforest Sunrise</t>
  </si>
  <si>
    <t>Hosta Red October</t>
  </si>
  <si>
    <t>Hosta Regal Splendor</t>
  </si>
  <si>
    <t>Hosta Restless Sea</t>
  </si>
  <si>
    <t>Hosta Revolution</t>
  </si>
  <si>
    <t>Hosta Risky Business</t>
  </si>
  <si>
    <t>Hosta Robert Frost</t>
  </si>
  <si>
    <t>Hosta Royal Standard</t>
  </si>
  <si>
    <t>Hosta Sagae</t>
  </si>
  <si>
    <t>Hosta Shade Fanfare</t>
  </si>
  <si>
    <t>Hosta Sharmon</t>
  </si>
  <si>
    <t>Hosta Elegans (sieboldiana)</t>
  </si>
  <si>
    <t>Hosta Snake Eyes</t>
  </si>
  <si>
    <t>Hosta Snow Cap</t>
  </si>
  <si>
    <t>Hosta So Sweet</t>
  </si>
  <si>
    <t>Hosta Spilt Milk</t>
  </si>
  <si>
    <t>СПЛИТ МИЛК</t>
  </si>
  <si>
    <t>SPLIT MILK</t>
  </si>
  <si>
    <t>Hosta Stained Glass</t>
  </si>
  <si>
    <t>СТИНГ</t>
  </si>
  <si>
    <t>STING</t>
  </si>
  <si>
    <t>Hosta Sugar Daddy</t>
  </si>
  <si>
    <t>Hosta Sum And Substance</t>
  </si>
  <si>
    <t>Hosta Sum of All</t>
  </si>
  <si>
    <t>Hosta Super Nova</t>
  </si>
  <si>
    <t>Hosta Thunderbolt</t>
  </si>
  <si>
    <t>Hosta Tortilla Chip</t>
  </si>
  <si>
    <t>Hosta Twilight</t>
  </si>
  <si>
    <t>Hosta Unforgettable</t>
  </si>
  <si>
    <t>Hosta Vulcan</t>
  </si>
  <si>
    <t>Hosta War Paint</t>
  </si>
  <si>
    <t>Hosta Whirlwind</t>
  </si>
  <si>
    <t>Hosta White Bikini</t>
  </si>
  <si>
    <t>Hosta White Feather</t>
  </si>
  <si>
    <t>Hosta White On</t>
  </si>
  <si>
    <t>Hosta Wide Brim</t>
  </si>
  <si>
    <t>Hosta Wolverine</t>
  </si>
  <si>
    <t>Hosta Yellow Splash Rim</t>
  </si>
  <si>
    <t>Paeonia Adolphe Rousseau</t>
  </si>
  <si>
    <t>Paeonia Albert Crousse</t>
  </si>
  <si>
    <t>Paeonia Alice Harding</t>
  </si>
  <si>
    <t>Paeonia Amabilis</t>
  </si>
  <si>
    <t>Paeonia Anemoniflora officinalis</t>
  </si>
  <si>
    <t>Paeonia Angel Cheeks</t>
  </si>
  <si>
    <t>Paeonia Avalanche</t>
  </si>
  <si>
    <t>Paeonia Auguste Dessert</t>
  </si>
  <si>
    <t>Paeonia Augustin d'Hour</t>
  </si>
  <si>
    <t>Paeonia Barbara</t>
  </si>
  <si>
    <t>Paeonia Big Ben</t>
  </si>
  <si>
    <t>Paeonia Big Red Boomer Summer</t>
  </si>
  <si>
    <t>Paeonia Black Beauty</t>
  </si>
  <si>
    <t>Paeonia Bouchela</t>
  </si>
  <si>
    <t>Paeonia Boule De Neige</t>
  </si>
  <si>
    <t>Paeonia Bridal Icing</t>
  </si>
  <si>
    <t>Paeonia Buckeye Bell</t>
  </si>
  <si>
    <t>Paeonia Bunker Hill</t>
  </si>
  <si>
    <t>Paeonia Carol</t>
  </si>
  <si>
    <t>Paeonia Catarina Fontijn</t>
  </si>
  <si>
    <t>Paeonia Celebrity</t>
  </si>
  <si>
    <t>Paeonia Monsieur Charles Levecque</t>
  </si>
  <si>
    <t>Paeonia Charles White</t>
  </si>
  <si>
    <t>Paeonia Cora Stubs</t>
  </si>
  <si>
    <t>Paeonia Coral Beach</t>
  </si>
  <si>
    <t>Paeonia Coral Charm</t>
  </si>
  <si>
    <t>Paeonia Coral Fay</t>
  </si>
  <si>
    <t>Paeonia Coral Sunset</t>
  </si>
  <si>
    <t>Paeonia Coral Supreme</t>
  </si>
  <si>
    <t>Paeonia Cytherea</t>
  </si>
  <si>
    <t>Paeonia Day Dream</t>
  </si>
  <si>
    <t>Paeonia Do Tell</t>
  </si>
  <si>
    <t>Paeonia Dr Alexandr Fleming</t>
  </si>
  <si>
    <t>Paeonia Duchesse De Nemours</t>
  </si>
  <si>
    <t>Paeonia Eden's Perfume</t>
  </si>
  <si>
    <t>Paeonia Edulis Superba</t>
  </si>
  <si>
    <t>Paeonia Edulis Supreme</t>
  </si>
  <si>
    <t>Paeonia Empire State</t>
  </si>
  <si>
    <t>Paeonia F Koppius</t>
  </si>
  <si>
    <t>Paeonia Felix Crousse</t>
  </si>
  <si>
    <t>Paeonia Festiva Maxima</t>
  </si>
  <si>
    <t>Paeonia Forel</t>
  </si>
  <si>
    <t>Paeonia Francois Ortegat</t>
  </si>
  <si>
    <t>Paeonia Gardenia</t>
  </si>
  <si>
    <t>Paeonia Gay Paree</t>
  </si>
  <si>
    <t>Paeonia General Macmahon</t>
  </si>
  <si>
    <t>Paeonia Gilbert Barthelot</t>
  </si>
  <si>
    <t>Paeonia Glory Hallelujah</t>
  </si>
  <si>
    <t>Paeonia Henry Bockstoce</t>
  </si>
  <si>
    <t>Paeonia Honey Gold</t>
  </si>
  <si>
    <t>Paeonia Immaculee</t>
  </si>
  <si>
    <t>Paeonia Inspecteur Lavergne</t>
  </si>
  <si>
    <t>Paeonia Kansas</t>
  </si>
  <si>
    <t>Paeonia Karl Rosenfield</t>
  </si>
  <si>
    <t>Paeonia Kelway's Glorious</t>
  </si>
  <si>
    <t>Paeonia Koningin Wilhelmina</t>
  </si>
  <si>
    <t>Paeonia Lady Orchid</t>
  </si>
  <si>
    <t>Paeonia Laura Dessert</t>
  </si>
  <si>
    <t>Paeonia Louis Van Houtte</t>
  </si>
  <si>
    <t>Paeonia Madame Calot</t>
  </si>
  <si>
    <t>Paeonia Madame Emile Debatene</t>
  </si>
  <si>
    <t>Paeonia Madame Gaudichau</t>
  </si>
  <si>
    <t>Paeonia Margaret Truman</t>
  </si>
  <si>
    <t>Paeonia Marie Lemoine</t>
  </si>
  <si>
    <t>Paeonia Miss Eckhart</t>
  </si>
  <si>
    <t>Paeonia Moonstone</t>
  </si>
  <si>
    <t>Paeonia Mother's Choice</t>
  </si>
  <si>
    <t>Paeonia Mr. Ed</t>
  </si>
  <si>
    <t>Paeonia Mutabilis Plena</t>
  </si>
  <si>
    <t>Paeonia Myrtle Gentry</t>
  </si>
  <si>
    <t>Paeonia Nancy Nora</t>
  </si>
  <si>
    <t>Paeonia Nymphe</t>
  </si>
  <si>
    <t>Paeonia Oriental Jewels</t>
  </si>
  <si>
    <t>Paeonia Pecher</t>
  </si>
  <si>
    <t>Paeonia Peter Brand</t>
  </si>
  <si>
    <t>Paeonia Pink Hawaiian Coral</t>
  </si>
  <si>
    <t>Paeonia President Taft</t>
  </si>
  <si>
    <t>Paeonia Primevere</t>
  </si>
  <si>
    <t>Paeonia Raspberry Sundae</t>
  </si>
  <si>
    <t>Paeonia Red Charm</t>
  </si>
  <si>
    <t>Paeonia Red Magic</t>
  </si>
  <si>
    <t>Paeonia Red Sarah Bernhardt</t>
  </si>
  <si>
    <t>Paeonia Red Supreme</t>
  </si>
  <si>
    <t>Paeonia Renato</t>
  </si>
  <si>
    <t>Paeonia Robijn</t>
  </si>
  <si>
    <t>Paeonia Rosea Plena</t>
  </si>
  <si>
    <t>Paeonia Santa Fe</t>
  </si>
  <si>
    <t>Paeonia Sarah Bernhardt</t>
  </si>
  <si>
    <t>Paeonia Sebastiaan Maas</t>
  </si>
  <si>
    <t>Paeonia Shirley Temple</t>
  </si>
  <si>
    <t>Paeonia Snow Supreme</t>
  </si>
  <si>
    <t>Paeonia Solange</t>
  </si>
  <si>
    <t>Paeonia Sorbet</t>
  </si>
  <si>
    <t>Paeonia Sweet Sixteen</t>
  </si>
  <si>
    <t>Paeonia Sword Dance</t>
  </si>
  <si>
    <t>Paeonia Top Brass</t>
  </si>
  <si>
    <t>Paeonia Vivid Rose</t>
  </si>
  <si>
    <t>Paeonia White Sara Bernard</t>
  </si>
  <si>
    <t>Paeonia White Wings</t>
  </si>
  <si>
    <t>Paeonia Candy Striped</t>
  </si>
  <si>
    <t>Paeonia Carnation Bouquet</t>
  </si>
  <si>
    <t>Paeonia Command Performance</t>
  </si>
  <si>
    <t>Paeonia Etched Salmon</t>
  </si>
  <si>
    <t>Paeonia Gold Mine</t>
  </si>
  <si>
    <t>Paeonia Green Halo</t>
  </si>
  <si>
    <t>Paeonia Green Lotus</t>
  </si>
  <si>
    <t>Paeonia Joker</t>
  </si>
  <si>
    <t>Paeonia Lorelei</t>
  </si>
  <si>
    <t>Paeonia Old Faithful</t>
  </si>
  <si>
    <t>Paeonia Petite Elegance</t>
  </si>
  <si>
    <t>Paeonia Red Grace</t>
  </si>
  <si>
    <t>Paeonia Salmon Glory</t>
  </si>
  <si>
    <t>Paeonia Salmon Glory 1</t>
  </si>
  <si>
    <t>Paeonia The Fawn</t>
  </si>
  <si>
    <t>Paeonia The Fawn 1</t>
  </si>
  <si>
    <t>Paeonia ITOH Bartzella</t>
  </si>
  <si>
    <t>Paeonia ITOH Border Charm</t>
  </si>
  <si>
    <t>Paeonia ITOH Callies Memory</t>
  </si>
  <si>
    <t>Paeonia ITOH Canary Brilliants</t>
  </si>
  <si>
    <t>Paeonia ITOH Cora Louise</t>
  </si>
  <si>
    <t>Paeonia ITOH Court Jester</t>
  </si>
  <si>
    <t>Paeonia ITOH Dark Yeys</t>
  </si>
  <si>
    <t>Paeonia ITOH First Arrival</t>
  </si>
  <si>
    <t>Paeonia ITOH Garden Treasure</t>
  </si>
  <si>
    <t>Paeonia ITOH Hillary</t>
  </si>
  <si>
    <t>Paeonia ITOH Julia Rose</t>
  </si>
  <si>
    <t>Paeonia ITOH Lollipop</t>
  </si>
  <si>
    <t>Paeonia ITOH Morning Lilac</t>
  </si>
  <si>
    <t>Paeonia ITOH New Orange</t>
  </si>
  <si>
    <t>Paeonia ITOH Old Rose Dandy</t>
  </si>
  <si>
    <t>Paeonia ITOH Pastel Splendor</t>
  </si>
  <si>
    <t>Paeonia ITOH Prairie Charm</t>
  </si>
  <si>
    <t>Paeonia ITOH Scarlet Heaven</t>
  </si>
  <si>
    <t>Paeonia ITOH Sequestered Sunshine</t>
  </si>
  <si>
    <t>Paeonia ITOH Viking Full Moon</t>
  </si>
  <si>
    <t>Paeonia ITOH Yellow Crown</t>
  </si>
  <si>
    <t>Paeonia ITOH Yellow Waterlily</t>
  </si>
  <si>
    <t>Phlox divaricata Blue Perfume</t>
  </si>
  <si>
    <t>Phlox divaricata White Perfume</t>
  </si>
  <si>
    <t>Phlox Natasja</t>
  </si>
  <si>
    <t>Phlox Alexandra</t>
  </si>
  <si>
    <t>Phlox All In One</t>
  </si>
  <si>
    <t>Phlox Amethyst</t>
  </si>
  <si>
    <t>Phlox Anastasia</t>
  </si>
  <si>
    <t>Phlox Autumn Joy</t>
  </si>
  <si>
    <t>Phlox Babje Leto</t>
  </si>
  <si>
    <t>Phlox Baby Face</t>
  </si>
  <si>
    <t>Phlox Bright Eyes</t>
  </si>
  <si>
    <t>Phlox Brilliant Eyes</t>
  </si>
  <si>
    <t>Phlox Candy Twist</t>
  </si>
  <si>
    <t>Phlox Cecile Hanbury</t>
  </si>
  <si>
    <t>Phlox Chocolate</t>
  </si>
  <si>
    <t>Phlox Classic Cassis</t>
  </si>
  <si>
    <t>СУПЕР НОВИНКА вишнево-розовый, звездчатая форма цветков, дополнительные лепестки снизу</t>
  </si>
  <si>
    <t>КУЛ БЕСТ</t>
  </si>
  <si>
    <t>COOL BEST</t>
  </si>
  <si>
    <t xml:space="preserve">НОВИНКА! нежно-сиреневый, ровный цвет </t>
  </si>
  <si>
    <t>Phlox Cool Water</t>
  </si>
  <si>
    <t>Phlox Cosmopolitan</t>
  </si>
  <si>
    <t>Phlox Danielle</t>
  </si>
  <si>
    <t>Phlox Darwins Joyce</t>
  </si>
  <si>
    <t>Phlox David</t>
  </si>
  <si>
    <t>Phlox Deliah</t>
  </si>
  <si>
    <t>Phlox Edens Crush</t>
  </si>
  <si>
    <t>Phlox Europa</t>
  </si>
  <si>
    <t>Phlox Eva Cullum</t>
  </si>
  <si>
    <t>Phlox Ferris Wheel</t>
  </si>
  <si>
    <t>Phlox Fondant Fancy</t>
  </si>
  <si>
    <t>Phlox Fujiyama</t>
  </si>
  <si>
    <t>Phlox Goliath (amplifolia)</t>
  </si>
  <si>
    <t>Phlox Graf Zeppelin</t>
  </si>
  <si>
    <t>Phlox Green Expectation</t>
  </si>
  <si>
    <t>Phlox Green Lady</t>
  </si>
  <si>
    <t>Phlox Grenadine Dream</t>
  </si>
  <si>
    <t>Phlox Harlequin</t>
  </si>
  <si>
    <t>Phlox Ice Cream</t>
  </si>
  <si>
    <t>Phlox Jeff's Blue</t>
  </si>
  <si>
    <t>Phlox Jeff's Pink</t>
  </si>
  <si>
    <t>Phlox Juliglut</t>
  </si>
  <si>
    <t>Phlox Junior Dance</t>
  </si>
  <si>
    <t>Phlox Junior Fountain</t>
  </si>
  <si>
    <t>Phlox Katherine</t>
  </si>
  <si>
    <t>Phlox Katja</t>
  </si>
  <si>
    <t>Phlox Kirmeslander</t>
  </si>
  <si>
    <t>ЛАРИССА</t>
  </si>
  <si>
    <t>LARISSA</t>
  </si>
  <si>
    <t>цвет розового фламинго с лиловым глазком и белой подсветкой вокруг глазка</t>
  </si>
  <si>
    <t>Phlox Laura</t>
  </si>
  <si>
    <t>Phlox Little Boy</t>
  </si>
  <si>
    <t>Phlox Little Laura</t>
  </si>
  <si>
    <t>Phlox Lizzy</t>
  </si>
  <si>
    <t>Phlox Magic Blue</t>
  </si>
  <si>
    <t>Phlox Mies Copijn</t>
  </si>
  <si>
    <t>Phlox Miss Kelly</t>
  </si>
  <si>
    <t>Phlox Miss Mary</t>
  </si>
  <si>
    <t>Phlox Miss Pepper</t>
  </si>
  <si>
    <t>Phlox Modern Art</t>
  </si>
  <si>
    <t>Phlox Nadia</t>
  </si>
  <si>
    <t>Phlox Nicky</t>
  </si>
  <si>
    <t>Phlox Orange Perfection</t>
  </si>
  <si>
    <t>Phlox Peppermint Twist</t>
  </si>
  <si>
    <t>Phlox Picasso</t>
  </si>
  <si>
    <t>Phlox Pina Colada</t>
  </si>
  <si>
    <t>Phlox Ping Pong</t>
  </si>
  <si>
    <t>Phlox Pink Attraction</t>
  </si>
  <si>
    <t>Phlox Pinky Hill</t>
  </si>
  <si>
    <t>Phlox Potpourri</t>
  </si>
  <si>
    <t>Phlox Potpourri Purple</t>
  </si>
  <si>
    <t>Phlox Pixie Miracle</t>
  </si>
  <si>
    <t>Phlox Pure Feelings</t>
  </si>
  <si>
    <t>РЕЙНБОУ ДАНСЕР</t>
  </si>
  <si>
    <t>RAINBOW DANCER</t>
  </si>
  <si>
    <t>нежнейший сиреневато-лавандовый с розовым глазком</t>
  </si>
  <si>
    <t>Phlox Raving Beauty</t>
  </si>
  <si>
    <t>Phlox Red Caribbean</t>
  </si>
  <si>
    <t>Phlox Red Ridding Hood</t>
  </si>
  <si>
    <t>Phlox Rembrandt</t>
  </si>
  <si>
    <t>Phlox Spitfire</t>
  </si>
  <si>
    <t>Phlox Starfire</t>
  </si>
  <si>
    <t>Phlox Stars and Stripes</t>
  </si>
  <si>
    <t>Phlox Sternhimmel</t>
  </si>
  <si>
    <t>Phlox Swirley Birly</t>
  </si>
  <si>
    <t>Phlox Swizzle</t>
  </si>
  <si>
    <t>Phlox Tatjana</t>
  </si>
  <si>
    <t>Phlox Tenor</t>
  </si>
  <si>
    <t>Phlox Tequila Sunrise</t>
  </si>
  <si>
    <t>Phlox The King</t>
  </si>
  <si>
    <t>Phlox Tiara</t>
  </si>
  <si>
    <t>Phlox Twister</t>
  </si>
  <si>
    <t>Phlox Uspech</t>
  </si>
  <si>
    <t>Phlox Windsor</t>
  </si>
  <si>
    <t>YOUNIQUE® OLD CERISE</t>
  </si>
  <si>
    <t>серия YOUNIQUE® красный с сиреневатым отливом</t>
  </si>
  <si>
    <t>YOUNIQUE® OLD PINK</t>
  </si>
  <si>
    <t>Helleborus Atrorubens</t>
  </si>
  <si>
    <t>Helleborus Blue Lady</t>
  </si>
  <si>
    <t>ДАБЛ ЭЛЛЕН ГРИН</t>
  </si>
  <si>
    <t>DOUBLE ELLEN GREEN</t>
  </si>
  <si>
    <t>Helleborus Double Mixed</t>
  </si>
  <si>
    <t>ГОЛДЕН ДИСКАВЕРИ</t>
  </si>
  <si>
    <t>GOLDEN DISCOVERY</t>
  </si>
  <si>
    <t>МАХРОВЫЙ зеленовато-кремовый с проступающим тёмно-розовым крапом</t>
  </si>
  <si>
    <t>Helleborus Montsegur</t>
  </si>
  <si>
    <t>Helleborus Niger</t>
  </si>
  <si>
    <t>Helleborus Orientalis Mix</t>
  </si>
  <si>
    <t>Helleborus Purpurascens</t>
  </si>
  <si>
    <t>Helleborus Spotted Hybrids</t>
  </si>
  <si>
    <t>Helleborus Tricastin</t>
  </si>
  <si>
    <t>Helleborus White Spotted Lady</t>
  </si>
  <si>
    <t>Hibiscus Fantasia</t>
  </si>
  <si>
    <t>Hibiscus Fireball</t>
  </si>
  <si>
    <t>Hibiscus Kopper King</t>
  </si>
  <si>
    <t>Hibiscus Old Yella</t>
  </si>
  <si>
    <t>Hibiscus Plum Crazy</t>
  </si>
  <si>
    <t>Hibiscus Robert Flemming</t>
  </si>
  <si>
    <t>Hibiscus Royal Gem</t>
  </si>
  <si>
    <t>Hibiscus SUMMERIFIC Jazzberry Jam</t>
  </si>
  <si>
    <t>Hibiscus SUMMERIFIC Summer Storm</t>
  </si>
  <si>
    <t>Echinacea Double Decker</t>
  </si>
  <si>
    <t>Echinacea Eccentric</t>
  </si>
  <si>
    <t>Echinacea Green Jewel</t>
  </si>
  <si>
    <t>Echinacea Greenline</t>
  </si>
  <si>
    <t>Echinacea Hot Papaya</t>
  </si>
  <si>
    <t>Echinacea Magnus</t>
  </si>
  <si>
    <t>Echinacea Marmalade</t>
  </si>
  <si>
    <t>Echinacea Milkshake</t>
  </si>
  <si>
    <t>Echinacea Orange Passion</t>
  </si>
  <si>
    <t>Echinacea Pink Double Delight</t>
  </si>
  <si>
    <t>Echinacea Raspberry Truffels</t>
  </si>
  <si>
    <t>Echinacea Razzmatazz</t>
  </si>
  <si>
    <t>ТОМАТО СОУП</t>
  </si>
  <si>
    <t>TOMATO SOUP</t>
  </si>
  <si>
    <t>Echinacea White Swan</t>
  </si>
  <si>
    <t>Fragaria Anablanc</t>
  </si>
  <si>
    <t>Fragaria Darselect</t>
  </si>
  <si>
    <t>Fragaria Diamante</t>
  </si>
  <si>
    <t>ЭЛИАННИ</t>
  </si>
  <si>
    <t>ELIANNY</t>
  </si>
  <si>
    <t>раннеспелый, ягоды конические, сладкие, урожайность до 2кг с кустика</t>
  </si>
  <si>
    <t>Fragaria Elsanta</t>
  </si>
  <si>
    <t>Fragaria Elvira</t>
  </si>
  <si>
    <t>Fragaria Evie 2</t>
  </si>
  <si>
    <t>Fragaria Flair</t>
  </si>
  <si>
    <t>Fragaria Florence</t>
  </si>
  <si>
    <t>Fragaria Florina</t>
  </si>
  <si>
    <t>ФРАУ МАЙЗ ШИНДЛЕР</t>
  </si>
  <si>
    <t>поздний срок созревания, один из лучших десертных сортов по вкусовым качествам. Ягоды темно-красные, массой 20г. Цветоносы выше листьев</t>
  </si>
  <si>
    <t>Fragaria Honeoy</t>
  </si>
  <si>
    <t>Fragaria Kent</t>
  </si>
  <si>
    <t>Fragaria Korona</t>
  </si>
  <si>
    <t>Fragaria Lambada</t>
  </si>
  <si>
    <t>МАЛЬВИНА</t>
  </si>
  <si>
    <t>очень поздний срок созревания, самоопыляемый. Ягоды крупные и очень крупные, сохраняют качество в дождливый период, урожайность до 800г с растения</t>
  </si>
  <si>
    <t>МАРА ДЕ БОА</t>
  </si>
  <si>
    <t>MARA DES BOIS</t>
  </si>
  <si>
    <t>ремонтантный сорт, кустик компактный, ягоды крупные до 25г, урожайность выше средней, отличные вкусовые качества даже в дождливый период. Хорошая устойчивость к болезням</t>
  </si>
  <si>
    <t>Fragaria Maxim</t>
  </si>
  <si>
    <t>Fragaria Ostara</t>
  </si>
  <si>
    <t>Fragaria Polka</t>
  </si>
  <si>
    <t>Fragaria Selva</t>
  </si>
  <si>
    <t>Fragaria Senga Gigana</t>
  </si>
  <si>
    <t>Fragaria Senga Sengana</t>
  </si>
  <si>
    <t>АЛЕКСАНДЕРС ГРЕТ</t>
  </si>
  <si>
    <t>ALEXANDER'S GREAT</t>
  </si>
  <si>
    <t>бледно-серебристо-голубой с темно-зеленым жилкованием Н-70см</t>
  </si>
  <si>
    <t>ГАРДЕН КОНФЕТТИ</t>
  </si>
  <si>
    <t>GARDEN CONFETTI</t>
  </si>
  <si>
    <t>светло-зеленые листья с белым напылением- мелким крапом, черешки красные, от основания листа расходятся красные жилки, Н-90см</t>
  </si>
  <si>
    <t>БЛЭК СТОКИНГЗ</t>
  </si>
  <si>
    <t>сиренево-розовый, стебли красные,Н 120-180см</t>
  </si>
  <si>
    <t>МАРЬЯЧИ ФУЕГО</t>
  </si>
  <si>
    <t>красный с желтой каймой и желтым кантом вокруг коричневого центра Н 50см</t>
  </si>
  <si>
    <t>МАРЬЯЧИ САЛЬСА</t>
  </si>
  <si>
    <t>красный с желтым кантом вокруг коричневого центра Н-50см</t>
  </si>
  <si>
    <t>ЛОВ ХЕРТС</t>
  </si>
  <si>
    <t>LOVE HEARTS</t>
  </si>
  <si>
    <t>кремовый с лиловой каймой Н-25см</t>
  </si>
  <si>
    <t>Canna (decor) Durban</t>
  </si>
  <si>
    <t>Canna (decor) Gold Ader</t>
  </si>
  <si>
    <t>Canna (decor) Pretoria</t>
  </si>
  <si>
    <t>Canna (decor) Striata</t>
  </si>
  <si>
    <t>Canna (decor) Tropicana</t>
  </si>
  <si>
    <t>Canna (green) Apricot Dream</t>
  </si>
  <si>
    <t>Canna (green) Champion</t>
  </si>
  <si>
    <t>Canna (green) Cherry Red</t>
  </si>
  <si>
    <t>Canna (green) Confetti</t>
  </si>
  <si>
    <t>Canna (green) En Avant</t>
  </si>
  <si>
    <t>Canna (green) Firebird</t>
  </si>
  <si>
    <t>Canna (green) Golden Lucifer</t>
  </si>
  <si>
    <t>Canna (green) Lucifer</t>
  </si>
  <si>
    <t>Canna (green) Orange Beauty</t>
  </si>
  <si>
    <t>Canna (green) Orchid</t>
  </si>
  <si>
    <t>Canna (green) Picasso</t>
  </si>
  <si>
    <t>Canna (green) Richard Wallace</t>
  </si>
  <si>
    <t>Canna (green) Rosemond Coles</t>
  </si>
  <si>
    <t>Canna (green) Taroundant</t>
  </si>
  <si>
    <t>Canna (green) President</t>
  </si>
  <si>
    <t>Canna (green) Tirol</t>
  </si>
  <si>
    <t>Canna (green) Yara</t>
  </si>
  <si>
    <t>Canna (green) Yellow Humbert</t>
  </si>
  <si>
    <t>Canna (brown) Ambassador</t>
  </si>
  <si>
    <t>Canna (brown) Madame Angel Martin</t>
  </si>
  <si>
    <t>Canna (brown) Angelique</t>
  </si>
  <si>
    <t>Canna (brown) Aphrodite</t>
  </si>
  <si>
    <t>Canna (brown) Black Night</t>
  </si>
  <si>
    <t>Canna (brown) Cleopatra</t>
  </si>
  <si>
    <t>Canna (brown) Delibab</t>
  </si>
  <si>
    <t>Canna (brown) Eric Newbert</t>
  </si>
  <si>
    <t>Canna (brown) Gnom</t>
  </si>
  <si>
    <t>Canna (brown) Louis Cottin</t>
  </si>
  <si>
    <t>Canna (brown) Red King Humbert</t>
  </si>
  <si>
    <t>Canna (brown) Saladin</t>
  </si>
  <si>
    <t>Canna (brown) Wyoming</t>
  </si>
  <si>
    <t>ТРАФФИК ЛАЙТ</t>
  </si>
  <si>
    <t>TRAFFIC LIGHT</t>
  </si>
  <si>
    <t>кораллово-зеленоватый, Н-40см</t>
  </si>
  <si>
    <t>ЧЕРРИ БЕЛЬС</t>
  </si>
  <si>
    <t>CHERRY BELLS</t>
  </si>
  <si>
    <t>белый с красно-желтым центром Н-45см</t>
  </si>
  <si>
    <t>КРИМЗОН ПРИНЦЕССА</t>
  </si>
  <si>
    <t>CRIMSON PRINCESS</t>
  </si>
  <si>
    <t>бордовый с сиреневым отливом, Н55см</t>
  </si>
  <si>
    <t>Lobelia x</t>
  </si>
  <si>
    <t>РОУЗ ПРИНЦЕССА</t>
  </si>
  <si>
    <t>ROSE PRINCESS</t>
  </si>
  <si>
    <t>розовый, красные стебли Н55см</t>
  </si>
  <si>
    <t>СКАРЛЕТ ПРИНЦЕССА</t>
  </si>
  <si>
    <t>SCARLET PRINCESS</t>
  </si>
  <si>
    <t>красный, темно-пурпурная листва и стебли Н 50см</t>
  </si>
  <si>
    <t>БЛЭКБЕРРИ</t>
  </si>
  <si>
    <t>BLACKBERRY</t>
  </si>
  <si>
    <t>ВЕРРИ БЕРРИ</t>
  </si>
  <si>
    <t>VERY BERRY</t>
  </si>
  <si>
    <t>смесь розовых и пурпурных махровых цветков Н-200см</t>
  </si>
  <si>
    <t>KARDINAL</t>
  </si>
  <si>
    <t>пунцово-красный</t>
  </si>
  <si>
    <t>ГОЛДФИНЧ</t>
  </si>
  <si>
    <t>GOLDFINCH</t>
  </si>
  <si>
    <t>кремово-желтый с желтым центром, лепестки немного загибаются, Н-50см</t>
  </si>
  <si>
    <t>ВИКТОРИАН СЕКРЕТ</t>
  </si>
  <si>
    <t>VICTORIAN SECRET</t>
  </si>
  <si>
    <t>МАХРОВЫЙ белый с желтым центром Н-35см</t>
  </si>
  <si>
    <t>ДИАМОНД ЭДЖ</t>
  </si>
  <si>
    <t>DIAMOND EDGE</t>
  </si>
  <si>
    <t>розовые цветки, голубовато-зелёные листья с белой листвой</t>
  </si>
  <si>
    <t>ОТУМН ШАРМ</t>
  </si>
  <si>
    <t>LAJOS AUTUMN CHARM</t>
  </si>
  <si>
    <t>листва зеленовато-серая с белой каймой, цветки светло-розовые, Н 40см</t>
  </si>
  <si>
    <t>LIME ZINGER</t>
  </si>
  <si>
    <t>светло-салатовый с тонкой ярко-розовой каймой, цветок лавандовый Н 20см</t>
  </si>
  <si>
    <t>Sedum telephium</t>
  </si>
  <si>
    <t>ТАЧДАУН ТИК</t>
  </si>
  <si>
    <t>TOUCHDOWN TEAK</t>
  </si>
  <si>
    <t>пурпурно-коричневые листья, красные цветки Н 20см</t>
  </si>
  <si>
    <t>БЛЮ ЗЕБРА</t>
  </si>
  <si>
    <t>BLUE ZEBRA</t>
  </si>
  <si>
    <t>на белом фоне частое синее жилкование, желтый центр Н -15см</t>
  </si>
  <si>
    <t>ВИАЛЛИ</t>
  </si>
  <si>
    <t>VIALII</t>
  </si>
  <si>
    <t>Primula vialii</t>
  </si>
  <si>
    <t>MAYA</t>
  </si>
  <si>
    <t>МОРЕНО</t>
  </si>
  <si>
    <t>MORENO</t>
  </si>
  <si>
    <t>медно-бордовый с жёлтыми кончиками, Н-30см</t>
  </si>
  <si>
    <t>ПЛЕНА</t>
  </si>
  <si>
    <t>центр зеленый, край желтый и ярко-розовый</t>
  </si>
  <si>
    <t>Hippeastrum Apple Blossom</t>
  </si>
  <si>
    <t>Hippeastrum Exposure</t>
  </si>
  <si>
    <t>Hippeastrum Gervase</t>
  </si>
  <si>
    <t>Hippeastrum Intokazi</t>
  </si>
  <si>
    <t>Hippeastrum Limona</t>
  </si>
  <si>
    <t>Hippeastrum Picotee</t>
  </si>
  <si>
    <t>Hippeastrum Red Lion</t>
  </si>
  <si>
    <t>СПОТЛАЙТ</t>
  </si>
  <si>
    <t>SPOTLIGHT</t>
  </si>
  <si>
    <t>белый центр, алые кончики Н-45см</t>
  </si>
  <si>
    <t>Hippeastrum Tres Chic</t>
  </si>
  <si>
    <t>Hippeastrum Cherry Nymph</t>
  </si>
  <si>
    <t>ЧЕРРИ НИМФ</t>
  </si>
  <si>
    <t>CHERRY NYMPH</t>
  </si>
  <si>
    <t>МАХРОВЫЙ красный 50см</t>
  </si>
  <si>
    <t>Hippeastrum Elvas</t>
  </si>
  <si>
    <t>Hippeastrum Nymph</t>
  </si>
  <si>
    <t>НИМФ</t>
  </si>
  <si>
    <t>МАХРОВЫЙ белый с розовыми мазками, Н-50см</t>
  </si>
  <si>
    <t>Hippeastrum Red Peacock</t>
  </si>
  <si>
    <t>Hippeastrum Sweet Nymph</t>
  </si>
  <si>
    <t>Zantedeschia Aethiopica</t>
  </si>
  <si>
    <t>Zantedeschia Black Eyed Beauty</t>
  </si>
  <si>
    <t>Zantedeschia Black Magic</t>
  </si>
  <si>
    <t>Zantedeschia Black Star</t>
  </si>
  <si>
    <t>Zantedeschia Cameleon</t>
  </si>
  <si>
    <t>Zantedeschia Cameo</t>
  </si>
  <si>
    <t>Zantedeschia Captain Reno</t>
  </si>
  <si>
    <t>Zantedeschia Captain Romance</t>
  </si>
  <si>
    <t>Zantedeschia Captain Rosette</t>
  </si>
  <si>
    <t>Zantedeschia Captain Safari</t>
  </si>
  <si>
    <t>Zantedeschia Crystal Blush</t>
  </si>
  <si>
    <t>Zantedeschia Fire Dancer</t>
  </si>
  <si>
    <t>Zantedeschia Flame</t>
  </si>
  <si>
    <t>Zantedeschia Florex Gold</t>
  </si>
  <si>
    <t>Zantedeschia Garnet Glow</t>
  </si>
  <si>
    <t>Zantedeschia Majestic Red</t>
  </si>
  <si>
    <t>Zantedeschia Mango</t>
  </si>
  <si>
    <t>Zantedeschia Mint Julip</t>
  </si>
  <si>
    <t>ОДЕССА</t>
  </si>
  <si>
    <t>ODESSA</t>
  </si>
  <si>
    <t>черный Н 35см</t>
  </si>
  <si>
    <t>Zantedeschia Passion Fruit</t>
  </si>
  <si>
    <t>Zantedeschia Picasso</t>
  </si>
  <si>
    <t>Zantedeschia Purple Sensation</t>
  </si>
  <si>
    <t>Zantedeschia Red Alert</t>
  </si>
  <si>
    <t>Zantedeschia Red Sox</t>
  </si>
  <si>
    <t>Zantedeschia rehmannii</t>
  </si>
  <si>
    <t>Zantedeschia Schwarzwalder</t>
  </si>
  <si>
    <t>Zantedeschia Sunshine</t>
  </si>
  <si>
    <t>Zantedeschia Treasure</t>
  </si>
  <si>
    <t>Zantedeschia Vermeer</t>
  </si>
  <si>
    <t>FLEUREL</t>
  </si>
  <si>
    <t>TAMPERE</t>
  </si>
  <si>
    <t>RED</t>
  </si>
  <si>
    <t>PURPLE</t>
  </si>
  <si>
    <t>PAPRIKA</t>
  </si>
  <si>
    <t>Paeonia Pink</t>
  </si>
  <si>
    <t>Paeonia White</t>
  </si>
  <si>
    <t>Paeonia Red</t>
  </si>
  <si>
    <t>Lilium New Wave 1</t>
  </si>
  <si>
    <t>Iris pumila Black Cherry Delight</t>
  </si>
  <si>
    <t>Iris pumila Daring Do</t>
  </si>
  <si>
    <t>Gladiolus Beauty of Holland</t>
  </si>
  <si>
    <t>Gladiolus Bridget</t>
  </si>
  <si>
    <t>Gladiolus Careless</t>
  </si>
  <si>
    <t>КЭЕРЛЕСС</t>
  </si>
  <si>
    <t>CARELESS</t>
  </si>
  <si>
    <t>розовато-кремовый с кораллово-розовым краем и желтым центром</t>
  </si>
  <si>
    <t>Gladiolus Fat Boy</t>
  </si>
  <si>
    <t>Gladiolus Demarrage</t>
  </si>
  <si>
    <t>ДЕМАРРАЖ</t>
  </si>
  <si>
    <t>DEMARRAGE</t>
  </si>
  <si>
    <t>Gladiolus Elgar</t>
  </si>
  <si>
    <t>ЭЛГАР</t>
  </si>
  <si>
    <t>ELGAR</t>
  </si>
  <si>
    <t>фиолетово-сиреневый с белым центром</t>
  </si>
  <si>
    <t>Gladiolus Emotion</t>
  </si>
  <si>
    <t>Gladiolus Fortarosa</t>
  </si>
  <si>
    <t>ФОРТАРОЗА</t>
  </si>
  <si>
    <t>FORTAROSA</t>
  </si>
  <si>
    <t>сиреневато-розовый, равномерный</t>
  </si>
  <si>
    <t>Gladiolus Lennon</t>
  </si>
  <si>
    <t>ЛЕННОН</t>
  </si>
  <si>
    <t>LENNON</t>
  </si>
  <si>
    <t>светло-лиловый</t>
  </si>
  <si>
    <t>Gladiolus Peasano</t>
  </si>
  <si>
    <t>ПЕАЗАНО</t>
  </si>
  <si>
    <t>PEASANO</t>
  </si>
  <si>
    <t>сиренево-розовый с яркими, розовато-красными мазками</t>
  </si>
  <si>
    <t>Gladiolus Ravel</t>
  </si>
  <si>
    <t>РАВЕЛЬ</t>
  </si>
  <si>
    <t>RAVEL</t>
  </si>
  <si>
    <t>пурпурно-бордовый с почти черной каймой и белыми небольшими мазками у центра</t>
  </si>
  <si>
    <t>Gladiolus Rigoletto</t>
  </si>
  <si>
    <t>РИГОЛЕТТО</t>
  </si>
  <si>
    <t>RIGOLETTO</t>
  </si>
  <si>
    <t>бледно-лососево-розовый</t>
  </si>
  <si>
    <t>Gladiolus Rotary</t>
  </si>
  <si>
    <t>РОТАРИ</t>
  </si>
  <si>
    <t>ROTARY</t>
  </si>
  <si>
    <t>желтый с оранжевым краем и оранжево-красным пятном в центре</t>
  </si>
  <si>
    <t>СУОН ЛЕЙК</t>
  </si>
  <si>
    <t>Gladiolus Valencia</t>
  </si>
  <si>
    <t>ВАЛЕНСИЯ</t>
  </si>
  <si>
    <t>VALENCIA</t>
  </si>
  <si>
    <t>Gladiolus Vandohla</t>
  </si>
  <si>
    <t>ВАНДОЛА</t>
  </si>
  <si>
    <t>VANDOHLA</t>
  </si>
  <si>
    <t>светло-лиловый с белым центром и красным пятном</t>
  </si>
  <si>
    <t>Gladiolus Violet King</t>
  </si>
  <si>
    <t>ВИОЛЕТ КИНГ</t>
  </si>
  <si>
    <t>VIOLET KING</t>
  </si>
  <si>
    <t>сиренево-розовый с белым центром</t>
  </si>
  <si>
    <t>Gladiolus Frizzled Pink</t>
  </si>
  <si>
    <t>Gladiolus Murmansk</t>
  </si>
  <si>
    <t>МУРМАНСК</t>
  </si>
  <si>
    <t>MURMANSK</t>
  </si>
  <si>
    <t>ГОФРИР. Белый</t>
  </si>
  <si>
    <t>Gladiolus Omsk</t>
  </si>
  <si>
    <t>ОМСК</t>
  </si>
  <si>
    <t>OMSK</t>
  </si>
  <si>
    <t>Gladiolus Rostov</t>
  </si>
  <si>
    <t>РОСТОВ</t>
  </si>
  <si>
    <t>ROSTOV</t>
  </si>
  <si>
    <t>Gladiolus Sotsji</t>
  </si>
  <si>
    <t>СОЧИ</t>
  </si>
  <si>
    <t>SOTSJI</t>
  </si>
  <si>
    <t>Gladiolus Toela</t>
  </si>
  <si>
    <t>ТУЛА</t>
  </si>
  <si>
    <t>TOELA</t>
  </si>
  <si>
    <t>Gladiolus Ufa</t>
  </si>
  <si>
    <t>УФА</t>
  </si>
  <si>
    <t>UFA</t>
  </si>
  <si>
    <t>Begonia Cascade Balcony - Golden Balcony</t>
  </si>
  <si>
    <t>крупные махровые жёлтые и оранжевые, ароматные</t>
  </si>
  <si>
    <t>Begonia Cascade Balcony - Pink Balcony</t>
  </si>
  <si>
    <t>крупные махровые бело-розовые, ароматные</t>
  </si>
  <si>
    <t>Begonia Cascade Balcony - Mixed</t>
  </si>
  <si>
    <t>АМПЕЛЬНАЯ БЭЛКОНИ СМЕСЬ</t>
  </si>
  <si>
    <t>CASCADE BALCONY MIXED</t>
  </si>
  <si>
    <t>крупные махровые цветки различных расцветок, ароматные</t>
  </si>
  <si>
    <t>Begonia Fimbriata Mixed</t>
  </si>
  <si>
    <t>БАХРОМЧАТАЯ СМЕСЬ</t>
  </si>
  <si>
    <t>FIMBRIATA MIXED</t>
  </si>
  <si>
    <t>БАХРОМЧАТАЯ смесь разных расцветок</t>
  </si>
  <si>
    <t>Бегония ГИБРИДНАЯ, специальные смеси</t>
  </si>
  <si>
    <t>ROSEBUD (BOUTON DE ROSE)</t>
  </si>
  <si>
    <t>СМЕСЬ бахромчато-махровых</t>
  </si>
  <si>
    <t>МИКС №1</t>
  </si>
  <si>
    <t>COLORLINE MIX 1</t>
  </si>
  <si>
    <t>FIMBRIATA RED &amp; YELLOW. Смесь бахромчатых желтой и красной</t>
  </si>
  <si>
    <t>7/+</t>
  </si>
  <si>
    <t>МИКС №2</t>
  </si>
  <si>
    <t>COLORLINE MIX 2</t>
  </si>
  <si>
    <t>DOUBLE WHITE &amp; YELLOW. Смесь махровых белой и желтой</t>
  </si>
  <si>
    <t>МИКС №3</t>
  </si>
  <si>
    <t>COLORLINE MIX 3</t>
  </si>
  <si>
    <t>DOUBLE ORANGE &amp; PICOTEE YELLOW смесь махровой оранжевой и пикоти желтой с красным кантом</t>
  </si>
  <si>
    <t>МИКС №4</t>
  </si>
  <si>
    <t>COLORLINE MIX 4</t>
  </si>
  <si>
    <t>DOUBLE WHITE &amp; DARK RED смесь махровых белой и темно-красной</t>
  </si>
  <si>
    <t>МИКС №5</t>
  </si>
  <si>
    <t>COLORLINE MIX 5</t>
  </si>
  <si>
    <t>DOUBLE PINK &amp; ROSEBUD смесь махровой розовой и гибрида Роузбуд</t>
  </si>
  <si>
    <t>PICOTEE WHITE, PICOTEE YELLOW, BOUTON DE ROSE, CAMELLIA, MARMORATA (смесь 5 видов)</t>
  </si>
  <si>
    <t>Begonia Cascade Pendula Orange</t>
  </si>
  <si>
    <t>КАСКАД ПЕНДУЛА ОРАНЖЕВАЯ</t>
  </si>
  <si>
    <t>Begonia Cascade Pendula Pink</t>
  </si>
  <si>
    <t>КАСКАД ПЕНДУЛА РОЗОВАЯ</t>
  </si>
  <si>
    <t>Begonia Cascade Pendula Scarlet</t>
  </si>
  <si>
    <t>КАСКАД ПЕНДУЛА АЛАЯ</t>
  </si>
  <si>
    <t>Begonia Cascade Pendula White</t>
  </si>
  <si>
    <t>КАСКАД ПЕНДУЛА БЕЛАЯ</t>
  </si>
  <si>
    <t>Begonia Cascade Pendula Yellow</t>
  </si>
  <si>
    <t>КАСКАД ПЕНДУЛА ЖЕЛТАЯ</t>
  </si>
  <si>
    <t>Begonia Cascade Pendula Mixed</t>
  </si>
  <si>
    <t>КАСКАД ПЕНДУЛА СМЕСЬ</t>
  </si>
  <si>
    <t>СМЕСЬ БЕГОНИЙ КАСКАД ПЕНДУЛА  (смесь 5 видов)</t>
  </si>
  <si>
    <t>Begonia Crispa Marginata White-Red</t>
  </si>
  <si>
    <t>КРИСПА МАРГИНАТА БЕЛАЯ/КРАСНАЯ</t>
  </si>
  <si>
    <t>Begonia Crispa Marginata Yellow-Red</t>
  </si>
  <si>
    <t>КРИСПА МАРГИНАТА ЖЕЛТАЯ/КРАСНАЯ</t>
  </si>
  <si>
    <t>СМЕСЬ МАХРОВЫХ БЕГОНИЙ (смесь 5 видов)</t>
  </si>
  <si>
    <t>Бегония СПЛЕНДИД</t>
  </si>
  <si>
    <t>Begonia Splendide Alifra</t>
  </si>
  <si>
    <t>СПЛЕНДИД АЛФИРА</t>
  </si>
  <si>
    <t>SPLENDIDE ALIFRA</t>
  </si>
  <si>
    <t>махровый, бело-розовый, переливистый</t>
  </si>
  <si>
    <t>Бегония СУПЕРБА</t>
  </si>
  <si>
    <t>МАХР. Лососевый, очень крупный цветок</t>
  </si>
  <si>
    <t>МАХР. Алый, очень крупный цветок</t>
  </si>
  <si>
    <t>МАХР. Белый, очень крупный цветок</t>
  </si>
  <si>
    <t>МАХР. Жёлтый, очень крупный цветок</t>
  </si>
  <si>
    <t>Begonia Superba Mixed</t>
  </si>
  <si>
    <t>СУПЕРБА СМЕСЬ</t>
  </si>
  <si>
    <t>SUPERBA MIXED</t>
  </si>
  <si>
    <t>МАХР. Смесь разных расцветок СУПЕРБА</t>
  </si>
  <si>
    <t>Бегония МУЛЬТИФЛОРА МАКСИМА</t>
  </si>
  <si>
    <t>оранжевый, крупные цветки</t>
  </si>
  <si>
    <t>Begonia Multiflora Maxima Mixed</t>
  </si>
  <si>
    <t>МУЛЬТИФЛОРА МАКСИМА СМЕСЬ</t>
  </si>
  <si>
    <t>MULTIFLORA MAXIMA MIXED</t>
  </si>
  <si>
    <t>МУЛЬТИФЛОРА МАКСИМА Смесь разных расцветок</t>
  </si>
  <si>
    <t>СМЕСЬ БЕГОНИЙ НОН СТОП (смесь 5 видов)</t>
  </si>
  <si>
    <t>Begonia Picotee White-Red</t>
  </si>
  <si>
    <t>Begonia Picotee Yellow-Red</t>
  </si>
  <si>
    <t>Gloxinia Corina</t>
  </si>
  <si>
    <t>Gloxinia Crispa Meteor</t>
  </si>
  <si>
    <t>КРИСПА МЕТЕОР</t>
  </si>
  <si>
    <t>CRISPA METEOR</t>
  </si>
  <si>
    <t>ярко-красный, гофрированные цветки, с небольшим белым кантом</t>
  </si>
  <si>
    <t>Gloxinia Mixed</t>
  </si>
  <si>
    <t>Gloxinia Prince Albert</t>
  </si>
  <si>
    <t>Gloxinia Tigrina Mix</t>
  </si>
  <si>
    <t>ЭЙСИ ДАРК ХОРЗ</t>
  </si>
  <si>
    <t>лилово- красный, h-110см, Ø-23см</t>
  </si>
  <si>
    <t>Dahlia Ace Summer Sunset</t>
  </si>
  <si>
    <t>ЭЙС САММЕР САНСЕТ</t>
  </si>
  <si>
    <t>ACE SUMMER SUNSET</t>
  </si>
  <si>
    <t>желто-абрикосовый, h-100см, Ø-20см</t>
  </si>
  <si>
    <t>Dahlia Advance</t>
  </si>
  <si>
    <t>АДВАНС</t>
  </si>
  <si>
    <t>ADVANCE</t>
  </si>
  <si>
    <t>кремово-желтый с еле заметным розовым румянцем, h-110см, Ø-24см</t>
  </si>
  <si>
    <t>Dahlia Cafe au Lait 1</t>
  </si>
  <si>
    <t>Dahlia Creve Coeur</t>
  </si>
  <si>
    <t>КРЕВ  КАУР</t>
  </si>
  <si>
    <t>CREVE COEUR</t>
  </si>
  <si>
    <t>красный, h-100см, Ø-25см</t>
  </si>
  <si>
    <t>Dahlia Fleurel 1</t>
  </si>
  <si>
    <t>Dahlia Glamour Girl</t>
  </si>
  <si>
    <t>ГЛАМУР ГЁРЛ</t>
  </si>
  <si>
    <t>GLAMOUR GIRL</t>
  </si>
  <si>
    <t>лиловый с белым центром, h-100см, Ø-20см</t>
  </si>
  <si>
    <t>Dahlia Hapet Blue Eyes</t>
  </si>
  <si>
    <t>ХАПЕТ БЛЮ АЙЗ</t>
  </si>
  <si>
    <t>HAPET BLUE EYES</t>
  </si>
  <si>
    <t>белый с нежно-сиреневыми кончиками, h-100см, Ø-20-25см</t>
  </si>
  <si>
    <t>Dahlia Kelvin Floodlight</t>
  </si>
  <si>
    <t>КЕЛЬВИН ФЛУДЛАЙТ</t>
  </si>
  <si>
    <t>KELVIN FLOODLIGHT</t>
  </si>
  <si>
    <t>лимонно-желтый, h-90см, Ø-25см</t>
  </si>
  <si>
    <t>Dahlia Mango Madness</t>
  </si>
  <si>
    <t>МАНГО МЭДНЕСС</t>
  </si>
  <si>
    <t>MANGO MADNESS</t>
  </si>
  <si>
    <t>лососевый , h-90см, Ø-20см</t>
  </si>
  <si>
    <t>Dahlia Parkland Glory</t>
  </si>
  <si>
    <t>ПАРКЛЭНД ГЛОРИ</t>
  </si>
  <si>
    <t>PARKLAND GLORY</t>
  </si>
  <si>
    <t>алый, h-100см, Ø-20см</t>
  </si>
  <si>
    <t>Dahlia Penhill Dark Monarch</t>
  </si>
  <si>
    <t>ПЕНХИЛЛ ДАРК МОНАРХ</t>
  </si>
  <si>
    <t>PENHILL DARK MONARCH</t>
  </si>
  <si>
    <t>темно-розовый с сиреневым отливом, h-110см, Ø-22см</t>
  </si>
  <si>
    <t>Dahlia Penhill Watermelon</t>
  </si>
  <si>
    <t>ПЕНХИЛЛ УОТЕРМЕЛОН</t>
  </si>
  <si>
    <t>PENHILL WATERMELON</t>
  </si>
  <si>
    <t>нежно-розовый с сиреневатым отливом, h-110см, Ø-27см</t>
  </si>
  <si>
    <t>WHITE PERFECTION</t>
  </si>
  <si>
    <t>Dahlia Karma Yin Yang</t>
  </si>
  <si>
    <t>Dahlia Karma Serena</t>
  </si>
  <si>
    <t>KARMA SERENA</t>
  </si>
  <si>
    <t>белый с зеленоватым центром, h-90см, Ø-12см</t>
  </si>
  <si>
    <t>Dahlia Optic Illusion</t>
  </si>
  <si>
    <t>ОПТИК ИЛЛЮЖИОН</t>
  </si>
  <si>
    <t>OPTIC ILLUSION</t>
  </si>
  <si>
    <t>белый с широкой сиренево-темно-лиловой каймой, h-100см, Ø-12см</t>
  </si>
  <si>
    <t>Dahlia Diva</t>
  </si>
  <si>
    <t>DIVA</t>
  </si>
  <si>
    <t>Dahlia Karma Naomi</t>
  </si>
  <si>
    <t>КАРМА НАОМИ</t>
  </si>
  <si>
    <t>KARMA NAOMI</t>
  </si>
  <si>
    <t>бордовый, h-120см, Ø-14см</t>
  </si>
  <si>
    <t>Dahlia Pink Perception</t>
  </si>
  <si>
    <t>ПИНК ПЕРСЕПШН</t>
  </si>
  <si>
    <t>PINK PERCEPTION</t>
  </si>
  <si>
    <t>вотерлили тип(нимфейные) розовый с белыми кончиками, h-100см, Ø-10см</t>
  </si>
  <si>
    <t>Dahlia Temple of Beauty</t>
  </si>
  <si>
    <t>ТЕМПЛ ОФ БЬЮТИ</t>
  </si>
  <si>
    <t>TEMPLE OF BEAUTY</t>
  </si>
  <si>
    <t>двухцветный. лепестки от кремового до ярко розового, с большими ярко-розовыми мазками от центра к краю со светлой тонкой каймой, h-110см, Ø-15см</t>
  </si>
  <si>
    <t>Dahlia Dazzling Sun</t>
  </si>
  <si>
    <t>ДАЗЗЛИНГ САН</t>
  </si>
  <si>
    <t>DAZZLING SUN</t>
  </si>
  <si>
    <t>желтый с краснеющим центром и тонким красным кантом, h-90см, Ø-15см</t>
  </si>
  <si>
    <t>Dahlia Lake Ontario</t>
  </si>
  <si>
    <t>ЛЕЙК ОНТАРИО</t>
  </si>
  <si>
    <t>LAKE ONTARIO</t>
  </si>
  <si>
    <t>желтый с красным кантом, h-90см, Ø-14см</t>
  </si>
  <si>
    <t>Dahlia Karma Fiesta</t>
  </si>
  <si>
    <t>КАРМА ФИЕСТА</t>
  </si>
  <si>
    <t>KARMA FIESTA</t>
  </si>
  <si>
    <t>желтый центр, лососево-красноватые кончики, h-100см, Ø-13см</t>
  </si>
  <si>
    <t>Dahlia Ariko Zsaza</t>
  </si>
  <si>
    <t>ARIKO ZSAZA</t>
  </si>
  <si>
    <t>красный с белыми кончиками, h-75см, Ø-15см</t>
  </si>
  <si>
    <t>Dahlia Penny Lane</t>
  </si>
  <si>
    <t>Dahlia Maya</t>
  </si>
  <si>
    <t>Dahlia Arbatax</t>
  </si>
  <si>
    <t>кремовый с розовой  каймой, h-90см, Ø-10см</t>
  </si>
  <si>
    <t>Dahlia Sebastian</t>
  </si>
  <si>
    <t>SEBASTIAN</t>
  </si>
  <si>
    <t>Dahlia Double Jill</t>
  </si>
  <si>
    <t>DOUBLE JILL</t>
  </si>
  <si>
    <t>Dahlia G.H. Lammerse</t>
  </si>
  <si>
    <t>ДЖ.Г.ЛАММЕРС</t>
  </si>
  <si>
    <t>G.H. LAMMERSE</t>
  </si>
  <si>
    <t>насыщенно-лиловый, h-90см, Ø-16см</t>
  </si>
  <si>
    <t>Dahlia Pink Magic</t>
  </si>
  <si>
    <t>Dahlia Sweet Love</t>
  </si>
  <si>
    <t>СВИТ ЛОВ</t>
  </si>
  <si>
    <t>SWEET LOVE</t>
  </si>
  <si>
    <t>нижние лепестки нежнейшего сатиново-розового цвета, верхние лепестки кремовые, h-100см, Ø-10см</t>
  </si>
  <si>
    <t>Dahlia Spartacus</t>
  </si>
  <si>
    <t>SPARTACUS</t>
  </si>
  <si>
    <t>Dahlia Zirconia</t>
  </si>
  <si>
    <t>ZIRCONIA</t>
  </si>
  <si>
    <t>Dahlia Happy Go Lucky</t>
  </si>
  <si>
    <t>Dahlia Flashback</t>
  </si>
  <si>
    <t>ФЛЭШБЭК</t>
  </si>
  <si>
    <t>FLASHBACK</t>
  </si>
  <si>
    <t>темная листва, кремово-белый с розовым тонким кантом и розовыми прожилками, h-100см, Ø-12см</t>
  </si>
  <si>
    <t>Dahlia Jowey Mirella</t>
  </si>
  <si>
    <t>ДЖОУИ МИРЕЛЛА</t>
  </si>
  <si>
    <t>JOWEY MIRELLA</t>
  </si>
  <si>
    <t>темно-бордовый, почти черный, h-90см, Ø-9см</t>
  </si>
  <si>
    <t>Dahlia Cartouche</t>
  </si>
  <si>
    <t>CARTOUCHE</t>
  </si>
  <si>
    <t>Dahlia Blue Bird</t>
  </si>
  <si>
    <t>Dahlia Summer Flame</t>
  </si>
  <si>
    <t>SUMMER FLAME</t>
  </si>
  <si>
    <t>JAMAICA</t>
  </si>
  <si>
    <t>Dahlia Pinkie Swear</t>
  </si>
  <si>
    <t>ПИНКИ СВЕАР</t>
  </si>
  <si>
    <t>PINKIE SWEAR</t>
  </si>
  <si>
    <t>ярко-лиловый с белыми полосками, h-100см, Ø-17см</t>
  </si>
  <si>
    <t>Dahlia Fiorentina</t>
  </si>
  <si>
    <t>карминно-красный, h-60см, Ø-10-15см</t>
  </si>
  <si>
    <t>Dahlia Black Jack</t>
  </si>
  <si>
    <t>темно-бордовый, почти черный, h-110см, Ø-20см</t>
  </si>
  <si>
    <t>полукактус.</t>
  </si>
  <si>
    <t>Dahlia Karma Bon Bini</t>
  </si>
  <si>
    <t>КАРМА БОН БИНИ</t>
  </si>
  <si>
    <t>KARMA BON BINI</t>
  </si>
  <si>
    <t>желтый центр. Красные кончики, h-90см, Ø-14см</t>
  </si>
  <si>
    <t>Dahlia Karma Sangria</t>
  </si>
  <si>
    <t>Dahlia Penhill Autumn Shade</t>
  </si>
  <si>
    <t>ПЕНХИЛЛ ОТУМН ШЕЙД</t>
  </si>
  <si>
    <t>PENHILL AUTUMN SHADE</t>
  </si>
  <si>
    <t>кремовый с желтым центром и розоватым напылением по краю лепестков, h-110см, Ø-20см</t>
  </si>
  <si>
    <t>Dahlia Taum Sauk</t>
  </si>
  <si>
    <t>ТАУМ САУК</t>
  </si>
  <si>
    <t>TAUM SAUK</t>
  </si>
  <si>
    <t>темно-красный, h-110см, Ø-25см</t>
  </si>
  <si>
    <t>Dahlia Weston Spanish Dancer</t>
  </si>
  <si>
    <t>ВЕСТОН СПЭНИШ ДАНСЕР</t>
  </si>
  <si>
    <t>WESTON SPANISH DANCER</t>
  </si>
  <si>
    <t>кремовый центр, кораллово-красные кончики, h-90см, Ø-10см</t>
  </si>
  <si>
    <t>Dahlia Encore</t>
  </si>
  <si>
    <t>ENCORE</t>
  </si>
  <si>
    <t>Dahlia Four Queens</t>
  </si>
  <si>
    <t>ФОР КУИНС</t>
  </si>
  <si>
    <t>FOUR QUEENS</t>
  </si>
  <si>
    <t>лососевый, h-120см, Ø-17см</t>
  </si>
  <si>
    <t>Dahlia Reijmans Firecracker</t>
  </si>
  <si>
    <t>РЕЙМАНС ФАЙРКРЭКЕР</t>
  </si>
  <si>
    <t>REIJMANS FIRECRACKER</t>
  </si>
  <si>
    <t>желто-красный  меланж, h-110см, Ø-17см</t>
  </si>
  <si>
    <t>Dahlia Striped Ambition 1</t>
  </si>
  <si>
    <t>STRIPED AMBITION</t>
  </si>
  <si>
    <t>Dahlia Table Dancer</t>
  </si>
  <si>
    <t>ТЭЙБЛ ДАНСЕР</t>
  </si>
  <si>
    <t>TABLE DANCER</t>
  </si>
  <si>
    <t>фиолетовый с белыми "светящимися" кончиками, h-90см, Ø-14см</t>
  </si>
  <si>
    <t>Dahlia Tsuki-Yori-Noshisha</t>
  </si>
  <si>
    <t>ШИК А ДИ ЮС</t>
  </si>
  <si>
    <t>CHICK A DEE US</t>
  </si>
  <si>
    <t>бело-бордовые, h-80см, Ø-10см</t>
  </si>
  <si>
    <t>EL PASO</t>
  </si>
  <si>
    <t>Dahlia Wizard of Oz</t>
  </si>
  <si>
    <t>Dahlia Floorinoor</t>
  </si>
  <si>
    <t>ФЛООРИНООР</t>
  </si>
  <si>
    <t>FLOORINOOR</t>
  </si>
  <si>
    <t>красный центр, желтые лепестки с флюорисцентно-лилоыми кончиками, h-100см, Ø-12см</t>
  </si>
  <si>
    <t>Dahlia Gallery Art Deco</t>
  </si>
  <si>
    <t>ГЭЛЛЕРИ АРТ ДЕКО</t>
  </si>
  <si>
    <t>GALLERY ART DECO</t>
  </si>
  <si>
    <t>нижняя сторона лепестка рыжевато-розовая, верхняя сторона кремовая, h-40см, Ø-12см</t>
  </si>
  <si>
    <t>Dahlia Gallery Cobra</t>
  </si>
  <si>
    <t>ГЭЛЛЕРИ КОБРА</t>
  </si>
  <si>
    <t>GALLERY COBRA</t>
  </si>
  <si>
    <t>нижняя сторона лепестка красная, верхняя сторона желтая, h-45см, Ø-13см</t>
  </si>
  <si>
    <t>Dahlia Gallery Pablo</t>
  </si>
  <si>
    <t>ГЭЛЛЕРИ ПАБЛО</t>
  </si>
  <si>
    <t>GALLERY PABLO</t>
  </si>
  <si>
    <t>красный центр, желтый лепесток с лососевыми кончиками, h-35см, Ø-14см</t>
  </si>
  <si>
    <t>GALLERY SALVADOR</t>
  </si>
  <si>
    <t>Calochortus Mixed</t>
  </si>
  <si>
    <t>КАЛОХОРТУС</t>
  </si>
  <si>
    <t>4/+</t>
  </si>
  <si>
    <t>АЙРОН КРОСС</t>
  </si>
  <si>
    <t>Oxalis Depressa</t>
  </si>
  <si>
    <t>ПРИЖАТАЯ</t>
  </si>
  <si>
    <t>ЗЕ ПЕРЛ</t>
  </si>
  <si>
    <t>THE PEARL</t>
  </si>
  <si>
    <t>Ornithogalum Mount Fuji</t>
  </si>
  <si>
    <t>МАУНТ ФУДЖИ</t>
  </si>
  <si>
    <t>Triteleia Rudy</t>
  </si>
  <si>
    <t>РУДИ</t>
  </si>
  <si>
    <t>GRACELAND</t>
  </si>
  <si>
    <t>BROKEN HEART FRIZZLE</t>
  </si>
  <si>
    <t>GREYHOUND</t>
  </si>
  <si>
    <t>Clematis Astra Nova</t>
  </si>
  <si>
    <t>АСТРА НОВА</t>
  </si>
  <si>
    <t>ASTRA NOVA</t>
  </si>
  <si>
    <t>Clematis Avalanche</t>
  </si>
  <si>
    <t>Clematis x cartmanii</t>
  </si>
  <si>
    <t>ДАРК АЙЗ</t>
  </si>
  <si>
    <t>Clematis Duchess of Albany</t>
  </si>
  <si>
    <t>Clematis Hoshi-no-Flamenco 1</t>
  </si>
  <si>
    <t>Clematis Hoshi-no-Flamenco 2</t>
  </si>
  <si>
    <t>ХОШИ-НО-ФЛАМЕНКО</t>
  </si>
  <si>
    <t>HOSHI-NO-FLAMENCO</t>
  </si>
  <si>
    <t xml:space="preserve">Clematis patens </t>
  </si>
  <si>
    <t>Clematis Lawsonia</t>
  </si>
  <si>
    <t>ЛОУСОНИЯ</t>
  </si>
  <si>
    <t>LAWSONIA</t>
  </si>
  <si>
    <t>Clematis Liberty</t>
  </si>
  <si>
    <t>Clematis Tie Dye 1</t>
  </si>
  <si>
    <t>Clematis Tie Dye 2</t>
  </si>
  <si>
    <t xml:space="preserve">Clematis jackmanii  </t>
  </si>
  <si>
    <t>Clematis White Abundance</t>
  </si>
  <si>
    <t>УАЙТ АБУНДАНС</t>
  </si>
  <si>
    <t>WHITE ABUNDANCE</t>
  </si>
  <si>
    <t>Clematis Beauty of Worcester</t>
  </si>
  <si>
    <t>Clematis Rosalyn 1</t>
  </si>
  <si>
    <t>Clematis Rosalyn 2</t>
  </si>
  <si>
    <t>РОЗАЛИН</t>
  </si>
  <si>
    <t>ROSALYN</t>
  </si>
  <si>
    <t xml:space="preserve">Clematis viticella </t>
  </si>
  <si>
    <t>Astilbe Partiezz Beach Party</t>
  </si>
  <si>
    <t>PARTIEZZ™ БИЧ ПАРТИ</t>
  </si>
  <si>
    <t>PARTIEZZ™ BEACH PARTY</t>
  </si>
  <si>
    <t>серия Partiezz™ уникальный белоснежный с зеленеющей верхушкой, 50см</t>
  </si>
  <si>
    <t>Astilbe Partiezz Karaoke Party</t>
  </si>
  <si>
    <t>PARTIEZZ™ КАРАОКЕ ПАРТИ</t>
  </si>
  <si>
    <t>PARTIEZZ™ KARAOKE PARTY</t>
  </si>
  <si>
    <t>серия Partiezz™ темно-лиловый, 50см</t>
  </si>
  <si>
    <t>Astilbe Partiezz Surprise Party</t>
  </si>
  <si>
    <t>PARTIEZZ™ СЮРПРАЙЗ ПАРТИ</t>
  </si>
  <si>
    <t>PARTIEZZ™ SURPRISE PARTY</t>
  </si>
  <si>
    <t>БЕРРИ СМУТИ</t>
  </si>
  <si>
    <t>Master Painter™ PICASSO</t>
  </si>
  <si>
    <t>Heucherella Gold Zebra</t>
  </si>
  <si>
    <t>ГОЛД ЗЕБРА</t>
  </si>
  <si>
    <t>Ярко-желтые перистые листья с широкими центральными полосами темно-красного цвета</t>
  </si>
  <si>
    <t>Iris germanica Autumn Circus</t>
  </si>
  <si>
    <t>ОТУМН СИРКУС</t>
  </si>
  <si>
    <t>AUTUMN CIRCUS</t>
  </si>
  <si>
    <t>Фиолетовая кайма по краю лепестков и интенсивное фиолетовое жилеование по всей поверхности лепестков</t>
  </si>
  <si>
    <t>Iris germanica Ruban Bleu</t>
  </si>
  <si>
    <t>РУБАН БЛЮ</t>
  </si>
  <si>
    <t>RUBAN BLEU</t>
  </si>
  <si>
    <t>нижние лепестки глубокого, темно-синего цвета с белым пятном у основания, верхние лепестки белые</t>
  </si>
  <si>
    <t>ТАЙГЕР БАТТЕР</t>
  </si>
  <si>
    <t>TIGER BUTTER</t>
  </si>
  <si>
    <t>Iris sibirica Hubbard</t>
  </si>
  <si>
    <t>Iris sibirica Kaboom</t>
  </si>
  <si>
    <t>Iris sibirica Pink Parfait</t>
  </si>
  <si>
    <t xml:space="preserve">ИРИС МЕЧЕВИДНЫЙ </t>
  </si>
  <si>
    <t>АРЛЕКИНЕСК</t>
  </si>
  <si>
    <t>HARLEQUINESQUE</t>
  </si>
  <si>
    <t>нежно-сиреневый с ярко-сиреневой каймой, 90см</t>
  </si>
  <si>
    <t>Iris ensata Nessa-No-Mai</t>
  </si>
  <si>
    <t>Iris ensata White Ladies</t>
  </si>
  <si>
    <t>Iris louisiana Ann Chowning</t>
  </si>
  <si>
    <t>Ирис (louisiana)</t>
  </si>
  <si>
    <t>Iris pallida Variegata</t>
  </si>
  <si>
    <t>Ирис (pallida)</t>
  </si>
  <si>
    <t>PALLIDA VARIEGATA</t>
  </si>
  <si>
    <t>Ирис бледный Вариегата имеет широкие бело-зеленые листья. Цветы большие сиренево-голубые с ароматом французких духов! сажать нужно в полутень, Н-80см</t>
  </si>
  <si>
    <t>Iris pallida</t>
  </si>
  <si>
    <t>Ирис (pumila)</t>
  </si>
  <si>
    <t>Iris pumila Cat's Eye</t>
  </si>
  <si>
    <t>КЭТС АЙ</t>
  </si>
  <si>
    <t>CAT'S EYE</t>
  </si>
  <si>
    <t>необычная темно розовая окраска с большим темно-винно-вишневым пятном, Н-38см</t>
  </si>
  <si>
    <t>Iris pumila Red Heart</t>
  </si>
  <si>
    <t>РЭД ХЕРТ</t>
  </si>
  <si>
    <t>нижние лепестки с темно-бордовые с широкой светло-желтой каймой, верхние лепестки белые с сиреневым напылением, Н- 30 см</t>
  </si>
  <si>
    <t>Hemerocallis Celebration of Angels</t>
  </si>
  <si>
    <t>СЕЛЕБРЕЙШН ОФ АНГЕЛС</t>
  </si>
  <si>
    <t>CELEBRATION OF ANGELS</t>
  </si>
  <si>
    <t>Hemerocallis Charles Johnston</t>
  </si>
  <si>
    <t>ЧАРЛЬЗ ДЖОНСТОН</t>
  </si>
  <si>
    <t>CHARLES JOHNSTON</t>
  </si>
  <si>
    <t>Hemerocallis Chicago Fire</t>
  </si>
  <si>
    <t>CHICAGO FIRE</t>
  </si>
  <si>
    <t>Hemerocallis Chicago Knobby</t>
  </si>
  <si>
    <t>ЧИКАГО НОББИ</t>
  </si>
  <si>
    <t>CHICAGO KNOBBY</t>
  </si>
  <si>
    <t>Hemerocallis Chicago Sunrise</t>
  </si>
  <si>
    <t>ЧИКАГО САНРАЙЗ</t>
  </si>
  <si>
    <t>CHICAGO SUNRISE</t>
  </si>
  <si>
    <t>Hemerocallis Childrens Festival</t>
  </si>
  <si>
    <t>ЧИРЛДРЕНС ФЕСТИВАЛ</t>
  </si>
  <si>
    <t>CHILDRENS FESTIVAL</t>
  </si>
  <si>
    <t>Hemerocallis Colonel Mustard</t>
  </si>
  <si>
    <t>КОЛОНЕЛ МАСТАРД</t>
  </si>
  <si>
    <t>COLONEL MUSTARD</t>
  </si>
  <si>
    <t>Hemerocallis Cosmopolitan</t>
  </si>
  <si>
    <t>Hemerocallis Daria</t>
  </si>
  <si>
    <t>ДАРИА</t>
  </si>
  <si>
    <t>DARIA</t>
  </si>
  <si>
    <t>Hemerocallis Daring Deception</t>
  </si>
  <si>
    <t>ДАРИНГ ДЕСЕПШН</t>
  </si>
  <si>
    <t>DARING DECEPTION</t>
  </si>
  <si>
    <t>Hemerocallis Final Touch</t>
  </si>
  <si>
    <t>ФИНАЛ ТАЧ</t>
  </si>
  <si>
    <t>FINAL TOUCH</t>
  </si>
  <si>
    <t>Hemerocallis Fire and Fog</t>
  </si>
  <si>
    <t>Hemerocallis Holiday Delight</t>
  </si>
  <si>
    <t>ХОЛИДЕЙ ДЕЛАЙТ</t>
  </si>
  <si>
    <t>HOLIDAY DELIGHT</t>
  </si>
  <si>
    <t>Hemerocallis Janice Brown</t>
  </si>
  <si>
    <t>ДЖАНИС БРАУН</t>
  </si>
  <si>
    <t>JANICE BROWN</t>
  </si>
  <si>
    <t>Hemerocallis Jordan</t>
  </si>
  <si>
    <t>ДЖОРДАН</t>
  </si>
  <si>
    <t>JORDAN</t>
  </si>
  <si>
    <t>Hemerocallis Ledgewood Born Free</t>
  </si>
  <si>
    <t>ЛЕДЖВУД БОРН ФРИ</t>
  </si>
  <si>
    <t>LEDGEWOOD BORN FREE</t>
  </si>
  <si>
    <t>Hemerocallis Longfields Butterfly</t>
  </si>
  <si>
    <t>ЛОНГФИЛДС БАТТЕРФЛЯЙ</t>
  </si>
  <si>
    <t>LONGFIELDS BUTTERFLY</t>
  </si>
  <si>
    <t>Hemerocallis Longfields Chihuahua</t>
  </si>
  <si>
    <t>LONGFIELDS CHIHUAHUA</t>
  </si>
  <si>
    <t>Hemerocallis Longfields Pearl</t>
  </si>
  <si>
    <t>ЛОНГФИЛДС ПЕРЛ</t>
  </si>
  <si>
    <t>LONGFIELDS PEARL</t>
  </si>
  <si>
    <t>Hemerocallis Lullaby Baby</t>
  </si>
  <si>
    <t>ЛУЛЛАБИ БЭЙБИ</t>
  </si>
  <si>
    <t>LULLABY BABY</t>
  </si>
  <si>
    <t>Hemerocallis Matrousjka</t>
  </si>
  <si>
    <t>МАТРЕШКА</t>
  </si>
  <si>
    <t>MATROUSJKA</t>
  </si>
  <si>
    <t>Hemerocallis Mini Stella</t>
  </si>
  <si>
    <t>МИНИ СТЕЛЛА</t>
  </si>
  <si>
    <t>MINI STELLA</t>
  </si>
  <si>
    <t>Hemerocallis Naughty Red</t>
  </si>
  <si>
    <t>НОУТИ РЭД</t>
  </si>
  <si>
    <t>NAUGHTY RED</t>
  </si>
  <si>
    <t>Hemerocallis Outstanding</t>
  </si>
  <si>
    <t>OUTSTANDING</t>
  </si>
  <si>
    <t>Hemerocallis Precious de Oro</t>
  </si>
  <si>
    <t>ПРЕКОУШЕС ДЕ ОРО</t>
  </si>
  <si>
    <t>PRECIOUS DE ORO</t>
  </si>
  <si>
    <t>PURPLE FLAME</t>
  </si>
  <si>
    <t>РУБИ КЛЭР МИМЗ</t>
  </si>
  <si>
    <t>Hemerocallis Seal of Approval</t>
  </si>
  <si>
    <t>Hemerocallis Siloam Grace Stamile</t>
  </si>
  <si>
    <t>SILOAM GRACE STAMILE</t>
  </si>
  <si>
    <t>Hemerocallis Siloam Ribbon Candy</t>
  </si>
  <si>
    <t>СИЛОАМ РИББОН КЭНДИ</t>
  </si>
  <si>
    <t>SILOAM RIBBON CANDY</t>
  </si>
  <si>
    <t>Hemerocallis Simmons Overture</t>
  </si>
  <si>
    <t>СЭММОНС УВЕРТЮР</t>
  </si>
  <si>
    <t>SIMMON'S OVERTURE</t>
  </si>
  <si>
    <t>Hemerocallis Spacecoast Freaky Tiki</t>
  </si>
  <si>
    <t>СПЕЙСКОСТ ФРИКИ ТИКИ</t>
  </si>
  <si>
    <t>SPACECOAST FREAKY TIKI</t>
  </si>
  <si>
    <t>Hemerocallis Starling</t>
  </si>
  <si>
    <t>СТАРЛИНГ</t>
  </si>
  <si>
    <t>STARLING</t>
  </si>
  <si>
    <t>Hemerocallis Tequila &amp; Lime</t>
  </si>
  <si>
    <t>ТЕКИЛА ЭНД ЛАЙМ</t>
  </si>
  <si>
    <t>TEQUILA &amp; LIME</t>
  </si>
  <si>
    <t>ТАЙГЕР БЛООД</t>
  </si>
  <si>
    <t>Hemerocallis Veins of Truth</t>
  </si>
  <si>
    <t>Hemerocallis Whale Tails</t>
  </si>
  <si>
    <t>УЭЙЛ ТЕЙЛС</t>
  </si>
  <si>
    <t>WHALE TAILS</t>
  </si>
  <si>
    <t>Hemerocallis Bonibrae Sharky</t>
  </si>
  <si>
    <t>БОНИБРАЭ ШАРКИ</t>
  </si>
  <si>
    <t>BONIBRAE SHARKY</t>
  </si>
  <si>
    <t>Hemerocallis Bowl of Cream</t>
  </si>
  <si>
    <t>Hemerocallis Vanilla Fluff</t>
  </si>
  <si>
    <t>ВАНИЛЛА ФЛАФФ</t>
  </si>
  <si>
    <t>VANILLA FLUFF</t>
  </si>
  <si>
    <t>Hemerocallis Vision of Love</t>
  </si>
  <si>
    <t>Hemerocallis Chesapeake Crablegs</t>
  </si>
  <si>
    <t>ЧИЗЭПИК КРАБЛЕГЗ</t>
  </si>
  <si>
    <t>CHESAPEAKE CRABLEGS</t>
  </si>
  <si>
    <t>Hemerocallis Exotic Spider</t>
  </si>
  <si>
    <t>ЭКЗОТИК СПАЙДЕР</t>
  </si>
  <si>
    <t>EXOTIC SPIDER</t>
  </si>
  <si>
    <t xml:space="preserve">морщинистые чашевидные листья серо-голубого цвета, Н-60см, Ø 115см, </t>
  </si>
  <si>
    <t>малахитово-зелёный с салатовой каймой, Н-40см, Ø 80см, лист 18х16см</t>
  </si>
  <si>
    <t xml:space="preserve">ярко-лаймовый, ровный цвет, Н-60см, Ø 50см,лист 20х14см. </t>
  </si>
  <si>
    <t>ярко-зеленые листья с белым обрамлением, волнистые по краю, Н-45см, Ø 60см</t>
  </si>
  <si>
    <t>светло-салатовый центр, зеленая кайма, Н-40см</t>
  </si>
  <si>
    <t>Гигантская хоста, Лист светло-салатовый с синим перистым центром, Н-80 см. Ø 150см, лист 23х19см</t>
  </si>
  <si>
    <t>малахитово-зелёный с бело-зелёным меланжем в центре, Н-40см</t>
  </si>
  <si>
    <t>темно-зеленый центр, желтая кайма, Н-75см, Ø120см, лист 25х20см</t>
  </si>
  <si>
    <t>крупная, морщинистые голубые листья, белая широкая кайма, Н-60, Ø 150см, лист 35х25см</t>
  </si>
  <si>
    <t>округлый изумрудный лист с широкой желтой каймой , Н-60см</t>
  </si>
  <si>
    <t>темно-зеленый перистый центр, широкая белая кайма, Н-55см, Ø 75см</t>
  </si>
  <si>
    <t>Hosta Atlantis</t>
  </si>
  <si>
    <t>АТЛАНТИС</t>
  </si>
  <si>
    <t>ATLANTIS</t>
  </si>
  <si>
    <t>сизый центр, светло-салатовая широкая кайма, крупная 60см высотой</t>
  </si>
  <si>
    <t>зеленовато-желтый, Н-50см,Ø 80см</t>
  </si>
  <si>
    <t>крупные округлые листья с ярко-желтой каймой по краям, позднее-зеленые, Н-65см, Ø 80см</t>
  </si>
  <si>
    <t>зелёный с кремовой каймой, Н-45см, Ø 80см</t>
  </si>
  <si>
    <t>кремово-жёлтая широкая кайма, синий центр, Н-40см</t>
  </si>
  <si>
    <t xml:space="preserve">зеленый с желто-зеленой перистой серединой, Н-60см, Ø 80см </t>
  </si>
  <si>
    <t>синяя широкая кайма, центр жёлтый с зелёными мазками, Н-45 см. Ø 70см,лист 20х15см</t>
  </si>
  <si>
    <t>большие, округлые темно-зеленые пузырчато-ребристые листья, Н-60см, Ø 90см</t>
  </si>
  <si>
    <t>синий, Н-80см, Ø 110см, лист 32х30см</t>
  </si>
  <si>
    <t>Гигантская, сине-зелёные морщинистые листья, Н-90см, Ø150см</t>
  </si>
  <si>
    <t>голубые листья, лавандовые цветки, Н-25см, Ø 60см</t>
  </si>
  <si>
    <t>синий центр, белая кайма Н-50см, Ø 60см, лист 25х15см</t>
  </si>
  <si>
    <t>Гигантская,огромные голубые морщинистые листья, Н-90см, Ø 150см</t>
  </si>
  <si>
    <t>множество голубых листочков с белым кантом на компактном кусте, Н-15см, Ø 30см</t>
  </si>
  <si>
    <t>синий, Н-40см, лист 13х10см</t>
  </si>
  <si>
    <t>крупная, голубоватые листья, кремовые цветки, Н-75см, Ø100см</t>
  </si>
  <si>
    <t>кремово-желтый широкий край, темно-зеленый перистый центр, Н-30см, Ø 40см, лист 15х12см</t>
  </si>
  <si>
    <t>сердцевидные листья голубого цвета с восковым налетом, Н-40см</t>
  </si>
  <si>
    <t>желтоватокремовый центр, ярко-зелёная кайма, Н-50см, Ø 90см</t>
  </si>
  <si>
    <t>ТРИКОЛОР - фон кремовый, посередине светло-зеленое перо, кремовая кайма. В различных условиях произрастания ведет себя изменчиво.Н-40см, лист 17х15см</t>
  </si>
  <si>
    <t>большие круглые листья с перистым зеленым центром и светло-желтым краем, Н-45см, Ø 100см</t>
  </si>
  <si>
    <t>синий с жёлто-зелёным центром, Н-35-40см</t>
  </si>
  <si>
    <t>тёмно-зелёный с белым центром, Н-40см</t>
  </si>
  <si>
    <t>изумрудный с желтой полосой вдоль листа, Н-25см, Ø 35см</t>
  </si>
  <si>
    <t>Hosta Christmas Candy</t>
  </si>
  <si>
    <t>КРИСТМАС КЭНДИ</t>
  </si>
  <si>
    <t>CHRISTMAS CANDY</t>
  </si>
  <si>
    <t>сизо-темно-зеленый край, в центре белое перо с салатовой окантовкой  45см, диаметр 60см</t>
  </si>
  <si>
    <t>крупные, округлые темно-зеленые листья с кремово-белой каймой, Н-45см, Ø 100см</t>
  </si>
  <si>
    <t>Гигантская, лист темно-зеленый со светло-зеленой каймой, Н-65см, Ø 120см</t>
  </si>
  <si>
    <t>белый центр, с жёлтой окантовкой и зелёной каймой по краю листа, Н-40см</t>
  </si>
  <si>
    <t>Hosta Colored Hulk</t>
  </si>
  <si>
    <t>светло-салатовый с насыщенно зелеными мазками по краю лепестков и небольшие белые мазки на некоторых листьях,Н-40см, Ø 60см, лист 16х12см</t>
  </si>
  <si>
    <t>желтый с изумрудно-зеленой каймой, Н-45см</t>
  </si>
  <si>
    <t>светло-зеленый с белой каймой, Н-50см</t>
  </si>
  <si>
    <t>крупная, изумрудно-зелёные рефлёные листья, Н-45см, Ø 90см</t>
  </si>
  <si>
    <t>зелёные с белой широкой каймой, рефлёные листья, Н-55см, Ø 80см</t>
  </si>
  <si>
    <t>большие тёмно-зелёные листья с жёлтым перистым центром, Н-45, Ø 75см</t>
  </si>
  <si>
    <t>синий центр, белая кайма,Н-50см, лист 15х10см</t>
  </si>
  <si>
    <t>очень крупные, плотные серебристо-голубые листья, Н-70см, Ø 90см</t>
  </si>
  <si>
    <t>Hosta Emerald Charger</t>
  </si>
  <si>
    <t>ярко-зеленый с желтым центром, Н-50 см, диаметр 100см</t>
  </si>
  <si>
    <t>очень крупная хоста, лист зелёный, восковый, ребристый, округлый, Н-150см!!! Ø 120см</t>
  </si>
  <si>
    <t>зелёный край, белая перистая середина с жёлтыми мазками, Н-35см, Ø 80см</t>
  </si>
  <si>
    <t>белый центр, тёмно-зелёный край, Н-45см, Ø 75см</t>
  </si>
  <si>
    <t>жёлтый с красными черешками, Н-35см</t>
  </si>
  <si>
    <t>сине-зелёный центр, белая кайма, Н-35см</t>
  </si>
  <si>
    <t>тёмно-синий с кремово-жёлтой каймой, Н-35см, Ø 90см</t>
  </si>
  <si>
    <t>салатовый с белой каймой, ароматный, Н-40см, лист 19х10см</t>
  </si>
  <si>
    <t>очень крупная, лист: светло-салатовый край, центр сизо-зеленый, перистый Н-55см, Ø 120см</t>
  </si>
  <si>
    <t xml:space="preserve">желтый лист с темно-зеленой тонкой кайиой, Н-60см, Ø 80см лист 21х14 см. </t>
  </si>
  <si>
    <t>зеленовато-белый центр, голубая кайма, лист причудливо изогнут, Н-60см, лист 23х15см</t>
  </si>
  <si>
    <t>желтовато-зеленый, Н-50,Ø 100см</t>
  </si>
  <si>
    <t>зелёныё центр, ярко-жёлтая кайма, Н-35см,Ø  60см</t>
  </si>
  <si>
    <t>нежно-салатовый центр, насыщенно-зелёный край, Н-55см, Ø 85см</t>
  </si>
  <si>
    <t>жёлто-салатовый, меланжевый, Н-35см</t>
  </si>
  <si>
    <t>крупные округлые синие листья с зелёными несколькими мазками в центре Н-60см, Ø 105см</t>
  </si>
  <si>
    <t>зелёный с широкой кремовой полосой по центру Н-40 см. Ø 75-90см, лист 18х13см</t>
  </si>
  <si>
    <t>сизо-голубые, копьевидные листья, Н-40см,Ø  60см</t>
  </si>
  <si>
    <t>ярко-жёлтый с зелёным центром, Н-50см</t>
  </si>
  <si>
    <t>зеленовато-жёлтые листья с голубой каймой, цветки лавандовые,Н-50см</t>
  </si>
  <si>
    <t>тёмно-зелёная середина, кремово-белый край, рефлёные листья, Н-45,Ø 60см</t>
  </si>
  <si>
    <t>синий со светло-зеленой полосой по центру, лист ребристый, Н-40см,Ø 75см</t>
  </si>
  <si>
    <t>светло-кремовый с тонкой изумрудной каймой, Н-60 см. Ø 75см, лист 18х 8см</t>
  </si>
  <si>
    <t>белый с темно-зеленой каймой, Н-30см, Ø 30см</t>
  </si>
  <si>
    <t>стреловидные длинные листья центр-зелёный, перистый, по краям белые,Н-30см, Ø 50см</t>
  </si>
  <si>
    <t>Мини-хоста. удлиненные листья с жёлтым центром и зелёной каймой, Н-15см, лист 10х5 см</t>
  </si>
  <si>
    <t>Hosta Lakeside Paisley Print</t>
  </si>
  <si>
    <t>ЛЕЙКСАЙД ПЕЙСЛИ ПРИНТ</t>
  </si>
  <si>
    <t>LAKESIDE PAISLEY PRINT</t>
  </si>
  <si>
    <t>очень живописная, по краю сильно волнистая, в центре белесо-салатовое перо, широкая кайма цвета морской волны, высота 25см, диаметр 50см</t>
  </si>
  <si>
    <t>Hosta Liberty 2</t>
  </si>
  <si>
    <t>крупная хоста, тёмно-зелёный центр, желтоватая кайма, со временем центр становится более тёмным, Н-60см, лист 20х12см</t>
  </si>
  <si>
    <t>синий, складчатый, Н-50см</t>
  </si>
  <si>
    <t>белый с малахитово-зелёным краем, Н-45см</t>
  </si>
  <si>
    <t>Hosta Magic Fire 1</t>
  </si>
  <si>
    <t>Hosta Magic Fire 2</t>
  </si>
  <si>
    <t>МЭДЖИК ФАЙР</t>
  </si>
  <si>
    <t>MAGIC FIRE</t>
  </si>
  <si>
    <t>светло-желтый лист, в центре-сизое широкое перо, высота куста 26см, диаметр 55см, листовая пластина 15х13см</t>
  </si>
  <si>
    <t>голубой центр, зеленовато-кремовая кайма, Н-65см</t>
  </si>
  <si>
    <t>белый край, зелёный перистый центр,н-50см, Ø 65см</t>
  </si>
  <si>
    <t>белый центр со светло-зелёными полосами, тёмно-зелёный край, Н-40см, Ø 70см</t>
  </si>
  <si>
    <t>Хоста-хамелеон,сначала листья светло-зеленые, потом проявляется желтовато-зелёный центр, голубоватая кайма,Н-60см</t>
  </si>
  <si>
    <t xml:space="preserve">тёмно-зелёный центр, белая широкая кайма, Н-60см, Ø 90см, лист 22х15см. </t>
  </si>
  <si>
    <t>изумрудно-зелёный с тонкой кремовой каймой, Н-60см, Ø 80см</t>
  </si>
  <si>
    <t>Hosta Mojito</t>
  </si>
  <si>
    <t>цвет лайма, лист хорошо текстурирован, большая, высота 50см, диаметр 110см, листовая пластина 25х17,5см</t>
  </si>
  <si>
    <t>жёлтый с зелёным перистым центром, Н-40см</t>
  </si>
  <si>
    <t>Hosta Moonlight Sonata</t>
  </si>
  <si>
    <t>крупные, сине-зелёные листья, ребристые, плотные, Н-50см</t>
  </si>
  <si>
    <t>жёлтый центр, тёмно-зелёная кайма, Н-40см</t>
  </si>
  <si>
    <t>зелёный удлинённый лист с волнистым краем, Н-60см</t>
  </si>
  <si>
    <t>глянцевые, зелёные листья с волнистым краем Н-50см</t>
  </si>
  <si>
    <t>темно-зеленые листья с контрастной белой тонкой полоской в центре, Н-75см</t>
  </si>
  <si>
    <t>крупная хоста, лист синевато-зеленый с кремовой каймой, складчатый, Н-80см,Ø 100см</t>
  </si>
  <si>
    <t>крупная хоста, сине-зелёный центр, светло-зелёная кайма, позднее кайма становится белой, Н-70см, Ø100см</t>
  </si>
  <si>
    <t>сине-зелёная кайма, светло-жёлтый центр, Н-45см, лист 18х13см</t>
  </si>
  <si>
    <t>сине-зелёный центр, белая кайма Н-60см, лист 25х20см</t>
  </si>
  <si>
    <t>кремовый центр, тёмно-зелёная широкая кайма, Н-30см, Ø 55см</t>
  </si>
  <si>
    <t>темно-зеленый центр с толстой белой каймой, Н-40см</t>
  </si>
  <si>
    <t>Hosta Paul Revere</t>
  </si>
  <si>
    <t>ПОЛЬ РЕВЕР</t>
  </si>
  <si>
    <t>PAUL REVERE</t>
  </si>
  <si>
    <t>центр-широкое белое перо с салатовым кантом, кайма темно-зеленая, лист причудливо изогнут, высота 40см</t>
  </si>
  <si>
    <t>золотисто-салатовые листья сердцевидной формы с тёмно-зелёной каймой, Н-50см,Ø 70см, лист 15х13 см</t>
  </si>
  <si>
    <t>желтый с голубой каймой, Н-50, Ø110см</t>
  </si>
  <si>
    <t xml:space="preserve">жёлтый, ребристая структура, Н-60см лист 20х15см. </t>
  </si>
  <si>
    <t>Hosta Pizzazz</t>
  </si>
  <si>
    <t>ПИЦЦА</t>
  </si>
  <si>
    <t>PIZZAZZ</t>
  </si>
  <si>
    <t>темно-зеленый, сизоватый почти круглый, хорошо текстурированный лист с кремовой тонкой каймой, высота хосты 45см, диаметр 90см</t>
  </si>
  <si>
    <t>круглые зелёные листья с желтоватым перистым центром Н-30см, Ø60см, лист 13х13см</t>
  </si>
  <si>
    <t>"молящиеся руки".ярко-зелёный, узкий, фактурный лист, с ярко-выраженными прожилками, лист складывается, похож на сложенные в мольбе ладони,Н- 35 см. Ø 40см</t>
  </si>
  <si>
    <t>Hosta Prima Donna</t>
  </si>
  <si>
    <t>ПРИМАДОННА</t>
  </si>
  <si>
    <t>PRIMA DONNA</t>
  </si>
  <si>
    <t>очень элегантная хоста, ровный зеленый цвет, тонкая белая кайма, полосатая текстура листа, высота хосты 70см, лист 25х20см</t>
  </si>
  <si>
    <t>округлый лист, изумрудный центр, жёлтая кайма, Н-45см,лист 18х14см.</t>
  </si>
  <si>
    <t>насыщенно-зелёный край, жёлтый центр, глянцевый, оч. Декорат. МИНИ Н-10см</t>
  </si>
  <si>
    <t>желтый с темно-зеленой каймой, складчатый, Н-50см</t>
  </si>
  <si>
    <t>Hosta Raspberry Sundae</t>
  </si>
  <si>
    <t>желтый с темно-зеленой каймой, складчатый, Н-40см, Ø 60см, лист 16х12см</t>
  </si>
  <si>
    <t>светло-зелёные листья на высоких тёмно-красных стеблях, Н-50см, лист 22х10см</t>
  </si>
  <si>
    <t>сине-зелёный с кремовой тонкой каймой Н-80см, Ø90см, лист 30х18см</t>
  </si>
  <si>
    <t>зелёный фактурный , удлинённый лист, с ярко-выраженными прожилками, волнистый край, тонкий белый кант по краю, Н-43см</t>
  </si>
  <si>
    <t>белый перистый центр, ярко-зеленая кайма, летом центр темнеет, Н-45см, лист 19х10см</t>
  </si>
  <si>
    <t>спот от «Striptease»,тёмно-зелёный с белой полосой вдоль листа, Н-60,Ø90см, лист 18х14см</t>
  </si>
  <si>
    <t>темно-зеленый с белой каймой, Н-60см, Ø100см, лист 25х23см</t>
  </si>
  <si>
    <t>листья равномерно-зелёного цвета, Н-70см,Ø 120см</t>
  </si>
  <si>
    <t>Гигантская хоста,голубовато-зелёные листья с кремовой каймой Н-90см, Ø150см, лист 35х25см</t>
  </si>
  <si>
    <t>салатовый с белой каймой, Н-40, Ø 60см, лист 17х12см</t>
  </si>
  <si>
    <t>Hosta Shade Finale 1</t>
  </si>
  <si>
    <t>Hosta Shade Finale 2</t>
  </si>
  <si>
    <t>ШЕЙД ФИНАЛЕ</t>
  </si>
  <si>
    <t>SHADE FINALE</t>
  </si>
  <si>
    <t>темно-зеленый, глянцевый лист с кремово-белой каймой, хоста небольших размеров</t>
  </si>
  <si>
    <t>крупная, салатовый с зелёной каймой,Н-60см,Ø 100см, лист21х16см</t>
  </si>
  <si>
    <t>очень живописная, тёмно-зелёный край, в центре повторяющий форму листа, только меньший, светло-зелёный лист с тонким белым очертанием, Н-40см, Ø 90см, лист 20х15см</t>
  </si>
  <si>
    <t>темно-зеленый со светло-желтой широкой каймой, Н-60, Ø 90см,лист 12х8см</t>
  </si>
  <si>
    <t>ярко-зеленый центр с чисто-белым широким обрамлением, Н-35см,Ø 55см,лист18х11см</t>
  </si>
  <si>
    <t>зелёные восковые листья с молочно-белыми брызгами и подтёками (как от пролившегося молока) Н-60см, Ø100см</t>
  </si>
  <si>
    <t>Hosta Spring Morning 1</t>
  </si>
  <si>
    <t>Hosta Spring Morning 2</t>
  </si>
  <si>
    <t>СПРИНГ МОНИНГ</t>
  </si>
  <si>
    <t>SPRING MORNING</t>
  </si>
  <si>
    <t>светло-зелёный центр, белая кайма, Н-45см</t>
  </si>
  <si>
    <t>кремово-жёлтый центр, зелёная кайма, Н 40см, Ø 100см. лист 27х18см.</t>
  </si>
  <si>
    <t>Hosta Sting</t>
  </si>
  <si>
    <t>темно-зеленый с желтым перистым центром, Н-36см, Ø 70см, лист 16х12см</t>
  </si>
  <si>
    <t>Hosta Stirfry</t>
  </si>
  <si>
    <t>СТИРФРАЙ</t>
  </si>
  <si>
    <t>STIRFRY</t>
  </si>
  <si>
    <t>цвет весенней зелени, волнистый край, Н-30см, лист 25х12см</t>
  </si>
  <si>
    <t>Hosta Sugar and Spice</t>
  </si>
  <si>
    <t>изумрудно-зелёный, очень глянцевый с тонкой белой каймой, Н-50см, Ø 120см, лист 20х15см</t>
  </si>
  <si>
    <t>синий с желтой каймой,  складчатый, Н- 60см. Ø 90см, лист 32х28см</t>
  </si>
  <si>
    <t>Гигантская хоста,лист светло-зелёный, лаймовый, лавандовые цветки, Н- 75см, Ø 150см, лист 35х25см</t>
  </si>
  <si>
    <t>крупная хоста,желтовато-зелёный перистй центр, сизо-голубая широкая кайма, Н- 70см, Ø 120см</t>
  </si>
  <si>
    <t>цвет морской волны с восковым налётом, в центре пёрышко кремового цвета с зелёным окаймлением, Н-65см, Ø 60см,лист 25х15см.</t>
  </si>
  <si>
    <t>зеленовато-желтый, ароматный, Н- 40см. Ø 90см.</t>
  </si>
  <si>
    <t>темно-зелёный перистый центр, желтая широкая кайма, восковый глянец, Н-45см, Ø 80см</t>
  </si>
  <si>
    <t>Hosta Undulata Univittata</t>
  </si>
  <si>
    <t>УНДУЛАТА УНИВИТТАТА</t>
  </si>
  <si>
    <t>UNDULATA UNIVITTATA</t>
  </si>
  <si>
    <t>насыщенно-салатовый с белой линией посередине листа, высота хосты до 45см, диаметр 90см</t>
  </si>
  <si>
    <t>лист толстый, темно-зеленый с золотисто-желтыми краями   в виде полос, Н-50см, Ø 60см</t>
  </si>
  <si>
    <t>МАХРОВЫЕ ОЧЕНЬ ДУШИСТЫЕ БЕЛЫЕ ЦВЕТКИ, аромат напоминает одновременно сирень, фиалку и лилию , листва зеленая, КРУПНАЯ Н-55см. Ø 120см</t>
  </si>
  <si>
    <t>Hosta Victory</t>
  </si>
  <si>
    <t>ВИКТОРИ</t>
  </si>
  <si>
    <t>VICTORY</t>
  </si>
  <si>
    <t>темно-зеленый центр, широкая кремово-белая кайма, гигантская хоста 90см высотой и 170см в диаметре</t>
  </si>
  <si>
    <t>зелёный с белым центром, Н-45см</t>
  </si>
  <si>
    <t>кремовый центр, светло-зеленый, по краю темно-зеленый, край волнистый, крупная Н-60см. Ø 100-120см</t>
  </si>
  <si>
    <t>Hosta Warwick Comet 1</t>
  </si>
  <si>
    <t>Hosta Warwick Comet 2</t>
  </si>
  <si>
    <t>листья округлые, чашевидные, слегка волнистые по краю, тёмно-зелёные с перьевидным центром от белого до кремового цвета по центральной жилке с переходом  в цвет шартрез, Н-40см</t>
  </si>
  <si>
    <t>средних размеров,желтовато-белый центр, зелёная широкая кайма, лист причудливо закручивается, размер листа 20х15см</t>
  </si>
  <si>
    <t>Спот от "Стриптиз"темно-зеленый с ярко-белой тонкой полосой по центру, Н-70см</t>
  </si>
  <si>
    <t>узкий белый приподнятый лист, позднее с светло-зелеными штрихами, Н-35см, Ø 63см, лист 16х6см</t>
  </si>
  <si>
    <t>изумрудно-зелёные листья с чисто-белой каймой, Н-50-60см</t>
  </si>
  <si>
    <t>белый край тёмно-зелёное "перо" посередине, Н-60см, Ø-  90см</t>
  </si>
  <si>
    <t>голубовато-зелёный с жёлтой каймой,Н-45см,Ø 100см, лист 25х15см.</t>
  </si>
  <si>
    <t>темно-зееный с белой каймой, Н-50см. Ø 80см,лист 15х6см</t>
  </si>
  <si>
    <t>Paeonia Rome (Patio Peony)</t>
  </si>
  <si>
    <t>РИМ</t>
  </si>
  <si>
    <t>ROME</t>
  </si>
  <si>
    <t>Специально для патио! Миниатюрный сорт для вырашивания пионов в горшках. МАХРОВЫЙ ярко-розовый, высота 60см</t>
  </si>
  <si>
    <t>Phlox divaricata Chattahoochee</t>
  </si>
  <si>
    <t>ЧАТТАХУЧИ</t>
  </si>
  <si>
    <t>CHATTAHOOCHEE</t>
  </si>
  <si>
    <t>сиренево-голубой с пурпурным глазком</t>
  </si>
  <si>
    <t>Phlox Cleopatra</t>
  </si>
  <si>
    <t>Phlox Cool Best</t>
  </si>
  <si>
    <t>Phlox Creme de la Creme</t>
  </si>
  <si>
    <t>Phlox Helena</t>
  </si>
  <si>
    <t>ЕЛЕНА</t>
  </si>
  <si>
    <t>HELENA</t>
  </si>
  <si>
    <t>Phlox Julia</t>
  </si>
  <si>
    <t>JULIA</t>
  </si>
  <si>
    <t>Phlox Larissa</t>
  </si>
  <si>
    <t>Phlox Rainbow Dancer</t>
  </si>
  <si>
    <t>Phlox Zenobia</t>
  </si>
  <si>
    <t>ЗЕНОБИА</t>
  </si>
  <si>
    <t>ZENOBIA®</t>
  </si>
  <si>
    <t>Helleborus Double Ellen Green</t>
  </si>
  <si>
    <t>Helleborus Double Ellen Picotee</t>
  </si>
  <si>
    <t>Helleborus Double Ellen Pink Spotted</t>
  </si>
  <si>
    <t>Helleborus Double Ellen Pink</t>
  </si>
  <si>
    <t>Helleborus Double Ellen Purple</t>
  </si>
  <si>
    <t>Helleborus Double Ellen Red</t>
  </si>
  <si>
    <t>Helleborus Double Ellen White</t>
  </si>
  <si>
    <t>Helleborus Golden Discovery</t>
  </si>
  <si>
    <t>Hibiscus SUMMERIFIC Cranberry Crush</t>
  </si>
  <si>
    <t>КРЭНБЕРРИ КРАШ  *SUMMERIFIC®</t>
  </si>
  <si>
    <t>SUMMERIFIC® CRANBERRY CRUSH®</t>
  </si>
  <si>
    <t>серия Walter's Gardens, USA SUMMERIFIC®  морозоустойчивый (-30 С) бордово-красный, глянцевый, декоративная листва Н-90см, цветок 20см</t>
  </si>
  <si>
    <t>MAGNUS SUPERIOR</t>
  </si>
  <si>
    <t>Echinacea Meteor Red</t>
  </si>
  <si>
    <t>МЕТЕОР РЭД</t>
  </si>
  <si>
    <t>METEOR RED</t>
  </si>
  <si>
    <t>МАХРОВЫЙ крупный, диам. до 8 см, один из самых красных, высота 50 см</t>
  </si>
  <si>
    <t>Echinacea Meteor Yellow</t>
  </si>
  <si>
    <t>МЕТЕОР ЙЕЛЛОУ</t>
  </si>
  <si>
    <t>METEOR YELLOW</t>
  </si>
  <si>
    <t>МАХРОВЫЙ крупный, диам. до 8 см, ярко-желтый, высота 50 см</t>
  </si>
  <si>
    <t>Fragaria Favori 1</t>
  </si>
  <si>
    <t>Fragaria Favori 2</t>
  </si>
  <si>
    <t>ФАВОРИ</t>
  </si>
  <si>
    <t>FAVORI</t>
  </si>
  <si>
    <t>Новинка! Один самых лучших сортов. Ремонтантный высокоурожайный. Ароматные и очень вкусные ягоды. Устойчив к корневым заболеваниям и устойчив к мучнистой росе. Улучш. Мара де Буа</t>
  </si>
  <si>
    <t>Fragaria Fleurette 2</t>
  </si>
  <si>
    <t>Fragaria Furore 1</t>
  </si>
  <si>
    <t>Fragaria Furore 2</t>
  </si>
  <si>
    <t>ФУРОР</t>
  </si>
  <si>
    <t>FURORE</t>
  </si>
  <si>
    <t>продуктивный, устойчивый к заболеваниям, ремонтантный, зимост.,оч. урож.,ягоды очень вкусные</t>
  </si>
  <si>
    <t>БУРГУНДИ ЛЕЙС</t>
  </si>
  <si>
    <t>BURGUNDY LACE</t>
  </si>
  <si>
    <t>кружевная листва, сочетание коричневого и палево-розового, Н-60-90см, W-90см</t>
  </si>
  <si>
    <t>Athyrium niponicum</t>
  </si>
  <si>
    <t>Athyrium filix-femina</t>
  </si>
  <si>
    <t>СИЛЬВЕР ФОЛЛС</t>
  </si>
  <si>
    <t>SILVER FALLS</t>
  </si>
  <si>
    <t>ярко-выраженные красные прожилки и стебли, листва зелёная, с серебристым отливом, Н-45см</t>
  </si>
  <si>
    <t>МЮЛЕНБЕРГИЯ</t>
  </si>
  <si>
    <t>ВОЛОСОВИДНАЯ</t>
  </si>
  <si>
    <t>capillaris</t>
  </si>
  <si>
    <t>ДЕКОРАТИВНАЯ ТРАВА высота 60-90 см, ширина 30-60 см. Листья темно-зеленые, тонкие, как иголки. Цветки розоватые, осенью превращают растение в розовое или пурпурное облако.</t>
  </si>
  <si>
    <t>Muhlenbergia capillaris</t>
  </si>
  <si>
    <t>LEVEILLEI</t>
  </si>
  <si>
    <t>АПОЛЛО</t>
  </si>
  <si>
    <t>APOLLO</t>
  </si>
  <si>
    <t>нежно-лавандовый с желтой серединкой Н-25см</t>
  </si>
  <si>
    <t>АНДЕНКЕН ЭН АЛМА ПОТЧКЕ</t>
  </si>
  <si>
    <t>ANDENKEN AN ALMA POTSCHKE</t>
  </si>
  <si>
    <t>лилово-розовый с бронзовой серединкой Н-70-100см</t>
  </si>
  <si>
    <t>ФЕЛЛОУШИП</t>
  </si>
  <si>
    <t>FELLOWSHIP</t>
  </si>
  <si>
    <t>МАХРОВЫЙ сиренево-розовый с желтым центром, Н-90см, W -60см</t>
  </si>
  <si>
    <t xml:space="preserve">СПРИНГ ФЛИНГ Dragonfly™ </t>
  </si>
  <si>
    <t>DRAGONFLY™ SPRING FLING</t>
  </si>
  <si>
    <t>серия DRAGONFLY™ , очень обильно цветет(можно спутать с цветением азалии), цветки крупные , ярко-розовые, на толстых красных цветоносах, листва плотная, блестящая, бронзового цвета, Н-30, W-30см, Высота цветоноса 60см</t>
  </si>
  <si>
    <t>ДЕРБЕННИК ИВОЛИСТНЫЙ</t>
  </si>
  <si>
    <t>БЛАШ</t>
  </si>
  <si>
    <t>BLUSH</t>
  </si>
  <si>
    <t>Ярко-розовый,  Н-80-100см</t>
  </si>
  <si>
    <t>Lythrum salicaria</t>
  </si>
  <si>
    <t>РОБЕРТ</t>
  </si>
  <si>
    <t>ROBERT</t>
  </si>
  <si>
    <t>Яркий, лиловый Н-60-100см</t>
  </si>
  <si>
    <t>БЕЙБИ БОМБ</t>
  </si>
  <si>
    <t>BABY BOMB</t>
  </si>
  <si>
    <t>серия Bomb® биколор- светло-голубой с белым,Н-35см</t>
  </si>
  <si>
    <t>AETHUSIFOLIUS</t>
  </si>
  <si>
    <t>DIOICUS</t>
  </si>
  <si>
    <t>АРИЗОНА АПРИКОТ</t>
  </si>
  <si>
    <t>ARIZONA APRICOT</t>
  </si>
  <si>
    <t>абрикосовый с жёлтыми кончиками, Н-30см</t>
  </si>
  <si>
    <t>Mariachi™ Fuego</t>
  </si>
  <si>
    <t>МАРЬЯЧИ РАНЧЕРА</t>
  </si>
  <si>
    <t>Глубоко красный цвет, устойчив к зоблеваниям. высота 50 см</t>
  </si>
  <si>
    <t>Mariachi™ Salsa</t>
  </si>
  <si>
    <t>ФЕСТИВАЛ УАЙТ</t>
  </si>
  <si>
    <t>FESTIVAL WHITE</t>
  </si>
  <si>
    <t>Компактный сорт, с тонкими голубыми зелеными листьями и волнистые облаками крошечных махровых белых цветов. Высота 40 см ширина 60 см</t>
  </si>
  <si>
    <t>HIGHLANDER БОЛЕРО</t>
  </si>
  <si>
    <t>HIGHLANDER BOLERO</t>
  </si>
  <si>
    <t>МАХРОВЫЙ темно-сиреневый, длительный период цветения, Н-75-90см</t>
  </si>
  <si>
    <t>HIGHLANDER ЧА ЧА</t>
  </si>
  <si>
    <t>HIGHLANDER CHA CHA</t>
  </si>
  <si>
    <t>МАХРОВЫЙ палево-кремово-розоватый Н-75-90, длительный периодцветения</t>
  </si>
  <si>
    <t>HIGHLANDER ФЛАМЕНКО</t>
  </si>
  <si>
    <t>HIGHLANDER FLAMENCO</t>
  </si>
  <si>
    <t>МАХРОВЫЙ сиреневато-лиловый, длительный период цветения, Н-75-90см</t>
  </si>
  <si>
    <t>Canna (brown) Semaphore</t>
  </si>
  <si>
    <t>СЕМАФОР</t>
  </si>
  <si>
    <t>SEMAPHORE</t>
  </si>
  <si>
    <t>желтый, фиолетово-коричневая листва Н-90-180см</t>
  </si>
  <si>
    <t>Mukgenia Nova Flame 1</t>
  </si>
  <si>
    <t>Mukgenia Nova Flame 2</t>
  </si>
  <si>
    <t>МУКГЕНИЯ</t>
  </si>
  <si>
    <t>НОВА ФЛЕЙМ</t>
  </si>
  <si>
    <t>NOVA FLAME</t>
  </si>
  <si>
    <t>Гибрид Бергении и Кленолистника. Цвет махагон, листва изумрудная, краснеющая по краям Н-15см, W30см, высота цветоноса 32см</t>
  </si>
  <si>
    <t>КЕНТ БЕЛЛЬ</t>
  </si>
  <si>
    <t>KENT BELLE</t>
  </si>
  <si>
    <t>фиолетово-синий, Н-120-150см</t>
  </si>
  <si>
    <t>Coreopsis hybrid</t>
  </si>
  <si>
    <t>Coreopsis verticilata</t>
  </si>
  <si>
    <t>пушистая шапка тонкой листвы, а над ней многочисленные канареечно-жёлтые цветки Н-30см</t>
  </si>
  <si>
    <t>БАЛМИ ПУРПЛ</t>
  </si>
  <si>
    <t>BALMY PURPLE</t>
  </si>
  <si>
    <t>ярко-лиловый Н-25-30см</t>
  </si>
  <si>
    <t>МОХОУК</t>
  </si>
  <si>
    <t>MOHAWK</t>
  </si>
  <si>
    <t>лилово-пунцовый, Н-90см</t>
  </si>
  <si>
    <t>розовато-красный Н-45см</t>
  </si>
  <si>
    <t>БЛЮ АЙЗ</t>
  </si>
  <si>
    <t>BLUE EYES</t>
  </si>
  <si>
    <t>нежно-голубая15см</t>
  </si>
  <si>
    <t>АСТРА БЛЮ</t>
  </si>
  <si>
    <t>ASTRA BLUE</t>
  </si>
  <si>
    <t>серия ASTRA - компактные и хорошо разветвленные растения, непрерывное цветение. Цвет голубой</t>
  </si>
  <si>
    <t>Platycodon grandiflorus</t>
  </si>
  <si>
    <t>АСТРА ПИНК</t>
  </si>
  <si>
    <t>ASTRA PINK</t>
  </si>
  <si>
    <t>серия ASTRA - компактные и хорошо разветвленные растения, непрерывное цветение. Цвет розовый</t>
  </si>
  <si>
    <t>АСТРА УАЙТ</t>
  </si>
  <si>
    <t>ASTRA WHITE</t>
  </si>
  <si>
    <t>серия ASTRA - компактные и хорошо разветвленные растения, непрерывное цветение. Цвет белый</t>
  </si>
  <si>
    <t>СНОУБОЛЛ</t>
  </si>
  <si>
    <t>SNOWBALL</t>
  </si>
  <si>
    <t>белый (уникальный цвет для посконника)</t>
  </si>
  <si>
    <t>ДЕНТИКУЛЯТА СИРЕНЕВЫЙ</t>
  </si>
  <si>
    <t>DENTICULATA LILAC</t>
  </si>
  <si>
    <t>ТОТО ГОЛД</t>
  </si>
  <si>
    <t>TOTO GOLD</t>
  </si>
  <si>
    <t>ярко-желтый с бронзовой серединкой, Н-30-40см</t>
  </si>
  <si>
    <t>ШВЕЛЛЕНБУРГ</t>
  </si>
  <si>
    <t>SCHWELLENBURG</t>
  </si>
  <si>
    <t>розово-фиолетовый, Н- 50см</t>
  </si>
  <si>
    <t>КЭНДИ ГЁРЛ</t>
  </si>
  <si>
    <t>CANDY GIRL</t>
  </si>
  <si>
    <t>ярко-сиреневато-розовый Н-60см</t>
  </si>
  <si>
    <t>Rainbow КРЕМ ДЕ ЛА КРЕМ</t>
  </si>
  <si>
    <t>Rainbow® Crême de la Crême</t>
  </si>
  <si>
    <t>серия Rainbow® (засухоустойчивый, растет на бедных почвах, повторно цветущий, крупные шапки соцветий)  кремовый, Н-70см</t>
  </si>
  <si>
    <t>Rainbow® Yellow Bouquet</t>
  </si>
  <si>
    <t>серия Rainbow® (засухоустойчивый, растет на бедных почвах, повторно цветущий, крупные шапки соцветий), желтый, Н-70см</t>
  </si>
  <si>
    <t>Rainbow ЭНДИНГ БЛЮ</t>
  </si>
  <si>
    <t>Rainbow® Ending Blue</t>
  </si>
  <si>
    <t>серия Rainbow® (засухоустойчивый, растет на бедных почвах, повторно цветущий, крупные шапки соцветий)  , Н-70см, сиреневый в сторону розового</t>
  </si>
  <si>
    <t>Achillea ptarmica</t>
  </si>
  <si>
    <t>ЗОННЕНВЕНДЕ</t>
  </si>
  <si>
    <t>SONNENWENDE</t>
  </si>
  <si>
    <t>желтый, красные стебли, Н-40см</t>
  </si>
  <si>
    <t>Oenothera fruticosa</t>
  </si>
  <si>
    <t>Eucomis Bicolor</t>
  </si>
  <si>
    <t>КАНТОР</t>
  </si>
  <si>
    <t>CANTOR</t>
  </si>
  <si>
    <t>фиолетово-черный, лист с белыми штрихами.Н-60см</t>
  </si>
  <si>
    <t>КАПИТАН ПРОМИС</t>
  </si>
  <si>
    <t>CAPTAIN PROMISE</t>
  </si>
  <si>
    <t>лилово-розовый, лист с белыми штрихами Н-70см</t>
  </si>
  <si>
    <t>ЭЛЕГАНТ СВОН</t>
  </si>
  <si>
    <t>ELEGANT SWAN</t>
  </si>
  <si>
    <t>белый, Н-70см</t>
  </si>
  <si>
    <t>сиренево-розовый, Н-55см</t>
  </si>
  <si>
    <t>Lilium Paris Heart</t>
  </si>
  <si>
    <t>PARIS HEART</t>
  </si>
  <si>
    <t>ПАРИЖ ХАРТ</t>
  </si>
  <si>
    <t>WHITE PIXELS</t>
  </si>
  <si>
    <t>Lilium Daybreak Joy</t>
  </si>
  <si>
    <t>DAYBREAK JOY</t>
  </si>
  <si>
    <t>ДЭЙБРЕЙК ДЖОЙ</t>
  </si>
  <si>
    <t>лососево-алый с ярко-желтым центром</t>
  </si>
  <si>
    <t>Lilium Freckled Joy</t>
  </si>
  <si>
    <t>FRECKLED JOY</t>
  </si>
  <si>
    <t>ФРЕКЛЕД ДЖОЙ</t>
  </si>
  <si>
    <t>кремово-желтый с ярко-желтой звездой из центра и редким бордовым крапом</t>
  </si>
  <si>
    <t>Lilium Winning Joy</t>
  </si>
  <si>
    <t>WINNING JOY</t>
  </si>
  <si>
    <t>ВИННИНГ ДЖОЙ</t>
  </si>
  <si>
    <t>оранжево-коралловый с желтой звездой в центре и редким бордовым крапом</t>
  </si>
  <si>
    <t>Lilium Queen of Night</t>
  </si>
  <si>
    <t>QUEEN OF NIGHT</t>
  </si>
  <si>
    <t>КУИН ОФ НАЙТ</t>
  </si>
  <si>
    <t>почти черный, атласный, кончики темно-бордовые, тычинки оранжевые</t>
  </si>
  <si>
    <t>Lilium Curitiba</t>
  </si>
  <si>
    <t>CURITIBA</t>
  </si>
  <si>
    <t>КУРИТИБА</t>
  </si>
  <si>
    <t>кремовые кончики, винно-бордовый центр</t>
  </si>
  <si>
    <t>Lilium Soracaba</t>
  </si>
  <si>
    <t>SORACABA</t>
  </si>
  <si>
    <t>СОРАКАБА</t>
  </si>
  <si>
    <t>нежнейший сатиново-розовый с кремовым центром</t>
  </si>
  <si>
    <t>Lilium Tribal Kiss</t>
  </si>
  <si>
    <t>TRIBAL KISS</t>
  </si>
  <si>
    <t>ТРИБАЛ КИСС</t>
  </si>
  <si>
    <t>белый мс винно-юордовым напылением в центре</t>
  </si>
  <si>
    <t>зеленовато-светло-жёлтый с розовым центром и светло-розовой каймой</t>
  </si>
  <si>
    <t>Махровый, крупные цветки, 18см, цвет удивительно переливается оттенками оранжевого жёлтого, с лёгким отблеском сиреневого</t>
  </si>
  <si>
    <t>Махровый, крупные цветки, 18см, насыщенно-оранжевый, ровный цвет.</t>
  </si>
  <si>
    <t>Махровый, крупные цветки 18см, необычная форма внутренних лепестков, цвет ярко-оранжевый внутри, и более светлый к кончикам лепестков, похож на пламя.</t>
  </si>
  <si>
    <t>Lilium Kensington</t>
  </si>
  <si>
    <t>KENSINGTON</t>
  </si>
  <si>
    <t>КЕНСИНГТОН</t>
  </si>
  <si>
    <t>махровый, ярко-желтый</t>
  </si>
  <si>
    <t>Lilium Spargo</t>
  </si>
  <si>
    <t>SPARGO</t>
  </si>
  <si>
    <t>СПАРГО</t>
  </si>
  <si>
    <t>темно-оранжевый с темнеющим центром</t>
  </si>
  <si>
    <t>SUGAR TWIN</t>
  </si>
  <si>
    <t>махровый, крупные цветки до 18см, белый с розоватыми кончиками</t>
  </si>
  <si>
    <t>SUNDEW</t>
  </si>
  <si>
    <t>ABRAZO</t>
  </si>
  <si>
    <t>АБРАЗО</t>
  </si>
  <si>
    <t>КОРАЛЛО</t>
  </si>
  <si>
    <t>ярко0оранжевый</t>
  </si>
  <si>
    <t>Lilium Flintstone</t>
  </si>
  <si>
    <t>FLINTSTONE</t>
  </si>
  <si>
    <t>ФЛИНТСТОУН</t>
  </si>
  <si>
    <t>ярко-желтый, равномерный</t>
  </si>
  <si>
    <t>Lilium Foreigner</t>
  </si>
  <si>
    <t>FOREIGNER</t>
  </si>
  <si>
    <t>ФОРЕЙНДЖЕР</t>
  </si>
  <si>
    <t>Новинка! Темно-красный с чернеющим центром</t>
  </si>
  <si>
    <t>Lilium Fregona</t>
  </si>
  <si>
    <t>FREGONA</t>
  </si>
  <si>
    <t>ФРЕГОНА</t>
  </si>
  <si>
    <t>Lilium Pineto</t>
  </si>
  <si>
    <t>PINETO</t>
  </si>
  <si>
    <t>ПИНЕТО</t>
  </si>
  <si>
    <t>Lilium Ravello</t>
  </si>
  <si>
    <t>RAVELLO</t>
  </si>
  <si>
    <t>РАВЕЛЛО</t>
  </si>
  <si>
    <t>темно-абрикосовый, равномерный</t>
  </si>
  <si>
    <t>Lilium Red Rock</t>
  </si>
  <si>
    <t>РЭД РОК</t>
  </si>
  <si>
    <t>красный с редким черным крапом</t>
  </si>
  <si>
    <t>Lilium Rokanje</t>
  </si>
  <si>
    <t>ROKANJE</t>
  </si>
  <si>
    <t>РОКАНЬЕ</t>
  </si>
  <si>
    <t>белый с зеленоватым центром, цветок 17см</t>
  </si>
  <si>
    <t>Lilium Serengeti</t>
  </si>
  <si>
    <t>SERENGETI</t>
  </si>
  <si>
    <t>СЕРЕНГЕТИ</t>
  </si>
  <si>
    <t>7</t>
  </si>
  <si>
    <t>Lilium Sotara</t>
  </si>
  <si>
    <t>SOTARA</t>
  </si>
  <si>
    <t>СОТАРА</t>
  </si>
  <si>
    <t>Lilium South Quay</t>
  </si>
  <si>
    <t>SOUTH QUAY</t>
  </si>
  <si>
    <t>САУТ КУЭЙ</t>
  </si>
  <si>
    <t>Lilium Yerseke</t>
  </si>
  <si>
    <t>YERSEKE</t>
  </si>
  <si>
    <t>ЙЕРСЕКЕ</t>
  </si>
  <si>
    <t>атласно-розовый</t>
  </si>
  <si>
    <t>Roselily Aisha</t>
  </si>
  <si>
    <t>ROSELILY® AISHA</t>
  </si>
  <si>
    <t>ROSELILY® АИША</t>
  </si>
  <si>
    <t>МАХРОВЫЙ, белый с зеленоватыми полосами и гофрир. Лепестками</t>
  </si>
  <si>
    <t>Roselily Ciara</t>
  </si>
  <si>
    <t>ROSELILY® CIARA</t>
  </si>
  <si>
    <t>ROSELILY® КЬЯРА</t>
  </si>
  <si>
    <t>МАХРОВЫЙ ярко-розовый с белым свечением на кончиках лепестков и бордовым крапом</t>
  </si>
  <si>
    <t>Roselily Samantha</t>
  </si>
  <si>
    <t>ROSELILY® SAMANTHA</t>
  </si>
  <si>
    <t>ROSELILY® САМАНТА</t>
  </si>
  <si>
    <t>МАХРОВЫЙ ярко-розовый с белой каймой по краю лепестков</t>
  </si>
  <si>
    <t>Lilium Black Belt</t>
  </si>
  <si>
    <t>BLACK BELT</t>
  </si>
  <si>
    <t>БЛЭК БЕЛТ</t>
  </si>
  <si>
    <t>темно-красный, белый кант с сиреневатым свечением, бронзовый крап по большей поверхности лепестка</t>
  </si>
  <si>
    <t>Lilium Bonanza</t>
  </si>
  <si>
    <t>флюоресцентно-розовый с желтой звездой из центра и красным крапом</t>
  </si>
  <si>
    <t>насыщенно-розовый с зеленоватым центром и темно-розовым крапом, очень крупный цветок Ø - 25-30см</t>
  </si>
  <si>
    <t>КЕРЛИ СЬЮ</t>
  </si>
  <si>
    <t>нежно-розовый с темно-розовым крапом</t>
  </si>
  <si>
    <t>Lilium Dignity</t>
  </si>
  <si>
    <t>DIGNITY</t>
  </si>
  <si>
    <t>ДИГНИТИ</t>
  </si>
  <si>
    <t>белый с розово-красной линией посередине лепестка из центра и редким розово-красным крапом</t>
  </si>
  <si>
    <t>Lilium Graceland</t>
  </si>
  <si>
    <t>ГРЕЙСЛЭНД</t>
  </si>
  <si>
    <t>сиреневато-розовый с желтой звездой из центра</t>
  </si>
  <si>
    <t>Lilium Jaybird</t>
  </si>
  <si>
    <t>JAYBIRD</t>
  </si>
  <si>
    <t>ДЖЕЙБЁРД</t>
  </si>
  <si>
    <t>НОВИНКА!нежно-розовый с розово-красными полосами от центра и красным крапом</t>
  </si>
  <si>
    <t>Lilium Luisa</t>
  </si>
  <si>
    <t>LUISA</t>
  </si>
  <si>
    <t>ЛУИЗА</t>
  </si>
  <si>
    <t>белый с желтыми линиями от центра до середины лепестка Ø25см</t>
  </si>
  <si>
    <t>Lilium Madelaine</t>
  </si>
  <si>
    <t>MADELAINE</t>
  </si>
  <si>
    <t>МАДЕЛЕЙН</t>
  </si>
  <si>
    <t>белый с темно-розовым крапом и розовыми линиями на верхней части лепестка</t>
  </si>
  <si>
    <t>Lilium Moscow</t>
  </si>
  <si>
    <t>MOSCOW</t>
  </si>
  <si>
    <t>МОСКВА</t>
  </si>
  <si>
    <t>Lilium Paradise</t>
  </si>
  <si>
    <t>PARADISE</t>
  </si>
  <si>
    <t>ПАРАДИЗ</t>
  </si>
  <si>
    <t>еле заметный, нежнейший розовый</t>
  </si>
  <si>
    <t>Lilium Pink Exposure</t>
  </si>
  <si>
    <t>PINK EXPOSURE</t>
  </si>
  <si>
    <t>ПИНК ЭКСПОЖУР</t>
  </si>
  <si>
    <t>розовый с белой каймой , темно-розовыми линиями посередине лепестков и темно-розовым крапом</t>
  </si>
  <si>
    <t>Lilium Solution</t>
  </si>
  <si>
    <t>SOLUTION</t>
  </si>
  <si>
    <t>СОЛЮШН</t>
  </si>
  <si>
    <t>НОВИНКА! Белый с желтой звездой в центре, частым темно-розовым крапом и ярко-розовыми мазками посередине каждого лепестка</t>
  </si>
  <si>
    <t>Lilium Special News</t>
  </si>
  <si>
    <t>SPECIAL NEWS</t>
  </si>
  <si>
    <t>СПЕШЛ НЬЮС</t>
  </si>
  <si>
    <t>розово-красный с белой каймой и темно-красным крапом</t>
  </si>
  <si>
    <t>Lilium Spectator</t>
  </si>
  <si>
    <t>SPECTATOR</t>
  </si>
  <si>
    <t>СПЕКТАТОР</t>
  </si>
  <si>
    <t>НОВИНКА!белый с ярко-розовыми стрелками и ярко-розовым крапом</t>
  </si>
  <si>
    <t>Lilium Star Romance</t>
  </si>
  <si>
    <t>STAR ROMANCE</t>
  </si>
  <si>
    <t>СТАР РОМАНС</t>
  </si>
  <si>
    <t>темно-розовый с красным крапом и белой каймой</t>
  </si>
  <si>
    <t>VERONIQUE</t>
  </si>
  <si>
    <t>Lilium Virtuoso</t>
  </si>
  <si>
    <t>VIRTUOSO</t>
  </si>
  <si>
    <t>ВИРТУОЗО</t>
  </si>
  <si>
    <t>нежно-розовый с красным крапом, лепестки слегка гофрир.</t>
  </si>
  <si>
    <t>Lilium Lincoln</t>
  </si>
  <si>
    <t>LINCOLN</t>
  </si>
  <si>
    <t>ЛИНКОЛЬН</t>
  </si>
  <si>
    <t>перламутрово-розовый, атласный</t>
  </si>
  <si>
    <t>Lilium Guardia</t>
  </si>
  <si>
    <t>GUARDIA</t>
  </si>
  <si>
    <t>ГУАРДИА</t>
  </si>
  <si>
    <t>ярко-красновато-розовый</t>
  </si>
  <si>
    <t>Lilium Terrasol</t>
  </si>
  <si>
    <t>TERRASOL</t>
  </si>
  <si>
    <t>ТЕРРАСОЛ</t>
  </si>
  <si>
    <t>медово-желтый</t>
  </si>
  <si>
    <t>LIFESTYLE</t>
  </si>
  <si>
    <t>Lilium Nardo</t>
  </si>
  <si>
    <t>NARDO</t>
  </si>
  <si>
    <t>НАРДО</t>
  </si>
  <si>
    <t>ORANIA</t>
  </si>
  <si>
    <t>ОРАНИЯ</t>
  </si>
  <si>
    <t>Lilium Sunny Morning</t>
  </si>
  <si>
    <t>SUNNY MORNING</t>
  </si>
  <si>
    <t>САННИ МОРНИНГ</t>
  </si>
  <si>
    <t>желтый с лиловым крапом</t>
  </si>
  <si>
    <t>TERRACE CITY</t>
  </si>
  <si>
    <t>ТЕРРАС СИТИ</t>
  </si>
  <si>
    <t>светло-желтый с красным крапом</t>
  </si>
  <si>
    <t>КАРМА СЕРЕНА</t>
  </si>
  <si>
    <t>BIG NEWS</t>
  </si>
  <si>
    <t>Lilium Abrazo</t>
  </si>
  <si>
    <t>Clematis Darius</t>
  </si>
  <si>
    <t>Clematis Destiny</t>
  </si>
  <si>
    <t>Clematis Huvi</t>
  </si>
  <si>
    <t>Clematis integrifolia Floris V</t>
  </si>
  <si>
    <t>Clematis Star Of India</t>
  </si>
  <si>
    <t>Clematis Stasik</t>
  </si>
  <si>
    <t>Clematis Yukikomachi</t>
  </si>
  <si>
    <t>Clematis Baby Star 1</t>
  </si>
  <si>
    <t>Clematis Baby Star 2</t>
  </si>
  <si>
    <t>Clematis Dannys Double 1</t>
  </si>
  <si>
    <t>Clematis Dannys Double 2</t>
  </si>
  <si>
    <t>Clematis Jackmanii Alba 1</t>
  </si>
  <si>
    <t>Clematis Jackmanii Alba 2</t>
  </si>
  <si>
    <t>Astilbe Cappuccino 1</t>
  </si>
  <si>
    <t>Astilbe Cappuccino 2</t>
  </si>
  <si>
    <t>Astilbe Color Flash Lime</t>
  </si>
  <si>
    <t>Astilbe Look At Me</t>
  </si>
  <si>
    <t>Astilbe Valerie</t>
  </si>
  <si>
    <t>Astilbe Younique Ruby Red</t>
  </si>
  <si>
    <t>Heuchera Cajun Fire 1-Vesna</t>
  </si>
  <si>
    <t>Heuchera Cajun Fire 2-Leto</t>
  </si>
  <si>
    <t>Heuchera Dew Drops</t>
  </si>
  <si>
    <t>Heuchera Fire Alarm 1</t>
  </si>
  <si>
    <t>Heuchera Fire Alarm 2</t>
  </si>
  <si>
    <t>Heuchera Green Spice</t>
  </si>
  <si>
    <t>Heucherella Solar Power 3</t>
  </si>
  <si>
    <t>Heucherella Solar Power 2</t>
  </si>
  <si>
    <t>Heuchera Zipper 1</t>
  </si>
  <si>
    <t>Heuchera Zipper 2</t>
  </si>
  <si>
    <t>Geranium cinereum Ballerina</t>
  </si>
  <si>
    <t>Geranium oxonianum Katherine Adele 1</t>
  </si>
  <si>
    <t>Geranium oxonianum Katherine Adele2</t>
  </si>
  <si>
    <t>Iris germanica Apache Warrior</t>
  </si>
  <si>
    <t>Iris germanica Touch Of Bronze</t>
  </si>
  <si>
    <t>Hemerocallis Barbara Barnes</t>
  </si>
  <si>
    <t>Hemerocallis Bas Relief</t>
  </si>
  <si>
    <t>Hemerocallis Cheese and Wine</t>
  </si>
  <si>
    <t>Hemerocallis Excellent</t>
  </si>
  <si>
    <t>Hemerocallis Face of The Stars</t>
  </si>
  <si>
    <t>Hemerocallis Get Jiggy</t>
  </si>
  <si>
    <t>Hemerocallis Here Lies Butch</t>
  </si>
  <si>
    <t>Hemerocallis Nowhere to Hide</t>
  </si>
  <si>
    <t>Hemerocallis Pink Stripes</t>
  </si>
  <si>
    <t>Hemerocallis Punxsutawney Phil</t>
  </si>
  <si>
    <t>Hemerocallis She Got the Look</t>
  </si>
  <si>
    <t>Hemerocallis Tiger Blood</t>
  </si>
  <si>
    <t>Hemerocallis Heavenly Flight Of Angels</t>
  </si>
  <si>
    <t>Hosta Adorable</t>
  </si>
  <si>
    <t>Paeonia Bowl Of Beauty</t>
  </si>
  <si>
    <t>Helleborus Red Lady</t>
  </si>
  <si>
    <t>Echinacea Tomato Soup</t>
  </si>
  <si>
    <t>Fragaria Elianny</t>
  </si>
  <si>
    <t>Fragaria Frau Mieze Schindler</t>
  </si>
  <si>
    <t>Fragaria Malwina</t>
  </si>
  <si>
    <t>Fragaria Mara Des Bois</t>
  </si>
  <si>
    <t>Hippeastrum Spotlight</t>
  </si>
  <si>
    <t>Zantedeschia Lavender Gem</t>
  </si>
  <si>
    <t>Zantedeschia Odessa</t>
  </si>
  <si>
    <t>Gladiolus Broken Heart Frizzle</t>
  </si>
  <si>
    <t>Gladiolus Greyhound</t>
  </si>
  <si>
    <t>Gladiolus Volare Frizzle</t>
  </si>
  <si>
    <t>Lilium Tiny Glow</t>
  </si>
  <si>
    <t>Lilium Elegant Joy</t>
  </si>
  <si>
    <t>Lilium Island Joy</t>
  </si>
  <si>
    <t>Lilium Majestic Joy</t>
  </si>
  <si>
    <t>Lilium Nova Joy</t>
  </si>
  <si>
    <t>Lilium Perfect Joy</t>
  </si>
  <si>
    <t>Lilium Campeche</t>
  </si>
  <si>
    <t>Lilium Mascara</t>
  </si>
  <si>
    <t>Lilium Cafe Noir</t>
  </si>
  <si>
    <t>Lilium Crazy Twin</t>
  </si>
  <si>
    <t>Lilium Dutch Twin</t>
  </si>
  <si>
    <t>Lilium Funny Twin</t>
  </si>
  <si>
    <t>Lilium Must See 1</t>
  </si>
  <si>
    <t>Lilium Mystery Dream 1</t>
  </si>
  <si>
    <t>Lilium Sundew</t>
  </si>
  <si>
    <t>Lilium Cogoleto</t>
  </si>
  <si>
    <t>Lilium Francesca</t>
  </si>
  <si>
    <t>Lilium Malesco</t>
  </si>
  <si>
    <t>Lilium Paterno</t>
  </si>
  <si>
    <t>Lilium Riverside</t>
  </si>
  <si>
    <t>Lilium Double Surprise</t>
  </si>
  <si>
    <t>Roselily Carolina</t>
  </si>
  <si>
    <t>Lilium Big Ben</t>
  </si>
  <si>
    <t>Lilium Big Edition</t>
  </si>
  <si>
    <t>Lilium Crater</t>
  </si>
  <si>
    <t>Lilium Dark Sensation</t>
  </si>
  <si>
    <t>Lilium Purple Flag</t>
  </si>
  <si>
    <t>Lilium Spring Romance</t>
  </si>
  <si>
    <t>Lilium St Tropez</t>
  </si>
  <si>
    <t>Lilium True Romance</t>
  </si>
  <si>
    <t>Lilium Va Banque</t>
  </si>
  <si>
    <t>Lilium Concordia</t>
  </si>
  <si>
    <t>Lilium White Sea</t>
  </si>
  <si>
    <t>Lilium African Lady</t>
  </si>
  <si>
    <t>Lilium Global Arena</t>
  </si>
  <si>
    <t>Lilium Yellow Power</t>
  </si>
  <si>
    <t>Lilium Corsini</t>
  </si>
  <si>
    <t>Lilium Diamante</t>
  </si>
  <si>
    <t>Lilium Exotic Sun</t>
  </si>
  <si>
    <t>Lilium Imprato</t>
  </si>
  <si>
    <t>Lilium Miss Peculiar</t>
  </si>
  <si>
    <t>Lilium Outback</t>
  </si>
  <si>
    <t>Lilium Prescott</t>
  </si>
  <si>
    <t>Lilium Serano</t>
  </si>
  <si>
    <t>Lilium Tarrango</t>
  </si>
  <si>
    <t>Lilium Purple Life</t>
  </si>
  <si>
    <t>Lilium Yellow Bruse</t>
  </si>
  <si>
    <t>МНОГОЛЕТНИКИ.
СЕРИЯ "COLOR LINE". Голландия</t>
  </si>
  <si>
    <t>Просим по всем возникающим вопросам обращаться по тел. (495) 974-88-36, 935-86-42 или gardenbulbs@yandex.ru</t>
  </si>
  <si>
    <t>сезон</t>
  </si>
  <si>
    <t>Begonia Colorline Mix 1</t>
  </si>
  <si>
    <t>Begonia Colorline Mix 2</t>
  </si>
  <si>
    <t>Begonia Colorline Mix 3</t>
  </si>
  <si>
    <t>Begonia Colorline Mix 4</t>
  </si>
  <si>
    <t>Begonia Colorline Mix 5</t>
  </si>
  <si>
    <t>SPECIOSA SISKIYOU</t>
  </si>
  <si>
    <t>БРОКЕН ХЕРТ ФРИЗЗЛ</t>
  </si>
  <si>
    <t>ГРЭЙХАУНД</t>
  </si>
  <si>
    <t>ВОЛАРЕ ФРИЗЗЛ</t>
  </si>
  <si>
    <t>VOLARE FRIZZLE</t>
  </si>
  <si>
    <t>СУПЕРГОФРИР. Ярко-розовый (фламинго), в центре лепестки нежно-розовые с желтой каймой</t>
  </si>
  <si>
    <t>ГОФРИР. Лавандово-сиреневый с очень яркой, электрически-розовой каймой</t>
  </si>
  <si>
    <t>Легко гофрир. Нежнейший розовый со светло-лиловым пятном на нижних лепестках</t>
  </si>
  <si>
    <t>СУПЕРГОФРИР. Верхние лепестки палево-розовые. Центр-желтый. Внешняя кайма темно-розовая</t>
  </si>
  <si>
    <t xml:space="preserve">Претензии по качеству принимаются в  письменном виде с приложенным фото в течение 5 (пяти) </t>
  </si>
  <si>
    <t xml:space="preserve">календарных дней, включая выходные и праздничные дни, с момента получения товара Покупателем. </t>
  </si>
  <si>
    <t>Нашу продукцию вы сможете получить на нашем оптовом складе по адресу: 
м. Дмитровская, ул. Руставели д.14, стр.12 
 (заезд на территорию склада через большие коричневые ворота с вывеской "ул Руставели д14, стр 12,30" с проезда Добролюбова, в районе дома 8А)</t>
  </si>
  <si>
    <t>Несоблюдение необходимых условий транспортировки и хранения может привести к порче товара. В этом случае</t>
  </si>
  <si>
    <t>Просим по всем возникающим вопросам обращаться по тел. (495) 974-88-36 или gardenbulbs@yandex.ru</t>
  </si>
  <si>
    <t>Просим по всем возникающим вопросам обращаться по тел. (495) 974-88-36  или gardenbulbs@yandex.ru</t>
  </si>
  <si>
    <t>ВО ИЗБЕЖАНИИ ОШИБОК ПРОСИМ НЕ ВНОСИТЬ В ФОРМУ ИЗМЕНЕНИЯ, НЕ УДАЛЯТЬ СТРОКИ и СТОЛБЦЫ, НЕ МЕНЯТЬ МЕСТАМИ!!!</t>
  </si>
  <si>
    <t>темно-оранжевые кончики в фиолетово-черным плотным напылением</t>
  </si>
  <si>
    <t>Lilium Strawberry And Cream</t>
  </si>
  <si>
    <t>STRAWBERRY &amp; CREAM</t>
  </si>
  <si>
    <t>СТРОБЕРРИ ЭНД КРИМ</t>
  </si>
  <si>
    <t>кремовый с плотным тёмно-красным напылением до середины лепестка</t>
  </si>
  <si>
    <t>Lilium Pink Brush</t>
  </si>
  <si>
    <t>PINK BRUSH</t>
  </si>
  <si>
    <t>ПИНК БРАШ</t>
  </si>
  <si>
    <t>(ЛА гибрид) розовый с плотным бордовым напылением</t>
  </si>
  <si>
    <t>Lilium Yellow Brush</t>
  </si>
  <si>
    <t>YELLOW BRUSH</t>
  </si>
  <si>
    <t>ЙЕЛЛОУ БРАШ</t>
  </si>
  <si>
    <t>(ЛА гибрид) канареечно-желтый с плотным бронзовым напылением</t>
  </si>
  <si>
    <t>Lilium Tiny Crystal</t>
  </si>
  <si>
    <t>TINY CRYSTAL</t>
  </si>
  <si>
    <t>ТАЙНИ КРИСТАЛЛ</t>
  </si>
  <si>
    <t>Lilium Tiny Diamond</t>
  </si>
  <si>
    <t>TINY DIAMOND</t>
  </si>
  <si>
    <t>ТАЙНИ ДИАМОНД</t>
  </si>
  <si>
    <t>кораллово-розовый с белым центром</t>
  </si>
  <si>
    <t>Lilium Tiny Epic</t>
  </si>
  <si>
    <t>TINY EPIC</t>
  </si>
  <si>
    <t>ТАЙНИ ЭПИК</t>
  </si>
  <si>
    <t>темно-бордовый, почти черный центр, оранжевые кончики</t>
  </si>
  <si>
    <t>Lilium Tiny Nugget</t>
  </si>
  <si>
    <t>TINY NUGGET</t>
  </si>
  <si>
    <t>ТАЙНИ НАГГЕТ</t>
  </si>
  <si>
    <t>желтый с красным напылением у центра</t>
  </si>
  <si>
    <t>Lilium Tiny Poems</t>
  </si>
  <si>
    <t>TINY POEMS</t>
  </si>
  <si>
    <t>ТАЙНИ ПОЭМС</t>
  </si>
  <si>
    <t>биколор: пурпурно-бордовые, почти черные к середине с крапом, кочники светло-розовые</t>
  </si>
  <si>
    <t>Lilium Tiny Shadow</t>
  </si>
  <si>
    <t>TINY SHADOW</t>
  </si>
  <si>
    <t>ТАЙНИ ШЭДОУ</t>
  </si>
  <si>
    <t>черный центр, алые кончики</t>
  </si>
  <si>
    <t>Lilium Tiny Toons</t>
  </si>
  <si>
    <t>TINY TOONS</t>
  </si>
  <si>
    <t>ТАЙНИ ТУНС</t>
  </si>
  <si>
    <t>МАХРОВЫЙ. Желтый - кремовый центр, розовые кончики</t>
  </si>
  <si>
    <t>ЭЛЕГАНТ ДЖОЙ</t>
  </si>
  <si>
    <t>АЙЛЕНД ДЖОЙ</t>
  </si>
  <si>
    <t>МАХРОВЫЙ. ванильный с бордовым редким крапом</t>
  </si>
  <si>
    <t>Lilium Black Charm</t>
  </si>
  <si>
    <t>BLACK CHARM</t>
  </si>
  <si>
    <t>БЛЭК ШАРМ</t>
  </si>
  <si>
    <t>очень темно-бордовый, почти черный, оранжевые тычинки</t>
  </si>
  <si>
    <t>Lilium Nightrider</t>
  </si>
  <si>
    <t>NIGHTRIDER</t>
  </si>
  <si>
    <t>НАЙТРАЙДЕР</t>
  </si>
  <si>
    <t>CAFÉ NOIR (Dixie Jass)</t>
  </si>
  <si>
    <t>пурпурный центр, пелые пятна на отогнутых лепестках</t>
  </si>
  <si>
    <t>Lilium Joao Pessoa</t>
  </si>
  <si>
    <t>JOAO PESSOA</t>
  </si>
  <si>
    <t>Lilium Sugar Love</t>
  </si>
  <si>
    <t>SUGAR LOVE</t>
  </si>
  <si>
    <t>ШУГАР ЛОВ</t>
  </si>
  <si>
    <t>белый с нежно-кораллово-розовым румянцем на кончиках</t>
  </si>
  <si>
    <t>TRIBAL DANCE</t>
  </si>
  <si>
    <t>ТРИБАЛ ДАНС</t>
  </si>
  <si>
    <t>Хамелеон! Постепенно меняет цвет: кончики становятся медные, и ближе к центру с медным крапом / новое название Tribal Dance</t>
  </si>
  <si>
    <t>Lilium Bentley</t>
  </si>
  <si>
    <t>BENTLEY</t>
  </si>
  <si>
    <t>БЕНТЛИ</t>
  </si>
  <si>
    <t>кремово-розовый с розовым кантом и кончиками, махровый</t>
  </si>
  <si>
    <t>CANARY WHARF</t>
  </si>
  <si>
    <t>КАНАРИ ВАРФ</t>
  </si>
  <si>
    <t>EAGLE EYE</t>
  </si>
  <si>
    <t>ИГЛ АЙ</t>
  </si>
  <si>
    <t>ярко-оранжевый, с желтым осветлением по центру лепестков, махровый</t>
  </si>
  <si>
    <t>Lilium Scoubidou</t>
  </si>
  <si>
    <t>SCOUBIDOU</t>
  </si>
  <si>
    <t>СКУБИДУ</t>
  </si>
  <si>
    <t>плотный, насыщенный оранжевый, 15см</t>
  </si>
  <si>
    <t>Очень крупные цветки. Новая Фата Моргана, крупные цветки, 18см, цвет желтый</t>
  </si>
  <si>
    <t>Lilium Boardwalk</t>
  </si>
  <si>
    <t>BOARDWALK</t>
  </si>
  <si>
    <t>БОРДУОЛК</t>
  </si>
  <si>
    <t>Lilium Colares</t>
  </si>
  <si>
    <t>COLARES</t>
  </si>
  <si>
    <t>КОЛАРЕС</t>
  </si>
  <si>
    <t>красный с малиновым оттенком, глянцевый, крупный</t>
  </si>
  <si>
    <t>CORALLO BEACH</t>
  </si>
  <si>
    <t>Lilium Desert Inn</t>
  </si>
  <si>
    <t>DESERT INN</t>
  </si>
  <si>
    <t>ДЕСЕРТ ИНН</t>
  </si>
  <si>
    <t>желтый с незначительным розоватым румянцем</t>
  </si>
  <si>
    <t>Lilium Dynamix</t>
  </si>
  <si>
    <t>DYNAMIX</t>
  </si>
  <si>
    <t>алый, переливистый</t>
  </si>
  <si>
    <t>Lilium Encore</t>
  </si>
  <si>
    <t>светло-розовый, перламутровый, ровный цвет</t>
  </si>
  <si>
    <t>Lilium Eniac</t>
  </si>
  <si>
    <t>ENIAC</t>
  </si>
  <si>
    <t>ЭНЬЯК</t>
  </si>
  <si>
    <t>апельсиново-оранжевый</t>
  </si>
  <si>
    <t>Lilium Fiamma</t>
  </si>
  <si>
    <t>FIAMMA</t>
  </si>
  <si>
    <t>ФИАММА</t>
  </si>
  <si>
    <t>оранжево-красный с желтым пятном у центра, эффект подсвечивания.</t>
  </si>
  <si>
    <t>зеленовато-жёлтый</t>
  </si>
  <si>
    <t>Lilium Kamsberg</t>
  </si>
  <si>
    <t>KAMSBERG</t>
  </si>
  <si>
    <t>КАМСБЕРГ</t>
  </si>
  <si>
    <t>плотный, чистый темно-красный цвет</t>
  </si>
  <si>
    <t>Lilium Lexington</t>
  </si>
  <si>
    <t>LEXINGTON</t>
  </si>
  <si>
    <t>ЛЕКСИНГТОН</t>
  </si>
  <si>
    <t>легкий, светло-розовый</t>
  </si>
  <si>
    <t>Lilium Linosa</t>
  </si>
  <si>
    <t>LINOSA</t>
  </si>
  <si>
    <t>ЛИНОЗА</t>
  </si>
  <si>
    <t>плотный канареечно-желтый, очеь яркий</t>
  </si>
  <si>
    <t>Lilium Logan</t>
  </si>
  <si>
    <t>LOGAN</t>
  </si>
  <si>
    <t>ЛОГАН</t>
  </si>
  <si>
    <t>Lilium Maywonder</t>
  </si>
  <si>
    <t>MAYWONDER</t>
  </si>
  <si>
    <t>МЭЙУАНДЕР</t>
  </si>
  <si>
    <t>очень глянцевый темно-бордовый, листва глянцевая</t>
  </si>
  <si>
    <t>Lilium Mirage</t>
  </si>
  <si>
    <t>MIRAGE</t>
  </si>
  <si>
    <t>МИРАЖ</t>
  </si>
  <si>
    <t>цвет спелой вишни с небольшим темным налетом по краю лепестков</t>
  </si>
  <si>
    <t>Lilium Obvio</t>
  </si>
  <si>
    <t>OBVIO</t>
  </si>
  <si>
    <t>ОБВИО</t>
  </si>
  <si>
    <t xml:space="preserve">белоснежный  </t>
  </si>
  <si>
    <t>Lilium Paramillo</t>
  </si>
  <si>
    <t>PARAMILLO</t>
  </si>
  <si>
    <t>ПАРАМИЛЛО</t>
  </si>
  <si>
    <t>медово-желтый с редким коричневым крапом</t>
  </si>
  <si>
    <t>Lilium Pokerface</t>
  </si>
  <si>
    <t>POKERFACE</t>
  </si>
  <si>
    <t>ПОКЕРФЕЙС</t>
  </si>
  <si>
    <t>алый, с незначительным темным напылением вдоль середины лепестков,  редкий темный крап</t>
  </si>
  <si>
    <t>Lilium Stratosphere</t>
  </si>
  <si>
    <t>STRATOSPHERE</t>
  </si>
  <si>
    <t>СТРАТОСФЕРА</t>
  </si>
  <si>
    <t>светло-розовый с перламутром</t>
  </si>
  <si>
    <t>Lilium Sweet Desire</t>
  </si>
  <si>
    <t>SWEET DESIRE</t>
  </si>
  <si>
    <t>СВИТ ДЕЗАЕР</t>
  </si>
  <si>
    <t>лососево-желтый с желтым кантом, розовым румянцем в центре и темно-розовым крапом, диам. 20-23см</t>
  </si>
  <si>
    <t>Lilium Sweet Sugar</t>
  </si>
  <si>
    <t>SWEET SUGAR</t>
  </si>
  <si>
    <t>СВИТ ШУГАР</t>
  </si>
  <si>
    <t>сиреневато-розовый с темно-розовым крапом, диам. 20-23см</t>
  </si>
  <si>
    <t>Lilium Sweet Zanica</t>
  </si>
  <si>
    <t>SWEET ZANICA</t>
  </si>
  <si>
    <t>СВИТ ЗАНИКА</t>
  </si>
  <si>
    <t>белый с пурпурным крапом, диам. 20-23см</t>
  </si>
  <si>
    <t>Lilium Tsjaikowski</t>
  </si>
  <si>
    <t>TSJAIKOWSKI</t>
  </si>
  <si>
    <t>ЧАЙКОВСКИЙ</t>
  </si>
  <si>
    <t>нежно-розовый. Очень крупный цветок</t>
  </si>
  <si>
    <t>Lilium Wynn</t>
  </si>
  <si>
    <t>УИНН</t>
  </si>
  <si>
    <t>плотный, медово-желтый</t>
  </si>
  <si>
    <t>Lilium Snowboard</t>
  </si>
  <si>
    <t>SNOWBOARD</t>
  </si>
  <si>
    <t>СНОУБОРД</t>
  </si>
  <si>
    <t>МАХРОВЫЙ, белый с чуть розоватыми кончиками, 20см</t>
  </si>
  <si>
    <t>Oriental Hybrids RoseLily/ Восточные гибриды / Махровые серии RoseLily</t>
  </si>
  <si>
    <t>ROSELILY® ANGELA</t>
  </si>
  <si>
    <t>ROSELILY® АНЖЕЛА</t>
  </si>
  <si>
    <t>ГУСТОМАХРОВЫЙ, белый, лёгкое гофре по краю лепестка, без пыльцы, легкий аромат, 21см</t>
  </si>
  <si>
    <t>ROSELILY® ANOUSHKA</t>
  </si>
  <si>
    <t>ROSELILY® АННУШКА</t>
  </si>
  <si>
    <t>ГУСТОМАХРОВЫЙ белый, слегка розоватый с розовой каймой, без пыльцы, 22см</t>
  </si>
  <si>
    <t>ROSELILY® CHELSEA</t>
  </si>
  <si>
    <t>ROSELILY® ЧЕЛСИ</t>
  </si>
  <si>
    <t>МАХРОВЫЙ, розовый с ярко-розовыми линиями от центра и ярко-розовым крапом, без пыльцы 22см</t>
  </si>
  <si>
    <t>ROSELILY® DONNA</t>
  </si>
  <si>
    <t>ROSELILY® ДОННА</t>
  </si>
  <si>
    <t>ГУСТОМАХРОВЫЙ, малиновый с белыми кончиками и темно-бордовым крапом, без пыльцы, 22см</t>
  </si>
  <si>
    <t>ROSELILY® EDITHA</t>
  </si>
  <si>
    <t>ROSELILY® ЭДИТА</t>
  </si>
  <si>
    <t>МАХРОВЫЙ, сиреневато-розовый, без пыльцы, тонкий аромат, 21см</t>
  </si>
  <si>
    <t>ROSELILY® JULIA</t>
  </si>
  <si>
    <t>ROSELILY® ДЖУЛИЯ</t>
  </si>
  <si>
    <t>МАХРОВЫЙ малиново-розовый, тонкий белый кант, без пыльцы, 21см</t>
  </si>
  <si>
    <t>ROSELILY® KENDRA</t>
  </si>
  <si>
    <t>ROSELILY® КЕНДРА</t>
  </si>
  <si>
    <t>МАХРОВЫЙ нежно-розовый с белым центром, без пыльцы, 21см</t>
  </si>
  <si>
    <t>ROSELILY® LEONA</t>
  </si>
  <si>
    <t>ROSELILY® ЛЕОНА</t>
  </si>
  <si>
    <t>МАХРОВЫЙ белый с зеленоватым центром, без пыльцы, легкое гофре, 21см</t>
  </si>
  <si>
    <t>ROSELILY® LORENA</t>
  </si>
  <si>
    <t>ROSELILY® ЛОРЕНА</t>
  </si>
  <si>
    <t>ГУСТОМАХРОВЫЙ, малиновый с белым кантом, без пыльцы, гофре,21см</t>
  </si>
  <si>
    <t>ROSELILY® PATRICIA</t>
  </si>
  <si>
    <t>ROSELILY® ПАТРИСИЯ</t>
  </si>
  <si>
    <t>ГУСТОМАХРОВЫЙ, перламутрово-розовый, с темно-розовым редким крапом, без пыльцы, легкий аромат</t>
  </si>
  <si>
    <t>ROSELILY® RAMONA</t>
  </si>
  <si>
    <t>ROSELILY® РАМОНА</t>
  </si>
  <si>
    <t>ГУСТОМАХРОВЫЙ, белый, лёгкое гофре по краю лепестка, без пыльцы, легкий аромат, 22см</t>
  </si>
  <si>
    <t>ROSELILY® TATSJANA</t>
  </si>
  <si>
    <t>ROSELILY® ТАТЬЯНА</t>
  </si>
  <si>
    <t>ГУСТОМАХРОВЫЙ, малиново-розовый с темно-розовым крапом, белым кантом, без пыльцы, тонкий аромат, 21см</t>
  </si>
  <si>
    <t>ROSELILY® VANESSA</t>
  </si>
  <si>
    <t>ROSELILY® ВАНЕССА</t>
  </si>
  <si>
    <t>ГУСТОМАХРОВЫЙ, розовый с ярко-розовыми линиями посередине лепестков, и частым бордовым крапом, без пыльцы, легкий аромат, 21см</t>
  </si>
  <si>
    <t>Lilium Asterian</t>
  </si>
  <si>
    <t>ASTERIAN</t>
  </si>
  <si>
    <t>АСТЕРИАН</t>
  </si>
  <si>
    <t xml:space="preserve">отличается длинными большими бутонами и чистым  белым цветом лепестков, долго стоит в срезке, </t>
  </si>
  <si>
    <t>ярко-розовый с тонким белым кантом, оранжевыми лучами от центра, желтой сердцевинкой и темно-розовым крапом, очень крупные   диам до 35см</t>
  </si>
  <si>
    <t>белый с темно-оранжевыми тычинками, очень крупные цветы, диам. до 30см</t>
  </si>
  <si>
    <t>Lilium Budapest</t>
  </si>
  <si>
    <t>BUDAPEST</t>
  </si>
  <si>
    <t>БУДАПЕШТ</t>
  </si>
  <si>
    <t>ярко-красный, супер глянцевый, немного гофрир., , очень крупный, 25см</t>
  </si>
  <si>
    <t>Lilium Burlesca</t>
  </si>
  <si>
    <t>BURLESCA</t>
  </si>
  <si>
    <t>БУРЛЕСКА</t>
  </si>
  <si>
    <t>чуть сиреневато-розовый, нежный, со светлым центром, крупный, 22см</t>
  </si>
  <si>
    <t>Lilium Carnival</t>
  </si>
  <si>
    <t>ярко-розовый с красной продольной полосой по центру каждого лепестка и красным частым крапом. Белая кайма, 20см</t>
  </si>
  <si>
    <t>Lilium Christopher</t>
  </si>
  <si>
    <t>CHRISTOPHER</t>
  </si>
  <si>
    <t>КРИСТОФЕР</t>
  </si>
  <si>
    <t>ярко-красный, глянцевый, легкое гофре, крупный, 22 см</t>
  </si>
  <si>
    <t>Lilium Clearwater</t>
  </si>
  <si>
    <t>CLEARWATER</t>
  </si>
  <si>
    <t>КЛИЭРУОТЕР</t>
  </si>
  <si>
    <t>ОЧЕНЬ КРУПНЫЙ! 30см, кипельно-белый, легкое гофре</t>
  </si>
  <si>
    <t>ОЧЕНЬ ЭФФЕКТНЫЕ крупные цветки, белые с многочисленным лиловым крапом и штрижками по всему лепестку</t>
  </si>
  <si>
    <t>Lilium Full Moon</t>
  </si>
  <si>
    <t>FULL MOON</t>
  </si>
  <si>
    <t>ФУЛЛ МУН</t>
  </si>
  <si>
    <t>ОЧЕНЬ КРУПНЫЙ 30+ см белый с оранжевыми тычинками, легкое гофре</t>
  </si>
  <si>
    <t>Lilium Gracia</t>
  </si>
  <si>
    <t>GRACIA</t>
  </si>
  <si>
    <t>ГРАЦИЯ</t>
  </si>
  <si>
    <t>Lilium Hocus Pocus</t>
  </si>
  <si>
    <t>HOCUS POCUS</t>
  </si>
  <si>
    <t>ФОКУС ПОКУС</t>
  </si>
  <si>
    <t>ОЧЕНЬ КРУПНЫЙ, 30см нежнейший сиреневато-розовый с желтой полосой вдоль середины каждого лепестка</t>
  </si>
  <si>
    <t>Lilium Idaho</t>
  </si>
  <si>
    <t>IDAHO</t>
  </si>
  <si>
    <t>АЙДАХО</t>
  </si>
  <si>
    <t>очень яркий цвет фламинго в центре, края белые, красный крап, 22см</t>
  </si>
  <si>
    <t>Lilium Indiana</t>
  </si>
  <si>
    <t>INDIANA</t>
  </si>
  <si>
    <t>ИНДИАНА</t>
  </si>
  <si>
    <t>очень яркий ровный красный цвет с тонким белым гофрированным кантом, 25см</t>
  </si>
  <si>
    <t>Lilium La Rochelle</t>
  </si>
  <si>
    <t>LA ROCHELLE</t>
  </si>
  <si>
    <t>ЛА РОШЕЛЬ</t>
  </si>
  <si>
    <t>белый, с ярко- светло-малиновыми стрелками по центру лепестков и частым малиновым крапом, 25см</t>
  </si>
  <si>
    <t>Lilium Monteneu</t>
  </si>
  <si>
    <t>MONTENEU</t>
  </si>
  <si>
    <t>МОНТЕНЮ</t>
  </si>
  <si>
    <t>белый с волнистыми краями, 25см</t>
  </si>
  <si>
    <t>Lilium One Love</t>
  </si>
  <si>
    <t>ONE LOVE</t>
  </si>
  <si>
    <t>УАН ЛОВ</t>
  </si>
  <si>
    <t>малиновый с темным крапом, волнистый крап, 25см</t>
  </si>
  <si>
    <t>Lilium Praiano</t>
  </si>
  <si>
    <t>PRAIANO</t>
  </si>
  <si>
    <t>ПРАЙАНО</t>
  </si>
  <si>
    <t>ОЧЕНЬ КРУПНЫЙ 30+ см, плотный розовый, атласный</t>
  </si>
  <si>
    <t>Lilium Primrose Hill</t>
  </si>
  <si>
    <t>PRIMROSE HILL</t>
  </si>
  <si>
    <t>ПРИМРОУЗ ХИЛЛ</t>
  </si>
  <si>
    <t>белый с желтыми стрелками и тонкой розовой офрированной каймой, 25см</t>
  </si>
  <si>
    <t>Lilium Staarabu</t>
  </si>
  <si>
    <t>STAARABU</t>
  </si>
  <si>
    <t>СТААРАБУ</t>
  </si>
  <si>
    <t xml:space="preserve">нежный розовый, цвет розового зефира, с небольшим осветлением у центра, волнистый край,22см </t>
  </si>
  <si>
    <t xml:space="preserve">кремовый с желтыми продольными  полосами по центру лепестков, темно-красный частый крап по всей поверхности лепестков, 25см </t>
  </si>
  <si>
    <t>Lilium Golden Romance</t>
  </si>
  <si>
    <t>GOLDEN ROMANCE</t>
  </si>
  <si>
    <t>ГОЛДЕН РОМАНС</t>
  </si>
  <si>
    <t>чисто-белый с ярко-желтой звездой, 25см</t>
  </si>
  <si>
    <t>Lilium Rapid Romance</t>
  </si>
  <si>
    <t>RAPID ROMANCE</t>
  </si>
  <si>
    <t>РАПИД РОМАНС</t>
  </si>
  <si>
    <t>Lilium World Trade</t>
  </si>
  <si>
    <t>WORLD TRADE</t>
  </si>
  <si>
    <t>УОРЛД ТРЕЙД</t>
  </si>
  <si>
    <t>для горшков и вазонов. белые граммофоны с зеленовато-желтым горлом</t>
  </si>
  <si>
    <t>Lilium Global Trend</t>
  </si>
  <si>
    <t>GLOBAL TREND</t>
  </si>
  <si>
    <t>ГЛОБАЛ ТРЕНД</t>
  </si>
  <si>
    <t>огромный белый граммофон с зеленоватым центром</t>
  </si>
  <si>
    <t>Lilium Gizmo</t>
  </si>
  <si>
    <t>GIZMO</t>
  </si>
  <si>
    <t>ГИЗМО</t>
  </si>
  <si>
    <t>великолепный гибрид,  с огромными,  душистыми чисто- белыми цветками около 30 см в диаметре, стебли мощные. Вырастает до 1 метра в первый год, потом будет выше, более 2-х метров</t>
  </si>
  <si>
    <t>Lilium Aventino</t>
  </si>
  <si>
    <t>плотный розовый равномерный цвет, центр желтый, 25см</t>
  </si>
  <si>
    <t>Lilium Baruta</t>
  </si>
  <si>
    <t>BARUTA</t>
  </si>
  <si>
    <t>БАРУТА</t>
  </si>
  <si>
    <t>желтый с темно-желтой сердцевиной</t>
  </si>
  <si>
    <t>Lilium Borrello</t>
  </si>
  <si>
    <t>BORRELLO</t>
  </si>
  <si>
    <t>БОРРЕЛЛО</t>
  </si>
  <si>
    <t>бордовый, лянцевый, 28см</t>
  </si>
  <si>
    <t>15/16</t>
  </si>
  <si>
    <t>CHARLIZE</t>
  </si>
  <si>
    <t>ШАРЛИЗ</t>
  </si>
  <si>
    <t>ярко-розовый, почти красный у центра и более светлый, перламутрово-розовый к кончикам лепестка, тонкий белый кант, 25+см</t>
  </si>
  <si>
    <t>Lilium Commotion</t>
  </si>
  <si>
    <t>COMMOTION</t>
  </si>
  <si>
    <t>КОММОУШН</t>
  </si>
  <si>
    <t>Lilium Competition</t>
  </si>
  <si>
    <t>COMPETITION</t>
  </si>
  <si>
    <t>КОМПЕТИШИОН</t>
  </si>
  <si>
    <t>сиренево-розовый, диам. 20-22 см</t>
  </si>
  <si>
    <t>Lilium Eldoret</t>
  </si>
  <si>
    <t>ELDORET</t>
  </si>
  <si>
    <t>ЭЛДОРЕТ</t>
  </si>
  <si>
    <t>лимонно-желтый, светло-коричневые тычинки, Очень ранний. 25см</t>
  </si>
  <si>
    <t>Lilium Fomova</t>
  </si>
  <si>
    <t>FOMOVA</t>
  </si>
  <si>
    <t>ФОМОВА</t>
  </si>
  <si>
    <t>Lilium Formia</t>
  </si>
  <si>
    <t>FORMIA</t>
  </si>
  <si>
    <t>ФОРМИЯ</t>
  </si>
  <si>
    <t>HIGH TEA</t>
  </si>
  <si>
    <t>ХАЙ ТИ</t>
  </si>
  <si>
    <t>белый с медово-жёлтым центром и тёмно-розовой полосой по тыльной стороне лепестка, на 3 год выростает до 2,2 м и дает до 30 очень крупных соцветий</t>
  </si>
  <si>
    <t>Lilium Honeymoon</t>
  </si>
  <si>
    <t>HONEYMOON</t>
  </si>
  <si>
    <t>ХАНИМУН</t>
  </si>
  <si>
    <t>"медовая луна" , светло-желтый, у центра более яркий желтый, очень высокий (на второй-третий год)</t>
  </si>
  <si>
    <t>Lilium Maldano</t>
  </si>
  <si>
    <t>MALDANO</t>
  </si>
  <si>
    <t>МАЛЬДАНО</t>
  </si>
  <si>
    <t>розовый с сиреневым оттенком</t>
  </si>
  <si>
    <t>Lilium Maurya</t>
  </si>
  <si>
    <t>MAURYA</t>
  </si>
  <si>
    <t>МАУРИА</t>
  </si>
  <si>
    <t>нежно-сиренево-розовый, белый центр, 23см</t>
  </si>
  <si>
    <t>рубиновый, 23см</t>
  </si>
  <si>
    <t>OLYMPIC TORCH</t>
  </si>
  <si>
    <t>ОЛИМПИК ТОРЧ</t>
  </si>
  <si>
    <t>розовато-кремовый с ярко-красным центром и жёлтой сердцевиной</t>
  </si>
  <si>
    <t>нежнейший розовый со светлым центром, диам. 25 см/ вырастает до 2 м высотой</t>
  </si>
  <si>
    <t>Lilium Provecho</t>
  </si>
  <si>
    <t>PROVECHO</t>
  </si>
  <si>
    <t>ПРОВЕЧО</t>
  </si>
  <si>
    <t>светло-розовый с ярко-розовыми линиями по центру лепестков</t>
  </si>
  <si>
    <t>Lilium Touchstone</t>
  </si>
  <si>
    <t>TOUCHSTONE</t>
  </si>
  <si>
    <t>ТАЧСТОУН</t>
  </si>
  <si>
    <t>рубиновый с желтым центром, 25+</t>
  </si>
  <si>
    <t>Lilium Villa Blanca</t>
  </si>
  <si>
    <t>VILLA BLANCA</t>
  </si>
  <si>
    <t>ВИЛЛА БЛАНКА</t>
  </si>
  <si>
    <t>белый с розовым жилкованием с тыльной стороны лепестков, 23см</t>
  </si>
  <si>
    <t>Lilium White Eyes</t>
  </si>
  <si>
    <t>WHITE EYES</t>
  </si>
  <si>
    <t>УАЙТ АЙЗ</t>
  </si>
  <si>
    <t>Lilium Zeba</t>
  </si>
  <si>
    <t>ZEBA</t>
  </si>
  <si>
    <t>ЗЕБА</t>
  </si>
  <si>
    <t>белый с обширным плотным винно-бордовым пятном в центре, 25см</t>
  </si>
  <si>
    <t>Lilium Fusion</t>
  </si>
  <si>
    <t>FUSION</t>
  </si>
  <si>
    <t>ФЬЮЖН</t>
  </si>
  <si>
    <t>первый гибрид Longiflorum x L.pardalinum.  Высокий мощный стебль, на котором многочисленные широко расставленными цветки.</t>
  </si>
  <si>
    <t>Многоцветковая лилия, 1.8-2,4м!  палево-тёмно-розовая с чёрно-жёлтым крапом</t>
  </si>
  <si>
    <t>Lilium Speciosum Uchida</t>
  </si>
  <si>
    <t>Lilium Terrace City</t>
  </si>
  <si>
    <t>BAFFERARI 18/20</t>
  </si>
  <si>
    <t>БАФФЕРАРИ 18/20</t>
  </si>
  <si>
    <t>AFRICAN LADY 18/20</t>
  </si>
  <si>
    <t>АФРИКАН ЛЕЙДИ 18/20</t>
  </si>
  <si>
    <t>ФЛАВИЯ 18/20</t>
  </si>
  <si>
    <t>YELLOWEEN 18/20</t>
  </si>
  <si>
    <t>ЙЕЛЛОУИН 18/20</t>
  </si>
  <si>
    <t>ярко-желтая с крупным бордовым кольцом, обрамляющим желтые тычинки и пестик</t>
  </si>
  <si>
    <t>Gladiolus Jester Gold</t>
  </si>
  <si>
    <t>ДЖЕСТЕР ГОЛД</t>
  </si>
  <si>
    <t>JESTER GOLD</t>
  </si>
  <si>
    <t>ГОФРИР. желтый</t>
  </si>
  <si>
    <t>Gladiolus Color Club</t>
  </si>
  <si>
    <t>КОЛОР КЛАБ</t>
  </si>
  <si>
    <t>COLOR CLUB</t>
  </si>
  <si>
    <t>ГОФРИР. Верх-лиловый, нижние лепестки с лиловым пятном в центре и зубчатого вида кремовой каймой</t>
  </si>
  <si>
    <t>Gladiolus Femme Fatale</t>
  </si>
  <si>
    <t>ФЕММ ФАТАЛЬ</t>
  </si>
  <si>
    <t>FEMME FATALE</t>
  </si>
  <si>
    <t>ГОФРИР. Верх-сиреневато-розовый, нижние лепестки кремово-желтые, по краю сиренево-розовые</t>
  </si>
  <si>
    <t>Gladiolus Fergie</t>
  </si>
  <si>
    <t>ФЕРДЖИ</t>
  </si>
  <si>
    <t>FERGIE</t>
  </si>
  <si>
    <t>ГОФРИР. Лаймового цвета с небольшими винно-красными мазками в центре</t>
  </si>
  <si>
    <t>Gladiolus Figaro</t>
  </si>
  <si>
    <t>нежно-розовато-кремовый с небольшим ярко-розовым пятнышком в центре</t>
  </si>
  <si>
    <t>Gladiolus Khaleesi</t>
  </si>
  <si>
    <t>ХАЛИСИ</t>
  </si>
  <si>
    <t>KHALEESI</t>
  </si>
  <si>
    <t>ГОФРИР. бордовый с небольшими редкими белыми мазками</t>
  </si>
  <si>
    <t>Gladiolus Lola Montez</t>
  </si>
  <si>
    <t>ЛОЛА МОНТЕЗ</t>
  </si>
  <si>
    <t>LOLA MONTEZ</t>
  </si>
  <si>
    <t>фиолетовый с желтым центром</t>
  </si>
  <si>
    <t>Gladiolus Lumierre</t>
  </si>
  <si>
    <t>ЛЮМЬЕР</t>
  </si>
  <si>
    <t>LUMIERRE</t>
  </si>
  <si>
    <t>ГОФРИР. Ярко-розовый с нежно-сиреневым центром</t>
  </si>
  <si>
    <t>Gladiolus Ram Bam</t>
  </si>
  <si>
    <t>РЭМ БАМ</t>
  </si>
  <si>
    <t>RAM BAM</t>
  </si>
  <si>
    <t>ГОФРИР. Кремово-алый меланж с преимуществом алого</t>
  </si>
  <si>
    <t>Gladiolus Shaka Zulu</t>
  </si>
  <si>
    <t>ШАКА ЗУЛУ</t>
  </si>
  <si>
    <t>SHAKA ZULU</t>
  </si>
  <si>
    <t>Темно-бордовый, почти черный (!!!) с белыми мазками по центру лепестков</t>
  </si>
  <si>
    <t>Gladiolus Sparklin Star</t>
  </si>
  <si>
    <t>СПАРКЛИН СТАР</t>
  </si>
  <si>
    <t>SPARKLIN STAR</t>
  </si>
  <si>
    <t>ГОФРИР. Нежнейший-светло-лососевый с ярко-розовой каймой</t>
  </si>
  <si>
    <t>Gladiolus Volbeat</t>
  </si>
  <si>
    <t>ВОЛБИТ</t>
  </si>
  <si>
    <t>VOLBEAT</t>
  </si>
  <si>
    <t>темно-фиолетовый, бархатный</t>
  </si>
  <si>
    <t>Gladiolus Ysatis</t>
  </si>
  <si>
    <t>ИСАТИС</t>
  </si>
  <si>
    <t>YSATIS</t>
  </si>
  <si>
    <t>белый с небольшим ярко- розовым мазком, легкое гофре</t>
  </si>
  <si>
    <t>Gladiolus Anna Williams</t>
  </si>
  <si>
    <t>АННА ВИЛЬЯМС</t>
  </si>
  <si>
    <t>ANNA WILLIAMS</t>
  </si>
  <si>
    <t>ярко-розовый край, розовато-кремовый центр, легкое гофре</t>
  </si>
  <si>
    <t>Gladiolus Brunette</t>
  </si>
  <si>
    <t>БРЮНЕТТЕ</t>
  </si>
  <si>
    <t>кремово-розовый меланж с преимуществом розовоо, некоторые лепестки полностью розовые</t>
  </si>
  <si>
    <t>Gladiolus Don Luigi</t>
  </si>
  <si>
    <t>ДОН ЛУИДЖИ</t>
  </si>
  <si>
    <t>DON LUIGI</t>
  </si>
  <si>
    <t>темно-красный с сиреневым налетом, бархатный</t>
  </si>
  <si>
    <t>Gladiolus Dowland</t>
  </si>
  <si>
    <t>ДОУЛЭНД</t>
  </si>
  <si>
    <t>DOWLAND</t>
  </si>
  <si>
    <t>желтый с лососевой каймой</t>
  </si>
  <si>
    <t>Gladiolus Happy Clappy</t>
  </si>
  <si>
    <t>ХЭППИ КЛАППИ</t>
  </si>
  <si>
    <t>HAPPY CLAPPY</t>
  </si>
  <si>
    <t>лиловый с кремово-желтым и винно-красным пятном в центре</t>
  </si>
  <si>
    <t>Gladiolus Limelight</t>
  </si>
  <si>
    <t>ЛАЙМЛАЙТ</t>
  </si>
  <si>
    <t>LIMELIGHT</t>
  </si>
  <si>
    <t>ГОФРИР. Лимонно-желтый в бутоне-зеленоватый</t>
  </si>
  <si>
    <t>Gladiolus Maxial</t>
  </si>
  <si>
    <t>МАКСИАЛ</t>
  </si>
  <si>
    <t>MAXIAL</t>
  </si>
  <si>
    <t>светло-желтый с винно-красными мазками у центра</t>
  </si>
  <si>
    <t>МАМБАСА</t>
  </si>
  <si>
    <t xml:space="preserve">лилово-фиолетовый </t>
  </si>
  <si>
    <t>Gladiolus Mylena</t>
  </si>
  <si>
    <t>МИЛЕНА</t>
  </si>
  <si>
    <t>MYLENA</t>
  </si>
  <si>
    <t>НЕОБЫКНОВЕННЫЙ! темно-палево-розовый с плотным серебристым покрытием</t>
  </si>
  <si>
    <t>Gladiolus Pink Pearl</t>
  </si>
  <si>
    <t>ПИНК ПЕРЛ</t>
  </si>
  <si>
    <t>PINK PEARL</t>
  </si>
  <si>
    <t>меланж малиново-розового и белого</t>
  </si>
  <si>
    <t>Gladiolus Prima Verde</t>
  </si>
  <si>
    <t>ПРИМА ВЕРДЕ</t>
  </si>
  <si>
    <t>PRIMA VERDE</t>
  </si>
  <si>
    <t>лаймово-желтый с красным пятном глубоко в центре цветка</t>
  </si>
  <si>
    <t>Gladiolus Seashore</t>
  </si>
  <si>
    <t>СИШОР</t>
  </si>
  <si>
    <t>SEASHORE</t>
  </si>
  <si>
    <t>ГОФРИР. ярко-лиловый с желтым пятном и белыми штрихами</t>
  </si>
  <si>
    <t>Gladiolus Shooter</t>
  </si>
  <si>
    <t>ШУТЕР</t>
  </si>
  <si>
    <t>SHOOTER</t>
  </si>
  <si>
    <t>желтый с розовой каймой, в бутоне зеленоватый</t>
  </si>
  <si>
    <t>Gladiolus Tampere</t>
  </si>
  <si>
    <t>ТАМПЕРЕ</t>
  </si>
  <si>
    <t>крем-брюле с сиреневыми кончиками. Легкое гофре</t>
  </si>
  <si>
    <t>алый с сиреневым напылением и ярко-сиреневым пятном. Сиреневые штрихи в виде каймы по всему лепестку</t>
  </si>
  <si>
    <t>ZIZANIE</t>
  </si>
  <si>
    <t>Gladiolus Frizzled Mix</t>
  </si>
  <si>
    <t>ФРИЗЗЛД МИКС</t>
  </si>
  <si>
    <t>FRIZZLED MIX</t>
  </si>
  <si>
    <t>ГОФРИР. Смесь из серии "ФРИЗЗЛД"</t>
  </si>
  <si>
    <t>Gladiolus Princess Frizzle</t>
  </si>
  <si>
    <t>ПРИНЦЕСС ФРИЗЗЛ</t>
  </si>
  <si>
    <t>PRINCESS FRIZZLE</t>
  </si>
  <si>
    <t>Gladiolus Kingston Frizzles</t>
  </si>
  <si>
    <t>КИНГСТОН ФРИЗЗЛС</t>
  </si>
  <si>
    <t>KINGSTON FRIZZLES</t>
  </si>
  <si>
    <t>ГОФРИР. Розовый с ярко-розовым пятном</t>
  </si>
  <si>
    <t>Gladiolus Lemon Frizzle</t>
  </si>
  <si>
    <t>ЛЕМОН ФРИЗЗЛС</t>
  </si>
  <si>
    <t>LEMON FRIZZLE</t>
  </si>
  <si>
    <t>СУПЕРГОФРИР. Белый, в бутоне желтоватый</t>
  </si>
  <si>
    <t>Gladiolus Octopus</t>
  </si>
  <si>
    <t>OCTOPUS</t>
  </si>
  <si>
    <t>Первый махровый гладиолус! Сильно гофрированные лепестки кремового цвета. Количество ограничено.</t>
  </si>
  <si>
    <t>Gladiolus Vuvuzela Frizzle</t>
  </si>
  <si>
    <t>ВУВУЗЕЛА ФРИЗЗЛ</t>
  </si>
  <si>
    <t>VUVUZELA FRIZZLE</t>
  </si>
  <si>
    <t>ГОФРИР. Светло-лиловый с белым пятном, в центре и по краю интенсивно-лиловый</t>
  </si>
  <si>
    <t>Gladiolus Jakoetsk</t>
  </si>
  <si>
    <t>ЯКУТСК</t>
  </si>
  <si>
    <t>JAKOETSK</t>
  </si>
  <si>
    <t>ГОФРИР. Бронзовый с палево-розоватым центром и светло-фиолетовым пятном на нижних лепестках</t>
  </si>
  <si>
    <t>Gladiolus Kirov</t>
  </si>
  <si>
    <t>КИРОВ</t>
  </si>
  <si>
    <t>KIROV</t>
  </si>
  <si>
    <t>СУПЕРГОФРИР. Белый с ярко-лиловым пятном</t>
  </si>
  <si>
    <t>Gladiolus Lipetsk</t>
  </si>
  <si>
    <t>ЛИПЕЦК</t>
  </si>
  <si>
    <t>LIPETSK</t>
  </si>
  <si>
    <t>ГОФРИР. Оранжевый с желтым пятном по краю которого красный кант</t>
  </si>
  <si>
    <t>Gladiolus Penza</t>
  </si>
  <si>
    <t>ПЕНЗА</t>
  </si>
  <si>
    <t>PENZA</t>
  </si>
  <si>
    <t>ГОФРИР. Желтый центр, лососевый край</t>
  </si>
  <si>
    <t>Gladiolus Tymsk</t>
  </si>
  <si>
    <t>ТОМСК</t>
  </si>
  <si>
    <t>TYMSK</t>
  </si>
  <si>
    <t>ГОФРИР. Перламутрово-розовый с более светлый центром</t>
  </si>
  <si>
    <t>Бегония АМПЕЛЬНАЯ - АРОМАТНАЯ</t>
  </si>
  <si>
    <t>4/5</t>
  </si>
  <si>
    <t>Begonia Wummi Apfelblute</t>
  </si>
  <si>
    <t>ВУММИ АПФЕЛЬБЛЮТ</t>
  </si>
  <si>
    <t>WUMMI APFELBLUTE</t>
  </si>
  <si>
    <t>ЭКСТРА МАХРОВЫЙ нежно-розовый</t>
  </si>
  <si>
    <t>Begonia Wummi Creme</t>
  </si>
  <si>
    <t>ВУММИ КРЕМ</t>
  </si>
  <si>
    <t>WUMMI CREME</t>
  </si>
  <si>
    <t>ЭКСТРА МАХРОВЫЙ кремово-белый</t>
  </si>
  <si>
    <t>Dahlia Ben Huston</t>
  </si>
  <si>
    <t>БЕН ХЬЮСТОН</t>
  </si>
  <si>
    <t>BEN HUSTON</t>
  </si>
  <si>
    <t>желто-розовый меланж с преимуществом желтого, h-120см, Ø-22см</t>
  </si>
  <si>
    <t>Dahlia Fairway Spur</t>
  </si>
  <si>
    <t>ФЭЕРВЕЙ СПУР</t>
  </si>
  <si>
    <t>FAIRWAY SPUR</t>
  </si>
  <si>
    <t>темно-абрикосовый, h-100см, Ø-24см</t>
  </si>
  <si>
    <t>Dahlia Holly Huston</t>
  </si>
  <si>
    <t>ХОЛЛИ ХЬЮСТОН</t>
  </si>
  <si>
    <t>HOLLY HUSTON</t>
  </si>
  <si>
    <t>ярко-красный, h-120см, Ø-22см</t>
  </si>
  <si>
    <t>Dahlia Ponderosa</t>
  </si>
  <si>
    <t>ПОНДЕРОЗА</t>
  </si>
  <si>
    <t>PONDEROSA</t>
  </si>
  <si>
    <t>желтый, h-100см, Ø-25см</t>
  </si>
  <si>
    <t>Dahlia Ferncliff Duo</t>
  </si>
  <si>
    <t>ФЕРНКЛИФФ ДУО</t>
  </si>
  <si>
    <t>FERNCLIFF DUO</t>
  </si>
  <si>
    <t>белый центр, лилово-розовые кончики, h-130см, Ø-14см</t>
  </si>
  <si>
    <t>Dahlia Hercules</t>
  </si>
  <si>
    <t>syn.Spartacus Orange лососевый, h-90см, Ø-20см</t>
  </si>
  <si>
    <t>Dahlia Kordessa</t>
  </si>
  <si>
    <t>КОРДЕССА</t>
  </si>
  <si>
    <t>KORDESSA</t>
  </si>
  <si>
    <t>белый со светло-лиловыми кончиками и каймой, h-100см, Ø-14см</t>
  </si>
  <si>
    <t>Dahlia Larry's Love</t>
  </si>
  <si>
    <t>LARRY'S LOVE</t>
  </si>
  <si>
    <t>Dahlia Ryan C</t>
  </si>
  <si>
    <t>РИАН СИ</t>
  </si>
  <si>
    <t>RYAN C</t>
  </si>
  <si>
    <t>темно-бордово-лиловый, кончики белые, чуть розоватые, h-110см, Ø-13см</t>
  </si>
  <si>
    <t>Dahlia Saint Martin</t>
  </si>
  <si>
    <t>САН МАРТИН</t>
  </si>
  <si>
    <t>SAINT MARTIN</t>
  </si>
  <si>
    <t>белый центр, лилово-розовые, очень яркие кончики, h-90см, Ø-11см</t>
  </si>
  <si>
    <t>СЕНЬОРС ДРИМ</t>
  </si>
  <si>
    <t>SENIOR'S DREAM</t>
  </si>
  <si>
    <t>белый с малиновыми кончиками, h-100см, Ø-13см</t>
  </si>
  <si>
    <t>Dahlia Sunset Tropical</t>
  </si>
  <si>
    <t>САНСЕТ ТРОПИКАЛ</t>
  </si>
  <si>
    <t>SUNSET TROPICAL</t>
  </si>
  <si>
    <t>темно-оранжевый с желтым центром, h-80см, Ø-13см</t>
  </si>
  <si>
    <t>Dahlia Senior's Hope</t>
  </si>
  <si>
    <t>СЕНЬОРС ХОУП</t>
  </si>
  <si>
    <t>SENIOR'S HOPE</t>
  </si>
  <si>
    <t>палево-розовый со слегка оранжевым напылением у центра , h-70см, Ø-12см</t>
  </si>
  <si>
    <t>Dahlia Tee Set</t>
  </si>
  <si>
    <t>ТИИ СЕТ</t>
  </si>
  <si>
    <t>TEE SET</t>
  </si>
  <si>
    <t>лимонно-желтый, h-60см, Ø-15см</t>
  </si>
  <si>
    <t>Dahlia Grande Finale</t>
  </si>
  <si>
    <t>ГРАНД ФИНАЛЕ</t>
  </si>
  <si>
    <t>GRANDE FINALE</t>
  </si>
  <si>
    <t>красный с малиново-белыми кончиками, очень крупный, h-90см, Ø-25см</t>
  </si>
  <si>
    <t>Dahlia Hollyhill Spider Woman</t>
  </si>
  <si>
    <t>ХОЛЛИХИЛ СПАЙДЕР ВУМЕН</t>
  </si>
  <si>
    <t>HOLLYHILL SPIDER WOMAN</t>
  </si>
  <si>
    <t>СПАЙДЕР причудливый и эффектный. Лепестки скрученные, бордового цвета, длинные.У центра лепестки более короткие, бело-розовые, h-100см, Ø-20см</t>
  </si>
  <si>
    <t>Dahlia Kogane Fubuki</t>
  </si>
  <si>
    <t>КОГАНЕ ФУБУКИ</t>
  </si>
  <si>
    <t>KOGANE FUBUKI</t>
  </si>
  <si>
    <t>лососево-розовый, центр желтый, h-100см, Ø-13см</t>
  </si>
  <si>
    <t>Dahlia Promise</t>
  </si>
  <si>
    <t>ПРОМИС</t>
  </si>
  <si>
    <t>PROMISE</t>
  </si>
  <si>
    <t>светло-желтый  , h-120см, Ø-14см</t>
  </si>
  <si>
    <t>Dahlia American Pie VDTG26</t>
  </si>
  <si>
    <t>Dahlia Dark Angel Dracula VDTG17</t>
  </si>
  <si>
    <t>Babiana New hybrids mixed</t>
  </si>
  <si>
    <t>НЬЮ ГИБРИДС, смесь</t>
  </si>
  <si>
    <t>СТРИКТА, смесь</t>
  </si>
  <si>
    <t>Zephyranthes candida</t>
  </si>
  <si>
    <t>КАНДИДА</t>
  </si>
  <si>
    <t>Crocosmia George Davidson</t>
  </si>
  <si>
    <t>ДЖОРДЖ ДЭВИДСОН</t>
  </si>
  <si>
    <t>Crocosmia Mistral</t>
  </si>
  <si>
    <t>МИСТРАЛЬ</t>
  </si>
  <si>
    <t>Nerine bowdenii Alba</t>
  </si>
  <si>
    <t>Ranunculus Picotee Cafe au Lait</t>
  </si>
  <si>
    <t>ПИКОТИ КАФЕ О ЛЕЙ</t>
  </si>
  <si>
    <t>Ranunculus Picotee Orange</t>
  </si>
  <si>
    <t>ПИКОТИ ОРАНЖЕВЫЙ</t>
  </si>
  <si>
    <t>Ranunculus Picotee Mixed</t>
  </si>
  <si>
    <t>ПИКОТИ МИКС</t>
  </si>
  <si>
    <t>Ranunculus Purple</t>
  </si>
  <si>
    <t>ПУРПЛ</t>
  </si>
  <si>
    <t>Rhodohypoxis mixed</t>
  </si>
  <si>
    <t>РОДОГИПОКСИС</t>
  </si>
  <si>
    <t>ТРИТЕЛЕЙЯ</t>
  </si>
  <si>
    <t>Eucomis Sparkling Burgundy</t>
  </si>
  <si>
    <t>СПАРКЛИНГ БУРГУНДИ</t>
  </si>
  <si>
    <t>интернет-каталог  www.gardenbulbs.ru</t>
  </si>
  <si>
    <t>ЖУАН ПЕСОА</t>
  </si>
  <si>
    <t>КЛЕМАТИС/CLEMATIS (транспортировка и хранение до посадки при темп. 0+5ºС)</t>
  </si>
  <si>
    <t>Clematis Fair Rosamond</t>
  </si>
  <si>
    <t>ФЭЙР РОЗАМОНД</t>
  </si>
  <si>
    <t>FAIR ROSAMOND</t>
  </si>
  <si>
    <t>Clematis florida</t>
  </si>
  <si>
    <t>Clematis Mon Cherry</t>
  </si>
  <si>
    <t>МОН ЧЕРРИ</t>
  </si>
  <si>
    <t>MON CHERRY</t>
  </si>
  <si>
    <t>Clematis Picotee</t>
  </si>
  <si>
    <t>Clematis Super Nova</t>
  </si>
  <si>
    <t>КЛЕМАТИСЫ МАХРОВЫЕ /CLEMATIS (транспортировка и хранение до посадки при темп. 0+5ºС)</t>
  </si>
  <si>
    <t>Clematis hybrid</t>
  </si>
  <si>
    <t>Clematis Kaen</t>
  </si>
  <si>
    <t>КАЕН</t>
  </si>
  <si>
    <t>KAEN</t>
  </si>
  <si>
    <t>ASTILBE / АСТИЛЬБА (транспортировка и хранение до посадки при темп. 0+5ºС)</t>
  </si>
  <si>
    <t>Astilbe Big Band</t>
  </si>
  <si>
    <t>БИГ БЭНД</t>
  </si>
  <si>
    <t>BIG BAND</t>
  </si>
  <si>
    <t>Красно-розовая, очень пушистая, высота 60-70см</t>
  </si>
  <si>
    <t>Astilbe Black and Blue</t>
  </si>
  <si>
    <t>БЛЭК ЭНД БЛЮ</t>
  </si>
  <si>
    <t>BLACK AND BLUE</t>
  </si>
  <si>
    <t>Новый гибрид высокорослой астильбы сиренво-лиловго цвета. Соцветия очень пушистые. Высота 80-90 см</t>
  </si>
  <si>
    <t>ЧОКОЛАТ СЁГУН</t>
  </si>
  <si>
    <t>CHOCOLATE SHOGUN</t>
  </si>
  <si>
    <t>Выведен в Японии. Темно-шоколадно-пурпурная листва со сравнительно небольшими бледно-розовыми цветками. Листва не выгорает на солнце, Н-60см, W- 55см</t>
  </si>
  <si>
    <t>ГЛИТТЕР ЭНД ГЛАМУР</t>
  </si>
  <si>
    <t>GLITTER AND GLAMOUR</t>
  </si>
  <si>
    <t>Большие розовые перья соцветий с маленькими темные глазками в центре. листва темно-зеленые. Хорошо растет как тени, так и на солнце. Высота 50-80см.</t>
  </si>
  <si>
    <t>Astilbe Happy Spirit</t>
  </si>
  <si>
    <t>ХЭППИ СПИРИТ</t>
  </si>
  <si>
    <t>HAPPY SPIRIT</t>
  </si>
  <si>
    <t>Белые пушистые соцветия на контрастных красно-коричневых стеблях, H-70см</t>
  </si>
  <si>
    <t>Astilbe Har van der Meer</t>
  </si>
  <si>
    <t>ХАР ВАН ДЕР МЕЕР</t>
  </si>
  <si>
    <t>HAR VAN DER MEER</t>
  </si>
  <si>
    <t>Ярко-красная с красными стеблями, прожилки на листиках тоже красные, шедевр коллекции,  "визитная карточка" от компании HAR VAN DER MEER, H-70см</t>
  </si>
  <si>
    <t>Очень большие лососево-розовые соцветия, мощная темно-зеленая листва, которая может быть слегка окрашены в бронзовый цвет, 100-120см</t>
  </si>
  <si>
    <t>МАЙТИ ПЛОНИ</t>
  </si>
  <si>
    <t>MIGHTY PLONIE</t>
  </si>
  <si>
    <t>Очень большие белые густые соцветия, мощная ярко-зеленая листва. После срезки цветет повторно. высота - 95см</t>
  </si>
  <si>
    <t>Очень большие ярко-красные соцветия, мощная темно-зеленая листва с бронзовыми краями, 100-120см</t>
  </si>
  <si>
    <t>Astilbe Nemo</t>
  </si>
  <si>
    <t>НЕМО</t>
  </si>
  <si>
    <t>NEMO</t>
  </si>
  <si>
    <t xml:space="preserve">Высокие, пушистые, меняют цвет от свтелого до ярко розово-лилового, глянцевые соцветия, темно-зеленая листва. Очень обильно цветущий сорт. 75см </t>
  </si>
  <si>
    <t xml:space="preserve">серия Partiezz™ ярко-сиренево-розовый, Листва зелено-желтая с зеленой каймой,50см </t>
  </si>
  <si>
    <t>Astilbe Spotlight</t>
  </si>
  <si>
    <t>Красивый сорт с пурпурным цветом листвы. Имеет продолжительное цветение. Цветки светло-розовые. Высота 60 см</t>
  </si>
  <si>
    <t>Astilbe Vision Inferno</t>
  </si>
  <si>
    <t>ВИЖИОН ИНФЕРНО</t>
  </si>
  <si>
    <t>VISION INFERNO</t>
  </si>
  <si>
    <t>Группа Юник отличается невысоким ростом, около 30-40 см, компактным плотным кустом, большими плотными коническими соцветиями, ароматом и ранним продолжительным цветением (конец июня-июль).
красный, 40см</t>
  </si>
  <si>
    <t>--/-- перламутрово-розовый, 40см</t>
  </si>
  <si>
    <t>--/-- лилово-розовый, 40см</t>
  </si>
  <si>
    <t>--/-- рубиновый, 40см</t>
  </si>
  <si>
    <t>--/-- нежно-лососево-розовый, 40см</t>
  </si>
  <si>
    <t>--/-- нежно-розовый с серебристым отливом, 40см</t>
  </si>
  <si>
    <t>--/-- белый, 40см</t>
  </si>
  <si>
    <t>DIANTHUS / ГВОЗДИКА (транспортировка и хранение до посадки при темп. 0+5ºС)</t>
  </si>
  <si>
    <t>МАХРОВАЯ, перламутрово-розовая, с ярко-розовым центром. Повторное цветение. Н-35см, ширина 40 см</t>
  </si>
  <si>
    <t>Dianthus hybrid</t>
  </si>
  <si>
    <t>МАХРОВАЯ, коралловый с белой каймой, диам цветка до 4 см, 40см</t>
  </si>
  <si>
    <t>Dianthus Dinamic Apricot</t>
  </si>
  <si>
    <t>ДИНАМИК АПРИКОТ</t>
  </si>
  <si>
    <t>Новая серия DINAMIC горшечной гвоздики, компактные и хорошо ветвящиеся растения, раннее и длительное цветение, крупные цветки, тонкий аромат.
Махровая, изменяющийся цвет от нежно-абрикосового до кораллово-розового. Н-25см</t>
  </si>
  <si>
    <t>Dianthus Dinamic Dark Red</t>
  </si>
  <si>
    <t>ДИНАМИК ДАРК РЭД</t>
  </si>
  <si>
    <t>серия DINAMIC. Махровая, темно-красная с небольшим черным напылением. Н-25см</t>
  </si>
  <si>
    <t>Dianthus Dinamic Purple &amp; White</t>
  </si>
  <si>
    <t>ДИНАМИК ПУРПЛ ЭНД УАЙТ</t>
  </si>
  <si>
    <t>серия DINAMIC. Махровая, двуцветная, лиловый центр,бледно-розовый, почти белый край. Н-25см</t>
  </si>
  <si>
    <t>Dianthus Dinamic Red &amp; White</t>
  </si>
  <si>
    <t>ДИНАМИК РЭД ЭНД УАЙТ</t>
  </si>
  <si>
    <t>серия DINAMIC. Махровая, двуцветная, ярко-красная с белой каймой. Н-25см</t>
  </si>
  <si>
    <t>Dianthus Dinamic Red</t>
  </si>
  <si>
    <t>ДИНАМИК РЭД</t>
  </si>
  <si>
    <t>серия DINAMIC. Махровая, цвет насыщенно-красный, с темным налетом к центру. Н-25см</t>
  </si>
  <si>
    <t>Dianthus Dinamic Violet</t>
  </si>
  <si>
    <t>ДИНАМИК ВИОЛЕТ</t>
  </si>
  <si>
    <t>серия DINAMIC. Махровая, цвет ярко-лиловый с небольшим количеством сиреневых штрихов. Н-25см</t>
  </si>
  <si>
    <t>Dianthus Dinamic White</t>
  </si>
  <si>
    <t>ДИНАМИК УАЙТ</t>
  </si>
  <si>
    <t>серия DINAMIC.Махровая, цвет белый. Н-25см</t>
  </si>
  <si>
    <t>махровая белая ,цветение в течение длительного периода с весны до конца лета  Н-30см, ширина 40 см</t>
  </si>
  <si>
    <t>МАХРОВАЯ. Красная. Повторное цветение. Н-30см, ширина 40 см</t>
  </si>
  <si>
    <t>МАХРОВАЯ, лососево-розовая. Повторное цветение. Н-40см, ширина 100 см</t>
  </si>
  <si>
    <t>белая с винно-красным пятном. Повторное цветение. Н-35см, ширина 40 см</t>
  </si>
  <si>
    <t>МАХРОВАЯ, красный с белой каймой. Повторное цветение. Н-35см, ширина 40 см</t>
  </si>
  <si>
    <t>МАХРОВАЯ. Сиреневая с небольшой темно-красной сердцевиной. Обильное цветение., диам цветка до 4 см, Н-30см</t>
  </si>
  <si>
    <t>HEUCHERA / ГЕЙХЕРА (транспортировка и хранение до посадки при темп. 0+5ºС)</t>
  </si>
  <si>
    <t>Heuchera Amber Waves</t>
  </si>
  <si>
    <t>АМБЕР ВЕЙВЗ</t>
  </si>
  <si>
    <t>AMBER WAVES</t>
  </si>
  <si>
    <t>Янтарная гейхера! от желтого до светло медного, листья волнистые и красиво разрезанные, 20см х 40см</t>
  </si>
  <si>
    <t>Heuchera Dale's Strain</t>
  </si>
  <si>
    <t>Heuchera Dale's Strain 2</t>
  </si>
  <si>
    <t>ДЕЙЛЗ СТРЕЙН</t>
  </si>
  <si>
    <t>DALE'S STRAIN</t>
  </si>
  <si>
    <t>Уникальная серебристо-голубая мраморная листва. Хорошо растет в тени/ полутени, Н-25см,W - 65см</t>
  </si>
  <si>
    <t>Heuchera Forever Purple 1</t>
  </si>
  <si>
    <t>Heuchera Forever Purple 2</t>
  </si>
  <si>
    <t>ФОРЕВЕ ПУРПЛ</t>
  </si>
  <si>
    <t>FOREVER PURPLE (TERRA NOVA®)</t>
  </si>
  <si>
    <t>Фиолетовый все 4 сезона. Очень привлекательные ультра-фиолетовые глянцевые листья с рифлеными краями</t>
  </si>
  <si>
    <t>Heuchera Marvelous Marble</t>
  </si>
  <si>
    <t>МАРВЕЛОУС МАРБЛ</t>
  </si>
  <si>
    <t>MARVELOUS MARBLE</t>
  </si>
  <si>
    <t>фиолетовый весной превращается в темно-зеленый в течение сезона, с прожилками и серебристыми пятнами. Н-до30см, Ш-45см</t>
  </si>
  <si>
    <t>Heuchera Midnight Rose</t>
  </si>
  <si>
    <t>Heuchera Paprika 1</t>
  </si>
  <si>
    <t>Heuchera Paprika 2</t>
  </si>
  <si>
    <t>ПАПРИКА</t>
  </si>
  <si>
    <t>Самый яркий из оранжевых на рынке. Цвет меняется от ярко-розово-оранжевого весной до оранжевого с белой вуалью летом и становится бордовый с белой вуалью осенью.  Н-до25см, Ш-30см</t>
  </si>
  <si>
    <t>КРАСНАЯ</t>
  </si>
  <si>
    <t>SANGUINEA</t>
  </si>
  <si>
    <t>Цветки мелкие колокольчатые, малиновые, розовые или красные, собраны в изящную продолговатую метелку до 20 см длиной.Высота довольно прочных цветоносов равна примерно 50 см. Н -75 см</t>
  </si>
  <si>
    <t>Heucherella Burnished Bronze 1</t>
  </si>
  <si>
    <t>Heucherella Burnished Bronze 2</t>
  </si>
  <si>
    <t>БЕРНИШЕД БРОНЗ</t>
  </si>
  <si>
    <t>BURNISHED BRONZE (TERRA NOVA®)</t>
  </si>
  <si>
    <t>Блестящие, глубоко разрезанные, глянцевые бронзовые листья. Повторно цветет летом. Н20см,Ш-45см</t>
  </si>
  <si>
    <t>GERANIUM / ГЕРАНИУМ (транспортировка и хранение до посадки при темп. 0+5ºС)</t>
  </si>
  <si>
    <t>Geranium striatum</t>
  </si>
  <si>
    <t>IRIS GERMANICA / ИРИС ГЕРМАНСКИЙ  (транспортировка и хранение до посадки при темп. 0+5ºС)</t>
  </si>
  <si>
    <t>Iris germanica Braggadocio</t>
  </si>
  <si>
    <t>БРАГГАДОЧЬО</t>
  </si>
  <si>
    <t>BRAGGADOCIO</t>
  </si>
  <si>
    <t xml:space="preserve">верх- бледно-палево-розовый, низ -фиолетовые с красной бородкой </t>
  </si>
  <si>
    <t>Iris germanica Champagne Elegance</t>
  </si>
  <si>
    <t>ШАМПАНЬ ЭЛЕГАНС</t>
  </si>
  <si>
    <t>CHAMPAGNE ELEGANCE</t>
  </si>
  <si>
    <t>верх-кремово-белый (цвет "шампань"), низ-бледно-абрикосовый, матовый</t>
  </si>
  <si>
    <t>Iris germanica Conjuration</t>
  </si>
  <si>
    <t>КОНДЖУРЕЙШН</t>
  </si>
  <si>
    <t>CONJURATION</t>
  </si>
  <si>
    <t>верх-белый с нежно-фиолетовым напылением по краю, низ-белый с насыщенно-фиолетовой широкой каймой, бородка-оранжево- красная</t>
  </si>
  <si>
    <t>Iris germanica Dazzling Gold</t>
  </si>
  <si>
    <t>ДАЗЗЛИНГ ГОЛД</t>
  </si>
  <si>
    <t>DAZZLING GOLD</t>
  </si>
  <si>
    <t>верх-канареечно-желтый, низ-бронзовый с желтой каймой</t>
  </si>
  <si>
    <t>Iris germanica Fashion Designer</t>
  </si>
  <si>
    <t>ФЭШН ДИЗАЙНЕР</t>
  </si>
  <si>
    <t>FASHION DESIGNER</t>
  </si>
  <si>
    <t>сильно-гофрированный, верх-розовато-нежно-абрикосовый, низ-бледно-абрикосовый с насыщенно-абрикосовой каймой</t>
  </si>
  <si>
    <t>Iris germanica French Cancan</t>
  </si>
  <si>
    <t>ФРЕНЧ КАНКАН</t>
  </si>
  <si>
    <t>FRENCH CANCAN</t>
  </si>
  <si>
    <t>верх-розовато-кремовый, низ-голубой с оранжевой бородкой</t>
  </si>
  <si>
    <t>Iris germanica Heartstring Strummer</t>
  </si>
  <si>
    <t>ХЕРТСТРИНГ СТРАММЕР</t>
  </si>
  <si>
    <t>HEARTSTRING STRUMMER</t>
  </si>
  <si>
    <t>верх-нежно-голубой, низ- в центре ярко-голубой, по краю насыщенно-синий</t>
  </si>
  <si>
    <t>Iris germanica Kissing Circle</t>
  </si>
  <si>
    <t>КИССИНГ СЁРКЛ</t>
  </si>
  <si>
    <t>KISSING CIRCLE</t>
  </si>
  <si>
    <t>верх-фиолетовый с белым центром, в котором многочисленные фиолетовые вкрапления, низ- белый с тонкой фиолетовой каймой</t>
  </si>
  <si>
    <t>Iris germanica Mer Du Sud</t>
  </si>
  <si>
    <t>МЕР ДЮ СЮД</t>
  </si>
  <si>
    <t>MER DU SUD</t>
  </si>
  <si>
    <t>селекция от Richard Cayeux фиолетовый, гофрированный, голубая бородка</t>
  </si>
  <si>
    <t>Iris germanica Pumpkin Cheesecake</t>
  </si>
  <si>
    <t>ПАМПКИН ЧИЗКЕЙК</t>
  </si>
  <si>
    <t>PUMPKIN CHEESECAKE</t>
  </si>
  <si>
    <t>верх- кремовый с розовыми перьями по центру,низ- ярко-оранжевый</t>
  </si>
  <si>
    <t>Iris germanica Reflets Safran</t>
  </si>
  <si>
    <t>РЕФЛЕТС ШАФРАН</t>
  </si>
  <si>
    <t>REFLETS SAFRAN</t>
  </si>
  <si>
    <t>верх- медово-желтый, низ- медово-желтый с бронзовым напылением у центра</t>
  </si>
  <si>
    <t>Iris germanica Ringo</t>
  </si>
  <si>
    <t>РИНГО</t>
  </si>
  <si>
    <t>RINGO</t>
  </si>
  <si>
    <t>верх- белый, низ-лиловый с тонкой белой каймой, бородка оранжевая</t>
  </si>
  <si>
    <t>Iris germanica Soap Opera</t>
  </si>
  <si>
    <t>СОАП ОПЕРА</t>
  </si>
  <si>
    <t>SOAP OPERA</t>
  </si>
  <si>
    <t>верх- палево-нежно-розоватый с желтой каймой, низ- палево-голубой с желтой каймой, бородка желтая</t>
  </si>
  <si>
    <t>Iris germanica Splashacata</t>
  </si>
  <si>
    <t>СПЛЭШАКАТА</t>
  </si>
  <si>
    <t>SPLASHACATA</t>
  </si>
  <si>
    <t>верх- нежнейший голубой с единичными фиолетовыми штрихами, низ- в центре на белом фоне частые фиолетовые вкрапления и штришки край- насыщенно- фиолетовый</t>
  </si>
  <si>
    <t>Iris germanica Wintry Sky</t>
  </si>
  <si>
    <t>ВИНТРИ СКАЙ</t>
  </si>
  <si>
    <t>WINTRY SKY</t>
  </si>
  <si>
    <t>верх - темно- синий (цвет грозовой тучи), низ - белый</t>
  </si>
  <si>
    <t>Iris germanica Witching</t>
  </si>
  <si>
    <t>ВИТЧИНГ</t>
  </si>
  <si>
    <t>WITCHING</t>
  </si>
  <si>
    <t xml:space="preserve">верх- нежно-голубой, низ- бледно-палево -желтый с бронзовой сеткой </t>
  </si>
  <si>
    <t>Iris germanica Yaquina Blue</t>
  </si>
  <si>
    <t>ЯКВИНА БЛЮ</t>
  </si>
  <si>
    <t>YAQUINA BLUE</t>
  </si>
  <si>
    <t>синий, гофрированный с белой бородкой</t>
  </si>
  <si>
    <t>Iris germanica Yes</t>
  </si>
  <si>
    <t>ЙЕС</t>
  </si>
  <si>
    <t>YES</t>
  </si>
  <si>
    <t>верх- белый, низ- медово-желтый с небольшой бронзовой сеточкой у центра, бородка оранжевая</t>
  </si>
  <si>
    <t>IRIS SIBIRICA / ИРИС СИБИРСКИЙ   (транспортировка и хранение до посадки при темп. 0+5ºС)</t>
  </si>
  <si>
    <t>IRIS SIBIRICA / ИРИС СИБИРСКИЙ  (транспортировка и хранение до посадки при темп. 0+5ºС)</t>
  </si>
  <si>
    <t>Iris sibirica Having Fun</t>
  </si>
  <si>
    <t>ХЭВИНГ ФАН</t>
  </si>
  <si>
    <t>HAVING FUN</t>
  </si>
  <si>
    <t>МАХРОВЫЙ нежно-сиреневый с ярко-желтым центром</t>
  </si>
  <si>
    <t>IRIS ENSATA / ИРИС МЕЧЕВИДНЫЙ   (транспортировка и хранение до посадки при темп. 0+5ºС)</t>
  </si>
  <si>
    <t>Iris ensata Eileen's Dream 1</t>
  </si>
  <si>
    <t>ЭЙЕЛЕНС ДРИМ</t>
  </si>
  <si>
    <t>EILEEN'S DREAM</t>
  </si>
  <si>
    <t>МАХРОВЫЙ, ярко- лиловый, у центра желтые стрелки с фиолетовой каймой</t>
  </si>
  <si>
    <t>2-3n</t>
  </si>
  <si>
    <t>IRIS / ИРИС  (транспортировка и хранение до посадки при темп. 0+5ºС)</t>
  </si>
  <si>
    <t>HEMEROCALLIS / ЛИЛЕЙНИК (транспортировка и хранение до посадки при темп. 0+5ºС)</t>
  </si>
  <si>
    <t>Hemerocallis Cool It</t>
  </si>
  <si>
    <t>КУЛ ИТ</t>
  </si>
  <si>
    <t>COOL IT</t>
  </si>
  <si>
    <t>Hemerocallis David Kirchhoff</t>
  </si>
  <si>
    <t>ДЭВИД КИРХОФФ</t>
  </si>
  <si>
    <t>DAVID KIRCHHOFF</t>
  </si>
  <si>
    <t>Hemerocallis Frisky Cissy</t>
  </si>
  <si>
    <t>ФРИСКИ КИССИ</t>
  </si>
  <si>
    <t>FRISKY CISSY</t>
  </si>
  <si>
    <t>Hemerocallis Fruity Kiss</t>
  </si>
  <si>
    <t>ФРУТТИ КИСС</t>
  </si>
  <si>
    <t>FRUITY KISS</t>
  </si>
  <si>
    <t>Hemerocallis Hellen Sever</t>
  </si>
  <si>
    <t>ХЕЛЛЕН СЕВЕР</t>
  </si>
  <si>
    <t>HELLEN SEVER</t>
  </si>
  <si>
    <t>Hemerocallis Lavender Blue Baby</t>
  </si>
  <si>
    <t>ЛАВЕНДЕР БЛЮ БЕЙБИ</t>
  </si>
  <si>
    <t>LAVENDER BLUE BABY</t>
  </si>
  <si>
    <t>Hemerocallis Lies And Lipstick</t>
  </si>
  <si>
    <t>ЛАЙЗ ЭНД ЛИПСТИК</t>
  </si>
  <si>
    <t>LIES AND LIPSTICK</t>
  </si>
  <si>
    <t>ЛОНГФИЛДС ЧИХУАХУА</t>
  </si>
  <si>
    <t>АУТСТЭНДИНГ</t>
  </si>
  <si>
    <t>Hemerocallis Purple Flight</t>
  </si>
  <si>
    <t>ПУРПЛ ФЛАЙТ</t>
  </si>
  <si>
    <t>PURPLE FLIGHT</t>
  </si>
  <si>
    <t>СИЛОАМ ГРЭЙС СТАМИЛ</t>
  </si>
  <si>
    <t>Hemerocallis Snaggle Tooth</t>
  </si>
  <si>
    <t>СНЭГГЛ ТУФ</t>
  </si>
  <si>
    <t>SNAGGLE TOOTH</t>
  </si>
  <si>
    <t>Hemerocallis Spacecoast Starbust</t>
  </si>
  <si>
    <t>Hemerocallis Spacecoast Sweet Eye</t>
  </si>
  <si>
    <t>СПЕЙСКОСТ СВИТ АЙ</t>
  </si>
  <si>
    <t>SPACECOAST SWEET EYE</t>
  </si>
  <si>
    <t>HEMEROCALLIS / ЛИЛЕЙНИК МАХРОВЫЙ (транспортировка и хранение до посадки при темп. 0+5ºС)</t>
  </si>
  <si>
    <t>HEMEROCALLIS / ЛИЛЕЙНИК СПАЙДЕР (транспортировка и хранение до посадки при темп. 0+5ºС)</t>
  </si>
  <si>
    <t>Hemerocallis Storm Damage</t>
  </si>
  <si>
    <t>ШТОРМ ДЭМИДЖ</t>
  </si>
  <si>
    <t>STORM DAMAGE</t>
  </si>
  <si>
    <t>Hemerocallis Wilson Spider</t>
  </si>
  <si>
    <t>УИЛСОН СПАЙДЕР</t>
  </si>
  <si>
    <t>WILSON SPIDER</t>
  </si>
  <si>
    <t>HOSTA / ХОСТА (транспортировка и хранение до посадки при темп. 0+5ºС)</t>
  </si>
  <si>
    <t>Hosta hybrid</t>
  </si>
  <si>
    <t>UNDULATA ALBOMARGINATA</t>
  </si>
  <si>
    <t>FORTUNEI ALBOPICTA</t>
  </si>
  <si>
    <t>FORTUNEI AUREOMARGINATA</t>
  </si>
  <si>
    <t>Hosta Aureonebulosa 1</t>
  </si>
  <si>
    <t>Hosta Aureonebulosa 2</t>
  </si>
  <si>
    <t>АУРЕОНЕБУЛОЗА</t>
  </si>
  <si>
    <t>AUREONEBULOSA</t>
  </si>
  <si>
    <t>Округлые чшевидные листья, неприхотливость к грунту, изумрудно-зеленый центр, синий край Н-40см, W-80см</t>
  </si>
  <si>
    <t>Hosta Cathedral Windows</t>
  </si>
  <si>
    <t>КАФЕДРАЛ ВИНДОУС</t>
  </si>
  <si>
    <t>CATHEDRAL WINDOWS</t>
  </si>
  <si>
    <t>изумрудно-зелёный с жёлтым центром</t>
  </si>
  <si>
    <t>Hosta Fireworks 1</t>
  </si>
  <si>
    <t>Hosta Fireworks 2</t>
  </si>
  <si>
    <t>ФЕЙЕРВЕРК</t>
  </si>
  <si>
    <t>FIREWORKS</t>
  </si>
  <si>
    <t>миниатюрная хоста эффектного вида, длинные листья ланцетного типа, причудливо закручиваются, кайма зеленая с изумрудным подбоем, Н-25см,Ø20см</t>
  </si>
  <si>
    <t>Hosta Green Bag</t>
  </si>
  <si>
    <t>ГРИН БЭГ</t>
  </si>
  <si>
    <t>GREEN BAG</t>
  </si>
  <si>
    <t>каскадная , очень аккуратная  форма, зеленый ланцетный лист, выглядит как зеленый фонтанчик, Н-30см,Ø40см</t>
  </si>
  <si>
    <t>Hosta Luna Moth</t>
  </si>
  <si>
    <t>ЛУНА МОТ</t>
  </si>
  <si>
    <t>LUNA MOTH</t>
  </si>
  <si>
    <t>салатовый округлый лист с сизой вставкой ланцетного вида по центру, Н-35см, Ø50см спот от "Паркис Прайз"</t>
  </si>
  <si>
    <t>UNDULATA MEDIOVARIEGATA</t>
  </si>
  <si>
    <t>Hosta Midwest Magic</t>
  </si>
  <si>
    <t>Hosta Mighty Mouse</t>
  </si>
  <si>
    <t>МАЙТИ МАУС</t>
  </si>
  <si>
    <t>MIGHTY MOUSE</t>
  </si>
  <si>
    <t>миниатюрная (спот от сорта "мышиные ушки")сизый центр, кремовая кайма, Н-20см, W-30см</t>
  </si>
  <si>
    <t>Hosta Miracle Lemony</t>
  </si>
  <si>
    <t>МИРАКЛ ЛЕМОНИ</t>
  </si>
  <si>
    <t>MIRACLE LEMONY</t>
  </si>
  <si>
    <t>Первая в мире хоста с лимонно-желтыми цветками! Цветки ароматные. Листья имеют волнистые края, Н-40см, W-50см</t>
  </si>
  <si>
    <t>Hosta Monster Ears</t>
  </si>
  <si>
    <t>МОНСТР ИЭРС</t>
  </si>
  <si>
    <t>MONSTER EARS</t>
  </si>
  <si>
    <t>жесткие округлые зеленые листья с тонким желтым кантом немного скручиваются в трубочку , как уши Шрека), из центра листочков выходят невысокие цветоносы, выглядит очень забавно Н-35см, Ø50см</t>
  </si>
  <si>
    <t>Hosta Paradise Expectations</t>
  </si>
  <si>
    <t>ПАРАДИЗ ЕКСПЕКТЕЙШНС</t>
  </si>
  <si>
    <t>PARADISE EXPECTATIONS</t>
  </si>
  <si>
    <t>центр-обширное пятно цвета морской волны, по краю салатовый, лист округлый, Н-70см, крупная хоста, W-90см</t>
  </si>
  <si>
    <t>Hosta Party Popper</t>
  </si>
  <si>
    <t>ПАТИ ПОППЕР</t>
  </si>
  <si>
    <t>PARTY POPPER</t>
  </si>
  <si>
    <t>очень живописная хоста, лист ланцетного вида, широкий край голубовато-сизого цвета, центр-кремово-белый, окантован салатовым, Н-25см, Ø 40см</t>
  </si>
  <si>
    <t>Hosta Pineapple Upsidedown Cake</t>
  </si>
  <si>
    <t>ПАЙНЭППЛ АПСАЙДАУН КЕЙК</t>
  </si>
  <si>
    <t>PINEAPPLE UPSIDEDOWN CAKE</t>
  </si>
  <si>
    <t>желтовато-салатовый с тонкой изумрудной каймой, позднее цвет центра становится более желтым или белесым(при выращивании в светлом месте). Лист ланцевидный, Спот от "PINEAPPLE PALL", Н-45см, W-50см</t>
  </si>
  <si>
    <t>Hosta Ripple Effect</t>
  </si>
  <si>
    <t>РИППЛ ЭФФЕКТ</t>
  </si>
  <si>
    <t>RIPPLE EFFECT</t>
  </si>
  <si>
    <t>Уникальная хоста с длинными волнистыми листьями Спот от "June" желтоватые (шартрез) листья с каймой цвета морской волны, Н-35см, Ø45см</t>
  </si>
  <si>
    <t>Hosta Sea Lotus Leaf</t>
  </si>
  <si>
    <t>СИ ЛОТУС ЛИФ</t>
  </si>
  <si>
    <t>SEA LOTUS LEAF</t>
  </si>
  <si>
    <t>одна из самых круглолистных хост, лист очень плотный, похож на лист лотоса, цвет зеленый матовый с небольшим голубоватым налетом, Н- 50-60см, W-100см</t>
  </si>
  <si>
    <t>Hosta Velvet Moon</t>
  </si>
  <si>
    <t>ВЕЛЬВЕТ МУН</t>
  </si>
  <si>
    <t>VELVET MOON</t>
  </si>
  <si>
    <t>бархатистость и рефленость листьев создают эффект вельветовой ткани, широкий салатовый край, в центре ярко-зеленое "перо", Н-40см, Ø 80см</t>
  </si>
  <si>
    <t>Hosta Zebra Stripes</t>
  </si>
  <si>
    <t>ЗЕБРА СТРАЙПС</t>
  </si>
  <si>
    <t>ZEBRA STRIPES</t>
  </si>
  <si>
    <t>гибрид от "Абба Дабба Ду" и "Аутхаус Делайт" необычная, эффектная хоста, удлиненные листья весной белого или слегка салатового цвета, потом появляются тонкиме зеленыме прожилки, лист "в полосочку", Н-30см,  Ø 70см для солнечных мест</t>
  </si>
  <si>
    <t>PAEONIA / ПИОН (транспортировка и хранение до посадки при темп. 0+5ºС)</t>
  </si>
  <si>
    <t>МАХРОВЫЙ розовый</t>
  </si>
  <si>
    <t>Paeonia Annemieke</t>
  </si>
  <si>
    <t>АННЕМИКЕ</t>
  </si>
  <si>
    <t>ANNEMIEKE</t>
  </si>
  <si>
    <t>МАХРОВЫЙ нежно-розовый, перламутровый с кремовым</t>
  </si>
  <si>
    <t>Paeonia hybrid</t>
  </si>
  <si>
    <t>Paeonia Livingstone</t>
  </si>
  <si>
    <t>ЛИВИНГСТОН</t>
  </si>
  <si>
    <t>LIVINGSTONE</t>
  </si>
  <si>
    <t>Paeonia Nippon Beauty</t>
  </si>
  <si>
    <t>НИППОН БЬЮТИ</t>
  </si>
  <si>
    <t>NIPPON BEAUTY</t>
  </si>
  <si>
    <t>малиновый с махровым центром, у которого  белый кант по краю</t>
  </si>
  <si>
    <t>Paeonia W.F. Turner</t>
  </si>
  <si>
    <t>В.Ф. ТЁРНЕТ</t>
  </si>
  <si>
    <t>W.F. TURNER</t>
  </si>
  <si>
    <t>МАХРОВЫЙ, по краям розовый, к центру более перламутровый</t>
  </si>
  <si>
    <t>Paeonia White Cap</t>
  </si>
  <si>
    <t>УАЙТ КЭП</t>
  </si>
  <si>
    <t>WHITE CAP</t>
  </si>
  <si>
    <t>МАХРОВЫЙ нижние малиновые лепестки слегка отогнуты вниз, "шапочка махровая кремовая</t>
  </si>
  <si>
    <t>PAEONIA / ПИОН серия "Коллекционер" (транспортировка и хранение до посадки при темп. 0+5ºС)</t>
  </si>
  <si>
    <t>Paeonia Chiffon Parfait</t>
  </si>
  <si>
    <t>ШИФФОН ПАРФЕЙТ</t>
  </si>
  <si>
    <t>CHIFFON PARFAIT</t>
  </si>
  <si>
    <t>МАХРОВЫЙ нежнейший, розовые "взбитые сливки"</t>
  </si>
  <si>
    <t>Paeonia Helene Martin</t>
  </si>
  <si>
    <t>ХЕЛЕН МАРТИН</t>
  </si>
  <si>
    <t>HELENE MARTIN (TREE PAEONIA)</t>
  </si>
  <si>
    <t>древовидный пион, цветок ОЧЕНЬ ИЗЫСКАННОГО вида лепестки белые, иногда со слегка розоватым налетом, у центра красные мазки, стаминодии желтые, многочисленные, к центру красные</t>
  </si>
  <si>
    <t>Paeonia lutea</t>
  </si>
  <si>
    <t>Paeonia Johnny</t>
  </si>
  <si>
    <t>ДЖОННИ</t>
  </si>
  <si>
    <t>JOHNNY</t>
  </si>
  <si>
    <t>МАХРОВЫЙ , сиреневато-ярко-розовый, стаминодии гофрированные бело-кремовые с желтым кантом</t>
  </si>
  <si>
    <t>Paeonia Klehm's Pink Unknown</t>
  </si>
  <si>
    <t>КЛЕМЗ ПИНК АННОУН</t>
  </si>
  <si>
    <t>KLEHM'S PINK UNKNOWN</t>
  </si>
  <si>
    <t>МАХРОВЫЙ пастельно-кремово-розовый</t>
  </si>
  <si>
    <t>Paeonia Lemon Chiffon</t>
  </si>
  <si>
    <t>ЛЕМОН ШИФФОН</t>
  </si>
  <si>
    <t>LEMON CHIFFON</t>
  </si>
  <si>
    <t>МАХРОВЫЙ , желтовато-кремовы, легкий и воздушный, как шифоновый платок</t>
  </si>
  <si>
    <t>Paeonia Miss America</t>
  </si>
  <si>
    <t>МИСС АМЕРИКА</t>
  </si>
  <si>
    <t>MISS AMERICA</t>
  </si>
  <si>
    <t>ОЧЕНЬ КРУПНЫЙ дтаметр цветка до 25 см, белоснежный, стаминодии желтые</t>
  </si>
  <si>
    <t>Paeonia Pietertje Vriend</t>
  </si>
  <si>
    <t>ПИТЕРТЬЕ ФРИНД</t>
  </si>
  <si>
    <t>PIETERTJE VRIEND</t>
  </si>
  <si>
    <t>МАХРОВЫЙ, сначала белый с розовым напылением, потом розовый цвет окрашивает весь цветок, но эффект напыления остается, только становится более плотным по интенсивности (интересен для наблюдений)</t>
  </si>
  <si>
    <t>Paeonia Pink Luau</t>
  </si>
  <si>
    <t>ПИНК ЛУАУ</t>
  </si>
  <si>
    <t>PINK LUAU</t>
  </si>
  <si>
    <t>ПОЛУМАХРОВЫЙ кремово-розоватый с розовым румянцем, стаминодии насыщенно-желтые</t>
  </si>
  <si>
    <t>Paeonia Twitterpated</t>
  </si>
  <si>
    <t>ТВИТТЕРПЕЙТЕД</t>
  </si>
  <si>
    <t>TWITTERPATED</t>
  </si>
  <si>
    <t>изысканный пион с причудливо изогнутыми лепестками, кремовый с розовыми мазками и штрихами, стаминодии желтые</t>
  </si>
  <si>
    <t>PAEONIA / ПИОН ИТО ГИБРИД (транспортировка и хранение до посадки при темп. 0+5ºС)</t>
  </si>
  <si>
    <t>Paeonia ITOH hybrid</t>
  </si>
  <si>
    <t>Paeonia ITOH Lemon Dream</t>
  </si>
  <si>
    <t>ЛЕМОН ДРИМ (ИТО)</t>
  </si>
  <si>
    <t>ITOH LEMON DREAM</t>
  </si>
  <si>
    <t xml:space="preserve">МАХРОВЫЙ биколор - желтый с ярко-розовым сектором </t>
  </si>
  <si>
    <t>Paeonia ITOH Yellow Heaven</t>
  </si>
  <si>
    <t>ЙЕЛЛОУ ХЭВЕН (ИТО)</t>
  </si>
  <si>
    <t>ITOH YELLOW HEAVEN</t>
  </si>
  <si>
    <t>ПОЛУМАХРОВЫЙ желтый с красноватым румянцем у центра, стаминодии желтые</t>
  </si>
  <si>
    <t>PHLOX / ФЛОКС (транспортировка и хранение до посадки при темп. 0+5ºС)</t>
  </si>
  <si>
    <t>Phlox divaricata Clouds of Perfume</t>
  </si>
  <si>
    <t>КЛАУДС ПАРФЮМ</t>
  </si>
  <si>
    <t>CLOUDS OF PERFUME</t>
  </si>
  <si>
    <t>нежно-голубой, отличается более насыщенным ароматом 20-40см</t>
  </si>
  <si>
    <t>Phlox Minnie Pearl</t>
  </si>
  <si>
    <t>МИННИ ПЕРЛ</t>
  </si>
  <si>
    <t>MINNIE PEARL</t>
  </si>
  <si>
    <t>Очень раннее цветение, высокая устойчивость к болезням. Гибрид P. maculata x P. glaberrim.Цвет белый, высота 45 см</t>
  </si>
  <si>
    <t>Phlox hybrid</t>
  </si>
  <si>
    <t>Phlox Bambini Desire</t>
  </si>
  <si>
    <t>БАМБИНИ ДЕЗАЕР</t>
  </si>
  <si>
    <t>BAMBINI DESIRE</t>
  </si>
  <si>
    <t>Новинка! генетически низкий гибрид до 30 см. Цвет ярко-розовый-фиолетовый</t>
  </si>
  <si>
    <t>Phlox Fairy Tail of the Ural</t>
  </si>
  <si>
    <t>УРАЛЬСКИЕ СКАЗЫ</t>
  </si>
  <si>
    <t>FAIRYTALE OF THE URAL</t>
  </si>
  <si>
    <t>кораллово-розовый м красным глазком, очень необычно лепестки загибаются внутрь, 70-80см</t>
  </si>
  <si>
    <t>нежнейший розовый, переливистый, очень изысканный, 70см</t>
  </si>
  <si>
    <t>ДЖУЛИЯ</t>
  </si>
  <si>
    <t>нежно-розовый, (розовый зефир) с ярко-розовым глазком, цветки крупные, соцветия плотные,  некоторые лепестки немного загибаются внутрь</t>
  </si>
  <si>
    <t>NEON® БОЛД ЭНД БЬЮТИФУЛ</t>
  </si>
  <si>
    <t>NEON® BOLD AND BEAUTIFUL</t>
  </si>
  <si>
    <t>серия NEON® нежно-розовый с ярко-розовой каймой и кольцом у центра</t>
  </si>
  <si>
    <t>Phlox Rosa Pastel</t>
  </si>
  <si>
    <t>РОЗА ПАСТЕЛЬ</t>
  </si>
  <si>
    <t>ROSA PASTELL</t>
  </si>
  <si>
    <t>очень крупные цветки, нежно-розовый, пастельный с проявляющимся не сразу ярко-розовым небольшим колечком, 80см/ Постепенно пастельно - розовый цвет становится более светлым и нежным. В одном соцветии могут находиться и пастельные , и нежно- розовые цветки</t>
  </si>
  <si>
    <t>Phlox Smokey</t>
  </si>
  <si>
    <t>дымчатый сиренево-лиловый меланж м лиловым глазком, 80см</t>
  </si>
  <si>
    <t>Phlox Younique Red</t>
  </si>
  <si>
    <t>ЮНИК РЭД</t>
  </si>
  <si>
    <t>серия YOUNIQUE® ярко-красный, лепестки снизу болеее светлые, когда лепестки загибаются этот контраст очень эффектный, компактный 60см</t>
  </si>
  <si>
    <t>серия YOUNIQUE® нежно-розовый с розовыми штрихами у центра,60см</t>
  </si>
  <si>
    <t>серия YOUNIQUE® нежно-сиреневый, переливистый со светлым центром и красным глазком,60см</t>
  </si>
  <si>
    <t>серия YOUNIQUE® нежно-фиолетовый, переливистый со светлым центром и красным глазком,60см</t>
  </si>
  <si>
    <t>серия YOUNIQUE® розовый с белой звездой в центре,60см</t>
  </si>
  <si>
    <t>серия YOUNIQUE® лиловый,60см</t>
  </si>
  <si>
    <t>белый,60см</t>
  </si>
  <si>
    <t>ГОФРИРОВАННЫЕ ЛЕПЕСТКИ! Нежно-розовые с белым свечением по краю и розовым глазком,50-70см</t>
  </si>
  <si>
    <t>HELLEBORUS / МОРОЗНИК (транспортировка и хранение до посадки при темп. 0+5ºС)</t>
  </si>
  <si>
    <t>МАХРОВЫЙ нежно-лаймовый, 35см</t>
  </si>
  <si>
    <t>Helleborus Pretty Ellen Spotted</t>
  </si>
  <si>
    <t>ПРИТТИ ЭЛЛЕН СПОТТЕД</t>
  </si>
  <si>
    <t>PRETTY ELLEN SPOTTED</t>
  </si>
  <si>
    <t>винно-бордовое, очень плотное напыление, светлые бело-желтоватые и зеленоватые края, может повторно зацвести осенью, 30-40см</t>
  </si>
  <si>
    <t>ГИБИСКУС / Hibiscus x moscheutos  - поставка в горшках P9</t>
  </si>
  <si>
    <t>ECHINACEA / ЭХИНАЦЕЯ (транспортировка и хранение до посадки при темп. 0+5ºС)</t>
  </si>
  <si>
    <t>Echinacea Blackberry Truffle</t>
  </si>
  <si>
    <t>БЛЭКБЕРРИ ТРАФФЛ</t>
  </si>
  <si>
    <t>BLACKBERRY TRUFFLE</t>
  </si>
  <si>
    <t>ГУСТОМАХРОВЫЙ, лилово-розовый, кончики расщеплены,75см</t>
  </si>
  <si>
    <t>Echinacea Butterfly Kisses</t>
  </si>
  <si>
    <t>БАТТЕРФЛАЙ КИССЕС</t>
  </si>
  <si>
    <t>BUTTERFLY KISSES</t>
  </si>
  <si>
    <t>ГУСТОМАХРОВАЯ светло-лиловая шапочка с коричневым центром, снизу одиночные палево-розово-лиловые лепестки, 45см</t>
  </si>
  <si>
    <t>Echinacea Cherry Fluff</t>
  </si>
  <si>
    <t>ЧЕРРИ ФЛАФФ</t>
  </si>
  <si>
    <t>CHERRY FLUFF</t>
  </si>
  <si>
    <t>ГУСТОМАХРОВАЯ кремово-розовая  шапочка с зеленоватым центром, очень похожа на георгину, внизу кремово-розовые одиночные удлиненные лепестки, 35см</t>
  </si>
  <si>
    <t>Echinacea Color Showtime mix</t>
  </si>
  <si>
    <t>КОЛОР ШОУТАЙМ МИКС</t>
  </si>
  <si>
    <t>COLOR SHOWTIME MIX</t>
  </si>
  <si>
    <t>МАХРОВАЯ смесь: разноцветные яркие  махровые шапочки с нижними удлиненными одиночными лепестками,80см</t>
  </si>
  <si>
    <t>Echinacea Pineapple Sundae</t>
  </si>
  <si>
    <t>ПАЙНЭППЛ САНДАЕ</t>
  </si>
  <si>
    <t>PINEAPPLE SUNDAE</t>
  </si>
  <si>
    <t>ГУСТОМАХРОВАЯ шапочка, нижние удлиненные лепестки свисают к стеблю, и цветок становится похожим на ананас, цвет насыщенно-желтый, яркий,70см</t>
  </si>
  <si>
    <t>Echinacea White Double Delight</t>
  </si>
  <si>
    <t>УАЙТ ДАБЛ ДЕЛАЙТ</t>
  </si>
  <si>
    <t>WHITE DOUBLE DELIGHT</t>
  </si>
  <si>
    <t>МАХРОВЫЙ кремовый</t>
  </si>
  <si>
    <t>FRAGARIA X ANANASA / ЗЕМЛЯНИКА САДОВАЯ -  ФРИГО (транспортировка и хранение до посадки при темп. 0+5ºС)</t>
  </si>
  <si>
    <t>Fragaria Alba</t>
  </si>
  <si>
    <t>ALBA</t>
  </si>
  <si>
    <t xml:space="preserve">Раннеспелый и урожайный сорт из Италии. Плоды твердые, равномерные, длинной конической формы, до 50 гр. Сорт морозостоек и засухоустойчив. Урожайность до 1,2 кг с куста </t>
  </si>
  <si>
    <t>A</t>
  </si>
  <si>
    <t>АЛЬБИОН</t>
  </si>
  <si>
    <t>ALBION</t>
  </si>
  <si>
    <t>Ремонтантный сорт, плодоносит с конца мая до заморозков. Ягоды крупные, конические, темно-красные внутри и снаружи, блестящие, хорошо созревают до самого кончика, очень высокого качества. Имеет уникальный ярко-выраженный аромат и очень интенсивный сладкий вкус. Интересный признак сорта: молодые листики блестят так, будто намазаны маслом. Устойчив к стрессовым погодным факторам, а также к болезням увядания, гнили, фитофторе, антракнозу.</t>
  </si>
  <si>
    <t>A-</t>
  </si>
  <si>
    <t>Fragaria Asia</t>
  </si>
  <si>
    <t>АЗИЯ</t>
  </si>
  <si>
    <t>ASIA</t>
  </si>
  <si>
    <t xml:space="preserve">Среднеранний сорт. Растение мощное, морозоустойчивое. Ягода очень большая, привлекательная, удлиненной конусовидной формы, средней плотности, ярко красного цвета. Благодаря высокому содержанию сахара вкус очень хороший. Сорт высокоурожайный, легок в сборе, транспортабельный. Устойчив к большинству распространенных болезней корней, чувствителен к мучнистой росе. Использование: открытый грунт, теплица. </t>
  </si>
  <si>
    <t>Fragaria Daroyal</t>
  </si>
  <si>
    <t>ДАРОЙЯЛ</t>
  </si>
  <si>
    <t>DAROYAL</t>
  </si>
  <si>
    <t>Ранний сорт пригоден для выращивания, как в открытом, так и в закрытом грунте. Имеет привлекательную правильную, коническую форму. Ягода плотная, блестящая с приятным ароматом, кожица от ярко-красного до темно-красного. Спелые ягоды сладкие и сочные. Масса ягоды до 50 г. Данный сорт мало подвержен заболеваниям, что привлекает потребителей.</t>
  </si>
  <si>
    <t>Fragaria Gariguette</t>
  </si>
  <si>
    <t>ГАРИГУЭТТА</t>
  </si>
  <si>
    <t>GARIGUETTE</t>
  </si>
  <si>
    <t>Очень ранний сорт с длительным сроком плодоношения до 4 недель. Ягоды красные до 80 г. с ароматом лесной земляничным очень сладкие, конической формы Куст мощный, высокоурожайный, мало подвержен заболеваниям, что привлекает потребителей. Цветоносы мощные Идеально подходит для выращивания в контейнерах и в открытом грунте.</t>
  </si>
  <si>
    <t>Fragaria Kimberly</t>
  </si>
  <si>
    <t>КИМБЕРЛИ</t>
  </si>
  <si>
    <t>KIMBERLY</t>
  </si>
  <si>
    <t>Сорт очень раннего срока созревания, голландской селекции, выведен путем скрещивания сортов Gorella и Chandier. Ягоды крупные, до 50 г, очень правильной конусовидной формы и одинакового размера. Вкус ягод очень сладкий, «карамельного вкуса», отличаются высоким содержанием натуральных сахаров. Преимуществом данного сорта, является его зимостойкость и устойчивость к мучнистой росе.</t>
  </si>
  <si>
    <t>MIEZE SCHINDLER</t>
  </si>
  <si>
    <t>Fragaria Monterey</t>
  </si>
  <si>
    <t>МОНТЕРЕЙ</t>
  </si>
  <si>
    <t>MONTEREY</t>
  </si>
  <si>
    <t>Ремонтантный сорт нейтрального дня. Растение мощное и обычно требует немного больше места для роста. Сорт с выдающимся вкусом, имеющим отчетливо сладкое послевкусие, что является уникальным среди сортов Калифорнии. Ягода чуть больше, чем у Альбиона, но менее твердая. За исключением стойкости к мучнистой росе, сорт также имеет хорошую устойчивость к болезням.</t>
  </si>
  <si>
    <t>Fragaria Portola</t>
  </si>
  <si>
    <t>ПОРТОЛА</t>
  </si>
  <si>
    <t>PORTOLA</t>
  </si>
  <si>
    <t xml:space="preserve">Ремонтантный американский сорт нейтрального дня. Растения сильнорослые, поэтому требуется более разреженная посадка. Ягоды по размеру и форме похожи на плоды сорта Albion, но немного светлее по цвету и более блестящие. Способность к образованию усов слабая. Вкусовые качества ягод превосходны и постоянны в течение всего сезона плодоношения. Сорт обладает хорошей устойчивостью к болезням. Высокоурожайный. Отличные транспортабельные качества.  Основными отличиями Портолы в том, что она на 35 % урожайнее Альбиона. Ягода широко конусной формы, очень крупная, тяжелая. Средней массой 32 гр.  </t>
  </si>
  <si>
    <t>Fragaria San Andreas</t>
  </si>
  <si>
    <t>САН АНДРЕАС</t>
  </si>
  <si>
    <t>SAN ANDREAS</t>
  </si>
  <si>
    <t xml:space="preserve">Ремонтантный американский сорт нейтрального дня. Куст шаровидной формы. Растения обладают мощным потенциалом в начале сезона и высокой производительностью впоследстии. Ягода конической формы, крупная, очень плотная по консистенции. Цвет ягод у этого сорта немного светлее, чем у сорта Albion. Плоды имеют исключительный внешний вид и отличные вкусовые качества. Высокоурожайный сорт. Отличная устойчивость ко многим заболеваниям. </t>
  </si>
  <si>
    <t>Fragaria Vima Rina</t>
  </si>
  <si>
    <t>ВИМА РИНА</t>
  </si>
  <si>
    <t>VIMA® RINA</t>
  </si>
  <si>
    <t>Ремонтантный голландский ремонтантный сорт нейтрального дня. Плодоношение начинается во второй половине июня и продолжается до первых заморозков. Плоды имеют хорошие вкусовые качества, но не очень плотную консистенцию. Ягоды очень крупные. Вес ягод до 75 г. Хорошо переносят транспортировку. Усообразовательность очень слабая.</t>
  </si>
  <si>
    <t>Fragaria Vima Tarda</t>
  </si>
  <si>
    <t>ВИМА ТАРДА</t>
  </si>
  <si>
    <t>VIMA® TARDA</t>
  </si>
  <si>
    <t>Поздний сорт, созревает в первой половине июля. Гибрид Вима Занты и Викоды. Плоды крупные, вес плодов до 45г, конусовидной формы, блестящие и плотные, внутри не полые. Ягоды используются в кондитерской промышленности для эксклюзивных декораций. Транспортабельность хорошая. Вкус ягод десертный.</t>
  </si>
  <si>
    <t>Fragaria Vima Zanta</t>
  </si>
  <si>
    <t>ВИМА ЗАНТА</t>
  </si>
  <si>
    <t>VIMA® ZANTA</t>
  </si>
  <si>
    <t>Ранний. Сорт был получен от скрещивания популярных сортов: Эльсанта и Корона. Очень неприхотливый сорт, один из самых морозоустойчивых. Практически не восприимчив к вертицелезу и мучнистой росе. Признаком данного сорта являются свернутые листья. Плодоношение начинается в конце мая – начале июня. Ягоды крупные, до 40 г, красивой правильной формы, сладкие и сочные. Отличная транспортабельность, высокое усообразование.</t>
  </si>
  <si>
    <t>ТРАВЫ И ПАПОРОТНИКИ (транспортировка и хранение до посадки при темп. 0+5ºС)</t>
  </si>
  <si>
    <t>Ophiopogon planiscapus</t>
  </si>
  <si>
    <t>растение компактное, с довольно тонкими и длинными листьями. Отдельные сегменты сильно курчавые и обильно ветвящиеся как в форме вилочек, так и в форме гребней. Растение издалека напоминает крупный пучок петрушки.</t>
  </si>
  <si>
    <t>Dryopteris filix-mas</t>
  </si>
  <si>
    <t>РАЗНЫЕ МНОГОЛЕТНИКИ (транспортировка и хранение до посадки при темп. 0+5ºС)</t>
  </si>
  <si>
    <t>Aquilegia flabellata</t>
  </si>
  <si>
    <t>Aquilegia x hybrida</t>
  </si>
  <si>
    <t>Aquilegia Winky Double Darkblue White</t>
  </si>
  <si>
    <t>ВИНКИ ДАБЛ ДАРКБЛЮ УАЙТ</t>
  </si>
  <si>
    <t>WINKY DOUBLE DARKBLUE WHITE</t>
  </si>
  <si>
    <t>ГУСТОМАХРОВЫЙ, синий с белой "тающей" каймой. Уникальный, 36см</t>
  </si>
  <si>
    <t>Aster Tiny Toy</t>
  </si>
  <si>
    <t>ТАЙНИ ТОЙ</t>
  </si>
  <si>
    <t>TINY TOY</t>
  </si>
  <si>
    <t>низкорослый, образует небольшую кочку, усеянную фиолетовыми цветками  , 15-20см</t>
  </si>
  <si>
    <t>Aster hybrid</t>
  </si>
  <si>
    <t>Aster Patricia Ballard</t>
  </si>
  <si>
    <t>ПАТРИСИЯ БАЛЛАРД</t>
  </si>
  <si>
    <t>PATRICIA BALLARD</t>
  </si>
  <si>
    <t>МАХРОВЫЙ, ярко-сиреневый, с желтым центром, 100см</t>
  </si>
  <si>
    <t>СПАРКЛИНГ СТАРС ПИНК</t>
  </si>
  <si>
    <t>SPARKLING STARS PINK</t>
  </si>
  <si>
    <t>необыкновенно хороша! В бутоне ярко-розовый, в раскрытии внутри бутона кремовый с розовым напылением, фантазийные многочисленные розовые тычинки,75см</t>
  </si>
  <si>
    <t>Astrantia hybrid</t>
  </si>
  <si>
    <t>Bergenia hybrid</t>
  </si>
  <si>
    <t>Ligularia hybrid</t>
  </si>
  <si>
    <t>CLETHROIDES</t>
  </si>
  <si>
    <t>Lysimachia ciliata</t>
  </si>
  <si>
    <t>Lysimachia punctata</t>
  </si>
  <si>
    <t>Veronica hybrid</t>
  </si>
  <si>
    <t>Heliopsis helianthoides</t>
  </si>
  <si>
    <t>Delphinium hybrid</t>
  </si>
  <si>
    <t>Dicentra hybrid</t>
  </si>
  <si>
    <t>x Bergenia and Mukdenia</t>
  </si>
  <si>
    <t>БАТТЕРМИЛК</t>
  </si>
  <si>
    <t>BUTTERMILK</t>
  </si>
  <si>
    <t>цвет сливочного масла, центр коричневый, 40см</t>
  </si>
  <si>
    <t>ЛЕДИБЁРД</t>
  </si>
  <si>
    <t>LADYBIRD</t>
  </si>
  <si>
    <t>ярко-красный с желтыми мазками по краям некоторых лепестков,30см</t>
  </si>
  <si>
    <t>Alcaea hybrid</t>
  </si>
  <si>
    <t>Pulmonaria hybrid</t>
  </si>
  <si>
    <t>Monarda hybrid</t>
  </si>
  <si>
    <t>ГОЛДРАУШ</t>
  </si>
  <si>
    <t>GOLDRAUSCH</t>
  </si>
  <si>
    <t>МАХРОВЫЙ светло-желтый, узкие лепестки, Н-50см, Ø 10-12см</t>
  </si>
  <si>
    <t>Eupatorium hybrid</t>
  </si>
  <si>
    <t>БРОНЗ ПИКОК</t>
  </si>
  <si>
    <t>BRONZE PEACOCK</t>
  </si>
  <si>
    <t>ярко-розовые цветки с красными стеблями, листва зеленая, сочная, с кончиков постепенно становится бронзовой, кустик 90см, цветоносы 120см</t>
  </si>
  <si>
    <t>Rodgersia</t>
  </si>
  <si>
    <t>ПРЕРИЯ САН</t>
  </si>
  <si>
    <t>PRAIRIE SUN</t>
  </si>
  <si>
    <t>полумахровый, светло-желтые кончики, центр-темно-желтый, центр плотный, зеленый,80см</t>
  </si>
  <si>
    <t>ТАЙГЕР АЙ ГОЛД</t>
  </si>
  <si>
    <t>TIGER EYE GOLD</t>
  </si>
  <si>
    <t>полумахровый, насыщенно-желтый, с коричневым плотным центром конического вида, темно-зеленая, сочная листва, 60см</t>
  </si>
  <si>
    <t>Tradescantia hybrid</t>
  </si>
  <si>
    <t>Tricyrtis hybrid</t>
  </si>
  <si>
    <t>Rainbow ЙЕЛЛОУ БУКЕТ</t>
  </si>
  <si>
    <t>КАННЫ</t>
  </si>
  <si>
    <t>CANNAS / КАННЫ</t>
  </si>
  <si>
    <t>RED PRESIDENT</t>
  </si>
  <si>
    <t>Zantedeschia Cantor</t>
  </si>
  <si>
    <t>Zantedeschia Captain Promise</t>
  </si>
  <si>
    <t>Zantedeschia Elegant Swan</t>
  </si>
  <si>
    <t>Zantedeschia Samur</t>
  </si>
  <si>
    <t>фото1</t>
  </si>
  <si>
    <t>фото2</t>
  </si>
  <si>
    <t>5.</t>
  </si>
  <si>
    <t>ШОУ-БОКСЫ, луковичные</t>
  </si>
  <si>
    <r>
      <t xml:space="preserve">ЛУКОВИЧНЫЕ В ШОУ-БОКСАХ
</t>
    </r>
    <r>
      <rPr>
        <b/>
        <i/>
        <sz val="8"/>
        <color indexed="58"/>
        <rFont val="Arial"/>
        <family val="2"/>
        <charset val="204"/>
      </rPr>
      <t>Предложение без обязательств до момента подтверждения заказа.</t>
    </r>
  </si>
  <si>
    <t>Увеличенная фасовка. Корни упакованы в коробки (картон, бумага/ пэт пакет с торфом) + 1 картинка. 
Предложение без обязательств до момента подтверждения заказа. Некоторые сорта доступны в ограниченном количестве. По результатам сбора урожая возможны изменения подтвержденных заявок.
Обращаем Ваше внимание на условия хранения и транспортировки посадочного материала ( 0+5 С)
В случае нарушения температурного режима товар может потерять качество.</t>
  </si>
  <si>
    <t>Roselily Angela</t>
  </si>
  <si>
    <t>Roselily Anoushka</t>
  </si>
  <si>
    <t>Roselily Chelsea</t>
  </si>
  <si>
    <t>Roselily Donna</t>
  </si>
  <si>
    <t>Roselily Editha</t>
  </si>
  <si>
    <t>Roselily Julia</t>
  </si>
  <si>
    <t>Roselily Kendra</t>
  </si>
  <si>
    <t>Roselily Leona</t>
  </si>
  <si>
    <t>Roselily Lorena</t>
  </si>
  <si>
    <t>Roselily Patricia</t>
  </si>
  <si>
    <t>Roselily Ramona</t>
  </si>
  <si>
    <t>Roselily Tatsjana</t>
  </si>
  <si>
    <t>Roselily Vanessa</t>
  </si>
  <si>
    <t>Lilium Tribal Dance</t>
  </si>
  <si>
    <t>Lilium Canary Warf</t>
  </si>
  <si>
    <t>Lilium Big News</t>
  </si>
  <si>
    <t>Lilium Curly Sue</t>
  </si>
  <si>
    <t>Lilium Charlize</t>
  </si>
  <si>
    <t>белый с зелёными мазками. Н 300см, Обрезка: III,25см, Цветение: 7-9, Ø 8см</t>
  </si>
  <si>
    <t>розовый с ярко-розовой полосой. Н 200см, Обрезка: VI, 75см, Цветение: 5-6 / 7-8, Ø 10см</t>
  </si>
  <si>
    <t>ярко-розовый. Н 200см, Обрезка: III, 75см, Цветение: 7-9, Ø 12см</t>
  </si>
  <si>
    <t>сиреневый с широкой розовой полосой. Н 150см, Обрезка: III,30см, Цветение: 6-9, Ø 10см</t>
  </si>
  <si>
    <t>фиолетово-пурпурный с белой полосой и полумахровый. Н 250см, Обрезка: III,25см, Цветение: 6-9, Ø 6-8см</t>
  </si>
  <si>
    <t>каскадное обильное цветение, белый. Н 250см, Обрезка: VI,100см, Цветение: 5-6, Ø 8см</t>
  </si>
  <si>
    <t>розовый с переходом в красный. Н 300см, Обрезка: III, 30см, Цветение: 7-9, Ø 12см</t>
  </si>
  <si>
    <t>белый с красной звездой. Н 300см, Обрезка: VI, 100см, Цветение: 5 / 7-9, Ø 15см</t>
  </si>
  <si>
    <t>бледно-розовый  с ярко-розовыми полосками. Н 300см, Обрезка: VI, 100см, Цветение: 5-6 / 7-8, Ø 20см</t>
  </si>
  <si>
    <t>лилово-бордовый. Н 300см, Обрезка: III,25см, Цветение: 6-8, Ø 6см</t>
  </si>
  <si>
    <t>голубой с белыми прожилками и желтой серединой. Н 250см, Обрезка: III, 30см, Цветение: 7-9, Ø 10см</t>
  </si>
  <si>
    <t>светло-голубой. Н 180см, Обрезка: III, 100см, Цветение: 7-9, Ø 8см</t>
  </si>
  <si>
    <t>белый, с розовыми полосками. Н 300см, Обрезка: VI, 100см, Цветение: 5-6 / 7-8, Ø 20см</t>
  </si>
  <si>
    <t>светло-розовый с ярко-розовой полосой. Н 200см, Обрезка: VI, 75см, Цветение: 5-6 / 7-8, Ø 18см</t>
  </si>
  <si>
    <t>лилово-розовый. Н 250см, Обрезка: III, 50см, Цветение: 7-9, Ø 10см</t>
  </si>
  <si>
    <t>кремово-белый с лиловой звездой и красной серединкой. Н 300см, Обрезка: VI, 100см, Цветение: 5-6 / 7-8, Ø 15см</t>
  </si>
  <si>
    <t>фиолетово-бордовый, бархатный. Н 200см, Обрезка: III,25см, Цветение: 6-8, Ø 8см</t>
  </si>
  <si>
    <t>белый, кончики тычинок -коричневые. Н 180см, Обрезка: VI, 75см, Цветение: 5-6 / 7-8, Ø 10см</t>
  </si>
  <si>
    <t>сиреневый с красными прожилками. Н 300см, Обрезка: III, 50см, Цветение: 6-9, Ø 12см</t>
  </si>
  <si>
    <t>розовый с электрически-розовыми полосками. Н 300см, Обрезка: VI, 100см, Цветение: 5-6 / 7-8, Ø 15см</t>
  </si>
  <si>
    <t>розовый, с красной полосой. Н 350см, Обрезка: III,25см, Цветение: 7-9, Ø 8см</t>
  </si>
  <si>
    <t>фиолетовый с жёлтым центром. Н 200см, Обрезка: III,25см, Цветение: 6-8, Ø 12см</t>
  </si>
  <si>
    <t>красный. Н 350см, Обрезка: III, 50см, Цветение: 7-9, Ø 12см</t>
  </si>
  <si>
    <t>сиреневый с розовой звездой. Н 300см, Обрезка: VI, 100см, Цветение: 5-6 / 8, Ø 15см</t>
  </si>
  <si>
    <t>белый с розовым отливом. Н 300см, Обрезка: VI, 100см, Цветение: 5 / 7-9, Ø 15см</t>
  </si>
  <si>
    <t>бархатно-фиолетовый. Н 350см, Обрезка: III, 25см, Цветение: 7-9, Ø 9см</t>
  </si>
  <si>
    <t>белый с бледно-розовыми полосами и темно-красными пыльниками, ароматный. Н 200см, Обрезка: VI, 75см, Цветение: 5-6 / 7-8, Ø 15см</t>
  </si>
  <si>
    <t>колокольчатый, фиолетовый с белой каймой. Н 150см, Обрезка: III, 25см, Цветение: 6-8, Ø 3см</t>
  </si>
  <si>
    <t>розово-белые цветки с розово-лавандовым краем и блеском, темно-розово-лавандовые на обратной стороне лепестков. Н 250см, Обрезка: III, 25см, Цветение: 6-9, Ø 10см</t>
  </si>
  <si>
    <t>фиолетовый Крупные цветки. Н 300см, Обрезка: III, 50см, Цветение: 6-9, Ø 15см</t>
  </si>
  <si>
    <t>пурпурно-красный. Н 300см, Обрезка: III, 50см, Цветение: 7-9, Ø 15см</t>
  </si>
  <si>
    <t>бледно-розовый  с ярко-розовыми полосками,волнистый по краю. Н 300см, Обрезка: III, 30см, Цветение: 7-9, Ø 15см</t>
  </si>
  <si>
    <t>чисто-белый. Н 300см, Обрезка: VI, 100см, Цветение: 6-8, Ø 15см</t>
  </si>
  <si>
    <t>тёмно-фиолетовый. Н 300см, Обрезка: III, 50см, Цветение: 7-9, Ø 12см</t>
  </si>
  <si>
    <t>фиолетовый, тычинки-кремовые. Н 350см, Обрезка: VI, 100см, Цветение: 5-6 / 8-9, Ø 15-20</t>
  </si>
  <si>
    <t>палево-розовый с ярко-розовой серединкой. Н 300см, Обрезка: III, 50см, Цветение: 7-9, Ø 12см</t>
  </si>
  <si>
    <t>фиолетовый. Н 250см, Обрезка: VI, 75см, Цветение: 5 / 7-9, Ø 15см</t>
  </si>
  <si>
    <t>красный с розовой каймой. Н 300см, Обрезка: III, 30см, Цветение: 7-9, Ø 15см</t>
  </si>
  <si>
    <t>колокольчики с ярко-голубыми кончиками лепестков. Н 250см, Обрезка: III, 25см, Цветение: 7-9, Ø 7см</t>
  </si>
  <si>
    <t>синий. Н 300см, Обрезка: III, 25см, Цветение: 7-9, Ø 10см</t>
  </si>
  <si>
    <t>тёмно-розовые широкие колоколы. Н 180см, Обрезка: III, 25см, Цветение: 6-8, Ø 8см</t>
  </si>
  <si>
    <t>чисто-белый. Н 350см, Обрезка: III, 50см, Цветение: 6-7, Ø 15см</t>
  </si>
  <si>
    <t>карминно-красные цветы, которые имеют удивительную корону контрастных желтых тычинок. Н 250см, Обрезка: VI,75см, Цветение: 5-6 / 7-8, Ø 10-15см</t>
  </si>
  <si>
    <t>белый. Н 300см, Обрезка: III, 50см, Цветение: 7-9, Ø 10см</t>
  </si>
  <si>
    <t>пурпурно-фиолетовый. Н 250см, Обрезка: III, 25см, Цветение: 7-9, Ø 10-15см</t>
  </si>
  <si>
    <t>голубой с желтой серединкой. Н 350см, Обрезка: VI, 100см, Цветение: 6 / 7-8, Ø 15см</t>
  </si>
  <si>
    <t>белый с нежно-розовым краем. Н 250см, Обрезка: III, 25см, Цветение: 7-9, Ø 6см</t>
  </si>
  <si>
    <t>голубоватый с белым переливом. Н 75см, Обрезка: III, 25см, Цветение: 7-9, Ø 6см</t>
  </si>
  <si>
    <t>тёмно-розовый. Н 75см, Обрезка: III, 25см, Цветение: 7-9, Ø 6см</t>
  </si>
  <si>
    <t>белый со светло-голубым отливом. Н 250см, Обрезка: III, 50см, Цветение: 7-9, Ø 14см</t>
  </si>
  <si>
    <t>фиолетовый с пурупурной звездой. Н 300см, Обрезка: III, 50см, Цветение: 7-9, Ø 12см</t>
  </si>
  <si>
    <t>бордово-фиолетовый. Н 300см, Обрезка: III, 50см, Цветение: 7-9, Ø 10см</t>
  </si>
  <si>
    <t>белый с тёмным центром. Н 300см, Обрезка: VI, 100см, Цветение: 6/7-9, Ø 15см</t>
  </si>
  <si>
    <t>колокольчатый, пурпурный с белой каймой. Н 150см, Обрезка: III, 50см, Цветение: 7-8, Ø 6см</t>
  </si>
  <si>
    <t>белый с розовой звездой. Н 300см, Обрезка: VI, 100см, Цветение: 5-6 / 7-8, Ø 15см</t>
  </si>
  <si>
    <t>синий с голубой звездой. Н 300см, Обрезка: III, 25см, Цветение: 7-9, Ø 8см</t>
  </si>
  <si>
    <t>бархатно-сиреневый с малиново-красной полосой. Н 300см, Обрезка: VI, 100см, Цветение: 5-6, Ø 10-15см</t>
  </si>
  <si>
    <t>светло-сиреневый. Н 200см, Обрезка: III, 30см, Цветение: 7-9, Ø 6-8см</t>
  </si>
  <si>
    <t>тёмно-лиловый край, сиреневая полоса. Н 300см, Обрезка: VI, 100см, Цветение: 5-6/7-9, Ø 15см</t>
  </si>
  <si>
    <t>насыщенно-красный. Н 300см, Обрезка: III, 50см, Цветение: 7-9, Ø 12см</t>
  </si>
  <si>
    <t>лиловый. Н 300см, Обрезка: III, 50см, Цветение: 7-9, Ø 15см</t>
  </si>
  <si>
    <t>лавандово-голубой. Н 300см, Обрезка: III, 50см, Цветение: 6-7, Ø 20см</t>
  </si>
  <si>
    <t>бледно-розовый с белым, с тонкими красными прожилками и красным краем. Н 200см, Обрезка: VI,75см, Цветение: 5-6 / 8, Ø 12см</t>
  </si>
  <si>
    <t>фиолетовые широкие "колоколы". Н 300см, Обрезка: III, 25см, Цветение: 7-9, Ø 5см</t>
  </si>
  <si>
    <t>красный с белой каймой. Н 200см, Обрезка: VI, 100см, Цветение: 5-6 / 7, Ø 15см</t>
  </si>
  <si>
    <t>розово-красный. Н 300см, Обрезка: III, 25см, Цветение: 7-9, Ø 12см</t>
  </si>
  <si>
    <t>серебристо-белый, с желтыми тычинками и волнистыми лепестками. Н 300см, Обрезка: VI, 100см, Цветение: 6 / 7-8, Ø 20см</t>
  </si>
  <si>
    <t>лавандовый с сиреневым центром. Н 200см, Обрезка: III, 25см, Цветение: 7-9, Ø 12см</t>
  </si>
  <si>
    <t>тёмно-бордовый. Н 200см, Обрезка: III, 25см, Цветение: 6-8, Ø 10см</t>
  </si>
  <si>
    <t>сиреневый с розовой тонкой полосой. Н 200см, Обрезка: VI, 100см, Цветение: 5-6/7-8, Ø 12см</t>
  </si>
  <si>
    <t>ярко-лилово-розовый с белым центром. Н 300см, Обрезка: III, 25см, Цветение: 7-9, Ø 7см</t>
  </si>
  <si>
    <t>белый с красными тычинками. Н 200см, Обрезка: VI, 75см, Цветение: 5-6 / 7-9, Ø 12см</t>
  </si>
  <si>
    <t>васильково-голубой со светлыми прожилками. Н 250см, Обрезка: VI, 100см, Цветение: 5-6 / 7-9, Ø 12см</t>
  </si>
  <si>
    <t>лиловый с красной звездой. Н 250см, Обрезка: VI, 100см, Цветение: 5-6,7-8, Ø 15см</t>
  </si>
  <si>
    <t>розовый с ярко-розовой полосой. Н 250см, Обрезка: VI, 100см, Цветение: 6 / 7-8, Ø 15см</t>
  </si>
  <si>
    <t>белый, с ярко-розовой звездой. Н 300см, Обрезка: VI, 100см, Цветение: 5-6 / 7-9, Ø 15см</t>
  </si>
  <si>
    <t>бархатно-красный. Н 300см, Обрезка: III, 50см, Цветение: 6-9, Ø 14см</t>
  </si>
  <si>
    <t>светло-розовый с тонким ярко-розовым кантом. Н 250см, Обрезка: VI, 100см, Цветение: 5 / 7-9, Ø 15см</t>
  </si>
  <si>
    <t>цветки жемчужно-белые в центре с яркими вишнево-розовыми краями и заостренными кончиками. Н 200см, Обрезка: VI, 75см, Цветение: 5-6 / 7-8, Ø 12см</t>
  </si>
  <si>
    <t>нежно-розовый. Н 200см, Обрезка: III, 50см, Цветение: 6-8, Ø 12см</t>
  </si>
  <si>
    <t>темно-фиолетовый. Н 350см, Обрезка: III, 50см, Цветение: 7-10, Ø 10см</t>
  </si>
  <si>
    <t>розово-красный, трубчатый . Н 400см, Обрезка: III, 25см, Цветение: 7-9, Ø 8см</t>
  </si>
  <si>
    <t>тюльпановидный, белый, в центре пурпурный,снаружи лиловый . Н 300см, Обрезка: III, 25см, Цветение: 7-9, Ø 4-5см</t>
  </si>
  <si>
    <t>лилово-красный. Н 150см, Обрезка: III, 25см, Цветение: 7-8, Ø 15см</t>
  </si>
  <si>
    <t>ярко-розовый с сиреневым краем и жёлтым центром. Н 250см, Обрезка: VI, 75см, Цветение: 5 / 7-9, Ø 15см</t>
  </si>
  <si>
    <t>пурпурный, с большими желтыми тычинками. Н 300см, Обрезка: III, 50см, Цветение: 7-9, Ø 12см</t>
  </si>
  <si>
    <t>ярко-красный. Н 300см, Обрезка: III, 50см, Цветение: 7-9, Ø 10см</t>
  </si>
  <si>
    <t>винно-красный, с белой звездочкой. Н 300см, Обрезка: III, 25см, Цветение: 6-9, Ø 6см</t>
  </si>
  <si>
    <t>малиновый. Н 250см, Обрезка: VI, 75см, Цветение: 5-6/7-9, Ø 10-15см</t>
  </si>
  <si>
    <t>перламутрово-розовый с красной звездой. Н 300см, Обрезка: III, 50см, Цветение: 6-9, Ø 15см</t>
  </si>
  <si>
    <t>белый с нежно-розовым отливом тычинки бордовые. Н 250см, Обрезка: VI, 100см, Цветение: 5-6/8, Ø 15см</t>
  </si>
  <si>
    <t>лиловый, с пурпурной звездой. Н 300см, Обрезка: III, 50см, Цветение: 7-9, Ø 10см</t>
  </si>
  <si>
    <t>тёмно-лиловый, бархатный тычинки в центре белые. Н 200см, Обрезка: III-IV, 25см, Цветение: 7-8, Ø 10см</t>
  </si>
  <si>
    <t>красный с желтыми тычинками. Н 300см, Обрезка: III, 50см, Цветение: 7-9, Ø 15см</t>
  </si>
  <si>
    <t>нежно-сиренево-голубой с кремовыми тычинками. Н 180см, Обрезка: VI, 75см, Цветение: 5-6 / 8-9, Ø 15см</t>
  </si>
  <si>
    <t>белые с желто-сливочным центром. Н 250см, Обрезка: III, 50см, Цветение: 6-9, Ø 12-15см</t>
  </si>
  <si>
    <t>фиолетовый. Н 300см, Обрезка: VI, 100см, Цветение: 5-8, Ø 14см</t>
  </si>
  <si>
    <t>белый. Н 300см, Обрезка: VI, 100см, Цветение: 5-6, Ø 15см</t>
  </si>
  <si>
    <t>сиреневые с яркими розовыми полосами. Н 150см, Обрезка: VI, 50см, Цветение: 5-6,7-8, Ø 8-12см</t>
  </si>
  <si>
    <t>все лето меняет цвет. От бархатно-фиолетового с белой полосой по центру до мягко-пурпурного с фиолетовыми прожилцами. Н 350см, Обрезка: III, 25см, Цветение: 7-9, Ø 16см</t>
  </si>
  <si>
    <t>электрически-розовый, с желтыми тычинками. Н 300см, Обрезка: III, 50см, Цветение: 7-9, Ø 10см</t>
  </si>
  <si>
    <t>лиловый. Н 200см, Обрезка: VI, 100см, Цветение: 5-6/7, Ø 17см</t>
  </si>
  <si>
    <t>бархатно-синий. Н 300см, Обрезка: III, 50см, Цветение: 7-9, Ø 10см</t>
  </si>
  <si>
    <t>крупные белые цветки со светло-жёлтой серединкой. Н 250см, Обрезка: VI, 100см, Цветение: 5-6/7-8, Ø 13см</t>
  </si>
  <si>
    <t>тёмно-лиловый с белыми мазками в центре. Н 250см, Обрезка: III, 25см, Цветение: 7-9, Ø 8см</t>
  </si>
  <si>
    <t>бордовый с желтыми тычинками. Н 250см, Обрезка: III, 50см, Цветение: 7-9, Ø 12см</t>
  </si>
  <si>
    <t>пунцово-красный. Н 200см, Обрезка: III, 50см, Цветение: 7-9, Ø 15см</t>
  </si>
  <si>
    <t>каскадное обильное цветение, белый. Н 200см, Обрезка: не требуетсм, Цветение: 5-6, Ø 4-5см</t>
  </si>
  <si>
    <t>светло-голубой. Н 300см, Обрезка: VI, 100см, Цветение: 6 / 7-8, Ø 16см</t>
  </si>
  <si>
    <t>нежно-фиолетовый. Н 300см, Обрезка: VI, 100см, Цветение: 6 / 7-8, Ø 12см</t>
  </si>
  <si>
    <t>по краю лепестков широкое светло-сиреневое напыление, в центре лепестка светлая полоса, тычинки светло-жёлтые. Н 200см, Обрезка: VI, 100см, Цветение: 5-6 / 8-9, Ø 15см</t>
  </si>
  <si>
    <t>МАХРОВЫЙ, белый с розовой полосой. Н 200см, Обрезка: VI,100см, Цветение: 5-6/7-8, Ø 15см</t>
  </si>
  <si>
    <t>МАХРОВЫЙ, белый, нижние лепестки с зелёным напылением. Н 200см, Обрезка: VI, 75см, Цветение: 5-6 / 8-9, Ø 8см</t>
  </si>
  <si>
    <t>МАХРОВЫЙ, сиреневый. Н 300см, Обрезка: VI,100см, Цветение: 6 / 7-8, Ø 15см</t>
  </si>
  <si>
    <t>МАХРОВЫЙ, темно-голубой. Н 300см, Обрезка: III, 75см, Цветение: 6-9, Ø 12см</t>
  </si>
  <si>
    <t>МАХРОВЫЙ белый с розовым отливом. Н 200см, Обрезка: VI, 75см, Цветение: 5 / 7-9, Ø 12см</t>
  </si>
  <si>
    <t>МАХРОВЫЙ светло-голубой. Н 150см, Обрезка: VI, 75см, Цветение: 5 / 7-9, Ø 15см</t>
  </si>
  <si>
    <t>МАХРОВЫЙ, пастельно-розовый с белым центром, шаровидный. Н 200см, Обрезка:  VI, 75см, Цветение: 5-6/7-9, Ø 10-15см</t>
  </si>
  <si>
    <t>МАХРОВЫЙ, светло-сиренево-голубой, лепестки снизу с широкой белой полосой. Н 200см, Обрезка: VI, 100см, Цветение: 5-6 / 9, Ø 8см</t>
  </si>
  <si>
    <t>ПОЛУМАХРОВЫЙ, большие лилово-розовые цветы с желтыми тычинками. Ранние цветы иногда полумахровые. Н 350см, Обрезка: III, 50см, Цветение: 6-9, Ø 15-17см</t>
  </si>
  <si>
    <t>МАХРОВЫЙ, белый. Н 300см, Обрезка: VI, 100см, Цветение: 5-6 / 8, Ø 15см</t>
  </si>
  <si>
    <t>МАХРОВЫЙ, почти белый нежнейший кремово-сиреневатый оттенок. Цветки махровые на 2-й год весной. Н 300см, Обрезка: VI, 100см, Цветение: 5-6 / 7-8, Ø 15см</t>
  </si>
  <si>
    <t>МАХРОВЫЙ, темно-розовые цветы с зелеными крапинками по центру лепестков. Н 250см, Обрезка: VI, 100см, Цветение: 5-6,7-9, Ø 15см</t>
  </si>
  <si>
    <t>ПОЛУМАХРОВЫЙ сиренево-розовый с красной звездой. Н 300см, Обрезка: VI, 75см, Цветение: 6 / 7-8, Ø 12см</t>
  </si>
  <si>
    <t>ПОЛУМАХРОВЫЙ, светло-коралловый . Н 200см, Обрезка: VI, 100см, Цветение: 5-6/ 7-8, Ø 12см</t>
  </si>
  <si>
    <t>ПОЛУМАХРОВЫЙ белый с розовым отливом. Н 250см, Обрезка: VI, 75см, Цветение: 6 / 7-9, Ø 15см</t>
  </si>
  <si>
    <t>МАХРОВЫЙ (через 2 года) фиолетовый. Н 200см, Обрезка: VI, 75см, Цветение: 6/7-8, Ø 12см</t>
  </si>
  <si>
    <t>ПОЛУМАХРОВЫЙ белый. Н 200см, Обрезка: VI, 100см, Цветение: 6/7-8, Ø 15см</t>
  </si>
  <si>
    <t>ПОЛУМАХРОВЫЙ светло-сиреневый. Н 250см, Обрезка: III, 50см, Цветение: 6-7, Ø 15см</t>
  </si>
  <si>
    <t>МАХРОВЫЙ фиолетовый. Н 250см, Обрезка: III, 50см, Цветение: 6-9, Ø 12см</t>
  </si>
  <si>
    <t>МАХРОВЫЙ, ярко-сиреневые с палево-сиреневыми оттенками, до сиренево-розового в дальнейшем. Н 200см, Обрезка: VI, 100см, Цветение: 6, 7-9, Ø 8-12см</t>
  </si>
  <si>
    <t>МАХРОВЫЙ (взрослый), розовый с красной звездой. Н 200см, Обрезка: VI, 75см, Цветение: 5-6 / 7-9, Ø 12см</t>
  </si>
  <si>
    <t>МАХРОВЫЙ, нежно-сиреневый. Н 200см, Обрезка: VI, 75см, Цветение: 6 / 7-8, Ø 15см</t>
  </si>
  <si>
    <t>МАХРОВЫЙ малиновый. Н 300см, Обрезка: III, 25см, Цветение: 7-9, Ø 9см</t>
  </si>
  <si>
    <t>МАХРОВЫЙ светло-сиреневый с красной звездой. Н 300см, Обрезка: VI, 100см, Цветение: 6 / 7-8, Ø 14см</t>
  </si>
  <si>
    <t>МАХРОВЫЙ, насыщенный темно-розовый, листва декоративная, форма цветка шаровидная (японская селекция). Н 200см, Обрезка: VI, 75см, Цветение: 5-6/7-9, Ø 10-15см</t>
  </si>
  <si>
    <t>ПОЛУМАХРОВЫЙ фиолетовый. Н 250см, Обрезка: VI, 100см, Цветение: 6 / 7-8, Ø 15см</t>
  </si>
  <si>
    <t>МАХРОВЫЙ белый. Н 200см, Обрезка: III, 25см, Цветение: 6-8, Ø 10см</t>
  </si>
  <si>
    <t>МАХРОВЫЙ белый. Н 250см, Обрезка: VI, 100см, Цветение: 6 / 7-8, Ø 12см</t>
  </si>
  <si>
    <t>МАХРОВЫЙ пурпурно-малиновый с махровой сердцевиной. Н 150см, Обрезка: VI, 75см, Цветение: 5-6/7-8, Ø 10см</t>
  </si>
  <si>
    <t>ПОЛУМАХРОВЫЙ светло-сиреневый. Н 300см, Обрезка: VI, 100см, Цветение: 5 / 7-8, Ø 12см</t>
  </si>
  <si>
    <t>ПОЛУМАХРОВЫЙ жемчужный с нежно-розовым отливом. Н 300см, Обрезка: VII, 100см, Цветение: 6/7-8, Ø 15см</t>
  </si>
  <si>
    <t>МАХРОВЫЙ кремово-белый. Н 300см, Обрезка: VI, 100см, Цветение: 5-6, Ø 12см</t>
  </si>
  <si>
    <t>тёмно-розовый с жёлтым горлом и кремовыми стрелками на кончиках / Н 60см, Ø 11см, цветение: 6-7,9</t>
  </si>
  <si>
    <t>палево-розовый с желым горлом и лиловым кольцом / Цветет больше 16 часов / Н 60см, Ø 14см, цветение: 6-7,8</t>
  </si>
  <si>
    <t>(трёхлетнее растение за сезон даёт 250 цветков) ярко-оранжевый с желтым горлом / Н 60см, Ø 14см, цветение: 6-7,9</t>
  </si>
  <si>
    <t>кремовый с желтым горлом / Цветет больше 16 часов / Н 60см, Ø 14см, цветение: 7-8</t>
  </si>
  <si>
    <t>кумачево-красный / Н 70см, Ø 13см, цветение: 7-8,9</t>
  </si>
  <si>
    <t>ГОФРИР.палево-розовый с лиловым пятном и лиловой каймой / Н 50см, Ø 13см, цветение: 6-7,9</t>
  </si>
  <si>
    <t>(трёхлетнее растение за сезон даёт 250 цветков)  ГОФРИР. Палево-абрикосово-розовый с лаймово-желтой каймой / Н 70см, Ø 15см, цветение: 7-8,9</t>
  </si>
  <si>
    <t>(трёхлетнее растение за сезон даёт 250 цветков) ГОФРИР. Желтый, поцентру лепестка рельев в виде пера, очень ароматный / Н 65см, Ø 18см, цветение: 6-7,9</t>
  </si>
  <si>
    <t>ГОФРИР.зеленовато-жёлтый с розовой каймой / Н 65см, Ø 18см, цветение: 7-8,9</t>
  </si>
  <si>
    <t>цвет спелой вишни, жёлто-зелёный центр / Н 65см, Ø 15см, цветение: 7-8</t>
  </si>
  <si>
    <t>(трёхлетнее растение за сезон даёт 250 цветков)  алый с темно-фиолетовой каймой, желтое горло, ГОФРИР. / Н 60см, Ø 15см, цветение: 6-7,9</t>
  </si>
  <si>
    <t>(трёхлетнее растение за сезон даёт 250 цветков) ГОФРИР. Тёмно-розовый с жёлтой каймой и жёлтым горлом / Н 65см, Ø 14см, цветение: 7-8,9</t>
  </si>
  <si>
    <t>(трёхлетнее растение за сезон даёт 300 цветков)   палево-розовый с жёлтым горлом и лиловым пятном посередине / Н 60см, Ø 13см, цветение: 7-8,9</t>
  </si>
  <si>
    <t>ГОФРИР. Тёмно-фиолетовый с жёлтым горлом / Н 65см, Ø 15см, цветение: 7-8,9</t>
  </si>
  <si>
    <t>жёлтый с бронзовым центром / Цветет больше 16 часов / Н 55см, Ø 10см, цветение: 7-8,9</t>
  </si>
  <si>
    <t>ГОФРИР. белый с жёлтой каймой, жёлтый центр / Н 60см, Ø 15см, цветение: 8-9</t>
  </si>
  <si>
    <t>сиреневый с желтым горлом и белыми полосами по центру, лёгкое гофре по краю / Н 50см, Ø 10см, цветение: 7-8</t>
  </si>
  <si>
    <t>желтый, с бронзовым центром / Н 60см, Ø 13см, цветение: 6-7,9</t>
  </si>
  <si>
    <t>(трёхлетнее растение за сезон даёт 400 цветков) чисто-белый с желтым горлом и ярко-розовым пятном посередине / Н 65см, Ø 10см, цветение: 7-8</t>
  </si>
  <si>
    <t>жёлтый с ярко-красным пятном посередине и кантом по краю / Н 45см, Ø 13см, цветение: 7-8</t>
  </si>
  <si>
    <t>нежно-лимонным с зеленоватым горлом / Н 60см, Ø 10см, цветение: 6-7</t>
  </si>
  <si>
    <t>желтый, винно-красное кольцо, кайма / Н 50см, Ø 12см, цветение: 6-7</t>
  </si>
  <si>
    <t>кремовый с ярко-фиолетовым пятном и тонкой каймой / Н 55см, Ø 14см, цветение: 6-7,9</t>
  </si>
  <si>
    <t>ГОФРИР. винно-красный с розоватым пятном и жёлто-зелёным горлом и жёлто-зелёной каймой с белой подсветкой / Н 75см, Ø 17см, цветение: 7-8,9</t>
  </si>
  <si>
    <t>нежно-сиреневый с зеленоватым горлом / Н 100см, Ø 15см, цветение: 7-8</t>
  </si>
  <si>
    <t>кремовый с обширным пурпурным пятном, горло зеленое (3 стебля, 30 бутонов) / Н 60см, Ø 12см, цветение: 6, 8</t>
  </si>
  <si>
    <t>вишнево-красный, край гофрир. / Н 60см, Ø 15см, цветение: 6-7,9</t>
  </si>
  <si>
    <t>восково-желтый в центре, затем бледная палево-розовая полоса, край лепестка винно-лиловый / Н 70см, Ø 13см, цветение: 7-8</t>
  </si>
  <si>
    <t>(трёхлетнее растение за сезон даёт более 300 цветков)  ГОФРИР. Палево-розовый с винным пятном / Н 70см, Ø 10см, цветение: 6-7,8</t>
  </si>
  <si>
    <t>винно-красный с жёлтым центром / Н 70см, Ø 17см, цветение: 7-8</t>
  </si>
  <si>
    <t>фиолетово-лиловый с жёлтым горлом / Н 60см, Ø 14см, цветение: 7-8</t>
  </si>
  <si>
    <t>оранжево-алый с желтым горлом / Н 70см, Ø 13см, цветение: 6-8</t>
  </si>
  <si>
    <t>розовый с красным пятном и жёлтым горлом / Н 60см, Ø 14см, цветение: 6-8</t>
  </si>
  <si>
    <t>палево-розовый с желтым горлом / Н 55см, Ø 15см, цветение: 6-7</t>
  </si>
  <si>
    <t>желтый с оранжевым румянцем у горла / Н 60см, Ø 15см, цветение: 7-8,9</t>
  </si>
  <si>
    <t>(трёхлетнее растение за сезон даёт более 350 цветков) лососево-розовый с желтым горлом / Н 50см, Ø 13см, цветение: 6-7</t>
  </si>
  <si>
    <t>коричневый с жёлтым горлом / Н 60см, Ø 15см, цветение: 6-8</t>
  </si>
  <si>
    <t>малиново-красный с желтым центром / Н 65см, Ø 12см, цветение: 6-7,9</t>
  </si>
  <si>
    <t>ГОФРИР.темно-розовый с желтым горлом и желтой каймой по краю, очень ароматный / Н 40см, Ø 17см, цветение: 7-8</t>
  </si>
  <si>
    <t>абрикосово-желтый, гофрир. / Цветет больше 16 часов / Н 60см, Ø 12см, цветение: 7-8,9</t>
  </si>
  <si>
    <t>желтовато-кремовый с зеленоватым  горлом / Н 65см, Ø 14см, цветение: 7-8,9</t>
  </si>
  <si>
    <t>миниатюрный,коралловый / Н 40см, Ø 8см, цветение: 6-7</t>
  </si>
  <si>
    <t>ярко-лиловый со светло-лиловым пятном, жёлтым горлом и тонким белым кантом по краю лепестков / Н 60см, Ø 15см, цветение: 6-7,9</t>
  </si>
  <si>
    <t>ГОФРИР.кремовый с лиловым центром и каймой / Н 70см, Ø 15см, цветение: 7-8</t>
  </si>
  <si>
    <t>розовый с ярко-красным пятном  / Н 70см, Ø 12см, цветение: 6-7,9</t>
  </si>
  <si>
    <t>пурпурно-розовый с желтой гофрир.каймой и желтым горлом / Н 55см, Ø 17см, цветение: 6-7,9</t>
  </si>
  <si>
    <t>(трёхлетнее растение за сезон даёт более 400 цветков) палево-розовый с пурпурным пятном и зеленым горлом / Н 60см, Ø 14см, цветение: 6-7,9</t>
  </si>
  <si>
    <t>ГОФРИР.лавандово-розовый с желтым горлом и каймой (5 стеблей, 40 бутонов) / Н 70см, Ø 14см, цветение: 6-7,9</t>
  </si>
  <si>
    <t>ГОФРИР. Темно-лиловый с тонкой кремовой каймой и зеленым горлом / Н 65см, Ø 14см, цветение: 8,9</t>
  </si>
  <si>
    <t>кремовый с фиолетовой серединой и каймой / Н 60см, Ø 15см, цветение: 6-7,9</t>
  </si>
  <si>
    <t>ГОФРИР. кораллово-розовый с жёлтой каймой и жёлтым горлом / Н 65см, Ø 14см, цветение: 6-7,9</t>
  </si>
  <si>
    <t>розовый с ярко-розовым центром и зелёным горлом / Н 60см, Ø 10см, цветение: 8,9</t>
  </si>
  <si>
    <t>бархатно-бордовый с зеленоватым горлом  / Цветет больше 16 часов / Н 70см, Ø 10см, цветение: 7-8</t>
  </si>
  <si>
    <t>лимонно-жёлтый с винно-красным пятном и каймой, поздний  / Цветет больше 16 часов / Н 70см, Ø 15см, цветение: 8-9</t>
  </si>
  <si>
    <t>перламутрово-розовый с розовой серединой и жёлтым горлом, очень ароматный / Н 65см, Ø 10см, цветение: 6-7,9</t>
  </si>
  <si>
    <t>СЕРИЯ 500! (трёхлетнее растение за сезон даёт 500 цветков) сиреневый с белыми полосками и жёлтым горлом, лёгкое гофре / Н 65см, Ø 14см, цветение: 7-8,9</t>
  </si>
  <si>
    <t>ГОФРИР. Бордовый с желтым пятном и желтым кантом / Цветет больше 16 часов / Н 60см, Ø 14см, цветение: 7-8,9</t>
  </si>
  <si>
    <t>жёлтый с обширным бронзово-красным пятном и жёлтым горлом / Н 65см, Ø 14см, цветение: 6-7,9</t>
  </si>
  <si>
    <t>ГОФРИР. Тёмно-лиловый с белой каймой и жёлтым горлом / Н 65см, Ø 14см, цветение: 7-8,9</t>
  </si>
  <si>
    <t>двуцветный: ярко-розовый и бледно-розовый, горло желтое / Н 80см, Ø 12см, цветение: 8-9</t>
  </si>
  <si>
    <t>ГОФРИР.белый с жёлтым центром и жёлтой каймой / Н 65см, Ø 18см, цветение: 6-7</t>
  </si>
  <si>
    <t>алый с жёлтым кантом и жёлтым горлом / Н 65см, Ø 15см, цветение: 7-8,9</t>
  </si>
  <si>
    <t>СЕРИЯ 500! (трёхлетнее растение за сезон даёт 500 цветков) жёлтый с оранжевым пятном и жёлтым горлом / Цветет больше 16 часов / Н 60см, Ø 14см, цветение: 6-7,9</t>
  </si>
  <si>
    <t>лиловый с белым кантом и жёлтым горлом / Цветет больше 16 часов / Н 75см, Ø 14см, цветение: 7-8,9</t>
  </si>
  <si>
    <t>красные и желтые лепестки, на красных-желтая полоса / Н 90см, Ø 11см, цветение: 7-8</t>
  </si>
  <si>
    <t>ГОФРИР. румяно-розовый с жёлто-зелёным горлом / Н 45см, Ø 15см, цветение: 6-7,9</t>
  </si>
  <si>
    <t>СЕРИЯ 500! (трёхлетнее растение за сезон даёт 500 цветков) ГОФРИР. Кремовый с розовой каймой и зеленовато-жёлтым горлом, очень ароматный / Н 60см, Ø 11см, цветение: 6-7,9</t>
  </si>
  <si>
    <t>ярко-абрикосовый с желтым центром , красным кольцом в центре и красной тонкой каймой / Цветет больше 16 часов / Н 45см, Ø 15см, цветение: 7-8,9</t>
  </si>
  <si>
    <t>желтовато-кремовый с зелёным горлом / Н 80см, Ø 13см, цветение: 6-7</t>
  </si>
  <si>
    <t>кремово-розовый с лиловыми волнами и лиловой каймой и зеленым горлом (5 стеблей, 32 бутона) / Н 90см, Ø 13см, цветение: 6-7,9</t>
  </si>
  <si>
    <t>фиолетовый с жёлтым центром / Н 60см, Ø 13см, цветение: 7-8</t>
  </si>
  <si>
    <t>очень ранний, ароматный, жёлтый / Цветет больше 16 часов / Н 45см, Ø 10см, цветение: 6-7</t>
  </si>
  <si>
    <t>СЕРИЯ 500! (трёхлетнее растение за сезон даёт 500 цветков) ГОФРИР. Кораллово-розовый с жёлтой каймой и жёлто-зелёным горлом / Н 55см, Ø 15см, цветение: 7-8,9</t>
  </si>
  <si>
    <t>ГОФРИР. Палево-розовый с желтым центром, темно-розовым пятном и темно-розовой тонкой каймой / Н 45см, Ø 13см, цветение: 7-8,9</t>
  </si>
  <si>
    <t>ГОФРИР. Кремово-розовый, фиолетовое кольцо вокруг зеленого горла,кайма снаружи желтая, внутри фиолетовая / Н 55см, Ø 14см, цветение: 7-8</t>
  </si>
  <si>
    <t>ярко-оранжевый с красным пятном и желтым горлом / Н 70см, Ø 15см, цветение: 7-8</t>
  </si>
  <si>
    <t>золотисто-желтый с темно-фиолетовой серцевиной / Н 55см, Ø 13см, цветение: 7-8</t>
  </si>
  <si>
    <t>(трёхлетнее растение за сезон даёт более 250 цветков) желтый с оранжевым центром и каймой, ГОФРИР. / Н 65см, Ø 17см, цветение: 7-8,9</t>
  </si>
  <si>
    <t>Сорт из списка Trophytaker® Лучшие лилейники мира. ОЧЕНЬ длительное цветение по срокам: раннее-позднее, бледно-розовый с насыщенно-розовым пятном / Н 60см, Ø 13см, цветение: 6-7</t>
  </si>
  <si>
    <t>темно-лиловый с желтым горлом / Н 70см, Ø 13см, цветение: 8-9</t>
  </si>
  <si>
    <t>ярко-сиреневый с фиолетовым кольцом и каймой, зеленое горло, ГОФРИР. / Н 65см, Ø 14см, цветение: 6-7,9</t>
  </si>
  <si>
    <t>СЕРИЯ 500! (трёхлетнее растение за сезон даёт 500 цветков) ГОФРИР. Тёмно-розовый с жёлтой каймой и жёлтым горлом / Н 60см, Ø 15см, цветение: 7-8,9</t>
  </si>
  <si>
    <t>кремовый с фиолетовой гофрир. Каймой и фиолетовым пятном / Н 70см, Ø 17см, цветение: 6-7,9</t>
  </si>
  <si>
    <t>кремово-розовый с красным пятном и красной тонкой каймой / Н 65см, Ø 14см, цветение: 6-7,9</t>
  </si>
  <si>
    <t>СЕРИЯ 500! (трёхлетнее растение за сезон даёт 500 цветков) лососевый с коралловыми пятнами  / Цветет больше 16 часов / Н 40см, Ø 8см, цветение: 6-7</t>
  </si>
  <si>
    <t>ярко-лиловый с тонким фиолетовым кольцом и зелёным горлом / Н 40см, Ø 8см, цветение: 6-7</t>
  </si>
  <si>
    <t>пурпурный с белой каймой и лёгким гофре по краю / Н 40см, Ø 8см, цветение: 6-8</t>
  </si>
  <si>
    <t>ОЧЕНЬ длительное цветение по срокам:раннее-позднее,двуцветный розовый и бледно-розовый, горло желтое / Н 35см, Ø 8см, цветение: 6-7,9</t>
  </si>
  <si>
    <t>ОЧЕНЬ длительное цветение по срокам:раннее-позднее,лососево-розовый, желтое горло / Н 35см, Ø 8см, цветение: 6-7,9</t>
  </si>
  <si>
    <t>жёлтый с оранжево-красным напылением по всем лепесткам / Н 50см, Ø 13см, цветение: 7-8,9</t>
  </si>
  <si>
    <t>(трёхлетнее растение за сезон даёт более 400 цветков) кремовый со светло-желтым пятном и зеленым горлом / Цветет больше 16 часов / Н 40см, Ø 10см, цветение: 7-8,9</t>
  </si>
  <si>
    <t>кремово-розовый, желтое горло / Цветет больше 16 часов / Н 50см, Ø 10см, цветение: 6-8</t>
  </si>
  <si>
    <t>лососево-розовый с красными стрелками / Н 75см, Ø 9см, цветение: 7-8</t>
  </si>
  <si>
    <t>сиренево-розовый с лиловым пятном и желтым горлом, ГОФРИР / Цветет больше 16 часов / Н 60см, Ø 15см, цветение: 7-8,9</t>
  </si>
  <si>
    <t>СЕРИЯ 500! (трёхлетнее растение за сезон даёт 500 цветков) оранжевый с фиолетовым пятном  / Цветет больше 16 часов / Н 55см, Ø 8см, цветение: 6-7,9</t>
  </si>
  <si>
    <t>темно-розовый с белыми стрелками и желтым горлом / Н 60см, Ø 10см, цветение: 7-8</t>
  </si>
  <si>
    <t>тёмно-жёлтый, ближе к оранжевому / Н 45см, Ø 12см, цветение: 6-7</t>
  </si>
  <si>
    <t>винно-красный с желто-зеленым центром / Н 70см, Ø 20см, цветение: 7-8,9</t>
  </si>
  <si>
    <t>ГОФРИР.тёмно-розовый с фиолетовым пятном и фиолетовой тонкой каймой / Н 55см, Ø 16см, цветение: 6-7,9</t>
  </si>
  <si>
    <t>желтый с оранжевым пятном / Расцветает к вечеру / Н 30см, Ø 6см, цветение: 6-7,9</t>
  </si>
  <si>
    <t>сиренево-розовый с жёлтым горлом / Н 60см, Ø 13см, цветение: 6-7</t>
  </si>
  <si>
    <t>кремовый с тёмно-лиловым пятном и каймой, жёлтое горло / Цветет больше 16 часов / Н 55см, Ø 15см, цветение: 7-8,9</t>
  </si>
  <si>
    <t>бордовый, бархатный с желтым пятном и желтым кантом по гофрир. Краю / Н 60см, Ø 15см, цветение: 7-8</t>
  </si>
  <si>
    <t>винно-красный с широким желтым горлом / Цветет больше 16 часов / Н 70см, Ø 10см, цветение: 6-7,9</t>
  </si>
  <si>
    <t>СЕРИЯ 500! (трёхлетнее растение за сезон даёт 500 цветков) ГОФРИР. Бордовый с жёлтым горлом / Н 60см, Ø 10см, цветение: 6-7,9</t>
  </si>
  <si>
    <t>сиреневый со светло-жёлтым центром / Н 65см, Ø 13см, цветение: 7,9</t>
  </si>
  <si>
    <t>светло-медный с фиолетофым частым жилкованием, небольшое желтое горло / Н 55см, Ø 13см, цветение: 7-8,9</t>
  </si>
  <si>
    <t>темно-бордовый бархатный с зеленым горлом / Н 65см, Ø 13см, цветение: 6-7,9</t>
  </si>
  <si>
    <t>ГОФРИР. жёлтый с винным пятном и каймой (3 стебля, 25 бутонов) / Н 55см, Ø 14см, цветение: 6-8</t>
  </si>
  <si>
    <t>ГОФРИР. тёмно-жёлтый / Н 55см, Ø 14см, цветение: 7,9</t>
  </si>
  <si>
    <t>ГОФРИР, розовато-кремовый с винным пятном и зелёным центром / Н 60см, Ø 12см, цветение: 6-7,9</t>
  </si>
  <si>
    <t>кремово-розовый с темно-розовой каймой и темно-розовым пятном, горло зеленовато-желтое / Н 60см, Ø 15см, цветение: 7,9</t>
  </si>
  <si>
    <t>белый с винно-красным пятном / Н 50см, Ø 10см, цветение: 6-7,9</t>
  </si>
  <si>
    <t>красный, с белой линией по центру  / Расцветает к вечеру / Н 50см, Ø 8см, цветение: 7,9</t>
  </si>
  <si>
    <t>кремовый с почти чёрным пятном и зелёным горлом (3 стебля, 30 бутонов) / Н 65см, Ø 13см, цветение: 6-7</t>
  </si>
  <si>
    <t>кораллово-розовый / Н 70см, Ø 10см, цветение: 7,9</t>
  </si>
  <si>
    <t>кремовый с лилово-розовыми полосами и мазками, золотое горло / Н 50см, Ø 18см, цветение: 6-8,9</t>
  </si>
  <si>
    <t>кремовый с желтым пятном и зеленым горлом / Цветет больше 16 часов / Н 45см, Ø 10см, цветение: 7-8,9</t>
  </si>
  <si>
    <t>желтый с обширным винно-бордовым пятном и тонким винно-бордовым кантом, горло желтое / Н 75см, Ø 19см, цветение: 6-7,9</t>
  </si>
  <si>
    <t>сиренево-розовый с пурпурным пятном и тонкой гофрированной каймой и зелёным горлом / Н 60см, Ø 14см, цветение: 7-8,9</t>
  </si>
  <si>
    <t>кремово-розовый с темно-лиловым пятном и темно-лиловой тонкой каймой / Н 45см, Ø 14см, цветение: 7-8</t>
  </si>
  <si>
    <t>ГОФРИР. Сиренево-бордовый, бархатный с жёлтым горлом / Н 70см, Ø 17см, цветение: 6-7,9</t>
  </si>
  <si>
    <t>ярко-розовый с широким белым краем и тонкими белыми линиями по центру лепестка / Н 85см, Ø 10см, цветение: 7-8</t>
  </si>
  <si>
    <t>ГОФРИР. Рубиновый с белыми пятном и кантом и жёлтым горлом / Н 70см, Ø 16см, цветение: 7-8,9</t>
  </si>
  <si>
    <t>сиренево-ярко-розовый с пурпурным тонким кольцом, желтым горлом / Н 70см, Ø 15см, цветение: 7,9</t>
  </si>
  <si>
    <t>сиренево-розовый с лиловым центром / Н 75см, Ø 15см, цветение: 7,9</t>
  </si>
  <si>
    <t>ГОФРИР. Кремовый с обширным пурпурным пятном и каймой / Расцветает к вечеру / Н 70см, Ø 14см, цветение: 6-7,9</t>
  </si>
  <si>
    <t>ГОФРИР. оранжевый с лиловым пятном и кантом / Цветет больше 16 часов / Н 70см, Ø 12см, цветение: 6-7,9</t>
  </si>
  <si>
    <t>белый с нежно-сиреневой каймой и зелёным горлом / Н 55см, Ø 13см, цветение: 7-8</t>
  </si>
  <si>
    <t>желтое горло, розовато-кремовый центр, ярко-розовая кайма, легкое гофре / Н 70см, Ø 13см, цветение: 7-8</t>
  </si>
  <si>
    <t>ярко-сиреневый с жёлтым горлом / Н 40см, Ø 14см, цветение: 6-7</t>
  </si>
  <si>
    <t>красный с темно-красным кольцом, зеленовато-желтое горло / Цветет больше 16 часов / Н 40см, Ø 8см, цветение: 6-7</t>
  </si>
  <si>
    <t>алый с красными прожилками и жёлтым горлом, лёгкое гофре. / Цветет больше 16 часов / Н 45см, Ø 10см, цветение: 6-7</t>
  </si>
  <si>
    <t>сиреневый с тёмно-сиреневым пятном и жёлто-зелёным горлом / Цветет больше 16 часов / Н 45см, Ø 10см, цветение: 6-7</t>
  </si>
  <si>
    <t>красный с желто-зеленым горлом, ГОФРИР. / Цветет больше 16 часов / Н 45см, Ø 13см, цветение: 7-8</t>
  </si>
  <si>
    <t>палево-розовый с ярко-розовым пятном и зеленым горлом / Н 65см, Ø 10см, цветение: 7</t>
  </si>
  <si>
    <t>палево-розовый с пурпурным пятном и пурпурной каймой, желтое горло / Н 65см, Ø 17см, цветение: 7,9</t>
  </si>
  <si>
    <t>ГОФРИР. Жёлтый с оранжевым напылением по краю / Цветет больше 16 часов / Н 60см, Ø 14см, цветение: 7-8</t>
  </si>
  <si>
    <t>БАХРОМЧАТЫЙ!!! Темно-бордовый с желтым горлом и белой бахромчатой каймой / Н 80см, Ø 15см, цветение: 6-7,9</t>
  </si>
  <si>
    <t>оранжево-красным с желтым горлом, ароматный / Н 65см, Ø 14см, цветение: 7,9</t>
  </si>
  <si>
    <t>оранжево-жёлтый меланж / Н 50см, Ø 8см, цветение: 6-7,9</t>
  </si>
  <si>
    <t>лавандово-розовый с жёлтым центром и жёлтой оборочкой сильное гофре / Н 65см, Ø 15см, цветение: 6-7,9</t>
  </si>
  <si>
    <t>абрикосовый с алым пятном и алой каймой / Н 65см, Ø 13см, цветение: 6-7,9</t>
  </si>
  <si>
    <t>темно-бордовый с фиолетовым отливом, бархатный / Н 80см, Ø 12см, цветение: 6-7</t>
  </si>
  <si>
    <t>лимонно-жёлтый, лёгкое гофре / Цветет больше 16 часов / Н 30см, Ø 6см, цветение: 6-7,9</t>
  </si>
  <si>
    <t>ГОФРИР.бархатно-тёмно-лиловый с жёлтым горлом и каймой / Н 60см, Ø 14см, цветение: 6-7,9</t>
  </si>
  <si>
    <t>ГОФРИР. Нежно-розовый с ярко-розовым горлом и каймой / Н 65см, Ø 11см, цветение: 6-7,9</t>
  </si>
  <si>
    <t>лиловый / Н 80см, Ø 14см, цветение: 6-7</t>
  </si>
  <si>
    <t>фиолетово-бордовый с желтым горлом, ГОФРИР. Ароматный / Н 65см, Ø 15см, цветение: 7-8,9</t>
  </si>
  <si>
    <t>цвет лайма (салатово-жёлтый) / Н 65см, Ø 8см, цветение: 6-7,9</t>
  </si>
  <si>
    <t>чисто-жёлтый с широким лёгким гофре / Н 70см, Ø 7см, цветение: 7-8,9</t>
  </si>
  <si>
    <t>светло-желтый м обширныв пятном глубокого бордового цвета и тонким бордовым кантом / Н 65см, Ø 17см, цветение: 6-7,9</t>
  </si>
  <si>
    <t>палево-сиреневый с жёлтым центром / Цветет больше 16 часов / Н 80см, Ø 16см, цветение: 6-7,9</t>
  </si>
  <si>
    <t>БИКОЛОР, абрикосово-розовый с кремово-желтой каймой и желтым центром, ГОФРИР, ароматный  / Расцветает к вечеру / Н 80см, Ø 14см, цветение: 7-8,9</t>
  </si>
  <si>
    <t>тёмно-красный с сиреневым пятном и зелёным горлом / Н 70см, Ø 15см, цветение: 7,9</t>
  </si>
  <si>
    <t>палево-кремово-розовый с лиловым сложным рисунком разводами в зоне пятна, зеленое горло / Н 90см, Ø 14см, цветение: 5-6, 7-8</t>
  </si>
  <si>
    <t>ГОФРИР, тёмно-бордовый с чёрным кольцом и жёлтым горлом / Н 50см, Ø 12см, цветение: 6-7,9</t>
  </si>
  <si>
    <t>белый с тёмно-фиолетовым пятном и зелёным горлом / Н 65см, Ø 17см, цветение: 6,9</t>
  </si>
  <si>
    <t>ГОФРИР. Желтовато-кремовый с коралловым пятном и жёлто-зелёным горлом. Кайма кораллово-розовая / Н 65см, Ø 13см, цветение: 6-7,9</t>
  </si>
  <si>
    <t>МАХРОВЫЙ (80% махровых) палево-розовый с пурпурной каймой и желтым кантом, гофре зубчатое / Н 50см, Ø 12см, цветение: 7-8,9</t>
  </si>
  <si>
    <t>МАХРОВЫЙ  (80% махровых) желтовато-кремовый / Цветет больше 16 часов / Н 45см, Ø 15см, цветение: 7-8,9</t>
  </si>
  <si>
    <t>МАХРОВЫЙ тёмно-бордовый  / Н 55см, Ø 14см, цветение: 7-8</t>
  </si>
  <si>
    <t>(трёхлетнее растение за сезон даёт более 400 цветков) МАХРОВЫЙ тёмно-лососевый с жёлтой продольной полосой и жёлтым горлом / Цветет больше 16 часов / Н 65см, Ø 14см, цветение: 6-7,9</t>
  </si>
  <si>
    <t>МАХРОВЫЙ ярко-жёлтый / Н 50см, Ø 10см, цветение: 6-7,9</t>
  </si>
  <si>
    <t>МАХРОВЫЙ., ярко-розовый / Цветет больше 16 часов / Н 35см, Ø 12см, цветение: 6-7,9</t>
  </si>
  <si>
    <t>МАХРОВЫЙ, пурпурно-красный / Н 40см, Ø 10см, цветение: 6-7,9</t>
  </si>
  <si>
    <t>МАХРОВЫЙ. Кумачово-красный с жёлтым горлом / Н 70см, Ø 15см, цветение: 6-7,9</t>
  </si>
  <si>
    <t>МАХРОВЫЙ, лососевый с желтым центром / Н 80см, Ø 15см, цветение: 7-8</t>
  </si>
  <si>
    <t>МАХРОВЫЙ бордовый, бархатный, на внутренних лепестках белый кант,  жёлтое горло / Н 70см, Ø 15см, цветение: 7-8</t>
  </si>
  <si>
    <t>(трёхлетнее растение за сезон даёт более 300 цветков) МАХРОВЫЙ нежно-жёлтый / Н 80см, Ø 17см, цветение: 7-8,9</t>
  </si>
  <si>
    <t>МАХРОВЫЙ лимонно-жёлтый / Н 60см, Ø 17см, цветение: 6-7,9</t>
  </si>
  <si>
    <t>МАХРОВЫЙ Очень ранний, жёлтый, с румянцем и розовым пятном / Н 55см, Ø 17см, цветение: 5-7,8</t>
  </si>
  <si>
    <t>МАХРОВЫЙ жёлтый с красноватым центром / Н 65см, Ø 15см, цветение: 7-8</t>
  </si>
  <si>
    <t>МАХРОВЫЙ, желтый / Цветет больше 16 часов / Н 65см, Ø 15см, цветение: 6-7,9</t>
  </si>
  <si>
    <t>МАХРОВЫЙ кремовый с ярко-розовым пятном, лёгкое гофре / Цветет больше 16 часов / Н 65см, Ø 13см, цветение: 7-8,9</t>
  </si>
  <si>
    <t>МАХРОВЫЙ, лимонно-желтый / Н 80см, Ø 12см, цветение: 7-8,9</t>
  </si>
  <si>
    <t>МАХРОВЫЙ, ГОФРИР. Абрикосовый с лилово-малиновыми пятном и каймой / Н 55см, Ø 14см, цветение: 7-8</t>
  </si>
  <si>
    <t>МАХРОВЫЙ  оранжево-желтый по краям и красная пыль-крап почти всего цветка / Цветет больше 16 часов / Н 45см, Ø 13см, цветение: 6-7,9</t>
  </si>
  <si>
    <t>МАХРОВЫЙ винно-красный / Н 55см, Ø 13см, цветение: 7-8,9</t>
  </si>
  <si>
    <t>МАХРОВЫЙ кремово-жёлтый с белой каймой / Цветет больше 16 часов / Н 50см, Ø 14см, цветение: 6-7,9</t>
  </si>
  <si>
    <t>МАХРОВЫЙ кремовый с розовым перламутром и зелёным центром / Н 80см, Ø 15см, цветение: 7-8,9</t>
  </si>
  <si>
    <t>СЕРИЯ 500! (трёхлетнее растение за сезон даёт 500 цветков) МАХРОВЫЙ нежнейший лососевый с тонким жёлтым кантом / Н 40см, Ø 8см, цветение: 6-7,9</t>
  </si>
  <si>
    <t>СЕРИЯ 500! (трёхлетнее растение за сезон даёт 500 цветков) МАХРОВЫЙ, жемчужно-розовый с белыми прожилками и желтоватым горлом / Н 70см, Ø 13см, цветение: 7-8,9</t>
  </si>
  <si>
    <t>МАХРОВЫЙ чисто-жёлтый / Н 80см, Ø 20см, цветение: 6-8</t>
  </si>
  <si>
    <t>МАХРОВЫЙ оранжево-красный с жёлтыми подпалинами / Н 55см, Ø 15см, цветение: 7,9</t>
  </si>
  <si>
    <t>МАХРОВЫЙ бордовый с тонкой белой каймой / Н 65см, Ø 13см, цветение: 6-7,9</t>
  </si>
  <si>
    <t>МАХРОВЫЙ ярко-красный / Н 65см, Ø 12см, цветение: 6-7</t>
  </si>
  <si>
    <t>МАХРОВЫЙ. Лимонно-жёлтый с лёгким гофре / Н 75см, Ø 13см, цветение: 6-8,9</t>
  </si>
  <si>
    <t>МАХРОВЫЙ, кремовый с винно-красным центром / Н 70см, Ø 10см, цветение: 6-7</t>
  </si>
  <si>
    <t>МАХРОВЫЙ. Белый с лёгким гофре  / Цветет больше 16 часов / Н 45см, Ø 13см, цветение: 6-7,9</t>
  </si>
  <si>
    <t>МАХРОВЫЙ. Жемчужно-розовый с желтоватым горлом, лёгкое гофре / Цветет больше 16 часов / Н 50см, Ø 12см, цветение: 6-7</t>
  </si>
  <si>
    <t>МАХРОВЫЙ оранжевый с жёлтым / Н 50см, Ø 15см, цветение: 7-8,9</t>
  </si>
  <si>
    <t>МАХРОВЫЙ, цвет ламинго, переливающийся, очень нежный, горло жёлтое / Н 65см, Ø 14см, цветение: 6-7,9</t>
  </si>
  <si>
    <t>МАХРОВЫЙ ГОФРИР. тёмно-розовый с жёлтым пятном и жёлтой каймой / Н 65см, Ø 15см, цветение: 6-7,9</t>
  </si>
  <si>
    <t>МАХРОВЫЙ. Ванильно-кремовый с розовыми прожилками / очень ароматный / Н 80см, Ø 15см, цветение: 6-8</t>
  </si>
  <si>
    <t>МАХРОВЫЙ тёмно-лососево-розовый сбелёсым кантом / Расцветает к вечеру / Н 65см, Ø 15см, цветение: 6-7</t>
  </si>
  <si>
    <t>МАХРОВЫЙ, темно-фиолетовый с желтым центром, ароматный / Н 55см, Ø 14см, цветение: 7-8,9</t>
  </si>
  <si>
    <t>МАХРОВЫЙ лимонно-жёлтый   / Н 60см, Ø 15см, цветение: 8-9</t>
  </si>
  <si>
    <t>МАХРОВЫЙ, лососевый с лиловым кольцом и желтым центром / Н 60см, Ø 16см, цветение: 6-7,9</t>
  </si>
  <si>
    <t>(трёхлетнее растение за сезон даёт 250 цветков) СПАЙДЕР зеленовато-жёлтый с лиловыми кончиками / Н 70см, Ø 25см, цветение: 6-7,9</t>
  </si>
  <si>
    <t>СПАЙДЕР, желтый / Н 70см, Ø 25см, цветение: 7-8</t>
  </si>
  <si>
    <t>СПАЙДЕР бронзовый с жёлтым горлом, тёмно-лиловым пятном в виде звезды и тёмно-лиловым кантом / Расцветает к вечеру / Н 75см, Ø 19см, цветение: 7-8</t>
  </si>
  <si>
    <t>СПАЙДЕР оранжевый с желтым горлом / Цветет больше 16 часов / Н 95см, Ø 17см, цветение: 6-7,9</t>
  </si>
  <si>
    <t>СПАЙДЕР фиолетовый с жёлтым центром/ Цветет больше 16 часов / Н 75см, Ø 20см, цветение: 7-8,9</t>
  </si>
  <si>
    <t>СПАЙДЕР белый, от центра до середины лепестка -зелёные полосы  / Расцветает к вечеру / Н 90см, Ø 20см, цветение: 6-7,9</t>
  </si>
  <si>
    <t>СПАЙДЕР лиловый с белым тонким кантом, горло зеленовато-желтое / Н 50см, Ø 18см, цветение: 7-8</t>
  </si>
  <si>
    <t>СПАЙДЕР очень ранний, лимонно-жёлтый с винным пятном в форме звезды (6 стеблей, 48 бутонов) / Н 85см, Ø 23см, цветение: 6,8</t>
  </si>
  <si>
    <t>СПАЙДЕР жёлтый с белой каймой / Н 75см, Ø 18см, цветение: 7-8</t>
  </si>
  <si>
    <t>СПАЙДЕР ярко-оранжевый  с жёлтым горлом и тонкой жёлтой линией вдоль лепестка / Н 75см, Ø 19см, цветение: 7-9</t>
  </si>
  <si>
    <t>СПАЙДЕР рубиновый с жёлтым центром / Н 80см, Ø 25см, цветение: 7-8</t>
  </si>
  <si>
    <t>СПАЙДЕР розово-абрикосовый с желтым центром и фиолетово-лиловым кольцом / Н 70см, Ø 18см, цветение: 7-8,9</t>
  </si>
  <si>
    <t>СПАЙДЕР фиолетово-бордовый с желтым центром / Н 70см, Ø 19см, цветение: 7-8</t>
  </si>
  <si>
    <t>Отправка в регионы товарных групп: многолетники (корни), растения в тубах и растения в горшках осуществляется</t>
  </si>
  <si>
    <t xml:space="preserve">при этом Компания не несет ответственность за любые убытки, которые могут возникнуть если фирма не была в </t>
  </si>
  <si>
    <t>РЕКВИЗИТЫ ЗАКАЗЧИКА НУЖНО ЗАПОЛНИТЬ ОБЯЗАТЕЛЬНО!</t>
  </si>
  <si>
    <t>ООО "Колорлайн Компани"</t>
  </si>
  <si>
    <t>Lilium Chocolate Event</t>
  </si>
  <si>
    <t>CHOCOLATE EVENT</t>
  </si>
  <si>
    <t>ЧОКОЛЕЙТ ЕВЕНТ</t>
  </si>
  <si>
    <t>светло-желтый с очень плотным черно-бордовым напылением</t>
  </si>
  <si>
    <t>нов18</t>
  </si>
  <si>
    <t>Lilium Easy Spot</t>
  </si>
  <si>
    <t>EASY SPOT</t>
  </si>
  <si>
    <t>ИЗИ СПОТ</t>
  </si>
  <si>
    <t>кремовый с бордовым напылением</t>
  </si>
  <si>
    <t>Lilium Stracciatella Event</t>
  </si>
  <si>
    <t>STRACCIATELLA EVENT</t>
  </si>
  <si>
    <t>СТРАКЬЯТЕЛЛА ЕВЕНТ</t>
  </si>
  <si>
    <t>белые кончики, центр черный, напыление темно-пурпурное</t>
  </si>
  <si>
    <t>Lilium Strawberry Event</t>
  </si>
  <si>
    <t>STRAWBERRY EVENT</t>
  </si>
  <si>
    <t>СТРОБЕРРИ ЕВЕНТ</t>
  </si>
  <si>
    <t>оранжево-алый с темно-бронзовым плотным напылением</t>
  </si>
  <si>
    <t>Lilium White Brush</t>
  </si>
  <si>
    <t>WHITE BRUSH</t>
  </si>
  <si>
    <t>УАЙТ БРАШ</t>
  </si>
  <si>
    <t>(ЛА гибрид)  белый с плотным бордово-бронзовым напылением</t>
  </si>
  <si>
    <t>TA-ГИБРИД -бронзово-черный, 15см</t>
  </si>
  <si>
    <t>Lilium Cafe Latte</t>
  </si>
  <si>
    <t>CAFE LATTE</t>
  </si>
  <si>
    <t>КОФЕ ЛАТТЕ</t>
  </si>
  <si>
    <t>очень яркий контраст! Ярко-желтые кончики, цент пурпурно-бордовый</t>
  </si>
  <si>
    <t>Lilium Heartstrings</t>
  </si>
  <si>
    <t>HEARTSTRINGS</t>
  </si>
  <si>
    <t>ХЕРТСТРИНГС</t>
  </si>
  <si>
    <t>ярко-жёлтый с розовыми кончиками</t>
  </si>
  <si>
    <t>Lilium Rozalynn</t>
  </si>
  <si>
    <t>ROZALYNN</t>
  </si>
  <si>
    <t>РОЗАЛИНН</t>
  </si>
  <si>
    <t>плотный розовый с белыми мазками у центра</t>
  </si>
  <si>
    <t xml:space="preserve">TRENDY DAKOTA </t>
  </si>
  <si>
    <t>ТРЕНДИ ДАКОТА</t>
  </si>
  <si>
    <t>малиновый с небольшими белыми мазками у центра</t>
  </si>
  <si>
    <t>Lilium Trendy Havana</t>
  </si>
  <si>
    <t>TRENDY HAVANA</t>
  </si>
  <si>
    <t>ТРЕНДИ ГАВАНА</t>
  </si>
  <si>
    <t>плотный бордовый с легким черным напылением</t>
  </si>
  <si>
    <t>Lilium Trendy Santo Domingo</t>
  </si>
  <si>
    <t>TRENDY SANTO DOMINGO</t>
  </si>
  <si>
    <t>ТРЕНДИ САНТО ДОМИНГО</t>
  </si>
  <si>
    <t>малиново-розовые кончики, черный центр</t>
  </si>
  <si>
    <t>Lilium Trendy Savannah</t>
  </si>
  <si>
    <t>TRENDY SAVANNAH</t>
  </si>
  <si>
    <t>ТРЕНДИ САВАННА</t>
  </si>
  <si>
    <t>яркий розовый с эффектом свечения,центр черно-пурпурный</t>
  </si>
  <si>
    <t>Lilium Argos</t>
  </si>
  <si>
    <t>ARGOS</t>
  </si>
  <si>
    <t>АРГОС</t>
  </si>
  <si>
    <t>оранжевый, очень крупный цветок 25см</t>
  </si>
  <si>
    <t>CEREZA</t>
  </si>
  <si>
    <t>Lilium Corallo Beach</t>
  </si>
  <si>
    <t>ДИНАМИКС</t>
  </si>
  <si>
    <t>Lilium Kent</t>
  </si>
  <si>
    <t>белый, обильноцветущий</t>
  </si>
  <si>
    <t>Lilium Mandalay Bay</t>
  </si>
  <si>
    <t>MANDALAY BAY</t>
  </si>
  <si>
    <t>МАНДАЛЕЙ БЭЙ</t>
  </si>
  <si>
    <t>Lilium Millionaire</t>
  </si>
  <si>
    <t>MILLIONAIRE</t>
  </si>
  <si>
    <t>МИЛЛИОНЕР</t>
  </si>
  <si>
    <t>MYNNOU</t>
  </si>
  <si>
    <t>МИННОУ</t>
  </si>
  <si>
    <t>Lilium Paciano</t>
  </si>
  <si>
    <t>PACIANO</t>
  </si>
  <si>
    <t>ПАКЬЯНО</t>
  </si>
  <si>
    <t>светло-розовый</t>
  </si>
  <si>
    <t>Lilium Timoko</t>
  </si>
  <si>
    <t>TIMOKO</t>
  </si>
  <si>
    <t>ТИМОКО</t>
  </si>
  <si>
    <t>ярко-рубиновый с небольшим черным крапом у центра</t>
  </si>
  <si>
    <t>Lilium Tirreno</t>
  </si>
  <si>
    <t>TIRRENO</t>
  </si>
  <si>
    <t>ТИРРЕНО</t>
  </si>
  <si>
    <t>Lilium Toscanini</t>
  </si>
  <si>
    <t>TOSCANINI</t>
  </si>
  <si>
    <t>ТОСКАНИНИ</t>
  </si>
  <si>
    <t>WYNN LAS VEGAS</t>
  </si>
  <si>
    <t>Lilium Beauty Trend</t>
  </si>
  <si>
    <t>BEAUTY TREND</t>
  </si>
  <si>
    <t>БЬЮТИ ТРЕНД</t>
  </si>
  <si>
    <t>МАРОВЫЙ белый с нежно-розовой контрастной каймой, обильное цветение</t>
  </si>
  <si>
    <t>Lilium Beautyland</t>
  </si>
  <si>
    <t>BEAUTYLAND</t>
  </si>
  <si>
    <t>БЬЮТИЛЭНД</t>
  </si>
  <si>
    <t>МАХРОВЫЙ ярко-розовый с белым центром, обильное цветение</t>
  </si>
  <si>
    <t>Lilium Bowl of Beauty</t>
  </si>
  <si>
    <t>МАХРОВЫЙ белый, обильное цветение</t>
  </si>
  <si>
    <t>КЬЮРИОСИТИ</t>
  </si>
  <si>
    <t>ГУСТОМАХРОВЫЙ нежно-розовый с белым кантом и небольшим красным крапом у центра</t>
  </si>
  <si>
    <t>МАХРОВЫЙ.  Розовый, 22см</t>
  </si>
  <si>
    <t>Lilium Dreamline</t>
  </si>
  <si>
    <t>DREAMLINE</t>
  </si>
  <si>
    <t>ДРИМЛАЙН</t>
  </si>
  <si>
    <t>ГУСТОМАХРОВЫЙ, ярко-розовый, гофре по краю</t>
  </si>
  <si>
    <t>Lilium Waverider</t>
  </si>
  <si>
    <t>WAVERIDER</t>
  </si>
  <si>
    <t>ВЕЙВРАЙДЕР</t>
  </si>
  <si>
    <t>ГУСТОМАХРОВЫЙ светло-розовый, с края лепестков более чуть насыщенно розовый</t>
  </si>
  <si>
    <t>Lilium Younique</t>
  </si>
  <si>
    <t>YOUNIQUE</t>
  </si>
  <si>
    <t>ЮНИК</t>
  </si>
  <si>
    <t>МАХРОВЫЙ розовый, у ценра небольшие желтые лучики</t>
  </si>
  <si>
    <t>Roselily Dejima</t>
  </si>
  <si>
    <t>ROSELILY® DEJIMA</t>
  </si>
  <si>
    <t>ROSELILY® ДЕЖИМА</t>
  </si>
  <si>
    <t>МАХРОВЫЙ, очень красивый по форме белый цветок с волнистыми лепестками, без пыльцы</t>
  </si>
  <si>
    <t>Roselily Roberta</t>
  </si>
  <si>
    <t>ROSELILY® ROBERTA</t>
  </si>
  <si>
    <t>ROSELILY® РОБЕРТА</t>
  </si>
  <si>
    <t>МАХРОВЫЙ слегка сиреневато-розовый с осветвленным центром, без пыльцы</t>
  </si>
  <si>
    <t>Lilium Aspiration</t>
  </si>
  <si>
    <t>ASPIRATION</t>
  </si>
  <si>
    <t>АСПИРЕЙШН</t>
  </si>
  <si>
    <t>розовый с красным центром и тонким белым кантом, волнистый край лепестков</t>
  </si>
  <si>
    <t>Lilium Berbiano</t>
  </si>
  <si>
    <t>BERBIANO</t>
  </si>
  <si>
    <t>БЕРБИАНО</t>
  </si>
  <si>
    <t>нежно-лавандово-розовый с тонким белым кантом, 20см</t>
  </si>
  <si>
    <t>Lilium Brooks</t>
  </si>
  <si>
    <t>BROOKS</t>
  </si>
  <si>
    <t>БРУКС</t>
  </si>
  <si>
    <t>карминно-красный с тонким белым кантом и черным крапом, 25см</t>
  </si>
  <si>
    <t>Lilium Cadenza</t>
  </si>
  <si>
    <t>CADENZA</t>
  </si>
  <si>
    <t>КАДЕНЦА</t>
  </si>
  <si>
    <t>карминно-красный с тонким белым кантом, диам. цв. 25см</t>
  </si>
  <si>
    <t/>
  </si>
  <si>
    <t xml:space="preserve">нежно-розовый с белым центром, легкое гофре, 22см </t>
  </si>
  <si>
    <t>Lilium Lampone</t>
  </si>
  <si>
    <t>LAMPONE</t>
  </si>
  <si>
    <t>ЛАМПУН</t>
  </si>
  <si>
    <t>малиновый с белой волнистой каймой и красным крапом, 30см</t>
  </si>
  <si>
    <t>Lilium Love Letter</t>
  </si>
  <si>
    <t>LOVE LETTER</t>
  </si>
  <si>
    <t>ЛОВ ЛЕТТЕР</t>
  </si>
  <si>
    <t>ярко-малиновый, самый кончик лепестка-белый, очень крупный больше 30см</t>
  </si>
  <si>
    <t>Lilium Ovada</t>
  </si>
  <si>
    <t>OVADA</t>
  </si>
  <si>
    <t>ОВАДА</t>
  </si>
  <si>
    <t>сиреневато-розовый , 25см</t>
  </si>
  <si>
    <t>Lilium Pink Parrot Carriba</t>
  </si>
  <si>
    <t>PINK PARROT CARRIBA</t>
  </si>
  <si>
    <t>ПИНК ПЭРРОТ КАРРИБА</t>
  </si>
  <si>
    <t>Очень специальная новинка: попугайная лилия!
Совершенно новый тип лилии. Экзотические, эксклюзивные, экстраординарные и сильные - это несколько подходящих ключевых слов. Долго сохранятеся в срезке.</t>
  </si>
  <si>
    <t>белый с желтыми стрелками и тонкой розовой гофрированной каймой, 25см</t>
  </si>
  <si>
    <t>Lilium Veronique</t>
  </si>
  <si>
    <t>Lilium Yellow Tiger (Tigermoon)</t>
  </si>
  <si>
    <t>YELLOW TIGER (Tigermoon)</t>
  </si>
  <si>
    <t>ЙЕЛЛОУ ТАЙГЕР (ТАЙГЕРМУН)</t>
  </si>
  <si>
    <t>НИЗКОРОСЛЫЕ  Oriental Hybrids / Восточные гибриды, серия Romance</t>
  </si>
  <si>
    <t>Зацветает через 70 дней! ярко-розовый с красной звездой и красным крапом, 22см</t>
  </si>
  <si>
    <t>L.N.O.  Гибриды (longiflorum x nepalense x oriental) НОВИНКА!</t>
  </si>
  <si>
    <t>Lilium Dancing Lady</t>
  </si>
  <si>
    <t>DANCING LADY</t>
  </si>
  <si>
    <t>ДАНСИНГ ЛЕДИ</t>
  </si>
  <si>
    <t>УАЙТ ТРИУМФАТОР</t>
  </si>
  <si>
    <t>бордовый, глянцевый, 28см</t>
  </si>
  <si>
    <t>Lilium Brusago</t>
  </si>
  <si>
    <t>BRUSAGO</t>
  </si>
  <si>
    <t>БРУСАГО</t>
  </si>
  <si>
    <t>сиреневато-розовый с белым центром, 25см</t>
  </si>
  <si>
    <t>КОНКА Д'Ор</t>
  </si>
  <si>
    <t>МАХРОВЫЙ жёлтый / прозиводство этого сорта прекращается /</t>
  </si>
  <si>
    <t>светло-желтый , интенсивно-желтый у центра, коричневые тычинки, 22см</t>
  </si>
  <si>
    <t>медно-красный, глянцевый, 25см</t>
  </si>
  <si>
    <t>Lilium Franson</t>
  </si>
  <si>
    <t>FRANSON</t>
  </si>
  <si>
    <t>ФРАНСОН</t>
  </si>
  <si>
    <t>белый зеленый центр, черные тычинки</t>
  </si>
  <si>
    <t>Lilium Frontera</t>
  </si>
  <si>
    <t>FRONTERA</t>
  </si>
  <si>
    <t>ФРОНТЕРА</t>
  </si>
  <si>
    <t>кремовый с электрически-розовыми полосой по центру лепестка</t>
  </si>
  <si>
    <t>Lilium Fujian</t>
  </si>
  <si>
    <t>FUJIAN</t>
  </si>
  <si>
    <t>ФУДЗИАН</t>
  </si>
  <si>
    <t>ТЕСТ! ярко-розовый с темно-розовой сердцевиной</t>
  </si>
  <si>
    <t>Lilium Lifestyle</t>
  </si>
  <si>
    <t>Lilium Mafalda</t>
  </si>
  <si>
    <t>MAFALDA</t>
  </si>
  <si>
    <t>МАФАЛЬДА</t>
  </si>
  <si>
    <t>Lilium Miss Marple</t>
  </si>
  <si>
    <t>MISS MARPLE</t>
  </si>
  <si>
    <t>МИСС МАРПЛ</t>
  </si>
  <si>
    <t>малиновый с белой каймой, 25см</t>
  </si>
  <si>
    <t>кремово-жёлтый с винно-красными мазками по центру лепестка, на 3 год вырастает до 2,2 м и дает до 30 очень крупных соцветий</t>
  </si>
  <si>
    <t>ярко-розовый, с небольшой желтой серцевинкой, на 3 год вырастает до 2,2 м и дает до 30 очень крупных соцветий</t>
  </si>
  <si>
    <t>Lilium Pinnacle</t>
  </si>
  <si>
    <t>сиреневато-розовый, диам. 25 см</t>
  </si>
  <si>
    <t>Lilium Rising Moon</t>
  </si>
  <si>
    <t>Lilium Shine On</t>
  </si>
  <si>
    <t>SHINE ON</t>
  </si>
  <si>
    <t>ШАЙН ОН</t>
  </si>
  <si>
    <t>МАХРОВЫЙ крупный, с волнистыми лепестками, зеленоватый центр, 25см</t>
  </si>
  <si>
    <t>Lilium Up. Pink Planet</t>
  </si>
  <si>
    <t>PINK PLANET</t>
  </si>
  <si>
    <t>ПИНК ПЛАНЕТ</t>
  </si>
  <si>
    <t>Upfacing -все цветки направлены вверх, палево-розовый с жёлтыми стрелками</t>
  </si>
  <si>
    <t>ПИНК ФЛАЙТ</t>
  </si>
  <si>
    <t xml:space="preserve">палево-розовый </t>
  </si>
  <si>
    <t>Lilium Pink Giant</t>
  </si>
  <si>
    <t>PINK GIANT</t>
  </si>
  <si>
    <t>ПИНК ДЖИАНТ</t>
  </si>
  <si>
    <t>кремово-розовый с крупным черным крапом</t>
  </si>
  <si>
    <t>RED FLAVOUR</t>
  </si>
  <si>
    <t>Lilium White Twinkle</t>
  </si>
  <si>
    <t>WHITE TWINKLE</t>
  </si>
  <si>
    <t>УАЙТ ТВИНКЛ</t>
  </si>
  <si>
    <t>белый с темно-пурпурным крапом</t>
  </si>
  <si>
    <t>Lilium Pearl White</t>
  </si>
  <si>
    <t>PEARL WHITE</t>
  </si>
  <si>
    <t>ПЕРЛ УАЙТ</t>
  </si>
  <si>
    <t>кремово-белый, 15см</t>
  </si>
  <si>
    <t>Lilium Corsage 1</t>
  </si>
  <si>
    <t>CORSAGE</t>
  </si>
  <si>
    <t>КОРСАЖ</t>
  </si>
  <si>
    <t>Многоцветковая лилия розовые кончики с желтоватым центром и пурпурным крапом</t>
  </si>
  <si>
    <t>Lilium Orange Marmelade</t>
  </si>
  <si>
    <t>LANKONGENSE</t>
  </si>
  <si>
    <t>ЛАНКОНГСКАЯ</t>
  </si>
  <si>
    <t>Многоцветковая лилия , сиренево-розовая с белой широкой каймой с крапом по кайме, 8см</t>
  </si>
  <si>
    <t>MANITOBA MORNING</t>
  </si>
  <si>
    <t>Многоцветковая лилия, оранжевый, 4см</t>
  </si>
  <si>
    <t>Lilium Peppard Gold</t>
  </si>
  <si>
    <t>PEPPARD GOLD</t>
  </si>
  <si>
    <t>ПЕППАРД ГОЛД</t>
  </si>
  <si>
    <t>Многоцветковая лилия, желто-оранжевый с выбеленными кончиками и бордовым крапом, 5-7см</t>
  </si>
  <si>
    <t>Lilium Pink Morning</t>
  </si>
  <si>
    <t>PINK MORNING</t>
  </si>
  <si>
    <t>ПИНК МОРНИНГ</t>
  </si>
  <si>
    <t>Многоцветковая лилия, розово-кремовая с малиновым обширным напылением, 5см</t>
  </si>
  <si>
    <t>ASTERIAN 18/20</t>
  </si>
  <si>
    <t>АСТЕРИАН 18/20</t>
  </si>
  <si>
    <t>отличается длинными большими бутонами и чистым  белым цветом лепестков, долго стоит в срезке, диам. до 30 см</t>
  </si>
  <si>
    <t>AVVENTURA 18/20</t>
  </si>
  <si>
    <t>АВВЕНТУРА 18/20</t>
  </si>
  <si>
    <t>Очень большие цветки, белый с коричневыми тычинками, волнистые края, 30см, 90 дней</t>
  </si>
  <si>
    <t>BACCARDI 18/20</t>
  </si>
  <si>
    <t>БАККАРДИ 18/20</t>
  </si>
  <si>
    <t>ёмно-красный, рубиновый с тёмным редким крапом и волнистым краем лепестка</t>
  </si>
  <si>
    <t>BIG EDITION 18/20</t>
  </si>
  <si>
    <t>БИГ ЭДИШН 18/20</t>
  </si>
  <si>
    <t>BRASILIA 18/20</t>
  </si>
  <si>
    <t>БРАЗИЛИЯ 18/20</t>
  </si>
  <si>
    <t>CRYSTAL BLANCA 18/20</t>
  </si>
  <si>
    <t>КРИСТАЛ БЛАНКА 18/20</t>
  </si>
  <si>
    <t>белый с оранжевыми тычинками, до 30см</t>
  </si>
  <si>
    <t>DIGNITY 18/20</t>
  </si>
  <si>
    <t>ДИГНИТИ 18/20</t>
  </si>
  <si>
    <t>DOUBLE SURPRISE 18/20</t>
  </si>
  <si>
    <t>ДАБЛ СЮРПРАЙЗ 18/20</t>
  </si>
  <si>
    <t>EXTRAVAGANZE 18/20</t>
  </si>
  <si>
    <t>ЭКСТРАВАГАНЦА 18/20</t>
  </si>
  <si>
    <t>FULL MOON 18/20</t>
  </si>
  <si>
    <t>ФУЛЛ МУН 18/20</t>
  </si>
  <si>
    <t>GAV® FRONT PAGE 18/20</t>
  </si>
  <si>
    <t>GAV® ФРОНТ ПЕЙДЖ 18/20</t>
  </si>
  <si>
    <t>GRACIA 18/20</t>
  </si>
  <si>
    <t>ГРАЦИЯ 18/20</t>
  </si>
  <si>
    <t>HOCUS POCUS 18/20</t>
  </si>
  <si>
    <t>ФОКУС ПОКУС 18/20</t>
  </si>
  <si>
    <t>IDAHO 18/20</t>
  </si>
  <si>
    <t>АЙДАХО 18/20</t>
  </si>
  <si>
    <t>JOSEPHINE 18/20</t>
  </si>
  <si>
    <t>ЖОЗЕФИНА 18/20</t>
  </si>
  <si>
    <t>LA MANCHA 18/20</t>
  </si>
  <si>
    <t>ЛА МАНЧА 18/20</t>
  </si>
  <si>
    <t>MONTEZUMA 18/20</t>
  </si>
  <si>
    <t>МОНТЕСУМА 18/20</t>
  </si>
  <si>
    <t>MUSCADET 18/20</t>
  </si>
  <si>
    <t>МУСКАДЕТ 18/20</t>
  </si>
  <si>
    <t>PARADERO 18/20</t>
  </si>
  <si>
    <t>ПАРАДЕРО 18/20</t>
  </si>
  <si>
    <t>PRIMROSE HILL 18/20</t>
  </si>
  <si>
    <t>ПРИМРОУЗ ХИЛЛ 18/20</t>
  </si>
  <si>
    <t>SIBERIA 20/22</t>
  </si>
  <si>
    <t>СИБИРЬ 20/22</t>
  </si>
  <si>
    <t>20/22</t>
  </si>
  <si>
    <t>SNOWBOARD 18/20</t>
  </si>
  <si>
    <t>СНОУБОРД 18/20</t>
  </si>
  <si>
    <t>STARFIGHTER 18/20</t>
  </si>
  <si>
    <t>СТАРФАЙТЕР 18/20</t>
  </si>
  <si>
    <t>TARRANGO 18/20</t>
  </si>
  <si>
    <t>ТАРРАНГО 18/20</t>
  </si>
  <si>
    <t>BELLSONG 18/20</t>
  </si>
  <si>
    <t>БЕЛЛСОНГ 18/20</t>
  </si>
  <si>
    <t>BRIGHT BRILIANT 18/20</t>
  </si>
  <si>
    <t>БРАЙТ БРИЛЛИАНТ 18/20</t>
  </si>
  <si>
    <t>ALTARI 18/20</t>
  </si>
  <si>
    <t>АЛТАРИ 18/20</t>
  </si>
  <si>
    <t>ANASTASIA 18/20</t>
  </si>
  <si>
    <t>АНАСТАСИЯ 18/20</t>
  </si>
  <si>
    <t>BEVERLY'S DREAM 18/20</t>
  </si>
  <si>
    <t>БЕВЕРЛИ ДРИМ 18/20</t>
  </si>
  <si>
    <t>BIG BROTHER 18/20</t>
  </si>
  <si>
    <t>БИГ БРАЗЕР 18/20</t>
  </si>
  <si>
    <t>BOOGIE VOOGIE 18/20</t>
  </si>
  <si>
    <t>БУГИ ВУГИ 18/20</t>
  </si>
  <si>
    <t>BORRELLO 18/20</t>
  </si>
  <si>
    <t>БОРРЕЛЛО 18/20</t>
  </si>
  <si>
    <t>Lilium Conca D'Or</t>
  </si>
  <si>
    <t>CONCA D'OR 18/20</t>
  </si>
  <si>
    <t>КОНКА Д'Ор 18/20</t>
  </si>
  <si>
    <t>DIAMANTE 20/22</t>
  </si>
  <si>
    <t>ДИАМАНТЕ 20/22</t>
  </si>
  <si>
    <t>ELDORET 18/20</t>
  </si>
  <si>
    <t>ЭЛДОРЕТ 18/20</t>
  </si>
  <si>
    <t>EMPOLI 18/20</t>
  </si>
  <si>
    <t>ЭМПОЛИ 18/20</t>
  </si>
  <si>
    <t>EXOTIC SUN 18/20</t>
  </si>
  <si>
    <t>ЭКЗОТИК САН 18/20</t>
  </si>
  <si>
    <t>FLAVIA 18/20</t>
  </si>
  <si>
    <t>FOREVER 18/20</t>
  </si>
  <si>
    <t>ФОРЕВЕ 18/20</t>
  </si>
  <si>
    <t>GARDEN PLEASURE 18/20</t>
  </si>
  <si>
    <t>ГАРДЕН ПЛЕЖЕ 18/20</t>
  </si>
  <si>
    <t>Lilium High Tea</t>
  </si>
  <si>
    <t>HIGH TEA 18/20</t>
  </si>
  <si>
    <t>ХАЙ ТИ 18/20</t>
  </si>
  <si>
    <t>HOLLAND BEAUTY 18/20</t>
  </si>
  <si>
    <t>ХОЛЛАНД БЬЮТИ 18/20</t>
  </si>
  <si>
    <t>HONEYMOON 18/20</t>
  </si>
  <si>
    <t>ХАНИМУН 18/20</t>
  </si>
  <si>
    <t>медовая луна" , светло-желтый, у центра более яркий желтый, очень высокий (на второй-третий год)</t>
  </si>
  <si>
    <t>IMPRATO 18/20</t>
  </si>
  <si>
    <t>ИМПРАТО 18/20</t>
  </si>
  <si>
    <t>LAVON 18/20</t>
  </si>
  <si>
    <t>ЛАВОН 18/20</t>
  </si>
  <si>
    <t>MISS MARPLE 18/20</t>
  </si>
  <si>
    <t>МИСС МАРПЛ 18/20</t>
  </si>
  <si>
    <t>MONTEGO BAY 18/20</t>
  </si>
  <si>
    <t>МОНТЕГО БЭЙ 18/20</t>
  </si>
  <si>
    <t>Lilium Olympic Torch</t>
  </si>
  <si>
    <t>OLYMPIC TORCH 18/20</t>
  </si>
  <si>
    <t>ОЛИМПИК ТОРЧ 18/20</t>
  </si>
  <si>
    <t>ON STAGE 18/20</t>
  </si>
  <si>
    <t>ОН СТЕЙДЖ 18/20</t>
  </si>
  <si>
    <t>PRESCOTT 18/20</t>
  </si>
  <si>
    <t>ПРЕСКОТТ 18/20</t>
  </si>
  <si>
    <t>PRETTY WOMEN 18/20</t>
  </si>
  <si>
    <t>ПРИТТИ ВУМЕН 18/20</t>
  </si>
  <si>
    <t>PURPLE PRINCE 18/20</t>
  </si>
  <si>
    <t>ПУРПЛ ПРИНС 18/20</t>
  </si>
  <si>
    <t>ROBINA 18/20</t>
  </si>
  <si>
    <t>РОБИНА 18/20</t>
  </si>
  <si>
    <t>SALTARELLO 18/20</t>
  </si>
  <si>
    <t>САЛТАРЕЛЛО 18/20</t>
  </si>
  <si>
    <t>SHEHEREZADE 18/20</t>
  </si>
  <si>
    <t>ШЕХЕРЕЗАДА 18/20</t>
  </si>
  <si>
    <t>TABLEDANCE 18/20</t>
  </si>
  <si>
    <t>ТЕЙБЛДАНС 18/20</t>
  </si>
  <si>
    <t>TERRASOL 18/20</t>
  </si>
  <si>
    <t>ТЕРРАСОЛ 18/20</t>
  </si>
  <si>
    <t>WHITE EYES 18/20</t>
  </si>
  <si>
    <t>УАЙТ АЙЗ 18/20</t>
  </si>
  <si>
    <t>ZAMBEZI 18/20</t>
  </si>
  <si>
    <t>ЗАМБЕЗИ 18/20</t>
  </si>
  <si>
    <t>ZELMIRA 18/20</t>
  </si>
  <si>
    <t>ЗЕЛМИРА 18/20</t>
  </si>
  <si>
    <t>Заказ,
целыми упаковками</t>
  </si>
  <si>
    <t xml:space="preserve">В зависимости от результатов урожая, иногда, мы вынуждены изменить изменить цену, размеры, фасовку, или отменить заказ, </t>
  </si>
  <si>
    <t>состоянии поставить скомплектованный заказ. Комплектование заказов осуществляется согласно последовательности получения заказов.</t>
  </si>
  <si>
    <t>макс. скидка до 27 %</t>
  </si>
  <si>
    <t>ФРЕНДШИП 14/16</t>
  </si>
  <si>
    <t>FRIENDSHIP 14/16</t>
  </si>
  <si>
    <t>ДЖЕСТЕР 14/16</t>
  </si>
  <si>
    <t>JESTER 14/16</t>
  </si>
  <si>
    <t>НОВА ЛЮКС 14/16</t>
  </si>
  <si>
    <t>NOVA LUX 14/16</t>
  </si>
  <si>
    <t>ОСКАР 14/16</t>
  </si>
  <si>
    <t>OSCAR 14/16</t>
  </si>
  <si>
    <t>ПЛАМТАРТ 14/16</t>
  </si>
  <si>
    <t>PLUMTART 14/16</t>
  </si>
  <si>
    <t>ПР.МАРГАРЕТ РОУЗ 14/16</t>
  </si>
  <si>
    <t>PR. MARGARET ROSE 14/16</t>
  </si>
  <si>
    <t>ПРИСЦИЛЛА 14/16</t>
  </si>
  <si>
    <t>PRISCILLA 14/16</t>
  </si>
  <si>
    <t>ШПИК И ШПАН 14/16</t>
  </si>
  <si>
    <t>SPIC AND SPAN 14/16</t>
  </si>
  <si>
    <t>УАЙТ ПРОСПЕРИТИ 14/16</t>
  </si>
  <si>
    <t>WHITE PROSPERITY 14/16</t>
  </si>
  <si>
    <t>Gladiolus Amber Mistique</t>
  </si>
  <si>
    <t>АМБЕР МИСТИК</t>
  </si>
  <si>
    <t>AMBER MISTIQUE</t>
  </si>
  <si>
    <t>цвет беленого льна, лиловое пятно</t>
  </si>
  <si>
    <t>Gladiolus Banana Ice</t>
  </si>
  <si>
    <t>БАНАНА АЙС</t>
  </si>
  <si>
    <t>BANANA ICE</t>
  </si>
  <si>
    <t>кремовый с легким зеленовато-желтым напылением, пятно на нижней части бананово-желтого цвета</t>
  </si>
  <si>
    <t>Gladiolus Blitz</t>
  </si>
  <si>
    <t>БЛИТЦ</t>
  </si>
  <si>
    <t>BLITZ</t>
  </si>
  <si>
    <t>ГОФРИР. Желтый с лаймово-зеленоватым пятном и напылением</t>
  </si>
  <si>
    <t>Gladiolus Bossa Nova</t>
  </si>
  <si>
    <t>БОССАНОВА</t>
  </si>
  <si>
    <t>BOSSA NOVA</t>
  </si>
  <si>
    <t>ГОФРИР. Бронзово-сиреневатый с белым пятном</t>
  </si>
  <si>
    <t>Gladiolus Burgundy Ruffled</t>
  </si>
  <si>
    <t>БУРГУНДИ РАФФЛД</t>
  </si>
  <si>
    <t>BURGUNDY RUFFLED</t>
  </si>
  <si>
    <t>ГОФРИР. Бордовый, бархатный с переливами на лиловый</t>
  </si>
  <si>
    <t>Gladiolus Candyfloss</t>
  </si>
  <si>
    <t>КЭНДИФЛОСС</t>
  </si>
  <si>
    <t>CANDYFLOSS</t>
  </si>
  <si>
    <t>кремовый с розоватым нежным румянцем и желтым центром</t>
  </si>
  <si>
    <t>Gladiolus Corazon</t>
  </si>
  <si>
    <t>КОРАЗОН</t>
  </si>
  <si>
    <t>CORAZON</t>
  </si>
  <si>
    <t>ярко-алый, слегка гофрированный</t>
  </si>
  <si>
    <t>Gladiolus Cum Laude</t>
  </si>
  <si>
    <t>КАМ ЛАУД</t>
  </si>
  <si>
    <t>CUM LAUDE</t>
  </si>
  <si>
    <t>БИКОЛОР палево-малиновый с белым пятном</t>
  </si>
  <si>
    <t>Gladiolus De Facto</t>
  </si>
  <si>
    <t>ДЕ ФАКТО</t>
  </si>
  <si>
    <t>DE FACTO</t>
  </si>
  <si>
    <t>белый с элегантным маленьким фиолетовым пятнышком</t>
  </si>
  <si>
    <t>Gladiolus Delphi</t>
  </si>
  <si>
    <t>ДЕЛЬФИ</t>
  </si>
  <si>
    <t>DELPHI</t>
  </si>
  <si>
    <t>кремово-белый с ярко-розовым пятном</t>
  </si>
  <si>
    <t>Gladiolus Escala</t>
  </si>
  <si>
    <t>ЭСКАЛА</t>
  </si>
  <si>
    <t>ESCALA</t>
  </si>
  <si>
    <t>БИКОЛОР сиренево-розовый с белым</t>
  </si>
  <si>
    <t>Gladiolus Fenomenal</t>
  </si>
  <si>
    <t>ФЕНОМЕНАЛ</t>
  </si>
  <si>
    <t>FENOMENAL</t>
  </si>
  <si>
    <t>желтовато-кремовый с винно-бордовыми мазками у центра</t>
  </si>
  <si>
    <t>Gladiolus Fireworks</t>
  </si>
  <si>
    <t>ФАЙРУОРКС</t>
  </si>
  <si>
    <t>яркий как пламя, алый с желтым пятном</t>
  </si>
  <si>
    <t>Gladiolus Funny Fiction</t>
  </si>
  <si>
    <t>ФАННИ ФИКШН</t>
  </si>
  <si>
    <t>FUNNY FICTION</t>
  </si>
  <si>
    <t xml:space="preserve">сиреневый с желтым пятном и бордовым мазком </t>
  </si>
  <si>
    <t>Gladiolus Hypnotique</t>
  </si>
  <si>
    <t>ГИПНОТИК</t>
  </si>
  <si>
    <t>HYPNOTIQUE</t>
  </si>
  <si>
    <t>кремово-розовый, очень нежный с желтым мазком в центре</t>
  </si>
  <si>
    <t>Gladiolus Innuendo</t>
  </si>
  <si>
    <t>ИННУЕНДО</t>
  </si>
  <si>
    <t>INNUENDO</t>
  </si>
  <si>
    <t>розовый с лиловой каймой, слегка гофрированный</t>
  </si>
  <si>
    <t>СМЕСЬ "ЭТО ВОЛШЕБСТВО"</t>
  </si>
  <si>
    <t>IT'S A KIND OF MAGIC MIXED</t>
  </si>
  <si>
    <t>смесь сортов Кэндифлосс, Колор Клаб, Ескала: кремово-розовый, лиловый и сиренево-розовый</t>
  </si>
  <si>
    <t>Gladiolus Joenna</t>
  </si>
  <si>
    <t>ДЖОЕННА</t>
  </si>
  <si>
    <t>JOENNA</t>
  </si>
  <si>
    <t>желтый с кораллово-розовой каймой</t>
  </si>
  <si>
    <t>Gladiolus Lake Big Bear</t>
  </si>
  <si>
    <t>ЛЭЙК БИГ БЕАР</t>
  </si>
  <si>
    <t>LAKE BIG BEAR</t>
  </si>
  <si>
    <t>нежно-лавандово-кремовый с сиреневой каймой</t>
  </si>
  <si>
    <t>Gladiolus Marakech</t>
  </si>
  <si>
    <t>МАРРАКЕШ</t>
  </si>
  <si>
    <t>MARAKECH</t>
  </si>
  <si>
    <t>палево-розовый с желтым центром</t>
  </si>
  <si>
    <t>Gladiolus Misty Mate</t>
  </si>
  <si>
    <t>МИСТИ МЕЙТ</t>
  </si>
  <si>
    <t>MISTY MATE</t>
  </si>
  <si>
    <t>ярко-красный, в центрекрасно-белый меланж</t>
  </si>
  <si>
    <t>Gladiolus Misty Morn</t>
  </si>
  <si>
    <t>МИСТИ МОРН</t>
  </si>
  <si>
    <t>MISTY MORN</t>
  </si>
  <si>
    <t>белая основаи частое темно-малиновое напыление по всей поверхности лепестков</t>
  </si>
  <si>
    <t>СМЕСЬ "МЭДЖИК"</t>
  </si>
  <si>
    <t>MAGIC MIXED</t>
  </si>
  <si>
    <t>смесь сортов Эскала, Вита Воларе и Босса Нова, розовый, желтый и бронзовый</t>
  </si>
  <si>
    <t>Gladiolus Mon Ami</t>
  </si>
  <si>
    <t>МОН АМИ</t>
  </si>
  <si>
    <t>MON AMI</t>
  </si>
  <si>
    <t>верхние лепестки сиренево-розовые, нижние-желтые, легкое гофре</t>
  </si>
  <si>
    <t>Gladiolus Moonlight Shadow</t>
  </si>
  <si>
    <t>МУНЛАЙТ ШЭДОУ</t>
  </si>
  <si>
    <t>MOONLIGHT SHADOW</t>
  </si>
  <si>
    <t>легкое гофре, лаймовый центр, нежно-сиреневая кайма</t>
  </si>
  <si>
    <t>Gladiolus Movere</t>
  </si>
  <si>
    <t>МОВЕРЕ</t>
  </si>
  <si>
    <t>MOVERE</t>
  </si>
  <si>
    <t>зеленовато-кремовый  с очень нежной, розово-сиреневой каймой</t>
  </si>
  <si>
    <t>Gladiolus Norma Jean</t>
  </si>
  <si>
    <t>НОРМА ДЖИН</t>
  </si>
  <si>
    <t>NORMA JEAN</t>
  </si>
  <si>
    <t>белый с легким гофре, в центре ярко-лиловый мазок</t>
  </si>
  <si>
    <t>Gladiolus Oblise</t>
  </si>
  <si>
    <t>ОБЛИС</t>
  </si>
  <si>
    <t>OBLISE</t>
  </si>
  <si>
    <t>розовый с белым меланжем</t>
  </si>
  <si>
    <t>Gladiolus Oracle</t>
  </si>
  <si>
    <t>ОРАКЛ</t>
  </si>
  <si>
    <t>ORACLE</t>
  </si>
  <si>
    <t>желтый, на верхних лепестках сиреневое пятно, на пурпурно-бордовое</t>
  </si>
  <si>
    <t>Gladiolus Organza</t>
  </si>
  <si>
    <t>ОРГАНЦА</t>
  </si>
  <si>
    <t>ORGANZA</t>
  </si>
  <si>
    <t>алый с белым мазком, легкое гофре</t>
  </si>
  <si>
    <t>Gladiolus Pecunia</t>
  </si>
  <si>
    <t>ПЕКУНЬЯ</t>
  </si>
  <si>
    <t>PECUNIA</t>
  </si>
  <si>
    <t>малиновый со слегка выбеленным центром</t>
  </si>
  <si>
    <t>Gladiolus Pretty Guy</t>
  </si>
  <si>
    <t>ПРИТТИ ГАЙ</t>
  </si>
  <si>
    <t>PRETTY GUY</t>
  </si>
  <si>
    <t>алый с белым центром</t>
  </si>
  <si>
    <t>Gladiolus Reina De Solar</t>
  </si>
  <si>
    <t>РЕЙНА ДЕ СОЛАР</t>
  </si>
  <si>
    <t>REINA DE SOLAR</t>
  </si>
  <si>
    <t>желтый с оранжевой каймой, легкое гофре</t>
  </si>
  <si>
    <t>Gladiolus Splendid</t>
  </si>
  <si>
    <t>СПЛЕНДИД</t>
  </si>
  <si>
    <t>SPLENDID</t>
  </si>
  <si>
    <t>ярко-малиновый с розовым и белым меланжем, легкое гофре</t>
  </si>
  <si>
    <t>Gladiolus Tabasco</t>
  </si>
  <si>
    <t>ТАБАСКО</t>
  </si>
  <si>
    <t>TABASCO</t>
  </si>
  <si>
    <t>кораллово-лососевый с желтым пятном, легкое гофре</t>
  </si>
  <si>
    <t>Gladiolus Verax</t>
  </si>
  <si>
    <t>VERAX</t>
  </si>
  <si>
    <t>палево-лавандовый с темно-фиолетовым пятном</t>
  </si>
  <si>
    <t>Gladiolus Vita Volare</t>
  </si>
  <si>
    <t>ВИТА ВОЛАРЕ</t>
  </si>
  <si>
    <t>VITA VOLARE</t>
  </si>
  <si>
    <t>медово-желтый , легкое гофре</t>
  </si>
  <si>
    <t>Gladiolus Youth Dew</t>
  </si>
  <si>
    <t>ЮФ ДЬЮ</t>
  </si>
  <si>
    <t>YOUTH DEW</t>
  </si>
  <si>
    <t>ГОФРИР. светло-лаймовый</t>
  </si>
  <si>
    <t>Gladiolus Alfafa</t>
  </si>
  <si>
    <t>Gladiolus Black &amp; White</t>
  </si>
  <si>
    <t>БЛЭК ЭНД УАЙТ</t>
  </si>
  <si>
    <t>BLACK &amp; WHITE</t>
  </si>
  <si>
    <t>бордовый с белой каймой</t>
  </si>
  <si>
    <t>Gladiolus Campania</t>
  </si>
  <si>
    <t>КАМПАНИЯ</t>
  </si>
  <si>
    <t>CAMPANIA</t>
  </si>
  <si>
    <t>кремово-розовый с лилово-розовой каймой и бледно-желтым пятном</t>
  </si>
  <si>
    <t>Gladiolus Cote D'Azur</t>
  </si>
  <si>
    <t>Gladiolus Otranto</t>
  </si>
  <si>
    <t>ОТРАНТО</t>
  </si>
  <si>
    <t>OTRANTO</t>
  </si>
  <si>
    <t>кремовые с желтым пятном и малиновым мазком</t>
  </si>
  <si>
    <t>Gladiolus Rubino</t>
  </si>
  <si>
    <t>РУБИНО</t>
  </si>
  <si>
    <t>RUBINO</t>
  </si>
  <si>
    <t>ярко-темно-красный с розовым и желтыми небольшими мазками</t>
  </si>
  <si>
    <t>Gladiolus Sieglinda</t>
  </si>
  <si>
    <t>ЗИГЛИНДА</t>
  </si>
  <si>
    <t>SIEGLINDA</t>
  </si>
  <si>
    <t>фиолетовый с темно-бордовыми мазками</t>
  </si>
  <si>
    <t>кремово-желтый с более ярким желтым пятном</t>
  </si>
  <si>
    <t>темно-розовый с кремово-желтым меланжем</t>
  </si>
  <si>
    <t>Gladiolus Tiger Eye</t>
  </si>
  <si>
    <t>ТАЙГЕР АЙ</t>
  </si>
  <si>
    <t>TIGER EYE</t>
  </si>
  <si>
    <t>светло-желтый центр с черными мазками в виде треугольников, кончики фиолетовые</t>
  </si>
  <si>
    <t>Gladiolus Zizanie</t>
  </si>
  <si>
    <t>Gladiolus Vabenne</t>
  </si>
  <si>
    <t>ВАБЕННЕ</t>
  </si>
  <si>
    <t>VABENNE</t>
  </si>
  <si>
    <t>ЗОИ</t>
  </si>
  <si>
    <t>нежно-сиреневый с ярко-лиловым пятном</t>
  </si>
  <si>
    <t>Гладиолусы ГОФРИРОВАННЫЕ 90-110см. Размер 10/12</t>
  </si>
  <si>
    <t>ФРИЗЗЛД КОРАЛ ЛЕЙC</t>
  </si>
  <si>
    <t>Gladiolus Monticello</t>
  </si>
  <si>
    <t>МОНТИЧЕЛЛО</t>
  </si>
  <si>
    <t>MONTICELLO</t>
  </si>
  <si>
    <t>ГОФРИР. Верх-лососево-розовый, низ-желтый с лососевой каймой</t>
  </si>
  <si>
    <t>Gladiolus Rolodex</t>
  </si>
  <si>
    <t>РОЛОДЕКС</t>
  </si>
  <si>
    <t>ROLODEX</t>
  </si>
  <si>
    <t>ГОФРИР. Нежно-кораллово-розовый с желтым пятном</t>
  </si>
  <si>
    <t>САКРАМЕНТО ФРИЗЗЛ</t>
  </si>
  <si>
    <t>Gladiolus Tom Poes</t>
  </si>
  <si>
    <t>ТОМ ПОЕС</t>
  </si>
  <si>
    <t>TOM POES</t>
  </si>
  <si>
    <t>СУПЕРГОФРИР. Ярко-коралловый с желтым пятном. По форме и цвету очень похож на коралл</t>
  </si>
  <si>
    <t>Gladiolus Ucho</t>
  </si>
  <si>
    <t>УЧО</t>
  </si>
  <si>
    <t>UCHO</t>
  </si>
  <si>
    <t>СУПЕРГОФРИР. Перламутрово-розовый с кремово-желтым пятном</t>
  </si>
  <si>
    <t>Гладиолусы ГОФРИРОВАННЫЕ 90-110см. Размер 12/14</t>
  </si>
  <si>
    <t>Gladiolus Alpe D'Huez Frizzle</t>
  </si>
  <si>
    <t>АЛЬП Д’ЮЭЗ ФРИЗЗЛ</t>
  </si>
  <si>
    <t>ALPE D'HUEZ FRIZZLE</t>
  </si>
  <si>
    <t>СУПЕРГОФРИР. Белый с желтым мазком</t>
  </si>
  <si>
    <t>Gladiolus Candy Frizzle</t>
  </si>
  <si>
    <t>КЭНДИ ФРИЗЗЛ</t>
  </si>
  <si>
    <t>CANDY FRIZZLE</t>
  </si>
  <si>
    <t>СУПЕРГОФРИР. Лососево-розовый</t>
  </si>
  <si>
    <t>Gladiolus Citrus Frizzle</t>
  </si>
  <si>
    <t>ЦИТРУС ФРИЗЗЛ</t>
  </si>
  <si>
    <t>CITRUS FRIZZLE</t>
  </si>
  <si>
    <t>ГОФРИР. Кремовый с желтым пятном и желтой каймой</t>
  </si>
  <si>
    <t>Gladiolus Frizzle Butterfly</t>
  </si>
  <si>
    <t>ФРИЗЗЛ БАТТЕРФЛЯЙ</t>
  </si>
  <si>
    <t>FRIZZLE BUTTERFLY</t>
  </si>
  <si>
    <t>СУПЕРГОФРИР. Кремово-розовый с ярко-красным мазком и зеленовато-желтой каймой</t>
  </si>
  <si>
    <t>Gladiolus Lambada Frizzle</t>
  </si>
  <si>
    <t>ЛАМБАДА ФРИЗЗЛ</t>
  </si>
  <si>
    <t>LAMBADA FRIZZLE</t>
  </si>
  <si>
    <t>ГОФРИР. Кремово-розовый с желтым пятном и нежно-лососевыми кончиками</t>
  </si>
  <si>
    <t>Gladiolus Mighty Joe Frizzle</t>
  </si>
  <si>
    <t>МАЙТИ ДЖО ФРИЗЗЛ</t>
  </si>
  <si>
    <t>MIGHTY JOE FRIZZLE</t>
  </si>
  <si>
    <t>ГОФРИР. Малиново-пурпурный с сиреневым оттенком</t>
  </si>
  <si>
    <t>Gladiolus Nablus Frizzle</t>
  </si>
  <si>
    <t>НАБЛУС ФРИЗЗЛ</t>
  </si>
  <si>
    <t>NABLUS FRIZZLE</t>
  </si>
  <si>
    <t>ГОФРИР. Нежно-сиренево-лиловый с ярко-лиловыми кончиками</t>
  </si>
  <si>
    <t>Gladiolus Penoza Frizzle</t>
  </si>
  <si>
    <t>ПЕНОЗА ФРИЗЗЛ</t>
  </si>
  <si>
    <t>PENOZA FRIZZLE</t>
  </si>
  <si>
    <t>ГОФРИР. верхние лепестки кремовые, нижние темно-розовые с желтым</t>
  </si>
  <si>
    <t>Gladiolus Rik's Frizzle</t>
  </si>
  <si>
    <t>РИКС ФРИЗЗЛ</t>
  </si>
  <si>
    <t>RIK'S FRIZZLE</t>
  </si>
  <si>
    <t>ГОФРИР. Лососевый с желтым пятном</t>
  </si>
  <si>
    <t>Gladiolus Sheila's Frizzle</t>
  </si>
  <si>
    <t>ШЕЙЛАЗ ФРИЗЗЛ</t>
  </si>
  <si>
    <t>SHEILA'S FRIZZLE</t>
  </si>
  <si>
    <t>ГОФРИР. Розовато-кремовый с желтым мазком</t>
  </si>
  <si>
    <t>Gladiolus Grozny</t>
  </si>
  <si>
    <t>ГРОЗНЫЙ</t>
  </si>
  <si>
    <t>GROZNY</t>
  </si>
  <si>
    <t>ГОФРИР. Лилово-розовый с белой линией на нижнем лепестке</t>
  </si>
  <si>
    <t>Gladiolus Kyzyl</t>
  </si>
  <si>
    <t>КИЗИЛ</t>
  </si>
  <si>
    <t>KYZYL</t>
  </si>
  <si>
    <t>ГОФРИР. Нежно-кремово-розовый с лиловым пятном и белой линией посередине пятна</t>
  </si>
  <si>
    <t>Gladiolus Moskou</t>
  </si>
  <si>
    <t>MOSKOU</t>
  </si>
  <si>
    <t>розовый с желтым пятном, легкое гофре</t>
  </si>
  <si>
    <t>Gladiolus Samara</t>
  </si>
  <si>
    <t>САМАРА</t>
  </si>
  <si>
    <t>SAMARA</t>
  </si>
  <si>
    <t>ГОФРИР. Нежно-розовый с ярко-розовым пятном</t>
  </si>
  <si>
    <t>Gladiolus Vladivostok</t>
  </si>
  <si>
    <t>ВЛАДИВОСТОК</t>
  </si>
  <si>
    <t>VLADIVOSTOK</t>
  </si>
  <si>
    <t>ГОФРИР. Нежно-сиреневый с кремовым пятном</t>
  </si>
  <si>
    <t>Gladiolus Wolgograd</t>
  </si>
  <si>
    <t>ВОЛГОГРАД</t>
  </si>
  <si>
    <t>WOLGOGRAD</t>
  </si>
  <si>
    <t>ГОФРИР. Нежно-розовый с желтым пятном и лиловым мазком</t>
  </si>
  <si>
    <t>Гладиолусы ГОФРИРОВАННЫЕ "Серия Russia Line" 90-110см. Размер 10/12</t>
  </si>
  <si>
    <t>Gladiolus Comedy</t>
  </si>
  <si>
    <t>Begonia Wummi Marmorata</t>
  </si>
  <si>
    <t>ВУММИ МАРМОРАТА</t>
  </si>
  <si>
    <t>WUMMI MARMORATA</t>
  </si>
  <si>
    <t>ЭКСТРА МАХРОВЫЙ кремовый с розовой каймой, постепенно розовеет</t>
  </si>
  <si>
    <t>Begonia Wummi Maskerade</t>
  </si>
  <si>
    <t>ВУММИ МАСКАРАД</t>
  </si>
  <si>
    <t>WUMMI MASKERADE</t>
  </si>
  <si>
    <t>ЭКСТРА МАХРОВЫЙ кремовый с оранжевой каймой</t>
  </si>
  <si>
    <t>Begonia Odorata Angelique</t>
  </si>
  <si>
    <t>Begonia Odorata Red Glory</t>
  </si>
  <si>
    <t>МАХРОВЫЙ. Лимонно-желтый с белыми кончиками и розовым напылением на нераскрытых бутонах</t>
  </si>
  <si>
    <t>АХИМЕНЕС - ACHIMENES</t>
  </si>
  <si>
    <t>АХИМЕНЕС</t>
  </si>
  <si>
    <t>БЛЮ</t>
  </si>
  <si>
    <t>BLUE</t>
  </si>
  <si>
    <t>4 ризомы в баночке;(цветение черец 4 месяца) комнатное и балконное растение с периодом покоя. Любимец цветоводов. Обильное пышное и длительное цветение. цвет СИНИЙ</t>
  </si>
  <si>
    <t>ПИНК</t>
  </si>
  <si>
    <t>4 ризомы в баночке;(цветение через 4 месяца) комнатное и балконное растение с периодом покоя. Любимец цветоводов. Обильное пышное и длительное цветение. цвет  РОЗОВЫЙ</t>
  </si>
  <si>
    <t>4 ризомы в баночке (цветение через 4 месяца); комнатное и балконное растение с периодом покоя. Любимец цветоводов. Обильное пышное и длительное цветение. цвет  ПУРПУРНЫЙ</t>
  </si>
  <si>
    <t>РЭД</t>
  </si>
  <si>
    <t>4  ризомы в баночке (цветение через 4 месяца); комнатное и балконное растение с периодом покоя. Любимец цветоводов. Обильное пышное и длительное цветение. цвет  КРАСНЫЙ</t>
  </si>
  <si>
    <t>УАЙТ</t>
  </si>
  <si>
    <t>4  ризомы в баночке (цветение через 4 месяца); комнатное и балконное растение с периодом покоя. Любимец цветоводов. Обильное пышное и длительное цветение. цвет  БЕЛЫЙ</t>
  </si>
  <si>
    <t>МИКС</t>
  </si>
  <si>
    <t>4  ризомы в баночке (цветение через 4 месяца); комнатное и балконное растение с периодом покоя. Любимец цветоводов. Обильное пышное и длительное цветение. Смесь разных оттенков.</t>
  </si>
  <si>
    <t>Gladiolus Zoe</t>
  </si>
  <si>
    <t>AC DARK HORSE</t>
  </si>
  <si>
    <t>Dahlia Almand's Joy</t>
  </si>
  <si>
    <t>АЛМАНДЗ ДЖОЙ</t>
  </si>
  <si>
    <t>ALMAND'S JOY</t>
  </si>
  <si>
    <t>нежно-сиреневый с белым центром, h-120см, Ø-20-25см</t>
  </si>
  <si>
    <t>Dahlia Autumn Sunburst</t>
  </si>
  <si>
    <t>ОТУМН САНБЁРСТ</t>
  </si>
  <si>
    <t>AUTUMN SUNBURST</t>
  </si>
  <si>
    <t>терракотово-оранжевый с желтыми кончиками, h-130см, Ø-25-30см</t>
  </si>
  <si>
    <t>Dahlia Bohemian Spartacus</t>
  </si>
  <si>
    <t>БОГЕМИАН СПАРТАКУС</t>
  </si>
  <si>
    <t>BOHEMIAN SPARTACUS</t>
  </si>
  <si>
    <t>бордовый с желтыми полосами, h-140см, Ø-20-25см</t>
  </si>
  <si>
    <t>Dahlia Break Out</t>
  </si>
  <si>
    <t>БРЕЙК АУТ</t>
  </si>
  <si>
    <t>BREAK OUT</t>
  </si>
  <si>
    <t>кремово-розовый с кремово-желтым центром, h-120см, Ø-25+см</t>
  </si>
  <si>
    <t>Dahlia El Sol</t>
  </si>
  <si>
    <t>ЭЛЬ СОЛЬ</t>
  </si>
  <si>
    <t>EL SOL</t>
  </si>
  <si>
    <t>желтый с красным меланжем, центр желтый, h-135см, Ø-25-30см</t>
  </si>
  <si>
    <t>белый с небольшим лавандовым напылением, h-120см, Ø-25см</t>
  </si>
  <si>
    <t>Dahlia Jocondo</t>
  </si>
  <si>
    <t>ДЖОКОНДА</t>
  </si>
  <si>
    <t>JOCONDO</t>
  </si>
  <si>
    <t>цвет "фуксия", h-80см, Ø-20см</t>
  </si>
  <si>
    <t>Dahlia La Luna</t>
  </si>
  <si>
    <t>ЛА ЛУНА</t>
  </si>
  <si>
    <t>LA LUNA</t>
  </si>
  <si>
    <t>кремовый со светло-желтыми полосками, эффект свечения, h-125см, Ø-25см</t>
  </si>
  <si>
    <t>Dahlia Lilac Time</t>
  </si>
  <si>
    <t>ЛИЛАК ТАЙМ</t>
  </si>
  <si>
    <t>LILAC TIME</t>
  </si>
  <si>
    <t>лиловый, кончики чуть более светлее, эффект свечения, h-120см, Ø-20см</t>
  </si>
  <si>
    <t>Dahlia Patches</t>
  </si>
  <si>
    <t>ПАТЧЕЗ</t>
  </si>
  <si>
    <t>PATCHES</t>
  </si>
  <si>
    <t>темно-бордово-пурпурный центр, белые кончики, нижние ряды лепестков-лиловые, h-120см, Ø-20см</t>
  </si>
  <si>
    <t>Dahlia X Factor</t>
  </si>
  <si>
    <t>ИКС ФАКТОР</t>
  </si>
  <si>
    <t>X FACTOR</t>
  </si>
  <si>
    <t>темно-бордовый с белыми кончиками, h-90см, Ø-20см</t>
  </si>
  <si>
    <t>Dahlia Arabian Mystery</t>
  </si>
  <si>
    <t>АРАБИАН МИСТЕРИ</t>
  </si>
  <si>
    <t>ARABIAN MYSTERY</t>
  </si>
  <si>
    <t>бархатно-темно-бордовый, у центра почти черный, h-100см, Ø-20см</t>
  </si>
  <si>
    <t>Dahlia Blue Bell</t>
  </si>
  <si>
    <t>БЛЮ БЕЛЛ</t>
  </si>
  <si>
    <t>BLUE BELL</t>
  </si>
  <si>
    <t>ярко-розовый с лиловым меланжем, вокруг лепестков тонкий лиловый кант, h-90см, Ø-15см</t>
  </si>
  <si>
    <t>Dahlia Bluetiful</t>
  </si>
  <si>
    <t>БЛЮТИФУЛ</t>
  </si>
  <si>
    <t>BLUETIFUL</t>
  </si>
  <si>
    <t>лавандовый, h-130см, Ø-15-20см</t>
  </si>
  <si>
    <t>Dahlia Dutch Carnaval</t>
  </si>
  <si>
    <t>ДАТЧ КАРНАВАЛ</t>
  </si>
  <si>
    <t>DUTCH CARNAVAL</t>
  </si>
  <si>
    <t>бордово-красный с желтым тонким кантом, h-120см, Ø-10-15см</t>
  </si>
  <si>
    <t>Dahlia Edinburgh</t>
  </si>
  <si>
    <t>ЭДИНБУРГ</t>
  </si>
  <si>
    <t>EDINBURGH</t>
  </si>
  <si>
    <t>темно-пурпурный с белыми кончиками, h-90см, Ø-20см</t>
  </si>
  <si>
    <t>Dahlia Excentric</t>
  </si>
  <si>
    <t>EXCENTRIC</t>
  </si>
  <si>
    <t>сиреневато-коралловый, лепестки слегка изогнуты, h-110см, Ø-10-12см</t>
  </si>
  <si>
    <t xml:space="preserve">GARDEN FESTIVAL </t>
  </si>
  <si>
    <t>ярко-коралловый с желтой каймой, h-120см, Ø-15см</t>
  </si>
  <si>
    <t>ДЖЕРРИ ХОЭК</t>
  </si>
  <si>
    <t>тип"водяная лилия" перламутрово-розовый со слегка осветленными кончиками, h-120см, Ø-13см</t>
  </si>
  <si>
    <t>Dahlia Golden Emblem</t>
  </si>
  <si>
    <t>ГОЛДЕН ЭМБЛЕМ</t>
  </si>
  <si>
    <t>GOLDEN EMBLEM</t>
  </si>
  <si>
    <t>лимонно-желтый, h-90см, Ø-13см</t>
  </si>
  <si>
    <t xml:space="preserve">Dahlia Holland Festival </t>
  </si>
  <si>
    <t>ХОЛЛАНД ФЕСТИВАЛЬ</t>
  </si>
  <si>
    <t xml:space="preserve">HOLLAND FESTIVAL </t>
  </si>
  <si>
    <t>насыщенно-оранжевый с белыми кончиками, h-135см, Ø-20см</t>
  </si>
  <si>
    <t>Dahlia Hollyhill Lemon Ice</t>
  </si>
  <si>
    <t>ХОЛЛИХИЛ ЛЕМОН АЙС</t>
  </si>
  <si>
    <t>HOLLYHILL LEMON ICE</t>
  </si>
  <si>
    <t>нежно-светло-желтый с белыми кончиками, h-120см, Ø-15-20см</t>
  </si>
  <si>
    <t>Dahlia Jean Marie</t>
  </si>
  <si>
    <t>ЖАН МАРЭ</t>
  </si>
  <si>
    <t>JEAN MARIE</t>
  </si>
  <si>
    <t>фиолетово -лиловый с белыми кончиками, h-120см, Ø-15-20см</t>
  </si>
  <si>
    <t>Dahlia Lakeland Autumn</t>
  </si>
  <si>
    <t>ЛЕЙКЛЭНД ОТУМН</t>
  </si>
  <si>
    <t>LAKELAND AUTUMN</t>
  </si>
  <si>
    <t>терракотово-лососевый с желтым, центр сиренево-розовый, h-120см, Ø-15см</t>
  </si>
  <si>
    <t>Dahlia Love Life</t>
  </si>
  <si>
    <t>ЛОВ ЛАЙФ</t>
  </si>
  <si>
    <t>LOVE LIFE</t>
  </si>
  <si>
    <t>ярко-красный с желтым центром, h-80см, Ø-10-15см</t>
  </si>
  <si>
    <t>Dahlia Maldini</t>
  </si>
  <si>
    <t>МАЛДИНИ</t>
  </si>
  <si>
    <t>MALDINI</t>
  </si>
  <si>
    <t>пурпурно-лиловый, h-90см, Ø-15см</t>
  </si>
  <si>
    <t>Dahlia Neon Splender</t>
  </si>
  <si>
    <t>НЕОН СПЛЕНДОР</t>
  </si>
  <si>
    <t>NEON SPLENDER</t>
  </si>
  <si>
    <t>очень яркий, оранжевый с желтым центром, h-120см, Ø-17-20см</t>
  </si>
  <si>
    <t>Dahlia Philadelphia</t>
  </si>
  <si>
    <t>ФИЛАДЕЛЬФИЯ</t>
  </si>
  <si>
    <t>PHILADELPHIA</t>
  </si>
  <si>
    <t>ярко-красный, h-120см, Ø-15см</t>
  </si>
  <si>
    <t>Dahlia Purple Flame</t>
  </si>
  <si>
    <t>ПУРПЛ ФЛЕЙМ</t>
  </si>
  <si>
    <t>пурпурный с черным центром , листва бронзовая, h-100см, Ø-10см</t>
  </si>
  <si>
    <t>Dahlia Red Cap</t>
  </si>
  <si>
    <t>РЭД КАП</t>
  </si>
  <si>
    <t>RED CAP</t>
  </si>
  <si>
    <t>красный, h-90см, Ø-10см</t>
  </si>
  <si>
    <t>Dahlia Red Runner</t>
  </si>
  <si>
    <t>РЭД РАННЕР</t>
  </si>
  <si>
    <t>RED RUNNER</t>
  </si>
  <si>
    <t>красно-бордовый, нижние лепестки более светлые, h-90см, Ø-10-15см</t>
  </si>
  <si>
    <t>Dahlia Seattle</t>
  </si>
  <si>
    <t>СИЭТТЛ</t>
  </si>
  <si>
    <t>SEATTLE</t>
  </si>
  <si>
    <t>ярко-желтый центр, чисто-белые кончики, h-100см, Ø-15-20см</t>
  </si>
  <si>
    <t>Dahlia Seduction</t>
  </si>
  <si>
    <t>СЕДАКШН</t>
  </si>
  <si>
    <t>SEDUCTION</t>
  </si>
  <si>
    <t>белая основа и сильное пурпурное напыление, а также тонкий лиловый кант, h-110см, Ø-11см</t>
  </si>
  <si>
    <t>Dahlia Seniors Art</t>
  </si>
  <si>
    <t>СЕНЬОРС АРТ</t>
  </si>
  <si>
    <t>SENIOR'S ART</t>
  </si>
  <si>
    <t>белый с темно-лиловыми линиями, постепенно лиловыми втановятся кончики, бронзовая листва, h-90см, Ø-10см</t>
  </si>
  <si>
    <t>Dahlia Seniors Creation</t>
  </si>
  <si>
    <t>СЕНЬОРС КРИЭЙШН</t>
  </si>
  <si>
    <t>SENIOR'S CREATION</t>
  </si>
  <si>
    <t>кремово-розовый с лиловыми кончиками, h-100см, Ø-13см</t>
  </si>
  <si>
    <t>Dahlia Seniors Darkness</t>
  </si>
  <si>
    <t>СЕНЬОРС ДАРКНЕСС</t>
  </si>
  <si>
    <t>SENIOR'S DARKNESS</t>
  </si>
  <si>
    <t>темно-бордовый, почти черный, h-100см, Ø-13см</t>
  </si>
  <si>
    <t>Dahlia Seniors Dream</t>
  </si>
  <si>
    <t>Dahlia Seniors Favourite</t>
  </si>
  <si>
    <t>СЕНЬОРС ФАВОРИТ</t>
  </si>
  <si>
    <t>SENIOR'S FAVOURITE</t>
  </si>
  <si>
    <t>нежно-розовый с желтым центром  , h-100см, Ø-13см</t>
  </si>
  <si>
    <t>Dahlia Seniors Love</t>
  </si>
  <si>
    <t>СЕНЬОРС ЛОВ</t>
  </si>
  <si>
    <t>SENIOR'S LOVE</t>
  </si>
  <si>
    <t>карминно-красный, h-100см, Ø-13см</t>
  </si>
  <si>
    <t>ограничивать до 3 цветков на стебле, бордовый, h-120см, Ø-20см</t>
  </si>
  <si>
    <t>Dahlia Spartacus Orange</t>
  </si>
  <si>
    <t>СПАРТАКУС ОРАНЖ</t>
  </si>
  <si>
    <t>SPARTACUS ORANGE</t>
  </si>
  <si>
    <t>лососево-оранжевый, h-120см, Ø-20см</t>
  </si>
  <si>
    <t>Dahlia Vanilla</t>
  </si>
  <si>
    <t>ВАНИЛЛА</t>
  </si>
  <si>
    <t>VANILLA</t>
  </si>
  <si>
    <t>нежно-кремовый, h-90см, Ø-15см</t>
  </si>
  <si>
    <t>Dahlia White Phayenne</t>
  </si>
  <si>
    <t>УАЙТ ФАЙЕНН</t>
  </si>
  <si>
    <t>WHITE PHAYENNE</t>
  </si>
  <si>
    <t>белый с желтоватым центром, h-90см, Ø-15см</t>
  </si>
  <si>
    <t>Dahlia Yellow Jill</t>
  </si>
  <si>
    <t>ЙЕЛЛОУ ДЖИЛЛ</t>
  </si>
  <si>
    <t>YELLOW JILL</t>
  </si>
  <si>
    <t>светло-абрикосовый с темно лиловым центром, h-75см, Ø-12см</t>
  </si>
  <si>
    <t>Dahlia Fired Up</t>
  </si>
  <si>
    <t>ФАЙРД АП</t>
  </si>
  <si>
    <t>FIRED UP</t>
  </si>
  <si>
    <t>ярко-алый с желтым центром, h-140см, Ø-20-25см</t>
  </si>
  <si>
    <t>Dahlia Mingus Gregory</t>
  </si>
  <si>
    <t>МИНГУС ГРЕГОРИ</t>
  </si>
  <si>
    <t>MINGUS GREGORY</t>
  </si>
  <si>
    <t>нежно-сиреневый , h-120см, Ø-20см</t>
  </si>
  <si>
    <t>Dahlia My Love</t>
  </si>
  <si>
    <t>белый с желтоватым центром центром, h-120см, Ø-15см</t>
  </si>
  <si>
    <t>Dahlia Vulcan Yellow</t>
  </si>
  <si>
    <t>ВУЛКАН ЙЕЛЛОУ</t>
  </si>
  <si>
    <t>VULCAN YELLOW</t>
  </si>
  <si>
    <t>желтый, h-120см, Ø-17см</t>
  </si>
  <si>
    <t>Dahlia Caproz Josephine</t>
  </si>
  <si>
    <t>КАПРОЗ ДЖОЗЕФИНА</t>
  </si>
  <si>
    <t>CAPROZ JOSEPHINE</t>
  </si>
  <si>
    <t>кремовый с темно-малиновым кантом и расщепленными кончиками, h-120см, Ø-15см</t>
  </si>
  <si>
    <t>Dahlia Dark Fubuki</t>
  </si>
  <si>
    <t>ДАРК ФУБУКИ</t>
  </si>
  <si>
    <t>DARK FUBUKI</t>
  </si>
  <si>
    <t>темно-бордовый, центр черный, h-120см, Ø-15см</t>
  </si>
  <si>
    <t>Dahlia Hale Bopp</t>
  </si>
  <si>
    <t>ХЕЙЛ БОПП</t>
  </si>
  <si>
    <t>HALE BOPP</t>
  </si>
  <si>
    <t>светло-желтый, очень свежий цвет, h-120см, Ø-20см</t>
  </si>
  <si>
    <t>Dahlia Myama Fubuki</t>
  </si>
  <si>
    <t>МАЙАМА ФУБУКИ</t>
  </si>
  <si>
    <t>MYAMA FUBUKI</t>
  </si>
  <si>
    <t>белый, h-100см, Ø-15см</t>
  </si>
  <si>
    <t>Dahlia Popular Guest</t>
  </si>
  <si>
    <t>ПОПУЛЯР ГЕСТ</t>
  </si>
  <si>
    <t>POPULAR GUEST</t>
  </si>
  <si>
    <t>ярко-розовый с желтым центром, лепестки скручены , h-120см, Ø-14см</t>
  </si>
  <si>
    <t>Dahlia Red Fubuki</t>
  </si>
  <si>
    <t>РЭД ФУБУКИ</t>
  </si>
  <si>
    <t>RED FUBUKI</t>
  </si>
  <si>
    <t>карминно-красный, h-100см, Ø-20-25см</t>
  </si>
  <si>
    <t>Dahlia Sakura Fubuki</t>
  </si>
  <si>
    <t>САКУРА ФУБУКИ</t>
  </si>
  <si>
    <t>SAKURA FUBUKI</t>
  </si>
  <si>
    <t>Dahlia Jowey Arenda</t>
  </si>
  <si>
    <t>ДЖОУИ АРЕНДА</t>
  </si>
  <si>
    <t>JOWEY ARENDA</t>
  </si>
  <si>
    <t>малиновый с желтым центром, h-120см, Ø-10см</t>
  </si>
  <si>
    <t>Dahlia Jowey Cherbourg</t>
  </si>
  <si>
    <t>ДЖОУИ ШЕРБУРГ</t>
  </si>
  <si>
    <t>JOWEY CHERBOURG</t>
  </si>
  <si>
    <t>ярко-красный, h-120см, Ø-10-12см</t>
  </si>
  <si>
    <t>Dahlia Jowey Frambo</t>
  </si>
  <si>
    <t>ДЖОУИ ФРАМБО</t>
  </si>
  <si>
    <t>JOWEY FRAMBO</t>
  </si>
  <si>
    <t>розовый с перламутром, h-120см, Ø-6-10см</t>
  </si>
  <si>
    <t>Dahlia Jowey Joshua</t>
  </si>
  <si>
    <t>ДЖОУИ ДЖОШУА</t>
  </si>
  <si>
    <t>JOWEY JOSHUA</t>
  </si>
  <si>
    <t>лепесток скручен в трубочку, верхняя часть бордовая, нижняя - белая, h-90см, Ø-7-10см</t>
  </si>
  <si>
    <t>Dahlia Jowey Nicky</t>
  </si>
  <si>
    <t>ДЖОУИ НИККИ</t>
  </si>
  <si>
    <t>JOWEY NICKY</t>
  </si>
  <si>
    <t>лососевый, h-130см, Ø-6-10см</t>
  </si>
  <si>
    <t>Dahlia Bon Odori</t>
  </si>
  <si>
    <t>БОН ОДОРИ</t>
  </si>
  <si>
    <t>BON ODORI</t>
  </si>
  <si>
    <t>кремовый центр, юбочка белая с красной широкой каймой, h-100см, Ø-10-15см</t>
  </si>
  <si>
    <t>Dahlia Platinum Blonde</t>
  </si>
  <si>
    <t>ПЛАТИНУМ БЛОНД</t>
  </si>
  <si>
    <t>PLATINUM BLONDE</t>
  </si>
  <si>
    <t>кремовый с белой юбочкой, h-110см, Ø-10-15см</t>
  </si>
  <si>
    <t>Dahlia Polka</t>
  </si>
  <si>
    <t>желтый с махровой кремовой юбочкой, на которой лилово-розовые линии и полоы, h-90см, Ø-10см</t>
  </si>
  <si>
    <t>DARK ANGEL DRACULA</t>
  </si>
  <si>
    <t>Dahlia Gallery Bellini</t>
  </si>
  <si>
    <t>ГЭЛЛЕРИ БЕЛЛИНИ</t>
  </si>
  <si>
    <t>GALLERY BELLINI</t>
  </si>
  <si>
    <t>ярко-розовый, h-40см, Ø-10-15см</t>
  </si>
  <si>
    <t>Dahlia Gallery Pinto</t>
  </si>
  <si>
    <t>ГЭЛЛЕРИ ПИНТО</t>
  </si>
  <si>
    <t>GALLERY PINTO</t>
  </si>
  <si>
    <t>лаймово-желтый, h-35см, Ø-14см</t>
  </si>
  <si>
    <t>Dahlia Gallery Renoir</t>
  </si>
  <si>
    <t>ГЭЛЛЕРИ РЕНУАР</t>
  </si>
  <si>
    <t>GALLERY RENOIR</t>
  </si>
  <si>
    <t>сиреневато-розовый, h-40см, Ø-10-15см</t>
  </si>
  <si>
    <t>Dahlia Gallery Rivera</t>
  </si>
  <si>
    <t>ГЭЛЛЕРИ РИВЬЕРА</t>
  </si>
  <si>
    <t>GALLERY RIVERA</t>
  </si>
  <si>
    <t>карминно-красный, очень яркий, h-40см, Ø-10-15см</t>
  </si>
  <si>
    <t>Dahlia Gallery Serenade</t>
  </si>
  <si>
    <t>ГЭЛЛЕРИ СЕРЕНАДА</t>
  </si>
  <si>
    <t>GALLERY SERENADE</t>
  </si>
  <si>
    <t>кремовый с желтым центром  , h-40см, Ø-10-15см</t>
  </si>
  <si>
    <t>Dahlia Gallery Vincent</t>
  </si>
  <si>
    <t>ГЭЛЛЕРИ ВИНСЕНТ</t>
  </si>
  <si>
    <t>GALLERY VINCENT</t>
  </si>
  <si>
    <t>ярко-лососевый, h-40см, Ø-15см</t>
  </si>
  <si>
    <t>РАЗНОЛУКОВИЧНЫЕ</t>
  </si>
  <si>
    <t>махровый перламутрово-розовый, h-15см</t>
  </si>
  <si>
    <t>белый с ярко-красным кольцом, h-15см</t>
  </si>
  <si>
    <t>Anemone Blanda Mixed</t>
  </si>
  <si>
    <t>смесь, h-15см</t>
  </si>
  <si>
    <t>Anemone Blue Shades</t>
  </si>
  <si>
    <t>синяя, h-15см</t>
  </si>
  <si>
    <t>белый, h-15см</t>
  </si>
  <si>
    <t>махровый алый, h-15см</t>
  </si>
  <si>
    <t>ярко-красный, h-15см</t>
  </si>
  <si>
    <t>махровый белый, h-15см</t>
  </si>
  <si>
    <t>махровый синий, h-15см</t>
  </si>
  <si>
    <t>сиреневый, h-15см</t>
  </si>
  <si>
    <t>махровый смесь, h-15см</t>
  </si>
  <si>
    <t>розовый, h-15см</t>
  </si>
  <si>
    <t>Anemone White Splendour</t>
  </si>
  <si>
    <t>Gladiolus callianthus Murielae</t>
  </si>
  <si>
    <t>белый с тёмно-бордовым центром, h-50см</t>
  </si>
  <si>
    <t>Babiana Stricta mixed</t>
  </si>
  <si>
    <t>смесь, h-15-25см</t>
  </si>
  <si>
    <t>Hymenocallis Festalis (Ismene)</t>
  </si>
  <si>
    <t>белый, h-50см</t>
  </si>
  <si>
    <t>Gladiolus nanus Prins Claus</t>
  </si>
  <si>
    <t>белый с ярко-розовыми мазками, h-50см</t>
  </si>
  <si>
    <t>белый, желтый центр, h-25см</t>
  </si>
  <si>
    <t>ярко-розовый, h-15см</t>
  </si>
  <si>
    <t>Ixia Mixed</t>
  </si>
  <si>
    <t>смесь цветов, h-40см</t>
  </si>
  <si>
    <t>Crocosmia Bigflowering Mix</t>
  </si>
  <si>
    <t>смесь, h-80см</t>
  </si>
  <si>
    <t>желтый, h-60-90см</t>
  </si>
  <si>
    <t>ярко-красный с темно-красными стеблями, h-50см</t>
  </si>
  <si>
    <t>Crocosmia Emily Mckenzie</t>
  </si>
  <si>
    <t>красный центр с жёлтыми кончиками, h-80см</t>
  </si>
  <si>
    <t>Allium Sphaerocephalon</t>
  </si>
  <si>
    <t>терракотово-красный, h-60см</t>
  </si>
  <si>
    <t>смесь, h-30см</t>
  </si>
  <si>
    <t>ГОЛДЕН КЕЙП</t>
  </si>
  <si>
    <t>Oxalis versicolor Golden Cape</t>
  </si>
  <si>
    <t>Сенсационная желтая версия Oxalis Versicolour. Высота 10-15cm. Желтые c красными полосками цветы открываются днем и закрываются ночью., h-10-15см</t>
  </si>
  <si>
    <t>Oxalis tetr. Iron Cross</t>
  </si>
  <si>
    <t>Цветки розово-красные, листва типа трилистника клевера зеленая, с фиолетовыми крестообразными пятнами, h-15-30см</t>
  </si>
  <si>
    <t>Oxalis triangularis Myke</t>
  </si>
  <si>
    <t>тёмно-бордовая листва, розово-белые цветки, h-15-20см</t>
  </si>
  <si>
    <t>розовый с жёлтым центром и белой звездой, h-10-15см</t>
  </si>
  <si>
    <t>Птицемлечник. Белый, h-50см</t>
  </si>
  <si>
    <t>белый, h-90см</t>
  </si>
  <si>
    <t>Полиантес клубненосный</t>
  </si>
  <si>
    <t>Polianthes tub.The Pearl</t>
  </si>
  <si>
    <t>белый, очень ароматный, h-45-60см</t>
  </si>
  <si>
    <t>белый, h-50-60см</t>
  </si>
  <si>
    <t>жёлтый, h-50-60см</t>
  </si>
  <si>
    <t xml:space="preserve">Ranunculus Red </t>
  </si>
  <si>
    <t>красный, h-50-60см</t>
  </si>
  <si>
    <t>Ranunculus Oranje</t>
  </si>
  <si>
    <t>оранжевый, h-50-60см</t>
  </si>
  <si>
    <t>темно-желтый, бронзовый и темно-красный меланж, очень эффектно, h-50см</t>
  </si>
  <si>
    <t>желтый с ярко-оранжевым, иногда почти полностью оранжево-алый, h-50см</t>
  </si>
  <si>
    <t>нежно-розовый с красным кантом, h-50-60см</t>
  </si>
  <si>
    <t>смесь сортов серии Пикоти, h-50см</t>
  </si>
  <si>
    <t>тёмно-лиловый  , h-50-60см</t>
  </si>
  <si>
    <t>розовый, h-50-60см</t>
  </si>
  <si>
    <t>смесь, h-50-60см</t>
  </si>
  <si>
    <t>смесь, h-9-13смсм</t>
  </si>
  <si>
    <t>Sparaxis Tricolor</t>
  </si>
  <si>
    <t>Tigridia pav. Alba Grandiflora</t>
  </si>
  <si>
    <t>белый с красным центром, h-35см</t>
  </si>
  <si>
    <t>Tigridia pav.  Aurea</t>
  </si>
  <si>
    <t>жёлтый с красным центром, h-35см</t>
  </si>
  <si>
    <t>Tigridia pav. Canariensis</t>
  </si>
  <si>
    <t>кремовый с красным центром, h-35см</t>
  </si>
  <si>
    <t>Tigridia pav. Lilacea</t>
  </si>
  <si>
    <t>ярко-розовый с красным центром, h-35см</t>
  </si>
  <si>
    <t>Tigridia pav. Mixed</t>
  </si>
  <si>
    <t>смесь, h-35см</t>
  </si>
  <si>
    <t>Tigridia pav. Speciosa</t>
  </si>
  <si>
    <t>красный с красным в жёлтый крап центром, h-35см</t>
  </si>
  <si>
    <t>ВАВИЛОН</t>
  </si>
  <si>
    <t>Brodiaea Babylon</t>
  </si>
  <si>
    <t>сиреневый с ярко-лиловой полосой по центру лепестков, h-45см</t>
  </si>
  <si>
    <t>сиреневый с фиолетовыми линиями по центру, h-70см</t>
  </si>
  <si>
    <t>махровая смесь, h-60-70см</t>
  </si>
  <si>
    <t>белый, h-60-70см</t>
  </si>
  <si>
    <t>Freesia Double Yelllow</t>
  </si>
  <si>
    <t>жёлтый, h-60-70см</t>
  </si>
  <si>
    <t>красный, h-60-70см</t>
  </si>
  <si>
    <t>розовый, h-60-70см</t>
  </si>
  <si>
    <t>Freesia Double Purle</t>
  </si>
  <si>
    <t>синий, h-60-70см</t>
  </si>
  <si>
    <t>смесь, h-60-70см</t>
  </si>
  <si>
    <t>Cyclamen coum hybriden</t>
  </si>
  <si>
    <t>ярко-сиренево-розовый, h-8см</t>
  </si>
  <si>
    <t>Cyclamen hederifolium</t>
  </si>
  <si>
    <t>розовый, h-8см</t>
  </si>
  <si>
    <t>Eucomis Autumnalis</t>
  </si>
  <si>
    <t>белый, Н-50см, h-50см</t>
  </si>
  <si>
    <t>белый с фиолетовым кантом, Н-60см, h-60см</t>
  </si>
  <si>
    <t>бронзовые листья, бордовые стебли, цветки кремово-розовые, h-50см</t>
  </si>
  <si>
    <t>Clematis Esther</t>
  </si>
  <si>
    <t>ЭСТЕР</t>
  </si>
  <si>
    <t>ESTHER</t>
  </si>
  <si>
    <t>фиолетово-сиреневые. Н 200см, Обрезка: VI, 75см, Цветение: 5-6 / 7-9, Ø 10см</t>
  </si>
  <si>
    <t>Clematis Paradiso</t>
  </si>
  <si>
    <t>ПАРАДИЗО</t>
  </si>
  <si>
    <t>PARADISO</t>
  </si>
  <si>
    <t>сиреневато-темно-розовый с красным кантом. Н 200см, Обрезка: VI, 100см, Цветение: 5-6 / 9, Ø 12см</t>
  </si>
  <si>
    <t>Clematis White Pearl</t>
  </si>
  <si>
    <t>УАЙТ ПЕРЛ</t>
  </si>
  <si>
    <t>WHITE PEARL</t>
  </si>
  <si>
    <t>белый с контрастными темными тычинками. Н 200см, Обрезка: VI, 75см, Цветение: 5-6 / 7-9, Ø 12см</t>
  </si>
  <si>
    <t>Clematis Wonderful</t>
  </si>
  <si>
    <t>УАНДЕРФУЛ</t>
  </si>
  <si>
    <t>WONDERFUL</t>
  </si>
  <si>
    <t>Clematis Green Passion</t>
  </si>
  <si>
    <t>ГРИН ПЭШИОН</t>
  </si>
  <si>
    <t>GREEN PASSION</t>
  </si>
  <si>
    <t>МАХРОВЫЙ, зеленый с белыми кончиками. Н 200см, Обрезка: VI, 75см, Цветение: 5-6, Ø 10см</t>
  </si>
  <si>
    <t>Astilbe Censation Lighthouse</t>
  </si>
  <si>
    <t>СЕНСЕЙШН ЛАЙТХАУС</t>
  </si>
  <si>
    <t>CENSATION LIGHTHOUSE</t>
  </si>
  <si>
    <t>пурпурно-красный, очень яркий  80 см</t>
  </si>
  <si>
    <t>Astilbe Censation Salmon Beauty</t>
  </si>
  <si>
    <t>СЕНСЕЙШН САЛМОН БЬЮТИ</t>
  </si>
  <si>
    <t>CENSATION SALMON BEAUTY</t>
  </si>
  <si>
    <t>светло-салатовая листва, метелки кораллово-лососевого цвета,70 см</t>
  </si>
  <si>
    <t>МАЙТИ ЧОКОЛЕЙТ ЧЕРРИ</t>
  </si>
  <si>
    <t>MIGHTY CHOCOLATE CHERRY</t>
  </si>
  <si>
    <t>Очень пышные и высокие бархатно-красные соцветия, мощная темно-зеленая листва и шоколадно-коричневая, красноватая листва. После срезки цветет повторно. Высота до 120см!!!</t>
  </si>
  <si>
    <t>Astilbe Moulin Rouge</t>
  </si>
  <si>
    <t>Миниатюрная астильба, высота до 20 см. Соцветия пушистые красно-фиолетовые. Листва темно-бордово-коричневая</t>
  </si>
  <si>
    <t>1/2 n</t>
  </si>
  <si>
    <t>Astilbe crispa</t>
  </si>
  <si>
    <t>Astilbe Queen of Holland</t>
  </si>
  <si>
    <t>Astilbe Red Charm</t>
  </si>
  <si>
    <t>ярко-красные, слегка поникающие соцветия,крупная астильба100 cm</t>
  </si>
  <si>
    <t>CANDY FLOSS 'PERFUME PINKS'</t>
  </si>
  <si>
    <t>CORAL REEF 'PERFUME PINKS'</t>
  </si>
  <si>
    <t>DINAMIC® APRICOT</t>
  </si>
  <si>
    <t>DINAMIC® DARK RED</t>
  </si>
  <si>
    <t>Dianthus Dinamic Pink</t>
  </si>
  <si>
    <t>ДИНАМИК ПИНК</t>
  </si>
  <si>
    <t>DINAMIC® PINK</t>
  </si>
  <si>
    <t>серия DINAMIC. Махровая, нежно-розовая, неравномерная, как будто тающая окраска. Н-20см</t>
  </si>
  <si>
    <t>DINAMIC® PURPLE &amp; WHITE</t>
  </si>
  <si>
    <t>DINAMIC® RED &amp; WHITE</t>
  </si>
  <si>
    <t>DINAMIC® RED</t>
  </si>
  <si>
    <t>DINAMIC® VIOLET</t>
  </si>
  <si>
    <t>DINAMIC® WHITE</t>
  </si>
  <si>
    <t>MEMORIES 'PERFUME PINKS'</t>
  </si>
  <si>
    <t>Dianthus Moneybees Gardenpink</t>
  </si>
  <si>
    <t>МАНИБИЗ ГАРДЕНПИНК</t>
  </si>
  <si>
    <t>MONEYBEES® GARDENPINK</t>
  </si>
  <si>
    <t>сиренево-розовая со светлым центром, Н-17см</t>
  </si>
  <si>
    <t>PASSION 'PERFUME PINKS'</t>
  </si>
  <si>
    <t>ROMANCE 'PERFUME PINKS'</t>
  </si>
  <si>
    <t>SHOWGIRL 'PERFUME PINKS'</t>
  </si>
  <si>
    <t>SUGAR PLUM 'PERFUME PINKS'</t>
  </si>
  <si>
    <t>TICKLED PINK 'PERFUME PINKS'</t>
  </si>
  <si>
    <t>GOLD ZEBRA (TERRA NOVA®)</t>
  </si>
  <si>
    <t>SOLAR POWER (TERRA NOVA®)</t>
  </si>
  <si>
    <t>Iris germanica Cajun Rhythm</t>
  </si>
  <si>
    <t>КАЙЮН РИТМ</t>
  </si>
  <si>
    <t>CAJUN RHYTHM</t>
  </si>
  <si>
    <t>верхние лепестки абрикосово-оранжевые, нижние лепестки того же цвета, но с обширным белым пятном и абрикосово-оранжевой каймой, лепестки гофрированные</t>
  </si>
  <si>
    <t>Iris germanica Ever After</t>
  </si>
  <si>
    <t>ЭВЕР АФТЕР</t>
  </si>
  <si>
    <t>EVER AFTER</t>
  </si>
  <si>
    <t>ярко-лиловый с осветленным центром на нижних лепестках, бородка оранжевая, гофрированный</t>
  </si>
  <si>
    <t>Iris germanica Glitter Repink</t>
  </si>
  <si>
    <t>ГЛИТТЕР РЕПИНК</t>
  </si>
  <si>
    <t>GLITTER REPINK</t>
  </si>
  <si>
    <t>нежнейший "тающий" светло-розовый, с центром кораллового цвета</t>
  </si>
  <si>
    <t>Iris germanica Ring Around Rosie</t>
  </si>
  <si>
    <t>РИНГ ЭРАУНД РОУЗИ</t>
  </si>
  <si>
    <t>RING AROUND ROSIE</t>
  </si>
  <si>
    <t>верх белый с желтой каймой, низ с белым пятном и обширным темно-лиловым напылением  и широкой желтой каймой по гофрированному краю</t>
  </si>
  <si>
    <t>Iris germanica Tiger Butter</t>
  </si>
  <si>
    <t>НОВИНКА АМЕРИКАНО-ГОЛЛАНДСКОЙ СЕЛЕКЦИИ!!!  серия Peacock Butterfly®</t>
  </si>
  <si>
    <t>Iris sibirica Black Joker</t>
  </si>
  <si>
    <t>БЛЭК ДЖОКЕР</t>
  </si>
  <si>
    <t>BLACK JOKER</t>
  </si>
  <si>
    <t xml:space="preserve">бронзово-фиолетовые фолсы(нижние лепестки) с небольшой желтой каймой и желтым пятном у основания, на пятне сетка, стандарты (верхние лепестки): меланж желтого и темно-сиреневого и голубые </t>
  </si>
  <si>
    <t>Iris sibirica Charming Billy</t>
  </si>
  <si>
    <t>ШАРМИНГ БИЛЛИ</t>
  </si>
  <si>
    <t>CHARMING BILLY</t>
  </si>
  <si>
    <t>фолсы насыщенно-фиолетового цвета со слегка более светлыми краями, у основания желтое пятно с фиолетовой сеточкой, стандарты ярко-лиловые с небольшими светлыми пятнышками и штрихами, верх голубые с розовыми переливами</t>
  </si>
  <si>
    <t>Iris sibirica Jerry Murphy</t>
  </si>
  <si>
    <t>ДЖЕРРИ МЁРФИ</t>
  </si>
  <si>
    <t>JERRY MURPHY</t>
  </si>
  <si>
    <t>фолсы палево-абрикосового цвета с желтым кантом и желтым пятном, стандарты кремово-розовые с желтыми мазками. Лепестки слегка гофрированы</t>
  </si>
  <si>
    <t>Iris sibirica Miss Apple</t>
  </si>
  <si>
    <t>МИСС ЭППЛ</t>
  </si>
  <si>
    <t>MISS APPLE</t>
  </si>
  <si>
    <t>фолсы ярко-лиловые с ярко-желтым пятном и фиолетовой сеточкой, стандарты сиренево-розоватые (новый цвет в колористике ирисов)</t>
  </si>
  <si>
    <t>Iris sibirica Paprikash</t>
  </si>
  <si>
    <t>ПАПРИКАШ</t>
  </si>
  <si>
    <t>PAPRIKASH</t>
  </si>
  <si>
    <t>красновато-медные фолсы с желтоватой каймой и желтым пятном, стандарты светло-абрикосовые с розовато-малиновыми мазками и прожилками</t>
  </si>
  <si>
    <t>Iris sibirica Pennywhistle</t>
  </si>
  <si>
    <t>ПЕННИВИСТЛ</t>
  </si>
  <si>
    <t>PENNYWHISTLE</t>
  </si>
  <si>
    <t>фиолетовые фолсы со светло-желтым пятном, стандарты голубые и светло-фиолетовые, образует до 7 бутонов</t>
  </si>
  <si>
    <t>Iris sibirica Unbuttened Zippers</t>
  </si>
  <si>
    <t>UNBUTTENED ZIPPERS</t>
  </si>
  <si>
    <t>фолсы: меланж желтого, сиреневого, розового и лилового цветов, пятно желтого цвета с лиловой сеточкой, стандарты пастельно-розового с сиреневыми мазками и  розовым жилкованием. Образует 4-5 бутонов</t>
  </si>
  <si>
    <t>Iris sibirica Bundle of Joy</t>
  </si>
  <si>
    <t>БАНДЛ ОФ ДЖОЙ</t>
  </si>
  <si>
    <t>BUNDLE OF JOY</t>
  </si>
  <si>
    <t>МАХРОВЫЙ, фиолетово-лиловый с белыми прожилками Н=85см</t>
  </si>
  <si>
    <t>желтые с бронзовой сеточкой фолсы, стандарты бледно желтые и светло-голубые со светло-желтой полосой, Н 70см</t>
  </si>
  <si>
    <t>Iris sibirica How Audacious</t>
  </si>
  <si>
    <t>ХАУ АУДЕЙШИОС</t>
  </si>
  <si>
    <t>HOW AUDACIOUS</t>
  </si>
  <si>
    <t>фолсы темно-фиолетовые с желтым сигналом и фиолетовой сеточкой, стандарты сиреневые, Н=70см</t>
  </si>
  <si>
    <t>Iris sibirica Not Quite White</t>
  </si>
  <si>
    <t>НОТ КУАЙТ УАЙТ</t>
  </si>
  <si>
    <t>NOT QUITE WHITE</t>
  </si>
  <si>
    <t>фолсы белые с легким лавандовым оттенком, сигнал кремовый с сиреневыми прожилками, стандарты белые, Н=45см</t>
  </si>
  <si>
    <t>фиолетово-синий с желтым сигналом, стандарты сиренево-голубые, как будто подернуты инеем, Н-60см</t>
  </si>
  <si>
    <t>Iris ensata Harlequinesque</t>
  </si>
  <si>
    <t>Iris ensata Wave Action</t>
  </si>
  <si>
    <t>ВЕЙВ АКШИОН</t>
  </si>
  <si>
    <t>WAVE ACTION</t>
  </si>
  <si>
    <t>нежно-голубой с широкой белой каймой, сигнал желтый, очень крупный цветок 20см, Н-90см</t>
  </si>
  <si>
    <t>Hemerocallis Absolute Treasure</t>
  </si>
  <si>
    <t>АБСОЛЮТ ТРЕЖЕ</t>
  </si>
  <si>
    <t>ABSOLUTE TREASURE</t>
  </si>
  <si>
    <t xml:space="preserve">ГОФРИР. Палево-нежно-розовый с желтым горлом/Н=80,  Ø18см 6-7,8 </t>
  </si>
  <si>
    <t>ГОФРИР.кремовый с ярко-розовыми центром и каймой / Н 40см, Ø 13см, цветение: 6-7,8</t>
  </si>
  <si>
    <t>ARCTIC SNOW</t>
  </si>
  <si>
    <t>Hemerocallis Awesome Artist</t>
  </si>
  <si>
    <t>ЭЙВСОМ АРТИСТ</t>
  </si>
  <si>
    <t>AWESOME ARTIST</t>
  </si>
  <si>
    <t>палево-розово-лиловый с желтой каймой, желтым горлом и дымчато-сиреневатым кольцом.Н 80см, Ø 12см, цветение: 6-7,9</t>
  </si>
  <si>
    <t>АВЕСОМ БЛОССОМ</t>
  </si>
  <si>
    <t>AWESOME BLOSSOM</t>
  </si>
  <si>
    <t>Hemerocallis Bakabana</t>
  </si>
  <si>
    <t>БАКАБАНА</t>
  </si>
  <si>
    <t>BAKABANA</t>
  </si>
  <si>
    <t>Hemerocallis Breath of Blue Air</t>
  </si>
  <si>
    <t>БРЕФ ОФ БЛЮ ЭЙР</t>
  </si>
  <si>
    <t>BREATH OF BLUE AIR</t>
  </si>
  <si>
    <t>волнистый край, лиловый с сиреневатым кольцом и зеленовато-желтым горлом, Н-70 cm , Ø15 cm , 7-8,  более 200 цветков за сезон на трехлетнем растении</t>
  </si>
  <si>
    <t>Hemerocallis Candie Dwyer</t>
  </si>
  <si>
    <t>КЭНДИ ДУЙАЕР</t>
  </si>
  <si>
    <t>CANDIE DWYER</t>
  </si>
  <si>
    <t>ГОФРИР. Цвет молодого вина, темно-розовый с желтой каймой и зеленовато-желтым горлом  Н 60см, Ø 14см, цветение: 7-8,9</t>
  </si>
  <si>
    <t>CATHERINE WOODBURY</t>
  </si>
  <si>
    <t>ЧИКАГО ФАЙР</t>
  </si>
  <si>
    <t>Hemerocallis Custard Candy</t>
  </si>
  <si>
    <t>КУСТАРД КЭНДИ</t>
  </si>
  <si>
    <t>CUSTARD CANDY</t>
  </si>
  <si>
    <t>кремовый с зеленоватой каймой и зеленовато-желтым горлом, фиолетово-бордовое кольцо. Н-55 cm, Ø12 cm, 6-8, более 350 цветков в сезон на трехлетнем растении</t>
  </si>
  <si>
    <t>Hemerocallis Dress Pink</t>
  </si>
  <si>
    <t>ДРЭСС ПИНК</t>
  </si>
  <si>
    <t>DRESS PINK</t>
  </si>
  <si>
    <t>нежно-розовый с темно-розовым кольцом и зеленовато-желтым горлом, Н-60 cm, Ø10 cm 6-8, более 150 цветков за сезон на одном растении трехлетнего возраста</t>
  </si>
  <si>
    <t>Hemerocallis Duke of Durham</t>
  </si>
  <si>
    <t>ДЮК ОФ ДЮРАМ</t>
  </si>
  <si>
    <t>DUKE OF DURHAM</t>
  </si>
  <si>
    <t>медно-светло-коричневый с лиловым кольцом и желтым горлом, Н-65 cm, Ø 15 cm, 7-9, более150 цветков за сезон на трехлетнем растении</t>
  </si>
  <si>
    <t>ГОФРИР.нежнейший абрикосово-розовый с желтоватой каймой и горлом, Н-70 cm, Ø 15 cm, 6-7,8; более 200 цветков за сезон на трехлетнем растении</t>
  </si>
  <si>
    <t>EVERYDAYLILY™ BRONZE</t>
  </si>
  <si>
    <t>розовато-бронзовый с желтым горлом, ОЧЕНЬ длительное цветение по срокам: раннее-позднее, с раннего лета до поздней осени, Н- 35см, Ø8см</t>
  </si>
  <si>
    <t>EVERYDAYLILY™ PINK CREAM</t>
  </si>
  <si>
    <t>нежно-розовый со светлой полосой и желтым горлом, ОЧЕНЬ длительное цветение по срокам: раннее-позднее, с раннего лета до поздней осени, Н-45см, Ø10см</t>
  </si>
  <si>
    <t>EVERYDAYLILY™ PINK WING</t>
  </si>
  <si>
    <t>абрикосово-розовый с желтым горлом и темно-розовым кольцом, ОЧЕНЬ длительное цветение по срокам: раннее-позднее, с раннего лета до поздней осени, Н- 35см, Ø8см</t>
  </si>
  <si>
    <t>EVERYDAYLILY™ PUNCH YELLOW</t>
  </si>
  <si>
    <t>двуцветный: верхние лепестки оранжевые, нижние-желтые, горло желтое, ОЧЕНЬ длительное цветение по срокам: раннее-позднее, с июня до поздней осени, Н-35см, Ø8см</t>
  </si>
  <si>
    <t>Hemerocallis Heavenly Pink Butterfly</t>
  </si>
  <si>
    <t>ХЭВЕНЛИ ПИНК БАТТЕРФЛЯЙ</t>
  </si>
  <si>
    <t>HEAVENLY PINK BUTTERFLY</t>
  </si>
  <si>
    <t>палево-розовый  с лилово-розовым кольцом и желтым горлом, Н-55 cm 15 cm , июль-август, более 400 цветков за сезон у трехлетнего растения</t>
  </si>
  <si>
    <t>ИРРЕСИСТЭБЛ ШАРМ</t>
  </si>
  <si>
    <t>IRRESISTABLE CHARM</t>
  </si>
  <si>
    <t>Hemerocallis Kiss Me Softly</t>
  </si>
  <si>
    <t>КИСС МИ СОФТЛИ</t>
  </si>
  <si>
    <t>KISS ME SOFTLY</t>
  </si>
  <si>
    <t>кремово-желтый с розово-красной каймой и кольцом, желтое горло, Н-55 cm 14 cm, 6-7,8, более  250 цветков за сезон на трехлетнем растении</t>
  </si>
  <si>
    <t>ЛИЛЬ РЭД ВАГОН</t>
  </si>
  <si>
    <t>LIL' RED WAGON</t>
  </si>
  <si>
    <t>ГОФРИР. Красный с желтым горлом, Н-60 cm, 6-7,8; Ø 10 cm более 200 цветков за сезон на трехлетнем растении</t>
  </si>
  <si>
    <t>Hemerocallis Longfields Black Magic</t>
  </si>
  <si>
    <t>ЛОНГФИЛДС БЛЭК МЭДЖИК</t>
  </si>
  <si>
    <t>LONGFIELDS BLACK MAGIC</t>
  </si>
  <si>
    <t>ГОФРИР. Пурпурно-черный, с желтым горлом,Н-60 cm, Ø15 cm, 7-8, более 150 цветков за сезон на трехлетнем растении</t>
  </si>
  <si>
    <t>Hemerocallis Longfields Woodpecker</t>
  </si>
  <si>
    <t>ЛОНГФИЛДС ВУДПЕККЕР</t>
  </si>
  <si>
    <t>LONGFIELDS WOODPECKER</t>
  </si>
  <si>
    <t>двуцветный: нижние лепестки- кремово-желтые с розовым напылением по краям, верхние лепестки лилово-розовые, горло желтое, Н-35 cm, Ø 8 cm, более 400 цветков за сезон на трехлетнем растении</t>
  </si>
  <si>
    <t>Hemerocallis Pandora's Box</t>
  </si>
  <si>
    <t>Hemerocallis Regency Heights</t>
  </si>
  <si>
    <t>РЕГЕНСИ ХЕЙТС</t>
  </si>
  <si>
    <t>REGENCY HEIGHTS</t>
  </si>
  <si>
    <t>розовато-лиловый, с обширным желтым горлом, Н-75 cm 15 cm , 7-8, более 250 цветков за сезон с одного трехлетнего растения</t>
  </si>
  <si>
    <t>Hemerocallis Roseanne</t>
  </si>
  <si>
    <t>РОЗАННА</t>
  </si>
  <si>
    <t>ROSEANNE</t>
  </si>
  <si>
    <t>ГОФРИР. Нежнейший кремово-розовый с темно-розовым кольцом и зеленовато-желтым горлом. Н-45 cm Ø10 cm, 6-7,8; более 200 цветков за сезон на одном трехлетнем растении</t>
  </si>
  <si>
    <t>Hemerocallis Rosy Returns</t>
  </si>
  <si>
    <t>РОЗИ РЕТЁРНС</t>
  </si>
  <si>
    <t>ROSY RETURNS</t>
  </si>
  <si>
    <t>розовый атласный с сиреневато-розовым кольцом и зеленовато-желтым горлом, Н-45 cm, Ø10 cm, более 200 цветков за сезон на одном трехлетнем растении</t>
  </si>
  <si>
    <t>Hemerocallis Ruby Clare Mims</t>
  </si>
  <si>
    <t>RUBY CLARE MIMS</t>
  </si>
  <si>
    <t>САБИНА БАУР</t>
  </si>
  <si>
    <t>SABINE BAUR</t>
  </si>
  <si>
    <t>Hemerocallis Spacecoast Sea Shells</t>
  </si>
  <si>
    <t>СПЕЙСКОСТ СИ ШЕЛЛС</t>
  </si>
  <si>
    <t>SPACECOAST SEA SHELLS</t>
  </si>
  <si>
    <t>кремовый с темно-лиловым кольцом с уникальным зазубренным рисунком, кайма тоже темно-лиловая, горло желтое, Н-70 cm,  Ø14 cm более 200 цветков за сезон с одного трехлетнего растения</t>
  </si>
  <si>
    <t>ТРОПИКАЛ СЮРПРАЙЗ</t>
  </si>
  <si>
    <t>кремово-сливочный с лилово-бордовое широким кольцоми такой же каймой, Н-55 cm  Ø14 cm, 7-8, более 300 цветков за сезон на трехлетнем растении</t>
  </si>
  <si>
    <t>Hemerocallis Velvet Eyes</t>
  </si>
  <si>
    <t>медно-красный с черным кольцом и желтым горлом, Н-75см, Ø11см, 6-7,8</t>
  </si>
  <si>
    <t>Hemerocallis Villa Vanilla</t>
  </si>
  <si>
    <t>ВИЛЛА ВАНИЛЛА</t>
  </si>
  <si>
    <t>VILLA VANILLA</t>
  </si>
  <si>
    <t>ГОФРИР, бледно-желтый с лимонной каймой и лимонным горлом, Н-50 cm , Ø12 cm , более 300цветков за сезон на трехлетнем растении</t>
  </si>
  <si>
    <t>Hemerocallis White Temptation</t>
  </si>
  <si>
    <t>УАЙТ ТЕМПТЕЙШН</t>
  </si>
  <si>
    <t>WHITE TEMPTATION</t>
  </si>
  <si>
    <t>белый с зеленоватым горлом, Н-65 cm Ø13 cm, более 200 цветков за сезон на трехлетнем растении</t>
  </si>
  <si>
    <t>Hemerocallis Wineberry Candy</t>
  </si>
  <si>
    <t>ВАЙНБЕРРИ КЭНДИ</t>
  </si>
  <si>
    <t>WINEBERRY CANDY</t>
  </si>
  <si>
    <t>ГОФРИР, нежно-розовый с вишнево-розовым кольцом и зеленоватым горлом, Н-55 cm ,  Ø13 cm, 7, более 250 цветков за сезон на трехлетнем растении</t>
  </si>
  <si>
    <t>ЭГГ ЙОЛК</t>
  </si>
  <si>
    <t>EGG YOLK</t>
  </si>
  <si>
    <t>МАХРОВЫЙ лососево-оранжевый, Н-80см, Ø15см, 7,8</t>
  </si>
  <si>
    <t>Hemerocallis Ninth Millenium</t>
  </si>
  <si>
    <t>НИНФ МИЛЛЕНИУМ</t>
  </si>
  <si>
    <t>NINTH MILLENIUM</t>
  </si>
  <si>
    <t>МАХРОВЫЙ, бархатно-пурпурно-лиловый с зеленым горлом и золотой каймой, ароматный, Н-65см, Ø17см, 7-8</t>
  </si>
  <si>
    <t>МАХРОВЫЙ,терракотово -медно-бордовый,Н 65 cm Ø15 cm , 7-8, более 250 цветков за сезон на одном трехлетнем растении</t>
  </si>
  <si>
    <t>Hemerocallis Truffle Mania</t>
  </si>
  <si>
    <t>ТРАФФЛ МАНИЯ</t>
  </si>
  <si>
    <t>TRUFFLE MANIA</t>
  </si>
  <si>
    <t>МАХРОВЫЙ, лососевый с розоватым кольцом и желтым горлом и желтой каймой, Н-75см,
Ø17cm, ароматный, 7,8;</t>
  </si>
  <si>
    <t>APPLIQUE</t>
  </si>
  <si>
    <t>Hemerocallis Curly Cinnamon Windmill</t>
  </si>
  <si>
    <t>КЁРЛИ ЦИННАМОН ВИНДМИЛЛ</t>
  </si>
  <si>
    <t>CURLY CINNAMON WINDMILL</t>
  </si>
  <si>
    <t>СПАЙДЕР желтый с розовым напылением, Н-70см, Ø 22см, ароматный, 6-7,8</t>
  </si>
  <si>
    <t>Hemerocallis Heavenly Mr. Twister</t>
  </si>
  <si>
    <t>ХЭВЕНЛИ МР.ТВИСТЕР</t>
  </si>
  <si>
    <t>HEAVENLY MR. TWISTER</t>
  </si>
  <si>
    <t>СПАЙДЕР темно-розовый с желтым центром, Н-80,  cm Ø 20 cm, 7, более  200 цветков за сезон на трехлетнем растении</t>
  </si>
  <si>
    <t>Hemerocallis Royal Celebration</t>
  </si>
  <si>
    <t>РОЯЛ СЕЛЕБРЕЙШН</t>
  </si>
  <si>
    <t>ROYAL CELEBRATION</t>
  </si>
  <si>
    <t>СПАЙДЕР, темно-бордовые с желтым центром, Н-90см, Ø30см, 6-7,8</t>
  </si>
  <si>
    <t>Hemerocallis Wild And Wonderfull</t>
  </si>
  <si>
    <t>УАЙЛД ЭНД УАНДЕФУЛ</t>
  </si>
  <si>
    <t>WILD AND WONDERFULL</t>
  </si>
  <si>
    <t>СПАЙДЕРперсиковый с бронзовым пятном и желтовато-зелёным центром / Н 65см, Ø 20см, цветение: 7-8,9</t>
  </si>
  <si>
    <t>Hosta Alligator Alley</t>
  </si>
  <si>
    <t>ALLIGATOR ALLEY</t>
  </si>
  <si>
    <t>крупный эффектный куст, листья сине-зеленые посередине  центр цвета шартрез, позднее желтый, лист округлый, жесткий, Н-50см Ø90см</t>
  </si>
  <si>
    <t>Hosta Banana Kid</t>
  </si>
  <si>
    <t>БАНАНА КИД</t>
  </si>
  <si>
    <t>BANANA KID</t>
  </si>
  <si>
    <t>ркий цвет смеси цвета банана и лайма, сохраняется весь сезон , Н-40см, Ø60см</t>
  </si>
  <si>
    <t>Hosta Ben Vernooy</t>
  </si>
  <si>
    <t>БЕН ВЕРНОЙ</t>
  </si>
  <si>
    <t>BEN VERNOOY</t>
  </si>
  <si>
    <t>очень живописная, контрастный рисунок в центре обширное сизое перо, кайма цвета шартрез, Н-40см, Ø  50см</t>
  </si>
  <si>
    <t>Hosta Blue Umbrellas</t>
  </si>
  <si>
    <t>БЛЮ АМБРЕЛЛАС</t>
  </si>
  <si>
    <t>BLUE UMBRELLAS</t>
  </si>
  <si>
    <t>экстра крупная хоста , листья большие сине-зеленые 40х25см, Н-100см, Ø 120см</t>
  </si>
  <si>
    <t>Hosta Bobcat</t>
  </si>
  <si>
    <t>БОБКАТ</t>
  </si>
  <si>
    <t>BOBCAT</t>
  </si>
  <si>
    <t>лист ланцевидный сине-зеленый с широкой кремовой каймой, Н-45см, Ø 50см</t>
  </si>
  <si>
    <t>Hosta Brother Stefan</t>
  </si>
  <si>
    <t>БРАЗЕР СТЕФАН</t>
  </si>
  <si>
    <t>BROTHER STEFAN</t>
  </si>
  <si>
    <t>золотистый центр, темно-зеленая кайма, лист 28х25 см, Н-70см, Ø 60см</t>
  </si>
  <si>
    <t>Hosta Christmas Island</t>
  </si>
  <si>
    <t>КРИСТМАС АЙЛЕНД</t>
  </si>
  <si>
    <t>CHRISTMAS ISLAND</t>
  </si>
  <si>
    <t>белый центр со светло-зеленым краем, Н-50см, Ø 80см</t>
  </si>
  <si>
    <t>Hosta Diamond Tiara</t>
  </si>
  <si>
    <t>ДИМОНД ТИАРА</t>
  </si>
  <si>
    <t>DIAMOND TIARA</t>
  </si>
  <si>
    <t>изумрудный с кремово-белой узкой каймой, Н-35см, Ø 60см</t>
  </si>
  <si>
    <t>Hosta Dream Queen</t>
  </si>
  <si>
    <t>ДРИМ КУИН</t>
  </si>
  <si>
    <t>DREAM QUEEN</t>
  </si>
  <si>
    <t>крупная хоста,округлый лист, кремово-желтый узкий центр, широкая насыщенно-сине-зеленая кайма, Н-80см, Ø 120см</t>
  </si>
  <si>
    <t>Hosta Dutch Flame</t>
  </si>
  <si>
    <t>ДАТЧ ФЛЕЙМ</t>
  </si>
  <si>
    <t>DUTCH FLAME</t>
  </si>
  <si>
    <t>салатовый центр, нежно-кремово-желтая кайма, Н-50см, Ø  80см</t>
  </si>
  <si>
    <t>Hosta Forbidden Fruit</t>
  </si>
  <si>
    <t>ФОРБИДДЕН ФРУТ</t>
  </si>
  <si>
    <t>FORBIDDEN FRUIT</t>
  </si>
  <si>
    <t xml:space="preserve">очень красивая контрастная, ярко-желтый центр, темно-сине-зеленая кайма, Н-60см,  Ø 70см </t>
  </si>
  <si>
    <t>Hosta Fragrant Fire</t>
  </si>
  <si>
    <t>ФРАГРАНТ ФАЙР</t>
  </si>
  <si>
    <t>FRAGRANT FIRE</t>
  </si>
  <si>
    <t>темно-зеленый с белой каймой, Н-50см, Ø75см, цветки ароматные</t>
  </si>
  <si>
    <t>Hosta Georgia Sweetheart</t>
  </si>
  <si>
    <t>ДЖЕРДЖИЯ СВИТХАРТ</t>
  </si>
  <si>
    <t>GEORGIA SWEETHEART</t>
  </si>
  <si>
    <t>желтовато-оранжевый центр с широким темно-зеленым краем, Н-50см, Ø 60см</t>
  </si>
  <si>
    <t>Hosta Get Nekkid</t>
  </si>
  <si>
    <t>ГЕТ НЕККИД</t>
  </si>
  <si>
    <t>GET NEKKID</t>
  </si>
  <si>
    <t>очень глянцевый, изумрудный , серебристый ,ланцевидный лист Н-30см, Ø 65см</t>
  </si>
  <si>
    <t>Hosta Knockout</t>
  </si>
  <si>
    <t>НОКАУТ</t>
  </si>
  <si>
    <t>KNOCKOUT</t>
  </si>
  <si>
    <t>лист сердцевидный, центр голубовато-зеленый, кайма сливочно-желтая, лист 15х10см, Н-45см, Ø 70см</t>
  </si>
  <si>
    <t>желтый с салатово-зеленой каймой, Н-30см, Ø 60см, лист 13х13см</t>
  </si>
  <si>
    <t>очень живописная, лист толстый, серо-голубой с ярко-кремово-желтым центром, Н-35см, Ø 45см</t>
  </si>
  <si>
    <t>Hosta Margie's Angel</t>
  </si>
  <si>
    <t>МАРДЖИЗ ЭНДЖЕЛ</t>
  </si>
  <si>
    <t>MARGIE'S ANGEL</t>
  </si>
  <si>
    <t>желтовато-салатовый центр, широкая темно-зеленая кайма, Н-70см, Ø  100см</t>
  </si>
  <si>
    <t>Hosta Pin-Up</t>
  </si>
  <si>
    <t>ПИН-АП</t>
  </si>
  <si>
    <t>PIN-UP</t>
  </si>
  <si>
    <t>темно-зеленый лист с узкой белой полосой по центру, Н-50см, Ø 70см</t>
  </si>
  <si>
    <t>Hosta Purple Sensation</t>
  </si>
  <si>
    <t>светло-зеленый глянцевый, ребристый лист с волнистым краем, очень красиво цветет пурпурными цветками с белой каймой, Н-50см, Ø 65см</t>
  </si>
  <si>
    <t>Hosta Samurai</t>
  </si>
  <si>
    <t>SAMURAI</t>
  </si>
  <si>
    <t>темно-зеленые листья с золотистой каймой,Н-55см, Ø -80см</t>
  </si>
  <si>
    <t>Hosta Silk Road</t>
  </si>
  <si>
    <t>СИЛК РОУД</t>
  </si>
  <si>
    <t>SILK ROAD</t>
  </si>
  <si>
    <t>зеленый центр, кремово-белая широкая кайма, Н-65см,</t>
  </si>
  <si>
    <t>СНЭЙК АЙЗ</t>
  </si>
  <si>
    <t>Hosta Spartacus</t>
  </si>
  <si>
    <t>лист рельефный, рифленый,малахитово-зеленый с желтой волнистой каймой,  Н-40см,  70см</t>
  </si>
  <si>
    <t>САМ ЭНД САБСТЕНС</t>
  </si>
  <si>
    <t>ГИГАНТСКАЯ хоста, цвет изумрудный с тонкой жёлтой каймой, Н-100см, Ø 200см!!</t>
  </si>
  <si>
    <t>Hosta Summer Lovin</t>
  </si>
  <si>
    <t>САММЕР ЛОВИН</t>
  </si>
  <si>
    <t>SUMMER LOVIN</t>
  </si>
  <si>
    <t>темно-зеленый центр с желтой каймой, во время сезона кайма светлеет, Н-45см, Ø 90см</t>
  </si>
  <si>
    <t>Hosta Sunset Grooves</t>
  </si>
  <si>
    <t>САНСЕТ ГРУВЗ</t>
  </si>
  <si>
    <t>SUNSET GROOVES</t>
  </si>
  <si>
    <t>листья круглые, вогнутые, жатые, желтые с зеленой каймой, Н-40см, Ø  50см</t>
  </si>
  <si>
    <t>Hosta T Rex</t>
  </si>
  <si>
    <t>ТИ РЕКС</t>
  </si>
  <si>
    <t>T REX</t>
  </si>
  <si>
    <t>ГИГАНТСКАЯ хоста, Н-120см! Ø 100см Лист крупный, зеленый, с выраженным жилкованием</t>
  </si>
  <si>
    <t>Hosta Tootie Mae</t>
  </si>
  <si>
    <t>ТУТИ МАЭ</t>
  </si>
  <si>
    <t>TOOTIE MAE</t>
  </si>
  <si>
    <t>сизый центр, широкие желтоватые края, Н-45см, Ø 80см</t>
  </si>
  <si>
    <t>Hosta Valley's Glacier</t>
  </si>
  <si>
    <t>ВЭЛЛЕЙЗ ГЛАСИЕР</t>
  </si>
  <si>
    <t>VALLEY'S GLACIER</t>
  </si>
  <si>
    <t>голубовато-сизый центр, неширокая желтая кайма, Н-45см,  Ø 50см</t>
  </si>
  <si>
    <t>Hosta Yellow Polka Dot Bikini</t>
  </si>
  <si>
    <t>ЙЕЛЛОУ ПОЛКА ДОТ БИКИНИ</t>
  </si>
  <si>
    <t>YELLOW POLKA DOT BIKINI</t>
  </si>
  <si>
    <t>очень фактурные листья, зеленый центр, светло-кремовый край, четкая белая линия разделяет зеленую и кремовую части, Н-30см, Ø30см</t>
  </si>
  <si>
    <t>ЖИЛЬБЕР БАРТЕЛОТ</t>
  </si>
  <si>
    <t>МАХРОВЫЙ электрически-розовый, рамзер цветка до 17 см</t>
  </si>
  <si>
    <t>Paeonia Bowl of Cream</t>
  </si>
  <si>
    <t>МАХРОВЫЙ, бело-кремовый</t>
  </si>
  <si>
    <t>Paeonia Brother Chuck 1</t>
  </si>
  <si>
    <t>Paeonia Brother Chuck 2</t>
  </si>
  <si>
    <t>БРАЗЕР ЧАК</t>
  </si>
  <si>
    <t>BROTHER CHUCK</t>
  </si>
  <si>
    <t>МАХРОВЫЙ, крупные до 17 см ароматные цветки, белые с нежно-розоватым румянцем. Высота 80 cm Среднего срока цветение.</t>
  </si>
  <si>
    <t>Paeonia Highlight 1</t>
  </si>
  <si>
    <t>Paeonia Highlight 2</t>
  </si>
  <si>
    <t>ХАЙЛАЙТ</t>
  </si>
  <si>
    <t>HIGHLIGHT</t>
  </si>
  <si>
    <t>МАХРОВЫЙ темно-бордовый, свекольный глянцевые лепестки. Высота 95 см. Среднепоздний</t>
  </si>
  <si>
    <t>Paeonia hybride</t>
  </si>
  <si>
    <t>Paeonia Madame Claude Tain 1</t>
  </si>
  <si>
    <t>Paeonia Madame Claude Tain 2</t>
  </si>
  <si>
    <t>МАДАМ КЛОД ТЕЙН</t>
  </si>
  <si>
    <t>MADAME CLAUDE TAIN</t>
  </si>
  <si>
    <t>Paeonia Moon Over Barrington</t>
  </si>
  <si>
    <t>MOON OVER BARRINGTON</t>
  </si>
  <si>
    <t>МАХРОВЫЙ цветы цвета сливок. Очень крупный. Диаметр цветка 20 см. Умеренно ароматный (пряный). Хорошо подходит для срезки.
Высота растения 75 см.
Среднего срока цветения.</t>
  </si>
  <si>
    <t>Paeonia Nice Gal 1</t>
  </si>
  <si>
    <t>Paeonia Nice Gal 2</t>
  </si>
  <si>
    <t>НАЙС ГАЛ</t>
  </si>
  <si>
    <t>NICE GAL</t>
  </si>
  <si>
    <t>ОТУМН ДЖОЙ</t>
  </si>
  <si>
    <t>БАБЬЕ ЛЕТО</t>
  </si>
  <si>
    <t>Phlox Bambini Primadonna 1</t>
  </si>
  <si>
    <t>Phlox Bambini Primadonna 2</t>
  </si>
  <si>
    <t>БАМБИНИ ПРИМАДОННА</t>
  </si>
  <si>
    <t>BAMBINI PRIMADONNA</t>
  </si>
  <si>
    <t>ПАТИО сиреневато-розовый, 25см</t>
  </si>
  <si>
    <t>Phlox Blue Ice</t>
  </si>
  <si>
    <t>БЛЮ АЙС</t>
  </si>
  <si>
    <t>BLUE ICE</t>
  </si>
  <si>
    <t>белый с ярко-сиреневым центром 75см</t>
  </si>
  <si>
    <t>БРАЙТ АЙЗ</t>
  </si>
  <si>
    <t>Phlox Hercules</t>
  </si>
  <si>
    <t>красивые нежные розовые оттенки, Н-50-80см, соцветия из крупных цветков по 5см!</t>
  </si>
  <si>
    <t>Phlox Miss Elie</t>
  </si>
  <si>
    <t>МИСС ЭЛЛИ</t>
  </si>
  <si>
    <t>MISS ELIE</t>
  </si>
  <si>
    <t>светло-розовый с ярко-розовым центром, Н-80см</t>
  </si>
  <si>
    <t>Phlox Nora Leigh</t>
  </si>
  <si>
    <t>НОРА ЛЕЙ</t>
  </si>
  <si>
    <t>NORA LEIGH</t>
  </si>
  <si>
    <t>нежнейший бело-лавандовый с ярко-розовым глазком, бело-зеленая вариегатная листва, Н-100-120см</t>
  </si>
  <si>
    <t>YOUNIQUE® RED</t>
  </si>
  <si>
    <t>ЮНИК БИКОЛОР</t>
  </si>
  <si>
    <t>ЮНИК МАУВ</t>
  </si>
  <si>
    <t>ЮНИК ОЛД БЛЮ</t>
  </si>
  <si>
    <t>ЮНИК ОЛД ЦЕРИЗЕ</t>
  </si>
  <si>
    <t>ЮНИК ОЛД ПИНК</t>
  </si>
  <si>
    <t>ЮНИК ОЛД ПУРПЛ</t>
  </si>
  <si>
    <t>ЮНИК ОРАНЖ</t>
  </si>
  <si>
    <t>YOUNIQUE® ORANGE</t>
  </si>
  <si>
    <t>серия YOUNIQUE®  темно-лососевый с красным глазком, Н-70см</t>
  </si>
  <si>
    <t>МОНСЕЖУР</t>
  </si>
  <si>
    <t>Hibiscus Kui Nuku</t>
  </si>
  <si>
    <t>КУИ НУКУ</t>
  </si>
  <si>
    <t>KUI NUKU</t>
  </si>
  <si>
    <t>серия Fleming Hardy Hibiscus™ морозоустойчивый (-30 С) лепестки сиренево-розовые, листва становится темно-фиолетовой, , Н-90см, цветок 25см!</t>
  </si>
  <si>
    <t>Hibiscus Little Prince</t>
  </si>
  <si>
    <t>ЛИТТЛ ПРИНС</t>
  </si>
  <si>
    <t>LITTLE PRINCE</t>
  </si>
  <si>
    <t>серия Fleming Hardy Hibiscus™ морозоустойчивый (-30 С) лепестки лавандово-розовые, листва зеленая, , Н-60см, цветок 25см!</t>
  </si>
  <si>
    <t>Hibiscus Satellite</t>
  </si>
  <si>
    <t>САТЕЛЛИТ</t>
  </si>
  <si>
    <t>SATELLITE</t>
  </si>
  <si>
    <t>серия Fleming Hardy Hibiscus™ морозоустойчивый (-30 С) сиреневато-малиновый, Н-75см, цветок 25см! Листва становится фиолетовой</t>
  </si>
  <si>
    <t>Hibiscus Small Wonders</t>
  </si>
  <si>
    <t>СМОЛЛ УАНДЕРС</t>
  </si>
  <si>
    <t>SMALL WONDERS</t>
  </si>
  <si>
    <t>серия Fleming Hardy Hibiscus™ морозоустойчивый (-30 С) бело-розовый с красными линиями, Н-75-90см, цветок 25см! Листва становится темно-пурпурной</t>
  </si>
  <si>
    <t>Echinacea Green Twister</t>
  </si>
  <si>
    <t>ГРИН ТВИСТЕР</t>
  </si>
  <si>
    <t>GREEN TWISTER</t>
  </si>
  <si>
    <t>центр темно-бордовый, лепестки наполовину розовые( у центра) , наполовину-лаймовые, Н-100см</t>
  </si>
  <si>
    <t>Echinacea Honeydew 1</t>
  </si>
  <si>
    <t>ХАНИДЬЮ</t>
  </si>
  <si>
    <t>HONEYDEW</t>
  </si>
  <si>
    <t>МАХРОВАЯ зеленая шапочка, белые лепестки</t>
  </si>
  <si>
    <t>Fragaria Albion</t>
  </si>
  <si>
    <t>Fragaria Altess</t>
  </si>
  <si>
    <t>АЛТЕСС</t>
  </si>
  <si>
    <t>ALTESS</t>
  </si>
  <si>
    <t>Новый ремонтантный урожайный сорт, очень ароматный, с хорошим вкусом. Устойчив к заболеваниям корневой и листовой системы, к трипсу и серой гнили. После сбора ягоды сохраняют блеск и не темнеют</t>
  </si>
  <si>
    <t>неремонтантный, среднеспелый плоды розовато-белые, среднего размера, сочные и сладкие, очень ароматные</t>
  </si>
  <si>
    <t>один из лучших   ранних сортов, очень урожайный, ягоды 70гр</t>
  </si>
  <si>
    <t>Fragaria Florin</t>
  </si>
  <si>
    <t>ФЛОРИН</t>
  </si>
  <si>
    <t>FLORIN</t>
  </si>
  <si>
    <t>Новейший сорт высокоурожайной клубники нейтрального светового. Один из лучших сортов нейтрального дня. Ягода бордового цвета, массой до 60 г, на вкус сладкая, сочная, непрерывного плодоношения. Ягоды  сладкие, ароматные, плотные. Сорт идеален для теплиц без отопления.</t>
  </si>
  <si>
    <t>MALWINA</t>
  </si>
  <si>
    <t xml:space="preserve"> 2/3</t>
  </si>
  <si>
    <t>OVERDAM</t>
  </si>
  <si>
    <t>Императа Imperata cylindrica Red Baron 2</t>
  </si>
  <si>
    <t>KASKADE</t>
  </si>
  <si>
    <t>ROTSILBER</t>
  </si>
  <si>
    <t>AUREOVARIEGATA</t>
  </si>
  <si>
    <t>EVERGOLD</t>
  </si>
  <si>
    <t>PETRIEI</t>
  </si>
  <si>
    <t>SHENANDOAH</t>
  </si>
  <si>
    <t>CASSIAN</t>
  </si>
  <si>
    <t>БРИЛЛИАНС</t>
  </si>
  <si>
    <t>BRILLIANCE</t>
  </si>
  <si>
    <t>ХАМЕЛЕОН, сначала с розоватым оттенком, потом золотисто-желтая, а потом ярко-зеленая листва, Н-70см</t>
  </si>
  <si>
    <t>Аквилегия Aquilegia Barlow Black</t>
  </si>
  <si>
    <t>Аквилегия Aquilegia Barlow Blue</t>
  </si>
  <si>
    <t>Аквилегия Aquilegia Barlow Bordeaux</t>
  </si>
  <si>
    <t>Аквилегия Aquilegia Barlow Christa</t>
  </si>
  <si>
    <t>Аквилегия Aquilegia Nora Barlow</t>
  </si>
  <si>
    <t>Аквилегия Aquilegia Barlow Pink</t>
  </si>
  <si>
    <t>Аквилегия Aquilegia Barlow White</t>
  </si>
  <si>
    <t>Аквилегия Aquilegia Biedermeier Mixed</t>
  </si>
  <si>
    <t>Аквилегия Aquilegia Blackcurrant Ice</t>
  </si>
  <si>
    <t>Аквилегия Aquilegia Crimson Star</t>
  </si>
  <si>
    <t>Аквилегия Aquilegia Green Apples</t>
  </si>
  <si>
    <t>Аквилегия Aquilegia Lime Sorbet</t>
  </si>
  <si>
    <t>Аквилегия Aquilegia Ruby Port</t>
  </si>
  <si>
    <t>Аквилегия Aquilegia William Guiness</t>
  </si>
  <si>
    <t>Аквилегия Aquilegia Winky Double Dark Blue White</t>
  </si>
  <si>
    <t>Аквилегия Aquilegia Winky Double Red White</t>
  </si>
  <si>
    <t>Аквилегия Aquilegia Winky Double White White</t>
  </si>
  <si>
    <t>Амсония Amsonia Tabernemontana</t>
  </si>
  <si>
    <t>Анемона Anemone Crispa</t>
  </si>
  <si>
    <t>Анемона Anemone Praecox</t>
  </si>
  <si>
    <t>Анемона Anemone Splendens</t>
  </si>
  <si>
    <t>Анемона Anemone Queen Charlotte</t>
  </si>
  <si>
    <t>Анемона Anemone Loreley</t>
  </si>
  <si>
    <t>Анемона Anemone Max Vogel</t>
  </si>
  <si>
    <t>Анемона Anemone Pamina</t>
  </si>
  <si>
    <t>Анемона Anemone Prinz Heinrich</t>
  </si>
  <si>
    <t>Анемона Anemone Whirlwind</t>
  </si>
  <si>
    <t>Анемона Anemone Leveillei</t>
  </si>
  <si>
    <t>Астра Aster Alice Haslam</t>
  </si>
  <si>
    <t>Астра Aster Anneke</t>
  </si>
  <si>
    <t>Астра Aster Apollo (dumosus)</t>
  </si>
  <si>
    <t>Астра Aster Herbstgruss Vom Bresserhof</t>
  </si>
  <si>
    <t>Астра Aster Jenny</t>
  </si>
  <si>
    <t>Астра Aster Lady In Blue</t>
  </si>
  <si>
    <t>Астра Aster Snowsprite</t>
  </si>
  <si>
    <t>Астра Aster Andenken an Alma Potschke</t>
  </si>
  <si>
    <t>Астра Aster Purple Dome</t>
  </si>
  <si>
    <t>Астра Aster Crimson Brocade</t>
  </si>
  <si>
    <t>Астра Aster Fellowship</t>
  </si>
  <si>
    <t>Астра Aster Marie Ballard</t>
  </si>
  <si>
    <t>Астра Aster Royal Ruby</t>
  </si>
  <si>
    <t>Астра Aster White Ladies</t>
  </si>
  <si>
    <t>Астранция Astrantia Abbey Road</t>
  </si>
  <si>
    <t>Астранция Astrantia Claret</t>
  </si>
  <si>
    <t>Астранция Astrantia Lola</t>
  </si>
  <si>
    <t>Астранция Astrantia Moulin Rouge</t>
  </si>
  <si>
    <t>Астранция Astrantia Roma</t>
  </si>
  <si>
    <t>Астранция Astrantia maxima Rosea</t>
  </si>
  <si>
    <t>Астранция Astrantia Sunningdale Variegated</t>
  </si>
  <si>
    <t>Астранция Astrantia Sparkling Stars Pink</t>
  </si>
  <si>
    <t>Астранция Astrantia Venice</t>
  </si>
  <si>
    <t>Бадан Bergenia Abendglut</t>
  </si>
  <si>
    <t>Бадан Bergenia Baby Doll</t>
  </si>
  <si>
    <t>Бадан Bergenia Bressingham Ruby</t>
  </si>
  <si>
    <t>Бадан Bergenia Bressingham White</t>
  </si>
  <si>
    <t>Бадан Bergenia Dragonfly Angel Kiss</t>
  </si>
  <si>
    <t>Бадан Bergenia Dragonfly Flirt 2</t>
  </si>
  <si>
    <t>Бадан Bergenia Dragonfly Flirt 1</t>
  </si>
  <si>
    <t xml:space="preserve">ФЛИРТ Dragonfly™ </t>
  </si>
  <si>
    <t>DRAGONFLY™ FLIRT</t>
  </si>
  <si>
    <t>миниатюрный бадан серия DRAGONFLY™, цвет перламутрово-розовый, стебли темно-красные, листья из зеленых становяться бронзово-коричневыми,цветки крупные, годовалое растение уже дает до 30 цветоносов, Н-15см, W-22см, высота цветоносов 25см</t>
  </si>
  <si>
    <t>Бадан Bergenia Dragonfly Sakura 1</t>
  </si>
  <si>
    <t>Бадан Bergenia Dragonfly Sakura 2</t>
  </si>
  <si>
    <t>DRAGONFLY™ SAKURA</t>
  </si>
  <si>
    <t>Бадан Bergenia Spring Fling 1</t>
  </si>
  <si>
    <t>Бадан Bergenia Spring Fling 2</t>
  </si>
  <si>
    <t>Бадан Bergenia Erioca</t>
  </si>
  <si>
    <t>Бадан Bergenia Morgenroete</t>
  </si>
  <si>
    <t>Бадан Bergenia Pink Dragonfly</t>
  </si>
  <si>
    <t>Борец Aconitum Fischeri</t>
  </si>
  <si>
    <t>Борец Aconitum Album</t>
  </si>
  <si>
    <t>Бруннера Brunnera Alexanders Great 1</t>
  </si>
  <si>
    <t>Бруннера Brunnera Alexanders Great 2</t>
  </si>
  <si>
    <t>Бруннера Brunnera Hadspen Cream</t>
  </si>
  <si>
    <t>Бруннера Brunnera Jack Frost</t>
  </si>
  <si>
    <t>Бруннера Brunnera Looking Glass</t>
  </si>
  <si>
    <t>Бруннера Brunnera Silver Wings</t>
  </si>
  <si>
    <t>Бруннера Brunnera Variegata</t>
  </si>
  <si>
    <t>Бузульник Ligularia Desdemona</t>
  </si>
  <si>
    <t>Бузульник Ligularia Othello</t>
  </si>
  <si>
    <t>Бузульник Ligularia Garden Confetti 1</t>
  </si>
  <si>
    <t>Бузульник Ligularia Garden Confetti 2</t>
  </si>
  <si>
    <t>Бузульник Ligularia Gregnynog Gold</t>
  </si>
  <si>
    <t>Бузульник Ligularia Bottle Rocket</t>
  </si>
  <si>
    <t>Бузульник Ligularia Britt Marie Crawford</t>
  </si>
  <si>
    <t>Бузульник Ligularia Osiris Cafe Noir</t>
  </si>
  <si>
    <t>Бузульник Ligularia Osiris Fantaisie</t>
  </si>
  <si>
    <t>Бузульник Ligularia Osiris Pistache</t>
  </si>
  <si>
    <t>Бузульник Ligularia przewalskii</t>
  </si>
  <si>
    <t>Бузульник Ligularia The Rocket</t>
  </si>
  <si>
    <t>Бузульник Ligularia Zepter</t>
  </si>
  <si>
    <t>Василистник Thalictrum Thundercloud</t>
  </si>
  <si>
    <t>Василистник Thalictrum Black Stockings</t>
  </si>
  <si>
    <t>Ваточник Asclepias Cinderella</t>
  </si>
  <si>
    <t>Ваточник Asclepias Ice Berg</t>
  </si>
  <si>
    <t>Ваточник Asclepias Soulmate</t>
  </si>
  <si>
    <t>Ваточник Asclepias Tuberosa</t>
  </si>
  <si>
    <t>Вербаскум Verbascum Jackie</t>
  </si>
  <si>
    <t>Вербейник Lysimachia Beaujolais</t>
  </si>
  <si>
    <t>Вербейник Lysimachia Cletroides</t>
  </si>
  <si>
    <t>Вербейник Lysimachia Firecracker</t>
  </si>
  <si>
    <t>Вербейник Lysimachia Alexander</t>
  </si>
  <si>
    <t>Дербенник Lythrum salicaria Blush</t>
  </si>
  <si>
    <t>Дербенник Lythrum salicaria Robert</t>
  </si>
  <si>
    <t>Вероника Veronica Baby Bomb</t>
  </si>
  <si>
    <t>Вероника Veronica Blue Bomb</t>
  </si>
  <si>
    <t>Вероника Veronica Ulster Blue Dwarf</t>
  </si>
  <si>
    <t>Вероника Veronica Pink Bomb</t>
  </si>
  <si>
    <t>Вероника Veronica Heidekind</t>
  </si>
  <si>
    <t>Вероника Veronica Rotfuchs</t>
  </si>
  <si>
    <t>Вероника Veronica Sunny Border Blue</t>
  </si>
  <si>
    <t>Вероникаструм Veronicastrum virginicum Cupido</t>
  </si>
  <si>
    <t>Вероникаструм Veronicastrum virginicum Fascination</t>
  </si>
  <si>
    <t>Волжанка Aruncus Aethusifolius</t>
  </si>
  <si>
    <t>Волжанка Aruncus Dioicus</t>
  </si>
  <si>
    <t>Волжанка Aruncus Kneiffii</t>
  </si>
  <si>
    <t>Волжанка Aruncus Horatio</t>
  </si>
  <si>
    <t>Гайлардия Gaillardia Arizona Apricot</t>
  </si>
  <si>
    <t>Гайлардия Gaillardia Arizona Red Tone</t>
  </si>
  <si>
    <t>Гайлардия Gaillardia Arizona Sun</t>
  </si>
  <si>
    <t>Гайлардия Gaillardia Burgunder</t>
  </si>
  <si>
    <t>Гайлардия Gaillardia Kobold</t>
  </si>
  <si>
    <t>Гелениум Helenium Autumn Lollypop</t>
  </si>
  <si>
    <t>Гелениум Helenium Chelsey</t>
  </si>
  <si>
    <t>Гелениум Helenium Double Trouble</t>
  </si>
  <si>
    <t>Гелениум Helenium Mariachi Fuego</t>
  </si>
  <si>
    <t>Гелениум Helenium Mariachi Ranchera</t>
  </si>
  <si>
    <t>Mariachi™ Ranchera</t>
  </si>
  <si>
    <t>Гелениум Helenium Mariachi Salsa</t>
  </si>
  <si>
    <t>Гелениум Helenium Red Jewel</t>
  </si>
  <si>
    <t>Гелениум Helenium Ruby Tuesday</t>
  </si>
  <si>
    <t>Гелиопсис Heliopsis Asahi</t>
  </si>
  <si>
    <t>Гелиопсис Heliopsis Loraine Sunshine</t>
  </si>
  <si>
    <t>Гипсофила Gypsophila Fairy Perfect</t>
  </si>
  <si>
    <t>Гипсофила Gypsophila Festival Pink Lady</t>
  </si>
  <si>
    <t>ФЕСТИВАЛ ПИНК ЛЕЙДИ</t>
  </si>
  <si>
    <t>FESTIVAL PINK LADY</t>
  </si>
  <si>
    <t>лилово-розовый, соцветия-шарики, Н-20см</t>
  </si>
  <si>
    <t>Гипсофила Gypsophila Festival White</t>
  </si>
  <si>
    <t>Гипсофила Gypsophila Flamingo</t>
  </si>
  <si>
    <t>Гипсофила Gypsophila Pink Festival</t>
  </si>
  <si>
    <t>Гипсофила Gypsophila Bristol Fairy</t>
  </si>
  <si>
    <t>Гипсофила Gypsophila Paniculata Rose</t>
  </si>
  <si>
    <t>Гипсофила Gypsophila Paniculata White</t>
  </si>
  <si>
    <t>Гипсофила Gypsophila Rosenschleier</t>
  </si>
  <si>
    <t>Горец Persicaria Fat Domino</t>
  </si>
  <si>
    <t>Горец Persicaria Bistorta Superba</t>
  </si>
  <si>
    <t>Горец Persicaria Painter's Palette</t>
  </si>
  <si>
    <t>Горец Persicaria Red Dragon</t>
  </si>
  <si>
    <t>Горянка Epimedium Grandiflorum</t>
  </si>
  <si>
    <t>Гравилат Geum Blazing Sunset</t>
  </si>
  <si>
    <t>Гравилат Geum Lady Stratheden</t>
  </si>
  <si>
    <t>Гравилат Geum Mrs. Bradshaw</t>
  </si>
  <si>
    <t>Дельфиниум Delphinium Pink Sensation (belladonna)</t>
  </si>
  <si>
    <t>Дельфиниум Delphinium Alisa</t>
  </si>
  <si>
    <t>Дельфиниум Delphinium Darwin's Blue Indulgence</t>
  </si>
  <si>
    <t>Дельфиниум Delphinium Darwin's Pink Indulgence</t>
  </si>
  <si>
    <t>Дельфиниум Delphinium Delphi's Diamant</t>
  </si>
  <si>
    <t>Дельфиниум Delphinium Delphi's Holland's Glorie</t>
  </si>
  <si>
    <t>Дельфиниум Delphinium Delphi's Jewel</t>
  </si>
  <si>
    <t>Дельфиниум Delphinium Delphi's Misty</t>
  </si>
  <si>
    <t>Дельфиниум Delphinium Delphi's Pink Power</t>
  </si>
  <si>
    <t>Дельфиниум Delphinium Delphi's Saffier</t>
  </si>
  <si>
    <t>Дельфиниум Delphinium Delphi's Secret</t>
  </si>
  <si>
    <t>Дельфиниум Delphinium Delphi's Starlight</t>
  </si>
  <si>
    <t>Дельфиниум Delphinium Gillian Dallas</t>
  </si>
  <si>
    <t>Дельфиниум Delphinium La Boheme</t>
  </si>
  <si>
    <t>Дельфиниум Delphinium Mighty Atom</t>
  </si>
  <si>
    <t>Дельфиниум Delphinium Opal</t>
  </si>
  <si>
    <t>Дельфиниум Delphinium Strawberry Fair</t>
  </si>
  <si>
    <t>Дельфиниум Delphinium Sungleam</t>
  </si>
  <si>
    <t>Дельфиниум Delphinium Yvonne</t>
  </si>
  <si>
    <t>Дельфиниум Delphinium Highlander Blueberry Pie</t>
  </si>
  <si>
    <t>Дельфиниум Delphinium Highlander Bolero</t>
  </si>
  <si>
    <t>Дельфиниум Delphinium Highlander Cha Cha</t>
  </si>
  <si>
    <t>Дельфиниум Delphinium Highlander Flamenco</t>
  </si>
  <si>
    <t>Дельфиниум Delphinium Highlander Crystal Delight</t>
  </si>
  <si>
    <t>Дельфиниум Delphinium Highlander Moon Light</t>
  </si>
  <si>
    <t>Дельфиниум Delphinium Highlander Morning Sunrise</t>
  </si>
  <si>
    <t>Дельфиниум Delphinium Highlander Sweet Sensation</t>
  </si>
  <si>
    <t>Дельфиниум Delphinium Magic Fountain Pink</t>
  </si>
  <si>
    <t>Дельфиниум Delphinium Magic Fountain White</t>
  </si>
  <si>
    <t>Дицентра Dicentra Aurora</t>
  </si>
  <si>
    <t>Дицентра Dicentra Bacchanal</t>
  </si>
  <si>
    <t>Дицентра Dicentra Burning Hearts</t>
  </si>
  <si>
    <t>Дицентра Dicentra Fire Island</t>
  </si>
  <si>
    <t>Дицентра Dicentra Gold Heart</t>
  </si>
  <si>
    <t>Дицентра Dicentra King of Hearts</t>
  </si>
  <si>
    <t>Дицентра Dicentra Love Hearts</t>
  </si>
  <si>
    <t>Дицентра Dicentra Luxuriant</t>
  </si>
  <si>
    <t>Дицентра Dicentra Spectabilis Alba</t>
  </si>
  <si>
    <t>02/03</t>
  </si>
  <si>
    <t>Дицентра Dicentra Spectabilis Pink</t>
  </si>
  <si>
    <t>Дицентра Dicentra Spring Gold</t>
  </si>
  <si>
    <t>Дицентра Dicentra Valentine</t>
  </si>
  <si>
    <t>Додекатион Dodecathion Meadia</t>
  </si>
  <si>
    <t>Додекатион Dodecatheon Red Wings</t>
  </si>
  <si>
    <t>РЭД ВИНГЗ</t>
  </si>
  <si>
    <t>RED WINGS</t>
  </si>
  <si>
    <t>пурпурно-красный, Н-40 cm  --40С</t>
  </si>
  <si>
    <t>Dodecatheon pulchellum</t>
  </si>
  <si>
    <t>Инкарвиллея Incarvillea Bees Pink</t>
  </si>
  <si>
    <t>Инкарвиллея Incarvillea Snowtop</t>
  </si>
  <si>
    <t>Инкарвиллея Incarvillea Delavayi</t>
  </si>
  <si>
    <t>Кадило Melittis Royal Velvet Distinction</t>
  </si>
  <si>
    <t>P7</t>
  </si>
  <si>
    <t>Калужница Caltha Multiplex</t>
  </si>
  <si>
    <t>Кленолистник Mukdenia Karasuba</t>
  </si>
  <si>
    <t>Клопогон Cimicifuga Black Negligee 1</t>
  </si>
  <si>
    <t>Клопогон Cimicifuga Black Negligee 2</t>
  </si>
  <si>
    <t>Клопогон Cimicifuga Carbonella</t>
  </si>
  <si>
    <t>Клопогон Cimicifuga Chocoholic</t>
  </si>
  <si>
    <t>Клопогон Cimicifuga Cordifolia</t>
  </si>
  <si>
    <t>Клопогон Cimicifuga Atropupurea</t>
  </si>
  <si>
    <t>Клопогон Cimicifuga Brunette</t>
  </si>
  <si>
    <t>Клопогон Cimicifuga Ramosa</t>
  </si>
  <si>
    <t>Клопогон Cimicifuga Pink Spike</t>
  </si>
  <si>
    <t>Книфофия Kniphofia Flaming Torch</t>
  </si>
  <si>
    <t>Книфофия Kniphofia Ice Queen</t>
  </si>
  <si>
    <t>Книфофия Kniphofia Traffic Light</t>
  </si>
  <si>
    <t>Колокольчик Campanula trachelium Bernice</t>
  </si>
  <si>
    <t>Колокольчик Campanula Cherry Bells</t>
  </si>
  <si>
    <t>Колокольчик Campanula Chio Blanco</t>
  </si>
  <si>
    <t>ЧИО БЛАНКО</t>
  </si>
  <si>
    <t>CHIO BLANCO</t>
  </si>
  <si>
    <t>белый, Н-35см</t>
  </si>
  <si>
    <t>Колокольчик Campanula Chio Rosso</t>
  </si>
  <si>
    <t>ЧИО РОССО</t>
  </si>
  <si>
    <t>CHIO ROSSO</t>
  </si>
  <si>
    <t>лавандово-розовый, стебли красные, Н-35см</t>
  </si>
  <si>
    <t>Колокольчик Campanula Emerald</t>
  </si>
  <si>
    <t>Колокольчик Campanula Freya</t>
  </si>
  <si>
    <t>Колокольчик Campanula Kent Belle</t>
  </si>
  <si>
    <t>Колокольчик Campanula La Bello</t>
  </si>
  <si>
    <t>ЛА БЕЛЛО</t>
  </si>
  <si>
    <t>LA BELLO® BLANCHE</t>
  </si>
  <si>
    <t>махровый, нежно-сиреневый, Н- 80см</t>
  </si>
  <si>
    <t>Колокольчик Campanula La Belle Blue</t>
  </si>
  <si>
    <t>ЛА БЕЛЛЕ</t>
  </si>
  <si>
    <t>LA BELLE BLUE</t>
  </si>
  <si>
    <t>махровый, темно-сиреневый, Н- 80см</t>
  </si>
  <si>
    <t>Колокольчик Campanula La Bonne Amie</t>
  </si>
  <si>
    <t>Колокольчик Campanula Loddon Anne</t>
  </si>
  <si>
    <t>Колокольчик Campanula Mrs Van Vollenhoven</t>
  </si>
  <si>
    <t>Колокольчик Campanula Pantaloons 1</t>
  </si>
  <si>
    <t>Колокольчик Campanula Pantaloons 2</t>
  </si>
  <si>
    <t>Колокольчик Campanula Sarastro</t>
  </si>
  <si>
    <t>Колокольчик Campanula Silver Bells 1</t>
  </si>
  <si>
    <t>Колокольчик Campanula Silver Bells 2</t>
  </si>
  <si>
    <t>SILVER BELLS®</t>
  </si>
  <si>
    <t>Колокольчик Campanula White Pouffe</t>
  </si>
  <si>
    <t>Кореопсис Coreopsis Buttermilk</t>
  </si>
  <si>
    <t>Кореопсис Coreopsis Early Sunrise</t>
  </si>
  <si>
    <t>ЁРЛИ САНРАЙЗ</t>
  </si>
  <si>
    <t>EARLY SUNRISE</t>
  </si>
  <si>
    <t>полумахровые, желтые, Н-,80 см</t>
  </si>
  <si>
    <t>Coreopsis grandiflora</t>
  </si>
  <si>
    <t>Кореопсис Coreopsis Ladybird</t>
  </si>
  <si>
    <t>Кореопсис Coreopsis Madras Magic</t>
  </si>
  <si>
    <t>МАДРАЗ МЭДЖИК</t>
  </si>
  <si>
    <t>MADRAS MAGIC</t>
  </si>
  <si>
    <t>ярко-малиновый центр, кончики светло-розовые, Н-50см</t>
  </si>
  <si>
    <t>Кореопсис Coreopsis Ruby Frost</t>
  </si>
  <si>
    <t>Кореопсис Coreopsis Sterntaler</t>
  </si>
  <si>
    <t>СТЕРНТАЛЕР</t>
  </si>
  <si>
    <t>STERNTALER</t>
  </si>
  <si>
    <t xml:space="preserve">желтый с винно-красным центром, Н-40 cm  </t>
  </si>
  <si>
    <t>Coreopsis lanceolata</t>
  </si>
  <si>
    <t>Кореопсис Coreopsis vericillata Zagreb</t>
  </si>
  <si>
    <t>Кровохлёбка Sanguisorba Menziesii</t>
  </si>
  <si>
    <t>Кровохлёбка Sanguisorba Obtuse</t>
  </si>
  <si>
    <t>Кровохлёбка Sanguisorba Pink Tanna</t>
  </si>
  <si>
    <t>Кровохлёбка Sanguisorba Tanna</t>
  </si>
  <si>
    <t>Купальница Trollius Cheddar</t>
  </si>
  <si>
    <t>Купальница Trollius Golden Queen</t>
  </si>
  <si>
    <t>Купальница Trollius Lemon Queen</t>
  </si>
  <si>
    <t>Лабазник Filipendula Elegance</t>
  </si>
  <si>
    <t>Лабазник Filipendula Red Umbrellas 1</t>
  </si>
  <si>
    <t>Лабазник Filipendula Red Umbrellas 2</t>
  </si>
  <si>
    <t>Лабазник Filipendula Venusta Magnifica</t>
  </si>
  <si>
    <t>Лабазник Filipendula Hex Plena</t>
  </si>
  <si>
    <t>Лаванда Lavandula Munstead</t>
  </si>
  <si>
    <t>Ландыш Convallaria Doreen</t>
  </si>
  <si>
    <t>Ландыш Convalaria Rosea</t>
  </si>
  <si>
    <t>Лапчатка Potentilla Arc En Ciel</t>
  </si>
  <si>
    <t>Лапчатка Potentilla Emilie</t>
  </si>
  <si>
    <t>Лапчатка Potentilla Flambeau</t>
  </si>
  <si>
    <t>Лапчатка Potentilla Gibson Scarlett</t>
  </si>
  <si>
    <t>Лапчатка Potentilla Hopwoodiana</t>
  </si>
  <si>
    <t>Лапчатка Potentilla Monarchs Velvet</t>
  </si>
  <si>
    <t>Лапчатка Potentilla Twinkling Star</t>
  </si>
  <si>
    <t>Лапчатка Potentilla Vogue</t>
  </si>
  <si>
    <t>Лапчатка Potentilla William Rollisson</t>
  </si>
  <si>
    <t>Лиатрис Liatris spicata Floristan Violett</t>
  </si>
  <si>
    <t>Лиатрис Liatris scariosa Floristan White</t>
  </si>
  <si>
    <t>Лиатрис Liatris Spicata</t>
  </si>
  <si>
    <t>Лиатрис Liatris Alba</t>
  </si>
  <si>
    <t>Лиатрис Liatris Kobold</t>
  </si>
  <si>
    <t>Лобелия Lobelia Crimson Princess</t>
  </si>
  <si>
    <t>Лобелия Lobelia Rose Princess</t>
  </si>
  <si>
    <t>Лобелия Lobelia Russian Princess</t>
  </si>
  <si>
    <t>Лобелия Lobelia Scarlet Princess</t>
  </si>
  <si>
    <t>Лофант Agastache Black Adder</t>
  </si>
  <si>
    <t>Люпин Lupinus Chandelier</t>
  </si>
  <si>
    <t>Люпин Lupinus My Castle</t>
  </si>
  <si>
    <t>Люпин Lupinus Noblemaiden</t>
  </si>
  <si>
    <t>Люпин Lupinus The Chatelaine</t>
  </si>
  <si>
    <t>Люпин Lupinus The Governor</t>
  </si>
  <si>
    <t>Люпин Lupinus The Pages</t>
  </si>
  <si>
    <t>Мальва Alcaea Appleblossom</t>
  </si>
  <si>
    <t>Мальва Alcaea Blackberry</t>
  </si>
  <si>
    <t>Мальва Alcaea Bride Bouquet</t>
  </si>
  <si>
    <t>Мальва Alcaea Chaters Red</t>
  </si>
  <si>
    <t>ШАТЕРС РЭД</t>
  </si>
  <si>
    <t>CHATERS RED</t>
  </si>
  <si>
    <t>МАХРОВЫЙ желтый, H-200см</t>
  </si>
  <si>
    <t>Мальва Alcaea Chaters Yellow</t>
  </si>
  <si>
    <t>ШАТЕРС ЙЕЛЛОУ</t>
  </si>
  <si>
    <t>CHATERS YELLOW</t>
  </si>
  <si>
    <t>Мальва Alcaea Creme De Cassis</t>
  </si>
  <si>
    <t>Мальва Alcaea Fiesta Time</t>
  </si>
  <si>
    <t>Мальва Alcaea Nigra</t>
  </si>
  <si>
    <t>Мальва Alcaea Peaches 'n Dreams</t>
  </si>
  <si>
    <t>Мальва Alcea Very Berry</t>
  </si>
  <si>
    <t>Медуница Pulmonaria Cevennensis</t>
  </si>
  <si>
    <t>Медуница Pulmonaria Majeste</t>
  </si>
  <si>
    <t>Медуница Pulmonaria Mary Mottrem</t>
  </si>
  <si>
    <t>Медуница Pulmonaria Missis Kittle</t>
  </si>
  <si>
    <t>Медуница Pulmonaria Opal</t>
  </si>
  <si>
    <t>Медуница Pulmonaria Mrs Moon</t>
  </si>
  <si>
    <t>Медуница Pulmonaria Silverado</t>
  </si>
  <si>
    <t>Медуница Pulmonaria Samourai</t>
  </si>
  <si>
    <t>Меконопсис Mekonopsis Betonocifolia</t>
  </si>
  <si>
    <t>Молочай Euphorbia griffithii Fireglow</t>
  </si>
  <si>
    <t>Молочай Euphorbia Bonfire</t>
  </si>
  <si>
    <t>Монарда Monarda Balmy Purple</t>
  </si>
  <si>
    <t>Монарда Monarda Beauty of Cobham</t>
  </si>
  <si>
    <t>Монарда Monarda Croftway Pink</t>
  </si>
  <si>
    <t>Монарда Monarda Fireball</t>
  </si>
  <si>
    <t>Монарда Monarda Kardinal</t>
  </si>
  <si>
    <t>Монарда Monarda Mohawk</t>
  </si>
  <si>
    <t>Монарда Monarda Pink Lace</t>
  </si>
  <si>
    <t>Монарда Monarda Pink Supreme</t>
  </si>
  <si>
    <t>Мордовник Echinops Taplow Blue</t>
  </si>
  <si>
    <t>Наперстянка Digitalis Camelot Cream</t>
  </si>
  <si>
    <t>Наперстянка Digitalis Camelot Lavender</t>
  </si>
  <si>
    <t>Наперстянка Digitalis Camelot Rose</t>
  </si>
  <si>
    <t>Нивяник Leucanthemum Aglaia</t>
  </si>
  <si>
    <t>Нивяник Leucanthemum Broadway Lights</t>
  </si>
  <si>
    <t>Нивяник Leucanthemum Engelina</t>
  </si>
  <si>
    <t>Нивяник Leucanthemum Fiona Goghill</t>
  </si>
  <si>
    <t>Нивяник Leucanthemum Freak</t>
  </si>
  <si>
    <t>Нивяник Leucanthemum Goldrausch</t>
  </si>
  <si>
    <t>Нивяник Leucanthemum Goldfinch</t>
  </si>
  <si>
    <t>Нивяник Leucanthemum Victorian Secret</t>
  </si>
  <si>
    <t>Нивяник Leucanthemum Silver Princess</t>
  </si>
  <si>
    <t>Нивяник Leucanthemum Old Court Variety</t>
  </si>
  <si>
    <t>Нивяник Leucanthemum Snehurka</t>
  </si>
  <si>
    <t>Нивяник Leucanthemum Sunny Side Up</t>
  </si>
  <si>
    <t>Нивяник Leucanthemum Wirral Supreme</t>
  </si>
  <si>
    <t>Очиток Sedum Carl</t>
  </si>
  <si>
    <t>Очиток Sedum Diamond Edge</t>
  </si>
  <si>
    <t>Очиток Sedum Elsie's Gold</t>
  </si>
  <si>
    <t>Очиток Sedum Frosty Morn</t>
  </si>
  <si>
    <t>Очиток Sedum Ice Ruffles</t>
  </si>
  <si>
    <t>Очиток Sedum Jose Aubergine</t>
  </si>
  <si>
    <t>Очиток Sedum LAJOS Autumn Charm 1</t>
  </si>
  <si>
    <t>Очиток Sedum LAJOS Autumn Charm 2</t>
  </si>
  <si>
    <t>Очиток Sedum Lime Zinger 1</t>
  </si>
  <si>
    <t>Очиток Sedum Lime Zinger 2</t>
  </si>
  <si>
    <t>Очиток Sedum Matrona</t>
  </si>
  <si>
    <t>Очиток Sedum Picolette</t>
  </si>
  <si>
    <t>Очиток Sedum Pinky</t>
  </si>
  <si>
    <t>Очиток Sedum Purple Emperor</t>
  </si>
  <si>
    <t>Очиток Sedum Red Cauli</t>
  </si>
  <si>
    <t>Очиток Sedum Stardust</t>
  </si>
  <si>
    <t>Очиток Sedum Strawberry And Cream</t>
  </si>
  <si>
    <t>Очиток Sedum Touchdown Teak 1</t>
  </si>
  <si>
    <t>Очиток Sedum Touchdown Teak 2</t>
  </si>
  <si>
    <t>Очиток Sedum Xenox</t>
  </si>
  <si>
    <t>Очиток Sedum Yellow Xenox</t>
  </si>
  <si>
    <t>Пенстемон Penstemon Dark Tower</t>
  </si>
  <si>
    <t>Пенстемон Penstemon Husker Red</t>
  </si>
  <si>
    <t>Печеночница Hepatica transsylvanica Blue Jewel</t>
  </si>
  <si>
    <t>Печеночница Hepatica transsylvanica Blue Eyes</t>
  </si>
  <si>
    <t>Платикодон Platycodon grandiflorus Astra Blue</t>
  </si>
  <si>
    <t>Платикодон Platycodon grandiflorus Astra Pink</t>
  </si>
  <si>
    <t>Платикодон Platycodon grandiflorus Astra White</t>
  </si>
  <si>
    <t>Платикодон Platycodon White</t>
  </si>
  <si>
    <t>Платикодон Platycodon Blue</t>
  </si>
  <si>
    <t>Платикодон Platycodon Pink</t>
  </si>
  <si>
    <t>Подсолнечник Helianthus Loddon Gold</t>
  </si>
  <si>
    <t>Посконник Eupatorium Atropurpureum</t>
  </si>
  <si>
    <t>Посконник Eupatorium Baby Joe</t>
  </si>
  <si>
    <t>Посконник Eupatorium Phantom</t>
  </si>
  <si>
    <t>Посконник Eupatorium Chocolate</t>
  </si>
  <si>
    <t>Посконник Eupatorium Chocolate Leaf</t>
  </si>
  <si>
    <t>Посконник Eupatorium Snow Ball</t>
  </si>
  <si>
    <t>Перовскиа Perovskia Little Spire</t>
  </si>
  <si>
    <t>ПЕРОВСКИА</t>
  </si>
  <si>
    <t>ЛИТЛ СПАЙР</t>
  </si>
  <si>
    <t>LITTLE SPIRE</t>
  </si>
  <si>
    <t>нежно-сиреневая</t>
  </si>
  <si>
    <t>Perovskia</t>
  </si>
  <si>
    <t>Примула Primula Blue Zebra</t>
  </si>
  <si>
    <t>Примула Primula Mooreana</t>
  </si>
  <si>
    <t>МУРЕАНА</t>
  </si>
  <si>
    <t>CAPITATA MOOREANA</t>
  </si>
  <si>
    <t>тёмно-фиолетовый, серебристый</t>
  </si>
  <si>
    <t>Primula capitata</t>
  </si>
  <si>
    <t>Примула Primula Dark Rosaleen</t>
  </si>
  <si>
    <t>Примула Primula Denticulata White</t>
  </si>
  <si>
    <t>Примула Primula Denticulata Lilac</t>
  </si>
  <si>
    <t>Примула Primula Denticulata Red</t>
  </si>
  <si>
    <t>Примула Primula Don Keefe</t>
  </si>
  <si>
    <t>Примула Primula Gold Lace</t>
  </si>
  <si>
    <t>Примула Primula Gold Lace Black</t>
  </si>
  <si>
    <t>Примула Primula Gold Lace Scarlet</t>
  </si>
  <si>
    <t>Примула Primula Silver Lace Black</t>
  </si>
  <si>
    <t>Примула Primula Elizabeth Killelay</t>
  </si>
  <si>
    <t>Примула Primula Francesca</t>
  </si>
  <si>
    <t>Примула Primula Vialii</t>
  </si>
  <si>
    <t>Прострел Pulsatilla Red Bells</t>
  </si>
  <si>
    <t>РЕД БЕЛЛЗ</t>
  </si>
  <si>
    <t>Прострел Pulsatilla Violet Bells</t>
  </si>
  <si>
    <t>ВИОЛЕТ БЕЛЛЗ</t>
  </si>
  <si>
    <t>Прострел Pulsatilla White Bells</t>
  </si>
  <si>
    <t>УАЙТ БЕЛЛЗ</t>
  </si>
  <si>
    <t>Роджерсия Rodgersia Aesculifolia</t>
  </si>
  <si>
    <t>Роджерсия Rodgersia henrici Cherry Blush 1</t>
  </si>
  <si>
    <t>Роджерсия Rodgersia henrici Cherry Blush 2</t>
  </si>
  <si>
    <t>Роджерсия Rodgersia Chocolat Wings</t>
  </si>
  <si>
    <t>Роджерсия Rodgersia Bronze Peacock 1</t>
  </si>
  <si>
    <t>Роджерсия Rodgersia Bronze Peacock 2</t>
  </si>
  <si>
    <t>Рудбекия Rudbeckia Chim Chiminee</t>
  </si>
  <si>
    <t>Рудбекия Rudbeckia Goldquelle</t>
  </si>
  <si>
    <t>Рудбекия Rudbeckia Moreno</t>
  </si>
  <si>
    <t>Рудбекия Rudbeckia Moroccan Sunset</t>
  </si>
  <si>
    <t>Рудбекия Rudbeckia Prairie Sun</t>
  </si>
  <si>
    <t>Рудбекия Rudbeckia Prairie Sun 2</t>
  </si>
  <si>
    <t>Рудбекия Rudbeckia Tiger Eye Gold 1</t>
  </si>
  <si>
    <t>Рудбекия Rudbeckia Tiger Eye Gold 2</t>
  </si>
  <si>
    <t>Рудбекия Rudbeckia Toto Gold</t>
  </si>
  <si>
    <t>Рудбекия Rudbeckia Cherry Brandy</t>
  </si>
  <si>
    <t>Сальвия Salvia nemorosa Caradonna</t>
  </si>
  <si>
    <t>Сальвия Salvia Rose Queen</t>
  </si>
  <si>
    <t>Сальвия Salvia Schwellenburg</t>
  </si>
  <si>
    <t>Сидальцея Sidalcea Candy Girl</t>
  </si>
  <si>
    <t>Сидальцея Sidalcea Elsie Heugh</t>
  </si>
  <si>
    <t>Сидальцея Sidalcea Partygirl</t>
  </si>
  <si>
    <t>Синюха Polemonium Brise D'anjou</t>
  </si>
  <si>
    <t>Стахис Stachys Hummelo</t>
  </si>
  <si>
    <t>Тиарелла Tiarella Timbuktu</t>
  </si>
  <si>
    <t>Традесканция Tradescantia Billbery Ice</t>
  </si>
  <si>
    <t>Традесканция Tradescantia Blushing Bride</t>
  </si>
  <si>
    <t>Традесканция Tradescantia Charlotte</t>
  </si>
  <si>
    <t>Традесканция Tradescantia Macs Double</t>
  </si>
  <si>
    <t>Традесканция Tradescantia Osprey</t>
  </si>
  <si>
    <t>Традесканция Tradescantia Purewell Giant</t>
  </si>
  <si>
    <t>Традесканция Tradescantia Red Grape</t>
  </si>
  <si>
    <t>Традесканция Tradescantia Snow Bank</t>
  </si>
  <si>
    <t>Традесканция Tradescantia Temptation</t>
  </si>
  <si>
    <t>Традесканция Tradescantia Valour</t>
  </si>
  <si>
    <t>Триллиум Trillium Grandiflorum White</t>
  </si>
  <si>
    <t>Триллиум Trillium Sessile</t>
  </si>
  <si>
    <t>Трициртис Tricyrtis Blue Heaven</t>
  </si>
  <si>
    <t>Трициртис Tricyrtis Dark Beauty</t>
  </si>
  <si>
    <t>Трициртис Tricyrtis Hirta</t>
  </si>
  <si>
    <t>Трициртис Tricyrtis Golden Festival</t>
  </si>
  <si>
    <t>Трициртис Tricyrtis Purple Beauty</t>
  </si>
  <si>
    <t>Трициртис Tricyrtis Raspberry Mouse</t>
  </si>
  <si>
    <t>Трициртис Tricyrtis Taipei Silk</t>
  </si>
  <si>
    <t>Тысячелистник Achillea Coronation Gold</t>
  </si>
  <si>
    <t>Тысячелистник Achillea Rainbow Creme de la Crème</t>
  </si>
  <si>
    <t>Тысячелистник Achillea Rainbow Yellow Bouquet</t>
  </si>
  <si>
    <t>Тысячелистник Achillea Rainbow Ending Blue</t>
  </si>
  <si>
    <t>Тысячелистник Achillea Red Velvet</t>
  </si>
  <si>
    <t>Тысячелистник Achillea Summerwine</t>
  </si>
  <si>
    <t>Тысячелистник Achillea Tricolor</t>
  </si>
  <si>
    <t>Тысячелистник Achillea The Pearl</t>
  </si>
  <si>
    <t>Тысячелистник Achillea Walther Funcke</t>
  </si>
  <si>
    <t>Физалис Physalis Franchettii Zwerg</t>
  </si>
  <si>
    <t>Физостегия Physostegia Variegata</t>
  </si>
  <si>
    <t>Хауттюйния Houttuynia Chameleon</t>
  </si>
  <si>
    <t>Хауттюйния Houttuynia Pied Piper</t>
  </si>
  <si>
    <t>Хауттюйния Houttuynia cordata Plena</t>
  </si>
  <si>
    <t>Чина Широколистная Lathyrus latifolius Mix</t>
  </si>
  <si>
    <t>Ширяш Eremurus Cleopatra</t>
  </si>
  <si>
    <t>Ширяш Eremurus Bungei</t>
  </si>
  <si>
    <t>Энотера Oenothera macrocarpa</t>
  </si>
  <si>
    <t>Энотера Oenothera rosea</t>
  </si>
  <si>
    <t>Энотера Oenothera Sonnenwende (fruticosa)</t>
  </si>
  <si>
    <t>Юкка Yucca Filamentosa</t>
  </si>
  <si>
    <t>Hippeastrum Antarctica</t>
  </si>
  <si>
    <t>АНТАРКТИКА</t>
  </si>
  <si>
    <t>ANTARCTICA</t>
  </si>
  <si>
    <t>белый, с чуть заметным розовым свечением, зеленый центр, крупный</t>
  </si>
  <si>
    <t>Hippeastrum Clown</t>
  </si>
  <si>
    <t>КЛОУН</t>
  </si>
  <si>
    <t>CLOWN</t>
  </si>
  <si>
    <t>белый с малиново-красными широкими мазками</t>
  </si>
  <si>
    <t>Hippeastrum Flamenco Queen</t>
  </si>
  <si>
    <t>ФЛАМЕНКО КУИН</t>
  </si>
  <si>
    <t>FLAMENCO QUEEN</t>
  </si>
  <si>
    <t>белый фон, на нём бордовые тонкие линии и напыление</t>
  </si>
  <si>
    <t>Hippeastrum Grand Diva</t>
  </si>
  <si>
    <t>ГРАНД ДИВА</t>
  </si>
  <si>
    <t>GRAND DIVA</t>
  </si>
  <si>
    <t>очень эффектный, темно-бордовый, с темными прожилками, очень глянцевый</t>
  </si>
  <si>
    <t>Hippeastrum Peach Melba</t>
  </si>
  <si>
    <t>ПИЧ МЕЛЬБА</t>
  </si>
  <si>
    <t>PEACH MELBA</t>
  </si>
  <si>
    <t>абрикосово-лососевый</t>
  </si>
  <si>
    <t>Hippeastrum Alfresco</t>
  </si>
  <si>
    <t>АЛЬФРЕСКО</t>
  </si>
  <si>
    <t>ALFRESCO</t>
  </si>
  <si>
    <t>белый МАХРОВЫЙ</t>
  </si>
  <si>
    <t>Hippeastrum Arctic Nymph</t>
  </si>
  <si>
    <t>АРКТИК НИМФ</t>
  </si>
  <si>
    <t>ARCTIC NYMPH</t>
  </si>
  <si>
    <t>белый с легкой розоватостью, центр зеленый МАХРОВЫЙ</t>
  </si>
  <si>
    <t>Hippeastrum Dancing Queen</t>
  </si>
  <si>
    <t>ДАНСИНГ КУИН</t>
  </si>
  <si>
    <t>DANCING QUEEN</t>
  </si>
  <si>
    <t>белые лучи по центру лепестков и красные полоски МАХРОВЫЙ</t>
  </si>
  <si>
    <t>Hippeastrum Double Delicious</t>
  </si>
  <si>
    <t>ДАБЛ ДЕЛИШЕЗ</t>
  </si>
  <si>
    <t>DOUBLE DELICIOUS</t>
  </si>
  <si>
    <t>Hippeastrum Double Dream</t>
  </si>
  <si>
    <t>ДАБЛ ДРИМ</t>
  </si>
  <si>
    <t>DOUBLE DREAM</t>
  </si>
  <si>
    <t>ярко-коралловый с неявным жилкованием и белыми кончиками лепестков МАХРОВЫЙ</t>
  </si>
  <si>
    <t>Hippeastrum Marilyn</t>
  </si>
  <si>
    <t>МЭРИЛИН</t>
  </si>
  <si>
    <t>MARILYN</t>
  </si>
  <si>
    <t>МАХРОВЫЙ белый ОЧЕНЬ КРУПНЫЙ</t>
  </si>
  <si>
    <t>Hippeastrum Pretty Nymph</t>
  </si>
  <si>
    <t>ПРИТТИ НИМФ</t>
  </si>
  <si>
    <t>PRETTY NYMPH</t>
  </si>
  <si>
    <t>МАХРОВЫЙ по центру лепестков белая тонкая полоса, основной цвет лепестка лососево-розовый, выраженное жилкование.</t>
  </si>
  <si>
    <t>Hippeastrum Stars &amp; Stripes</t>
  </si>
  <si>
    <t>МАХРОВЫЙ алый с тонкими белыми длинными штрихами, по центру белая звезда из белых полос</t>
  </si>
  <si>
    <t>Canna (decor) Striped Beauty</t>
  </si>
  <si>
    <t>СТРИПЕД БЬЮТИ</t>
  </si>
  <si>
    <t>STRIPED BEAUTY</t>
  </si>
  <si>
    <t>лимонно-желтый с одиночной белой полосой по центру лепестка, Н -90см, вариегатная (зеленая в белую полоску) листва</t>
  </si>
  <si>
    <t>Zantedeschia Captain Marrero</t>
  </si>
  <si>
    <t>КАПИТАН МАРРЕРО</t>
  </si>
  <si>
    <t>CAPTAIN MARRERO</t>
  </si>
  <si>
    <t>кремово-розовый меланж, лист с белыми штрихами, Н-50см</t>
  </si>
  <si>
    <t>Zantedeschia Captain Ventura</t>
  </si>
  <si>
    <t>КАПИТАН ВЕНТУРА</t>
  </si>
  <si>
    <t>CAPTAIN VENTURA</t>
  </si>
  <si>
    <t>белый, лист зеленый с белым крапом, Н-50см</t>
  </si>
  <si>
    <t>FIRE DANCER</t>
  </si>
  <si>
    <t>Zantedeschia Las Vegas</t>
  </si>
  <si>
    <t>ЛАС ВЕГАС</t>
  </si>
  <si>
    <t>LAS VEGAS</t>
  </si>
  <si>
    <t>темно-пурпурный, почти черный, листья с крапом, Н-40см</t>
  </si>
  <si>
    <t>14/18</t>
  </si>
  <si>
    <t>Zantedeschia Mercedes</t>
  </si>
  <si>
    <t>МЕРСЕДЕС</t>
  </si>
  <si>
    <t>MERCEDES</t>
  </si>
  <si>
    <t>насыщенно-абрикосовый с красным румянцем, Н-50см</t>
  </si>
  <si>
    <t>Zantedeschia Orania</t>
  </si>
  <si>
    <t>желто-розовый, Н-60см</t>
  </si>
  <si>
    <t>Zantedeschia Paco</t>
  </si>
  <si>
    <t>ПАКО</t>
  </si>
  <si>
    <t>PACO</t>
  </si>
  <si>
    <t>лиловый, Н-45см</t>
  </si>
  <si>
    <t>Zantedeschia Pink Jewel</t>
  </si>
  <si>
    <t>ПИНК ДЖЮЭЛ</t>
  </si>
  <si>
    <t>PINK JEWEL</t>
  </si>
  <si>
    <t>ярко-малиновый с перламутром, Н-60см</t>
  </si>
  <si>
    <t>Zantedeschia Saigon</t>
  </si>
  <si>
    <t>САЙГОН</t>
  </si>
  <si>
    <t>SAIGON</t>
  </si>
  <si>
    <t>пурпурно-фиолетовый, Н-50см</t>
  </si>
  <si>
    <t>КОД</t>
  </si>
  <si>
    <t>"БИГ- ПАК" МНОГОЛЕТНИКИ, ЗЕМЛЯНИКА (проф.упак.)
Голландия</t>
  </si>
  <si>
    <t>Земляника фриго в профессиональной упаковке, размер A+ (14-18 мм). Отгрузка только ящиками</t>
  </si>
  <si>
    <t>FRAGARIA X ANANASA / ЗЕМЛЯНИКА САДОВАЯ -  ФРИГО (транспортировка и хранение до посадки при темп. 0+3ºС)</t>
  </si>
  <si>
    <t>ЗЕМЛЯНИКА САДОВАЯ. ПРОФУПАКОВКА</t>
  </si>
  <si>
    <t>A+</t>
  </si>
  <si>
    <t xml:space="preserve">мы рекомендуем пользоваться  спец. темп. режимом в пределах 0 - +5 град С. В случае невозможности применения необходимого темп. режима для траспортировки, </t>
  </si>
  <si>
    <t xml:space="preserve">В случае отправки через транспортные компании для некоторых групп многолетников (дельфиниумы, эхинацеи, нивянники, рудбекии, гелениумы, медуницы и земляники) </t>
  </si>
  <si>
    <t>риск потери качества для указанных групп товара ложится на Получателя товара.</t>
  </si>
  <si>
    <t>Lilium Curiosity</t>
  </si>
  <si>
    <t>Lilium Pink Flight</t>
  </si>
  <si>
    <t>PINK FLIGHT</t>
  </si>
  <si>
    <t>Anemone Blanda Splendour Mixed</t>
  </si>
  <si>
    <t>Anemone blanda Blue Shades</t>
  </si>
  <si>
    <t>Anemone blanda White Splendour</t>
  </si>
  <si>
    <t>Acidanthera Murielae</t>
  </si>
  <si>
    <t>Babiana stricta mix</t>
  </si>
  <si>
    <t>Hymenocallis festalis</t>
  </si>
  <si>
    <t>Gladiolus Prins Claus</t>
  </si>
  <si>
    <t>Ixia Mix</t>
  </si>
  <si>
    <t>Crocosmia mixed</t>
  </si>
  <si>
    <t>Crocosmia Emily McKenzie</t>
  </si>
  <si>
    <t>Allium sphaerocephalon</t>
  </si>
  <si>
    <t>Oxalis Golden Cape</t>
  </si>
  <si>
    <t>Oxalis Tetraphylla Iron Cross</t>
  </si>
  <si>
    <t>Oxalis Myke</t>
  </si>
  <si>
    <t>Polianthes Tuberosa The Pearl</t>
  </si>
  <si>
    <t>Ranunculus Red</t>
  </si>
  <si>
    <t>Ranunculus Orange</t>
  </si>
  <si>
    <t>Sparaxis tricolor mixed</t>
  </si>
  <si>
    <t>Tigridia Alba Grandiflora</t>
  </si>
  <si>
    <t>Tigridia Aurea Yellow</t>
  </si>
  <si>
    <t>Tigridia Canariensis Creme</t>
  </si>
  <si>
    <t>Tigridia Pavonia Lilacea</t>
  </si>
  <si>
    <t>Tigridia Pavonia mixed</t>
  </si>
  <si>
    <t>Tigridia Speciosa</t>
  </si>
  <si>
    <t>Freesia Double Yellow</t>
  </si>
  <si>
    <t>Freesia Double Blue</t>
  </si>
  <si>
    <t>Cyclamen Coum Hybriden</t>
  </si>
  <si>
    <t>Cyclamen Hederifolium</t>
  </si>
  <si>
    <t>Eucomis autumnalis</t>
  </si>
  <si>
    <t>EVA PUIXEAU</t>
  </si>
  <si>
    <t>Gladiolus Eva Puixeau</t>
  </si>
  <si>
    <t>Gladiolus Joyeuse Entree</t>
  </si>
  <si>
    <t>Gladiolus Its A Kind of Magic Mixed</t>
  </si>
  <si>
    <t>Gladiolus Magic Mix</t>
  </si>
  <si>
    <t>Gladiolus Black Surprise</t>
  </si>
  <si>
    <t>BLACK SURPRISE</t>
  </si>
  <si>
    <t>Gladiolus Break a Dawn</t>
  </si>
  <si>
    <t>SUNSTREAM</t>
  </si>
  <si>
    <t>Gladiolus Sunstream</t>
  </si>
  <si>
    <t>Gladiolus Sacramento Frizzle</t>
  </si>
  <si>
    <t>SACRAMENTO FRIZZLE</t>
  </si>
  <si>
    <t>Achimenes Blue</t>
  </si>
  <si>
    <t>Achimenes Pink</t>
  </si>
  <si>
    <t>Achimenes Purple</t>
  </si>
  <si>
    <t>Achimenes Red</t>
  </si>
  <si>
    <t>Achimenes White</t>
  </si>
  <si>
    <t>Achimenes Mix</t>
  </si>
  <si>
    <t>Dahlia AC Dark Horse</t>
  </si>
  <si>
    <t>Dahlia Gerrie Hoek</t>
  </si>
  <si>
    <t>GERRIE HOEK</t>
  </si>
  <si>
    <t>Dahlia Strawberry Ice</t>
  </si>
  <si>
    <t>Dahlia Chick A Dee US</t>
  </si>
  <si>
    <t>Astilbe Chocolate Shogun 1</t>
  </si>
  <si>
    <t>Astilbe Glitter and Glamour 1</t>
  </si>
  <si>
    <t>Astilbe Mighty Chocolate Cherry 1</t>
  </si>
  <si>
    <t>Astilbe Mighty Plonie 1</t>
  </si>
  <si>
    <t>Iris sibirica Flying Fiddless</t>
  </si>
  <si>
    <t>ФЛАИНГ ФИДДЛЕСС</t>
  </si>
  <si>
    <t>FLYING FIDDLESS</t>
  </si>
  <si>
    <t>Iris ensata Frosted Intrigue</t>
  </si>
  <si>
    <t>ФРОСТЕД ИНТРИГ</t>
  </si>
  <si>
    <t>FROSTED INTRIGUE</t>
  </si>
  <si>
    <t>Hemerocallis Enchanted Forest</t>
  </si>
  <si>
    <t>ИНЧАНТЕД ФОРЕСТ</t>
  </si>
  <si>
    <t>ENCHANTED FOREST</t>
  </si>
  <si>
    <t>Hemerocallis Lil Red Wagon</t>
  </si>
  <si>
    <t>TROPICAL SURPRISE</t>
  </si>
  <si>
    <t>Hemerocallis Tropical Surprise</t>
  </si>
  <si>
    <t>РЕДИКЮЛИОУС</t>
  </si>
  <si>
    <t>REDICULIOUS</t>
  </si>
  <si>
    <t>Hemerocallis Rediculious</t>
  </si>
  <si>
    <t>Phlox Younique Bicolor</t>
  </si>
  <si>
    <t>Phlox Younique Mauve</t>
  </si>
  <si>
    <t>Phlox Younique Old Blue</t>
  </si>
  <si>
    <t>Phlox Younique Old Cerise</t>
  </si>
  <si>
    <t>Phlox Younique Old Pink</t>
  </si>
  <si>
    <t>Phlox Younique Old Purple</t>
  </si>
  <si>
    <t>Phlox Younique Orange</t>
  </si>
  <si>
    <t>Phlox Younique White</t>
  </si>
  <si>
    <t>Phlox NEON Aureole</t>
  </si>
  <si>
    <t>Phlox NEON Bold and Beautiful</t>
  </si>
  <si>
    <t>Phlox NEON Green Leaf</t>
  </si>
  <si>
    <t>Phlox NEON Jade</t>
  </si>
  <si>
    <t>Phlox NEON Mike's Choice</t>
  </si>
  <si>
    <t>Phlox NEON Mike's Favourite</t>
  </si>
  <si>
    <t>Phlox NEON Mystique Green</t>
  </si>
  <si>
    <t>Phlox NEON Neon Flare</t>
  </si>
  <si>
    <t>Phlox NEON Neon Flare Blue</t>
  </si>
  <si>
    <t>Phlox NEON Sherbet Blend</t>
  </si>
  <si>
    <t>Phlox Freckle Blue Shades</t>
  </si>
  <si>
    <t>Phlox Freckle Pink Shades</t>
  </si>
  <si>
    <t>Phlox Freckle Purple Shades</t>
  </si>
  <si>
    <t>Phlox Freckle Red Shades</t>
  </si>
  <si>
    <t>Calamagrostis acutiflora Karl Foerster</t>
  </si>
  <si>
    <t>Calamagrostis acutiflora Overdam</t>
  </si>
  <si>
    <t>Imperata cylindrica Red Baron 1</t>
  </si>
  <si>
    <t>Athyrium niponicum Burgundy Lace</t>
  </si>
  <si>
    <t>Athyrium angustum Lady in Red</t>
  </si>
  <si>
    <t>Athyrium niponicum Metallicum</t>
  </si>
  <si>
    <t>Athyrium niponicum Pictum</t>
  </si>
  <si>
    <t>Athyrium niponicum Pewter Lace</t>
  </si>
  <si>
    <t>Athyrium niponicum Red Beauty</t>
  </si>
  <si>
    <t>Athyrium niponicum Silver Falls</t>
  </si>
  <si>
    <t>Athyrium niponicum Ursula's Red</t>
  </si>
  <si>
    <t>Miscanthus Dronning Ingrid</t>
  </si>
  <si>
    <t>Miscanthus Flamingo</t>
  </si>
  <si>
    <t>Miscanthus Gold Bar</t>
  </si>
  <si>
    <t>Miscanthus Graziella</t>
  </si>
  <si>
    <t>Miscanthus Kaskade</t>
  </si>
  <si>
    <t>Miscanthus Morning Light</t>
  </si>
  <si>
    <t>Miscanthus Roter Pfeil</t>
  </si>
  <si>
    <t>Miscanthus Rothfeder</t>
  </si>
  <si>
    <t>Miscanthus Rotsilber</t>
  </si>
  <si>
    <t>Miscanthus Variegatus</t>
  </si>
  <si>
    <t>Molinia arundinacea Skyracer</t>
  </si>
  <si>
    <t>Molinia arundinacea Windspeil</t>
  </si>
  <si>
    <t>Molinia caerulea Heidebraut</t>
  </si>
  <si>
    <t>Molinia caerulea Variegata</t>
  </si>
  <si>
    <t>Muhlenbergia capillaris 2</t>
  </si>
  <si>
    <t>Festuca Elijah Blue</t>
  </si>
  <si>
    <t>Carex morrowii Aureovariegata</t>
  </si>
  <si>
    <t>Carex morrowii Ice Dance</t>
  </si>
  <si>
    <t>Carex oshimensis Evergold</t>
  </si>
  <si>
    <t>Carex Petriei</t>
  </si>
  <si>
    <t>Ophiopogon Niger</t>
  </si>
  <si>
    <t>Panicum Rehbraun virgatum</t>
  </si>
  <si>
    <t>Panicum Shenandoah</t>
  </si>
  <si>
    <t>Pennisetum Red Head</t>
  </si>
  <si>
    <t>Pennisetum Cassian</t>
  </si>
  <si>
    <t>Pennisetum Hameln</t>
  </si>
  <si>
    <t>Pennisetum Karley Rose</t>
  </si>
  <si>
    <t>Matteuccia struthiopteris</t>
  </si>
  <si>
    <t>Dryopteris erythrosora Brilliance 1</t>
  </si>
  <si>
    <t>Dryopteris affinis Cristata</t>
  </si>
  <si>
    <t>АЛЬФА</t>
  </si>
  <si>
    <t>ALPHA</t>
  </si>
  <si>
    <t xml:space="preserve">нежно-сиреневый  </t>
  </si>
  <si>
    <t>Заказы принимаются до 20 ноября 2018</t>
  </si>
  <si>
    <t>30% предоплаты необходимо сделать вместе с заказом до 20 ноября 2018*.</t>
  </si>
  <si>
    <t>20% предоплаты вносятся с 14 по 25 января 2019г.</t>
  </si>
  <si>
    <t xml:space="preserve">Качество посадочного материала сохраняется только при соблюдении соответствующих условий хранения </t>
  </si>
  <si>
    <t xml:space="preserve">наша фирма оставляет за собой право не принимать претензии по качеству. </t>
  </si>
  <si>
    <t>Допустимым считается до 2% брака на единовременную поставку.</t>
  </si>
  <si>
    <t>Все расходы по дополнительной упаковке и утеплению оплачиваются покупателем отдельно.</t>
  </si>
  <si>
    <t>Предварительные заказы принимаются  до 20 ноября 2018</t>
  </si>
  <si>
    <t xml:space="preserve">* Все цены указаны со склада ООО Колорлайн Компани г. Москва.  </t>
  </si>
  <si>
    <t xml:space="preserve">ЛИЛИИ 2019 "COLOR LINE" </t>
  </si>
  <si>
    <t xml:space="preserve">ВЕСНА 2019 "COLOR LINE" </t>
  </si>
  <si>
    <t>Кустарники 2019 (отдельный прайс)</t>
  </si>
  <si>
    <t>Общая система скидок «Весна 2019»</t>
  </si>
  <si>
    <t>В зависимости от результатов урожая, иногда, мы вынуждены изменить цену, размеры, фасовку.</t>
  </si>
  <si>
    <t xml:space="preserve">При этом поставщик не несет ответственность за любые убытки, которые могут возникнуть, если поставщик не был в </t>
  </si>
  <si>
    <t>состоянии поставить скомплектованный заказ по независящим от него причинам.</t>
  </si>
  <si>
    <t xml:space="preserve">для луковиц лилий и корневищ многолетников при темп. режиме 0-+5ºС </t>
  </si>
  <si>
    <r>
      <t xml:space="preserve">преимущественно транспортом с рефрижераторными установками: </t>
    </r>
    <r>
      <rPr>
        <sz val="10"/>
        <rFont val="Arial Cyr"/>
        <charset val="204"/>
      </rPr>
      <t xml:space="preserve">  </t>
    </r>
  </si>
  <si>
    <t>не влияющие на качество цветения, не могут считаться браком</t>
  </si>
  <si>
    <t xml:space="preserve">Механические повреждения, полученные посадочным материалом при уборке или расфасовке, </t>
  </si>
  <si>
    <t>и транспортировки. Покупатель обязан забрать товар со склада до 1 марта 2019г хотя бы один раз.</t>
  </si>
  <si>
    <t>м. Дмитровская, ул. Руставели д.14, стр.12 
(въезд на территорию склада через большие коричневые ворота с проезда Добролюбова, в районе дома 8А)</t>
  </si>
  <si>
    <t>Заказы принимаются при условии внесения 50% предоплаты двумя частями</t>
  </si>
  <si>
    <t>предоставляется дополнительная скидка 3% на соответствующие группы товара</t>
  </si>
  <si>
    <r>
      <t xml:space="preserve">Сроки поставок товара:
- лилии (часть сортов) в ассортименте - с конца декабря и далее;
- лилии весь ассортимент будет в начале февраля;
- гладиолусы, бегонии, глоксинии, георгины - начало и в течении января;
- многолетники - часть с середины января, остальное - в конце февраля;
- земляника 'Frigo', гвоздики - с начала марта.
</t>
    </r>
    <r>
      <rPr>
        <b/>
        <i/>
        <u/>
        <sz val="12"/>
        <rFont val="Arial"/>
        <family val="2"/>
        <charset val="204"/>
      </rPr>
      <t>- декоративно-лиственные, плодово-ягодные кустарники (более 500 наименований в красочной картонной упаковке), в том числе гортензии, рододендроны, сирени, а также  хвойные растения   - с середины марта, апрель.</t>
    </r>
  </si>
  <si>
    <t xml:space="preserve">НА ЛУКОВИЧНЫЕ  ПО ПРОГРАММЕ "COLOR LINE" 
(лилии, многолетники, ассортимент Весна 2019) Голландия 
</t>
  </si>
  <si>
    <t>цены 18-10</t>
  </si>
  <si>
    <t>Прайс-лист  с фотографиями на ПЛОДОВЫЕ И ДЕКОРАТИВНЫЕ КУСТАРНИКИ, ХВОЙНЫЕ РАСТЕНИЯ  ВЕСНА 2019
запрашивайте отдельно</t>
  </si>
  <si>
    <t xml:space="preserve">Минимальный предварительный заказ кустарников на сумму не менее 70 тыс. руб. </t>
  </si>
  <si>
    <t>Минимальная партия одного наименования не менее (и далее кратно) 10 шт.</t>
  </si>
  <si>
    <t>урожай 2018-2019</t>
  </si>
  <si>
    <t>урожай 2018 г.</t>
  </si>
  <si>
    <t>урожай осень 2018 г.</t>
  </si>
  <si>
    <t>Минимальная сумма предварительного заказа  -80.000 руб. 
Предоплата 50% - обязательна . Без предоплаты заказы не принимаются.</t>
  </si>
  <si>
    <t>При изменении курса валюты более 3%, наша компания оставляет за собой право изменить цены</t>
  </si>
  <si>
    <t>* Максимальная скидка на шоу-боксы- 27%</t>
  </si>
  <si>
    <t>БИГ-ПАК многолетники (скидка 0%)</t>
  </si>
  <si>
    <t>БИГ-ПАК ЛИЛИИ по 25 шт (скидка 0%)</t>
  </si>
  <si>
    <t>6.</t>
  </si>
  <si>
    <t>При внесении предоплаты, цены на оплаченную часть товара фиксируются.</t>
  </si>
  <si>
    <t>разнолуковичные и кубнелуковичные при темп. +5 +10ºС , бегонии и глоксинии при темп. +8 +15ºС</t>
  </si>
  <si>
    <t xml:space="preserve">В случае внесения второй части предоплаты в январе 2019 больше, чем 20%, </t>
  </si>
  <si>
    <t>7.</t>
  </si>
  <si>
    <t>Земляника, Лилии в Пром. упак-ке</t>
  </si>
  <si>
    <r>
      <t xml:space="preserve">Гладиолусы круноцветковые серия 'Magic' (Магия) - </t>
    </r>
    <r>
      <rPr>
        <b/>
        <sz val="9"/>
        <color rgb="FFFFFF00"/>
        <rFont val="Calibri"/>
        <family val="2"/>
        <charset val="204"/>
        <scheme val="minor"/>
      </rPr>
      <t>НОВИКИ зарубежной селекции</t>
    </r>
    <r>
      <rPr>
        <b/>
        <sz val="9"/>
        <color indexed="9"/>
        <rFont val="Calibri"/>
        <family val="2"/>
        <charset val="204"/>
        <scheme val="minor"/>
      </rPr>
      <t xml:space="preserve"> 110-140см. Размер 10/12</t>
    </r>
  </si>
  <si>
    <t>Gladiolus Azufre</t>
  </si>
  <si>
    <t>АЗУФРЕ</t>
  </si>
  <si>
    <t>AZUFRE</t>
  </si>
  <si>
    <t>кремово-розоватый с лаймовым пятном</t>
  </si>
  <si>
    <t>нов19</t>
  </si>
  <si>
    <t>Gladiolus Big Girl</t>
  </si>
  <si>
    <t>БИГ ГЕРЛ</t>
  </si>
  <si>
    <t>BIG GIRL</t>
  </si>
  <si>
    <t>ярко-сиреневый с фиолетовым и лиловым пятном</t>
  </si>
  <si>
    <t xml:space="preserve">Gladiolus Elizabeth </t>
  </si>
  <si>
    <t xml:space="preserve">ELIZABETH </t>
  </si>
  <si>
    <t>ГОФРИР. Лососевый с кремово-желтым центром</t>
  </si>
  <si>
    <t>Gladiolus Patrons of The Century</t>
  </si>
  <si>
    <t>ПАТРОНС ОФ ЗЕ СЕНТУРИ</t>
  </si>
  <si>
    <t>PATRONS OF THE CENTURY</t>
  </si>
  <si>
    <t>ГОФРИР. Кремово-желтоватый, в бутонах зеленоватый оттенок</t>
  </si>
  <si>
    <t>Gladiolus Petsjora</t>
  </si>
  <si>
    <t>ПЕЧОРА</t>
  </si>
  <si>
    <t>PETSJORA</t>
  </si>
  <si>
    <t>фиолетовый с обширным пурпурно-лиловым пятном</t>
  </si>
  <si>
    <t>Gladiolus Repolio Rojo</t>
  </si>
  <si>
    <t>РЕПОЛЬЕ РОХО</t>
  </si>
  <si>
    <t>REPOLIO ROJO</t>
  </si>
  <si>
    <t>пурпурный со светлым центром</t>
  </si>
  <si>
    <t>Gladiolus Shanna</t>
  </si>
  <si>
    <t>ШАННА</t>
  </si>
  <si>
    <t>SHANNA</t>
  </si>
  <si>
    <t xml:space="preserve">ярко-розовый со светлым центром </t>
  </si>
  <si>
    <t>Gladiolus Sorpresa</t>
  </si>
  <si>
    <t>СОРПРЕССА</t>
  </si>
  <si>
    <t>SORPRESA</t>
  </si>
  <si>
    <t>ГОФРИР. кремово-розоватый с темно-малиновым краем и зеленовато-желтыми штрихами</t>
  </si>
  <si>
    <t>ВЕРАКС</t>
  </si>
  <si>
    <t>Gladiolus Mombassa</t>
  </si>
  <si>
    <t>MOMBASSA</t>
  </si>
  <si>
    <t>САНСТРИМ</t>
  </si>
  <si>
    <t>ZOE</t>
  </si>
  <si>
    <t>Gladiolus Frizzled Coral Lace</t>
  </si>
  <si>
    <t>FRIZZLED CORAL LACE</t>
  </si>
  <si>
    <t xml:space="preserve">Gladiolus Belaja </t>
  </si>
  <si>
    <t>БЕЛАЯ</t>
  </si>
  <si>
    <t xml:space="preserve">BELAJA </t>
  </si>
  <si>
    <t>ГОФРИР, фиолетово-сиреневый со светлым центром</t>
  </si>
  <si>
    <t>Gladiolus Razjan</t>
  </si>
  <si>
    <t>РЯЗАНЬ</t>
  </si>
  <si>
    <t>RAZJAN</t>
  </si>
  <si>
    <t>ГОФРИР. центр кремово-розоватый, с ярко-лилово-розовыми лепестками</t>
  </si>
  <si>
    <t>Gladiolus Syzran</t>
  </si>
  <si>
    <t>СЫЗРАНЬ</t>
  </si>
  <si>
    <t>SYZRAN</t>
  </si>
  <si>
    <t>ГОФРИР. терракотово-оранжевый с пурпурным пятном и белыми линиями</t>
  </si>
  <si>
    <t>ГЫДАН</t>
  </si>
  <si>
    <t>Gladiolus Kaukasus</t>
  </si>
  <si>
    <t>КАВКАЗ</t>
  </si>
  <si>
    <t>KAUKASUS</t>
  </si>
  <si>
    <t>ГОФРИР. розовато-кремовый с ярко-малиновыми краями</t>
  </si>
  <si>
    <t>Gladiolus Kemerova</t>
  </si>
  <si>
    <t>КЕМЕРОВО</t>
  </si>
  <si>
    <t>KEMEROVA</t>
  </si>
  <si>
    <t>ГОФРИР. желтовато-кремовый центр с лаймово-желтыми краями</t>
  </si>
  <si>
    <t>ГОФРИР. коричнево-бордовый</t>
  </si>
  <si>
    <t>ГОФРИР. палево-тёмно-сиреневый с красными пятнами на нижних лепестках</t>
  </si>
  <si>
    <t>ГОФРИР. смесь</t>
  </si>
  <si>
    <t>ГОФРИР. игра красного и бордового цветов. Очень эффектный</t>
  </si>
  <si>
    <t>ГОФРИР. розовато-кремовый с розовыой каймой</t>
  </si>
  <si>
    <t>ГОФРИР. зеленовато-белый</t>
  </si>
  <si>
    <t>ГОФРИР. палево-тёмно-лососевый</t>
  </si>
  <si>
    <t>ГОФРИР. насыщенный, ярко-желтый, ровный цвет</t>
  </si>
  <si>
    <t>Begonia Superba Piink</t>
  </si>
  <si>
    <t>СУПЕРБА РОЗОВАЯ</t>
  </si>
  <si>
    <t>SUPERBA PIINK</t>
  </si>
  <si>
    <t>МАХР. Розовый, очень крупный цветок</t>
  </si>
  <si>
    <r>
      <t>Бегония ОДОРАТА (АРОМАТНАЯ)</t>
    </r>
    <r>
      <rPr>
        <b/>
        <sz val="9"/>
        <color indexed="13"/>
        <rFont val="Calibri"/>
        <family val="2"/>
        <charset val="204"/>
        <scheme val="minor"/>
      </rPr>
      <t xml:space="preserve"> </t>
    </r>
  </si>
  <si>
    <t>НОВИНКА!  АРОМАТ.белые крупные цветки на сильных цветоносах</t>
  </si>
  <si>
    <t>НОВИНКА! АРОМАТ.розовый, крупные цветки на сильных цветоносах</t>
  </si>
  <si>
    <t>НОВИНКА!  АРОМАТ.красные крупные цветки на сильных цветоносах</t>
  </si>
  <si>
    <t>НОВИНКА!  АРОМАТ. Смесь красных и белых крупных цветков на сильных цветоносах</t>
  </si>
  <si>
    <t>Begonia Odorata Sunny Dream</t>
  </si>
  <si>
    <t>ОДОРАТА САННИ ДРИМ</t>
  </si>
  <si>
    <t>ODORATA SUNNY DREAM</t>
  </si>
  <si>
    <t>Dahlia Steve Meggos</t>
  </si>
  <si>
    <t>ЭЙС САММЕР ЭМОУШЕНС</t>
  </si>
  <si>
    <t>ACE SUMMER EMOTIONS</t>
  </si>
  <si>
    <t>сиренево-розовый, h-100см, Ø-20-25см</t>
  </si>
  <si>
    <t>Dahlia Babylon Purple</t>
  </si>
  <si>
    <t>ВАВИЛОН ПУРПЛ</t>
  </si>
  <si>
    <t>BABYLON PURPLE</t>
  </si>
  <si>
    <t>малиново-красный с высветленными кончиками, h-110см, Ø-22см</t>
  </si>
  <si>
    <t>Dahlia Explosion</t>
  </si>
  <si>
    <t>ЭКСПЛОУЖН</t>
  </si>
  <si>
    <t>EXPLOSION</t>
  </si>
  <si>
    <t>лососево-красный с желтым, меланж, h-100см, Ø-25см</t>
  </si>
  <si>
    <t>Dahlia Pasadoble Dancer</t>
  </si>
  <si>
    <t>ПАСАДОБЛЬ ДАНСЕР</t>
  </si>
  <si>
    <t>PASADOBLE DANCER</t>
  </si>
  <si>
    <t>пастельно-розовый с желтым центром, h-90см, Ø-20см</t>
  </si>
  <si>
    <t>Dahlia Spartacus Yellow</t>
  </si>
  <si>
    <t>СПАРТАКУС ЙЕЛЛОУ</t>
  </si>
  <si>
    <t>SPARTACUS YELLOW</t>
  </si>
  <si>
    <t>лимонно-желтый, h-120см, Ø-22см</t>
  </si>
  <si>
    <t>СТИВ МЕГГОС</t>
  </si>
  <si>
    <t>STEVE MEGGOS</t>
  </si>
  <si>
    <t>пастельно-лососевый, h-120см, Ø-22см</t>
  </si>
  <si>
    <t>Dahlia Arthur Hambley</t>
  </si>
  <si>
    <t>АРТУР ХАМБЛИ</t>
  </si>
  <si>
    <t>ARTHUR HAMBLEY</t>
  </si>
  <si>
    <t>сиренево-розовый, h-120см, Ø-25см</t>
  </si>
  <si>
    <t>Dahlia Cherish</t>
  </si>
  <si>
    <t>ЧЕРИШ</t>
  </si>
  <si>
    <t>CHERISH</t>
  </si>
  <si>
    <t>кремовый с лилово-сиреневым напылением, h-80см, Ø-12см</t>
  </si>
  <si>
    <t>Dahlia El Santo</t>
  </si>
  <si>
    <t>ЭЛЬ САНТО</t>
  </si>
  <si>
    <t>EL SANTO</t>
  </si>
  <si>
    <t>ярко-розовый с сиреневым отливом, h-90см, Ø-10см</t>
  </si>
  <si>
    <t>Dahlia Happy Halloween</t>
  </si>
  <si>
    <t>ХЭППИ ХЭЛЛОУИН</t>
  </si>
  <si>
    <t>HAPPY HALLOWEEN</t>
  </si>
  <si>
    <t>оранжево-алый, h-90см, Ø-15см</t>
  </si>
  <si>
    <t>Dahlia Hollyhill Calico</t>
  </si>
  <si>
    <t>ХОЛЛИХИЛ КАЛИКО</t>
  </si>
  <si>
    <t>HOLLYHILL CALICO</t>
  </si>
  <si>
    <t>кремовый с малиновыми кончиками, все цветки окрашиваются малиновым по-разному, h-120см, Ø-13см</t>
  </si>
  <si>
    <t>Dahlia Jescot Julie</t>
  </si>
  <si>
    <t>ДЖЕСКОТ ДЖУЛИ</t>
  </si>
  <si>
    <t>JESCOT JULIE</t>
  </si>
  <si>
    <t>рубиново-желтый меланж, h-120см, Ø-15см</t>
  </si>
  <si>
    <t>Dahlia Mardi Gras</t>
  </si>
  <si>
    <t>МАРДИ ГРАС</t>
  </si>
  <si>
    <t>желтый с алыми кончиками, h-90см, Ø-15см</t>
  </si>
  <si>
    <t>Dahlia Merlot Magic</t>
  </si>
  <si>
    <t>МЕРЛО МЭДЖИК</t>
  </si>
  <si>
    <t>MERLOT MAGIC</t>
  </si>
  <si>
    <t>ярко-лиловый с белыми штрихами, h-100см, Ø-15см</t>
  </si>
  <si>
    <t>Dahlia Milena Fleur</t>
  </si>
  <si>
    <t>МИЛЕНА ФЛЕР</t>
  </si>
  <si>
    <t>MILENA FLEUR</t>
  </si>
  <si>
    <t>палево-розовый, h-90см, Ø-10-15см</t>
  </si>
  <si>
    <t>Dahlia Painted Black</t>
  </si>
  <si>
    <t>ПЕЙНТЕД БЛЭК</t>
  </si>
  <si>
    <t>PAINTED BLACK</t>
  </si>
  <si>
    <t>бордовый, h-90см, Ø-15см</t>
  </si>
  <si>
    <t>Dahlia Sagitta</t>
  </si>
  <si>
    <t>САГИТТА</t>
  </si>
  <si>
    <t>SAGITTA</t>
  </si>
  <si>
    <t>ванильно-желтый с сиреневыми кончиками, h-90см, Ø-13см</t>
  </si>
  <si>
    <t>SANTA CLAUS US</t>
  </si>
  <si>
    <t>Dahlia Seniors Flame</t>
  </si>
  <si>
    <t>СЕНЬОРС ФЛЕЙМ</t>
  </si>
  <si>
    <t>SENIORS FLAME</t>
  </si>
  <si>
    <t>желтый с бордово-красными кончиками, h-100см, Ø-13см</t>
  </si>
  <si>
    <t>TAIHEIYO</t>
  </si>
  <si>
    <t>Dahlia Bitsy</t>
  </si>
  <si>
    <t>БИТСИ</t>
  </si>
  <si>
    <t>BITSY</t>
  </si>
  <si>
    <t>белый с сиренево-розовыми кончиками, h-45см, Ø-10см</t>
  </si>
  <si>
    <t>Dahlia Pacific Ocean</t>
  </si>
  <si>
    <t>ПАСИФИК ОУШН</t>
  </si>
  <si>
    <t>PACIFIC OCEAN</t>
  </si>
  <si>
    <t>желтый с ярко-розовыми кончиками, h-45см, Ø-13см</t>
  </si>
  <si>
    <t>Dahlia Bold Accent</t>
  </si>
  <si>
    <t>БОЛД АКСЕНТ</t>
  </si>
  <si>
    <t>BOLD ACCENT</t>
  </si>
  <si>
    <t>белый с сиренево-розовыми кончиками, h-100см, Ø-15-20см</t>
  </si>
  <si>
    <t>Dahlia Felida Solar Flare</t>
  </si>
  <si>
    <t>ФЕЛИДА СОЛАР ФЛЕЭР</t>
  </si>
  <si>
    <t>FELIDA SOLAR FLARE</t>
  </si>
  <si>
    <t>коралловый с желтым центром, h-110см, Ø-15см</t>
  </si>
  <si>
    <t>Dahlia Hollyhill Cotton Candy</t>
  </si>
  <si>
    <t>ХОЛЛИХИЛ КОТТОН КЭНДИ</t>
  </si>
  <si>
    <t>HOLLYHILL COTTON CANDY</t>
  </si>
  <si>
    <t>пастельно-розовый  , h-120см, Ø-20см</t>
  </si>
  <si>
    <t>URCHIN US</t>
  </si>
  <si>
    <t>рубиновый, h-100см, Ø-15см</t>
  </si>
  <si>
    <t>WITTEMANS BEST</t>
  </si>
  <si>
    <t>Dahlia Acapulco</t>
  </si>
  <si>
    <t>красный с сиреневым отливом, h-120см, Ø-16см</t>
  </si>
  <si>
    <t>Dahlia Karen</t>
  </si>
  <si>
    <t>КАРЕН</t>
  </si>
  <si>
    <t>KAREN</t>
  </si>
  <si>
    <t>ярко-красный с желтым центром, h-120см, Ø-15-20см</t>
  </si>
  <si>
    <t>MINGUS JACKY P</t>
  </si>
  <si>
    <t>SHOW 'N' TELL</t>
  </si>
  <si>
    <t>Dahlia Gallery Matisse</t>
  </si>
  <si>
    <t>НОВЫЕ окраски, отличающиеся от привычных, более нежные, пастельные. Колорисстическая смесь, h-15-25см</t>
  </si>
  <si>
    <t>Gloriosa rothschildiana</t>
  </si>
  <si>
    <t>РОТШИЛЬДА</t>
  </si>
  <si>
    <t>ярко-малиновый с желто-зеленым центром, h-150см</t>
  </si>
  <si>
    <t>Ixia Rose Emperor</t>
  </si>
  <si>
    <t>РОУЗ ЭМПЕРОР</t>
  </si>
  <si>
    <t>лилово-розовый, h-45см</t>
  </si>
  <si>
    <t>Ixia Yellow Emperor</t>
  </si>
  <si>
    <t>ЙЕЛЛОУ ЭМПЕРОР</t>
  </si>
  <si>
    <t>желтый с темно-бронзовым центром, h-45см</t>
  </si>
  <si>
    <t>Ismene festalis</t>
  </si>
  <si>
    <t>ИСМЕНА</t>
  </si>
  <si>
    <t>РАННЯЯ</t>
  </si>
  <si>
    <t>белый , с зеленоватым горлом, крупные цветки , h-30-60см</t>
  </si>
  <si>
    <t>8/+</t>
  </si>
  <si>
    <t>Leucocoryne Andes</t>
  </si>
  <si>
    <t>ЛЕВКОКОРИНА</t>
  </si>
  <si>
    <t>АНДЕС</t>
  </si>
  <si>
    <t>сиреневый с темно-бордовым центром, h-50см</t>
  </si>
  <si>
    <t>Triteleia Babylon</t>
  </si>
  <si>
    <t>КОССКИЙ</t>
  </si>
  <si>
    <t>Lilium Orange Art</t>
  </si>
  <si>
    <t>ORANGE ART</t>
  </si>
  <si>
    <t>ОРАНЖ АРТ</t>
  </si>
  <si>
    <t>ярко-оранжевый  с интенсивным сизым напылением до середины лепестка</t>
  </si>
  <si>
    <t>Lilium Tiny Comfort</t>
  </si>
  <si>
    <t>TINY COMFORT</t>
  </si>
  <si>
    <t>ТАЙНИ КОМФОРТ</t>
  </si>
  <si>
    <t>темно-красный с черным напылением</t>
  </si>
  <si>
    <t>Lilium Tiny Double You 1</t>
  </si>
  <si>
    <t>Asiatic Hybrids / Азиатские гибриды / Серия JOY, генетически низкорослые до 45 см НОВИНКА!</t>
  </si>
  <si>
    <t>Lilium Century Joy</t>
  </si>
  <si>
    <t>CENTURY JOY</t>
  </si>
  <si>
    <t>СЕНТУРИ ДЖОЙ</t>
  </si>
  <si>
    <t>нежно-розовый с бордовым крапом</t>
  </si>
  <si>
    <t>Lilium Delicate Joy</t>
  </si>
  <si>
    <t>Lilium Josephs Joy</t>
  </si>
  <si>
    <t>JOSEPH'S JOY</t>
  </si>
  <si>
    <t>ДЖОЗЕФС ДЖОЙ</t>
  </si>
  <si>
    <t>светлый центр, ярко-розовые кончики, редкий бордовый крап</t>
  </si>
  <si>
    <t>Lilium Juliets Joy</t>
  </si>
  <si>
    <t>JULIET'S JOY</t>
  </si>
  <si>
    <t>ДЖУЛЬЕТС ДЖОЙ</t>
  </si>
  <si>
    <t>желтовато-кремовый с бордовым напылением у центра</t>
  </si>
  <si>
    <t>Lilium Latin Joy</t>
  </si>
  <si>
    <t>LATIN JOY</t>
  </si>
  <si>
    <t>ЛАТИН ДЖОЙ</t>
  </si>
  <si>
    <t>оранжево-алый</t>
  </si>
  <si>
    <t>Lilium Magic Joy</t>
  </si>
  <si>
    <t>PANDA JOY</t>
  </si>
  <si>
    <t>ПАНДА ДЖОЙ</t>
  </si>
  <si>
    <t>бордовый с черным центром и белыми кончиками</t>
  </si>
  <si>
    <t>Lilium Buzzer 2</t>
  </si>
  <si>
    <t>Lilium Dark Secret</t>
  </si>
  <si>
    <t xml:space="preserve">DARK SECRET </t>
  </si>
  <si>
    <t>ДАРК СЕКРЕТ</t>
  </si>
  <si>
    <t>черно-бордовый, оранжевые тычинки</t>
  </si>
  <si>
    <t>Lilium Red Highland</t>
  </si>
  <si>
    <t>RED HIGHLAND</t>
  </si>
  <si>
    <t>РЭД ХАЙЛЕНД</t>
  </si>
  <si>
    <t>YELLOW POWER</t>
  </si>
  <si>
    <t>Lilium Easy Dream</t>
  </si>
  <si>
    <t>EASY DREAM</t>
  </si>
  <si>
    <t>ИЗИ ДРИМ</t>
  </si>
  <si>
    <t>темно-розовый с кремово-желтым центром, лепестки узкие, удлиненные, БЕЗ ПЫЛЬЦЫ</t>
  </si>
  <si>
    <t>без пыльцы, оранжевый с фиолетово-бордовым пятном у центра и двумя небольшими мазками у края лепестка, 13см</t>
  </si>
  <si>
    <t>Lilium Ladylike 2</t>
  </si>
  <si>
    <t>Lilium Forever Linda</t>
  </si>
  <si>
    <t>FOREVER LINDA</t>
  </si>
  <si>
    <t>ФОРЕВЕ ЛИНДА</t>
  </si>
  <si>
    <t>Lilium Trendy Dakota</t>
  </si>
  <si>
    <t>Lilium Trendy Dakota 2</t>
  </si>
  <si>
    <t>Lilium Trendy Havana 2</t>
  </si>
  <si>
    <t>Lilium Trendy Nicosia</t>
  </si>
  <si>
    <t>Lilium Trendy Nicosia 2</t>
  </si>
  <si>
    <t>TRENDY NICOSIA</t>
  </si>
  <si>
    <t>ТРЕНДИ НИКОСИЯ</t>
  </si>
  <si>
    <t>карамельнонежно--розовый с белым центром и бордовым крапом у центра</t>
  </si>
  <si>
    <t>Lilium Trendy Santo Domingo 2</t>
  </si>
  <si>
    <t>Lilium Trendy Savannah 2</t>
  </si>
  <si>
    <t>Lilium Bald Eagle</t>
  </si>
  <si>
    <t>BALD EAGLE</t>
  </si>
  <si>
    <t>БОЛД ИГЛ</t>
  </si>
  <si>
    <t>НОВИНКА! Махровый, цвет молодого вина, с темным напылением на лепестках, очень эффектная лилия</t>
  </si>
  <si>
    <t>Lilium Double Trouble</t>
  </si>
  <si>
    <t>НОВИНКА! Махровый, цвет розового фламинго с кремово-желтым центром</t>
  </si>
  <si>
    <t>Lilium Eagle Eye1</t>
  </si>
  <si>
    <t>Lilium Mystery Dream 2</t>
  </si>
  <si>
    <t>Lilium Regents Park</t>
  </si>
  <si>
    <t>REGENT'S PARK</t>
  </si>
  <si>
    <t>РЕГЕНТС ПАРК</t>
  </si>
  <si>
    <t>Уникальная НОВИНКА! Махровый, плотный, ярко-оранжевый цвет. Внутренние лепестки оригинальной формы с длинными тонкими кончиками</t>
  </si>
  <si>
    <t>Lilium Safe Shot</t>
  </si>
  <si>
    <t>SAFE SHOT</t>
  </si>
  <si>
    <t>СЕЙФ ШОТ</t>
  </si>
  <si>
    <t>НОВИНКА! Махровый, огненно-оранжевый , плотный цвет. Внутренние лепестки с небольшими "хвостиками" на кончиках</t>
  </si>
  <si>
    <t>AOA Hybrids (Asiatic x Oriental x Asiatic ) / АOA - гибриды</t>
  </si>
  <si>
    <t>Lilium Avalon Sunset</t>
  </si>
  <si>
    <t>AVALON SUNSET</t>
  </si>
  <si>
    <t>АВАЛОН САНСЕТ</t>
  </si>
  <si>
    <t>AOA бронзово-алый с желтой каймой и желтым центром, выглядит как пламя</t>
  </si>
  <si>
    <t>Lilium Child In Time</t>
  </si>
  <si>
    <t>CHILD IN TIME</t>
  </si>
  <si>
    <t>ЧАЙЛД ИН ТАЙМ</t>
  </si>
  <si>
    <t>AOA пастельно-розовый с темно-розовым центром и редким бордовым крапом</t>
  </si>
  <si>
    <t>Lilium Fields of Gold</t>
  </si>
  <si>
    <t>FIELDS OF GOLD</t>
  </si>
  <si>
    <t>ФИЛДС ОФ ГОЛД</t>
  </si>
  <si>
    <t>AOA желтый с темно-коричневым тонким кантом по краю лепестков и редким крапом</t>
  </si>
  <si>
    <t>Lilium Hotel California</t>
  </si>
  <si>
    <t>HOTEL CALIFORNIA</t>
  </si>
  <si>
    <t>ОТЕЛЬ КАЛИФОРНИЯ</t>
  </si>
  <si>
    <t>AOA оранжево-желтый с ярко-красным пятном и исходящими из него стрелками, бордовый крап</t>
  </si>
  <si>
    <t>Lilium November Rain</t>
  </si>
  <si>
    <t>NOVEMBER RAIN</t>
  </si>
  <si>
    <t>НОВЕМБЕР РЕЙН</t>
  </si>
  <si>
    <t>AOA сиренево-малиновый с темным крапом</t>
  </si>
  <si>
    <t>Lilium Sunset Boulevard</t>
  </si>
  <si>
    <t>SUNSET BOULEVARD</t>
  </si>
  <si>
    <t>САНСЕТ БУЛЬВАР</t>
  </si>
  <si>
    <t>AOA ярко-оранжевый с небольшими темными штрихами у центра</t>
  </si>
  <si>
    <t>Lilium Viva La Vida</t>
  </si>
  <si>
    <t>VIVA LA VIDA</t>
  </si>
  <si>
    <t>ВИВА ЛА ВИДА</t>
  </si>
  <si>
    <t>AOA желтый с рубиновой полосой и темным крапом</t>
  </si>
  <si>
    <t>Lilium Armandale</t>
  </si>
  <si>
    <t>ARMANDALE</t>
  </si>
  <si>
    <t>АРМАНДЕЙЛ</t>
  </si>
  <si>
    <t>оранжево-алый с небольшим темным крапом</t>
  </si>
  <si>
    <t>Lilium Cayenne</t>
  </si>
  <si>
    <t>CAYENNE</t>
  </si>
  <si>
    <t>КАЙЕНН</t>
  </si>
  <si>
    <t>очень крупный цветок, ярко-алый с небольшим темным крапом</t>
  </si>
  <si>
    <t>Lilium Cereza</t>
  </si>
  <si>
    <t>Lilium Cesare</t>
  </si>
  <si>
    <t>CESARE</t>
  </si>
  <si>
    <t>ЦЕЗАРЬ</t>
  </si>
  <si>
    <t>Lilium Fashion Show</t>
  </si>
  <si>
    <t>FASHION SHOW</t>
  </si>
  <si>
    <t>GERRIT ZALM (TREBBIANO)</t>
  </si>
  <si>
    <t>Lilium Pigalle</t>
  </si>
  <si>
    <t>PIGALLE</t>
  </si>
  <si>
    <t>ПИГАЛЛЬ</t>
  </si>
  <si>
    <t>нежный, сатиново-розовый</t>
  </si>
  <si>
    <t>Lilium Red Rover</t>
  </si>
  <si>
    <t>RED ROVER (TA)</t>
  </si>
  <si>
    <t>РЭД РОВЕР</t>
  </si>
  <si>
    <t>TA Hybrid ярко-красный, плотный цвет</t>
  </si>
  <si>
    <t>Lilium Royal Kiss</t>
  </si>
  <si>
    <t>ROYAL KISS</t>
  </si>
  <si>
    <t>РОЯЛ КИСС</t>
  </si>
  <si>
    <t>темно-бордово-черный, с небольшими бликами красного на кончиках</t>
  </si>
  <si>
    <t>очень крупный цветок до 20 см, красный с лёгким фиолетовым налётом</t>
  </si>
  <si>
    <t>очень крупный цветок до 20 см, белый</t>
  </si>
  <si>
    <t>Lilium Amistad</t>
  </si>
  <si>
    <t>AMISTAD</t>
  </si>
  <si>
    <t>АМИСТАД</t>
  </si>
  <si>
    <t>МАХРОВЫЙ нежнейший кремово-розовый с осветленными кончиками</t>
  </si>
  <si>
    <t>Lilium Blizzard</t>
  </si>
  <si>
    <t>BLIZZARD</t>
  </si>
  <si>
    <t>БЛИЗЗАРД</t>
  </si>
  <si>
    <t>МАХРОВЫЙ белый с желтым центром</t>
  </si>
  <si>
    <t>CURIOSITY</t>
  </si>
  <si>
    <t>Lilium Diantha</t>
  </si>
  <si>
    <t>DIANTHA</t>
  </si>
  <si>
    <t>ДИАНТА</t>
  </si>
  <si>
    <t>МАХРОВЫЙ ярко-розовый с красным крапом</t>
  </si>
  <si>
    <t>Lilium Guapa</t>
  </si>
  <si>
    <t>GUAPA</t>
  </si>
  <si>
    <t>ГУАПА</t>
  </si>
  <si>
    <t>ГУСТОМАХРОВЫЙ белый, с небольшим крапом</t>
  </si>
  <si>
    <t>Lilium Salvo</t>
  </si>
  <si>
    <t>SALVO</t>
  </si>
  <si>
    <t>САЛЬВО</t>
  </si>
  <si>
    <t>МАХРОВЫЙ нежно-розовый с белой каймой и темно-розовым крапом</t>
  </si>
  <si>
    <t>Oriental Hybrids Lotus/ Восточные гибриды / Махровые серии Лотус</t>
  </si>
  <si>
    <t>Lilium Lotus Beauty</t>
  </si>
  <si>
    <t>LOTUS BEAUTY</t>
  </si>
  <si>
    <t>ЛОТУС БЬЮТИ</t>
  </si>
  <si>
    <t>НОВАЯ СЕРИЯ МАХРОВЫХ ЛИЛИЙ форма лотоса, белый с тонким сиреневым кантом и крапом</t>
  </si>
  <si>
    <t>Lilium Lotus Breeze</t>
  </si>
  <si>
    <t>LOTUS BREEZE</t>
  </si>
  <si>
    <t>ЛОТУС БРИЗ</t>
  </si>
  <si>
    <t>НОВАЯ СЕРИЯ МАХРОВЫХ ЛИЛИЙ форма лотоса, розовый кс осветлением к центру</t>
  </si>
  <si>
    <t>Lilium Lotus Dream</t>
  </si>
  <si>
    <t>LOTUS DREAM</t>
  </si>
  <si>
    <t>ЛОТУ ДРИМ</t>
  </si>
  <si>
    <t>НОВАЯ СЕРИЯ МАХРОВЫХ ЛИЛИЙ форма лотоса, темно-сиренево-розовый</t>
  </si>
  <si>
    <t>Lilium Lotus Elegance</t>
  </si>
  <si>
    <t>LOTUS ELEGANCE</t>
  </si>
  <si>
    <t>ЛОТУС ЭЛЕГАНС</t>
  </si>
  <si>
    <t>НОВАЯ СЕРИЯ МАХРОВЫХ ЛИЛИЙ форма лотоса, розовый со светлым кантом и центром, малиновый крап</t>
  </si>
  <si>
    <t>Lilium Lotus Queen</t>
  </si>
  <si>
    <t>LOTUS QUEEN</t>
  </si>
  <si>
    <t>ЛОТУС КУИН</t>
  </si>
  <si>
    <t>НОВАЯ СЕРИЯ МАХРОВЫХ ЛИЛИЙ форма лотоса, нежно-розовый с малиновым крапом</t>
  </si>
  <si>
    <t>Lilium Lotus Wonder</t>
  </si>
  <si>
    <t>LOTUS WONDER</t>
  </si>
  <si>
    <t>ЛОТУС УАНДЕР</t>
  </si>
  <si>
    <t>НОВАЯ СЕРИЯ МАХРОВЫХ ЛИЛИЙ форма лотоса,  ярко-лиловый с малиновым крапом</t>
  </si>
  <si>
    <t>Roselily Dalinda</t>
  </si>
  <si>
    <t>ROSELILY® DALINDA</t>
  </si>
  <si>
    <t>ROSELILY® ДАЛИНДА</t>
  </si>
  <si>
    <t>МАХРОВЫЙ малиновый, глянцевый с бордовым крапом, без пыльцы</t>
  </si>
  <si>
    <t>Roselily Isabella</t>
  </si>
  <si>
    <t>Roselily Sita</t>
  </si>
  <si>
    <t>ROSELILY® SITA</t>
  </si>
  <si>
    <t>ROSELILY® ЗИТА</t>
  </si>
  <si>
    <t>МАХРОВЫЙ белый с желтым центром и темно-сиреневым крапом</t>
  </si>
  <si>
    <t>Roselily Thalissa</t>
  </si>
  <si>
    <t>ROSELILY® THALISSA</t>
  </si>
  <si>
    <t>ROSELILY® ТАЛИССА</t>
  </si>
  <si>
    <t>ГУСТОМАХРОВЫЙ, ярко-розовый с темно-розовым крапом, светлые кончики, без пыльцы, легкое гофре, 21см</t>
  </si>
  <si>
    <t>Roselily Thalita</t>
  </si>
  <si>
    <t>Lilium Avinger</t>
  </si>
  <si>
    <t>AVINGER</t>
  </si>
  <si>
    <t>АВИНЬЕР</t>
  </si>
  <si>
    <t xml:space="preserve">Очень крупный,суперэффектный! бордовый с осветленным красным центром, очень глянцевый, 25см </t>
  </si>
  <si>
    <t>Lilium Bombastic</t>
  </si>
  <si>
    <t>BOMBASTIC</t>
  </si>
  <si>
    <t>БОМБАСТИК</t>
  </si>
  <si>
    <t>бордово-красный, глянцевый, оранжевые тычинки, компактноая форма в срезке, диам. цветка 25см</t>
  </si>
  <si>
    <t>Lilium Colosseum</t>
  </si>
  <si>
    <t>COLOSSEUM</t>
  </si>
  <si>
    <t>КОЛИЗЕЙ</t>
  </si>
  <si>
    <t>белый с желтыми лучами от центра и темно-красным крапом, 25 см</t>
  </si>
  <si>
    <t>CURLY SUE</t>
  </si>
  <si>
    <t>Lilium Vangelis</t>
  </si>
  <si>
    <t>VANGELIS</t>
  </si>
  <si>
    <t>ВАНГЕЛИС</t>
  </si>
  <si>
    <t>НОВИНКА! Малиново-рубиновый с чисто-белой тонкой каймой с желтым центром и малочисленным  редким темным крапом Ø 25см</t>
  </si>
  <si>
    <t>Lilium Farolito 2</t>
  </si>
  <si>
    <t>Lilium Luzia</t>
  </si>
  <si>
    <t>Lilium World Trade 2</t>
  </si>
  <si>
    <t>L.L.  Гибриды (longiflorum x lankongense) НОВИНКА!</t>
  </si>
  <si>
    <t>Lilium Lankon</t>
  </si>
  <si>
    <t>LANKON</t>
  </si>
  <si>
    <t>ЛАНКОН</t>
  </si>
  <si>
    <t>НОВИНКА! Форма цветка - пониклая, светло-розовый с частым крапом по всем лепесткам</t>
  </si>
  <si>
    <t>Lilium Kushi Maya</t>
  </si>
  <si>
    <t>Lilium Fredo</t>
  </si>
  <si>
    <t>FREDO</t>
  </si>
  <si>
    <t>ФРЕДО</t>
  </si>
  <si>
    <t>белый, оранжево-коричневые тычинки</t>
  </si>
  <si>
    <t>Lilium Acierto</t>
  </si>
  <si>
    <t>ACIERTO</t>
  </si>
  <si>
    <t>АЧИЕРТО</t>
  </si>
  <si>
    <t>нежно-розовый с осветленным центром, 29см</t>
  </si>
  <si>
    <t>Lilium Apricot Fudge</t>
  </si>
  <si>
    <t>AVENTINO 16/18</t>
  </si>
  <si>
    <t>АВЕНТИНО 16/18</t>
  </si>
  <si>
    <t>16/18</t>
  </si>
  <si>
    <t>Lilium Belville</t>
  </si>
  <si>
    <t>BELVILLE</t>
  </si>
  <si>
    <t>БЕЛЬВИЛЛЬ</t>
  </si>
  <si>
    <t>желтый: 25см</t>
  </si>
  <si>
    <t>Lilium Corinthe</t>
  </si>
  <si>
    <t>CORINTHE</t>
  </si>
  <si>
    <t>КОРИНТЕ</t>
  </si>
  <si>
    <t>нежно-розовый,22см</t>
  </si>
  <si>
    <t>Lilium Donacion</t>
  </si>
  <si>
    <t>DONACION</t>
  </si>
  <si>
    <t>ДОНАСЬОН</t>
  </si>
  <si>
    <t>нежно-розовый с тёмно-розовыми полосками по центру лепестка</t>
  </si>
  <si>
    <t>Lilium Fastrada</t>
  </si>
  <si>
    <t>FASTRADA</t>
  </si>
  <si>
    <t>ФАСТРАДА</t>
  </si>
  <si>
    <t>белый, 25см</t>
  </si>
  <si>
    <t>Lilium Fedora</t>
  </si>
  <si>
    <t>FEDORA</t>
  </si>
  <si>
    <t>ФЕДОРА</t>
  </si>
  <si>
    <t>малиновый, 30см</t>
  </si>
  <si>
    <t>Lilium Mafalda 2</t>
  </si>
  <si>
    <t>белый, 22см, низкорослый сорт ОТ гибрид</t>
  </si>
  <si>
    <t>Lilium Red Desire</t>
  </si>
  <si>
    <t>RED DESIRE</t>
  </si>
  <si>
    <t>РЕД ДЕЗАЕР</t>
  </si>
  <si>
    <t>очень ранее цветение через 70-80 дней. Темно-красный, глянцевый</t>
  </si>
  <si>
    <t>Lilium Redford</t>
  </si>
  <si>
    <t>REDFORD</t>
  </si>
  <si>
    <t>РЭФОРД</t>
  </si>
  <si>
    <t>ярко-рубиновый , 30см</t>
  </si>
  <si>
    <t>Lilium Sucinto</t>
  </si>
  <si>
    <t>SUCINTO</t>
  </si>
  <si>
    <t>СУЦИНТО</t>
  </si>
  <si>
    <t>белый с ярко-малиновыми пятнами около центра, 25+см</t>
  </si>
  <si>
    <t>Lilium Rusty Planet</t>
  </si>
  <si>
    <t>RUSTY PLANET</t>
  </si>
  <si>
    <t>РАСТИ ПЛАНЕТ</t>
  </si>
  <si>
    <t>бронзово-лососевый с желтой полосой по центру лепестка</t>
  </si>
  <si>
    <t>тёмно-розовый с оранжево-розовым центром. Большее количество цветков, дольше цветение. Толстые лепестки и крепкие стебли.</t>
  </si>
  <si>
    <t>кремово-жёлтый с тёмно-жёлтым центром. Большее количество цветков, дольше цветение. Толстые лепестки и крепкие стебли.</t>
  </si>
  <si>
    <t>Lilium Claude Shride 2</t>
  </si>
  <si>
    <t>Lilium Corsage 2</t>
  </si>
  <si>
    <t>Lilium Fairy Morning</t>
  </si>
  <si>
    <t>FAIRY MORNING</t>
  </si>
  <si>
    <t>ФЕЙРИ МОРНИНГ</t>
  </si>
  <si>
    <t>мартагон многоцветковая розовая с желтым кантом и желтыми ореолами вокруг бордовых крапинок</t>
  </si>
  <si>
    <t>Lilium Gaybird 2</t>
  </si>
  <si>
    <t>Lilium Guinea Gold</t>
  </si>
  <si>
    <t>GUINEA GOLD</t>
  </si>
  <si>
    <t>ГВИНЕА ГОЛД</t>
  </si>
  <si>
    <t>L. hansonii x L. Martagon многоцветковая, желтый с красным напылением и бордовым крапом, бутоны розовые</t>
  </si>
  <si>
    <t>Lilium Lankongense</t>
  </si>
  <si>
    <t>Lilium Manitoba Morning</t>
  </si>
  <si>
    <t>МАНИТОБА МОРНИНГ (ФОКС)</t>
  </si>
  <si>
    <t>Lilium Pumilum 2</t>
  </si>
  <si>
    <t>Lilium Slate's Morning 2</t>
  </si>
  <si>
    <t>Lilium Speciosum Album</t>
  </si>
  <si>
    <t>SPECIOSUM ALBUM</t>
  </si>
  <si>
    <t>СП. АЛЬБУМ</t>
  </si>
  <si>
    <t>с загнутыми , слегка гофрированными лепестками, белого цвета, тычинки коричневые</t>
  </si>
  <si>
    <t>ROSELILY® ANOUSHKA 18/20</t>
  </si>
  <si>
    <t>ROSELILY® АННУШКА 18/20</t>
  </si>
  <si>
    <t>ROSELILY® ELENA 18/20</t>
  </si>
  <si>
    <t>ROSELILY® ЕЛЕНА 18/20</t>
  </si>
  <si>
    <t>ROSELILY® LORENA 18/20</t>
  </si>
  <si>
    <t>ROSELILY® ЛОРЕНА 18/20</t>
  </si>
  <si>
    <t>ROSELILY® SAMANTHA 18/20</t>
  </si>
  <si>
    <t>ROSELILY® САМАНТА 18/20</t>
  </si>
  <si>
    <t>AMISTAD 18/20</t>
  </si>
  <si>
    <t>АМИСТАД 18/20</t>
  </si>
  <si>
    <t>МАХРОВЫЙ нежнейший кремово-розовый</t>
  </si>
  <si>
    <t>DIANTHA 18/20</t>
  </si>
  <si>
    <t>ДИАНТА 18/20</t>
  </si>
  <si>
    <t>МАХРОВЫЙ ярко-розовый с лиловым крапом</t>
  </si>
  <si>
    <t>GUAPA 18/20</t>
  </si>
  <si>
    <t>ГУАПА 18/20</t>
  </si>
  <si>
    <t>МАХРОВЫЙ белый с желтым центром и редким малиновым крапом</t>
  </si>
  <si>
    <t>Lilium Avventura 18-20</t>
  </si>
  <si>
    <t>Lilium Crystal Blanca 18-20</t>
  </si>
  <si>
    <t>FLASHPOINT 22/24</t>
  </si>
  <si>
    <t>ФЛЭШПОИНТ 22/24</t>
  </si>
  <si>
    <t>22/24</t>
  </si>
  <si>
    <t>ФЭШН ШОУ</t>
  </si>
  <si>
    <t>Clematis Blue Belle</t>
  </si>
  <si>
    <t>БЛЮ БЕЛЛЕ</t>
  </si>
  <si>
    <t>BLUE BELLE</t>
  </si>
  <si>
    <t>глубокий фиолетовый цвет, бархатный. Н 250см, Обрезка: III, 30см, Цветение: 5-9, Ø 6-10см</t>
  </si>
  <si>
    <t>в срезке до 3 недель! Обильное цветение, цветки темно-розового цвета с желтыми тычинками. Морозостойкий. . Н 90-180см, Обрезка: III, 25см, Цветение: 6-9, Ø 8см</t>
  </si>
  <si>
    <t>Clematis Lucky Charm</t>
  </si>
  <si>
    <t>ЛАКИ ШАРМ</t>
  </si>
  <si>
    <t>LUCKY CHARM</t>
  </si>
  <si>
    <t>белый снежно-сиреневым напылением и фиолетовым кантом. Н 300см, Обрезка: III, 25см, Цветение: 6-9, Ø 8-10см</t>
  </si>
  <si>
    <t>палево-сиреневый с яркой вишнево-розовой полосой по центру, цветет с июня по сентябрь. Н 200см, Обрезка: VI, 75см, Цветение: 5-6 / 7-8, Ø 12см</t>
  </si>
  <si>
    <t>Clematis Myosotis spring flowers</t>
  </si>
  <si>
    <t>Clematis Myosotis2</t>
  </si>
  <si>
    <t>МИОСОТИС</t>
  </si>
  <si>
    <t>MYOSOTIS</t>
  </si>
  <si>
    <t>нежно-сиреневый, лепестки слегка гофрированные. Н 200см, Обрезка: VI, 75см, Цветение: 5-6/7-8, Ø  8-12см</t>
  </si>
  <si>
    <t>белый с фиолетовой каймой, штрихами и прожилсками и проявляющейся позднее  ярко-фиолетовой звездой. Н 300см, Обрезка: III, 25см, Цветение: 6-9, Ø 8см</t>
  </si>
  <si>
    <t>Clematis Sweet Summer Love</t>
  </si>
  <si>
    <t>СВИТ САММЕР ЛОВ</t>
  </si>
  <si>
    <t>SWEET SUMMER LOVE</t>
  </si>
  <si>
    <t>цветки в сочетании темно-красных и пурпурных тонов с насыщенным виноградно фиолетовым цветом, очень приятный аромат. Обильно цветет июнь-август, продолжает скудное цветение в нач. октября.. Н 350см, Обрезка: III, 25см, Цветение: 7-9, Ø 3-5см</t>
  </si>
  <si>
    <t>уникальная расцветка! фиолетовый со всплеском белых полос. Н 300см, Обрезка: III,25см, Цветение: 6-7, Ø 8-10см</t>
  </si>
  <si>
    <t>уникальная расцветка с эффектом свечения. Розовато-красные с прожилками. Н 300см, Обрезка: III, 25см, Цветение: 6-9, Ø 7см</t>
  </si>
  <si>
    <t>МАХРОВЫЙ, фиолетовый. Н 250см, Обрезка: VI, 100см, Цветение: 6 / 7-8, Ø 10см</t>
  </si>
  <si>
    <t>МАХРОВЫЕ красно-фиолетовые. Н 200см, Обрезка: III,25см, Цветение: 6-9, Ø 6-8см</t>
  </si>
  <si>
    <t>Clematis Ruriokoshi</t>
  </si>
  <si>
    <t>Clematis Ruriokoshi2</t>
  </si>
  <si>
    <t>РУРИОКОШИ</t>
  </si>
  <si>
    <t>RURIOKOSHI</t>
  </si>
  <si>
    <t>МАХРОВЫЙ, цветки хамелеоны, от светло-палево-сиреневого до ярко-сиреневого с светло-зелеными полосками. Н 200см, Обрезка: VI, 75см, Цветение: 5-6, Ø  8-10см</t>
  </si>
  <si>
    <t>МАХРОВЫЙ, белый, с сиреневым оттенком. Н 200см, Обрезка: VI, 75см, Цветение: 6/7-8, Ø 15см</t>
  </si>
  <si>
    <t>МАХРОВЫЙ, светло-сиреневый. Н 250см, Обрезка: VI, 100см, Цветение: 6 / 7-8, Ø 15см</t>
  </si>
  <si>
    <t>Astilbe Censation Salmon Beauty 2</t>
  </si>
  <si>
    <t>Astilbe Chocolate Shogun 2</t>
  </si>
  <si>
    <t>Astilbe Diamond and Pearls</t>
  </si>
  <si>
    <t>ДИАМОНД ЭНД ПЕРЛС</t>
  </si>
  <si>
    <t>DIAMOND AND PEARLS</t>
  </si>
  <si>
    <t>кремово-белый, 70см</t>
  </si>
  <si>
    <t>Astilbe Donna</t>
  </si>
  <si>
    <t>ДОННА</t>
  </si>
  <si>
    <t>DONNA</t>
  </si>
  <si>
    <t>розовато-кремовый, 60см</t>
  </si>
  <si>
    <t>Astilbe Freya</t>
  </si>
  <si>
    <t>пунцово-розовый, 60см</t>
  </si>
  <si>
    <t>Astilbe Glitter and Glamour 2</t>
  </si>
  <si>
    <t>Astilbe Mea</t>
  </si>
  <si>
    <t>МЕА</t>
  </si>
  <si>
    <t>MEA</t>
  </si>
  <si>
    <t>ярко-лилово-розовый, стебли красные,мощный, на растении до 30 цветоносов, 70см</t>
  </si>
  <si>
    <t>Astilbe Mighty Chocolate Cherry 2</t>
  </si>
  <si>
    <t>Astilbe Mighty Plonie 2</t>
  </si>
  <si>
    <t>перламутрово-розовая Нежная Очень пушистая, Н-75 см</t>
  </si>
  <si>
    <t>Heuchera Black Sea 1</t>
  </si>
  <si>
    <t>Heuchera Black Sea 2</t>
  </si>
  <si>
    <t>БЛЭК СИ</t>
  </si>
  <si>
    <t>BLACK SEA</t>
  </si>
  <si>
    <t>бордово-черные крупные листья, цветки кремовые на красных стебельках Н-35см,W-50см</t>
  </si>
  <si>
    <t>Heuchera villosa</t>
  </si>
  <si>
    <t>Heuchera Flores Sea 1</t>
  </si>
  <si>
    <t>Heuchera Flores Sea 2</t>
  </si>
  <si>
    <t>ФЛОРЕС СИ</t>
  </si>
  <si>
    <t>FLORES SEA</t>
  </si>
  <si>
    <t>серебряно-бронзовые листья с малиновыми цветками, Н 15см с цветками 50см W-30см</t>
  </si>
  <si>
    <t>Heuchera Frosty Morn 1</t>
  </si>
  <si>
    <t>Heuchera Frosty Morn 2</t>
  </si>
  <si>
    <t>листья гофрированы, причудливо изрезаны светлые, с розовым оттенком, как будто тронуты инеем с голубовато-зеленой каймой и прожилками, Н 25см с цветками 50см W-25см</t>
  </si>
  <si>
    <t>Heuchera Master Painter Gauguin 1</t>
  </si>
  <si>
    <t>Heuchera Master Painter Gauguin 2</t>
  </si>
  <si>
    <t>ГОГЕН  *Master Painter™</t>
  </si>
  <si>
    <t>GAUGUIN (Master Painter™)</t>
  </si>
  <si>
    <t>меняет окраску от лаймового с бордовыми прожилками до тёмно-розового с прожилками и светло-зелёной каймой</t>
  </si>
  <si>
    <t>Heuchera Master Painter Picasso 1</t>
  </si>
  <si>
    <t>Heuchera Master Painter Picasso 2</t>
  </si>
  <si>
    <t>Heuchera Mega Caramel</t>
  </si>
  <si>
    <t>МЕГА КАРАМЕЛЬ</t>
  </si>
  <si>
    <t>MEGA CARAMEL</t>
  </si>
  <si>
    <t>новейший сорт с огромными красивыми охристо-медными с розовым отливом листьями,снизу розово-пурпурные, листья в два раза превышают размеры обычных листье гейхеры Н 50 см, с цветками до 100см W-70см</t>
  </si>
  <si>
    <t>Heuchera Silver Dollar</t>
  </si>
  <si>
    <t>СИЛЬВЕР ДОЛЛАР</t>
  </si>
  <si>
    <t>SILVER DOLLAR</t>
  </si>
  <si>
    <t>серебристо-зеленая листва с ярко-малиновыми цветками Н-30см, ширина 40см</t>
  </si>
  <si>
    <t>Heuchera XXL</t>
  </si>
  <si>
    <t>XXL</t>
  </si>
  <si>
    <t>очень крупная гейхера, ширина 100-120см, высота 60-100см, лист крупный бордово-бронзовый</t>
  </si>
  <si>
    <t>Geranium Jolly Jewel Salmon</t>
  </si>
  <si>
    <t>ДЖОЛЛИ ДЖЕВЕЛ САЛМОН</t>
  </si>
  <si>
    <t>JOLLY JEWEL SALMON</t>
  </si>
  <si>
    <t>лососево-алый , коралловый с темно-пурпурными прожилками</t>
  </si>
  <si>
    <t>Iris germanica Ambroisia</t>
  </si>
  <si>
    <t>АМБРОЗИЯ</t>
  </si>
  <si>
    <t xml:space="preserve">AMBROISIA  </t>
  </si>
  <si>
    <t>верхние белые, нижние- медово-желтые</t>
  </si>
  <si>
    <t>Iris germanica Black Dragon</t>
  </si>
  <si>
    <t>БЛЭК ДРАГОН</t>
  </si>
  <si>
    <t>BLACK DRAGON</t>
  </si>
  <si>
    <t>верх фиолетовый, низ-черный</t>
  </si>
  <si>
    <t>Iris germanica Blue Eyed Blond</t>
  </si>
  <si>
    <t>БЛЮ АЙД БЛОНД</t>
  </si>
  <si>
    <t>BLUE EYED BLOND</t>
  </si>
  <si>
    <t>желтый с фиолетовой бородкой</t>
  </si>
  <si>
    <t>Iris germanica Chevalier De Malte</t>
  </si>
  <si>
    <t>ШЕВАЛЬЕ ДЕ МАЛЬТЕ</t>
  </si>
  <si>
    <t>CHEVALIER DE MALTE</t>
  </si>
  <si>
    <t>верх розовато-кремовый, низ фиолетовый с белым пятном, красная бородка</t>
  </si>
  <si>
    <t>Iris germanica Chinese New Year</t>
  </si>
  <si>
    <t>ЧАЙНИЗ НЬЮ ИЭР</t>
  </si>
  <si>
    <t>CHINESE NEW YEAR</t>
  </si>
  <si>
    <t>верх светло-лососевый, низ- малиновый,оранжевая бородка</t>
  </si>
  <si>
    <t>Iris germanica Earl of Essex</t>
  </si>
  <si>
    <t>ЭРЛ ОФ ЭССЕКС</t>
  </si>
  <si>
    <t>EARL OF ESSEX</t>
  </si>
  <si>
    <t>фиолетовый с белым пятном и фиолетовым жилкованием</t>
  </si>
  <si>
    <t>Iris germanica Elizabeth Poldark</t>
  </si>
  <si>
    <t>ЭЛИЗАБЕТ ПОЛДАРК</t>
  </si>
  <si>
    <t>ELIZABETH POLDARK</t>
  </si>
  <si>
    <t>чисто-белый, гофрированный, желтый центр, желтая бородка</t>
  </si>
  <si>
    <t>Iris germanica Florence Dayton</t>
  </si>
  <si>
    <t>ФЛОРЕНС ДЭЙТОН</t>
  </si>
  <si>
    <t>FLORENCE DAYTON</t>
  </si>
  <si>
    <t>верх-белый с желтоватым центром, низ- фиолетово-лиловый с тонкой белой каймой и бело-лиловой сеточкой у центра</t>
  </si>
  <si>
    <t>Iris germanica Gay Parasol</t>
  </si>
  <si>
    <t>ГАЙ ПАРАСОЛЬ</t>
  </si>
  <si>
    <t>GAY PARASOL</t>
  </si>
  <si>
    <t>верх- сиреневато-кремовый, низ-лилвый</t>
  </si>
  <si>
    <t>Iris germanica Summer Olympics</t>
  </si>
  <si>
    <t>САММЕР ОЛИМПИКС</t>
  </si>
  <si>
    <t>SUMMER OLYMPICS</t>
  </si>
  <si>
    <t>верх-светло-желтый, низ -белый с желтой каймой, бородка желтая</t>
  </si>
  <si>
    <t>Iris sibirica Peacock Butterfly Breeders Mix</t>
  </si>
  <si>
    <t>ПИКОК БАТТЕРФЛЯЙ БРИДЕРС МИКС</t>
  </si>
  <si>
    <t>Peacock Butterfly Breeders Mix</t>
  </si>
  <si>
    <t>Смесь аристократичных, слегка приглушенных, палевых окрасок, сорта в смеси подходят друг к другу по цветовой гамме, высаженные рядом похожи на стаю разноцветных бабочек</t>
  </si>
  <si>
    <t>Iris sibirica Cherry Fling</t>
  </si>
  <si>
    <t>ЧЕРРИ ФЛИНГ</t>
  </si>
  <si>
    <t>CHERRY FLING</t>
  </si>
  <si>
    <t>фолсы бордового цвета с желтым пятном, стандарты- сиреневые</t>
  </si>
  <si>
    <t>Iris sibirica Drink Your Tea</t>
  </si>
  <si>
    <t>ДРИНК ЁР ТИ</t>
  </si>
  <si>
    <t>DRINK YOUR TEA</t>
  </si>
  <si>
    <t>фолсы бордово-лиловые с желтым пятном, стандарты кремово-белые с желтым опалом по краю</t>
  </si>
  <si>
    <t>Iris sibirica Fancy Me This</t>
  </si>
  <si>
    <t>ФЭНСИ МИ ЗИС</t>
  </si>
  <si>
    <t>FANCY ME THIS</t>
  </si>
  <si>
    <t>фолсы темно-малиновые с желтым пятном и белой каймой, стандарты нежно-сиреневые</t>
  </si>
  <si>
    <t>Iris sibirica Mad Hat</t>
  </si>
  <si>
    <t>МЭД ХЭТ</t>
  </si>
  <si>
    <t>MAD HAT</t>
  </si>
  <si>
    <t>фолсы темно-пурпурно-лиловые с желтым пятном, стандарты розовые с пурпурными прожилками</t>
  </si>
  <si>
    <t>Iris sibirica Miss Apple 1</t>
  </si>
  <si>
    <t>Iris sibirica Painted Woman</t>
  </si>
  <si>
    <t>ПЕЙНТЕД ВУМЕН</t>
  </si>
  <si>
    <t>PAINTED WOMAN</t>
  </si>
  <si>
    <t>фолсы фиолетово-малиновые с желтым пятном, стандарты сиреневые и розовые</t>
  </si>
  <si>
    <t>АНБАТТЕНЕД ЗИППЕРС</t>
  </si>
  <si>
    <t>Iris sibirica Uncorked</t>
  </si>
  <si>
    <t>АНКОРКЕД</t>
  </si>
  <si>
    <t>UNCORKED</t>
  </si>
  <si>
    <t>фолсы черно-фиолетовые с желтым пятном и желтым кантом, стандарты голубые</t>
  </si>
  <si>
    <t>Iris sibirica White Amber</t>
  </si>
  <si>
    <t>УАЙТ ЭМБЕР</t>
  </si>
  <si>
    <t>WHITE AMBER</t>
  </si>
  <si>
    <t>фолсы ванильно-желтоватые с желтым пятном и бордовой сеточкой, стандарты белые и желтые</t>
  </si>
  <si>
    <t>Iris sibirica Wynne Magnolia</t>
  </si>
  <si>
    <t>УИНН МАГНОЛИЯ</t>
  </si>
  <si>
    <t>WYNNE MAGNOLIA</t>
  </si>
  <si>
    <t>фолсы темно-лиловые с желтым пятном и желтой каймой, стандарты белые и желтоватые</t>
  </si>
  <si>
    <t>Iris sibirica Cape Cod Boys</t>
  </si>
  <si>
    <t>КЕЙП КОД БОЙЗ</t>
  </si>
  <si>
    <t>CAPE COD BOYS</t>
  </si>
  <si>
    <t>голубовато-синий с желтым пятном Н 70см</t>
  </si>
  <si>
    <t>Iris sibirica Careless Sally</t>
  </si>
  <si>
    <t>КЭЕРЛЕСС САЛЛИ</t>
  </si>
  <si>
    <t>CARELESS SALLY</t>
  </si>
  <si>
    <t>лиловый с желто-синим пятном Н-65см</t>
  </si>
  <si>
    <t>Iris sibirica Currier</t>
  </si>
  <si>
    <t>КАРРЬЕР</t>
  </si>
  <si>
    <t>CURRIER</t>
  </si>
  <si>
    <t>фиолетово-лиловый с белым пятном Н 85см</t>
  </si>
  <si>
    <t>Iris sibirica Esther C.D.M.</t>
  </si>
  <si>
    <t>ЭСТЕР С.Д.М.</t>
  </si>
  <si>
    <t>ESTHER C.D.M.</t>
  </si>
  <si>
    <t>белый с желтым пятном Н-100см</t>
  </si>
  <si>
    <t>Iris sibirica I See Stars</t>
  </si>
  <si>
    <t>АЙ СИ СТАРЗ</t>
  </si>
  <si>
    <t>I SEE STARS</t>
  </si>
  <si>
    <t>васильково-синий с белым жилкованием у центра Н-75см</t>
  </si>
  <si>
    <t>Iris sibirica Kiss The Girl</t>
  </si>
  <si>
    <t>КИСС ЗЕ ГЁРЛ</t>
  </si>
  <si>
    <t>KISS THE GIRL</t>
  </si>
  <si>
    <t>медово-желтый Н-70см</t>
  </si>
  <si>
    <t>Iris sibirica Nagareboshi</t>
  </si>
  <si>
    <t>НАГАРЕБОШИ</t>
  </si>
  <si>
    <t>NAGAREBOSHI</t>
  </si>
  <si>
    <t>темно-синий с белым мазком Н-70см</t>
  </si>
  <si>
    <t>Iris sibirica Sarah Tiffany</t>
  </si>
  <si>
    <t>САРА ТИФФАНИ</t>
  </si>
  <si>
    <t>SARAH TIFFANY</t>
  </si>
  <si>
    <t>фолсы бронзово-лиловые с желтой каймой и пятном, стандарты сиренево-кремовые</t>
  </si>
  <si>
    <t>Iris sibirica See Ya Later</t>
  </si>
  <si>
    <t>СИ Я ЛЕЙТЕР</t>
  </si>
  <si>
    <t>SEE YA LATER</t>
  </si>
  <si>
    <t>ярко-лиловый с желтым пятном и фиолетовым жилкованием Н-80см</t>
  </si>
  <si>
    <t xml:space="preserve">Iris ensata Dinnerplate Blueberry Pie </t>
  </si>
  <si>
    <t>ДИНЕРПЛЕЙТ БЛЮБЕРРИ ПАЙ</t>
  </si>
  <si>
    <t>Dinner Plate™ Blueberry Pie</t>
  </si>
  <si>
    <t>МАХРОВЫЙ темно-лиловый с фиолетовым пятном и желтым центром, цветок 15см, Н-60см</t>
  </si>
  <si>
    <t>Iris ensata Dinnerplate Cheese Cake</t>
  </si>
  <si>
    <t>ДИНЕРПЛЕЙТ ЧИЗКЕЙК КЕЙК</t>
  </si>
  <si>
    <t>Dinner Plate™ Cheese Cake</t>
  </si>
  <si>
    <t>МАХРОВЫЙ нежно-сиреневый с темно-сиреневым пятном и сеточкой, центр желтый, цветок 15см, Н-70см</t>
  </si>
  <si>
    <t>Iris ensata Dinnerplate Ice Cream</t>
  </si>
  <si>
    <t>ДИНЕРПЛЕЙТ АЙС КРИМ</t>
  </si>
  <si>
    <t>Dinner Plate™ Ice Cream</t>
  </si>
  <si>
    <t>МАХРОВЫЙ лавандово-голубой с желтым центром, цветок 15см, Н-60см</t>
  </si>
  <si>
    <t>Iris ensata Dinnerplate Jell-O</t>
  </si>
  <si>
    <t>ДИНЕРПЛЕЙТ ДЖЕЛЛ-О</t>
  </si>
  <si>
    <t>Dinner Plate™ Jell-O</t>
  </si>
  <si>
    <t>МАХРОВЫЙ пурпурно-лиловый с белой сеточкой и желтым центром, цветок 15см, Н-50см</t>
  </si>
  <si>
    <t>Iris ensata Dinnerplate Tiramisu</t>
  </si>
  <si>
    <t>ДИНЕРПЛЕЙТ ТИРАМИСУ</t>
  </si>
  <si>
    <t>Dinner Plate™ Tirimasu</t>
  </si>
  <si>
    <t>МАХРОВЫЙ белый с сиренево-розовой каймой, цветок 15см, Н-60см</t>
  </si>
  <si>
    <t>Iris ensata Greywoods Catrina</t>
  </si>
  <si>
    <t>ГРЕЙВУДС КАТРИНА</t>
  </si>
  <si>
    <t>GREYWOODS CATRINA</t>
  </si>
  <si>
    <t>голубой с фиолетовыми прожилками, желтый центр, стандарты фиолетовые</t>
  </si>
  <si>
    <t>HEMEROCALLIS серии EVERYDAYLILY / ЛИЛЕЙНИКИ EVERYDAYLILY (транспортировка и хранение до посадки при темп. 0+5ºС)</t>
  </si>
  <si>
    <t>ЦВЕТЕНИЕ НЕПРЕРЫВНО В ТЕЧЕНИЕ НЕСКОЛЬКИХ МЕСЯЦЕВ, БЕЗОСТАНОВОЧНО С НАЧАЛА ЛЕТА ДО ОСЕНИ</t>
  </si>
  <si>
    <t>Hemerocallis EveryDaylily Bronze 1</t>
  </si>
  <si>
    <t>Hemerocallis EveryDaylily Bronze 2</t>
  </si>
  <si>
    <t>EVERYDAYLILY БРОНЗ</t>
  </si>
  <si>
    <t>Hemerocallis EveryDaylily Cerise 1</t>
  </si>
  <si>
    <t>Hemerocallis EveryDaylily Cerise 2</t>
  </si>
  <si>
    <t>EVERYDAYLILY ЦЕРИЗЕ</t>
  </si>
  <si>
    <t>EVERYDAYLILY™ CERISE</t>
  </si>
  <si>
    <t>лососевый с проявляющимся вишневым пятном и желтым горлом, цветение по срокам раннее-позднее, Н-35см,   Ø8см</t>
  </si>
  <si>
    <t>Hemerocallis EveryDaylily Cream 1</t>
  </si>
  <si>
    <t>Hemerocallis EveryDaylily Cream 2</t>
  </si>
  <si>
    <t>EVERYDAYLILY КРЕМ</t>
  </si>
  <si>
    <t>EVERYDAYLILY™ CREAM</t>
  </si>
  <si>
    <t>кремово-желтый со слегка гофрированными лепестками,цветение по срокам раннее-позднее, Н-35см,  Ø8см</t>
  </si>
  <si>
    <t>Hemerocallis EveryDaylily Pink Cream 1</t>
  </si>
  <si>
    <t>Hemerocallis EveryDaylily Pink Cream 2</t>
  </si>
  <si>
    <t>EVERYDAYLILY ПИНК КРЕМ</t>
  </si>
  <si>
    <t>Hemerocallis EveryDaylily Pink Wing 1</t>
  </si>
  <si>
    <t>Hemerocallis EveryDaylily Pink Wing 2</t>
  </si>
  <si>
    <t>EVERYDAYLILY ПИНК ВИНГ</t>
  </si>
  <si>
    <t>Hemerocallis EveryDaylily Punch Yellow 1</t>
  </si>
  <si>
    <t>Hemerocallis EveryDaylily Punch Yellow 2</t>
  </si>
  <si>
    <t>EVERYDAYLILY ПАНЧ ЙЕЛЛОУ</t>
  </si>
  <si>
    <t>Hemerocallis EveryDaylily Red Rib 1</t>
  </si>
  <si>
    <t>Hemerocallis EveryDaylily Red Rib 2</t>
  </si>
  <si>
    <t>EVERYDAYLILY РЕД РИБ</t>
  </si>
  <si>
    <t>EVERYDAYLILY™ RED RIB</t>
  </si>
  <si>
    <t>пурпурно-красный с жельым горлом и желтыми лучами посередине лепестков, Цветение по срокам раннее-позднее, Н-45см , Ø10см</t>
  </si>
  <si>
    <t>Hemerocallis EveryDaylily Rose 1</t>
  </si>
  <si>
    <t>Hemerocallis EveryDaylily Rose 2</t>
  </si>
  <si>
    <t>EVERYDAYLILY РОУЗ</t>
  </si>
  <si>
    <t>EVERYDAYLILY™ ROSE</t>
  </si>
  <si>
    <t>палево-розовый с лиловым кольцом и желтым горлом, цветение по срокам раннее-позднее, Н-35см,Ø10см</t>
  </si>
  <si>
    <t>Hemerocallis Antique Linen</t>
  </si>
  <si>
    <t>АНТИК ЛИНЕН</t>
  </si>
  <si>
    <t>ANTIQUE LINEN</t>
  </si>
  <si>
    <t>светло-лососевый с пурпурной каймой и кольцом, горло желтое/ Н-70см, ᴓ18см, цветение 6-7,8</t>
  </si>
  <si>
    <t>Hemerocallis Aquarelle</t>
  </si>
  <si>
    <t>АКВАРЕЛЛЕ</t>
  </si>
  <si>
    <t>AQUARELLE</t>
  </si>
  <si>
    <t>нежнейший лососевый, ровный цвет с желтым свечением у горла/ Н-60см, ᴓ 14см, цветение 6-7</t>
  </si>
  <si>
    <t>Обильноцветущий, повторноцветущий ГОФРИР. желтый, Н- 65 cm, Ø10 cm ,6-9, более 500 цветков за сезон на трехлетнем растении</t>
  </si>
  <si>
    <t>Hemerocallis Bali Hai</t>
  </si>
  <si>
    <t>БАЛИ ХАИ</t>
  </si>
  <si>
    <t>BALI HAI</t>
  </si>
  <si>
    <t>абрикосовый с оранжевым горлом/ Н-55см, ᴓ 13см, цветение 7-8</t>
  </si>
  <si>
    <t>Hemerocallis Big Smile</t>
  </si>
  <si>
    <t>БИГ СМАЙЛ</t>
  </si>
  <si>
    <t>BIG SMILE</t>
  </si>
  <si>
    <t>ГОФРИР. Желтый с розовым румянцем и розовой каймой по краю лепестков/ Н-70см,ᴓ14см, цветение 7-8</t>
  </si>
  <si>
    <t>Hemerocallis Big Time Happy</t>
  </si>
  <si>
    <t>БИГ ТАЙМ ХЭППИ</t>
  </si>
  <si>
    <t>BIG TIME HAPPY</t>
  </si>
  <si>
    <t>ярко-желтый/ Н-55см,ᴓ 12см, цветение 7-8</t>
  </si>
  <si>
    <t>БЛЮБЕРРИ КРЕМ</t>
  </si>
  <si>
    <t>BLUEBERRY CREAM</t>
  </si>
  <si>
    <t>кремово-жёлтый с фиолетовыми пятном и каймой / Цветет больше 16 часов / Н 60см, Ø 13см, цветение: 6-7,9</t>
  </si>
  <si>
    <t>Hemerocallis Campfire Embers</t>
  </si>
  <si>
    <t>КЕМПФАЙР ЭМБЕРС</t>
  </si>
  <si>
    <t>CAMPFIRE EMBERS</t>
  </si>
  <si>
    <t>ярко-красный с желтым горлом/ Н-75см, ᴓ 14см, цветение 7-8см</t>
  </si>
  <si>
    <t>Hemerocallis Citrina</t>
  </si>
  <si>
    <t>ЦИТРИНА</t>
  </si>
  <si>
    <t>CITRINA</t>
  </si>
  <si>
    <t>желтый с чуть зеленоватым горлом/ Н-80см, ᴓ 14см, 7-8</t>
  </si>
  <si>
    <t>Hemerocallis Dragon Lore</t>
  </si>
  <si>
    <t>ДРАГОН ЛОРЕ</t>
  </si>
  <si>
    <t>DRAGON LORE</t>
  </si>
  <si>
    <t>темно-бордовый, бархатный, желтое горло и желтые лучи вдоль лепестков/ Н-55см, ᴓ 15см; цветение 7-8</t>
  </si>
  <si>
    <t>Hemerocallis Hello Screamer</t>
  </si>
  <si>
    <t>ХЭЛЛОУ СКРИМЕР</t>
  </si>
  <si>
    <t>HELLO SCREAMER</t>
  </si>
  <si>
    <t>кремово-розовый с ярко-розовым пятном и каймой и зеленым горлом  / Н 70см, Ø 13см, цветение: 7-8,9</t>
  </si>
  <si>
    <t>Hemerocallis Joan Senior</t>
  </si>
  <si>
    <t>ДЖОАН СЕНЬОР</t>
  </si>
  <si>
    <t>JOAN SENIOR</t>
  </si>
  <si>
    <t>кремовый с чуть розоватым румянцем, зеленовато-желтое горло/ Н-55см, ᴓ 15см, цветение 6, 8-9</t>
  </si>
  <si>
    <t>Hemerocallis On And On</t>
  </si>
  <si>
    <t>ОН ЭНД ОН</t>
  </si>
  <si>
    <t>ON AND ON</t>
  </si>
  <si>
    <t>лососево-розовый, уникальный цвет/ Н-45см, ᴓ 10см, цветение 6-7</t>
  </si>
  <si>
    <t>Hemerocallis Paint It Black</t>
  </si>
  <si>
    <t>ПЕЙНТ ИТ БЛЭК</t>
  </si>
  <si>
    <t>PAINT IT BLACK</t>
  </si>
  <si>
    <t>черно-пурпурный с зеленоватым горлом и тонкими белыми линиями вдоль лепестков/  Н-80см, ᴓ 15см, цветение 7-8, 9</t>
  </si>
  <si>
    <t>Hemerocallis Princess Diana</t>
  </si>
  <si>
    <t>ПРИНЦЕСС ДИАНА</t>
  </si>
  <si>
    <t>ГОФРИР. кораллово-розовый с желтым горлом и желтой каймой/Н Н-75см, ᴓ 14см, цветение 7-8,9</t>
  </si>
  <si>
    <t>Hemerocallis Priscilla's Dream</t>
  </si>
  <si>
    <t>ПРИСЦИЛЛАЗ ДРИМ</t>
  </si>
  <si>
    <t>PRISCILLA'S DREAM</t>
  </si>
  <si>
    <t>пастельно-темно-розовый с темно-розовым пятном, темно-розовым продольным жилкованием и желтым горлом/ Н-65см, ᴓ 10см, цветение7-8,9</t>
  </si>
  <si>
    <t>Hemerocallis Siloam Red Toy</t>
  </si>
  <si>
    <t>СИЛОАМ РЭД ТОЙ</t>
  </si>
  <si>
    <t>SILOAM RED TOY</t>
  </si>
  <si>
    <t>красный с фактурным продольным жилкованием, горло зеленоватое/ Н-50см, ᴓ 10см, цветение 7-8</t>
  </si>
  <si>
    <t>Hemerocallis Siloam Show Girl</t>
  </si>
  <si>
    <t>СИЛОАМ ШОУ ГЁРЛ</t>
  </si>
  <si>
    <t>SILOAM SHOW GIRL</t>
  </si>
  <si>
    <t>бордовый, бархатный с желтым горлом/ Н-45см, ᴓ10см, цветение 7-8см</t>
  </si>
  <si>
    <t>Hemerocallis Spacecoast Behavior Pattern</t>
  </si>
  <si>
    <t>СПЕЙСКОСТ БЕХЕЙВЕР ПАТТЕРН</t>
  </si>
  <si>
    <t>SPACECOAST BEHAVIOR PATTERN</t>
  </si>
  <si>
    <t>медно-бордовый с обширным желтым пятном  и зеленоватым горлом/ Н-80см,  Ø 15см, цветение 6-7, 8</t>
  </si>
  <si>
    <t>Hemerocallis Storm of the Century</t>
  </si>
  <si>
    <t>STORM OF THE CENTURY</t>
  </si>
  <si>
    <t>Hemerocallis Sweet Sugar Candy</t>
  </si>
  <si>
    <t>СВИТ ШАГУР КЕНДИ</t>
  </si>
  <si>
    <t>SWEET SUGAR CANDY</t>
  </si>
  <si>
    <t>лососево-розовый с ярко-коралловым пятном и желтым горлом/ 60см,  Ø 10см, цветение 7-8</t>
  </si>
  <si>
    <t>Hemerocallis Bandolero</t>
  </si>
  <si>
    <t>БАНДОЛЬЕРО</t>
  </si>
  <si>
    <t>BANDOLERO</t>
  </si>
  <si>
    <t>МАХРОВЫЙ оранжево-лососевый, мощный куст  / Н-100см, Ø 12см, цветение 7-8</t>
  </si>
  <si>
    <t>Hemerocallis Bogeyman</t>
  </si>
  <si>
    <t>БУГИМАН</t>
  </si>
  <si>
    <t>BOGEYMAN</t>
  </si>
  <si>
    <t>МАХРОВЫЙ черный с бордовым отливом, бархатный,с зеленым горлом/ Н-60см, Ø 13см, цветение 7-8</t>
  </si>
  <si>
    <t>Hemerocallis Double Dream</t>
  </si>
  <si>
    <t>МАХРОВЫЙ. кремово-розово-лососевый с зеленоватым горлом/ Н-60см, Ø  12см, цветение 6-7, 8</t>
  </si>
  <si>
    <t>Hemerocallis Isabel Maraffi</t>
  </si>
  <si>
    <t>ИЗАБЕЛЬ МАРАФФИ</t>
  </si>
  <si>
    <t>ISABEL MARAFFI</t>
  </si>
  <si>
    <t>NIGHT EMBERS</t>
  </si>
  <si>
    <t>Hemerocallis Raspberry Double</t>
  </si>
  <si>
    <t>РЭСПБЕРРИ ДАБЛ</t>
  </si>
  <si>
    <t>RASPBERRY DOUBLE</t>
  </si>
  <si>
    <t>ПОЛУМАХРОВЫЙ темно-малиновый с желтым горлом и светлыми линиями вдоль лепестков/ Н-50см, Ø 13см, цветение 7-8, 9</t>
  </si>
  <si>
    <t>Hemerocallis Brer Rabbit's Baby</t>
  </si>
  <si>
    <t>БРЕР РЭББИТС БЕЙБИ</t>
  </si>
  <si>
    <t>BRER RABBIT'S BABY</t>
  </si>
  <si>
    <t>СПАЙДЕР темно-медно-бордовый с желтым центром и зеленым горлом /Н- 70см, Ø 13см, цветение 7-8</t>
  </si>
  <si>
    <t>Hemerocallis Heavenly Angel Ice</t>
  </si>
  <si>
    <t>ХЭВЕНЛИ АНГЕЛ АЙС</t>
  </si>
  <si>
    <t>HEAVENLY ANGEL ICE</t>
  </si>
  <si>
    <t>СПАЙДЕР белый/ Н-90, Ø 20см, цветение 6-7,8</t>
  </si>
  <si>
    <t>Hemerocallis Heavenly Curls</t>
  </si>
  <si>
    <t>ХЭВЕНЛИ КУРЛС</t>
  </si>
  <si>
    <t>HEAVENLY CURLS</t>
  </si>
  <si>
    <t>СПАЙДЕР кремово-ванильный, лепестки скручиваются "кудрявятся", / Н-65см, Ø 18см, цветение 7-8</t>
  </si>
  <si>
    <t>Hemerocallis Originale</t>
  </si>
  <si>
    <t>ОРИДЖИНАЛЕ</t>
  </si>
  <si>
    <t>ORIGINALE</t>
  </si>
  <si>
    <t>СПАЙДЕР ярко-оранжевый ,/ Н-65см, Ø18см,цветение 7-8, 9</t>
  </si>
  <si>
    <t>АЛЛИГАТОР ЭЛЛИ</t>
  </si>
  <si>
    <t>Hosta Bullet Proof</t>
  </si>
  <si>
    <t>БАЛЛЕТ ПРУФ</t>
  </si>
  <si>
    <t>BULLET PROOF</t>
  </si>
  <si>
    <t>голубовато-зеленый: Н-45см, Ø 90см: лист 20х13см</t>
  </si>
  <si>
    <t>ЧЕРРИ БЕРРИ</t>
  </si>
  <si>
    <t>Hosta Elisabeth</t>
  </si>
  <si>
    <t>ELISABETH</t>
  </si>
  <si>
    <t>салатовый, фактура ребристая, край листов волнистый Н-55см, Ø 95см</t>
  </si>
  <si>
    <t>Hosta Glad Tidings</t>
  </si>
  <si>
    <t>ГЛЭД ТИДИНГС</t>
  </si>
  <si>
    <t>GLAD TIDINGS</t>
  </si>
  <si>
    <t>лаймово-зеленый, лист фактурный, ребристый, округлый Н-45см, Ø 60см</t>
  </si>
  <si>
    <t>Hosta Great Escape</t>
  </si>
  <si>
    <t>ГРЕЙТ ЭСКЕЙП</t>
  </si>
  <si>
    <t>GREAT ESCAPE</t>
  </si>
  <si>
    <t>контрастный, белый с сизым пером по центру Н-50см, Ø 60см</t>
  </si>
  <si>
    <t>Hosta Hadspen Blue</t>
  </si>
  <si>
    <t>ХЕДСПЕН БЛЮ</t>
  </si>
  <si>
    <t>HADSPEN BLUE</t>
  </si>
  <si>
    <t>Листва интенсивно-голубая, несколько морщинистая, жесткая. Цветки светло-лавандовые, Н-45см</t>
  </si>
  <si>
    <t>Крупная хоста с сильным ароматом, лист зеленовато-жёлтый, ребристый с волнистым краем, Н-80см</t>
  </si>
  <si>
    <t>Hosta Jurassic Park</t>
  </si>
  <si>
    <t>ЮРАССИК ПАРК</t>
  </si>
  <si>
    <t>JURASSIC PARK</t>
  </si>
  <si>
    <t>очень крупная, лист голубовато-зеленый, фактурный с продольными прожилками, Н-100см,  Ø 120см</t>
  </si>
  <si>
    <t>Hosta Kingsize</t>
  </si>
  <si>
    <t>КИНГСАЙЗ</t>
  </si>
  <si>
    <t>KINGSIZE</t>
  </si>
  <si>
    <t>Empress Wu Sport но с глянцевыми листьями, цвет изумрудно-зеленый, невысокая, но раскидистая хоста , Н-47см, Ø  118см</t>
  </si>
  <si>
    <t>Hosta Kiwi Spearmint</t>
  </si>
  <si>
    <t>КИВИ СПЕРМИНТ</t>
  </si>
  <si>
    <t>KIWI SPEARMINT</t>
  </si>
  <si>
    <t>лист контрастный, белый центр, изумрудно-зеленая кайма, лист удлиненный, закрученный, выглядит очень оригинально. Н-30см, Ø 40см</t>
  </si>
  <si>
    <t>Hosta Lipstick Blond</t>
  </si>
  <si>
    <t>Hosta Lipstick Blonde2</t>
  </si>
  <si>
    <t>ЛИПСТИК БЛОНД</t>
  </si>
  <si>
    <t>LIPSTICK BLOND</t>
  </si>
  <si>
    <t>желтые удлиненные листья с красными стеблями Н-35см, Ø 75см</t>
  </si>
  <si>
    <t>Hosta Mango Tango</t>
  </si>
  <si>
    <t>МАНГО ТАНГО</t>
  </si>
  <si>
    <t>MANGO TANGO</t>
  </si>
  <si>
    <t>малахитовый с жёлтым центром, лист круглый, Н-35см, Ø 60см</t>
  </si>
  <si>
    <t>Hosta Morning Star</t>
  </si>
  <si>
    <t>МОРНИНГ СТАР</t>
  </si>
  <si>
    <t>MORNING STAR</t>
  </si>
  <si>
    <t>контрастная хоста, центр- кремово-желтый, перистый, кайма темно зеленая, Н-40см, Ø 60см</t>
  </si>
  <si>
    <t>Hosta Oh Cindy</t>
  </si>
  <si>
    <t>ОХ, СИНДИ</t>
  </si>
  <si>
    <t>OH CINDY</t>
  </si>
  <si>
    <t>темно-зеленый с широкой желтой каймой: которая становится белой: Н-60см: Ø 100см: лист 25х22см</t>
  </si>
  <si>
    <t>Hosta Old Glory</t>
  </si>
  <si>
    <t>ОЛД ГЛОРИ</t>
  </si>
  <si>
    <t>OLD GLORY</t>
  </si>
  <si>
    <t>желтый с темно-зеленой каймой Н-35см, Ø 90см</t>
  </si>
  <si>
    <t>Hosta Sandhill Crane</t>
  </si>
  <si>
    <t>СЕНДХИЛЛ КРЕЙН</t>
  </si>
  <si>
    <t>SANDHILL CRANE</t>
  </si>
  <si>
    <t>зеленые узкие листья с белой каймой, Н-45см, Ø 65см</t>
  </si>
  <si>
    <t>Hosta William Lachman</t>
  </si>
  <si>
    <t>ВИЛЬЯМ ЛАХМАН</t>
  </si>
  <si>
    <t>WILLIAM LACHMAN</t>
  </si>
  <si>
    <t>сине-зеленые листья с белыми и желтыми линиями и полосами, Н-45см, Ø110см</t>
  </si>
  <si>
    <t>Paeonia Chippewa</t>
  </si>
  <si>
    <t>ЧИППЕВА</t>
  </si>
  <si>
    <t>CHIPPEWA</t>
  </si>
  <si>
    <t>МАХРОВЫЙ красный (по форме похож на гвоздику), срок цветения средне-ранний, Н-80см, цветок 15см</t>
  </si>
  <si>
    <t>Paeonia Coral 'N Gold</t>
  </si>
  <si>
    <t>КОРАЛ Н ГОЛД</t>
  </si>
  <si>
    <t>CORAL 'N GOLD</t>
  </si>
  <si>
    <t>ПОЛУМАХРОВЫЙ ярко-коралловый, постепенно меняет цвет на лососево-коралловый, центр из желтых тычинок, Н-90см цветок 18см</t>
  </si>
  <si>
    <t>Paeonia Cuckoo's Nest</t>
  </si>
  <si>
    <t>КУККОЗ НЕСТ</t>
  </si>
  <si>
    <t>CUCKOOS NEST</t>
  </si>
  <si>
    <t>ПОЛУМАХРОВЫЙ, японская форма цветка, яркий, малиново-рубиновый, стаминодии с кремовыми кончиками, Н-70см, цветок 16см</t>
  </si>
  <si>
    <t>Mister Ed</t>
  </si>
  <si>
    <t>Paeonia Riches And Fame</t>
  </si>
  <si>
    <t>РИЧЕЗ ЭНД ФЛЕЙМ</t>
  </si>
  <si>
    <t>RICHES AND FAME</t>
  </si>
  <si>
    <t>Paeonia Eliza Lundy</t>
  </si>
  <si>
    <t>ЭЛИЗА ЛУНДИ</t>
  </si>
  <si>
    <t>ELIZA LUNDY</t>
  </si>
  <si>
    <t>МАХРОВЫЙ красный, плотный, лучший пейзажный Н-60см</t>
  </si>
  <si>
    <t>Paeonia Kirinmaru</t>
  </si>
  <si>
    <t>КИРИНМАРУ</t>
  </si>
  <si>
    <t>KIRINMARU</t>
  </si>
  <si>
    <t>МАХРОВЫЙ белый с малиновыми широкими мазками и линиями</t>
  </si>
  <si>
    <t>МАХРОВЫЙ, белый с желтым центром. Диаметр цветка до 18 см. Многостебельный, до 10 стеблей на растении. Хорошо подходит для срезки.
Высота растения 80 см.</t>
  </si>
  <si>
    <t>МУН ОВЕР БАРРИНГТОН</t>
  </si>
  <si>
    <t>ПОЛУМАХРОВЫЙ, розово-лавандовый, в центре желтые тычинки, симметричного красивого сложения по типу георгина. Ценится за очень обильное цветение в средние сроки. До 50 цветокв га 3-х летнем растении Ландшафтный.</t>
  </si>
  <si>
    <t>Paeonia Spiffy</t>
  </si>
  <si>
    <t>СПИФФИ</t>
  </si>
  <si>
    <t>SPIFFY</t>
  </si>
  <si>
    <t>малиново-красный, стаминодии желтые и малиновые образуют махровую полусферу</t>
  </si>
  <si>
    <t>Желто-оранжевый, полумахровый</t>
  </si>
  <si>
    <t>Paeonia ITOH Pink Double Dandy</t>
  </si>
  <si>
    <t>ПИНК ДАБЛ ДЕНДИ</t>
  </si>
  <si>
    <t>ITOH PINK DOUBLE DANDY</t>
  </si>
  <si>
    <t>ПОЛУМАХРОВЫЙ, сиренево-розовый, длительный срок цветения, Н-60см, ширина 15см</t>
  </si>
  <si>
    <t>Paeonia ITOH Scrumdidleyumptious</t>
  </si>
  <si>
    <t>СКРАМДИДЛЕЙМПЧИОЗ</t>
  </si>
  <si>
    <t>ITOH SCRUMDIDLEYUMPTIOUS</t>
  </si>
  <si>
    <t>ПОЛУМАХРОВЫЙ, розовидный, кремовый с сиреневой каймой, Н-70см</t>
  </si>
  <si>
    <t>Paeonia ITOH Singing In The Rain</t>
  </si>
  <si>
    <t>СИНГИНГ ИН ЗЕ РЕЙН</t>
  </si>
  <si>
    <t>ITOH SINGING IN THE RAIN</t>
  </si>
  <si>
    <t>ПОЛУМАХРОВЫЙ, нежно-лососевый с розовыми штрихами, высокий 100см</t>
  </si>
  <si>
    <t>Paeonia ITOH White Emperor</t>
  </si>
  <si>
    <t>УАЙТ ЭМПЕРОР</t>
  </si>
  <si>
    <t>ITOH WHITE EMPEROR</t>
  </si>
  <si>
    <t>ПОЛУМАХРОВЫЙ, кремово-белый с желтым центром, цветок 20см , Н-75см</t>
  </si>
  <si>
    <t>Phlox Bambini Candy Crush</t>
  </si>
  <si>
    <t>БАМБИНИ КЕНДИ КРАШ</t>
  </si>
  <si>
    <t>BAMBINI CANDY CRUSH</t>
  </si>
  <si>
    <t>Новинка! Генетически низкий гибрид до 30 см. Цвет ярко-розовый-белый</t>
  </si>
  <si>
    <t>КИНГ (ЗЕ КИНГ)</t>
  </si>
  <si>
    <t>также предлагатеся земляника фриго в профессиональной упаковке см. пра по ссылке</t>
  </si>
  <si>
    <t>АНАБЛАНКА</t>
  </si>
  <si>
    <t>ANABLANC (ANANAS)</t>
  </si>
  <si>
    <t>ХОНЕЙ (ХАНИУАН)</t>
  </si>
  <si>
    <t>Fragaria Magnus</t>
  </si>
  <si>
    <t>MAGNUS</t>
  </si>
  <si>
    <t>очень поздний срок созревания: новый сорт, очень мощный куст, ягоды очень сладкие,  долго сохраняют цвет</t>
  </si>
  <si>
    <t>Fragaria Sonsation</t>
  </si>
  <si>
    <t>СОНСЕЙШН</t>
  </si>
  <si>
    <t>SONSATION</t>
  </si>
  <si>
    <t>Среднеспелый сорт , сочный отличный вкус, (производитель обещает уникальный вкус) блестящий равномерный плод: ягоды округло-коничнские</t>
  </si>
  <si>
    <t>Fragaria Sussette</t>
  </si>
  <si>
    <t>СЮЗЕТТА</t>
  </si>
  <si>
    <t>SUSSETTE</t>
  </si>
  <si>
    <t>Очень поздний сорт, на 2 недели позже Эльсанты, вкус восхитительный, ягоды плотные, с деликатной кислинкой,кустики компактные, листья подняты вверх</t>
  </si>
  <si>
    <t>Athyrium vidalii</t>
  </si>
  <si>
    <t>ВИДАЛЯ</t>
  </si>
  <si>
    <t>VIDALII</t>
  </si>
  <si>
    <t>светло-зеленый с пурпурными черешками, отличается вертикальным ростом, высота 1м, ширина 40см</t>
  </si>
  <si>
    <t>Muhlenbergia capillaris 1</t>
  </si>
  <si>
    <t>Asclepias Gay Butterflies</t>
  </si>
  <si>
    <t>ГАЙ БАТТЕРФЛЯЙ</t>
  </si>
  <si>
    <t>GAY BUTTERFLIES</t>
  </si>
  <si>
    <t>красновато-оранжевый</t>
  </si>
  <si>
    <t>КОКОРЫШЕЛИСТНАЯ</t>
  </si>
  <si>
    <t>Helenium Biedermeier</t>
  </si>
  <si>
    <t>БИДЕРМЕЙЕР</t>
  </si>
  <si>
    <t>ярко-красный мазок в центре лепестка, желтая кайма, Н-80см</t>
  </si>
  <si>
    <t>Lobelia Tania</t>
  </si>
  <si>
    <t>ТАНЯ</t>
  </si>
  <si>
    <t>TANIA</t>
  </si>
  <si>
    <t>лиловые цветки, Н-60см</t>
  </si>
  <si>
    <t>Monarda Cambridge Scarlet</t>
  </si>
  <si>
    <t>КЭМБРИДЖ СКАРЛЕТ</t>
  </si>
  <si>
    <t>CAMBRIDGE SCARLET</t>
  </si>
  <si>
    <t>ярко-малиновый, Н-80см</t>
  </si>
  <si>
    <t>Sedum Sunsparkler Blue Elf</t>
  </si>
  <si>
    <t>БЛЮ ЭЛЬФ *SunSparkler</t>
  </si>
  <si>
    <t>BLUE ELF</t>
  </si>
  <si>
    <t>листья серо-голубые, цветки малиновые, компактный, высота всего 10см, шириной до 45см</t>
  </si>
  <si>
    <t>Sedum x sedoro</t>
  </si>
  <si>
    <t>Sedum SunSparkler Dazzleberry</t>
  </si>
  <si>
    <t>ДАЗЗЛБЕРРИ *SunSparkler</t>
  </si>
  <si>
    <t>DAZZLEBERRY</t>
  </si>
  <si>
    <t>ярко-вишневый, очень обильное цветение, листьев почти не видно, Н-20см, ширина 45см, цветение в июля по сентябрь</t>
  </si>
  <si>
    <t>ЛАЙМ ЗИНГЕР *Sunsparkler</t>
  </si>
  <si>
    <t>Rodgersia Fireworks</t>
  </si>
  <si>
    <t>розовый, листья зеленые с пурпурной каймой, Н-100см</t>
  </si>
  <si>
    <t>Canna (green) City of Portland</t>
  </si>
  <si>
    <t>СИТИ ОФ ПОРТЛЕНД</t>
  </si>
  <si>
    <t>CITY OF PORTLAND</t>
  </si>
  <si>
    <t>кораллово-розовый, Н-80-100см</t>
  </si>
  <si>
    <t>Canna (green) Color Clown</t>
  </si>
  <si>
    <t>КОЛОР КЛОУН</t>
  </si>
  <si>
    <t>COLOR CLOWN</t>
  </si>
  <si>
    <t>желтый с алыми полосами и алым крапом: Н-70см</t>
  </si>
  <si>
    <t>Canna (green) Crimson Beauty</t>
  </si>
  <si>
    <t>КРИМЗОН БЬЮТИ</t>
  </si>
  <si>
    <t>CRIMSON BEAUTY</t>
  </si>
  <si>
    <t>карликовая, цвет малиновый, Н-40см</t>
  </si>
  <si>
    <t>Canna (green) Empire</t>
  </si>
  <si>
    <t>ЭМПАЕР</t>
  </si>
  <si>
    <t>EMPIRE</t>
  </si>
  <si>
    <t>малиново-розовый, Н-100см</t>
  </si>
  <si>
    <t>Canna (green) Mandarin Orange</t>
  </si>
  <si>
    <t>МАНДАРИН ОРАНЖ</t>
  </si>
  <si>
    <t>MANDARIN ORANGE</t>
  </si>
  <si>
    <t>мандариново-оранжевая, Н-75см</t>
  </si>
  <si>
    <t>Canna (green) Orange Perfection</t>
  </si>
  <si>
    <t>ОРАНЖ ПЕРФЕКШН</t>
  </si>
  <si>
    <t>оранжевый с алым, Н-100-150</t>
  </si>
  <si>
    <t>Canna (green) Tropical Yellow</t>
  </si>
  <si>
    <t>ТРОПИКАЛ ЙЕЛЛОУ</t>
  </si>
  <si>
    <t>TROPICAL YELLOW</t>
  </si>
  <si>
    <t>желтый с более темными штришками, 100см</t>
  </si>
  <si>
    <t>Canna (green) Vanillia Cream</t>
  </si>
  <si>
    <t>ВАНИЛИЯ КРЕМ</t>
  </si>
  <si>
    <t>VANILLIA CREAM</t>
  </si>
  <si>
    <t>кремовый, невысокий, 60см</t>
  </si>
  <si>
    <t>YELLOW KING HUMBERT</t>
  </si>
  <si>
    <t>Canna (brown) Indica Purpurea</t>
  </si>
  <si>
    <t>ИНДИКА ПУРПУРЕА</t>
  </si>
  <si>
    <t>INDICA PURPUREA</t>
  </si>
  <si>
    <t>листва малиново-зеленая, цветки абрикосово-оранжевые, Н-180см</t>
  </si>
  <si>
    <t>MADAME ANGEL MARTIN</t>
  </si>
  <si>
    <t>Canna (brown) Red Velvet</t>
  </si>
  <si>
    <t>РЭД ВЕЛЬВЕТ</t>
  </si>
  <si>
    <t>Red Velvet</t>
  </si>
  <si>
    <t>ярко-красный Н-180см, листья бордово-зеленые</t>
  </si>
  <si>
    <t>Прайс-листы с фотографиями можно запросить у менеджера</t>
  </si>
  <si>
    <t xml:space="preserve">Предложение без обязательств до момента подтверждения заказа. Некоторые сорта доступны в ограниченном количестве. По результатам сбора урожая возможны изменения подтвержденных заявок. Обращаем Ваше внимание: Несоблюдение необходимых условий транспортировки и хранения может привести к порче товара. </t>
  </si>
  <si>
    <t xml:space="preserve">Корни упакованы в п/эт. пакеты с торфом + полноцветная картинка. 
Предложение без обязательств до момента подтверждения заказа. Некоторые сорта доступны в ограниченном количестве. По результатам сбора урожая возможны изменения подтвержденных заявок.
Обращаем Ваше внимание на условия хранения и транспортировки посадочного материала ( 0+5 С)
Несоблюдение необходимых условий транспортировки и хранения может привести к порче товара. </t>
  </si>
  <si>
    <t>на уп. 100 шт скидки не распространяются</t>
  </si>
  <si>
    <t>Прайс-листы с фотографиями можно запросить у менеджера или скачать с нашего сайта</t>
  </si>
  <si>
    <r>
      <rPr>
        <b/>
        <i/>
        <sz val="16"/>
        <color theme="9" tint="-0.249977111117893"/>
        <rFont val="Arial"/>
        <family val="2"/>
        <charset val="204"/>
      </rPr>
      <t xml:space="preserve">КРУПНАЯ ФАСОВКА - БИГПАК  </t>
    </r>
    <r>
      <rPr>
        <b/>
        <i/>
        <sz val="16"/>
        <color indexed="58"/>
        <rFont val="Arial"/>
        <family val="2"/>
        <charset val="204"/>
      </rPr>
      <t xml:space="preserve"> ЛИЛИИ "COLOR LINE". Голландия</t>
    </r>
  </si>
  <si>
    <r>
      <t>Луковицы упакованы в п/эт. пакеты с торфом + полноцветная картинка.
Предложение без обязательств до момента подтверждения заказа.
Некоторые сорта доступны в ограниченном количестве. 
Хранение и транспортировка при соблюдении температурного режима 0- +2</t>
    </r>
    <r>
      <rPr>
        <b/>
        <vertAlign val="superscript"/>
        <sz val="8"/>
        <rFont val="Arial"/>
        <family val="2"/>
        <charset val="204"/>
      </rPr>
      <t>0</t>
    </r>
    <r>
      <rPr>
        <b/>
        <sz val="8"/>
        <rFont val="Arial"/>
        <family val="2"/>
        <charset val="204"/>
      </rPr>
      <t>С</t>
    </r>
  </si>
  <si>
    <t>АРТ
ТОВ.</t>
  </si>
  <si>
    <t>Размер</t>
  </si>
  <si>
    <t>CL</t>
  </si>
  <si>
    <t>Луковиц в упак-ке</t>
  </si>
  <si>
    <t xml:space="preserve">Урожай 2018 г.  </t>
  </si>
  <si>
    <t>На эту группу товара скидки не распространяются</t>
  </si>
  <si>
    <t>ЛИЛИИ</t>
  </si>
  <si>
    <r>
      <rPr>
        <b/>
        <i/>
        <sz val="16"/>
        <color theme="9" tint="-0.249977111117893"/>
        <rFont val="Arial"/>
        <family val="2"/>
        <charset val="204"/>
      </rPr>
      <t>ПРОФ.УПАКОВКА:</t>
    </r>
    <r>
      <rPr>
        <b/>
        <i/>
        <sz val="16"/>
        <color indexed="58"/>
        <rFont val="Arial"/>
        <family val="2"/>
        <charset val="204"/>
      </rPr>
      <t xml:space="preserve"> ЛИЛИИ (Голландия), ЗЕМЛЯНИКА (ЕС)</t>
    </r>
  </si>
  <si>
    <r>
      <t>Предложение без обязательств до момента подтверждения заказа.
Некоторые сорта доступны в ограниченном количестве. 
Хранение и транспортировка при соблюдении температурного режима 0- +2</t>
    </r>
    <r>
      <rPr>
        <b/>
        <vertAlign val="superscript"/>
        <sz val="8"/>
        <rFont val="Arial"/>
        <family val="2"/>
        <charset val="204"/>
      </rPr>
      <t>0</t>
    </r>
    <r>
      <rPr>
        <b/>
        <sz val="8"/>
        <rFont val="Arial"/>
        <family val="2"/>
        <charset val="204"/>
      </rPr>
      <t>С</t>
    </r>
  </si>
  <si>
    <t xml:space="preserve">Количество корней в ящике 200 шт является предварительным. </t>
  </si>
  <si>
    <t>После выкопки и упаковки производитель сообщает фактическое количество в ящике по сорту</t>
  </si>
  <si>
    <t>Отгрузка в течении марта по запросу</t>
  </si>
  <si>
    <t>=&gt;&gt;&gt;&gt;</t>
  </si>
  <si>
    <t>Dahlia Ace Summer Emotions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</si>
</sst>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_-* #,##0.00_р_._-;\-* #,##0.00_р_._-;_-* &quot;-&quot;??_р_._-;_-@_-"/>
    <numFmt numFmtId="165" formatCode="#,##0.00_ ;\-#,##0.00;;@"/>
    <numFmt numFmtId="166" formatCode="#,##0_ ;[Red]\-#,##0\ "/>
    <numFmt numFmtId="167" formatCode="#,##0.00_ ;[Red]\-#,##0.00\ "/>
    <numFmt numFmtId="168" formatCode="_-* #,##0.00[$€-1]_-;\-* #,##0.00[$€-1]_-;_-* &quot;-&quot;??[$€-1]_-"/>
    <numFmt numFmtId="169" formatCode="_-* #,##0.00_-;_-* #,##0.00\-;_-* &quot;-&quot;??_-;_-@_-"/>
    <numFmt numFmtId="170" formatCode="_-&quot;fl&quot;\ * #,##0.00_-;_-&quot;fl&quot;\ * #,##0.00\-;_-&quot;fl&quot;\ * &quot;-&quot;??_-;_-@_-"/>
    <numFmt numFmtId="171" formatCode="0;\-0;;@"/>
    <numFmt numFmtId="172" formatCode="#,##0.00;;;@"/>
    <numFmt numFmtId="173" formatCode="00000_###000_00"/>
    <numFmt numFmtId="174" formatCode="0_ ;[Red]\-0\ "/>
    <numFmt numFmtId="175" formatCode="#,##0.00&quot;р.&quot;;\-#,##0.00&quot;р.&quot;;;@"/>
    <numFmt numFmtId="176" formatCode="0%;\-0;;@"/>
    <numFmt numFmtId="177" formatCode="#,##0.00&quot;р.&quot;"/>
    <numFmt numFmtId="178" formatCode="#,##0.00_ ;[Red]\-#,##0.00;;@"/>
    <numFmt numFmtId="179" formatCode="#,##0_ ;[Red]\-#,##0;;@"/>
    <numFmt numFmtId="180" formatCode="0.0"/>
    <numFmt numFmtId="181" formatCode="_-[$€-2]\ * #,##0.00_-;_-[$€-2]\ * #,##0.00\-;_-[$€-2]\ * &quot;-&quot;??_-"/>
  </numFmts>
  <fonts count="229" x14ac:knownFonts="1">
    <font>
      <sz val="10"/>
      <name val="Arial Cyr"/>
      <charset val="204"/>
    </font>
    <font>
      <sz val="11"/>
      <color theme="1"/>
      <name val="Calibri"/>
      <family val="2"/>
      <charset val="204"/>
      <scheme val="minor"/>
    </font>
    <font>
      <sz val="11"/>
      <color indexed="8"/>
      <name val="Calibri"/>
      <family val="2"/>
      <charset val="204"/>
    </font>
    <font>
      <sz val="10"/>
      <name val="Arial"/>
      <family val="2"/>
      <charset val="204"/>
    </font>
    <font>
      <b/>
      <i/>
      <sz val="14"/>
      <color indexed="58"/>
      <name val="Arial"/>
      <family val="2"/>
      <charset val="204"/>
    </font>
    <font>
      <b/>
      <i/>
      <sz val="8"/>
      <color indexed="58"/>
      <name val="Arial"/>
      <family val="2"/>
      <charset val="204"/>
    </font>
    <font>
      <b/>
      <i/>
      <u/>
      <sz val="7.5"/>
      <name val="Arial"/>
      <family val="2"/>
      <charset val="204"/>
    </font>
    <font>
      <sz val="10"/>
      <color indexed="8"/>
      <name val="Arial"/>
      <family val="2"/>
      <charset val="204"/>
    </font>
    <font>
      <b/>
      <sz val="10"/>
      <color indexed="8"/>
      <name val="Arial"/>
      <family val="2"/>
      <charset val="204"/>
    </font>
    <font>
      <b/>
      <i/>
      <sz val="12"/>
      <color indexed="8"/>
      <name val="Arial"/>
      <family val="2"/>
      <charset val="204"/>
    </font>
    <font>
      <b/>
      <sz val="12"/>
      <color indexed="9"/>
      <name val="Arial"/>
      <family val="2"/>
      <charset val="204"/>
    </font>
    <font>
      <sz val="8"/>
      <color indexed="10"/>
      <name val="Arial"/>
      <family val="2"/>
      <charset val="204"/>
    </font>
    <font>
      <b/>
      <sz val="10"/>
      <name val="Arial"/>
      <family val="2"/>
      <charset val="204"/>
    </font>
    <font>
      <b/>
      <sz val="10"/>
      <color indexed="10"/>
      <name val="Arial"/>
      <family val="2"/>
      <charset val="204"/>
    </font>
    <font>
      <b/>
      <i/>
      <sz val="10"/>
      <name val="Arial Cyr"/>
      <charset val="204"/>
    </font>
    <font>
      <sz val="8"/>
      <color indexed="8"/>
      <name val="Calibri"/>
      <family val="2"/>
      <charset val="204"/>
    </font>
    <font>
      <b/>
      <sz val="10"/>
      <name val="Arial Cyr"/>
      <charset val="204"/>
    </font>
    <font>
      <b/>
      <i/>
      <sz val="14"/>
      <color indexed="8"/>
      <name val="Arial"/>
      <family val="2"/>
      <charset val="204"/>
    </font>
    <font>
      <sz val="8"/>
      <name val="Arial Cyr"/>
      <charset val="204"/>
    </font>
    <font>
      <sz val="10"/>
      <name val="Arial Cyr"/>
      <charset val="204"/>
    </font>
    <font>
      <b/>
      <i/>
      <sz val="10"/>
      <color indexed="56"/>
      <name val="Arial"/>
      <family val="2"/>
      <charset val="204"/>
    </font>
    <font>
      <b/>
      <sz val="8"/>
      <name val="Arial"/>
      <family val="2"/>
      <charset val="204"/>
    </font>
    <font>
      <b/>
      <sz val="7"/>
      <name val="Arial"/>
      <family val="2"/>
      <charset val="204"/>
    </font>
    <font>
      <b/>
      <i/>
      <u/>
      <sz val="10"/>
      <name val="Arial"/>
      <family val="2"/>
      <charset val="204"/>
    </font>
    <font>
      <sz val="8"/>
      <color indexed="8"/>
      <name val="Arial"/>
      <family val="2"/>
      <charset val="204"/>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sz val="10"/>
      <name val="Arial"/>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name val="Arial"/>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u/>
      <sz val="10"/>
      <color indexed="12"/>
      <name val="Arial"/>
      <family val="2"/>
    </font>
    <font>
      <b/>
      <i/>
      <sz val="10"/>
      <name val="Arial"/>
      <family val="2"/>
      <charset val="204"/>
    </font>
    <font>
      <sz val="12"/>
      <name val="Arial"/>
      <family val="2"/>
      <charset val="204"/>
    </font>
    <font>
      <b/>
      <sz val="12"/>
      <name val="Arial"/>
      <family val="2"/>
      <charset val="204"/>
    </font>
    <font>
      <b/>
      <sz val="9"/>
      <name val="Arial"/>
      <family val="2"/>
      <charset val="204"/>
    </font>
    <font>
      <b/>
      <i/>
      <sz val="8"/>
      <name val="Arial"/>
      <family val="2"/>
      <charset val="204"/>
    </font>
    <font>
      <b/>
      <i/>
      <u/>
      <sz val="12"/>
      <name val="Arial"/>
      <family val="2"/>
      <charset val="204"/>
    </font>
    <font>
      <sz val="12"/>
      <name val="Arial Cyr"/>
      <charset val="204"/>
    </font>
    <font>
      <sz val="12"/>
      <color indexed="10"/>
      <name val="Arial"/>
      <family val="2"/>
      <charset val="204"/>
    </font>
    <font>
      <b/>
      <sz val="14"/>
      <color indexed="9"/>
      <name val="Arial"/>
      <family val="2"/>
      <charset val="204"/>
    </font>
    <font>
      <i/>
      <u/>
      <sz val="11"/>
      <name val="Arial Cyr"/>
      <charset val="204"/>
    </font>
    <font>
      <sz val="7.5"/>
      <name val="Arial Cyr"/>
      <charset val="204"/>
    </font>
    <font>
      <b/>
      <i/>
      <u/>
      <sz val="11"/>
      <name val="Arial"/>
      <family val="2"/>
      <charset val="204"/>
    </font>
    <font>
      <b/>
      <u/>
      <sz val="8"/>
      <name val="Arial"/>
      <family val="2"/>
      <charset val="204"/>
    </font>
    <font>
      <b/>
      <u/>
      <sz val="10"/>
      <name val="Arial"/>
      <family val="2"/>
      <charset val="204"/>
    </font>
    <font>
      <b/>
      <i/>
      <u/>
      <sz val="16"/>
      <color indexed="16"/>
      <name val="Arial"/>
      <family val="2"/>
      <charset val="204"/>
    </font>
    <font>
      <b/>
      <sz val="8"/>
      <color indexed="8"/>
      <name val="Arial"/>
      <family val="2"/>
      <charset val="204"/>
    </font>
    <font>
      <b/>
      <sz val="8"/>
      <color indexed="9"/>
      <name val="Arial"/>
      <family val="2"/>
      <charset val="204"/>
    </font>
    <font>
      <b/>
      <i/>
      <sz val="8"/>
      <name val="Arial Cyr"/>
      <charset val="204"/>
    </font>
    <font>
      <b/>
      <sz val="8"/>
      <name val="Arial Cyr"/>
      <charset val="204"/>
    </font>
    <font>
      <b/>
      <sz val="12"/>
      <name val="Arial Cyr"/>
      <charset val="204"/>
    </font>
    <font>
      <b/>
      <i/>
      <sz val="20"/>
      <color indexed="10"/>
      <name val="Times New Roman"/>
      <family val="1"/>
      <charset val="204"/>
    </font>
    <font>
      <b/>
      <sz val="20"/>
      <color indexed="10"/>
      <name val="Times New Roman"/>
      <family val="1"/>
      <charset val="204"/>
    </font>
    <font>
      <b/>
      <i/>
      <sz val="12"/>
      <name val="Arial Cyr"/>
      <charset val="204"/>
    </font>
    <font>
      <b/>
      <i/>
      <sz val="11"/>
      <name val="Arial Cyr"/>
      <charset val="204"/>
    </font>
    <font>
      <b/>
      <i/>
      <sz val="14"/>
      <color indexed="18"/>
      <name val="Arial Cyr"/>
      <charset val="204"/>
    </font>
    <font>
      <b/>
      <sz val="16"/>
      <name val="Arial"/>
      <family val="2"/>
      <charset val="204"/>
    </font>
    <font>
      <b/>
      <i/>
      <u/>
      <sz val="20"/>
      <name val="Arial"/>
      <family val="2"/>
      <charset val="204"/>
    </font>
    <font>
      <b/>
      <sz val="24"/>
      <name val="Arial"/>
      <family val="2"/>
      <charset val="204"/>
    </font>
    <font>
      <b/>
      <i/>
      <u/>
      <sz val="12"/>
      <name val="Arial Cyr"/>
      <charset val="204"/>
    </font>
    <font>
      <b/>
      <i/>
      <u/>
      <sz val="16"/>
      <name val="Arial Cyr"/>
      <charset val="204"/>
    </font>
    <font>
      <sz val="10"/>
      <color indexed="10"/>
      <name val="Arial Cyr"/>
      <charset val="204"/>
    </font>
    <font>
      <u/>
      <sz val="10"/>
      <color indexed="12"/>
      <name val="Arial Cyr"/>
      <charset val="204"/>
    </font>
    <font>
      <b/>
      <sz val="9"/>
      <color indexed="81"/>
      <name val="Tahoma"/>
      <family val="2"/>
      <charset val="204"/>
    </font>
    <font>
      <sz val="9"/>
      <color indexed="81"/>
      <name val="Tahoma"/>
      <family val="2"/>
      <charset val="204"/>
    </font>
    <font>
      <b/>
      <u/>
      <sz val="12"/>
      <name val="Arial Cyr"/>
      <charset val="204"/>
    </font>
    <font>
      <b/>
      <i/>
      <u/>
      <sz val="12"/>
      <color indexed="10"/>
      <name val="Arial Cyr"/>
      <charset val="204"/>
    </font>
    <font>
      <b/>
      <sz val="11"/>
      <name val="Arial Cyr"/>
      <charset val="204"/>
    </font>
    <font>
      <sz val="10"/>
      <name val="Helv"/>
    </font>
    <font>
      <b/>
      <sz val="9"/>
      <color indexed="8"/>
      <name val="Arial"/>
      <family val="2"/>
      <charset val="204"/>
    </font>
    <font>
      <b/>
      <i/>
      <sz val="11"/>
      <color indexed="18"/>
      <name val="Times New Roman"/>
      <family val="1"/>
      <charset val="204"/>
    </font>
    <font>
      <sz val="11"/>
      <name val="Arial Cyr"/>
      <charset val="204"/>
    </font>
    <font>
      <b/>
      <sz val="12"/>
      <color indexed="12"/>
      <name val="Arial"/>
      <family val="2"/>
      <charset val="204"/>
    </font>
    <font>
      <sz val="12"/>
      <color indexed="12"/>
      <name val="Arial"/>
      <family val="2"/>
      <charset val="204"/>
    </font>
    <font>
      <sz val="8"/>
      <name val="Arial"/>
      <family val="2"/>
      <charset val="204"/>
    </font>
    <font>
      <b/>
      <i/>
      <sz val="14"/>
      <color indexed="18"/>
      <name val="Arial"/>
      <family val="2"/>
      <charset val="204"/>
    </font>
    <font>
      <b/>
      <sz val="8"/>
      <color indexed="62"/>
      <name val="Arial"/>
      <family val="2"/>
      <charset val="204"/>
    </font>
    <font>
      <b/>
      <sz val="11"/>
      <color indexed="62"/>
      <name val="Arial"/>
      <family val="2"/>
      <charset val="204"/>
    </font>
    <font>
      <i/>
      <sz val="8"/>
      <name val="Arial Cyr"/>
      <charset val="204"/>
    </font>
    <font>
      <sz val="11"/>
      <color theme="1"/>
      <name val="Calibri"/>
      <family val="2"/>
      <charset val="204"/>
      <scheme val="minor"/>
    </font>
    <font>
      <u/>
      <sz val="11"/>
      <color theme="10"/>
      <name val="Calibri"/>
      <family val="2"/>
      <charset val="204"/>
      <scheme val="minor"/>
    </font>
    <font>
      <sz val="10"/>
      <color theme="1"/>
      <name val="Calibri"/>
      <family val="2"/>
      <charset val="204"/>
      <scheme val="minor"/>
    </font>
    <font>
      <b/>
      <i/>
      <sz val="11"/>
      <color theme="5" tint="-0.499984740745262"/>
      <name val="Arial"/>
      <family val="2"/>
      <charset val="204"/>
    </font>
    <font>
      <b/>
      <i/>
      <u/>
      <sz val="14"/>
      <color theme="5" tint="-0.499984740745262"/>
      <name val="Arial"/>
      <family val="2"/>
      <charset val="204"/>
    </font>
    <font>
      <b/>
      <i/>
      <u/>
      <sz val="14"/>
      <color rgb="FFC00000"/>
      <name val="Arial"/>
      <family val="2"/>
      <charset val="204"/>
    </font>
    <font>
      <b/>
      <sz val="12"/>
      <name val="Calibri"/>
      <family val="2"/>
      <charset val="204"/>
      <scheme val="minor"/>
    </font>
    <font>
      <sz val="10"/>
      <name val="Calibri"/>
      <family val="2"/>
      <charset val="204"/>
      <scheme val="minor"/>
    </font>
    <font>
      <u/>
      <sz val="8"/>
      <color indexed="12"/>
      <name val="Calibri"/>
      <family val="2"/>
      <charset val="204"/>
      <scheme val="minor"/>
    </font>
    <font>
      <b/>
      <sz val="8"/>
      <name val="Calibri"/>
      <family val="2"/>
      <charset val="204"/>
      <scheme val="minor"/>
    </font>
    <font>
      <sz val="8"/>
      <name val="Calibri"/>
      <family val="2"/>
      <charset val="204"/>
      <scheme val="minor"/>
    </font>
    <font>
      <b/>
      <sz val="8"/>
      <color indexed="62"/>
      <name val="Calibri"/>
      <family val="2"/>
      <charset val="204"/>
      <scheme val="minor"/>
    </font>
    <font>
      <sz val="10"/>
      <color theme="0"/>
      <name val="Calibri"/>
      <family val="2"/>
      <charset val="204"/>
      <scheme val="minor"/>
    </font>
    <font>
      <b/>
      <sz val="9"/>
      <name val="Calibri"/>
      <family val="2"/>
      <charset val="204"/>
      <scheme val="minor"/>
    </font>
    <font>
      <b/>
      <sz val="10"/>
      <name val="Calibri"/>
      <family val="2"/>
      <charset val="204"/>
      <scheme val="minor"/>
    </font>
    <font>
      <b/>
      <i/>
      <sz val="10"/>
      <color indexed="58"/>
      <name val="Calibri"/>
      <family val="2"/>
      <charset val="204"/>
      <scheme val="minor"/>
    </font>
    <font>
      <b/>
      <sz val="14"/>
      <color indexed="9"/>
      <name val="Calibri"/>
      <family val="2"/>
      <charset val="204"/>
      <scheme val="minor"/>
    </font>
    <font>
      <b/>
      <i/>
      <sz val="8"/>
      <name val="Calibri"/>
      <family val="2"/>
      <charset val="204"/>
      <scheme val="minor"/>
    </font>
    <font>
      <b/>
      <i/>
      <sz val="10"/>
      <name val="Calibri"/>
      <family val="2"/>
      <charset val="204"/>
      <scheme val="minor"/>
    </font>
    <font>
      <sz val="8"/>
      <color theme="0"/>
      <name val="Calibri"/>
      <family val="2"/>
      <charset val="204"/>
      <scheme val="minor"/>
    </font>
    <font>
      <sz val="8"/>
      <color theme="1"/>
      <name val="Calibri"/>
      <family val="2"/>
      <charset val="204"/>
      <scheme val="minor"/>
    </font>
    <font>
      <sz val="9"/>
      <name val="Calibri"/>
      <family val="2"/>
      <charset val="204"/>
      <scheme val="minor"/>
    </font>
    <font>
      <b/>
      <i/>
      <u/>
      <sz val="8"/>
      <color theme="5" tint="-0.499984740745262"/>
      <name val="Calibri"/>
      <family val="2"/>
      <charset val="204"/>
      <scheme val="minor"/>
    </font>
    <font>
      <b/>
      <sz val="10"/>
      <color indexed="62"/>
      <name val="Calibri"/>
      <family val="2"/>
      <charset val="204"/>
      <scheme val="minor"/>
    </font>
    <font>
      <b/>
      <sz val="10"/>
      <color indexed="8"/>
      <name val="Calibri"/>
      <family val="2"/>
      <charset val="204"/>
      <scheme val="minor"/>
    </font>
    <font>
      <b/>
      <sz val="10"/>
      <color indexed="9"/>
      <name val="Calibri"/>
      <family val="2"/>
      <charset val="204"/>
      <scheme val="minor"/>
    </font>
    <font>
      <sz val="10"/>
      <color indexed="8"/>
      <name val="Calibri"/>
      <family val="2"/>
      <charset val="204"/>
      <scheme val="minor"/>
    </font>
    <font>
      <i/>
      <sz val="10"/>
      <name val="Calibri"/>
      <family val="2"/>
      <charset val="204"/>
      <scheme val="minor"/>
    </font>
    <font>
      <b/>
      <sz val="12"/>
      <color indexed="9"/>
      <name val="Calibri"/>
      <family val="2"/>
      <charset val="204"/>
      <scheme val="minor"/>
    </font>
    <font>
      <b/>
      <sz val="10"/>
      <color indexed="10"/>
      <name val="Calibri"/>
      <family val="2"/>
      <charset val="204"/>
      <scheme val="minor"/>
    </font>
    <font>
      <b/>
      <i/>
      <sz val="8"/>
      <color indexed="58"/>
      <name val="Calibri"/>
      <family val="2"/>
      <charset val="204"/>
      <scheme val="minor"/>
    </font>
    <font>
      <b/>
      <i/>
      <sz val="20"/>
      <color theme="0" tint="-0.34998626667073579"/>
      <name val="Calibri"/>
      <family val="2"/>
      <charset val="204"/>
      <scheme val="minor"/>
    </font>
    <font>
      <sz val="10"/>
      <color theme="0" tint="-0.34998626667073579"/>
      <name val="Calibri"/>
      <family val="2"/>
      <charset val="204"/>
      <scheme val="minor"/>
    </font>
    <font>
      <b/>
      <i/>
      <sz val="16"/>
      <color indexed="58"/>
      <name val="Calibri"/>
      <family val="2"/>
      <charset val="204"/>
      <scheme val="minor"/>
    </font>
    <font>
      <b/>
      <i/>
      <sz val="8"/>
      <color indexed="10"/>
      <name val="Calibri"/>
      <family val="2"/>
      <charset val="204"/>
      <scheme val="minor"/>
    </font>
    <font>
      <b/>
      <i/>
      <sz val="12"/>
      <color indexed="58"/>
      <name val="Calibri"/>
      <family val="2"/>
      <charset val="204"/>
      <scheme val="minor"/>
    </font>
    <font>
      <b/>
      <i/>
      <sz val="11"/>
      <color indexed="8"/>
      <name val="Calibri"/>
      <family val="2"/>
      <charset val="204"/>
      <scheme val="minor"/>
    </font>
    <font>
      <b/>
      <i/>
      <sz val="8"/>
      <color indexed="8"/>
      <name val="Calibri"/>
      <family val="2"/>
      <charset val="204"/>
      <scheme val="minor"/>
    </font>
    <font>
      <sz val="7.5"/>
      <name val="Calibri"/>
      <family val="2"/>
      <charset val="204"/>
      <scheme val="minor"/>
    </font>
    <font>
      <b/>
      <i/>
      <sz val="14"/>
      <name val="Calibri"/>
      <family val="2"/>
      <charset val="204"/>
      <scheme val="minor"/>
    </font>
    <font>
      <b/>
      <sz val="11"/>
      <name val="Calibri"/>
      <family val="2"/>
      <charset val="204"/>
      <scheme val="minor"/>
    </font>
    <font>
      <b/>
      <sz val="14"/>
      <name val="Calibri"/>
      <family val="2"/>
      <charset val="204"/>
      <scheme val="minor"/>
    </font>
    <font>
      <b/>
      <sz val="8"/>
      <color theme="0"/>
      <name val="Calibri"/>
      <family val="2"/>
      <charset val="204"/>
      <scheme val="minor"/>
    </font>
    <font>
      <b/>
      <i/>
      <u/>
      <sz val="8"/>
      <name val="Calibri"/>
      <family val="2"/>
      <charset val="204"/>
      <scheme val="minor"/>
    </font>
    <font>
      <u/>
      <sz val="10"/>
      <color indexed="12"/>
      <name val="Calibri"/>
      <family val="2"/>
      <charset val="204"/>
      <scheme val="minor"/>
    </font>
    <font>
      <b/>
      <sz val="8"/>
      <color indexed="9"/>
      <name val="Calibri"/>
      <family val="2"/>
      <charset val="204"/>
      <scheme val="minor"/>
    </font>
    <font>
      <sz val="10"/>
      <color theme="4" tint="-0.249977111117893"/>
      <name val="Calibri"/>
      <family val="2"/>
      <charset val="204"/>
      <scheme val="minor"/>
    </font>
    <font>
      <b/>
      <i/>
      <u/>
      <sz val="14"/>
      <color theme="4" tint="-0.249977111117893"/>
      <name val="Calibri"/>
      <family val="2"/>
      <charset val="204"/>
      <scheme val="minor"/>
    </font>
    <font>
      <b/>
      <sz val="10"/>
      <color theme="4" tint="-0.249977111117893"/>
      <name val="Calibri"/>
      <family val="2"/>
      <charset val="204"/>
      <scheme val="minor"/>
    </font>
    <font>
      <sz val="8"/>
      <color theme="4" tint="-0.249977111117893"/>
      <name val="Calibri"/>
      <family val="2"/>
      <charset val="204"/>
      <scheme val="minor"/>
    </font>
    <font>
      <b/>
      <sz val="8"/>
      <color theme="0" tint="-0.34998626667073579"/>
      <name val="Calibri"/>
      <family val="2"/>
      <charset val="204"/>
      <scheme val="minor"/>
    </font>
    <font>
      <b/>
      <i/>
      <sz val="12"/>
      <color theme="4" tint="-0.249977111117893"/>
      <name val="Calibri"/>
      <family val="2"/>
      <charset val="204"/>
      <scheme val="minor"/>
    </font>
    <font>
      <b/>
      <sz val="10"/>
      <color rgb="FF006600"/>
      <name val="Arial Cyr"/>
      <charset val="204"/>
    </font>
    <font>
      <b/>
      <i/>
      <sz val="16"/>
      <color indexed="18"/>
      <name val="Calibri"/>
      <family val="2"/>
      <charset val="204"/>
      <scheme val="minor"/>
    </font>
    <font>
      <b/>
      <i/>
      <u/>
      <sz val="10"/>
      <name val="Calibri"/>
      <family val="2"/>
      <charset val="204"/>
      <scheme val="minor"/>
    </font>
    <font>
      <b/>
      <i/>
      <sz val="14"/>
      <color theme="5" tint="-0.249977111117893"/>
      <name val="Calibri"/>
      <family val="2"/>
      <charset val="204"/>
      <scheme val="minor"/>
    </font>
    <font>
      <b/>
      <i/>
      <u/>
      <sz val="10"/>
      <color theme="5" tint="-0.499984740745262"/>
      <name val="Calibri"/>
      <family val="2"/>
      <charset val="204"/>
      <scheme val="minor"/>
    </font>
    <font>
      <b/>
      <sz val="16"/>
      <color indexed="9"/>
      <name val="Calibri"/>
      <family val="2"/>
      <charset val="204"/>
      <scheme val="minor"/>
    </font>
    <font>
      <sz val="8"/>
      <color indexed="10"/>
      <name val="Calibri"/>
      <family val="2"/>
      <charset val="204"/>
      <scheme val="minor"/>
    </font>
    <font>
      <b/>
      <sz val="8"/>
      <color indexed="8"/>
      <name val="Calibri"/>
      <family val="2"/>
      <charset val="204"/>
      <scheme val="minor"/>
    </font>
    <font>
      <u/>
      <sz val="8"/>
      <color theme="10"/>
      <name val="Calibri"/>
      <family val="2"/>
      <charset val="204"/>
      <scheme val="minor"/>
    </font>
    <font>
      <b/>
      <sz val="11"/>
      <color indexed="8"/>
      <name val="Calibri"/>
      <family val="2"/>
      <charset val="204"/>
      <scheme val="minor"/>
    </font>
    <font>
      <sz val="8"/>
      <color indexed="8"/>
      <name val="Calibri"/>
      <family val="2"/>
      <charset val="204"/>
      <scheme val="minor"/>
    </font>
    <font>
      <sz val="10"/>
      <color theme="4" tint="-0.499984740745262"/>
      <name val="Arial Cyr"/>
      <charset val="204"/>
    </font>
    <font>
      <b/>
      <sz val="8"/>
      <color theme="4" tint="-0.499984740745262"/>
      <name val="Arial"/>
      <family val="2"/>
      <charset val="204"/>
    </font>
    <font>
      <b/>
      <sz val="8"/>
      <color theme="4" tint="-0.499984740745262"/>
      <name val="Calibri"/>
      <family val="2"/>
      <charset val="204"/>
      <scheme val="minor"/>
    </font>
    <font>
      <b/>
      <sz val="10"/>
      <color theme="0"/>
      <name val="Arial"/>
      <family val="2"/>
      <charset val="204"/>
    </font>
    <font>
      <b/>
      <sz val="10"/>
      <color indexed="12"/>
      <name val="Arial"/>
      <family val="2"/>
      <charset val="204"/>
    </font>
    <font>
      <sz val="10"/>
      <color indexed="8"/>
      <name val="Calibri"/>
      <family val="2"/>
      <charset val="204"/>
    </font>
    <font>
      <b/>
      <i/>
      <u/>
      <sz val="12"/>
      <color theme="5" tint="-0.499984740745262"/>
      <name val="Arial"/>
      <family val="2"/>
      <charset val="204"/>
    </font>
    <font>
      <b/>
      <i/>
      <sz val="10"/>
      <color indexed="8"/>
      <name val="Arial"/>
      <family val="2"/>
      <charset val="204"/>
    </font>
    <font>
      <b/>
      <u/>
      <sz val="10"/>
      <color rgb="FFFFFF00"/>
      <name val="Arial"/>
      <family val="2"/>
      <charset val="204"/>
    </font>
    <font>
      <i/>
      <sz val="8"/>
      <name val="Arial"/>
      <family val="2"/>
      <charset val="204"/>
    </font>
    <font>
      <b/>
      <sz val="10"/>
      <color rgb="FF000080"/>
      <name val="Arial"/>
      <family val="2"/>
      <charset val="204"/>
    </font>
    <font>
      <b/>
      <sz val="8"/>
      <color rgb="FF000080"/>
      <name val="Calibri"/>
      <family val="2"/>
      <charset val="204"/>
      <scheme val="minor"/>
    </font>
    <font>
      <b/>
      <sz val="10"/>
      <color rgb="FF000080"/>
      <name val="Calibri"/>
      <family val="2"/>
      <charset val="204"/>
      <scheme val="minor"/>
    </font>
    <font>
      <u/>
      <sz val="10"/>
      <color theme="0"/>
      <name val="Arial"/>
      <family val="2"/>
    </font>
    <font>
      <b/>
      <i/>
      <sz val="9"/>
      <name val="Arial Cyr"/>
      <charset val="204"/>
    </font>
    <font>
      <sz val="9"/>
      <name val="Arial Cyr"/>
      <charset val="204"/>
    </font>
    <font>
      <b/>
      <sz val="9"/>
      <name val="Arial Cyr"/>
      <charset val="204"/>
    </font>
    <font>
      <b/>
      <u/>
      <sz val="9"/>
      <name val="Arial Cyr"/>
      <charset val="204"/>
    </font>
    <font>
      <b/>
      <sz val="9"/>
      <color indexed="9"/>
      <name val="Calibri"/>
      <family val="2"/>
      <charset val="204"/>
      <scheme val="minor"/>
    </font>
    <font>
      <b/>
      <sz val="9"/>
      <color indexed="62"/>
      <name val="Calibri"/>
      <family val="2"/>
      <charset val="204"/>
      <scheme val="minor"/>
    </font>
    <font>
      <b/>
      <sz val="10"/>
      <color indexed="62"/>
      <name val="Arial"/>
      <family val="2"/>
      <charset val="204"/>
    </font>
    <font>
      <b/>
      <sz val="9"/>
      <color rgb="FFFFFF00"/>
      <name val="Calibri"/>
      <family val="2"/>
      <charset val="204"/>
      <scheme val="minor"/>
    </font>
    <font>
      <b/>
      <i/>
      <sz val="9"/>
      <color indexed="18"/>
      <name val="Calibri"/>
      <family val="2"/>
      <charset val="204"/>
      <scheme val="minor"/>
    </font>
    <font>
      <b/>
      <i/>
      <u/>
      <sz val="9"/>
      <name val="Calibri"/>
      <family val="2"/>
      <charset val="204"/>
      <scheme val="minor"/>
    </font>
    <font>
      <b/>
      <sz val="9"/>
      <color indexed="13"/>
      <name val="Calibri"/>
      <family val="2"/>
      <charset val="204"/>
      <scheme val="minor"/>
    </font>
    <font>
      <b/>
      <sz val="8"/>
      <color theme="4" tint="-0.249977111117893"/>
      <name val="Arial Cyr"/>
      <charset val="204"/>
    </font>
    <font>
      <b/>
      <sz val="11"/>
      <color indexed="12"/>
      <name val="Arial"/>
      <family val="2"/>
      <charset val="204"/>
    </font>
    <font>
      <b/>
      <sz val="10"/>
      <color indexed="9"/>
      <name val="Arial"/>
      <family val="2"/>
      <charset val="204"/>
    </font>
    <font>
      <sz val="10"/>
      <color indexed="12"/>
      <name val="Arial"/>
      <family val="2"/>
      <charset val="204"/>
    </font>
    <font>
      <b/>
      <sz val="10"/>
      <color indexed="17"/>
      <name val="Arial"/>
      <family val="2"/>
      <charset val="204"/>
    </font>
    <font>
      <sz val="10"/>
      <color indexed="17"/>
      <name val="Arial"/>
      <family val="2"/>
      <charset val="204"/>
    </font>
    <font>
      <b/>
      <sz val="11"/>
      <color indexed="17"/>
      <name val="Arial"/>
      <family val="2"/>
      <charset val="204"/>
    </font>
    <font>
      <sz val="10"/>
      <color indexed="62"/>
      <name val="Arial"/>
      <family val="2"/>
      <charset val="204"/>
    </font>
    <font>
      <sz val="10"/>
      <color indexed="10"/>
      <name val="Arial"/>
      <family val="2"/>
      <charset val="204"/>
    </font>
    <font>
      <b/>
      <sz val="11"/>
      <color indexed="10"/>
      <name val="Arial"/>
      <family val="2"/>
      <charset val="204"/>
    </font>
    <font>
      <sz val="10"/>
      <color indexed="9"/>
      <name val="Arial"/>
      <family val="2"/>
      <charset val="204"/>
    </font>
    <font>
      <b/>
      <sz val="11"/>
      <color indexed="9"/>
      <name val="Arial"/>
      <family val="2"/>
      <charset val="204"/>
    </font>
    <font>
      <b/>
      <i/>
      <sz val="12"/>
      <color indexed="16"/>
      <name val="Arial"/>
      <family val="2"/>
      <charset val="204"/>
    </font>
    <font>
      <sz val="9"/>
      <color theme="1"/>
      <name val="Calibri"/>
      <family val="2"/>
      <charset val="204"/>
      <scheme val="minor"/>
    </font>
    <font>
      <b/>
      <i/>
      <sz val="12"/>
      <color indexed="58"/>
      <name val="Arial"/>
      <family val="2"/>
      <charset val="204"/>
    </font>
    <font>
      <b/>
      <i/>
      <sz val="20"/>
      <color theme="0" tint="-0.34998626667073579"/>
      <name val="Times New Roman"/>
      <family val="1"/>
      <charset val="204"/>
    </font>
    <font>
      <b/>
      <i/>
      <sz val="16"/>
      <color indexed="58"/>
      <name val="Arial"/>
      <family val="2"/>
      <charset val="204"/>
    </font>
    <font>
      <b/>
      <i/>
      <sz val="16"/>
      <color theme="9" tint="-0.249977111117893"/>
      <name val="Arial"/>
      <family val="2"/>
      <charset val="204"/>
    </font>
    <font>
      <b/>
      <i/>
      <sz val="12"/>
      <color indexed="18"/>
      <name val="Arial"/>
      <family val="2"/>
      <charset val="204"/>
    </font>
    <font>
      <b/>
      <i/>
      <sz val="11"/>
      <color indexed="8"/>
      <name val="Arial"/>
      <family val="2"/>
      <charset val="204"/>
    </font>
    <font>
      <b/>
      <sz val="8"/>
      <color indexed="10"/>
      <name val="Arial"/>
      <family val="2"/>
      <charset val="204"/>
    </font>
    <font>
      <sz val="7.5"/>
      <name val="Arial"/>
      <family val="2"/>
      <charset val="204"/>
    </font>
    <font>
      <sz val="10"/>
      <color theme="0" tint="-0.34998626667073579"/>
      <name val="Arial"/>
      <family val="2"/>
      <charset val="204"/>
    </font>
    <font>
      <b/>
      <vertAlign val="superscript"/>
      <sz val="8"/>
      <name val="Arial"/>
      <family val="2"/>
      <charset val="204"/>
    </font>
    <font>
      <b/>
      <sz val="11"/>
      <name val="Arial"/>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9"/>
      <color theme="1"/>
      <name val="Arial"/>
      <family val="2"/>
      <charset val="204"/>
    </font>
    <font>
      <b/>
      <sz val="12"/>
      <color theme="4" tint="-0.499984740745262"/>
      <name val="Arial"/>
      <family val="2"/>
      <charset val="204"/>
    </font>
    <font>
      <b/>
      <sz val="10"/>
      <color theme="4" tint="-0.499984740745262"/>
      <name val="Arial"/>
      <family val="2"/>
      <charset val="204"/>
    </font>
    <font>
      <sz val="10"/>
      <color theme="4" tint="-0.499984740745262"/>
      <name val="Arial"/>
      <family val="2"/>
      <charset val="204"/>
    </font>
    <font>
      <b/>
      <sz val="11"/>
      <color theme="4" tint="-0.499984740745262"/>
      <name val="Arial"/>
      <family val="2"/>
      <charset val="204"/>
    </font>
    <font>
      <b/>
      <sz val="10"/>
      <color theme="4" tint="-0.499984740745262"/>
      <name val="Arial Cyr"/>
      <charset val="204"/>
    </font>
    <font>
      <b/>
      <sz val="10"/>
      <color theme="3" tint="0.79998168889431442"/>
      <name val="Calibri"/>
      <family val="2"/>
      <charset val="204"/>
      <scheme val="minor"/>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2"/>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18"/>
        <bgColor indexed="64"/>
      </patternFill>
    </fill>
    <fill>
      <patternFill patternType="solid">
        <fgColor indexed="44"/>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000080"/>
        <bgColor indexed="64"/>
      </patternFill>
    </fill>
    <fill>
      <patternFill patternType="solid">
        <fgColor rgb="FFFFFF99"/>
        <bgColor indexed="64"/>
      </patternFill>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249977111117893"/>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bottom style="double">
        <color auto="1"/>
      </bottom>
      <diagonal/>
    </border>
    <border>
      <left/>
      <right/>
      <top/>
      <bottom style="medium">
        <color auto="1"/>
      </bottom>
      <diagonal/>
    </border>
    <border>
      <left/>
      <right/>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medium">
        <color auto="1"/>
      </right>
      <top style="medium">
        <color auto="1"/>
      </top>
      <bottom style="medium">
        <color auto="1"/>
      </bottom>
      <diagonal/>
    </border>
    <border>
      <left/>
      <right/>
      <top style="hair">
        <color auto="1"/>
      </top>
      <bottom style="hair">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top/>
      <bottom style="thin">
        <color auto="1"/>
      </bottom>
      <diagonal/>
    </border>
    <border>
      <left style="medium">
        <color auto="1"/>
      </left>
      <right style="thin">
        <color auto="1"/>
      </right>
      <top/>
      <bottom style="thin">
        <color auto="1"/>
      </bottom>
      <diagonal/>
    </border>
    <border>
      <left/>
      <right/>
      <top style="hair">
        <color indexed="9"/>
      </top>
      <bottom style="hair">
        <color indexed="9"/>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style="medium">
        <color auto="1"/>
      </left>
      <right style="medium">
        <color auto="1"/>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ck">
        <color auto="1"/>
      </left>
      <right style="medium">
        <color auto="1"/>
      </right>
      <top style="thin">
        <color auto="1"/>
      </top>
      <bottom style="thin">
        <color auto="1"/>
      </bottom>
      <diagonal/>
    </border>
    <border>
      <left style="medium">
        <color auto="1"/>
      </left>
      <right style="hair">
        <color auto="1"/>
      </right>
      <top/>
      <bottom style="hair">
        <color auto="1"/>
      </bottom>
      <diagonal/>
    </border>
    <border>
      <left style="medium">
        <color auto="1"/>
      </left>
      <right style="medium">
        <color auto="1"/>
      </right>
      <top style="thin">
        <color auto="1"/>
      </top>
      <bottom/>
      <diagonal/>
    </border>
    <border>
      <left style="thick">
        <color auto="1"/>
      </left>
      <right style="medium">
        <color auto="1"/>
      </right>
      <top/>
      <bottom style="thin">
        <color auto="1"/>
      </bottom>
      <diagonal/>
    </border>
    <border>
      <left/>
      <right/>
      <top style="thin">
        <color indexed="64"/>
      </top>
      <bottom/>
      <diagonal/>
    </border>
    <border>
      <left/>
      <right style="medium">
        <color auto="1"/>
      </right>
      <top style="thin">
        <color indexed="64"/>
      </top>
      <bottom/>
      <diagonal/>
    </border>
    <border>
      <left style="thin">
        <color indexed="64"/>
      </left>
      <right style="thin">
        <color indexed="64"/>
      </right>
      <top/>
      <bottom/>
      <diagonal/>
    </border>
    <border>
      <left style="medium">
        <color auto="1"/>
      </left>
      <right style="hair">
        <color auto="1"/>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s>
  <cellStyleXfs count="178">
    <xf numFmtId="0" fontId="0" fillId="0" borderId="0"/>
    <xf numFmtId="0" fontId="44" fillId="0" borderId="0" applyNumberFormat="0" applyFill="0" applyBorder="0" applyAlignment="0" applyProtection="0">
      <alignment vertical="top"/>
      <protection locked="0"/>
    </xf>
    <xf numFmtId="0" fontId="3" fillId="0" borderId="0"/>
    <xf numFmtId="0" fontId="2" fillId="0" borderId="0"/>
    <xf numFmtId="0" fontId="3" fillId="0" borderId="0"/>
    <xf numFmtId="0" fontId="94" fillId="0" borderId="0" applyNumberFormat="0" applyFill="0" applyBorder="0" applyAlignment="0" applyProtection="0"/>
    <xf numFmtId="0" fontId="19" fillId="0" borderId="0"/>
    <xf numFmtId="0" fontId="76" fillId="0" borderId="0" applyNumberFormat="0" applyFill="0" applyBorder="0" applyAlignment="0" applyProtection="0">
      <alignment vertical="top"/>
      <protection locked="0"/>
    </xf>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2" borderId="0" applyNumberFormat="0" applyBorder="0" applyAlignment="0" applyProtection="0"/>
    <xf numFmtId="0" fontId="2" fillId="2" borderId="0" applyNumberFormat="0" applyBorder="0" applyAlignment="0" applyProtection="0"/>
    <xf numFmtId="0" fontId="25" fillId="3" borderId="0" applyNumberFormat="0" applyBorder="0" applyAlignment="0" applyProtection="0"/>
    <xf numFmtId="0" fontId="2" fillId="3" borderId="0" applyNumberFormat="0" applyBorder="0" applyAlignment="0" applyProtection="0"/>
    <xf numFmtId="0" fontId="25" fillId="4" borderId="0" applyNumberFormat="0" applyBorder="0" applyAlignment="0" applyProtection="0"/>
    <xf numFmtId="0" fontId="2" fillId="4" borderId="0" applyNumberFormat="0" applyBorder="0" applyAlignment="0" applyProtection="0"/>
    <xf numFmtId="0" fontId="25" fillId="5" borderId="0" applyNumberFormat="0" applyBorder="0" applyAlignment="0" applyProtection="0"/>
    <xf numFmtId="0" fontId="2" fillId="5" borderId="0" applyNumberFormat="0" applyBorder="0" applyAlignment="0" applyProtection="0"/>
    <xf numFmtId="0" fontId="25" fillId="6" borderId="0" applyNumberFormat="0" applyBorder="0" applyAlignment="0" applyProtection="0"/>
    <xf numFmtId="0" fontId="2" fillId="6" borderId="0" applyNumberFormat="0" applyBorder="0" applyAlignment="0" applyProtection="0"/>
    <xf numFmtId="0" fontId="25" fillId="7" borderId="0" applyNumberFormat="0" applyBorder="0" applyAlignment="0" applyProtection="0"/>
    <xf numFmtId="0" fontId="2"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5" fillId="8" borderId="0" applyNumberFormat="0" applyBorder="0" applyAlignment="0" applyProtection="0"/>
    <xf numFmtId="0" fontId="2" fillId="8" borderId="0" applyNumberFormat="0" applyBorder="0" applyAlignment="0" applyProtection="0"/>
    <xf numFmtId="0" fontId="25" fillId="9" borderId="0" applyNumberFormat="0" applyBorder="0" applyAlignment="0" applyProtection="0"/>
    <xf numFmtId="0" fontId="2" fillId="9" borderId="0" applyNumberFormat="0" applyBorder="0" applyAlignment="0" applyProtection="0"/>
    <xf numFmtId="0" fontId="25" fillId="10" borderId="0" applyNumberFormat="0" applyBorder="0" applyAlignment="0" applyProtection="0"/>
    <xf numFmtId="0" fontId="2" fillId="10" borderId="0" applyNumberFormat="0" applyBorder="0" applyAlignment="0" applyProtection="0"/>
    <xf numFmtId="0" fontId="25" fillId="5" borderId="0" applyNumberFormat="0" applyBorder="0" applyAlignment="0" applyProtection="0"/>
    <xf numFmtId="0" fontId="2" fillId="5" borderId="0" applyNumberFormat="0" applyBorder="0" applyAlignment="0" applyProtection="0"/>
    <xf numFmtId="0" fontId="25" fillId="8" borderId="0" applyNumberFormat="0" applyBorder="0" applyAlignment="0" applyProtection="0"/>
    <xf numFmtId="0" fontId="2" fillId="8" borderId="0" applyNumberFormat="0" applyBorder="0" applyAlignment="0" applyProtection="0"/>
    <xf numFmtId="0" fontId="25" fillId="11" borderId="0" applyNumberFormat="0" applyBorder="0" applyAlignment="0" applyProtection="0"/>
    <xf numFmtId="0" fontId="2"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2" borderId="0" applyNumberFormat="0" applyBorder="0" applyAlignment="0" applyProtection="0"/>
    <xf numFmtId="0" fontId="206" fillId="12" borderId="0" applyNumberFormat="0" applyBorder="0" applyAlignment="0" applyProtection="0"/>
    <xf numFmtId="0" fontId="26" fillId="9" borderId="0" applyNumberFormat="0" applyBorder="0" applyAlignment="0" applyProtection="0"/>
    <xf numFmtId="0" fontId="206" fillId="9" borderId="0" applyNumberFormat="0" applyBorder="0" applyAlignment="0" applyProtection="0"/>
    <xf numFmtId="0" fontId="26" fillId="10" borderId="0" applyNumberFormat="0" applyBorder="0" applyAlignment="0" applyProtection="0"/>
    <xf numFmtId="0" fontId="206" fillId="10" borderId="0" applyNumberFormat="0" applyBorder="0" applyAlignment="0" applyProtection="0"/>
    <xf numFmtId="0" fontId="26" fillId="13" borderId="0" applyNumberFormat="0" applyBorder="0" applyAlignment="0" applyProtection="0"/>
    <xf numFmtId="0" fontId="206" fillId="13" borderId="0" applyNumberFormat="0" applyBorder="0" applyAlignment="0" applyProtection="0"/>
    <xf numFmtId="0" fontId="26" fillId="14" borderId="0" applyNumberFormat="0" applyBorder="0" applyAlignment="0" applyProtection="0"/>
    <xf numFmtId="0" fontId="206" fillId="14" borderId="0" applyNumberFormat="0" applyBorder="0" applyAlignment="0" applyProtection="0"/>
    <xf numFmtId="0" fontId="26" fillId="15" borderId="0" applyNumberFormat="0" applyBorder="0" applyAlignment="0" applyProtection="0"/>
    <xf numFmtId="0" fontId="20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20" borderId="1" applyNumberFormat="0" applyAlignment="0" applyProtection="0"/>
    <xf numFmtId="0" fontId="28" fillId="21" borderId="2" applyNumberFormat="0" applyAlignment="0" applyProtection="0"/>
    <xf numFmtId="168" fontId="19" fillId="0" borderId="0" applyFont="0" applyFill="0" applyBorder="0" applyAlignment="0" applyProtection="0"/>
    <xf numFmtId="181" fontId="32" fillId="0" borderId="0" applyFont="0" applyFill="0" applyBorder="0" applyAlignment="0" applyProtection="0"/>
    <xf numFmtId="0" fontId="29" fillId="0" borderId="3" applyNumberFormat="0" applyFill="0" applyAlignment="0" applyProtection="0"/>
    <xf numFmtId="0" fontId="30" fillId="4" borderId="0" applyNumberFormat="0" applyBorder="0" applyAlignment="0" applyProtection="0"/>
    <xf numFmtId="0" fontId="31" fillId="7" borderId="1" applyNumberFormat="0" applyAlignment="0" applyProtection="0"/>
    <xf numFmtId="169" fontId="32" fillId="0" borderId="0" applyFont="0" applyFill="0" applyBorder="0" applyAlignment="0" applyProtection="0"/>
    <xf numFmtId="0" fontId="33" fillId="0" borderId="4" applyNumberFormat="0" applyFill="0" applyAlignment="0" applyProtection="0"/>
    <xf numFmtId="0" fontId="34" fillId="0" borderId="5" applyNumberFormat="0" applyFill="0" applyAlignment="0" applyProtection="0"/>
    <xf numFmtId="0" fontId="35" fillId="0" borderId="6" applyNumberFormat="0" applyFill="0" applyAlignment="0" applyProtection="0"/>
    <xf numFmtId="0" fontId="35" fillId="0" borderId="0" applyNumberFormat="0" applyFill="0" applyBorder="0" applyAlignment="0" applyProtection="0"/>
    <xf numFmtId="0" fontId="3" fillId="0" borderId="0" applyNumberFormat="0" applyFont="0" applyFill="0" applyBorder="0" applyProtection="0">
      <alignment horizontal="left" vertical="center"/>
    </xf>
    <xf numFmtId="0" fontId="36" fillId="22" borderId="0" applyNumberFormat="0" applyBorder="0" applyAlignment="0" applyProtection="0"/>
    <xf numFmtId="0" fontId="37" fillId="0" borderId="0"/>
    <xf numFmtId="0" fontId="25" fillId="23" borderId="7" applyNumberFormat="0" applyFont="0" applyAlignment="0" applyProtection="0"/>
    <xf numFmtId="0" fontId="38" fillId="3" borderId="0" applyNumberFormat="0" applyBorder="0" applyAlignment="0" applyProtection="0"/>
    <xf numFmtId="0" fontId="32" fillId="0" borderId="0"/>
    <xf numFmtId="0" fontId="3" fillId="0" borderId="0"/>
    <xf numFmtId="0" fontId="3" fillId="0" borderId="0"/>
    <xf numFmtId="0" fontId="3" fillId="0" borderId="0"/>
    <xf numFmtId="0" fontId="32" fillId="0" borderId="0"/>
    <xf numFmtId="0" fontId="3" fillId="0" borderId="0"/>
    <xf numFmtId="0" fontId="32" fillId="0" borderId="0"/>
    <xf numFmtId="0" fontId="3" fillId="0" borderId="0"/>
    <xf numFmtId="0" fontId="32" fillId="0" borderId="0"/>
    <xf numFmtId="0" fontId="32" fillId="0" borderId="0"/>
    <xf numFmtId="0" fontId="3" fillId="0" borderId="0"/>
    <xf numFmtId="0" fontId="3" fillId="0" borderId="0"/>
    <xf numFmtId="0" fontId="32" fillId="0" borderId="0"/>
    <xf numFmtId="0" fontId="32" fillId="0" borderId="0"/>
    <xf numFmtId="0" fontId="3" fillId="0" borderId="0" applyNumberFormat="0" applyFont="0" applyFill="0" applyBorder="0" applyProtection="0">
      <alignment wrapText="1"/>
    </xf>
    <xf numFmtId="0" fontId="39" fillId="0" borderId="0" applyNumberFormat="0" applyFill="0" applyBorder="0" applyAlignment="0" applyProtection="0"/>
    <xf numFmtId="0" fontId="40" fillId="0" borderId="8" applyNumberFormat="0" applyFill="0" applyAlignment="0" applyProtection="0"/>
    <xf numFmtId="0" fontId="41" fillId="20" borderId="9" applyNumberFormat="0" applyAlignment="0" applyProtection="0"/>
    <xf numFmtId="170" fontId="32" fillId="0" borderId="0" applyFon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26" fillId="16" borderId="0" applyNumberFormat="0" applyBorder="0" applyAlignment="0" applyProtection="0"/>
    <xf numFmtId="0" fontId="206" fillId="16" borderId="0" applyNumberFormat="0" applyBorder="0" applyAlignment="0" applyProtection="0"/>
    <xf numFmtId="0" fontId="26" fillId="17" borderId="0" applyNumberFormat="0" applyBorder="0" applyAlignment="0" applyProtection="0"/>
    <xf numFmtId="0" fontId="206" fillId="17" borderId="0" applyNumberFormat="0" applyBorder="0" applyAlignment="0" applyProtection="0"/>
    <xf numFmtId="0" fontId="26" fillId="18" borderId="0" applyNumberFormat="0" applyBorder="0" applyAlignment="0" applyProtection="0"/>
    <xf numFmtId="0" fontId="206" fillId="18" borderId="0" applyNumberFormat="0" applyBorder="0" applyAlignment="0" applyProtection="0"/>
    <xf numFmtId="0" fontId="26" fillId="13" borderId="0" applyNumberFormat="0" applyBorder="0" applyAlignment="0" applyProtection="0"/>
    <xf numFmtId="0" fontId="206" fillId="13" borderId="0" applyNumberFormat="0" applyBorder="0" applyAlignment="0" applyProtection="0"/>
    <xf numFmtId="0" fontId="26" fillId="14" borderId="0" applyNumberFormat="0" applyBorder="0" applyAlignment="0" applyProtection="0"/>
    <xf numFmtId="0" fontId="206" fillId="14" borderId="0" applyNumberFormat="0" applyBorder="0" applyAlignment="0" applyProtection="0"/>
    <xf numFmtId="0" fontId="26" fillId="19" borderId="0" applyNumberFormat="0" applyBorder="0" applyAlignment="0" applyProtection="0"/>
    <xf numFmtId="0" fontId="206" fillId="19" borderId="0" applyNumberFormat="0" applyBorder="0" applyAlignment="0" applyProtection="0"/>
    <xf numFmtId="0" fontId="31" fillId="7" borderId="1" applyNumberFormat="0" applyAlignment="0" applyProtection="0"/>
    <xf numFmtId="0" fontId="207" fillId="7" borderId="1" applyNumberFormat="0" applyAlignment="0" applyProtection="0"/>
    <xf numFmtId="0" fontId="41" fillId="20" borderId="9" applyNumberFormat="0" applyAlignment="0" applyProtection="0"/>
    <xf numFmtId="0" fontId="208" fillId="20" borderId="9" applyNumberFormat="0" applyAlignment="0" applyProtection="0"/>
    <xf numFmtId="0" fontId="27" fillId="20" borderId="1" applyNumberFormat="0" applyAlignment="0" applyProtection="0"/>
    <xf numFmtId="0" fontId="209" fillId="20" borderId="1" applyNumberFormat="0" applyAlignment="0" applyProtection="0"/>
    <xf numFmtId="0" fontId="76" fillId="0" borderId="0" applyNumberFormat="0" applyFill="0" applyBorder="0" applyAlignment="0" applyProtection="0">
      <alignment vertical="top"/>
      <protection locked="0"/>
    </xf>
    <xf numFmtId="0" fontId="94" fillId="0" borderId="0" applyNumberFormat="0" applyFill="0" applyBorder="0" applyAlignment="0" applyProtection="0"/>
    <xf numFmtId="0" fontId="76" fillId="0" borderId="0" applyNumberFormat="0" applyFill="0" applyBorder="0" applyAlignment="0" applyProtection="0">
      <alignment vertical="top"/>
      <protection locked="0"/>
    </xf>
    <xf numFmtId="0" fontId="33" fillId="0" borderId="4" applyNumberFormat="0" applyFill="0" applyAlignment="0" applyProtection="0"/>
    <xf numFmtId="0" fontId="210" fillId="0" borderId="4" applyNumberFormat="0" applyFill="0" applyAlignment="0" applyProtection="0"/>
    <xf numFmtId="0" fontId="34" fillId="0" borderId="5" applyNumberFormat="0" applyFill="0" applyAlignment="0" applyProtection="0"/>
    <xf numFmtId="0" fontId="211" fillId="0" borderId="5" applyNumberFormat="0" applyFill="0" applyAlignment="0" applyProtection="0"/>
    <xf numFmtId="0" fontId="35" fillId="0" borderId="6" applyNumberFormat="0" applyFill="0" applyAlignment="0" applyProtection="0"/>
    <xf numFmtId="0" fontId="212" fillId="0" borderId="6" applyNumberFormat="0" applyFill="0" applyAlignment="0" applyProtection="0"/>
    <xf numFmtId="0" fontId="35" fillId="0" borderId="0" applyNumberFormat="0" applyFill="0" applyBorder="0" applyAlignment="0" applyProtection="0"/>
    <xf numFmtId="0" fontId="212" fillId="0" borderId="0" applyNumberFormat="0" applyFill="0" applyBorder="0" applyAlignment="0" applyProtection="0"/>
    <xf numFmtId="0" fontId="40" fillId="0" borderId="8" applyNumberFormat="0" applyFill="0" applyAlignment="0" applyProtection="0"/>
    <xf numFmtId="0" fontId="213" fillId="0" borderId="8" applyNumberFormat="0" applyFill="0" applyAlignment="0" applyProtection="0"/>
    <xf numFmtId="0" fontId="28" fillId="21" borderId="2" applyNumberFormat="0" applyAlignment="0" applyProtection="0"/>
    <xf numFmtId="0" fontId="214" fillId="21" borderId="2" applyNumberFormat="0" applyAlignment="0" applyProtection="0"/>
    <xf numFmtId="0" fontId="39" fillId="0" borderId="0" applyNumberFormat="0" applyFill="0" applyBorder="0" applyAlignment="0" applyProtection="0"/>
    <xf numFmtId="0" fontId="215" fillId="0" borderId="0" applyNumberFormat="0" applyFill="0" applyBorder="0" applyAlignment="0" applyProtection="0"/>
    <xf numFmtId="0" fontId="36" fillId="22" borderId="0" applyNumberFormat="0" applyBorder="0" applyAlignment="0" applyProtection="0"/>
    <xf numFmtId="0" fontId="216" fillId="22" borderId="0" applyNumberFormat="0" applyBorder="0" applyAlignment="0" applyProtection="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3" fillId="0" borderId="0"/>
    <xf numFmtId="0" fontId="1" fillId="0" borderId="0"/>
    <xf numFmtId="0" fontId="1" fillId="0" borderId="0"/>
    <xf numFmtId="0" fontId="25" fillId="0" borderId="0"/>
    <xf numFmtId="0" fontId="1" fillId="0" borderId="0"/>
    <xf numFmtId="0" fontId="1" fillId="0" borderId="0"/>
    <xf numFmtId="0" fontId="1" fillId="0" borderId="0"/>
    <xf numFmtId="0" fontId="19" fillId="0" borderId="0"/>
    <xf numFmtId="0" fontId="19" fillId="0" borderId="0"/>
    <xf numFmtId="0" fontId="25" fillId="0" borderId="0"/>
    <xf numFmtId="0" fontId="38" fillId="3" borderId="0" applyNumberFormat="0" applyBorder="0" applyAlignment="0" applyProtection="0"/>
    <xf numFmtId="0" fontId="217" fillId="3" borderId="0" applyNumberFormat="0" applyBorder="0" applyAlignment="0" applyProtection="0"/>
    <xf numFmtId="0" fontId="42" fillId="0" borderId="0" applyNumberFormat="0" applyFill="0" applyBorder="0" applyAlignment="0" applyProtection="0"/>
    <xf numFmtId="0" fontId="218" fillId="0" borderId="0" applyNumberFormat="0" applyFill="0" applyBorder="0" applyAlignment="0" applyProtection="0"/>
    <xf numFmtId="0" fontId="19" fillId="23" borderId="7" applyNumberFormat="0" applyFont="0" applyAlignment="0" applyProtection="0"/>
    <xf numFmtId="0" fontId="19" fillId="23" borderId="7" applyNumberFormat="0" applyFont="0" applyAlignment="0" applyProtection="0"/>
    <xf numFmtId="0" fontId="25" fillId="23" borderId="7" applyNumberFormat="0" applyFont="0" applyAlignment="0" applyProtection="0"/>
    <xf numFmtId="0" fontId="19" fillId="23" borderId="7" applyNumberFormat="0" applyFont="0" applyAlignment="0" applyProtection="0"/>
    <xf numFmtId="0" fontId="2" fillId="23" borderId="7" applyNumberFormat="0" applyFont="0" applyAlignment="0" applyProtection="0"/>
    <xf numFmtId="9" fontId="19" fillId="0" borderId="0" applyFont="0" applyFill="0" applyBorder="0" applyAlignment="0" applyProtection="0"/>
    <xf numFmtId="0" fontId="29" fillId="0" borderId="3" applyNumberFormat="0" applyFill="0" applyAlignment="0" applyProtection="0"/>
    <xf numFmtId="0" fontId="219" fillId="0" borderId="3" applyNumberFormat="0" applyFill="0" applyAlignment="0" applyProtection="0"/>
    <xf numFmtId="0" fontId="82" fillId="0" borderId="0"/>
    <xf numFmtId="0" fontId="43" fillId="0" borderId="0" applyNumberFormat="0" applyFill="0" applyBorder="0" applyAlignment="0" applyProtection="0"/>
    <xf numFmtId="0" fontId="220" fillId="0" borderId="0" applyNumberFormat="0" applyFill="0" applyBorder="0" applyAlignment="0" applyProtection="0"/>
    <xf numFmtId="164" fontId="19" fillId="0" borderId="0" applyFont="0" applyFill="0" applyBorder="0" applyAlignment="0" applyProtection="0"/>
    <xf numFmtId="0" fontId="30" fillId="4" borderId="0" applyNumberFormat="0" applyBorder="0" applyAlignment="0" applyProtection="0"/>
    <xf numFmtId="0" fontId="221" fillId="4" borderId="0" applyNumberFormat="0" applyBorder="0" applyAlignment="0" applyProtection="0"/>
  </cellStyleXfs>
  <cellXfs count="1099">
    <xf numFmtId="0" fontId="0" fillId="0" borderId="0" xfId="0"/>
    <xf numFmtId="0" fontId="21" fillId="0" borderId="15" xfId="0" applyNumberFormat="1" applyFont="1" applyFill="1" applyBorder="1" applyAlignment="1">
      <alignment horizontal="center" vertical="center"/>
    </xf>
    <xf numFmtId="0" fontId="63" fillId="0" borderId="15" xfId="0" applyNumberFormat="1" applyFont="1" applyFill="1" applyBorder="1" applyAlignment="1">
      <alignment horizontal="center" vertical="center" wrapText="1"/>
    </xf>
    <xf numFmtId="0" fontId="181" fillId="0" borderId="0" xfId="0" applyNumberFormat="1" applyFont="1" applyFill="1" applyBorder="1" applyAlignment="1">
      <alignment horizontal="center" vertical="center"/>
    </xf>
    <xf numFmtId="0" fontId="63" fillId="0" borderId="15" xfId="0" applyNumberFormat="1" applyFont="1" applyFill="1" applyBorder="1" applyAlignment="1">
      <alignment horizontal="center" vertical="center"/>
    </xf>
    <xf numFmtId="1" fontId="63" fillId="41" borderId="41" xfId="0" applyNumberFormat="1" applyFont="1" applyFill="1" applyBorder="1" applyAlignment="1">
      <alignment horizontal="center" vertical="center"/>
    </xf>
    <xf numFmtId="49" fontId="90" fillId="29" borderId="0" xfId="0" applyNumberFormat="1" applyFont="1" applyFill="1" applyBorder="1" applyAlignment="1" applyProtection="1">
      <alignment vertical="center"/>
    </xf>
    <xf numFmtId="174" fontId="175" fillId="29" borderId="18" xfId="0" applyNumberFormat="1" applyFont="1" applyFill="1" applyBorder="1" applyAlignment="1" applyProtection="1">
      <alignment vertical="center"/>
    </xf>
    <xf numFmtId="0" fontId="174" fillId="29" borderId="18" xfId="0" applyFont="1" applyFill="1" applyBorder="1" applyAlignment="1" applyProtection="1">
      <alignment vertical="center"/>
    </xf>
    <xf numFmtId="0" fontId="114" fillId="29" borderId="18" xfId="0" applyNumberFormat="1" applyFont="1" applyFill="1" applyBorder="1" applyAlignment="1" applyProtection="1">
      <alignment horizontal="center" vertical="center" shrinkToFit="1"/>
    </xf>
    <xf numFmtId="166" fontId="12" fillId="31" borderId="0" xfId="0" applyNumberFormat="1" applyFont="1" applyFill="1" applyBorder="1" applyAlignment="1" applyProtection="1">
      <alignment horizontal="center" vertical="center" wrapText="1"/>
    </xf>
    <xf numFmtId="166" fontId="21" fillId="31" borderId="0" xfId="0" applyNumberFormat="1" applyFont="1" applyFill="1" applyBorder="1" applyAlignment="1" applyProtection="1">
      <alignment horizontal="center" vertical="center" wrapText="1"/>
    </xf>
    <xf numFmtId="166" fontId="106" fillId="31" borderId="0" xfId="0" applyNumberFormat="1" applyFont="1" applyFill="1" applyBorder="1" applyAlignment="1" applyProtection="1">
      <alignment horizontal="center" vertical="center" shrinkToFit="1"/>
    </xf>
    <xf numFmtId="166" fontId="106" fillId="31" borderId="0" xfId="0" applyNumberFormat="1" applyFont="1" applyFill="1" applyBorder="1" applyAlignment="1" applyProtection="1">
      <alignment horizontal="center" vertical="center" wrapText="1"/>
    </xf>
    <xf numFmtId="49" fontId="47" fillId="0" borderId="34" xfId="0" applyNumberFormat="1" applyFont="1" applyFill="1" applyBorder="1" applyAlignment="1" applyProtection="1">
      <alignment horizontal="center" vertical="center" wrapText="1"/>
    </xf>
    <xf numFmtId="0" fontId="177" fillId="0" borderId="47" xfId="0" applyNumberFormat="1" applyFont="1" applyFill="1" applyBorder="1" applyAlignment="1">
      <alignment horizontal="center" vertical="center"/>
    </xf>
    <xf numFmtId="0" fontId="106" fillId="0" borderId="23" xfId="0" applyFont="1" applyFill="1" applyBorder="1" applyAlignment="1" applyProtection="1">
      <alignment horizontal="left" vertical="center" shrinkToFit="1"/>
    </xf>
    <xf numFmtId="0" fontId="174" fillId="29" borderId="0" xfId="0" applyFont="1" applyFill="1" applyBorder="1" applyAlignment="1" applyProtection="1">
      <alignment vertical="center"/>
    </xf>
    <xf numFmtId="0" fontId="1" fillId="31" borderId="18" xfId="0" applyFont="1" applyFill="1" applyBorder="1"/>
    <xf numFmtId="0" fontId="95" fillId="31" borderId="18" xfId="0" applyFont="1" applyFill="1" applyBorder="1"/>
    <xf numFmtId="0" fontId="1" fillId="31" borderId="18" xfId="0" applyFont="1" applyFill="1" applyBorder="1" applyAlignment="1">
      <alignment vertical="center"/>
    </xf>
    <xf numFmtId="0" fontId="88" fillId="31" borderId="18" xfId="0" applyFont="1" applyFill="1" applyBorder="1" applyAlignment="1" applyProtection="1">
      <alignment horizontal="left" vertical="center" wrapText="1"/>
      <protection hidden="1"/>
    </xf>
    <xf numFmtId="0" fontId="21" fillId="31" borderId="18" xfId="0" applyNumberFormat="1" applyFont="1" applyFill="1" applyBorder="1" applyAlignment="1" applyProtection="1">
      <alignment horizontal="left" vertical="center" wrapText="1"/>
    </xf>
    <xf numFmtId="0" fontId="89" fillId="31" borderId="0" xfId="0" applyNumberFormat="1" applyFont="1" applyFill="1" applyAlignment="1" applyProtection="1">
      <alignment horizontal="left" vertical="center"/>
    </xf>
    <xf numFmtId="0" fontId="21" fillId="31" borderId="18" xfId="0" applyNumberFormat="1" applyFont="1" applyFill="1" applyBorder="1" applyAlignment="1" applyProtection="1">
      <alignment horizontal="center" vertical="center" wrapText="1"/>
    </xf>
    <xf numFmtId="0" fontId="179" fillId="31" borderId="0" xfId="0" applyNumberFormat="1" applyFont="1" applyFill="1" applyBorder="1" applyAlignment="1" applyProtection="1">
      <alignment horizontal="left" vertical="center" wrapText="1"/>
    </xf>
    <xf numFmtId="0" fontId="1" fillId="31" borderId="0" xfId="0" applyFont="1" applyFill="1" applyAlignment="1">
      <alignment vertical="center"/>
    </xf>
    <xf numFmtId="2" fontId="21" fillId="31" borderId="0" xfId="0" applyNumberFormat="1" applyFont="1" applyFill="1" applyBorder="1" applyAlignment="1" applyProtection="1">
      <alignment horizontal="center" vertical="center" wrapText="1"/>
    </xf>
    <xf numFmtId="2" fontId="12" fillId="31" borderId="0" xfId="0" applyNumberFormat="1" applyFont="1" applyFill="1" applyBorder="1" applyAlignment="1" applyProtection="1">
      <alignment horizontal="center" vertical="center" wrapText="1"/>
    </xf>
    <xf numFmtId="0" fontId="88" fillId="31" borderId="0" xfId="0" applyNumberFormat="1" applyFont="1" applyFill="1" applyBorder="1" applyAlignment="1" applyProtection="1">
      <alignment horizontal="center" vertical="center" wrapText="1"/>
    </xf>
    <xf numFmtId="0" fontId="88" fillId="31" borderId="0" xfId="0" applyFont="1" applyFill="1" applyBorder="1" applyAlignment="1" applyProtection="1">
      <alignment horizontal="left" vertical="center" wrapText="1"/>
      <protection hidden="1"/>
    </xf>
    <xf numFmtId="0" fontId="179" fillId="31" borderId="0" xfId="0" applyNumberFormat="1" applyFont="1" applyFill="1" applyBorder="1" applyAlignment="1" applyProtection="1">
      <alignment horizontal="center" vertical="center" wrapText="1"/>
    </xf>
    <xf numFmtId="0" fontId="21" fillId="31" borderId="0" xfId="0" applyNumberFormat="1" applyFont="1" applyFill="1" applyAlignment="1" applyProtection="1">
      <alignment horizontal="left" vertical="center" wrapText="1"/>
    </xf>
    <xf numFmtId="0" fontId="106" fillId="31" borderId="0" xfId="0" applyNumberFormat="1" applyFont="1" applyFill="1" applyBorder="1" applyAlignment="1" applyProtection="1">
      <alignment horizontal="left" vertical="center" wrapText="1"/>
    </xf>
    <xf numFmtId="0" fontId="178" fillId="31" borderId="0" xfId="0" applyNumberFormat="1" applyFont="1" applyFill="1" applyBorder="1" applyAlignment="1" applyProtection="1">
      <alignment horizontal="left" vertical="center" wrapText="1"/>
    </xf>
    <xf numFmtId="0" fontId="114" fillId="31" borderId="0" xfId="0" applyNumberFormat="1" applyFont="1" applyFill="1" applyBorder="1" applyAlignment="1" applyProtection="1">
      <alignment horizontal="center" vertical="center" shrinkToFit="1"/>
    </xf>
    <xf numFmtId="0" fontId="21" fillId="31" borderId="0" xfId="0" applyNumberFormat="1" applyFont="1" applyFill="1" applyAlignment="1" applyProtection="1">
      <alignment horizontal="center" vertical="center" wrapText="1"/>
    </xf>
    <xf numFmtId="0" fontId="106" fillId="31" borderId="0" xfId="0" applyNumberFormat="1" applyFont="1" applyFill="1" applyBorder="1" applyAlignment="1" applyProtection="1">
      <alignment horizontal="center" vertical="center" wrapText="1"/>
    </xf>
    <xf numFmtId="0" fontId="114" fillId="0" borderId="29" xfId="0" applyNumberFormat="1" applyFont="1" applyFill="1" applyBorder="1" applyAlignment="1">
      <alignment horizontal="center" vertical="center"/>
    </xf>
    <xf numFmtId="1" fontId="176" fillId="29" borderId="0" xfId="0" applyNumberFormat="1" applyFont="1" applyFill="1" applyBorder="1" applyAlignment="1" applyProtection="1">
      <alignment vertical="center"/>
    </xf>
    <xf numFmtId="1" fontId="90" fillId="29" borderId="0" xfId="0" applyNumberFormat="1" applyFont="1" applyFill="1" applyBorder="1" applyAlignment="1" applyProtection="1">
      <alignment vertical="center"/>
    </xf>
    <xf numFmtId="1" fontId="175" fillId="29" borderId="0" xfId="0" applyNumberFormat="1" applyFont="1" applyFill="1" applyBorder="1" applyAlignment="1" applyProtection="1">
      <alignment vertical="center" wrapText="1"/>
    </xf>
    <xf numFmtId="1" fontId="175" fillId="29" borderId="0" xfId="0" applyNumberFormat="1" applyFont="1" applyFill="1" applyBorder="1" applyAlignment="1" applyProtection="1">
      <alignment vertical="center"/>
    </xf>
    <xf numFmtId="0" fontId="106" fillId="0" borderId="29" xfId="0" applyNumberFormat="1" applyFont="1" applyFill="1" applyBorder="1" applyAlignment="1" applyProtection="1">
      <alignment horizontal="left" vertical="center" shrinkToFit="1"/>
    </xf>
    <xf numFmtId="0" fontId="106" fillId="0" borderId="34" xfId="0" applyNumberFormat="1" applyFont="1" applyFill="1" applyBorder="1" applyAlignment="1" applyProtection="1">
      <alignment horizontal="left" vertical="center" shrinkToFit="1"/>
    </xf>
    <xf numFmtId="0" fontId="106" fillId="36" borderId="34" xfId="0" applyNumberFormat="1" applyFont="1" applyFill="1" applyBorder="1" applyAlignment="1" applyProtection="1">
      <alignment horizontal="center" vertical="center" wrapText="1"/>
      <protection locked="0"/>
    </xf>
    <xf numFmtId="0" fontId="106" fillId="38" borderId="34" xfId="0" applyFont="1" applyFill="1" applyBorder="1" applyAlignment="1" applyProtection="1">
      <alignment horizontal="left" vertical="center" shrinkToFit="1"/>
    </xf>
    <xf numFmtId="0" fontId="114" fillId="38" borderId="34" xfId="0" applyNumberFormat="1" applyFont="1" applyFill="1" applyBorder="1" applyAlignment="1" applyProtection="1">
      <alignment horizontal="center" vertical="center" shrinkToFit="1"/>
    </xf>
    <xf numFmtId="174" fontId="176" fillId="29" borderId="0" xfId="0" applyNumberFormat="1" applyFont="1" applyFill="1" applyBorder="1" applyAlignment="1" applyProtection="1">
      <alignment vertical="center"/>
    </xf>
    <xf numFmtId="174" fontId="175" fillId="29" borderId="0" xfId="0" applyNumberFormat="1" applyFont="1" applyFill="1" applyBorder="1" applyAlignment="1" applyProtection="1">
      <alignment vertical="center"/>
    </xf>
    <xf numFmtId="0" fontId="174" fillId="29" borderId="22" xfId="0" applyFont="1" applyFill="1" applyBorder="1" applyAlignment="1" applyProtection="1">
      <alignment vertical="center"/>
    </xf>
    <xf numFmtId="49" fontId="106" fillId="36" borderId="34" xfId="0" applyNumberFormat="1" applyFont="1" applyFill="1" applyBorder="1" applyAlignment="1" applyProtection="1">
      <alignment horizontal="center" vertical="center" wrapText="1"/>
      <protection locked="0"/>
    </xf>
    <xf numFmtId="0" fontId="114" fillId="0" borderId="47" xfId="0" applyNumberFormat="1" applyFont="1" applyFill="1" applyBorder="1" applyAlignment="1">
      <alignment horizontal="center" vertical="center"/>
    </xf>
    <xf numFmtId="2" fontId="21" fillId="27" borderId="28" xfId="0" applyNumberFormat="1" applyFont="1" applyFill="1" applyBorder="1" applyAlignment="1" applyProtection="1">
      <alignment horizontal="center" vertical="center" wrapText="1"/>
    </xf>
    <xf numFmtId="0" fontId="12" fillId="0" borderId="29" xfId="0" applyFont="1" applyFill="1" applyBorder="1" applyAlignment="1" applyProtection="1">
      <alignment horizontal="center" vertical="center" wrapText="1"/>
    </xf>
    <xf numFmtId="49" fontId="21" fillId="0" borderId="34" xfId="0" applyNumberFormat="1" applyFont="1" applyFill="1" applyBorder="1" applyAlignment="1" applyProtection="1">
      <alignment horizontal="center" vertical="center" wrapText="1"/>
    </xf>
    <xf numFmtId="0" fontId="114" fillId="0" borderId="48" xfId="0" applyFont="1" applyFill="1" applyBorder="1" applyAlignment="1" applyProtection="1">
      <alignment horizontal="left" vertical="center" wrapText="1"/>
      <protection hidden="1"/>
    </xf>
    <xf numFmtId="0" fontId="106" fillId="0" borderId="34" xfId="0" applyFont="1" applyFill="1" applyBorder="1" applyAlignment="1" applyProtection="1">
      <alignment horizontal="left" vertical="center" shrinkToFit="1"/>
    </xf>
    <xf numFmtId="0" fontId="114" fillId="0" borderId="34" xfId="0" applyNumberFormat="1" applyFont="1" applyFill="1" applyBorder="1" applyAlignment="1" applyProtection="1">
      <alignment horizontal="center" vertical="center" shrinkToFit="1"/>
    </xf>
    <xf numFmtId="49" fontId="106" fillId="28" borderId="34" xfId="0" applyNumberFormat="1" applyFont="1" applyFill="1" applyBorder="1" applyAlignment="1" applyProtection="1">
      <alignment horizontal="center" vertical="center" wrapText="1"/>
      <protection locked="0"/>
    </xf>
    <xf numFmtId="0" fontId="1" fillId="31" borderId="0" xfId="0" applyFont="1" applyFill="1"/>
    <xf numFmtId="0" fontId="113" fillId="31" borderId="0" xfId="0" applyFont="1" applyFill="1" applyAlignment="1">
      <alignment vertical="center"/>
    </xf>
    <xf numFmtId="0" fontId="114" fillId="29" borderId="0" xfId="0" applyNumberFormat="1" applyFont="1" applyFill="1" applyBorder="1" applyAlignment="1" applyProtection="1">
      <alignment horizontal="center" vertical="center" shrinkToFit="1"/>
    </xf>
    <xf numFmtId="174" fontId="175" fillId="29" borderId="0" xfId="0" applyNumberFormat="1" applyFont="1" applyFill="1" applyBorder="1" applyAlignment="1" applyProtection="1">
      <alignment vertical="center" wrapText="1"/>
    </xf>
    <xf numFmtId="166" fontId="12" fillId="24" borderId="0" xfId="0" applyNumberFormat="1" applyFont="1" applyFill="1" applyBorder="1" applyAlignment="1" applyProtection="1">
      <alignment horizontal="center" vertical="center"/>
      <protection hidden="1"/>
    </xf>
    <xf numFmtId="166" fontId="13" fillId="24" borderId="0" xfId="0" applyNumberFormat="1" applyFont="1" applyFill="1" applyBorder="1" applyAlignment="1" applyProtection="1">
      <alignment horizontal="center" vertical="center" wrapText="1"/>
      <protection hidden="1"/>
    </xf>
    <xf numFmtId="0" fontId="20" fillId="24" borderId="0" xfId="0" applyFont="1" applyFill="1" applyAlignment="1">
      <alignment horizontal="left" vertical="center"/>
    </xf>
    <xf numFmtId="0" fontId="20" fillId="24" borderId="0" xfId="0" applyFont="1" applyFill="1" applyAlignment="1">
      <alignment horizontal="center" vertical="center"/>
    </xf>
    <xf numFmtId="0" fontId="12" fillId="24" borderId="0" xfId="0" applyFont="1" applyFill="1" applyBorder="1" applyAlignment="1" applyProtection="1">
      <alignment horizontal="center" vertical="center"/>
    </xf>
    <xf numFmtId="0" fontId="0" fillId="24" borderId="0" xfId="0" applyFill="1" applyProtection="1"/>
    <xf numFmtId="0" fontId="0" fillId="0" borderId="0" xfId="0" applyProtection="1"/>
    <xf numFmtId="0" fontId="19" fillId="24" borderId="0" xfId="0" applyFont="1" applyFill="1" applyBorder="1" applyAlignment="1" applyProtection="1">
      <alignment vertical="center" wrapText="1"/>
    </xf>
    <xf numFmtId="172" fontId="18" fillId="0" borderId="0" xfId="0" applyNumberFormat="1" applyFont="1" applyAlignment="1" applyProtection="1">
      <alignment horizontal="center" vertical="center"/>
    </xf>
    <xf numFmtId="0" fontId="19" fillId="24" borderId="0" xfId="0" applyFont="1" applyFill="1" applyProtection="1"/>
    <xf numFmtId="0" fontId="51" fillId="24" borderId="0" xfId="0" applyFont="1" applyFill="1" applyProtection="1"/>
    <xf numFmtId="0" fontId="14" fillId="24" borderId="0" xfId="0" applyFont="1" applyFill="1" applyBorder="1" applyAlignment="1" applyProtection="1">
      <alignment horizontal="left" vertical="center"/>
    </xf>
    <xf numFmtId="0" fontId="14" fillId="24" borderId="0" xfId="0" applyFont="1" applyFill="1" applyBorder="1" applyAlignment="1" applyProtection="1">
      <alignment horizontal="left" vertical="center" wrapText="1"/>
    </xf>
    <xf numFmtId="172" fontId="18" fillId="0" borderId="0" xfId="0" applyNumberFormat="1" applyFont="1" applyFill="1" applyAlignment="1" applyProtection="1">
      <alignment horizontal="left" vertical="center"/>
    </xf>
    <xf numFmtId="0" fontId="54" fillId="24" borderId="0" xfId="0" applyFont="1" applyFill="1" applyBorder="1" applyAlignment="1" applyProtection="1">
      <alignment vertical="center"/>
    </xf>
    <xf numFmtId="0" fontId="0" fillId="24" borderId="0" xfId="0" applyFill="1" applyBorder="1" applyAlignment="1" applyProtection="1">
      <alignment vertical="center"/>
    </xf>
    <xf numFmtId="0" fontId="19" fillId="0" borderId="0" xfId="0" applyFont="1" applyAlignment="1" applyProtection="1">
      <alignment wrapText="1"/>
    </xf>
    <xf numFmtId="0" fontId="0" fillId="24" borderId="0" xfId="0" applyFill="1" applyAlignment="1" applyProtection="1">
      <alignment wrapText="1"/>
    </xf>
    <xf numFmtId="0" fontId="16" fillId="24" borderId="0" xfId="0" applyFont="1" applyFill="1" applyAlignment="1" applyProtection="1">
      <alignment horizontal="center" vertical="center"/>
    </xf>
    <xf numFmtId="0" fontId="54" fillId="24" borderId="0" xfId="0" applyFont="1" applyFill="1" applyAlignment="1" applyProtection="1">
      <alignment vertical="center"/>
    </xf>
    <xf numFmtId="0" fontId="0" fillId="24" borderId="0" xfId="0" applyFill="1" applyAlignment="1" applyProtection="1">
      <alignment vertical="center"/>
    </xf>
    <xf numFmtId="0" fontId="19" fillId="24" borderId="0" xfId="0" applyFont="1" applyFill="1" applyAlignment="1" applyProtection="1">
      <alignment vertical="center" wrapText="1"/>
    </xf>
    <xf numFmtId="0" fontId="18" fillId="24" borderId="0" xfId="0" applyFont="1" applyFill="1" applyAlignment="1" applyProtection="1">
      <alignment horizontal="left" vertical="center" wrapText="1"/>
    </xf>
    <xf numFmtId="0" fontId="55" fillId="24" borderId="0" xfId="0" applyFont="1" applyFill="1" applyAlignment="1" applyProtection="1">
      <alignment horizontal="center" vertical="center"/>
    </xf>
    <xf numFmtId="0" fontId="0" fillId="24" borderId="0" xfId="0" applyFill="1" applyAlignment="1" applyProtection="1">
      <alignment horizontal="center" vertical="center"/>
    </xf>
    <xf numFmtId="0" fontId="19" fillId="24" borderId="0" xfId="0" applyFont="1" applyFill="1" applyAlignment="1" applyProtection="1">
      <alignment horizontal="center" vertical="center"/>
    </xf>
    <xf numFmtId="0" fontId="51" fillId="24" borderId="0" xfId="0" applyFont="1" applyFill="1" applyAlignment="1" applyProtection="1">
      <alignment horizontal="center" vertical="center"/>
    </xf>
    <xf numFmtId="2" fontId="21" fillId="0" borderId="12" xfId="0" applyNumberFormat="1" applyFont="1" applyFill="1" applyBorder="1" applyAlignment="1" applyProtection="1">
      <alignment horizontal="center" vertical="center" wrapText="1"/>
    </xf>
    <xf numFmtId="2" fontId="56" fillId="0" borderId="12" xfId="0" applyNumberFormat="1" applyFont="1" applyFill="1" applyBorder="1" applyAlignment="1" applyProtection="1">
      <alignment horizontal="center" vertical="center" wrapText="1"/>
    </xf>
    <xf numFmtId="0" fontId="21" fillId="0" borderId="12" xfId="0" applyFont="1" applyFill="1" applyBorder="1" applyAlignment="1" applyProtection="1">
      <alignment horizontal="center" vertical="center" wrapText="1"/>
    </xf>
    <xf numFmtId="0" fontId="57" fillId="0" borderId="12" xfId="0" applyFont="1" applyFill="1" applyBorder="1" applyAlignment="1" applyProtection="1">
      <alignment horizontal="center" vertical="center" wrapText="1"/>
    </xf>
    <xf numFmtId="49" fontId="57" fillId="0" borderId="13" xfId="0" applyNumberFormat="1" applyFont="1" applyFill="1" applyBorder="1" applyAlignment="1" applyProtection="1">
      <alignment horizontal="center" vertical="center" wrapText="1"/>
    </xf>
    <xf numFmtId="0" fontId="21" fillId="26" borderId="12" xfId="0" applyFont="1" applyFill="1" applyBorder="1" applyAlignment="1" applyProtection="1">
      <alignment horizontal="center" vertical="center" wrapText="1"/>
    </xf>
    <xf numFmtId="172" fontId="21" fillId="0" borderId="14" xfId="0" applyNumberFormat="1" applyFont="1" applyBorder="1" applyAlignment="1" applyProtection="1">
      <alignment horizontal="center" vertical="center" wrapText="1"/>
    </xf>
    <xf numFmtId="49" fontId="21" fillId="0" borderId="15" xfId="0" applyNumberFormat="1" applyFont="1" applyFill="1" applyBorder="1" applyAlignment="1" applyProtection="1">
      <alignment horizontal="center" vertical="center" wrapText="1"/>
    </xf>
    <xf numFmtId="0" fontId="18" fillId="0" borderId="0" xfId="0" applyFont="1" applyProtection="1"/>
    <xf numFmtId="0" fontId="18" fillId="0" borderId="0" xfId="0" applyFont="1" applyAlignment="1" applyProtection="1"/>
    <xf numFmtId="0" fontId="54" fillId="0" borderId="0" xfId="0" applyFont="1" applyProtection="1"/>
    <xf numFmtId="0" fontId="0" fillId="24" borderId="0" xfId="0" applyFill="1"/>
    <xf numFmtId="0" fontId="0" fillId="24" borderId="0" xfId="0" applyFill="1" applyAlignment="1">
      <alignment wrapText="1"/>
    </xf>
    <xf numFmtId="0" fontId="64" fillId="24" borderId="0" xfId="0" applyFont="1" applyFill="1" applyAlignment="1">
      <alignment wrapText="1"/>
    </xf>
    <xf numFmtId="0" fontId="0" fillId="24" borderId="16" xfId="0" applyFill="1" applyBorder="1"/>
    <xf numFmtId="0" fontId="0" fillId="24" borderId="16" xfId="0" applyFill="1" applyBorder="1" applyAlignment="1">
      <alignment wrapText="1"/>
    </xf>
    <xf numFmtId="0" fontId="0" fillId="24" borderId="0" xfId="0" applyFill="1" applyBorder="1"/>
    <xf numFmtId="0" fontId="0" fillId="24" borderId="0" xfId="0" applyFill="1" applyProtection="1">
      <protection hidden="1"/>
    </xf>
    <xf numFmtId="0" fontId="71" fillId="24" borderId="0" xfId="0" applyFont="1" applyFill="1" applyAlignment="1" applyProtection="1">
      <alignment horizontal="center" vertical="top" wrapText="1"/>
      <protection hidden="1"/>
    </xf>
    <xf numFmtId="0" fontId="72" fillId="24" borderId="0" xfId="0" applyFont="1" applyFill="1" applyAlignment="1" applyProtection="1">
      <alignment vertical="top" wrapText="1"/>
      <protection hidden="1"/>
    </xf>
    <xf numFmtId="0" fontId="0" fillId="0" borderId="0" xfId="0" applyFill="1" applyProtection="1">
      <protection hidden="1"/>
    </xf>
    <xf numFmtId="0" fontId="73" fillId="24" borderId="0" xfId="0" applyFont="1" applyFill="1" applyAlignment="1" applyProtection="1">
      <protection hidden="1"/>
    </xf>
    <xf numFmtId="0" fontId="73" fillId="24" borderId="0" xfId="0" applyFont="1" applyFill="1" applyAlignment="1" applyProtection="1">
      <alignment horizontal="center"/>
      <protection hidden="1"/>
    </xf>
    <xf numFmtId="0" fontId="67" fillId="24" borderId="0" xfId="0" applyFont="1" applyFill="1" applyAlignment="1" applyProtection="1">
      <alignment wrapText="1"/>
      <protection hidden="1"/>
    </xf>
    <xf numFmtId="0" fontId="16" fillId="24" borderId="0" xfId="0" applyFont="1" applyFill="1" applyAlignment="1" applyProtection="1">
      <protection hidden="1"/>
    </xf>
    <xf numFmtId="0" fontId="0" fillId="24" borderId="0" xfId="0" applyFill="1" applyAlignment="1" applyProtection="1">
      <alignment wrapText="1"/>
      <protection hidden="1"/>
    </xf>
    <xf numFmtId="0" fontId="16" fillId="24" borderId="17" xfId="0" applyFont="1" applyFill="1" applyBorder="1" applyAlignment="1" applyProtection="1">
      <protection hidden="1"/>
    </xf>
    <xf numFmtId="0" fontId="46" fillId="24" borderId="0" xfId="0" applyFont="1" applyFill="1" applyAlignment="1" applyProtection="1">
      <alignment vertical="top" wrapText="1"/>
      <protection hidden="1"/>
    </xf>
    <xf numFmtId="0" fontId="0" fillId="24" borderId="0" xfId="0" applyFill="1" applyAlignment="1" applyProtection="1">
      <alignment vertical="center" wrapText="1"/>
      <protection hidden="1"/>
    </xf>
    <xf numFmtId="0" fontId="16" fillId="24" borderId="18" xfId="0" applyFont="1" applyFill="1" applyBorder="1" applyAlignment="1" applyProtection="1">
      <alignment vertical="center"/>
      <protection hidden="1"/>
    </xf>
    <xf numFmtId="0" fontId="0" fillId="24" borderId="0" xfId="0" applyFill="1" applyAlignment="1" applyProtection="1">
      <alignment vertical="center"/>
      <protection hidden="1"/>
    </xf>
    <xf numFmtId="0" fontId="0" fillId="24" borderId="0" xfId="0" applyFill="1" applyAlignment="1" applyProtection="1">
      <protection hidden="1"/>
    </xf>
    <xf numFmtId="0" fontId="70" fillId="24" borderId="0" xfId="0" applyFont="1" applyFill="1" applyBorder="1" applyAlignment="1" applyProtection="1">
      <alignment horizontal="center"/>
      <protection hidden="1"/>
    </xf>
    <xf numFmtId="0" fontId="0" fillId="0" borderId="0" xfId="0" applyFill="1" applyAlignment="1" applyProtection="1">
      <protection hidden="1"/>
    </xf>
    <xf numFmtId="0" fontId="47" fillId="24" borderId="0" xfId="0" applyFont="1" applyFill="1" applyBorder="1" applyAlignment="1" applyProtection="1">
      <alignment horizontal="center"/>
      <protection hidden="1"/>
    </xf>
    <xf numFmtId="0" fontId="12" fillId="24" borderId="0" xfId="0" applyFont="1" applyFill="1" applyAlignment="1" applyProtection="1">
      <alignment horizontal="left" vertical="top" wrapText="1"/>
      <protection hidden="1"/>
    </xf>
    <xf numFmtId="0" fontId="0" fillId="0" borderId="0" xfId="0" applyProtection="1">
      <protection hidden="1"/>
    </xf>
    <xf numFmtId="0" fontId="0" fillId="0" borderId="0" xfId="0" applyAlignment="1" applyProtection="1">
      <alignment wrapText="1"/>
      <protection hidden="1"/>
    </xf>
    <xf numFmtId="0" fontId="0" fillId="31" borderId="0" xfId="0" applyFill="1"/>
    <xf numFmtId="0" fontId="0" fillId="31" borderId="0" xfId="0" applyFill="1" applyAlignment="1">
      <alignment wrapText="1"/>
    </xf>
    <xf numFmtId="0" fontId="64" fillId="24" borderId="0" xfId="0" applyFont="1" applyFill="1"/>
    <xf numFmtId="0" fontId="79" fillId="24" borderId="0" xfId="0" applyFont="1" applyFill="1"/>
    <xf numFmtId="0" fontId="16" fillId="24" borderId="0" xfId="0" applyFont="1" applyFill="1"/>
    <xf numFmtId="0" fontId="16" fillId="24" borderId="0" xfId="0" applyFont="1" applyFill="1" applyAlignment="1">
      <alignment wrapText="1"/>
    </xf>
    <xf numFmtId="0" fontId="0" fillId="24" borderId="0" xfId="0" applyFill="1" applyAlignment="1"/>
    <xf numFmtId="0" fontId="79" fillId="24" borderId="0" xfId="0" applyFont="1" applyFill="1" applyAlignment="1"/>
    <xf numFmtId="0" fontId="0" fillId="0" borderId="0" xfId="0" applyBorder="1" applyAlignment="1">
      <alignment wrapText="1"/>
    </xf>
    <xf numFmtId="0" fontId="0" fillId="24" borderId="16" xfId="0" applyFill="1" applyBorder="1" applyProtection="1">
      <protection hidden="1"/>
    </xf>
    <xf numFmtId="0" fontId="0" fillId="24" borderId="16" xfId="0" applyFill="1" applyBorder="1" applyAlignment="1" applyProtection="1">
      <alignment wrapText="1"/>
      <protection hidden="1"/>
    </xf>
    <xf numFmtId="0" fontId="80" fillId="24" borderId="0" xfId="0" applyFont="1" applyFill="1" applyAlignment="1" applyProtection="1">
      <protection hidden="1"/>
    </xf>
    <xf numFmtId="0" fontId="0" fillId="31" borderId="0" xfId="0" applyFill="1" applyProtection="1">
      <protection hidden="1"/>
    </xf>
    <xf numFmtId="0" fontId="73" fillId="31" borderId="0" xfId="0" applyFont="1" applyFill="1" applyAlignment="1" applyProtection="1">
      <protection hidden="1"/>
    </xf>
    <xf numFmtId="0" fontId="67" fillId="24" borderId="0" xfId="0" applyFont="1" applyFill="1" applyAlignment="1" applyProtection="1">
      <alignment vertical="center"/>
      <protection hidden="1"/>
    </xf>
    <xf numFmtId="0" fontId="0" fillId="31" borderId="0" xfId="0" applyFill="1" applyAlignment="1" applyProtection="1">
      <alignment wrapText="1"/>
      <protection hidden="1"/>
    </xf>
    <xf numFmtId="0" fontId="0" fillId="32" borderId="21" xfId="0" applyFill="1" applyBorder="1"/>
    <xf numFmtId="0" fontId="0" fillId="32" borderId="22" xfId="0" applyFill="1" applyBorder="1"/>
    <xf numFmtId="0" fontId="0" fillId="32" borderId="23" xfId="0" applyFill="1" applyBorder="1"/>
    <xf numFmtId="0" fontId="0" fillId="32" borderId="24" xfId="0" applyFill="1" applyBorder="1"/>
    <xf numFmtId="0" fontId="0" fillId="32" borderId="0" xfId="0" applyFill="1" applyBorder="1"/>
    <xf numFmtId="0" fontId="0" fillId="32" borderId="25" xfId="0" applyFill="1" applyBorder="1"/>
    <xf numFmtId="0" fontId="44" fillId="32" borderId="0" xfId="1" applyFill="1" applyBorder="1" applyAlignment="1" applyProtection="1">
      <alignment horizontal="left" vertical="center"/>
    </xf>
    <xf numFmtId="0" fontId="0" fillId="32" borderId="26" xfId="0" applyFill="1" applyBorder="1"/>
    <xf numFmtId="0" fontId="0" fillId="32" borderId="18" xfId="0" applyFill="1" applyBorder="1"/>
    <xf numFmtId="0" fontId="0" fillId="32" borderId="27" xfId="0" applyFill="1" applyBorder="1"/>
    <xf numFmtId="0" fontId="96" fillId="32" borderId="0" xfId="0" applyFont="1" applyFill="1" applyBorder="1" applyAlignment="1">
      <alignment vertical="center"/>
    </xf>
    <xf numFmtId="0" fontId="96" fillId="32" borderId="0" xfId="0" applyFont="1" applyFill="1" applyBorder="1" applyAlignment="1">
      <alignment horizontal="left" vertical="center"/>
    </xf>
    <xf numFmtId="0" fontId="97" fillId="0" borderId="0" xfId="0" applyFont="1" applyAlignment="1" applyProtection="1">
      <alignment vertical="top" wrapText="1"/>
    </xf>
    <xf numFmtId="0" fontId="0" fillId="31" borderId="0" xfId="0" applyFill="1" applyProtection="1"/>
    <xf numFmtId="0" fontId="16" fillId="31" borderId="0" xfId="0" applyFont="1" applyFill="1" applyBorder="1" applyAlignment="1" applyProtection="1">
      <alignment horizontal="center" vertical="center"/>
    </xf>
    <xf numFmtId="0" fontId="16" fillId="31" borderId="0" xfId="0" applyFont="1" applyFill="1" applyAlignment="1" applyProtection="1">
      <alignment horizontal="center" vertical="center"/>
    </xf>
    <xf numFmtId="0" fontId="59" fillId="31" borderId="0" xfId="0" applyNumberFormat="1" applyFont="1" applyFill="1" applyBorder="1" applyAlignment="1" applyProtection="1">
      <alignment horizontal="left" vertical="center" readingOrder="1"/>
      <protection locked="0"/>
    </xf>
    <xf numFmtId="175" fontId="16" fillId="33" borderId="17" xfId="0" applyNumberFormat="1" applyFont="1" applyFill="1" applyBorder="1" applyAlignment="1" applyProtection="1">
      <alignment vertical="center" wrapText="1"/>
      <protection hidden="1"/>
    </xf>
    <xf numFmtId="0" fontId="0" fillId="33" borderId="0" xfId="0" applyFill="1" applyAlignment="1" applyProtection="1">
      <alignment vertical="center" wrapText="1"/>
      <protection hidden="1"/>
    </xf>
    <xf numFmtId="0" fontId="70" fillId="33" borderId="0" xfId="0" applyFont="1" applyFill="1" applyBorder="1" applyAlignment="1" applyProtection="1">
      <alignment horizontal="center"/>
      <protection hidden="1"/>
    </xf>
    <xf numFmtId="0" fontId="47" fillId="33" borderId="0" xfId="0" applyFont="1" applyFill="1" applyBorder="1" applyAlignment="1" applyProtection="1">
      <alignment horizontal="center"/>
      <protection hidden="1"/>
    </xf>
    <xf numFmtId="0" fontId="10" fillId="29" borderId="0" xfId="0" applyFont="1" applyFill="1" applyBorder="1" applyAlignment="1" applyProtection="1">
      <alignment horizontal="center" vertical="center"/>
      <protection hidden="1"/>
    </xf>
    <xf numFmtId="0" fontId="101" fillId="0" borderId="29" xfId="0" applyFont="1" applyFill="1" applyBorder="1" applyAlignment="1" applyProtection="1">
      <alignment horizontal="center" vertical="center" wrapText="1"/>
    </xf>
    <xf numFmtId="172" fontId="103" fillId="0" borderId="33" xfId="0" applyNumberFormat="1" applyFont="1" applyFill="1" applyBorder="1" applyAlignment="1" applyProtection="1">
      <alignment vertical="center"/>
    </xf>
    <xf numFmtId="173" fontId="103" fillId="0" borderId="29" xfId="0" applyNumberFormat="1" applyFont="1" applyFill="1" applyBorder="1" applyAlignment="1" applyProtection="1">
      <alignment horizontal="center" vertical="center"/>
    </xf>
    <xf numFmtId="0" fontId="106" fillId="0" borderId="29" xfId="0" applyFont="1" applyFill="1" applyBorder="1" applyAlignment="1" applyProtection="1">
      <alignment horizontal="left" vertical="center" shrinkToFit="1"/>
    </xf>
    <xf numFmtId="0" fontId="106" fillId="0" borderId="27" xfId="0" applyFont="1" applyFill="1" applyBorder="1" applyAlignment="1" applyProtection="1">
      <alignment horizontal="left" vertical="center" shrinkToFit="1"/>
    </xf>
    <xf numFmtId="0" fontId="100" fillId="0" borderId="0" xfId="0" applyFont="1" applyProtection="1"/>
    <xf numFmtId="0" fontId="107" fillId="24" borderId="0" xfId="0" applyFont="1" applyFill="1" applyBorder="1" applyAlignment="1" applyProtection="1">
      <alignment vertical="top" wrapText="1"/>
    </xf>
    <xf numFmtId="172" fontId="103" fillId="0" borderId="0" xfId="0" applyNumberFormat="1" applyFont="1" applyAlignment="1" applyProtection="1">
      <alignment vertical="center"/>
    </xf>
    <xf numFmtId="0" fontId="108" fillId="24" borderId="0" xfId="0" applyFont="1" applyFill="1" applyBorder="1" applyAlignment="1" applyProtection="1"/>
    <xf numFmtId="0" fontId="103" fillId="24" borderId="0" xfId="0" applyFont="1" applyFill="1" applyProtection="1"/>
    <xf numFmtId="0" fontId="102" fillId="24" borderId="0" xfId="0" applyFont="1" applyFill="1" applyAlignment="1" applyProtection="1">
      <alignment horizontal="left"/>
    </xf>
    <xf numFmtId="0" fontId="103" fillId="24" borderId="0" xfId="0" applyFont="1" applyFill="1" applyAlignment="1" applyProtection="1">
      <alignment horizontal="left"/>
    </xf>
    <xf numFmtId="0" fontId="100" fillId="24" borderId="0" xfId="0" applyFont="1" applyFill="1" applyAlignment="1" applyProtection="1">
      <alignment horizontal="center" wrapText="1"/>
    </xf>
    <xf numFmtId="0" fontId="109" fillId="29" borderId="0" xfId="0" applyFont="1" applyFill="1" applyBorder="1" applyAlignment="1" applyProtection="1">
      <alignment horizontal="center" vertical="center"/>
    </xf>
    <xf numFmtId="0" fontId="107" fillId="24" borderId="0" xfId="0" applyFont="1" applyFill="1" applyAlignment="1" applyProtection="1">
      <alignment horizontal="center" wrapText="1"/>
    </xf>
    <xf numFmtId="0" fontId="100" fillId="24" borderId="0" xfId="0" applyFont="1" applyFill="1" applyProtection="1"/>
    <xf numFmtId="0" fontId="103" fillId="31" borderId="0" xfId="0" applyFont="1" applyFill="1" applyAlignment="1" applyProtection="1">
      <alignment horizontal="center" wrapText="1"/>
    </xf>
    <xf numFmtId="178" fontId="102" fillId="31" borderId="0" xfId="0" applyNumberFormat="1" applyFont="1" applyFill="1" applyBorder="1" applyAlignment="1" applyProtection="1">
      <alignment horizontal="center" vertical="center"/>
      <protection hidden="1"/>
    </xf>
    <xf numFmtId="0" fontId="110" fillId="24" borderId="0" xfId="0" applyFont="1" applyFill="1" applyBorder="1" applyAlignment="1" applyProtection="1">
      <alignment vertical="center" wrapText="1"/>
    </xf>
    <xf numFmtId="0" fontId="100" fillId="31" borderId="0" xfId="0" applyFont="1" applyFill="1" applyProtection="1"/>
    <xf numFmtId="0" fontId="110" fillId="31" borderId="0" xfId="0" applyFont="1" applyFill="1" applyBorder="1" applyAlignment="1" applyProtection="1">
      <alignment vertical="center" wrapText="1"/>
    </xf>
    <xf numFmtId="49" fontId="102" fillId="31" borderId="0" xfId="0" applyNumberFormat="1" applyFont="1" applyFill="1" applyAlignment="1" applyProtection="1">
      <alignment horizontal="center" wrapText="1"/>
    </xf>
    <xf numFmtId="0" fontId="102" fillId="24" borderId="0" xfId="0" applyFont="1" applyFill="1" applyBorder="1" applyProtection="1"/>
    <xf numFmtId="0" fontId="111" fillId="24" borderId="0" xfId="0" applyFont="1" applyFill="1" applyBorder="1" applyAlignment="1" applyProtection="1">
      <alignment horizontal="left" vertical="center"/>
    </xf>
    <xf numFmtId="0" fontId="110" fillId="24" borderId="0" xfId="0" applyFont="1" applyFill="1" applyBorder="1" applyAlignment="1" applyProtection="1">
      <alignment horizontal="left" vertical="center"/>
    </xf>
    <xf numFmtId="0" fontId="102" fillId="32" borderId="35" xfId="0" applyFont="1" applyFill="1" applyBorder="1" applyAlignment="1" applyProtection="1">
      <alignment horizontal="center" vertical="center" wrapText="1"/>
    </xf>
    <xf numFmtId="0" fontId="107" fillId="31" borderId="19" xfId="0" applyFont="1" applyFill="1" applyBorder="1" applyAlignment="1" applyProtection="1">
      <alignment horizontal="center" vertical="center" wrapText="1"/>
    </xf>
    <xf numFmtId="0" fontId="102" fillId="32" borderId="36" xfId="0" applyFont="1" applyFill="1" applyBorder="1" applyAlignment="1" applyProtection="1">
      <alignment horizontal="center" vertical="center" wrapText="1"/>
    </xf>
    <xf numFmtId="0" fontId="107" fillId="31" borderId="37" xfId="0" applyFont="1" applyFill="1" applyBorder="1" applyAlignment="1" applyProtection="1">
      <alignment horizontal="center" vertical="center" wrapText="1"/>
    </xf>
    <xf numFmtId="0" fontId="102" fillId="32" borderId="38" xfId="0" applyFont="1" applyFill="1" applyBorder="1" applyAlignment="1" applyProtection="1">
      <alignment horizontal="center" vertical="center" wrapText="1"/>
    </xf>
    <xf numFmtId="0" fontId="107" fillId="31" borderId="20" xfId="0" applyFont="1" applyFill="1" applyBorder="1" applyAlignment="1" applyProtection="1">
      <alignment horizontal="center" vertical="center" wrapText="1"/>
    </xf>
    <xf numFmtId="49" fontId="102" fillId="0" borderId="13" xfId="0" applyNumberFormat="1" applyFont="1" applyFill="1" applyBorder="1" applyAlignment="1" applyProtection="1">
      <alignment horizontal="center" vertical="center" wrapText="1"/>
    </xf>
    <xf numFmtId="1" fontId="102" fillId="26" borderId="39" xfId="0" applyNumberFormat="1" applyFont="1" applyFill="1" applyBorder="1" applyAlignment="1" applyProtection="1">
      <alignment horizontal="center" vertical="center" wrapText="1"/>
    </xf>
    <xf numFmtId="0" fontId="111" fillId="25" borderId="10" xfId="0" applyFont="1" applyFill="1" applyBorder="1" applyAlignment="1" applyProtection="1">
      <alignment horizontal="center" vertical="center" wrapText="1"/>
    </xf>
    <xf numFmtId="0" fontId="111" fillId="25" borderId="10" xfId="0" applyFont="1" applyFill="1" applyBorder="1" applyAlignment="1" applyProtection="1">
      <alignment horizontal="left" vertical="center"/>
    </xf>
    <xf numFmtId="0" fontId="110" fillId="25" borderId="10" xfId="0" applyFont="1" applyFill="1" applyBorder="1" applyAlignment="1" applyProtection="1">
      <alignment horizontal="center" vertical="center" wrapText="1"/>
    </xf>
    <xf numFmtId="0" fontId="111" fillId="25" borderId="10" xfId="0" applyFont="1" applyFill="1" applyBorder="1" applyAlignment="1" applyProtection="1">
      <alignment horizontal="center" vertical="center" textRotation="90" wrapText="1"/>
    </xf>
    <xf numFmtId="49" fontId="111" fillId="25" borderId="10" xfId="0" applyNumberFormat="1" applyFont="1" applyFill="1" applyBorder="1" applyAlignment="1" applyProtection="1">
      <alignment horizontal="center" vertical="center" wrapText="1"/>
    </xf>
    <xf numFmtId="1" fontId="111" fillId="25" borderId="11" xfId="0" applyNumberFormat="1" applyFont="1" applyFill="1" applyBorder="1" applyAlignment="1" applyProtection="1">
      <alignment horizontal="center" vertical="center" wrapText="1"/>
    </xf>
    <xf numFmtId="0" fontId="103" fillId="0" borderId="0" xfId="0" applyFont="1" applyBorder="1" applyAlignment="1" applyProtection="1">
      <alignment vertical="center"/>
    </xf>
    <xf numFmtId="0" fontId="103" fillId="0" borderId="0" xfId="0" applyFont="1" applyAlignment="1" applyProtection="1">
      <alignment horizontal="center"/>
    </xf>
    <xf numFmtId="0" fontId="115" fillId="0" borderId="0" xfId="0" applyFont="1" applyAlignment="1" applyProtection="1">
      <alignment vertical="top" wrapText="1"/>
    </xf>
    <xf numFmtId="0" fontId="111" fillId="24" borderId="0" xfId="0" applyFont="1" applyFill="1" applyBorder="1" applyAlignment="1" applyProtection="1">
      <alignment vertical="center" wrapText="1"/>
    </xf>
    <xf numFmtId="0" fontId="7" fillId="0" borderId="0" xfId="0" applyFont="1" applyAlignment="1" applyProtection="1">
      <alignment vertical="center"/>
      <protection hidden="1"/>
    </xf>
    <xf numFmtId="0" fontId="0" fillId="24" borderId="0" xfId="0" applyFill="1" applyAlignment="1" applyProtection="1">
      <alignment vertical="center" wrapText="1"/>
      <protection hidden="1"/>
    </xf>
    <xf numFmtId="0" fontId="14" fillId="24" borderId="0" xfId="0" applyFont="1" applyFill="1" applyAlignment="1" applyProtection="1">
      <alignment horizontal="center" vertical="center"/>
      <protection hidden="1"/>
    </xf>
    <xf numFmtId="0" fontId="7" fillId="24" borderId="0" xfId="0" applyFont="1" applyFill="1" applyAlignment="1" applyProtection="1">
      <alignment vertical="center" wrapText="1"/>
      <protection hidden="1"/>
    </xf>
    <xf numFmtId="166" fontId="8" fillId="24" borderId="0" xfId="0" applyNumberFormat="1" applyFont="1" applyFill="1" applyBorder="1" applyAlignment="1" applyProtection="1">
      <alignment horizontal="center" vertical="center"/>
      <protection hidden="1"/>
    </xf>
    <xf numFmtId="0" fontId="16" fillId="24" borderId="0" xfId="0" applyFont="1" applyFill="1" applyAlignment="1" applyProtection="1">
      <alignment vertical="center"/>
      <protection hidden="1"/>
    </xf>
    <xf numFmtId="0" fontId="15" fillId="24" borderId="0" xfId="0" applyFont="1" applyFill="1" applyAlignment="1" applyProtection="1">
      <alignment vertical="center"/>
      <protection hidden="1"/>
    </xf>
    <xf numFmtId="0" fontId="7" fillId="0" borderId="0" xfId="0" applyFont="1" applyAlignment="1" applyProtection="1">
      <alignment vertical="center" wrapText="1"/>
      <protection hidden="1"/>
    </xf>
    <xf numFmtId="0" fontId="7" fillId="0" borderId="0" xfId="0" applyFont="1" applyBorder="1" applyAlignment="1" applyProtection="1">
      <alignment vertical="center"/>
      <protection hidden="1"/>
    </xf>
    <xf numFmtId="0" fontId="7" fillId="0" borderId="40" xfId="0" applyFont="1" applyBorder="1" applyAlignment="1" applyProtection="1">
      <alignment vertical="center"/>
      <protection hidden="1"/>
    </xf>
    <xf numFmtId="0" fontId="7" fillId="31" borderId="0" xfId="0" applyFont="1" applyFill="1" applyAlignment="1" applyProtection="1">
      <alignment vertical="center"/>
      <protection hidden="1"/>
    </xf>
    <xf numFmtId="0" fontId="8" fillId="31" borderId="0" xfId="0" applyFont="1" applyFill="1" applyAlignment="1" applyProtection="1">
      <alignment vertical="center"/>
      <protection hidden="1"/>
    </xf>
    <xf numFmtId="166" fontId="8" fillId="31" borderId="0" xfId="0" applyNumberFormat="1" applyFont="1" applyFill="1" applyAlignment="1" applyProtection="1">
      <alignment horizontal="center" vertical="center"/>
      <protection hidden="1"/>
    </xf>
    <xf numFmtId="0" fontId="24" fillId="0" borderId="0" xfId="0" applyFont="1" applyAlignment="1" applyProtection="1">
      <alignment vertical="center"/>
      <protection hidden="1"/>
    </xf>
    <xf numFmtId="166" fontId="8" fillId="0" borderId="0" xfId="0" applyNumberFormat="1" applyFont="1" applyAlignment="1" applyProtection="1">
      <alignment horizontal="center" vertical="center"/>
      <protection hidden="1"/>
    </xf>
    <xf numFmtId="49" fontId="119" fillId="0" borderId="42" xfId="0" applyNumberFormat="1" applyFont="1" applyFill="1" applyBorder="1" applyAlignment="1" applyProtection="1">
      <alignment vertical="center" wrapText="1" readingOrder="1"/>
      <protection locked="0"/>
    </xf>
    <xf numFmtId="0" fontId="24" fillId="0" borderId="0" xfId="0" applyFont="1" applyBorder="1" applyAlignment="1" applyProtection="1">
      <alignment vertical="center"/>
      <protection hidden="1"/>
    </xf>
    <xf numFmtId="0" fontId="103" fillId="0" borderId="0" xfId="0" applyFont="1" applyProtection="1"/>
    <xf numFmtId="0" fontId="123" fillId="31" borderId="0" xfId="0" applyFont="1" applyFill="1" applyBorder="1" applyAlignment="1" applyProtection="1">
      <alignment wrapText="1"/>
    </xf>
    <xf numFmtId="0" fontId="124" fillId="31" borderId="0" xfId="0" applyFont="1" applyFill="1" applyAlignment="1"/>
    <xf numFmtId="0" fontId="125" fillId="31" borderId="0" xfId="0" applyFont="1" applyFill="1" applyProtection="1"/>
    <xf numFmtId="0" fontId="126" fillId="24" borderId="0" xfId="0" applyFont="1" applyFill="1" applyBorder="1" applyAlignment="1" applyProtection="1"/>
    <xf numFmtId="0" fontId="107" fillId="24" borderId="0" xfId="0" applyFont="1" applyFill="1" applyBorder="1" applyAlignment="1" applyProtection="1">
      <alignment vertical="top" wrapText="1"/>
    </xf>
    <xf numFmtId="172" fontId="103" fillId="0" borderId="0" xfId="0" applyNumberFormat="1" applyFont="1" applyFill="1" applyAlignment="1" applyProtection="1">
      <alignment vertical="center"/>
    </xf>
    <xf numFmtId="0" fontId="127" fillId="24" borderId="0" xfId="0" applyFont="1" applyFill="1" applyAlignment="1"/>
    <xf numFmtId="0" fontId="128" fillId="24" borderId="0" xfId="0" applyFont="1" applyFill="1" applyBorder="1" applyAlignment="1" applyProtection="1">
      <alignment horizontal="center" wrapText="1"/>
    </xf>
    <xf numFmtId="0" fontId="103" fillId="0" borderId="0" xfId="0" applyFont="1" applyAlignment="1" applyProtection="1">
      <alignment horizontal="center" wrapText="1"/>
    </xf>
    <xf numFmtId="0" fontId="128" fillId="24" borderId="0" xfId="0" applyFont="1" applyFill="1" applyBorder="1" applyAlignment="1" applyProtection="1">
      <alignment wrapText="1"/>
    </xf>
    <xf numFmtId="0" fontId="130" fillId="24" borderId="0" xfId="0" applyFont="1" applyFill="1" applyAlignment="1" applyProtection="1">
      <alignment horizontal="center" vertical="center" wrapText="1"/>
      <protection hidden="1"/>
    </xf>
    <xf numFmtId="0" fontId="107" fillId="24" borderId="0" xfId="0" applyFont="1" applyFill="1" applyBorder="1" applyAlignment="1" applyProtection="1">
      <alignment wrapText="1"/>
    </xf>
    <xf numFmtId="0" fontId="107" fillId="24" borderId="0" xfId="0" applyFont="1" applyFill="1" applyAlignment="1" applyProtection="1">
      <alignment horizontal="center" wrapText="1"/>
    </xf>
    <xf numFmtId="0" fontId="103" fillId="24" borderId="46" xfId="0" applyFont="1" applyFill="1" applyBorder="1" applyProtection="1"/>
    <xf numFmtId="0" fontId="103" fillId="31" borderId="0" xfId="0" applyFont="1" applyFill="1" applyBorder="1" applyProtection="1"/>
    <xf numFmtId="0" fontId="103" fillId="24" borderId="0" xfId="0" applyFont="1" applyFill="1" applyProtection="1"/>
    <xf numFmtId="0" fontId="103" fillId="24" borderId="0" xfId="0" applyFont="1" applyFill="1" applyAlignment="1" applyProtection="1">
      <alignment wrapText="1"/>
    </xf>
    <xf numFmtId="0" fontId="100" fillId="24" borderId="0" xfId="0" applyFont="1" applyFill="1" applyProtection="1"/>
    <xf numFmtId="0" fontId="131" fillId="24" borderId="46" xfId="0" applyFont="1" applyFill="1" applyBorder="1" applyProtection="1"/>
    <xf numFmtId="0" fontId="107" fillId="24" borderId="0" xfId="0" applyFont="1" applyFill="1" applyAlignment="1" applyProtection="1">
      <alignment horizontal="right" vertical="center" wrapText="1"/>
    </xf>
    <xf numFmtId="0" fontId="121" fillId="24" borderId="0" xfId="0" applyFont="1" applyFill="1" applyBorder="1" applyAlignment="1" applyProtection="1">
      <alignment horizontal="center"/>
    </xf>
    <xf numFmtId="0" fontId="131" fillId="24" borderId="0" xfId="0" applyFont="1" applyFill="1" applyBorder="1" applyProtection="1"/>
    <xf numFmtId="175" fontId="107" fillId="24" borderId="0" xfId="0" applyNumberFormat="1" applyFont="1" applyFill="1" applyBorder="1" applyAlignment="1" applyProtection="1">
      <alignment horizontal="center" vertical="center" wrapText="1"/>
      <protection hidden="1"/>
    </xf>
    <xf numFmtId="0" fontId="100" fillId="24" borderId="0" xfId="0" applyFont="1" applyFill="1" applyBorder="1" applyAlignment="1" applyProtection="1">
      <alignment horizontal="center" vertical="center" wrapText="1"/>
    </xf>
    <xf numFmtId="0" fontId="102" fillId="24" borderId="46" xfId="0" applyFont="1" applyFill="1" applyBorder="1" applyProtection="1"/>
    <xf numFmtId="0" fontId="102" fillId="31" borderId="0" xfId="0" applyFont="1" applyFill="1" applyBorder="1" applyProtection="1"/>
    <xf numFmtId="0" fontId="107" fillId="24" borderId="0" xfId="0" applyFont="1" applyFill="1" applyBorder="1" applyAlignment="1" applyProtection="1">
      <alignment horizontal="right" vertical="center" wrapText="1"/>
    </xf>
    <xf numFmtId="0" fontId="102" fillId="24" borderId="0" xfId="0" applyFont="1" applyFill="1" applyBorder="1" applyAlignment="1" applyProtection="1">
      <alignment vertical="top" wrapText="1"/>
    </xf>
    <xf numFmtId="0" fontId="102" fillId="31" borderId="0" xfId="0" applyFont="1" applyFill="1" applyBorder="1" applyAlignment="1" applyProtection="1">
      <alignment vertical="top" wrapText="1"/>
    </xf>
    <xf numFmtId="0" fontId="100" fillId="24" borderId="0" xfId="0" applyFont="1" applyFill="1" applyBorder="1" applyAlignment="1" applyProtection="1">
      <alignment horizontal="center" wrapText="1"/>
    </xf>
    <xf numFmtId="49" fontId="107" fillId="24" borderId="0" xfId="0" applyNumberFormat="1" applyFont="1" applyFill="1" applyBorder="1" applyAlignment="1" applyProtection="1">
      <alignment vertical="center"/>
      <protection hidden="1"/>
    </xf>
    <xf numFmtId="177" fontId="107" fillId="24" borderId="0" xfId="0" applyNumberFormat="1" applyFont="1" applyFill="1" applyBorder="1" applyAlignment="1" applyProtection="1">
      <alignment horizontal="center" vertical="center"/>
      <protection hidden="1"/>
    </xf>
    <xf numFmtId="0" fontId="103" fillId="24" borderId="17" xfId="0" applyFont="1" applyFill="1" applyBorder="1" applyProtection="1"/>
    <xf numFmtId="0" fontId="100" fillId="24" borderId="17" xfId="0" applyFont="1" applyFill="1" applyBorder="1" applyAlignment="1" applyProtection="1">
      <alignment horizontal="center" wrapText="1"/>
    </xf>
    <xf numFmtId="49" fontId="102" fillId="0" borderId="13" xfId="0" applyNumberFormat="1" applyFont="1" applyFill="1" applyBorder="1" applyAlignment="1" applyProtection="1">
      <alignment horizontal="center" vertical="center" wrapText="1"/>
    </xf>
    <xf numFmtId="1" fontId="102" fillId="26" borderId="39" xfId="0" applyNumberFormat="1" applyFont="1" applyFill="1" applyBorder="1" applyAlignment="1" applyProtection="1">
      <alignment horizontal="center" vertical="center" wrapText="1"/>
    </xf>
    <xf numFmtId="49" fontId="132" fillId="25" borderId="10" xfId="0" applyNumberFormat="1" applyFont="1" applyFill="1" applyBorder="1" applyAlignment="1" applyProtection="1">
      <alignment horizontal="center" vertical="center" wrapText="1"/>
    </xf>
    <xf numFmtId="172" fontId="103" fillId="0" borderId="36" xfId="0" applyNumberFormat="1" applyFont="1" applyFill="1" applyBorder="1" applyProtection="1"/>
    <xf numFmtId="0" fontId="103" fillId="0" borderId="0" xfId="0" applyFont="1" applyFill="1" applyBorder="1" applyProtection="1"/>
    <xf numFmtId="49" fontId="110" fillId="25" borderId="11" xfId="0" applyNumberFormat="1" applyFont="1" applyFill="1" applyBorder="1" applyAlignment="1" applyProtection="1">
      <alignment horizontal="center" vertical="center" wrapText="1"/>
    </xf>
    <xf numFmtId="0" fontId="125" fillId="0" borderId="0" xfId="0" applyFont="1" applyProtection="1"/>
    <xf numFmtId="0" fontId="103" fillId="0" borderId="0" xfId="0" applyFont="1" applyFill="1" applyAlignment="1" applyProtection="1">
      <alignment horizontal="left"/>
    </xf>
    <xf numFmtId="0" fontId="103" fillId="0" borderId="0" xfId="0" applyFont="1" applyFill="1" applyAlignment="1" applyProtection="1">
      <alignment horizontal="left" wrapText="1"/>
    </xf>
    <xf numFmtId="1" fontId="103" fillId="0" borderId="0" xfId="0" applyNumberFormat="1" applyFont="1" applyFill="1" applyAlignment="1" applyProtection="1">
      <alignment vertical="center"/>
    </xf>
    <xf numFmtId="0" fontId="100" fillId="0" borderId="0" xfId="0" applyFont="1" applyAlignment="1" applyProtection="1">
      <alignment horizontal="center" wrapText="1"/>
    </xf>
    <xf numFmtId="0" fontId="131" fillId="0" borderId="0" xfId="0" applyFont="1" applyAlignment="1" applyProtection="1">
      <alignment horizontal="center" wrapText="1"/>
    </xf>
    <xf numFmtId="0" fontId="107" fillId="0" borderId="0" xfId="0" applyFont="1" applyAlignment="1" applyProtection="1">
      <alignment horizontal="center" wrapText="1"/>
    </xf>
    <xf numFmtId="49" fontId="134" fillId="0" borderId="0" xfId="0" applyNumberFormat="1" applyFont="1" applyAlignment="1" applyProtection="1">
      <alignment horizontal="center" wrapText="1"/>
    </xf>
    <xf numFmtId="0" fontId="102" fillId="0" borderId="0" xfId="0" applyFont="1" applyAlignment="1" applyProtection="1">
      <alignment horizontal="center" wrapText="1"/>
    </xf>
    <xf numFmtId="0" fontId="85" fillId="24" borderId="0" xfId="0" applyFont="1" applyFill="1"/>
    <xf numFmtId="0" fontId="0" fillId="31" borderId="0" xfId="0" applyFill="1" applyAlignment="1" applyProtection="1">
      <protection hidden="1"/>
    </xf>
    <xf numFmtId="172" fontId="21" fillId="0" borderId="0" xfId="0" applyNumberFormat="1" applyFont="1" applyBorder="1" applyAlignment="1" applyProtection="1">
      <alignment horizontal="center" vertical="center" wrapText="1"/>
    </xf>
    <xf numFmtId="49" fontId="21" fillId="0" borderId="0" xfId="0" applyNumberFormat="1" applyFont="1" applyFill="1" applyBorder="1" applyAlignment="1" applyProtection="1">
      <alignment horizontal="center" vertical="center" wrapText="1"/>
    </xf>
    <xf numFmtId="172" fontId="103" fillId="0" borderId="45" xfId="0" applyNumberFormat="1" applyFont="1" applyFill="1" applyBorder="1" applyAlignment="1" applyProtection="1">
      <alignment vertical="center"/>
    </xf>
    <xf numFmtId="0" fontId="102" fillId="31" borderId="31" xfId="0" applyFont="1" applyFill="1" applyBorder="1" applyAlignment="1" applyProtection="1">
      <alignment horizontal="center" vertical="center" wrapText="1"/>
    </xf>
    <xf numFmtId="167" fontId="102" fillId="0" borderId="32" xfId="0" applyNumberFormat="1" applyFont="1" applyFill="1" applyBorder="1" applyAlignment="1" applyProtection="1">
      <alignment horizontal="center" vertical="center" wrapText="1"/>
    </xf>
    <xf numFmtId="0" fontId="93" fillId="31" borderId="0" xfId="0" applyFont="1" applyFill="1"/>
    <xf numFmtId="0" fontId="100" fillId="31" borderId="0" xfId="0" applyFont="1" applyFill="1" applyProtection="1"/>
    <xf numFmtId="0" fontId="103" fillId="31" borderId="0" xfId="0" applyFont="1" applyFill="1" applyBorder="1" applyAlignment="1" applyProtection="1">
      <alignment vertical="center"/>
    </xf>
    <xf numFmtId="0" fontId="137" fillId="0" borderId="29" xfId="0" applyFont="1" applyFill="1" applyBorder="1" applyAlignment="1" applyProtection="1">
      <alignment horizontal="center" vertical="center" wrapText="1"/>
    </xf>
    <xf numFmtId="0" fontId="103" fillId="31" borderId="34" xfId="0" applyFont="1" applyFill="1" applyBorder="1" applyAlignment="1" applyProtection="1">
      <alignment horizontal="left" vertical="center"/>
    </xf>
    <xf numFmtId="0" fontId="121" fillId="29" borderId="0" xfId="0" applyFont="1" applyFill="1" applyBorder="1" applyAlignment="1" applyProtection="1">
      <alignment vertical="center"/>
    </xf>
    <xf numFmtId="0" fontId="95" fillId="31" borderId="0" xfId="0" applyFont="1" applyFill="1"/>
    <xf numFmtId="0" fontId="100" fillId="31" borderId="0" xfId="0" applyFont="1" applyFill="1" applyBorder="1" applyAlignment="1" applyProtection="1">
      <alignment vertical="center"/>
    </xf>
    <xf numFmtId="0" fontId="112" fillId="0" borderId="27" xfId="0" applyFont="1" applyFill="1" applyBorder="1" applyAlignment="1" applyProtection="1">
      <alignment vertical="center"/>
    </xf>
    <xf numFmtId="1" fontId="107" fillId="0" borderId="31" xfId="0" applyNumberFormat="1" applyFont="1" applyFill="1" applyBorder="1" applyAlignment="1">
      <alignment horizontal="left" vertical="center"/>
    </xf>
    <xf numFmtId="0" fontId="107" fillId="0" borderId="31" xfId="0" applyFont="1" applyFill="1" applyBorder="1" applyAlignment="1">
      <alignment vertical="center"/>
    </xf>
    <xf numFmtId="0" fontId="18" fillId="0" borderId="31" xfId="0" applyFont="1" applyFill="1" applyBorder="1" applyAlignment="1">
      <alignment horizontal="left" vertical="center" wrapText="1"/>
    </xf>
    <xf numFmtId="3" fontId="92" fillId="0" borderId="31" xfId="0" applyNumberFormat="1" applyFont="1" applyFill="1" applyBorder="1" applyAlignment="1">
      <alignment horizontal="center" vertical="center"/>
    </xf>
    <xf numFmtId="49" fontId="62" fillId="0" borderId="26" xfId="0" applyNumberFormat="1" applyFont="1" applyFill="1" applyBorder="1" applyAlignment="1">
      <alignment horizontal="center" vertical="center"/>
    </xf>
    <xf numFmtId="0" fontId="81" fillId="0" borderId="42" xfId="0" applyFont="1" applyFill="1" applyBorder="1" applyAlignment="1">
      <alignment horizontal="center" vertical="center"/>
    </xf>
    <xf numFmtId="1" fontId="107" fillId="26" borderId="42" xfId="0" applyNumberFormat="1" applyFont="1" applyFill="1" applyBorder="1" applyAlignment="1" applyProtection="1">
      <alignment horizontal="center" vertical="center" wrapText="1"/>
    </xf>
    <xf numFmtId="172" fontId="100" fillId="0" borderId="27" xfId="0" applyNumberFormat="1" applyFont="1" applyFill="1" applyBorder="1" applyAlignment="1" applyProtection="1">
      <alignment vertical="center"/>
    </xf>
    <xf numFmtId="173" fontId="88" fillId="31" borderId="41" xfId="0" applyNumberFormat="1" applyFont="1" applyFill="1" applyBorder="1" applyAlignment="1" applyProtection="1">
      <alignment horizontal="center" vertical="center"/>
    </xf>
    <xf numFmtId="0" fontId="112" fillId="0" borderId="34" xfId="0" applyFont="1" applyFill="1" applyBorder="1" applyAlignment="1" applyProtection="1">
      <alignment vertical="center"/>
    </xf>
    <xf numFmtId="1" fontId="107" fillId="0" borderId="29" xfId="0" applyNumberFormat="1" applyFont="1" applyFill="1" applyBorder="1" applyAlignment="1">
      <alignment horizontal="left" vertical="center"/>
    </xf>
    <xf numFmtId="0" fontId="107" fillId="0" borderId="29" xfId="0" applyFont="1" applyFill="1" applyBorder="1" applyAlignment="1">
      <alignment vertical="center"/>
    </xf>
    <xf numFmtId="0" fontId="18" fillId="0" borderId="29" xfId="0" applyFont="1" applyFill="1" applyBorder="1" applyAlignment="1">
      <alignment horizontal="left" vertical="center" wrapText="1"/>
    </xf>
    <xf numFmtId="3" fontId="92" fillId="0" borderId="29" xfId="0" applyNumberFormat="1" applyFont="1" applyFill="1" applyBorder="1" applyAlignment="1">
      <alignment horizontal="center" vertical="center"/>
    </xf>
    <xf numFmtId="49" fontId="62" fillId="0" borderId="48" xfId="0" applyNumberFormat="1" applyFont="1" applyFill="1" applyBorder="1" applyAlignment="1">
      <alignment horizontal="center" vertical="center"/>
    </xf>
    <xf numFmtId="0" fontId="81" fillId="0" borderId="41" xfId="0" applyFont="1" applyFill="1" applyBorder="1" applyAlignment="1">
      <alignment horizontal="center" vertical="center"/>
    </xf>
    <xf numFmtId="1" fontId="107" fillId="26" borderId="41" xfId="0" applyNumberFormat="1" applyFont="1" applyFill="1" applyBorder="1" applyAlignment="1" applyProtection="1">
      <alignment horizontal="center" vertical="center" wrapText="1"/>
    </xf>
    <xf numFmtId="172" fontId="100" fillId="0" borderId="34" xfId="0" applyNumberFormat="1" applyFont="1" applyFill="1" applyBorder="1" applyAlignment="1" applyProtection="1">
      <alignment vertical="center"/>
    </xf>
    <xf numFmtId="0" fontId="63" fillId="0" borderId="29" xfId="0" applyNumberFormat="1" applyFont="1" applyFill="1" applyBorder="1" applyAlignment="1">
      <alignment horizontal="center" vertical="center"/>
    </xf>
    <xf numFmtId="0" fontId="107" fillId="38" borderId="29" xfId="0" applyFont="1" applyFill="1" applyBorder="1" applyAlignment="1">
      <alignment vertical="center"/>
    </xf>
    <xf numFmtId="173" fontId="88" fillId="31" borderId="42" xfId="0" applyNumberFormat="1" applyFont="1" applyFill="1" applyBorder="1" applyAlignment="1" applyProtection="1">
      <alignment horizontal="center" vertical="center"/>
    </xf>
    <xf numFmtId="167" fontId="139" fillId="0" borderId="0" xfId="0" applyNumberFormat="1" applyFont="1" applyAlignment="1" applyProtection="1">
      <alignment horizontal="center"/>
    </xf>
    <xf numFmtId="167" fontId="140" fillId="0" borderId="0" xfId="0" applyNumberFormat="1" applyFont="1" applyAlignment="1" applyProtection="1">
      <alignment vertical="top" wrapText="1"/>
    </xf>
    <xf numFmtId="167" fontId="139" fillId="0" borderId="0" xfId="0" applyNumberFormat="1" applyFont="1" applyProtection="1"/>
    <xf numFmtId="167" fontId="141" fillId="0" borderId="0" xfId="0" applyNumberFormat="1" applyFont="1" applyBorder="1" applyAlignment="1" applyProtection="1">
      <alignment horizontal="center" vertical="center" wrapText="1"/>
    </xf>
    <xf numFmtId="180" fontId="142" fillId="0" borderId="0" xfId="0" applyNumberFormat="1" applyFont="1" applyFill="1" applyBorder="1" applyAlignment="1">
      <alignment horizontal="center" vertical="center"/>
    </xf>
    <xf numFmtId="0" fontId="141" fillId="29" borderId="0" xfId="0" applyNumberFormat="1" applyFont="1" applyFill="1" applyBorder="1" applyAlignment="1" applyProtection="1">
      <alignment horizontal="center" vertical="center"/>
    </xf>
    <xf numFmtId="2" fontId="107" fillId="35" borderId="42" xfId="0" applyNumberFormat="1" applyFont="1" applyFill="1" applyBorder="1" applyAlignment="1">
      <alignment horizontal="center" vertical="center"/>
    </xf>
    <xf numFmtId="2" fontId="107" fillId="35" borderId="41" xfId="0" applyNumberFormat="1" applyFont="1" applyFill="1" applyBorder="1" applyAlignment="1">
      <alignment horizontal="center" vertical="center"/>
    </xf>
    <xf numFmtId="1" fontId="133" fillId="26" borderId="42" xfId="0" applyNumberFormat="1" applyFont="1" applyFill="1" applyBorder="1" applyAlignment="1" applyProtection="1">
      <alignment horizontal="center" vertical="center" wrapText="1"/>
    </xf>
    <xf numFmtId="1" fontId="107" fillId="36" borderId="30" xfId="0" applyNumberFormat="1" applyFont="1" applyFill="1" applyBorder="1" applyAlignment="1">
      <alignment horizontal="center" vertical="center"/>
    </xf>
    <xf numFmtId="174" fontId="143" fillId="29" borderId="0" xfId="0" applyNumberFormat="1" applyFont="1" applyFill="1" applyBorder="1" applyAlignment="1" applyProtection="1">
      <alignment horizontal="right" vertical="center"/>
    </xf>
    <xf numFmtId="0" fontId="106" fillId="38" borderId="29" xfId="0" applyFont="1" applyFill="1" applyBorder="1" applyAlignment="1" applyProtection="1">
      <alignment horizontal="left" vertical="center" shrinkToFit="1"/>
    </xf>
    <xf numFmtId="0" fontId="144" fillId="31" borderId="0" xfId="0" applyFont="1" applyFill="1" applyAlignment="1" applyProtection="1">
      <alignment vertical="center"/>
    </xf>
    <xf numFmtId="0" fontId="144" fillId="31" borderId="0" xfId="0" applyFont="1" applyFill="1" applyAlignment="1" applyProtection="1">
      <alignment horizontal="center" vertical="center"/>
    </xf>
    <xf numFmtId="0" fontId="144" fillId="31" borderId="0" xfId="0" applyFont="1" applyFill="1" applyAlignment="1" applyProtection="1">
      <alignment horizontal="left" vertical="center"/>
    </xf>
    <xf numFmtId="0" fontId="54" fillId="31" borderId="0" xfId="0" applyFont="1" applyFill="1" applyProtection="1"/>
    <xf numFmtId="49" fontId="119" fillId="0" borderId="42" xfId="0" applyNumberFormat="1" applyFont="1" applyBorder="1" applyAlignment="1" applyProtection="1">
      <alignment vertical="center" wrapText="1" readingOrder="1"/>
      <protection locked="0"/>
    </xf>
    <xf numFmtId="165" fontId="119" fillId="0" borderId="60" xfId="0" applyNumberFormat="1" applyFont="1" applyBorder="1" applyAlignment="1">
      <alignment horizontal="right" vertical="center"/>
    </xf>
    <xf numFmtId="173" fontId="103" fillId="0" borderId="42" xfId="0" applyNumberFormat="1" applyFont="1" applyFill="1" applyBorder="1" applyAlignment="1" applyProtection="1">
      <alignment horizontal="center" vertical="center"/>
      <protection locked="0"/>
    </xf>
    <xf numFmtId="0" fontId="155" fillId="0" borderId="42" xfId="0" applyNumberFormat="1" applyFont="1" applyBorder="1" applyAlignment="1" applyProtection="1">
      <alignment vertical="center" readingOrder="1"/>
      <protection locked="0"/>
    </xf>
    <xf numFmtId="0" fontId="8" fillId="31" borderId="0" xfId="0" applyNumberFormat="1" applyFont="1" applyFill="1" applyBorder="1" applyAlignment="1" applyProtection="1">
      <alignment horizontal="center" vertical="center" wrapText="1" readingOrder="1"/>
      <protection locked="0"/>
    </xf>
    <xf numFmtId="2" fontId="154" fillId="38" borderId="62" xfId="0" applyNumberFormat="1" applyFont="1" applyFill="1" applyBorder="1" applyAlignment="1" applyProtection="1">
      <alignment horizontal="center" vertical="center" readingOrder="1"/>
      <protection locked="0"/>
    </xf>
    <xf numFmtId="0" fontId="21" fillId="31" borderId="0" xfId="0" applyFont="1" applyFill="1" applyBorder="1" applyAlignment="1" applyProtection="1">
      <alignment horizontal="center" vertical="center" wrapText="1"/>
      <protection locked="0" hidden="1"/>
    </xf>
    <xf numFmtId="0" fontId="156" fillId="0" borderId="0" xfId="0" applyFont="1" applyProtection="1"/>
    <xf numFmtId="49" fontId="157" fillId="0" borderId="15" xfId="0" applyNumberFormat="1" applyFont="1" applyFill="1" applyBorder="1" applyAlignment="1" applyProtection="1">
      <alignment horizontal="center" vertical="center" wrapText="1"/>
    </xf>
    <xf numFmtId="49" fontId="157" fillId="0" borderId="0" xfId="0" applyNumberFormat="1" applyFont="1" applyFill="1" applyBorder="1" applyAlignment="1" applyProtection="1">
      <alignment horizontal="center" vertical="center" wrapText="1"/>
    </xf>
    <xf numFmtId="2" fontId="158" fillId="0" borderId="42" xfId="0" applyNumberFormat="1" applyFont="1" applyFill="1" applyBorder="1" applyAlignment="1" applyProtection="1">
      <alignment horizontal="center" vertical="center" readingOrder="1"/>
      <protection locked="0"/>
    </xf>
    <xf numFmtId="174" fontId="90" fillId="29" borderId="0" xfId="0" applyNumberFormat="1" applyFont="1" applyFill="1" applyBorder="1" applyAlignment="1" applyProtection="1">
      <alignment vertical="center"/>
    </xf>
    <xf numFmtId="0" fontId="7" fillId="0" borderId="0" xfId="0" applyFont="1" applyFill="1" applyBorder="1" applyAlignment="1" applyProtection="1">
      <alignment vertical="center"/>
      <protection hidden="1"/>
    </xf>
    <xf numFmtId="1" fontId="21" fillId="0" borderId="0" xfId="0" applyNumberFormat="1" applyFont="1" applyFill="1" applyBorder="1" applyAlignment="1" applyProtection="1">
      <alignment horizontal="center" vertical="center" wrapText="1"/>
    </xf>
    <xf numFmtId="2" fontId="21" fillId="0" borderId="0" xfId="0" applyNumberFormat="1" applyFont="1" applyFill="1" applyBorder="1" applyAlignment="1" applyProtection="1">
      <alignment horizontal="center" vertical="center" wrapText="1"/>
    </xf>
    <xf numFmtId="174" fontId="90" fillId="0" borderId="0" xfId="0" applyNumberFormat="1" applyFont="1" applyFill="1" applyBorder="1" applyAlignment="1" applyProtection="1">
      <alignment vertical="center"/>
    </xf>
    <xf numFmtId="1" fontId="90" fillId="0" borderId="0" xfId="0" applyNumberFormat="1" applyFont="1" applyFill="1" applyBorder="1" applyAlignment="1" applyProtection="1">
      <alignment vertical="center"/>
    </xf>
    <xf numFmtId="166" fontId="21" fillId="0" borderId="0" xfId="0" applyNumberFormat="1" applyFont="1" applyFill="1" applyBorder="1" applyAlignment="1" applyProtection="1">
      <alignment horizontal="center" vertical="center" wrapText="1"/>
    </xf>
    <xf numFmtId="1" fontId="21" fillId="0" borderId="0" xfId="0" applyNumberFormat="1" applyFont="1" applyFill="1" applyBorder="1" applyAlignment="1" applyProtection="1">
      <alignment horizontal="center" vertical="center"/>
    </xf>
    <xf numFmtId="0" fontId="110" fillId="24" borderId="0" xfId="0" applyFont="1" applyFill="1" applyBorder="1" applyAlignment="1" applyProtection="1">
      <alignment horizontal="center" vertical="center" wrapText="1"/>
    </xf>
    <xf numFmtId="0" fontId="10" fillId="29" borderId="0" xfId="0" applyFont="1" applyFill="1" applyBorder="1" applyAlignment="1" applyProtection="1">
      <alignment horizontal="center" vertical="center"/>
      <protection hidden="1"/>
    </xf>
    <xf numFmtId="0" fontId="129" fillId="31" borderId="0" xfId="0" applyFont="1" applyFill="1" applyAlignment="1" applyProtection="1">
      <alignment horizontal="center" vertical="center" wrapText="1"/>
      <protection hidden="1"/>
    </xf>
    <xf numFmtId="0" fontId="67" fillId="38" borderId="0" xfId="0" applyFont="1" applyFill="1" applyAlignment="1" applyProtection="1">
      <alignment vertical="center"/>
      <protection hidden="1"/>
    </xf>
    <xf numFmtId="0" fontId="0" fillId="38" borderId="0" xfId="0" applyFill="1" applyAlignment="1" applyProtection="1">
      <alignment vertical="center" wrapText="1"/>
      <protection hidden="1"/>
    </xf>
    <xf numFmtId="1" fontId="102" fillId="36" borderId="42" xfId="0" applyNumberFormat="1" applyFont="1" applyFill="1" applyBorder="1" applyAlignment="1" applyProtection="1">
      <alignment horizontal="center" vertical="center" wrapText="1"/>
      <protection locked="0" hidden="1"/>
    </xf>
    <xf numFmtId="0" fontId="135" fillId="31" borderId="45" xfId="0" applyFont="1" applyFill="1" applyBorder="1" applyAlignment="1" applyProtection="1">
      <alignment horizontal="left" vertical="center"/>
    </xf>
    <xf numFmtId="0" fontId="135" fillId="31" borderId="31" xfId="0" applyFont="1" applyFill="1" applyBorder="1" applyAlignment="1" applyProtection="1">
      <alignment horizontal="left" vertical="center"/>
    </xf>
    <xf numFmtId="0" fontId="107" fillId="31" borderId="31" xfId="0" applyFont="1" applyFill="1" applyBorder="1" applyAlignment="1" applyProtection="1">
      <alignment horizontal="left" vertical="center" wrapText="1"/>
    </xf>
    <xf numFmtId="0" fontId="107" fillId="31" borderId="31" xfId="0" applyFont="1" applyFill="1" applyBorder="1" applyAlignment="1" applyProtection="1">
      <alignment horizontal="left" vertical="center"/>
    </xf>
    <xf numFmtId="172" fontId="101" fillId="31" borderId="31" xfId="0" applyNumberFormat="1" applyFont="1" applyFill="1" applyBorder="1" applyAlignment="1" applyProtection="1">
      <alignment horizontal="center" vertical="center"/>
    </xf>
    <xf numFmtId="0" fontId="100" fillId="31" borderId="31" xfId="0" applyFont="1" applyFill="1" applyBorder="1" applyAlignment="1" applyProtection="1">
      <alignment horizontal="left" vertical="center" wrapText="1"/>
    </xf>
    <xf numFmtId="0" fontId="103" fillId="31" borderId="31" xfId="0" applyFont="1" applyFill="1" applyBorder="1" applyAlignment="1" applyProtection="1">
      <alignment horizontal="center" vertical="center" wrapText="1"/>
    </xf>
    <xf numFmtId="49" fontId="106" fillId="31" borderId="31" xfId="0" applyNumberFormat="1" applyFont="1" applyFill="1" applyBorder="1" applyAlignment="1" applyProtection="1">
      <alignment horizontal="center" vertical="center" wrapText="1"/>
    </xf>
    <xf numFmtId="0" fontId="99" fillId="31" borderId="31" xfId="0" applyNumberFormat="1" applyFont="1" applyFill="1" applyBorder="1" applyAlignment="1" applyProtection="1">
      <alignment horizontal="center" vertical="center" wrapText="1"/>
    </xf>
    <xf numFmtId="2" fontId="133" fillId="31" borderId="32" xfId="0" applyNumberFormat="1" applyFont="1" applyFill="1" applyBorder="1" applyAlignment="1" applyProtection="1">
      <alignment horizontal="center" vertical="center" wrapText="1"/>
      <protection locked="0"/>
    </xf>
    <xf numFmtId="173" fontId="100" fillId="0" borderId="31" xfId="0" applyNumberFormat="1" applyFont="1" applyFill="1" applyBorder="1" applyAlignment="1">
      <alignment horizontal="center" vertical="center"/>
    </xf>
    <xf numFmtId="49" fontId="86" fillId="29" borderId="0" xfId="0" applyNumberFormat="1" applyFont="1" applyFill="1" applyBorder="1" applyAlignment="1" applyProtection="1">
      <alignment vertical="center"/>
    </xf>
    <xf numFmtId="166" fontId="160" fillId="29" borderId="0" xfId="0" applyNumberFormat="1" applyFont="1" applyFill="1" applyBorder="1" applyAlignment="1" applyProtection="1">
      <alignment vertical="center" shrinkToFit="1"/>
    </xf>
    <xf numFmtId="0" fontId="114" fillId="0" borderId="0" xfId="0" applyFont="1" applyProtection="1"/>
    <xf numFmtId="0" fontId="0" fillId="38" borderId="0" xfId="0" applyFill="1" applyProtection="1"/>
    <xf numFmtId="0" fontId="21" fillId="24" borderId="0" xfId="0" applyNumberFormat="1" applyFont="1" applyFill="1" applyAlignment="1" applyProtection="1">
      <alignment horizontal="center" vertical="center" wrapText="1"/>
    </xf>
    <xf numFmtId="0" fontId="88" fillId="24" borderId="0" xfId="0" applyNumberFormat="1" applyFont="1" applyFill="1" applyAlignment="1" applyProtection="1">
      <alignment horizontal="center" vertical="center" shrinkToFit="1"/>
    </xf>
    <xf numFmtId="0" fontId="89" fillId="24" borderId="0" xfId="0" applyNumberFormat="1" applyFont="1" applyFill="1" applyAlignment="1" applyProtection="1">
      <alignment horizontal="left" vertical="center"/>
    </xf>
    <xf numFmtId="0" fontId="21" fillId="24" borderId="0" xfId="0" applyNumberFormat="1" applyFont="1" applyFill="1" applyAlignment="1" applyProtection="1">
      <alignment horizontal="left" vertical="center" wrapText="1"/>
    </xf>
    <xf numFmtId="0" fontId="88" fillId="24" borderId="0" xfId="0" applyFont="1" applyFill="1" applyBorder="1" applyAlignment="1" applyProtection="1">
      <alignment horizontal="left" vertical="center" wrapText="1"/>
      <protection hidden="1"/>
    </xf>
    <xf numFmtId="0" fontId="61" fillId="29" borderId="0" xfId="0" applyFont="1" applyFill="1" applyBorder="1" applyAlignment="1" applyProtection="1">
      <alignment vertical="center"/>
    </xf>
    <xf numFmtId="0" fontId="21" fillId="24" borderId="0" xfId="0" applyNumberFormat="1" applyFont="1" applyFill="1" applyBorder="1" applyAlignment="1" applyProtection="1">
      <alignment horizontal="center" vertical="center" wrapText="1"/>
    </xf>
    <xf numFmtId="0" fontId="88" fillId="24" borderId="0" xfId="0" applyNumberFormat="1" applyFont="1" applyFill="1" applyBorder="1" applyAlignment="1" applyProtection="1">
      <alignment horizontal="center" vertical="center" shrinkToFit="1"/>
    </xf>
    <xf numFmtId="0" fontId="89" fillId="24" borderId="0" xfId="0" applyNumberFormat="1" applyFont="1" applyFill="1" applyBorder="1" applyAlignment="1" applyProtection="1">
      <alignment horizontal="left" vertical="center"/>
    </xf>
    <xf numFmtId="0" fontId="21" fillId="24" borderId="0" xfId="0" applyNumberFormat="1" applyFont="1" applyFill="1" applyBorder="1" applyAlignment="1" applyProtection="1">
      <alignment horizontal="left" vertical="center" wrapText="1"/>
    </xf>
    <xf numFmtId="49" fontId="116" fillId="29" borderId="0" xfId="0" applyNumberFormat="1" applyFont="1" applyFill="1" applyBorder="1" applyAlignment="1" applyProtection="1">
      <alignment vertical="center"/>
    </xf>
    <xf numFmtId="49" fontId="104" fillId="29" borderId="0" xfId="0" applyNumberFormat="1" applyFont="1" applyFill="1" applyBorder="1" applyAlignment="1" applyProtection="1">
      <alignment vertical="center"/>
    </xf>
    <xf numFmtId="1" fontId="118" fillId="29" borderId="0" xfId="0" applyNumberFormat="1" applyFont="1" applyFill="1" applyBorder="1" applyAlignment="1" applyProtection="1">
      <alignment horizontal="center" vertical="center"/>
    </xf>
    <xf numFmtId="0" fontId="118" fillId="29" borderId="0" xfId="0" applyFont="1" applyFill="1" applyBorder="1" applyAlignment="1" applyProtection="1">
      <alignment vertical="center"/>
    </xf>
    <xf numFmtId="0" fontId="138" fillId="29" borderId="0" xfId="0" applyFont="1" applyFill="1" applyBorder="1" applyAlignment="1" applyProtection="1">
      <alignment vertical="center"/>
    </xf>
    <xf numFmtId="0" fontId="61" fillId="29" borderId="0" xfId="0" applyFont="1" applyFill="1" applyBorder="1" applyAlignment="1" applyProtection="1">
      <alignment vertical="center" wrapText="1"/>
    </xf>
    <xf numFmtId="0" fontId="90" fillId="29" borderId="0" xfId="0" applyFont="1" applyFill="1" applyBorder="1" applyAlignment="1" applyProtection="1">
      <alignment horizontal="center" vertical="center"/>
    </xf>
    <xf numFmtId="49" fontId="91" fillId="29" borderId="0" xfId="0" applyNumberFormat="1" applyFont="1" applyFill="1" applyBorder="1" applyAlignment="1" applyProtection="1">
      <alignment vertical="center"/>
    </xf>
    <xf numFmtId="1" fontId="107" fillId="0" borderId="47" xfId="0" applyNumberFormat="1" applyFont="1" applyFill="1" applyBorder="1" applyAlignment="1">
      <alignment horizontal="left" vertical="center"/>
    </xf>
    <xf numFmtId="0" fontId="107" fillId="0" borderId="47" xfId="0" applyFont="1" applyFill="1" applyBorder="1" applyAlignment="1">
      <alignment vertical="center"/>
    </xf>
    <xf numFmtId="0" fontId="18" fillId="0" borderId="47" xfId="0" applyFont="1" applyFill="1" applyBorder="1" applyAlignment="1">
      <alignment horizontal="left" vertical="center" wrapText="1"/>
    </xf>
    <xf numFmtId="3" fontId="92" fillId="0" borderId="47" xfId="0" applyNumberFormat="1" applyFont="1" applyFill="1" applyBorder="1" applyAlignment="1">
      <alignment horizontal="center" vertical="center"/>
    </xf>
    <xf numFmtId="49" fontId="62" fillId="0" borderId="21" xfId="0" applyNumberFormat="1" applyFont="1" applyFill="1" applyBorder="1" applyAlignment="1">
      <alignment horizontal="center" vertical="center"/>
    </xf>
    <xf numFmtId="0" fontId="81" fillId="0" borderId="61" xfId="0" applyFont="1" applyFill="1" applyBorder="1" applyAlignment="1">
      <alignment horizontal="center" vertical="center"/>
    </xf>
    <xf numFmtId="2" fontId="107" fillId="35" borderId="61" xfId="0" applyNumberFormat="1" applyFont="1" applyFill="1" applyBorder="1" applyAlignment="1">
      <alignment horizontal="center" vertical="center"/>
    </xf>
    <xf numFmtId="173" fontId="88" fillId="31" borderId="61" xfId="0" applyNumberFormat="1" applyFont="1" applyFill="1" applyBorder="1" applyAlignment="1" applyProtection="1">
      <alignment horizontal="center" vertical="center"/>
    </xf>
    <xf numFmtId="1" fontId="107" fillId="38" borderId="29" xfId="0" applyNumberFormat="1" applyFont="1" applyFill="1" applyBorder="1" applyAlignment="1">
      <alignment horizontal="left" vertical="center"/>
    </xf>
    <xf numFmtId="1" fontId="107" fillId="38" borderId="31" xfId="0" applyNumberFormat="1" applyFont="1" applyFill="1" applyBorder="1" applyAlignment="1">
      <alignment horizontal="left" vertical="center"/>
    </xf>
    <xf numFmtId="0" fontId="107" fillId="38" borderId="31" xfId="0" applyFont="1" applyFill="1" applyBorder="1" applyAlignment="1">
      <alignment vertical="center"/>
    </xf>
    <xf numFmtId="0" fontId="18" fillId="31" borderId="48" xfId="0" applyFont="1" applyFill="1" applyBorder="1" applyAlignment="1">
      <alignment horizontal="left" vertical="center" wrapText="1"/>
    </xf>
    <xf numFmtId="3" fontId="92" fillId="31" borderId="34" xfId="0" applyNumberFormat="1" applyFont="1" applyFill="1" applyBorder="1" applyAlignment="1">
      <alignment horizontal="center" vertical="center"/>
    </xf>
    <xf numFmtId="0" fontId="154" fillId="31" borderId="42" xfId="0" applyFont="1" applyFill="1" applyBorder="1" applyAlignment="1" applyProtection="1">
      <alignment horizontal="center" vertical="center" readingOrder="1"/>
      <protection locked="0"/>
    </xf>
    <xf numFmtId="0" fontId="114" fillId="31" borderId="0" xfId="0" applyFont="1" applyFill="1" applyProtection="1"/>
    <xf numFmtId="0" fontId="19" fillId="31" borderId="0" xfId="0" applyFont="1" applyFill="1" applyAlignment="1" applyProtection="1">
      <alignment wrapText="1"/>
    </xf>
    <xf numFmtId="0" fontId="0" fillId="31" borderId="0" xfId="0" applyFill="1" applyAlignment="1" applyProtection="1">
      <alignment wrapText="1"/>
    </xf>
    <xf numFmtId="0" fontId="19" fillId="31" borderId="0" xfId="0" applyFont="1" applyFill="1" applyProtection="1"/>
    <xf numFmtId="0" fontId="51" fillId="31" borderId="0" xfId="0" applyFont="1" applyFill="1" applyProtection="1"/>
    <xf numFmtId="0" fontId="48" fillId="24" borderId="0" xfId="0" applyFont="1" applyFill="1" applyBorder="1" applyAlignment="1" applyProtection="1">
      <alignment horizontal="center" vertical="center"/>
    </xf>
    <xf numFmtId="178" fontId="12" fillId="31" borderId="0" xfId="0" applyNumberFormat="1" applyFont="1" applyFill="1" applyBorder="1" applyAlignment="1" applyProtection="1">
      <alignment horizontal="center" vertical="center"/>
      <protection hidden="1"/>
    </xf>
    <xf numFmtId="178" fontId="47" fillId="31" borderId="0" xfId="0" applyNumberFormat="1" applyFont="1" applyFill="1" applyBorder="1" applyAlignment="1" applyProtection="1">
      <alignment horizontal="center" vertical="center"/>
      <protection hidden="1"/>
    </xf>
    <xf numFmtId="0" fontId="12" fillId="24" borderId="0" xfId="0" applyFont="1" applyFill="1" applyBorder="1" applyAlignment="1" applyProtection="1">
      <alignment horizontal="right" vertical="center"/>
    </xf>
    <xf numFmtId="0" fontId="117" fillId="0" borderId="42" xfId="0" applyNumberFormat="1" applyFont="1" applyBorder="1" applyAlignment="1" applyProtection="1">
      <alignment vertical="center" wrapText="1" readingOrder="1"/>
      <protection locked="0"/>
    </xf>
    <xf numFmtId="0" fontId="117" fillId="38" borderId="42" xfId="0" applyNumberFormat="1" applyFont="1" applyFill="1" applyBorder="1" applyAlignment="1" applyProtection="1">
      <alignment vertical="center" wrapText="1" readingOrder="1"/>
      <protection locked="0"/>
    </xf>
    <xf numFmtId="49" fontId="116" fillId="29" borderId="18" xfId="0" applyNumberFormat="1" applyFont="1" applyFill="1" applyBorder="1" applyAlignment="1" applyProtection="1">
      <alignment vertical="center"/>
    </xf>
    <xf numFmtId="49" fontId="91" fillId="29" borderId="18" xfId="0" applyNumberFormat="1" applyFont="1" applyFill="1" applyBorder="1" applyAlignment="1" applyProtection="1">
      <alignment vertical="center"/>
    </xf>
    <xf numFmtId="49" fontId="104" fillId="29" borderId="18" xfId="0" applyNumberFormat="1" applyFont="1" applyFill="1" applyBorder="1" applyAlignment="1" applyProtection="1">
      <alignment vertical="center"/>
    </xf>
    <xf numFmtId="1" fontId="118" fillId="29" borderId="18" xfId="0" applyNumberFormat="1" applyFont="1" applyFill="1" applyBorder="1" applyAlignment="1" applyProtection="1">
      <alignment horizontal="center" vertical="center"/>
    </xf>
    <xf numFmtId="0" fontId="121" fillId="29" borderId="18" xfId="0" applyFont="1" applyFill="1" applyBorder="1" applyAlignment="1" applyProtection="1">
      <alignment vertical="center"/>
    </xf>
    <xf numFmtId="0" fontId="118" fillId="29" borderId="18" xfId="0" applyFont="1" applyFill="1" applyBorder="1" applyAlignment="1" applyProtection="1">
      <alignment vertical="center"/>
    </xf>
    <xf numFmtId="0" fontId="138" fillId="29" borderId="18" xfId="0" applyFont="1" applyFill="1" applyBorder="1" applyAlignment="1" applyProtection="1">
      <alignment vertical="center"/>
    </xf>
    <xf numFmtId="0" fontId="61" fillId="29" borderId="18" xfId="0" applyFont="1" applyFill="1" applyBorder="1" applyAlignment="1" applyProtection="1">
      <alignment vertical="center" wrapText="1"/>
    </xf>
    <xf numFmtId="0" fontId="61" fillId="29" borderId="18" xfId="0" applyFont="1" applyFill="1" applyBorder="1" applyAlignment="1" applyProtection="1">
      <alignment vertical="center"/>
    </xf>
    <xf numFmtId="0" fontId="90" fillId="29" borderId="18" xfId="0" applyFont="1" applyFill="1" applyBorder="1" applyAlignment="1" applyProtection="1">
      <alignment horizontal="center" vertical="center"/>
    </xf>
    <xf numFmtId="1" fontId="111" fillId="25" borderId="10" xfId="0" applyNumberFormat="1" applyFont="1" applyFill="1" applyBorder="1" applyAlignment="1" applyProtection="1">
      <alignment horizontal="center" vertical="center" wrapText="1"/>
    </xf>
    <xf numFmtId="0" fontId="110" fillId="25" borderId="53" xfId="0" applyFont="1" applyFill="1" applyBorder="1" applyAlignment="1" applyProtection="1">
      <alignment horizontal="center" vertical="center" wrapText="1"/>
    </xf>
    <xf numFmtId="0" fontId="111" fillId="25" borderId="53" xfId="0" applyFont="1" applyFill="1" applyBorder="1" applyAlignment="1" applyProtection="1">
      <alignment horizontal="center" vertical="center" wrapText="1"/>
    </xf>
    <xf numFmtId="0" fontId="0" fillId="31" borderId="0" xfId="0" applyFill="1" applyAlignment="1" applyProtection="1">
      <alignment horizontal="center"/>
    </xf>
    <xf numFmtId="0" fontId="18" fillId="31" borderId="0" xfId="0" applyFont="1" applyFill="1" applyAlignment="1" applyProtection="1">
      <alignment horizontal="center"/>
    </xf>
    <xf numFmtId="0" fontId="146" fillId="24" borderId="0" xfId="0" applyFont="1" applyFill="1" applyBorder="1" applyAlignment="1"/>
    <xf numFmtId="0" fontId="49" fillId="25" borderId="18" xfId="0" applyFont="1" applyFill="1" applyBorder="1" applyAlignment="1" applyProtection="1">
      <alignment horizontal="center" vertical="center" wrapText="1"/>
    </xf>
    <xf numFmtId="0" fontId="45" fillId="25" borderId="18" xfId="0" applyFont="1" applyFill="1" applyBorder="1" applyAlignment="1" applyProtection="1">
      <alignment horizontal="left" vertical="center"/>
    </xf>
    <xf numFmtId="0" fontId="45" fillId="25" borderId="18" xfId="0" applyFont="1" applyFill="1" applyBorder="1" applyAlignment="1" applyProtection="1">
      <alignment horizontal="center" vertical="center" wrapText="1"/>
    </xf>
    <xf numFmtId="0" fontId="49" fillId="25" borderId="18" xfId="0" applyFont="1" applyFill="1" applyBorder="1" applyAlignment="1" applyProtection="1">
      <alignment horizontal="center" vertical="center" textRotation="90" wrapText="1"/>
    </xf>
    <xf numFmtId="0" fontId="45" fillId="25" borderId="18" xfId="0" applyFont="1" applyFill="1" applyBorder="1" applyAlignment="1" applyProtection="1">
      <alignment horizontal="center" vertical="center" textRotation="90" wrapText="1"/>
    </xf>
    <xf numFmtId="49" fontId="45" fillId="25" borderId="18" xfId="0" applyNumberFormat="1" applyFont="1" applyFill="1" applyBorder="1" applyAlignment="1" applyProtection="1">
      <alignment horizontal="center" vertical="center" wrapText="1"/>
    </xf>
    <xf numFmtId="1" fontId="45" fillId="25" borderId="51" xfId="0" applyNumberFormat="1" applyFont="1" applyFill="1" applyBorder="1" applyAlignment="1" applyProtection="1">
      <alignment horizontal="center" vertical="center" wrapText="1"/>
    </xf>
    <xf numFmtId="0" fontId="21" fillId="24" borderId="12" xfId="0" applyFont="1" applyFill="1" applyBorder="1" applyAlignment="1" applyProtection="1">
      <alignment horizontal="center" vertical="center" wrapText="1"/>
      <protection hidden="1"/>
    </xf>
    <xf numFmtId="0" fontId="22" fillId="24" borderId="12" xfId="0" applyFont="1" applyFill="1" applyBorder="1" applyAlignment="1" applyProtection="1">
      <alignment horizontal="center" vertical="center" wrapText="1"/>
      <protection hidden="1"/>
    </xf>
    <xf numFmtId="166" fontId="12" fillId="24" borderId="12" xfId="0" applyNumberFormat="1" applyFont="1" applyFill="1" applyBorder="1" applyAlignment="1" applyProtection="1">
      <alignment horizontal="center" vertical="center" wrapText="1"/>
      <protection hidden="1"/>
    </xf>
    <xf numFmtId="0" fontId="17" fillId="24" borderId="50" xfId="0" applyFont="1" applyFill="1" applyBorder="1" applyAlignment="1" applyProtection="1">
      <alignment vertical="center" wrapText="1"/>
      <protection hidden="1"/>
    </xf>
    <xf numFmtId="0" fontId="17" fillId="24" borderId="0" xfId="0" applyFont="1" applyFill="1" applyAlignment="1" applyProtection="1">
      <alignment vertical="center" wrapText="1"/>
      <protection hidden="1"/>
    </xf>
    <xf numFmtId="0" fontId="9" fillId="24" borderId="0" xfId="0" applyFont="1" applyFill="1" applyAlignment="1" applyProtection="1">
      <alignment vertical="center" wrapText="1"/>
      <protection hidden="1"/>
    </xf>
    <xf numFmtId="174" fontId="143" fillId="29" borderId="18" xfId="0" applyNumberFormat="1" applyFont="1" applyFill="1" applyBorder="1" applyAlignment="1" applyProtection="1">
      <alignment horizontal="right" vertical="center"/>
    </xf>
    <xf numFmtId="1" fontId="107" fillId="40" borderId="30" xfId="0" applyNumberFormat="1" applyFont="1" applyFill="1" applyBorder="1" applyAlignment="1">
      <alignment horizontal="center" vertical="center"/>
    </xf>
    <xf numFmtId="0" fontId="83" fillId="24" borderId="0" xfId="0" applyFont="1" applyFill="1" applyBorder="1" applyAlignment="1" applyProtection="1">
      <alignment horizontal="center" vertical="center" wrapText="1"/>
      <protection hidden="1"/>
    </xf>
    <xf numFmtId="0" fontId="163" fillId="0" borderId="0" xfId="0" applyFont="1" applyAlignment="1" applyProtection="1">
      <alignment horizontal="right" vertical="center"/>
      <protection hidden="1"/>
    </xf>
    <xf numFmtId="0" fontId="7" fillId="31" borderId="0" xfId="0" applyFont="1" applyFill="1" applyAlignment="1" applyProtection="1">
      <alignment vertical="center" wrapText="1"/>
      <protection hidden="1"/>
    </xf>
    <xf numFmtId="0" fontId="107" fillId="0" borderId="29" xfId="0" applyFont="1" applyFill="1" applyBorder="1" applyAlignment="1">
      <alignment vertical="center" wrapText="1"/>
    </xf>
    <xf numFmtId="0" fontId="164" fillId="34" borderId="18" xfId="0" applyNumberFormat="1" applyFont="1" applyFill="1" applyBorder="1" applyAlignment="1" applyProtection="1">
      <alignment horizontal="left" vertical="center" readingOrder="1"/>
      <protection locked="0"/>
    </xf>
    <xf numFmtId="0" fontId="117" fillId="0" borderId="42" xfId="0" applyNumberFormat="1" applyFont="1" applyFill="1" applyBorder="1" applyAlignment="1" applyProtection="1">
      <alignment vertical="center" wrapText="1" readingOrder="1"/>
      <protection locked="0"/>
    </xf>
    <xf numFmtId="178" fontId="159" fillId="31" borderId="0" xfId="0" applyNumberFormat="1" applyFont="1" applyFill="1" applyBorder="1" applyAlignment="1" applyProtection="1">
      <alignment horizontal="center" vertical="center"/>
      <protection hidden="1"/>
    </xf>
    <xf numFmtId="0" fontId="97" fillId="0" borderId="0" xfId="0" applyFont="1" applyAlignment="1" applyProtection="1">
      <alignment vertical="top"/>
    </xf>
    <xf numFmtId="0" fontId="81" fillId="24" borderId="0" xfId="0" applyFont="1" applyFill="1"/>
    <xf numFmtId="0" fontId="68" fillId="24" borderId="0" xfId="0" applyFont="1" applyFill="1" applyAlignment="1">
      <alignment wrapText="1"/>
    </xf>
    <xf numFmtId="0" fontId="97" fillId="31" borderId="0" xfId="0" applyFont="1" applyFill="1" applyAlignment="1" applyProtection="1">
      <alignment vertical="top"/>
    </xf>
    <xf numFmtId="0" fontId="172" fillId="24" borderId="0" xfId="0" applyFont="1" applyFill="1"/>
    <xf numFmtId="0" fontId="171" fillId="24" borderId="0" xfId="0" applyFont="1" applyFill="1"/>
    <xf numFmtId="0" fontId="171" fillId="24" borderId="0" xfId="0" applyFont="1" applyFill="1" applyAlignment="1">
      <alignment wrapText="1"/>
    </xf>
    <xf numFmtId="0" fontId="173" fillId="24" borderId="0" xfId="0" applyFont="1" applyFill="1"/>
    <xf numFmtId="0" fontId="172" fillId="24" borderId="0" xfId="0" applyFont="1" applyFill="1" applyAlignment="1">
      <alignment wrapText="1"/>
    </xf>
    <xf numFmtId="0" fontId="171" fillId="24" borderId="0" xfId="0" applyFont="1" applyFill="1" applyAlignment="1"/>
    <xf numFmtId="0" fontId="173" fillId="24" borderId="0" xfId="0" applyFont="1" applyFill="1" applyAlignment="1"/>
    <xf numFmtId="0" fontId="172" fillId="24" borderId="0" xfId="0" applyFont="1" applyFill="1" applyAlignment="1">
      <alignment horizontal="left" vertical="center"/>
    </xf>
    <xf numFmtId="0" fontId="170" fillId="24" borderId="0" xfId="0" applyFont="1" applyFill="1" applyAlignment="1">
      <alignment vertical="center"/>
    </xf>
    <xf numFmtId="0" fontId="76" fillId="24" borderId="0" xfId="0" applyFont="1" applyFill="1" applyBorder="1" applyAlignment="1" applyProtection="1">
      <alignment vertical="center" wrapText="1"/>
      <protection hidden="1"/>
    </xf>
    <xf numFmtId="0" fontId="0" fillId="31" borderId="16" xfId="0" applyFill="1" applyBorder="1" applyProtection="1">
      <protection hidden="1"/>
    </xf>
    <xf numFmtId="2" fontId="181" fillId="0" borderId="0" xfId="0" applyNumberFormat="1" applyFont="1" applyFill="1" applyBorder="1" applyAlignment="1">
      <alignment horizontal="center" vertical="center"/>
    </xf>
    <xf numFmtId="0" fontId="107" fillId="38" borderId="29" xfId="0" applyFont="1" applyFill="1" applyBorder="1" applyAlignment="1">
      <alignment vertical="center" wrapText="1"/>
    </xf>
    <xf numFmtId="0" fontId="112" fillId="0" borderId="0" xfId="0" applyFont="1" applyBorder="1" applyAlignment="1" applyProtection="1">
      <alignment vertical="center"/>
    </xf>
    <xf numFmtId="49" fontId="86" fillId="29" borderId="22" xfId="0" applyNumberFormat="1" applyFont="1" applyFill="1" applyBorder="1" applyAlignment="1" applyProtection="1">
      <alignment vertical="center"/>
    </xf>
    <xf numFmtId="0" fontId="10" fillId="29" borderId="22" xfId="0" applyFont="1" applyFill="1" applyBorder="1" applyAlignment="1" applyProtection="1">
      <alignment vertical="center"/>
    </xf>
    <xf numFmtId="0" fontId="86" fillId="29" borderId="22" xfId="0" applyFont="1" applyFill="1" applyBorder="1" applyAlignment="1" applyProtection="1">
      <alignment vertical="center" wrapText="1"/>
    </xf>
    <xf numFmtId="0" fontId="87" fillId="29" borderId="22" xfId="0" applyFont="1" applyFill="1" applyBorder="1" applyAlignment="1" applyProtection="1">
      <alignment vertical="center"/>
    </xf>
    <xf numFmtId="166" fontId="160" fillId="29" borderId="22" xfId="0" applyNumberFormat="1" applyFont="1" applyFill="1" applyBorder="1" applyAlignment="1" applyProtection="1">
      <alignment vertical="center" shrinkToFit="1"/>
    </xf>
    <xf numFmtId="166" fontId="86" fillId="29" borderId="22" xfId="0" applyNumberFormat="1" applyFont="1" applyFill="1" applyBorder="1" applyAlignment="1" applyProtection="1">
      <alignment vertical="center" shrinkToFit="1"/>
    </xf>
    <xf numFmtId="0" fontId="86" fillId="29" borderId="22" xfId="0" applyFont="1" applyFill="1" applyBorder="1" applyAlignment="1" applyProtection="1">
      <alignment vertical="center"/>
    </xf>
    <xf numFmtId="0" fontId="182" fillId="29" borderId="22" xfId="0" applyFont="1" applyFill="1" applyBorder="1" applyAlignment="1" applyProtection="1">
      <alignment horizontal="center" vertical="center"/>
    </xf>
    <xf numFmtId="3" fontId="133" fillId="37" borderId="44" xfId="0" applyNumberFormat="1" applyFont="1" applyFill="1" applyBorder="1" applyAlignment="1" applyProtection="1">
      <alignment horizontal="center" vertical="center" wrapText="1"/>
    </xf>
    <xf numFmtId="0" fontId="183" fillId="29" borderId="22" xfId="0" applyFont="1" applyFill="1" applyBorder="1" applyAlignment="1" applyProtection="1">
      <alignment vertical="center"/>
    </xf>
    <xf numFmtId="0" fontId="160" fillId="29" borderId="22" xfId="0" applyFont="1" applyFill="1" applyBorder="1" applyAlignment="1" applyProtection="1">
      <alignment vertical="center" wrapText="1"/>
    </xf>
    <xf numFmtId="0" fontId="184" fillId="29" borderId="22" xfId="0" applyFont="1" applyFill="1" applyBorder="1" applyAlignment="1" applyProtection="1">
      <alignment vertical="center"/>
    </xf>
    <xf numFmtId="0" fontId="182" fillId="29" borderId="22" xfId="0" applyFont="1" applyFill="1" applyBorder="1" applyAlignment="1" applyProtection="1">
      <alignment vertical="center"/>
    </xf>
    <xf numFmtId="0" fontId="107" fillId="38" borderId="31" xfId="0" applyFont="1" applyFill="1" applyBorder="1" applyAlignment="1" applyProtection="1">
      <alignment horizontal="left" vertical="center" wrapText="1"/>
    </xf>
    <xf numFmtId="0" fontId="107" fillId="38" borderId="31" xfId="0" applyFont="1" applyFill="1" applyBorder="1" applyAlignment="1" applyProtection="1">
      <alignment horizontal="left" vertical="center"/>
    </xf>
    <xf numFmtId="0" fontId="183" fillId="29" borderId="22" xfId="0" applyFont="1" applyFill="1" applyBorder="1" applyAlignment="1" applyProtection="1">
      <alignment horizontal="left" vertical="center"/>
    </xf>
    <xf numFmtId="0" fontId="185" fillId="29" borderId="22" xfId="0" applyFont="1" applyFill="1" applyBorder="1" applyAlignment="1" applyProtection="1">
      <alignment vertical="center" wrapText="1"/>
    </xf>
    <xf numFmtId="0" fontId="186" fillId="29" borderId="22" xfId="0" applyFont="1" applyFill="1" applyBorder="1" applyAlignment="1" applyProtection="1">
      <alignment vertical="center"/>
    </xf>
    <xf numFmtId="0" fontId="187" fillId="29" borderId="22" xfId="0" applyFont="1" applyFill="1" applyBorder="1" applyAlignment="1" applyProtection="1">
      <alignment vertical="center"/>
    </xf>
    <xf numFmtId="0" fontId="187" fillId="29" borderId="22" xfId="0" applyFont="1" applyFill="1" applyBorder="1" applyAlignment="1" applyProtection="1">
      <alignment horizontal="center" vertical="center"/>
    </xf>
    <xf numFmtId="0" fontId="176" fillId="29" borderId="22" xfId="0" applyFont="1" applyFill="1" applyBorder="1" applyAlignment="1" applyProtection="1">
      <alignment vertical="center" wrapText="1"/>
    </xf>
    <xf numFmtId="0" fontId="188" fillId="29" borderId="22" xfId="0" applyFont="1" applyFill="1" applyBorder="1" applyAlignment="1" applyProtection="1">
      <alignment vertical="center"/>
    </xf>
    <xf numFmtId="0" fontId="91" fillId="29" borderId="22" xfId="0" applyFont="1" applyFill="1" applyBorder="1" applyAlignment="1" applyProtection="1">
      <alignment vertical="center"/>
    </xf>
    <xf numFmtId="0" fontId="91" fillId="29" borderId="22" xfId="0" applyFont="1" applyFill="1" applyBorder="1" applyAlignment="1" applyProtection="1">
      <alignment horizontal="center" vertical="center"/>
    </xf>
    <xf numFmtId="0" fontId="13" fillId="29" borderId="22" xfId="0" applyFont="1" applyFill="1" applyBorder="1" applyAlignment="1" applyProtection="1">
      <alignment vertical="center" wrapText="1"/>
    </xf>
    <xf numFmtId="0" fontId="189" fillId="29" borderId="22" xfId="0" applyFont="1" applyFill="1" applyBorder="1" applyAlignment="1" applyProtection="1">
      <alignment vertical="center"/>
    </xf>
    <xf numFmtId="0" fontId="190" fillId="29" borderId="22" xfId="0" applyFont="1" applyFill="1" applyBorder="1" applyAlignment="1" applyProtection="1">
      <alignment vertical="center"/>
    </xf>
    <xf numFmtId="0" fontId="190" fillId="29" borderId="22" xfId="0" applyFont="1" applyFill="1" applyBorder="1" applyAlignment="1" applyProtection="1">
      <alignment horizontal="center" vertical="center"/>
    </xf>
    <xf numFmtId="0" fontId="183" fillId="29" borderId="22" xfId="0" applyFont="1" applyFill="1" applyBorder="1" applyAlignment="1" applyProtection="1">
      <alignment vertical="center" wrapText="1"/>
    </xf>
    <xf numFmtId="0" fontId="191" fillId="29" borderId="22" xfId="0" applyFont="1" applyFill="1" applyBorder="1" applyAlignment="1" applyProtection="1">
      <alignment vertical="center"/>
    </xf>
    <xf numFmtId="0" fontId="192" fillId="29" borderId="22" xfId="0" applyFont="1" applyFill="1" applyBorder="1" applyAlignment="1" applyProtection="1">
      <alignment vertical="center"/>
    </xf>
    <xf numFmtId="0" fontId="192" fillId="29" borderId="22" xfId="0" applyFont="1" applyFill="1" applyBorder="1" applyAlignment="1" applyProtection="1">
      <alignment horizontal="center" vertical="center"/>
    </xf>
    <xf numFmtId="0" fontId="16" fillId="29" borderId="22" xfId="0" applyFont="1" applyFill="1" applyBorder="1" applyAlignment="1" applyProtection="1">
      <alignment horizontal="center" vertical="center" wrapText="1"/>
    </xf>
    <xf numFmtId="0" fontId="0" fillId="29" borderId="22" xfId="0" applyFont="1" applyFill="1" applyBorder="1" applyAlignment="1" applyProtection="1">
      <alignment horizontal="center" vertical="center"/>
    </xf>
    <xf numFmtId="0" fontId="81" fillId="29" borderId="22" xfId="0" applyFont="1" applyFill="1" applyBorder="1" applyAlignment="1" applyProtection="1">
      <alignment horizontal="center" vertical="center"/>
    </xf>
    <xf numFmtId="0" fontId="183" fillId="29" borderId="0" xfId="0" applyFont="1" applyFill="1" applyBorder="1" applyAlignment="1" applyProtection="1">
      <alignment vertical="center"/>
    </xf>
    <xf numFmtId="0" fontId="183" fillId="29" borderId="0" xfId="0" applyFont="1" applyFill="1" applyBorder="1" applyAlignment="1" applyProtection="1">
      <alignment vertical="center" wrapText="1"/>
    </xf>
    <xf numFmtId="0" fontId="191" fillId="29" borderId="0" xfId="0" applyFont="1" applyFill="1" applyBorder="1" applyAlignment="1" applyProtection="1">
      <alignment vertical="center"/>
    </xf>
    <xf numFmtId="166" fontId="86" fillId="29" borderId="0" xfId="0" applyNumberFormat="1" applyFont="1" applyFill="1" applyBorder="1" applyAlignment="1" applyProtection="1">
      <alignment vertical="center" shrinkToFit="1"/>
    </xf>
    <xf numFmtId="0" fontId="192" fillId="29" borderId="0" xfId="0" applyFont="1" applyFill="1" applyBorder="1" applyAlignment="1" applyProtection="1">
      <alignment vertical="center"/>
    </xf>
    <xf numFmtId="0" fontId="192" fillId="29" borderId="0" xfId="0" applyFont="1" applyFill="1" applyBorder="1" applyAlignment="1" applyProtection="1">
      <alignment horizontal="center" vertical="center"/>
    </xf>
    <xf numFmtId="0" fontId="183" fillId="29" borderId="22" xfId="0" applyFont="1" applyFill="1" applyBorder="1" applyAlignment="1" applyProtection="1">
      <alignment horizontal="left" vertical="center" wrapText="1"/>
    </xf>
    <xf numFmtId="0" fontId="86" fillId="29" borderId="28" xfId="0" applyFont="1" applyFill="1" applyBorder="1" applyAlignment="1" applyProtection="1">
      <alignment vertical="center"/>
    </xf>
    <xf numFmtId="0" fontId="182" fillId="29" borderId="28" xfId="0" applyFont="1" applyFill="1" applyBorder="1" applyAlignment="1" applyProtection="1">
      <alignment vertical="center"/>
    </xf>
    <xf numFmtId="0" fontId="187" fillId="29" borderId="28" xfId="0" applyFont="1" applyFill="1" applyBorder="1" applyAlignment="1" applyProtection="1">
      <alignment vertical="center"/>
    </xf>
    <xf numFmtId="0" fontId="91" fillId="29" borderId="28" xfId="0" applyFont="1" applyFill="1" applyBorder="1" applyAlignment="1" applyProtection="1">
      <alignment vertical="center"/>
    </xf>
    <xf numFmtId="0" fontId="190" fillId="29" borderId="28" xfId="0" applyFont="1" applyFill="1" applyBorder="1" applyAlignment="1" applyProtection="1">
      <alignment vertical="center"/>
    </xf>
    <xf numFmtId="0" fontId="192" fillId="29" borderId="28" xfId="0" applyFont="1" applyFill="1" applyBorder="1" applyAlignment="1" applyProtection="1">
      <alignment vertical="center"/>
    </xf>
    <xf numFmtId="0" fontId="81" fillId="29" borderId="28" xfId="0" applyFont="1" applyFill="1" applyBorder="1" applyAlignment="1" applyProtection="1">
      <alignment horizontal="center" vertical="center"/>
    </xf>
    <xf numFmtId="0" fontId="192" fillId="29" borderId="18" xfId="0" applyFont="1" applyFill="1" applyBorder="1" applyAlignment="1" applyProtection="1">
      <alignment vertical="center"/>
    </xf>
    <xf numFmtId="0" fontId="18" fillId="31" borderId="0" xfId="0" applyNumberFormat="1" applyFont="1" applyFill="1" applyAlignment="1">
      <alignment horizontal="center"/>
    </xf>
    <xf numFmtId="0" fontId="57" fillId="31" borderId="0" xfId="0" applyNumberFormat="1" applyFont="1" applyFill="1" applyBorder="1" applyAlignment="1" applyProtection="1">
      <alignment horizontal="center" vertical="center" readingOrder="1"/>
      <protection locked="0"/>
    </xf>
    <xf numFmtId="0" fontId="0" fillId="31" borderId="0" xfId="0" applyNumberFormat="1" applyFill="1"/>
    <xf numFmtId="0" fontId="12" fillId="31" borderId="0" xfId="0" applyNumberFormat="1" applyFont="1" applyFill="1" applyBorder="1" applyAlignment="1" applyProtection="1">
      <alignment horizontal="center" vertical="center" wrapText="1" readingOrder="1"/>
      <protection locked="0"/>
    </xf>
    <xf numFmtId="2" fontId="0" fillId="31" borderId="0" xfId="0" applyNumberFormat="1" applyFill="1"/>
    <xf numFmtId="0" fontId="116" fillId="29" borderId="0" xfId="0" applyNumberFormat="1" applyFont="1" applyFill="1" applyBorder="1" applyAlignment="1" applyProtection="1">
      <alignment vertical="center"/>
    </xf>
    <xf numFmtId="0" fontId="104" fillId="29" borderId="0" xfId="0" applyNumberFormat="1" applyFont="1" applyFill="1" applyBorder="1" applyAlignment="1" applyProtection="1">
      <alignment vertical="center"/>
    </xf>
    <xf numFmtId="0" fontId="118" fillId="29" borderId="0" xfId="0" applyNumberFormat="1" applyFont="1" applyFill="1" applyBorder="1" applyAlignment="1" applyProtection="1">
      <alignment horizontal="center" vertical="center"/>
    </xf>
    <xf numFmtId="0" fontId="121" fillId="29" borderId="0" xfId="0" applyNumberFormat="1" applyFont="1" applyFill="1" applyBorder="1" applyAlignment="1" applyProtection="1">
      <alignment vertical="center"/>
    </xf>
    <xf numFmtId="0" fontId="118" fillId="29" borderId="0" xfId="0" applyNumberFormat="1" applyFont="1" applyFill="1" applyBorder="1" applyAlignment="1" applyProtection="1">
      <alignment vertical="center"/>
    </xf>
    <xf numFmtId="0" fontId="138" fillId="29" borderId="0" xfId="0" applyNumberFormat="1" applyFont="1" applyFill="1" applyBorder="1" applyAlignment="1" applyProtection="1">
      <alignment vertical="center"/>
    </xf>
    <xf numFmtId="0" fontId="61" fillId="29" borderId="0" xfId="0" applyNumberFormat="1" applyFont="1" applyFill="1" applyBorder="1" applyAlignment="1" applyProtection="1">
      <alignment vertical="center" wrapText="1"/>
    </xf>
    <xf numFmtId="0" fontId="61" fillId="29" borderId="0" xfId="0" applyNumberFormat="1" applyFont="1" applyFill="1" applyBorder="1" applyAlignment="1" applyProtection="1">
      <alignment vertical="center"/>
    </xf>
    <xf numFmtId="0" fontId="90" fillId="29" borderId="0" xfId="0" applyNumberFormat="1" applyFont="1" applyFill="1" applyBorder="1" applyAlignment="1" applyProtection="1">
      <alignment horizontal="center" vertical="center"/>
    </xf>
    <xf numFmtId="0" fontId="91" fillId="29" borderId="0" xfId="0" applyNumberFormat="1" applyFont="1" applyFill="1" applyBorder="1" applyAlignment="1" applyProtection="1">
      <alignment vertical="center"/>
    </xf>
    <xf numFmtId="173" fontId="116" fillId="29" borderId="18" xfId="0" applyNumberFormat="1" applyFont="1" applyFill="1" applyBorder="1" applyAlignment="1" applyProtection="1">
      <alignment vertical="center"/>
    </xf>
    <xf numFmtId="0" fontId="116" fillId="29" borderId="18" xfId="0" applyNumberFormat="1" applyFont="1" applyFill="1" applyBorder="1" applyAlignment="1" applyProtection="1">
      <alignment vertical="center"/>
    </xf>
    <xf numFmtId="2" fontId="116" fillId="29" borderId="18" xfId="0" applyNumberFormat="1" applyFont="1" applyFill="1" applyBorder="1" applyAlignment="1" applyProtection="1">
      <alignment vertical="center"/>
    </xf>
    <xf numFmtId="0" fontId="152" fillId="0" borderId="42" xfId="0" applyNumberFormat="1" applyFont="1" applyFill="1" applyBorder="1" applyAlignment="1" applyProtection="1">
      <alignment horizontal="center" vertical="center" readingOrder="1"/>
      <protection locked="0"/>
    </xf>
    <xf numFmtId="0" fontId="105" fillId="31" borderId="0" xfId="0" applyNumberFormat="1" applyFont="1" applyFill="1" applyAlignment="1" applyProtection="1">
      <alignment vertical="center" readingOrder="1"/>
      <protection locked="0"/>
    </xf>
    <xf numFmtId="0" fontId="105" fillId="31" borderId="0" xfId="0" applyNumberFormat="1" applyFont="1" applyFill="1" applyAlignment="1">
      <alignment vertical="center"/>
    </xf>
    <xf numFmtId="0" fontId="119" fillId="0" borderId="42" xfId="0" applyNumberFormat="1" applyFont="1" applyBorder="1" applyAlignment="1" applyProtection="1">
      <alignment vertical="center" wrapText="1" readingOrder="1"/>
      <protection locked="0"/>
    </xf>
    <xf numFmtId="0" fontId="153" fillId="0" borderId="42" xfId="0" applyNumberFormat="1" applyFont="1" applyFill="1" applyBorder="1" applyAlignment="1" applyProtection="1">
      <alignment horizontal="center" vertical="center"/>
    </xf>
    <xf numFmtId="0" fontId="120" fillId="31" borderId="42" xfId="0" applyNumberFormat="1" applyFont="1" applyFill="1" applyBorder="1" applyAlignment="1" applyProtection="1">
      <alignment horizontal="center" vertical="center" readingOrder="1"/>
      <protection locked="0"/>
    </xf>
    <xf numFmtId="0" fontId="154" fillId="31" borderId="42" xfId="0" applyNumberFormat="1" applyFont="1" applyFill="1" applyBorder="1" applyAlignment="1" applyProtection="1">
      <alignment horizontal="center" vertical="center" readingOrder="1"/>
      <protection locked="0"/>
    </xf>
    <xf numFmtId="0" fontId="117" fillId="26" borderId="42" xfId="0" applyNumberFormat="1" applyFont="1" applyFill="1" applyBorder="1" applyAlignment="1">
      <alignment horizontal="center" vertical="center" readingOrder="1"/>
    </xf>
    <xf numFmtId="0" fontId="103" fillId="0" borderId="42" xfId="0" applyNumberFormat="1" applyFont="1" applyBorder="1" applyAlignment="1" applyProtection="1">
      <alignment vertical="center" readingOrder="1"/>
      <protection locked="0"/>
    </xf>
    <xf numFmtId="0" fontId="154" fillId="31" borderId="41" xfId="0" applyNumberFormat="1" applyFont="1" applyFill="1" applyBorder="1" applyAlignment="1" applyProtection="1">
      <alignment horizontal="center" vertical="center" readingOrder="1"/>
      <protection locked="0"/>
    </xf>
    <xf numFmtId="0" fontId="119" fillId="38" borderId="42" xfId="0" applyNumberFormat="1" applyFont="1" applyFill="1" applyBorder="1" applyAlignment="1" applyProtection="1">
      <alignment vertical="center" wrapText="1" readingOrder="1"/>
      <protection locked="0"/>
    </xf>
    <xf numFmtId="0" fontId="119" fillId="0" borderId="42" xfId="0" applyNumberFormat="1" applyFont="1" applyFill="1" applyBorder="1" applyAlignment="1" applyProtection="1">
      <alignment vertical="center" wrapText="1" readingOrder="1"/>
      <protection locked="0"/>
    </xf>
    <xf numFmtId="2" fontId="61" fillId="29" borderId="0" xfId="0" applyNumberFormat="1" applyFont="1" applyFill="1" applyBorder="1" applyAlignment="1" applyProtection="1">
      <alignment vertical="center" wrapText="1"/>
    </xf>
    <xf numFmtId="0" fontId="105" fillId="31" borderId="18" xfId="0" applyNumberFormat="1" applyFont="1" applyFill="1" applyBorder="1" applyAlignment="1" applyProtection="1">
      <alignment vertical="center" readingOrder="1"/>
      <protection locked="0"/>
    </xf>
    <xf numFmtId="0" fontId="105" fillId="31" borderId="18" xfId="0" applyNumberFormat="1" applyFont="1" applyFill="1" applyBorder="1" applyAlignment="1">
      <alignment vertical="center"/>
    </xf>
    <xf numFmtId="0" fontId="193" fillId="31" borderId="0" xfId="0" applyNumberFormat="1" applyFont="1" applyFill="1" applyBorder="1" applyAlignment="1" applyProtection="1">
      <alignment horizontal="left" vertical="center" readingOrder="1"/>
      <protection locked="0"/>
    </xf>
    <xf numFmtId="2" fontId="8" fillId="31" borderId="0" xfId="0" applyNumberFormat="1" applyFont="1" applyFill="1" applyBorder="1" applyAlignment="1" applyProtection="1">
      <alignment horizontal="center" vertical="center" wrapText="1" readingOrder="1"/>
      <protection locked="0"/>
    </xf>
    <xf numFmtId="0" fontId="0" fillId="0" borderId="0" xfId="0" applyNumberFormat="1"/>
    <xf numFmtId="2" fontId="0" fillId="0" borderId="0" xfId="0" applyNumberFormat="1"/>
    <xf numFmtId="2" fontId="156" fillId="0" borderId="0" xfId="0" applyNumberFormat="1" applyFont="1" applyProtection="1"/>
    <xf numFmtId="167" fontId="154" fillId="38" borderId="62" xfId="0" applyNumberFormat="1" applyFont="1" applyFill="1" applyBorder="1" applyAlignment="1" applyProtection="1">
      <alignment horizontal="center" vertical="center" readingOrder="1"/>
      <protection locked="0"/>
    </xf>
    <xf numFmtId="167" fontId="154" fillId="38" borderId="59" xfId="0" applyNumberFormat="1" applyFont="1" applyFill="1" applyBorder="1" applyAlignment="1" applyProtection="1">
      <alignment horizontal="center" vertical="center" readingOrder="1"/>
      <protection locked="0"/>
    </xf>
    <xf numFmtId="167" fontId="61" fillId="29" borderId="0" xfId="0" applyNumberFormat="1" applyFont="1" applyFill="1" applyBorder="1" applyAlignment="1" applyProtection="1">
      <alignment vertical="center" wrapText="1"/>
    </xf>
    <xf numFmtId="167" fontId="8" fillId="31" borderId="0" xfId="0" applyNumberFormat="1" applyFont="1" applyFill="1" applyBorder="1" applyAlignment="1" applyProtection="1">
      <alignment horizontal="center" vertical="center" wrapText="1" readingOrder="1"/>
      <protection locked="0"/>
    </xf>
    <xf numFmtId="167" fontId="116" fillId="29" borderId="0" xfId="0" applyNumberFormat="1" applyFont="1" applyFill="1" applyBorder="1" applyAlignment="1" applyProtection="1">
      <alignment vertical="center"/>
    </xf>
    <xf numFmtId="0" fontId="194" fillId="0" borderId="0" xfId="0" applyFont="1" applyFill="1" applyAlignment="1">
      <alignment vertical="center"/>
    </xf>
    <xf numFmtId="1" fontId="21" fillId="40" borderId="45" xfId="0" applyNumberFormat="1" applyFont="1" applyFill="1" applyBorder="1" applyAlignment="1" applyProtection="1">
      <alignment horizontal="center" vertical="center" wrapText="1"/>
    </xf>
    <xf numFmtId="0" fontId="114" fillId="0" borderId="27" xfId="0" applyNumberFormat="1" applyFont="1" applyFill="1" applyBorder="1" applyAlignment="1" applyProtection="1">
      <alignment horizontal="center" vertical="center" shrinkToFit="1"/>
    </xf>
    <xf numFmtId="0" fontId="106" fillId="0" borderId="31" xfId="0" applyFont="1" applyFill="1" applyBorder="1" applyAlignment="1" applyProtection="1">
      <alignment horizontal="left" vertical="center" shrinkToFit="1"/>
    </xf>
    <xf numFmtId="0" fontId="137" fillId="0" borderId="31" xfId="0" applyFont="1" applyFill="1" applyBorder="1" applyAlignment="1" applyProtection="1">
      <alignment horizontal="center" vertical="center" wrapText="1"/>
    </xf>
    <xf numFmtId="0" fontId="114" fillId="0" borderId="26" xfId="0" applyFont="1" applyFill="1" applyBorder="1" applyAlignment="1" applyProtection="1">
      <alignment horizontal="left" vertical="center" wrapText="1"/>
      <protection hidden="1"/>
    </xf>
    <xf numFmtId="0" fontId="103" fillId="31" borderId="27" xfId="0" applyFont="1" applyFill="1" applyBorder="1" applyAlignment="1" applyProtection="1">
      <alignment horizontal="left" vertical="center"/>
    </xf>
    <xf numFmtId="49" fontId="21" fillId="0" borderId="27" xfId="0" applyNumberFormat="1" applyFont="1" applyFill="1" applyBorder="1" applyAlignment="1" applyProtection="1">
      <alignment horizontal="center" vertical="center" wrapText="1"/>
    </xf>
    <xf numFmtId="0" fontId="12" fillId="0" borderId="31" xfId="0" applyFont="1" applyFill="1" applyBorder="1" applyAlignment="1" applyProtection="1">
      <alignment horizontal="center" vertical="center" wrapText="1"/>
    </xf>
    <xf numFmtId="167" fontId="133" fillId="38" borderId="18" xfId="0" applyNumberFormat="1" applyFont="1" applyFill="1" applyBorder="1" applyAlignment="1" applyProtection="1">
      <alignment horizontal="center" vertical="center" wrapText="1"/>
    </xf>
    <xf numFmtId="0" fontId="114" fillId="0" borderId="65" xfId="0" applyNumberFormat="1" applyFont="1" applyFill="1" applyBorder="1" applyAlignment="1">
      <alignment horizontal="center" vertical="center"/>
    </xf>
    <xf numFmtId="1" fontId="21" fillId="40" borderId="33" xfId="0" applyNumberFormat="1" applyFont="1" applyFill="1" applyBorder="1" applyAlignment="1" applyProtection="1">
      <alignment horizontal="center" vertical="center" wrapText="1"/>
    </xf>
    <xf numFmtId="167" fontId="133" fillId="38" borderId="28" xfId="0" applyNumberFormat="1" applyFont="1" applyFill="1" applyBorder="1" applyAlignment="1" applyProtection="1">
      <alignment horizontal="center" vertical="center" wrapText="1"/>
    </xf>
    <xf numFmtId="1" fontId="21" fillId="24" borderId="0" xfId="0" applyNumberFormat="1" applyFont="1" applyFill="1" applyBorder="1" applyAlignment="1" applyProtection="1">
      <alignment horizontal="center" vertical="center" wrapText="1"/>
    </xf>
    <xf numFmtId="1" fontId="90" fillId="29" borderId="33" xfId="0" applyNumberFormat="1" applyFont="1" applyFill="1" applyBorder="1" applyAlignment="1" applyProtection="1">
      <alignment vertical="center"/>
    </xf>
    <xf numFmtId="1" fontId="63" fillId="40" borderId="41" xfId="0" applyNumberFormat="1" applyFont="1" applyFill="1" applyBorder="1" applyAlignment="1">
      <alignment horizontal="center" vertical="center"/>
    </xf>
    <xf numFmtId="167" fontId="133" fillId="38" borderId="42" xfId="0" applyNumberFormat="1" applyFont="1" applyFill="1" applyBorder="1" applyAlignment="1">
      <alignment horizontal="center" vertical="center"/>
    </xf>
    <xf numFmtId="167" fontId="133" fillId="38" borderId="41" xfId="0" applyNumberFormat="1" applyFont="1" applyFill="1" applyBorder="1" applyAlignment="1">
      <alignment horizontal="center" vertical="center"/>
    </xf>
    <xf numFmtId="167" fontId="133" fillId="38" borderId="61" xfId="0" applyNumberFormat="1" applyFont="1" applyFill="1" applyBorder="1" applyAlignment="1">
      <alignment horizontal="center" vertical="center"/>
    </xf>
    <xf numFmtId="49" fontId="8" fillId="0" borderId="0" xfId="0" applyNumberFormat="1" applyFont="1" applyFill="1" applyBorder="1" applyAlignment="1" applyProtection="1">
      <alignment horizontal="center" vertical="center" wrapText="1" readingOrder="1"/>
      <protection locked="0"/>
    </xf>
    <xf numFmtId="49" fontId="116" fillId="0" borderId="0" xfId="0" applyNumberFormat="1" applyFont="1" applyFill="1" applyBorder="1" applyAlignment="1" applyProtection="1">
      <alignment vertical="center"/>
    </xf>
    <xf numFmtId="0" fontId="152" fillId="40" borderId="42" xfId="0" applyNumberFormat="1" applyFont="1" applyFill="1" applyBorder="1" applyAlignment="1" applyProtection="1">
      <alignment horizontal="center" vertical="center" readingOrder="1"/>
      <protection locked="0"/>
    </xf>
    <xf numFmtId="49" fontId="155" fillId="0" borderId="0" xfId="0" applyNumberFormat="1" applyFont="1" applyFill="1" applyBorder="1" applyAlignment="1" applyProtection="1">
      <alignment vertical="center" readingOrder="1"/>
      <protection locked="0"/>
    </xf>
    <xf numFmtId="165" fontId="119" fillId="0" borderId="66" xfId="0" applyNumberFormat="1" applyFont="1" applyBorder="1" applyAlignment="1">
      <alignment horizontal="right" vertical="center"/>
    </xf>
    <xf numFmtId="0" fontId="54" fillId="38" borderId="0" xfId="0" applyFont="1" applyFill="1" applyProtection="1"/>
    <xf numFmtId="0" fontId="55" fillId="31" borderId="0" xfId="0" applyFont="1" applyFill="1" applyAlignment="1" applyProtection="1">
      <alignment horizontal="center" vertical="center"/>
    </xf>
    <xf numFmtId="0" fontId="88" fillId="0" borderId="0" xfId="2" applyFont="1" applyProtection="1"/>
    <xf numFmtId="0" fontId="195" fillId="31" borderId="0" xfId="2" applyFont="1" applyFill="1" applyBorder="1" applyAlignment="1" applyProtection="1">
      <alignment wrapText="1"/>
    </xf>
    <xf numFmtId="0" fontId="196" fillId="31" borderId="0" xfId="0" applyFont="1" applyFill="1" applyAlignment="1"/>
    <xf numFmtId="0" fontId="197" fillId="24" borderId="0" xfId="2" applyFont="1" applyFill="1" applyBorder="1" applyAlignment="1" applyProtection="1">
      <alignment vertical="center"/>
    </xf>
    <xf numFmtId="0" fontId="195" fillId="24" borderId="0" xfId="2" applyFont="1" applyFill="1" applyBorder="1" applyAlignment="1" applyProtection="1">
      <alignment vertical="top"/>
    </xf>
    <xf numFmtId="0" fontId="199" fillId="24" borderId="0" xfId="2" applyFont="1" applyFill="1" applyBorder="1" applyAlignment="1" applyProtection="1"/>
    <xf numFmtId="0" fontId="197" fillId="24" borderId="0" xfId="2" applyFont="1" applyFill="1" applyBorder="1" applyAlignment="1" applyProtection="1"/>
    <xf numFmtId="0" fontId="12" fillId="24" borderId="0" xfId="2" applyFont="1" applyFill="1" applyBorder="1" applyAlignment="1" applyProtection="1">
      <alignment vertical="top" wrapText="1"/>
    </xf>
    <xf numFmtId="172" fontId="88" fillId="0" borderId="0" xfId="2" applyNumberFormat="1" applyFont="1" applyFill="1" applyAlignment="1" applyProtection="1">
      <alignment vertical="center"/>
    </xf>
    <xf numFmtId="0" fontId="65" fillId="24" borderId="0" xfId="0" applyFont="1" applyFill="1" applyAlignment="1"/>
    <xf numFmtId="0" fontId="195" fillId="24" borderId="0" xfId="2" applyFont="1" applyFill="1" applyBorder="1" applyAlignment="1" applyProtection="1">
      <alignment horizontal="center" wrapText="1"/>
    </xf>
    <xf numFmtId="0" fontId="3" fillId="0" borderId="0" xfId="2" applyFont="1" applyProtection="1"/>
    <xf numFmtId="0" fontId="195" fillId="24" borderId="0" xfId="2" applyFont="1" applyFill="1" applyBorder="1" applyAlignment="1" applyProtection="1">
      <alignment wrapText="1"/>
    </xf>
    <xf numFmtId="0" fontId="200" fillId="31" borderId="0" xfId="3" applyFont="1" applyFill="1" applyAlignment="1" applyProtection="1">
      <alignment horizontal="center" vertical="center" wrapText="1"/>
      <protection hidden="1"/>
    </xf>
    <xf numFmtId="0" fontId="200" fillId="24" borderId="0" xfId="3" applyFont="1" applyFill="1" applyAlignment="1" applyProtection="1">
      <alignment horizontal="center" vertical="center" wrapText="1"/>
      <protection hidden="1"/>
    </xf>
    <xf numFmtId="0" fontId="88" fillId="24" borderId="46" xfId="2" applyFont="1" applyFill="1" applyBorder="1" applyProtection="1"/>
    <xf numFmtId="0" fontId="88" fillId="31" borderId="0" xfId="2" applyFont="1" applyFill="1" applyBorder="1" applyProtection="1"/>
    <xf numFmtId="175" fontId="12" fillId="24" borderId="0" xfId="2" applyNumberFormat="1" applyFont="1" applyFill="1" applyBorder="1" applyAlignment="1" applyProtection="1">
      <alignment horizontal="center" vertical="center" wrapText="1"/>
      <protection hidden="1"/>
    </xf>
    <xf numFmtId="0" fontId="203" fillId="31" borderId="0" xfId="2" applyFont="1" applyFill="1" applyProtection="1"/>
    <xf numFmtId="0" fontId="202" fillId="31" borderId="0" xfId="2" applyFont="1" applyFill="1" applyAlignment="1" applyProtection="1">
      <alignment horizontal="center" wrapText="1"/>
    </xf>
    <xf numFmtId="0" fontId="12" fillId="31" borderId="0" xfId="4" applyFont="1" applyFill="1" applyAlignment="1" applyProtection="1">
      <alignment horizontal="right" vertical="center" wrapText="1"/>
    </xf>
    <xf numFmtId="0" fontId="88" fillId="24" borderId="0" xfId="4" applyFont="1" applyFill="1" applyBorder="1" applyAlignment="1" applyProtection="1">
      <alignment horizontal="center" vertical="center" wrapText="1"/>
    </xf>
    <xf numFmtId="0" fontId="21" fillId="24" borderId="46" xfId="2" applyFont="1" applyFill="1" applyBorder="1" applyProtection="1"/>
    <xf numFmtId="0" fontId="21" fillId="31" borderId="0" xfId="2" applyFont="1" applyFill="1" applyBorder="1" applyProtection="1"/>
    <xf numFmtId="0" fontId="12" fillId="31" borderId="0" xfId="2" applyFont="1" applyFill="1" applyAlignment="1" applyProtection="1">
      <alignment horizontal="center" wrapText="1"/>
    </xf>
    <xf numFmtId="0" fontId="21" fillId="24" borderId="0" xfId="4" applyFont="1" applyFill="1" applyBorder="1" applyAlignment="1" applyProtection="1">
      <alignment horizontal="right" vertical="center" wrapText="1"/>
    </xf>
    <xf numFmtId="0" fontId="21" fillId="24" borderId="0" xfId="2" applyFont="1" applyFill="1" applyBorder="1" applyAlignment="1" applyProtection="1">
      <alignment vertical="top" wrapText="1"/>
    </xf>
    <xf numFmtId="0" fontId="21" fillId="31" borderId="0" xfId="2" applyFont="1" applyFill="1" applyBorder="1" applyAlignment="1" applyProtection="1">
      <alignment vertical="top" wrapText="1"/>
    </xf>
    <xf numFmtId="0" fontId="88" fillId="24" borderId="0" xfId="2" applyFont="1" applyFill="1" applyBorder="1" applyAlignment="1" applyProtection="1">
      <alignment horizontal="center" wrapText="1"/>
    </xf>
    <xf numFmtId="0" fontId="21" fillId="31" borderId="0" xfId="2" applyFont="1" applyFill="1" applyAlignment="1" applyProtection="1">
      <alignment horizontal="center" wrapText="1"/>
    </xf>
    <xf numFmtId="1" fontId="88" fillId="0" borderId="0" xfId="2" applyNumberFormat="1" applyFont="1" applyFill="1" applyAlignment="1" applyProtection="1">
      <alignment vertical="center"/>
    </xf>
    <xf numFmtId="0" fontId="88" fillId="0" borderId="0" xfId="2" applyFont="1" applyFill="1" applyAlignment="1" applyProtection="1">
      <alignment horizontal="left" wrapText="1"/>
    </xf>
    <xf numFmtId="0" fontId="88" fillId="24" borderId="17" xfId="2" applyFont="1" applyFill="1" applyBorder="1" applyProtection="1"/>
    <xf numFmtId="0" fontId="62" fillId="24" borderId="0" xfId="0" applyFont="1" applyFill="1" applyBorder="1" applyAlignment="1" applyProtection="1">
      <alignment horizontal="left" vertical="center"/>
    </xf>
    <xf numFmtId="0" fontId="88" fillId="24" borderId="17" xfId="2" applyFont="1" applyFill="1" applyBorder="1" applyAlignment="1" applyProtection="1">
      <alignment horizontal="center" wrapText="1"/>
    </xf>
    <xf numFmtId="0" fontId="3" fillId="31" borderId="0" xfId="2" applyFont="1" applyFill="1" applyAlignment="1" applyProtection="1">
      <alignment horizontal="center" wrapText="1"/>
    </xf>
    <xf numFmtId="49" fontId="22" fillId="0" borderId="13" xfId="2" applyNumberFormat="1" applyFont="1" applyFill="1" applyBorder="1" applyAlignment="1" applyProtection="1">
      <alignment horizontal="center" vertical="center" wrapText="1"/>
    </xf>
    <xf numFmtId="49" fontId="21" fillId="0" borderId="13" xfId="2" applyNumberFormat="1" applyFont="1" applyFill="1" applyBorder="1" applyAlignment="1" applyProtection="1">
      <alignment horizontal="center" vertical="center" wrapText="1"/>
    </xf>
    <xf numFmtId="0" fontId="45" fillId="25" borderId="10" xfId="2" applyFont="1" applyFill="1" applyBorder="1" applyAlignment="1" applyProtection="1">
      <alignment horizontal="center" vertical="center" wrapText="1"/>
    </xf>
    <xf numFmtId="49" fontId="45" fillId="25" borderId="10" xfId="2" applyNumberFormat="1" applyFont="1" applyFill="1" applyBorder="1" applyAlignment="1" applyProtection="1">
      <alignment horizontal="center" vertical="center" wrapText="1"/>
    </xf>
    <xf numFmtId="0" fontId="45" fillId="25" borderId="10" xfId="2" applyFont="1" applyFill="1" applyBorder="1" applyAlignment="1" applyProtection="1">
      <alignment horizontal="left" vertical="center"/>
    </xf>
    <xf numFmtId="0" fontId="45" fillId="25" borderId="10" xfId="2" applyFont="1" applyFill="1" applyBorder="1" applyAlignment="1" applyProtection="1">
      <alignment horizontal="center" vertical="center" textRotation="90" wrapText="1"/>
    </xf>
    <xf numFmtId="49" fontId="45" fillId="25" borderId="10" xfId="2" applyNumberFormat="1" applyFont="1" applyFill="1" applyBorder="1" applyAlignment="1" applyProtection="1">
      <alignment vertical="center" wrapText="1"/>
    </xf>
    <xf numFmtId="0" fontId="3" fillId="0" borderId="0" xfId="2" applyFont="1" applyFill="1" applyProtection="1"/>
    <xf numFmtId="0" fontId="76" fillId="0" borderId="0" xfId="7" applyAlignment="1" applyProtection="1"/>
    <xf numFmtId="0" fontId="183" fillId="29" borderId="28" xfId="0" applyFont="1" applyFill="1" applyBorder="1" applyAlignment="1" applyProtection="1">
      <alignment vertical="center"/>
    </xf>
    <xf numFmtId="0" fontId="203" fillId="0" borderId="0" xfId="2" applyFont="1" applyProtection="1"/>
    <xf numFmtId="0" fontId="88" fillId="0" borderId="0" xfId="2" applyFont="1" applyFill="1" applyAlignment="1" applyProtection="1">
      <alignment horizontal="left"/>
    </xf>
    <xf numFmtId="0" fontId="3" fillId="0" borderId="0" xfId="2" applyFont="1" applyAlignment="1" applyProtection="1">
      <alignment horizontal="center" wrapText="1"/>
    </xf>
    <xf numFmtId="0" fontId="202" fillId="0" borderId="0" xfId="2" applyFont="1" applyAlignment="1" applyProtection="1">
      <alignment horizontal="center" wrapText="1"/>
    </xf>
    <xf numFmtId="0" fontId="12" fillId="0" borderId="0" xfId="2" applyFont="1" applyAlignment="1" applyProtection="1">
      <alignment horizontal="center" wrapText="1"/>
    </xf>
    <xf numFmtId="49" fontId="12" fillId="0" borderId="0" xfId="2" applyNumberFormat="1" applyFont="1" applyAlignment="1" applyProtection="1">
      <alignment horizontal="center" wrapText="1"/>
    </xf>
    <xf numFmtId="0" fontId="21" fillId="0" borderId="0" xfId="2" applyFont="1" applyAlignment="1" applyProtection="1">
      <alignment horizontal="center" wrapText="1"/>
    </xf>
    <xf numFmtId="0" fontId="88" fillId="31" borderId="0" xfId="2" applyFont="1" applyFill="1" applyProtection="1"/>
    <xf numFmtId="0" fontId="88" fillId="31" borderId="0" xfId="2" applyFont="1" applyFill="1" applyAlignment="1" applyProtection="1">
      <alignment wrapText="1"/>
    </xf>
    <xf numFmtId="0" fontId="3" fillId="31" borderId="0" xfId="2" applyFont="1" applyFill="1" applyProtection="1"/>
    <xf numFmtId="0" fontId="202" fillId="31" borderId="46" xfId="2" applyFont="1" applyFill="1" applyBorder="1" applyProtection="1"/>
    <xf numFmtId="0" fontId="88" fillId="31" borderId="0" xfId="2" applyFont="1" applyFill="1" applyAlignment="1" applyProtection="1">
      <alignment horizontal="left"/>
    </xf>
    <xf numFmtId="0" fontId="88" fillId="31" borderId="0" xfId="2" applyFont="1" applyFill="1" applyAlignment="1" applyProtection="1">
      <alignment horizontal="left" wrapText="1"/>
    </xf>
    <xf numFmtId="1" fontId="88" fillId="31" borderId="0" xfId="2" applyNumberFormat="1" applyFont="1" applyFill="1" applyAlignment="1" applyProtection="1">
      <alignment vertical="center"/>
    </xf>
    <xf numFmtId="0" fontId="10" fillId="31" borderId="0" xfId="2" applyFont="1" applyFill="1" applyBorder="1" applyAlignment="1" applyProtection="1">
      <alignment horizontal="center"/>
    </xf>
    <xf numFmtId="0" fontId="202" fillId="31" borderId="0" xfId="2" applyFont="1" applyFill="1" applyBorder="1" applyProtection="1"/>
    <xf numFmtId="0" fontId="21" fillId="0" borderId="35" xfId="2" applyFont="1" applyFill="1" applyBorder="1" applyAlignment="1" applyProtection="1">
      <alignment horizontal="center" vertical="center" wrapText="1"/>
    </xf>
    <xf numFmtId="0" fontId="21" fillId="0" borderId="36" xfId="2" applyFont="1" applyFill="1" applyBorder="1" applyAlignment="1" applyProtection="1">
      <alignment horizontal="center" vertical="center" wrapText="1"/>
    </xf>
    <xf numFmtId="0" fontId="21" fillId="0" borderId="68" xfId="2" applyFont="1" applyFill="1" applyBorder="1" applyAlignment="1" applyProtection="1">
      <alignment horizontal="center" vertical="center" wrapText="1"/>
    </xf>
    <xf numFmtId="0" fontId="103" fillId="31" borderId="0" xfId="0" applyFont="1" applyFill="1" applyProtection="1"/>
    <xf numFmtId="0" fontId="103" fillId="31" borderId="0" xfId="0" applyFont="1" applyFill="1" applyAlignment="1" applyProtection="1">
      <alignment horizontal="left"/>
    </xf>
    <xf numFmtId="0" fontId="103" fillId="31" borderId="0" xfId="0" applyFont="1" applyFill="1" applyAlignment="1" applyProtection="1">
      <alignment horizontal="left" wrapText="1"/>
    </xf>
    <xf numFmtId="1" fontId="103" fillId="31" borderId="0" xfId="0" applyNumberFormat="1" applyFont="1" applyFill="1" applyAlignment="1" applyProtection="1">
      <alignment vertical="center"/>
    </xf>
    <xf numFmtId="0" fontId="100" fillId="31" borderId="0" xfId="0" applyFont="1" applyFill="1" applyAlignment="1" applyProtection="1">
      <alignment horizontal="center" wrapText="1"/>
    </xf>
    <xf numFmtId="0" fontId="131" fillId="31" borderId="0" xfId="0" applyFont="1" applyFill="1" applyAlignment="1" applyProtection="1">
      <alignment horizontal="center" wrapText="1"/>
    </xf>
    <xf numFmtId="0" fontId="107" fillId="31" borderId="0" xfId="0" applyFont="1" applyFill="1" applyAlignment="1" applyProtection="1">
      <alignment horizontal="center" wrapText="1"/>
    </xf>
    <xf numFmtId="49" fontId="134" fillId="31" borderId="0" xfId="0" applyNumberFormat="1" applyFont="1" applyFill="1" applyAlignment="1" applyProtection="1">
      <alignment horizontal="center" wrapText="1"/>
    </xf>
    <xf numFmtId="0" fontId="102" fillId="31" borderId="0" xfId="0" applyFont="1" applyFill="1" applyAlignment="1" applyProtection="1">
      <alignment horizontal="center" wrapText="1"/>
    </xf>
    <xf numFmtId="49" fontId="12" fillId="31" borderId="0" xfId="2" applyNumberFormat="1" applyFont="1" applyFill="1" applyAlignment="1" applyProtection="1">
      <alignment horizontal="center" wrapText="1"/>
    </xf>
    <xf numFmtId="4" fontId="133" fillId="31" borderId="32" xfId="0" applyNumberFormat="1" applyFont="1" applyFill="1" applyBorder="1" applyAlignment="1" applyProtection="1">
      <alignment horizontal="center" vertical="center" wrapText="1"/>
      <protection locked="0"/>
    </xf>
    <xf numFmtId="0" fontId="112" fillId="31" borderId="0" xfId="0" applyFont="1" applyFill="1" applyBorder="1" applyAlignment="1" applyProtection="1">
      <alignment vertical="center"/>
    </xf>
    <xf numFmtId="0" fontId="21" fillId="31" borderId="35" xfId="2" applyFont="1" applyFill="1" applyBorder="1" applyAlignment="1" applyProtection="1">
      <alignment horizontal="center" vertical="center" wrapText="1"/>
    </xf>
    <xf numFmtId="0" fontId="21" fillId="31" borderId="36" xfId="2" applyFont="1" applyFill="1" applyBorder="1" applyAlignment="1" applyProtection="1">
      <alignment horizontal="center" vertical="center" wrapText="1"/>
    </xf>
    <xf numFmtId="0" fontId="21" fillId="31" borderId="68" xfId="2" applyFont="1" applyFill="1" applyBorder="1" applyAlignment="1" applyProtection="1">
      <alignment horizontal="center" vertical="center" wrapText="1"/>
    </xf>
    <xf numFmtId="0" fontId="135" fillId="31" borderId="0" xfId="0" applyFont="1" applyFill="1" applyBorder="1" applyAlignment="1" applyProtection="1">
      <alignment horizontal="left" vertical="center"/>
    </xf>
    <xf numFmtId="0" fontId="107" fillId="31" borderId="0" xfId="0" applyFont="1" applyFill="1" applyBorder="1" applyAlignment="1" applyProtection="1">
      <alignment horizontal="left" vertical="center" wrapText="1"/>
    </xf>
    <xf numFmtId="0" fontId="107" fillId="31" borderId="0" xfId="0" applyFont="1" applyFill="1" applyBorder="1" applyAlignment="1" applyProtection="1">
      <alignment horizontal="left" vertical="center"/>
    </xf>
    <xf numFmtId="172" fontId="101" fillId="31" borderId="0" xfId="0" applyNumberFormat="1" applyFont="1" applyFill="1" applyBorder="1" applyAlignment="1" applyProtection="1">
      <alignment horizontal="center" vertical="center"/>
    </xf>
    <xf numFmtId="0" fontId="100" fillId="31" borderId="0" xfId="0" applyFont="1" applyFill="1" applyBorder="1" applyAlignment="1" applyProtection="1">
      <alignment horizontal="left" vertical="center" wrapText="1"/>
    </xf>
    <xf numFmtId="0" fontId="103" fillId="31" borderId="0" xfId="0" applyFont="1" applyFill="1" applyBorder="1" applyAlignment="1" applyProtection="1">
      <alignment horizontal="center" vertical="center" wrapText="1"/>
    </xf>
    <xf numFmtId="49" fontId="106" fillId="31" borderId="0" xfId="0" applyNumberFormat="1" applyFont="1" applyFill="1" applyBorder="1" applyAlignment="1" applyProtection="1">
      <alignment horizontal="center" vertical="center" wrapText="1"/>
    </xf>
    <xf numFmtId="0" fontId="99" fillId="31" borderId="0" xfId="0" applyNumberFormat="1" applyFont="1" applyFill="1" applyBorder="1" applyAlignment="1" applyProtection="1">
      <alignment horizontal="center" vertical="center" wrapText="1"/>
    </xf>
    <xf numFmtId="0" fontId="0" fillId="0" borderId="0" xfId="0" applyBorder="1"/>
    <xf numFmtId="0" fontId="0" fillId="0" borderId="18" xfId="0" applyBorder="1"/>
    <xf numFmtId="0" fontId="156" fillId="31" borderId="24" xfId="0" applyFont="1" applyFill="1" applyBorder="1"/>
    <xf numFmtId="0" fontId="156" fillId="31" borderId="0" xfId="0" applyFont="1" applyFill="1" applyBorder="1"/>
    <xf numFmtId="49" fontId="223" fillId="31" borderId="0" xfId="0" applyNumberFormat="1" applyFont="1" applyFill="1" applyBorder="1" applyAlignment="1" applyProtection="1">
      <alignment vertical="center"/>
    </xf>
    <xf numFmtId="0" fontId="224" fillId="31" borderId="0" xfId="0" applyNumberFormat="1" applyFont="1" applyFill="1" applyBorder="1" applyAlignment="1" applyProtection="1">
      <alignment horizontal="left" vertical="center" readingOrder="1"/>
      <protection locked="0"/>
    </xf>
    <xf numFmtId="49" fontId="223" fillId="31" borderId="24" xfId="0" applyNumberFormat="1" applyFont="1" applyFill="1" applyBorder="1" applyAlignment="1" applyProtection="1">
      <alignment vertical="center"/>
    </xf>
    <xf numFmtId="0" fontId="224" fillId="31" borderId="0" xfId="0" applyFont="1" applyFill="1" applyBorder="1" applyAlignment="1" applyProtection="1">
      <alignment vertical="center"/>
    </xf>
    <xf numFmtId="0" fontId="224" fillId="31" borderId="0" xfId="0" applyFont="1" applyFill="1" applyBorder="1" applyAlignment="1" applyProtection="1">
      <alignment vertical="center" wrapText="1"/>
    </xf>
    <xf numFmtId="0" fontId="225" fillId="31" borderId="0" xfId="0" applyFont="1" applyFill="1" applyBorder="1" applyAlignment="1" applyProtection="1">
      <alignment vertical="center"/>
    </xf>
    <xf numFmtId="166" fontId="224" fillId="31" borderId="0" xfId="0" applyNumberFormat="1" applyFont="1" applyFill="1" applyBorder="1" applyAlignment="1" applyProtection="1">
      <alignment vertical="center" shrinkToFit="1"/>
    </xf>
    <xf numFmtId="166" fontId="223" fillId="31" borderId="0" xfId="0" applyNumberFormat="1" applyFont="1" applyFill="1" applyBorder="1" applyAlignment="1" applyProtection="1">
      <alignment vertical="center" shrinkToFit="1"/>
    </xf>
    <xf numFmtId="0" fontId="226" fillId="31" borderId="0" xfId="0" applyFont="1" applyFill="1" applyBorder="1" applyAlignment="1" applyProtection="1">
      <alignment vertical="center"/>
    </xf>
    <xf numFmtId="0" fontId="226" fillId="31" borderId="0" xfId="0" applyFont="1" applyFill="1" applyBorder="1" applyAlignment="1" applyProtection="1">
      <alignment horizontal="center" vertical="center"/>
    </xf>
    <xf numFmtId="49" fontId="86" fillId="29" borderId="28" xfId="0" applyNumberFormat="1" applyFont="1" applyFill="1" applyBorder="1" applyAlignment="1" applyProtection="1">
      <alignment vertical="center"/>
    </xf>
    <xf numFmtId="0" fontId="118" fillId="29" borderId="18" xfId="4" applyFont="1" applyFill="1" applyBorder="1" applyAlignment="1" applyProtection="1">
      <alignment vertical="center"/>
    </xf>
    <xf numFmtId="0" fontId="183" fillId="29" borderId="28" xfId="0" applyFont="1" applyFill="1" applyBorder="1" applyAlignment="1" applyProtection="1">
      <alignment vertical="center" wrapText="1"/>
    </xf>
    <xf numFmtId="0" fontId="191" fillId="29" borderId="28" xfId="0" applyFont="1" applyFill="1" applyBorder="1" applyAlignment="1" applyProtection="1">
      <alignment vertical="center"/>
    </xf>
    <xf numFmtId="166" fontId="160" fillId="29" borderId="28" xfId="0" applyNumberFormat="1" applyFont="1" applyFill="1" applyBorder="1" applyAlignment="1" applyProtection="1">
      <alignment vertical="center" shrinkToFit="1"/>
    </xf>
    <xf numFmtId="166" fontId="86" fillId="29" borderId="28" xfId="0" applyNumberFormat="1" applyFont="1" applyFill="1" applyBorder="1" applyAlignment="1" applyProtection="1">
      <alignment vertical="center" shrinkToFit="1"/>
    </xf>
    <xf numFmtId="0" fontId="192" fillId="29" borderId="28" xfId="0" applyFont="1" applyFill="1" applyBorder="1" applyAlignment="1" applyProtection="1">
      <alignment horizontal="center" vertical="center"/>
    </xf>
    <xf numFmtId="0" fontId="18" fillId="31" borderId="0" xfId="151" applyFont="1" applyFill="1" applyAlignment="1">
      <alignment horizontal="center"/>
    </xf>
    <xf numFmtId="49" fontId="116" fillId="29" borderId="18" xfId="4" applyNumberFormat="1" applyFont="1" applyFill="1" applyBorder="1" applyAlignment="1" applyProtection="1">
      <alignment vertical="center"/>
    </xf>
    <xf numFmtId="49" fontId="104" fillId="29" borderId="18" xfId="4" applyNumberFormat="1" applyFont="1" applyFill="1" applyBorder="1" applyAlignment="1" applyProtection="1">
      <alignment vertical="center"/>
    </xf>
    <xf numFmtId="1" fontId="118" fillId="29" borderId="18" xfId="4" applyNumberFormat="1" applyFont="1" applyFill="1" applyBorder="1" applyAlignment="1" applyProtection="1">
      <alignment horizontal="center" vertical="center"/>
    </xf>
    <xf numFmtId="0" fontId="138" fillId="29" borderId="18" xfId="4" applyFont="1" applyFill="1" applyBorder="1" applyAlignment="1" applyProtection="1">
      <alignment vertical="center"/>
    </xf>
    <xf numFmtId="0" fontId="61" fillId="29" borderId="18" xfId="4" applyFont="1" applyFill="1" applyBorder="1" applyAlignment="1" applyProtection="1">
      <alignment vertical="center" wrapText="1"/>
    </xf>
    <xf numFmtId="0" fontId="61" fillId="29" borderId="18" xfId="4" applyFont="1" applyFill="1" applyBorder="1" applyAlignment="1" applyProtection="1">
      <alignment vertical="center"/>
    </xf>
    <xf numFmtId="0" fontId="90" fillId="29" borderId="18" xfId="4" applyFont="1" applyFill="1" applyBorder="1" applyAlignment="1" applyProtection="1">
      <alignment horizontal="center" vertical="center"/>
    </xf>
    <xf numFmtId="49" fontId="91" fillId="29" borderId="18" xfId="4" applyNumberFormat="1" applyFont="1" applyFill="1" applyBorder="1" applyAlignment="1" applyProtection="1">
      <alignment vertical="center"/>
    </xf>
    <xf numFmtId="49" fontId="116" fillId="29" borderId="18" xfId="4" applyNumberFormat="1" applyFont="1" applyFill="1" applyBorder="1" applyAlignment="1" applyProtection="1">
      <alignment horizontal="center" vertical="center"/>
    </xf>
    <xf numFmtId="0" fontId="105" fillId="31" borderId="0" xfId="151" applyFont="1" applyFill="1" applyAlignment="1" applyProtection="1">
      <alignment vertical="center" readingOrder="1"/>
      <protection locked="0"/>
    </xf>
    <xf numFmtId="0" fontId="105" fillId="31" borderId="0" xfId="151" applyFont="1" applyFill="1" applyAlignment="1">
      <alignment vertical="center"/>
    </xf>
    <xf numFmtId="172" fontId="153" fillId="0" borderId="42" xfId="126" applyNumberFormat="1" applyFont="1" applyFill="1" applyBorder="1" applyAlignment="1" applyProtection="1">
      <alignment horizontal="center" vertical="center"/>
    </xf>
    <xf numFmtId="172" fontId="153" fillId="0" borderId="42" xfId="125" applyNumberFormat="1" applyFont="1" applyFill="1" applyBorder="1" applyAlignment="1" applyProtection="1">
      <alignment horizontal="center" vertical="center"/>
    </xf>
    <xf numFmtId="49" fontId="165" fillId="0" borderId="70" xfId="0" applyNumberFormat="1" applyFont="1" applyFill="1" applyBorder="1" applyAlignment="1" applyProtection="1">
      <alignment horizontal="center" vertical="center" readingOrder="1"/>
      <protection locked="0"/>
    </xf>
    <xf numFmtId="1" fontId="117" fillId="26" borderId="42" xfId="159" applyNumberFormat="1" applyFont="1" applyFill="1" applyBorder="1" applyAlignment="1">
      <alignment horizontal="center" vertical="center" readingOrder="1"/>
    </xf>
    <xf numFmtId="165" fontId="119" fillId="0" borderId="60" xfId="175" applyNumberFormat="1" applyFont="1" applyBorder="1" applyAlignment="1">
      <alignment horizontal="right" vertical="center"/>
    </xf>
    <xf numFmtId="2" fontId="158" fillId="0" borderId="42" xfId="151" applyNumberFormat="1" applyFont="1" applyFill="1" applyBorder="1" applyAlignment="1" applyProtection="1">
      <alignment horizontal="center" vertical="center" readingOrder="1"/>
      <protection locked="0"/>
    </xf>
    <xf numFmtId="172" fontId="153" fillId="0" borderId="70" xfId="126" applyNumberFormat="1" applyFont="1" applyFill="1" applyBorder="1" applyAlignment="1" applyProtection="1">
      <alignment horizontal="center" vertical="center"/>
    </xf>
    <xf numFmtId="172" fontId="153" fillId="0" borderId="70" xfId="125" applyNumberFormat="1" applyFont="1" applyFill="1" applyBorder="1" applyAlignment="1" applyProtection="1">
      <alignment horizontal="center" vertical="center"/>
    </xf>
    <xf numFmtId="0" fontId="154" fillId="31" borderId="70" xfId="0" applyFont="1" applyFill="1" applyBorder="1" applyAlignment="1" applyProtection="1">
      <alignment horizontal="center" vertical="center" readingOrder="1"/>
      <protection locked="0"/>
    </xf>
    <xf numFmtId="2" fontId="154" fillId="38" borderId="71" xfId="0" applyNumberFormat="1" applyFont="1" applyFill="1" applyBorder="1" applyAlignment="1" applyProtection="1">
      <alignment horizontal="center" vertical="center" readingOrder="1"/>
      <protection locked="0"/>
    </xf>
    <xf numFmtId="172" fontId="101" fillId="0" borderId="70" xfId="126" applyNumberFormat="1" applyFont="1" applyFill="1" applyBorder="1" applyAlignment="1" applyProtection="1">
      <alignment horizontal="center" vertical="center"/>
    </xf>
    <xf numFmtId="0" fontId="152" fillId="31" borderId="42" xfId="0" applyFont="1" applyFill="1" applyBorder="1" applyAlignment="1" applyProtection="1">
      <alignment horizontal="center" vertical="center" readingOrder="1"/>
      <protection locked="0"/>
    </xf>
    <xf numFmtId="49" fontId="228" fillId="29" borderId="18" xfId="4" applyNumberFormat="1" applyFont="1" applyFill="1" applyBorder="1" applyAlignment="1" applyProtection="1">
      <alignment horizontal="center" vertical="center"/>
    </xf>
    <xf numFmtId="0" fontId="62" fillId="31" borderId="0" xfId="0" applyFont="1" applyFill="1" applyBorder="1" applyAlignment="1" applyProtection="1">
      <alignment horizontal="left" vertical="center"/>
    </xf>
    <xf numFmtId="172" fontId="88" fillId="31" borderId="0" xfId="2" applyNumberFormat="1" applyFont="1" applyFill="1" applyAlignment="1" applyProtection="1">
      <alignment vertical="center"/>
    </xf>
    <xf numFmtId="0" fontId="227" fillId="31" borderId="0" xfId="0" applyFont="1" applyFill="1" applyBorder="1" applyAlignment="1">
      <alignment horizontal="left" vertical="center"/>
    </xf>
    <xf numFmtId="0" fontId="169" fillId="29" borderId="0" xfId="1" quotePrefix="1" applyNumberFormat="1" applyFont="1" applyFill="1" applyBorder="1" applyAlignment="1" applyProtection="1">
      <alignment vertical="center"/>
    </xf>
    <xf numFmtId="0" fontId="47" fillId="24" borderId="22" xfId="0" applyFont="1" applyFill="1" applyBorder="1" applyAlignment="1" applyProtection="1">
      <alignment horizontal="left" vertical="top" wrapText="1"/>
      <protection hidden="1"/>
    </xf>
    <xf numFmtId="0" fontId="47" fillId="24" borderId="0" xfId="0" applyFont="1" applyFill="1" applyBorder="1" applyAlignment="1" applyProtection="1">
      <alignment horizontal="left" vertical="top" wrapText="1"/>
      <protection hidden="1"/>
    </xf>
    <xf numFmtId="0" fontId="69" fillId="24" borderId="0" xfId="0" applyFont="1" applyFill="1" applyAlignment="1">
      <alignment horizontal="left" wrapText="1"/>
    </xf>
    <xf numFmtId="0" fontId="68" fillId="24" borderId="0" xfId="0" applyFont="1" applyFill="1" applyAlignment="1">
      <alignment horizontal="left" vertical="top" wrapText="1"/>
    </xf>
    <xf numFmtId="0" fontId="81" fillId="24" borderId="0" xfId="0" applyFont="1" applyFill="1" applyAlignment="1">
      <alignment horizontal="left" vertical="top" wrapText="1"/>
    </xf>
    <xf numFmtId="0" fontId="81" fillId="24" borderId="0" xfId="0" applyFont="1" applyFill="1" applyAlignment="1">
      <alignment horizontal="left" vertical="center"/>
    </xf>
    <xf numFmtId="0" fontId="50" fillId="24" borderId="0" xfId="0" applyFont="1" applyFill="1" applyBorder="1" applyAlignment="1">
      <alignment horizontal="left" vertical="top" wrapText="1"/>
    </xf>
    <xf numFmtId="0" fontId="49" fillId="24" borderId="0" xfId="0" applyFont="1" applyFill="1" applyBorder="1" applyAlignment="1">
      <alignment horizontal="left" vertical="top" wrapText="1"/>
    </xf>
    <xf numFmtId="0" fontId="49" fillId="24" borderId="16" xfId="0" applyFont="1" applyFill="1" applyBorder="1" applyAlignment="1">
      <alignment horizontal="left" vertical="top" wrapText="1"/>
    </xf>
    <xf numFmtId="0" fontId="65" fillId="24" borderId="0" xfId="0" applyFont="1" applyFill="1" applyAlignment="1">
      <alignment horizontal="center"/>
    </xf>
    <xf numFmtId="0" fontId="68" fillId="24" borderId="0" xfId="0" applyFont="1" applyFill="1" applyAlignment="1">
      <alignment horizontal="left" wrapText="1"/>
    </xf>
    <xf numFmtId="0" fontId="84" fillId="24" borderId="0" xfId="0" applyFont="1" applyFill="1" applyAlignment="1">
      <alignment horizontal="left"/>
    </xf>
    <xf numFmtId="0" fontId="67" fillId="24" borderId="0" xfId="0" applyFont="1" applyFill="1" applyAlignment="1">
      <alignment horizontal="center"/>
    </xf>
    <xf numFmtId="0" fontId="0" fillId="0" borderId="0" xfId="0" applyAlignment="1" applyProtection="1"/>
    <xf numFmtId="0" fontId="67" fillId="0" borderId="0" xfId="0" applyFont="1"/>
    <xf numFmtId="0" fontId="171" fillId="24" borderId="0" xfId="0" applyFont="1" applyFill="1" applyAlignment="1">
      <alignment horizontal="left" wrapText="1"/>
    </xf>
    <xf numFmtId="0" fontId="92" fillId="24" borderId="0" xfId="0" applyFont="1" applyFill="1" applyAlignment="1">
      <alignment horizontal="left" wrapText="1"/>
    </xf>
    <xf numFmtId="0" fontId="16" fillId="32" borderId="29" xfId="0" applyFont="1" applyFill="1" applyBorder="1" applyAlignment="1" applyProtection="1">
      <alignment horizontal="center" vertical="center"/>
      <protection hidden="1"/>
    </xf>
    <xf numFmtId="9" fontId="16" fillId="32" borderId="29" xfId="0" applyNumberFormat="1" applyFont="1" applyFill="1" applyBorder="1" applyAlignment="1" applyProtection="1">
      <alignment horizontal="center" vertical="center" wrapText="1"/>
      <protection hidden="1"/>
    </xf>
    <xf numFmtId="0" fontId="16" fillId="32" borderId="29" xfId="0" applyFont="1" applyFill="1" applyBorder="1" applyAlignment="1" applyProtection="1">
      <alignment horizontal="center" vertical="center" wrapText="1"/>
      <protection hidden="1"/>
    </xf>
    <xf numFmtId="0" fontId="16" fillId="39" borderId="29" xfId="0" applyFont="1" applyFill="1" applyBorder="1" applyAlignment="1" applyProtection="1">
      <alignment horizontal="center" vertical="center"/>
      <protection hidden="1"/>
    </xf>
    <xf numFmtId="9" fontId="16" fillId="39" borderId="29" xfId="0" applyNumberFormat="1" applyFont="1" applyFill="1" applyBorder="1" applyAlignment="1" applyProtection="1">
      <alignment horizontal="center" vertical="center" wrapText="1"/>
      <protection hidden="1"/>
    </xf>
    <xf numFmtId="0" fontId="16" fillId="39" borderId="29" xfId="0" applyFont="1" applyFill="1" applyBorder="1" applyAlignment="1" applyProtection="1">
      <alignment horizontal="center" vertical="center" wrapText="1"/>
      <protection hidden="1"/>
    </xf>
    <xf numFmtId="0" fontId="80" fillId="24" borderId="0" xfId="0" applyFont="1" applyFill="1" applyAlignment="1" applyProtection="1">
      <alignment horizontal="center"/>
      <protection hidden="1"/>
    </xf>
    <xf numFmtId="0" fontId="70" fillId="24" borderId="0" xfId="0" applyFont="1" applyFill="1" applyAlignment="1" applyProtection="1">
      <alignment horizontal="center"/>
      <protection hidden="1"/>
    </xf>
    <xf numFmtId="0" fontId="21" fillId="32" borderId="35" xfId="0" applyFont="1" applyFill="1" applyBorder="1" applyAlignment="1" applyProtection="1">
      <alignment horizontal="center" vertical="center" wrapText="1"/>
      <protection locked="0" hidden="1"/>
    </xf>
    <xf numFmtId="0" fontId="21" fillId="32" borderId="50" xfId="0" applyFont="1" applyFill="1" applyBorder="1" applyAlignment="1" applyProtection="1">
      <alignment horizontal="center" vertical="center" wrapText="1"/>
      <protection locked="0" hidden="1"/>
    </xf>
    <xf numFmtId="0" fontId="21" fillId="32" borderId="19" xfId="0" applyFont="1" applyFill="1" applyBorder="1" applyAlignment="1" applyProtection="1">
      <alignment horizontal="center" vertical="center" wrapText="1"/>
      <protection locked="0" hidden="1"/>
    </xf>
    <xf numFmtId="0" fontId="21" fillId="32" borderId="38" xfId="0" applyFont="1" applyFill="1" applyBorder="1" applyAlignment="1" applyProtection="1">
      <alignment horizontal="center" vertical="center" wrapText="1"/>
      <protection locked="0" hidden="1"/>
    </xf>
    <xf numFmtId="0" fontId="21" fillId="32" borderId="17" xfId="0" applyFont="1" applyFill="1" applyBorder="1" applyAlignment="1" applyProtection="1">
      <alignment horizontal="center" vertical="center" wrapText="1"/>
      <protection locked="0" hidden="1"/>
    </xf>
    <xf numFmtId="0" fontId="21" fillId="32" borderId="20" xfId="0" applyFont="1" applyFill="1" applyBorder="1" applyAlignment="1" applyProtection="1">
      <alignment horizontal="center" vertical="center" wrapText="1"/>
      <protection locked="0" hidden="1"/>
    </xf>
    <xf numFmtId="0" fontId="16" fillId="24" borderId="35" xfId="0" applyFont="1" applyFill="1" applyBorder="1" applyAlignment="1" applyProtection="1">
      <alignment horizontal="center" vertical="center" wrapText="1"/>
      <protection hidden="1"/>
    </xf>
    <xf numFmtId="0" fontId="16" fillId="24" borderId="50" xfId="0" applyFont="1" applyFill="1" applyBorder="1" applyAlignment="1" applyProtection="1">
      <alignment horizontal="center" vertical="center" wrapText="1"/>
      <protection hidden="1"/>
    </xf>
    <xf numFmtId="0" fontId="16" fillId="24" borderId="19" xfId="0" applyFont="1" applyFill="1" applyBorder="1" applyAlignment="1" applyProtection="1">
      <alignment horizontal="center" vertical="center" wrapText="1"/>
      <protection hidden="1"/>
    </xf>
    <xf numFmtId="0" fontId="16" fillId="24" borderId="38" xfId="0" applyFont="1" applyFill="1" applyBorder="1" applyAlignment="1" applyProtection="1">
      <alignment horizontal="center" vertical="center" wrapText="1"/>
      <protection hidden="1"/>
    </xf>
    <xf numFmtId="0" fontId="16" fillId="24" borderId="17" xfId="0" applyFont="1" applyFill="1" applyBorder="1" applyAlignment="1" applyProtection="1">
      <alignment horizontal="center" vertical="center" wrapText="1"/>
      <protection hidden="1"/>
    </xf>
    <xf numFmtId="0" fontId="16" fillId="24" borderId="20" xfId="0" applyFont="1" applyFill="1" applyBorder="1" applyAlignment="1" applyProtection="1">
      <alignment horizontal="center" vertical="center" wrapText="1"/>
      <protection hidden="1"/>
    </xf>
    <xf numFmtId="176" fontId="63" fillId="32" borderId="35" xfId="0" applyNumberFormat="1" applyFont="1" applyFill="1" applyBorder="1" applyAlignment="1" applyProtection="1">
      <alignment horizontal="center" vertical="center" wrapText="1"/>
      <protection locked="0" hidden="1"/>
    </xf>
    <xf numFmtId="176" fontId="63" fillId="32" borderId="50" xfId="0" applyNumberFormat="1" applyFont="1" applyFill="1" applyBorder="1" applyAlignment="1" applyProtection="1">
      <alignment horizontal="center" vertical="center" wrapText="1"/>
      <protection locked="0" hidden="1"/>
    </xf>
    <xf numFmtId="176" fontId="63" fillId="32" borderId="19" xfId="0" applyNumberFormat="1" applyFont="1" applyFill="1" applyBorder="1" applyAlignment="1" applyProtection="1">
      <alignment horizontal="center" vertical="center" wrapText="1"/>
      <protection locked="0" hidden="1"/>
    </xf>
    <xf numFmtId="176" fontId="63" fillId="32" borderId="38" xfId="0" applyNumberFormat="1" applyFont="1" applyFill="1" applyBorder="1" applyAlignment="1" applyProtection="1">
      <alignment horizontal="center" vertical="center" wrapText="1"/>
      <protection locked="0" hidden="1"/>
    </xf>
    <xf numFmtId="176" fontId="63" fillId="32" borderId="17" xfId="0" applyNumberFormat="1" applyFont="1" applyFill="1" applyBorder="1" applyAlignment="1" applyProtection="1">
      <alignment horizontal="center" vertical="center" wrapText="1"/>
      <protection locked="0" hidden="1"/>
    </xf>
    <xf numFmtId="176" fontId="63" fillId="32" borderId="20" xfId="0" applyNumberFormat="1" applyFont="1" applyFill="1" applyBorder="1" applyAlignment="1" applyProtection="1">
      <alignment horizontal="center" vertical="center" wrapText="1"/>
      <protection locked="0" hidden="1"/>
    </xf>
    <xf numFmtId="0" fontId="16" fillId="38" borderId="35" xfId="0" applyFont="1" applyFill="1" applyBorder="1" applyAlignment="1" applyProtection="1">
      <alignment horizontal="center" vertical="center"/>
      <protection hidden="1"/>
    </xf>
    <xf numFmtId="0" fontId="16" fillId="38" borderId="50" xfId="0" applyFont="1" applyFill="1" applyBorder="1" applyAlignment="1" applyProtection="1">
      <alignment horizontal="center" vertical="center"/>
      <protection hidden="1"/>
    </xf>
    <xf numFmtId="0" fontId="16" fillId="38" borderId="38" xfId="0" applyFont="1" applyFill="1" applyBorder="1" applyAlignment="1" applyProtection="1">
      <alignment horizontal="center" vertical="center"/>
      <protection hidden="1"/>
    </xf>
    <xf numFmtId="0" fontId="16" fillId="38" borderId="17" xfId="0" applyFont="1" applyFill="1" applyBorder="1" applyAlignment="1" applyProtection="1">
      <alignment horizontal="center" vertical="center"/>
      <protection hidden="1"/>
    </xf>
    <xf numFmtId="178" fontId="16" fillId="38" borderId="35" xfId="0" applyNumberFormat="1" applyFont="1" applyFill="1" applyBorder="1" applyAlignment="1" applyProtection="1">
      <alignment horizontal="center" vertical="center" wrapText="1"/>
      <protection hidden="1"/>
    </xf>
    <xf numFmtId="178" fontId="16" fillId="38" borderId="50" xfId="0" applyNumberFormat="1" applyFont="1" applyFill="1" applyBorder="1" applyAlignment="1" applyProtection="1">
      <alignment horizontal="center" vertical="center" wrapText="1"/>
      <protection hidden="1"/>
    </xf>
    <xf numFmtId="178" fontId="16" fillId="38" borderId="19" xfId="0" applyNumberFormat="1" applyFont="1" applyFill="1" applyBorder="1" applyAlignment="1" applyProtection="1">
      <alignment horizontal="center" vertical="center" wrapText="1"/>
      <protection hidden="1"/>
    </xf>
    <xf numFmtId="178" fontId="16" fillId="38" borderId="38" xfId="0" applyNumberFormat="1" applyFont="1" applyFill="1" applyBorder="1" applyAlignment="1" applyProtection="1">
      <alignment horizontal="center" vertical="center" wrapText="1"/>
      <protection hidden="1"/>
    </xf>
    <xf numFmtId="178" fontId="16" fillId="38" borderId="17" xfId="0" applyNumberFormat="1" applyFont="1" applyFill="1" applyBorder="1" applyAlignment="1" applyProtection="1">
      <alignment horizontal="center" vertical="center" wrapText="1"/>
      <protection hidden="1"/>
    </xf>
    <xf numFmtId="178" fontId="16" fillId="38" borderId="20" xfId="0" applyNumberFormat="1" applyFont="1" applyFill="1" applyBorder="1" applyAlignment="1" applyProtection="1">
      <alignment horizontal="center" vertical="center" wrapText="1"/>
      <protection hidden="1"/>
    </xf>
    <xf numFmtId="0" fontId="16" fillId="24" borderId="22" xfId="0" applyFont="1" applyFill="1" applyBorder="1" applyAlignment="1" applyProtection="1">
      <alignment horizontal="center" vertical="center"/>
      <protection hidden="1"/>
    </xf>
    <xf numFmtId="0" fontId="16" fillId="24" borderId="18" xfId="0" applyFont="1" applyFill="1" applyBorder="1" applyAlignment="1" applyProtection="1">
      <alignment horizontal="center" vertical="center"/>
      <protection hidden="1"/>
    </xf>
    <xf numFmtId="175" fontId="145" fillId="32" borderId="35" xfId="0" applyNumberFormat="1" applyFont="1" applyFill="1" applyBorder="1" applyAlignment="1" applyProtection="1">
      <alignment horizontal="center" vertical="center" wrapText="1"/>
      <protection hidden="1"/>
    </xf>
    <xf numFmtId="175" fontId="145" fillId="32" borderId="50" xfId="0" applyNumberFormat="1" applyFont="1" applyFill="1" applyBorder="1" applyAlignment="1" applyProtection="1">
      <alignment horizontal="center" vertical="center" wrapText="1"/>
      <protection hidden="1"/>
    </xf>
    <xf numFmtId="175" fontId="145" fillId="32" borderId="19" xfId="0" applyNumberFormat="1" applyFont="1" applyFill="1" applyBorder="1" applyAlignment="1" applyProtection="1">
      <alignment horizontal="center" vertical="center" wrapText="1"/>
      <protection hidden="1"/>
    </xf>
    <xf numFmtId="175" fontId="145" fillId="32" borderId="36" xfId="0" applyNumberFormat="1" applyFont="1" applyFill="1" applyBorder="1" applyAlignment="1" applyProtection="1">
      <alignment horizontal="center" vertical="center" wrapText="1"/>
      <protection hidden="1"/>
    </xf>
    <xf numFmtId="175" fontId="145" fillId="32" borderId="0" xfId="0" applyNumberFormat="1" applyFont="1" applyFill="1" applyBorder="1" applyAlignment="1" applyProtection="1">
      <alignment horizontal="center" vertical="center" wrapText="1"/>
      <protection hidden="1"/>
    </xf>
    <xf numFmtId="175" fontId="145" fillId="32" borderId="37" xfId="0" applyNumberFormat="1" applyFont="1" applyFill="1" applyBorder="1" applyAlignment="1" applyProtection="1">
      <alignment horizontal="center" vertical="center" wrapText="1"/>
      <protection hidden="1"/>
    </xf>
    <xf numFmtId="0" fontId="16" fillId="24" borderId="35" xfId="0" applyFont="1" applyFill="1" applyBorder="1" applyAlignment="1" applyProtection="1">
      <alignment horizontal="center" vertical="center"/>
      <protection hidden="1"/>
    </xf>
    <xf numFmtId="0" fontId="16" fillId="24" borderId="50" xfId="0" applyFont="1" applyFill="1" applyBorder="1" applyAlignment="1" applyProtection="1">
      <alignment horizontal="center" vertical="center"/>
      <protection hidden="1"/>
    </xf>
    <xf numFmtId="0" fontId="16" fillId="24" borderId="38" xfId="0" applyFont="1" applyFill="1" applyBorder="1" applyAlignment="1" applyProtection="1">
      <alignment horizontal="center" vertical="center"/>
      <protection hidden="1"/>
    </xf>
    <xf numFmtId="0" fontId="16" fillId="24" borderId="17" xfId="0" applyFont="1" applyFill="1" applyBorder="1" applyAlignment="1" applyProtection="1">
      <alignment horizontal="center" vertical="center"/>
      <protection hidden="1"/>
    </xf>
    <xf numFmtId="178" fontId="16" fillId="24" borderId="35" xfId="0" applyNumberFormat="1" applyFont="1" applyFill="1" applyBorder="1" applyAlignment="1" applyProtection="1">
      <alignment horizontal="center" vertical="center" wrapText="1"/>
      <protection hidden="1"/>
    </xf>
    <xf numFmtId="178" fontId="16" fillId="24" borderId="50" xfId="0" applyNumberFormat="1" applyFont="1" applyFill="1" applyBorder="1" applyAlignment="1" applyProtection="1">
      <alignment horizontal="center" vertical="center" wrapText="1"/>
      <protection hidden="1"/>
    </xf>
    <xf numFmtId="178" fontId="16" fillId="24" borderId="19" xfId="0" applyNumberFormat="1" applyFont="1" applyFill="1" applyBorder="1" applyAlignment="1" applyProtection="1">
      <alignment horizontal="center" vertical="center" wrapText="1"/>
      <protection hidden="1"/>
    </xf>
    <xf numFmtId="178" fontId="16" fillId="24" borderId="36" xfId="0" applyNumberFormat="1" applyFont="1" applyFill="1" applyBorder="1" applyAlignment="1" applyProtection="1">
      <alignment horizontal="center" vertical="center" wrapText="1"/>
      <protection hidden="1"/>
    </xf>
    <xf numFmtId="178" fontId="16" fillId="24" borderId="0" xfId="0" applyNumberFormat="1" applyFont="1" applyFill="1" applyBorder="1" applyAlignment="1" applyProtection="1">
      <alignment horizontal="center" vertical="center" wrapText="1"/>
      <protection hidden="1"/>
    </xf>
    <xf numFmtId="178" fontId="16" fillId="24" borderId="37" xfId="0" applyNumberFormat="1" applyFont="1" applyFill="1" applyBorder="1" applyAlignment="1" applyProtection="1">
      <alignment horizontal="center" vertical="center" wrapText="1"/>
      <protection hidden="1"/>
    </xf>
    <xf numFmtId="0" fontId="63" fillId="0" borderId="52" xfId="0" applyFont="1" applyBorder="1" applyAlignment="1" applyProtection="1">
      <alignment horizontal="center" vertical="center"/>
      <protection hidden="1"/>
    </xf>
    <xf numFmtId="0" fontId="63" fillId="0" borderId="53" xfId="0" applyFont="1" applyBorder="1" applyAlignment="1" applyProtection="1">
      <alignment horizontal="center" vertical="center"/>
      <protection hidden="1"/>
    </xf>
    <xf numFmtId="0" fontId="63" fillId="0" borderId="54" xfId="0" applyFont="1" applyBorder="1" applyAlignment="1" applyProtection="1">
      <alignment horizontal="center" vertical="center"/>
      <protection hidden="1"/>
    </xf>
    <xf numFmtId="0" fontId="18" fillId="24" borderId="0" xfId="0" applyFont="1" applyFill="1" applyBorder="1" applyAlignment="1" applyProtection="1">
      <alignment horizontal="left" vertical="center" wrapText="1"/>
      <protection hidden="1"/>
    </xf>
    <xf numFmtId="178" fontId="16" fillId="24" borderId="38" xfId="0" applyNumberFormat="1" applyFont="1" applyFill="1" applyBorder="1" applyAlignment="1" applyProtection="1">
      <alignment horizontal="center" vertical="center" wrapText="1"/>
      <protection hidden="1"/>
    </xf>
    <xf numFmtId="178" fontId="16" fillId="24" borderId="17" xfId="0" applyNumberFormat="1" applyFont="1" applyFill="1" applyBorder="1" applyAlignment="1" applyProtection="1">
      <alignment horizontal="center" vertical="center" wrapText="1"/>
      <protection hidden="1"/>
    </xf>
    <xf numFmtId="178" fontId="16" fillId="24" borderId="20" xfId="0" applyNumberFormat="1" applyFont="1" applyFill="1" applyBorder="1" applyAlignment="1" applyProtection="1">
      <alignment horizontal="center" vertical="center" wrapText="1"/>
      <protection hidden="1"/>
    </xf>
    <xf numFmtId="0" fontId="67" fillId="38" borderId="0" xfId="0" applyFont="1" applyFill="1" applyAlignment="1" applyProtection="1">
      <alignment horizontal="center" vertical="center"/>
      <protection hidden="1"/>
    </xf>
    <xf numFmtId="0" fontId="44" fillId="24" borderId="63" xfId="1" applyFill="1" applyBorder="1" applyAlignment="1" applyProtection="1">
      <alignment horizontal="left" vertical="center" wrapText="1"/>
      <protection hidden="1"/>
    </xf>
    <xf numFmtId="0" fontId="44" fillId="24" borderId="64" xfId="1" applyFill="1" applyBorder="1" applyAlignment="1" applyProtection="1">
      <alignment horizontal="left" vertical="center" wrapText="1"/>
      <protection hidden="1"/>
    </xf>
    <xf numFmtId="0" fontId="44" fillId="24" borderId="18" xfId="1" applyFill="1" applyBorder="1" applyAlignment="1" applyProtection="1">
      <alignment horizontal="left" vertical="center" wrapText="1"/>
      <protection hidden="1"/>
    </xf>
    <xf numFmtId="0" fontId="44" fillId="24" borderId="51" xfId="1" applyFill="1" applyBorder="1" applyAlignment="1" applyProtection="1">
      <alignment horizontal="left" vertical="center" wrapText="1"/>
      <protection hidden="1"/>
    </xf>
    <xf numFmtId="0" fontId="44" fillId="24" borderId="22" xfId="1" applyFill="1" applyBorder="1" applyAlignment="1" applyProtection="1">
      <alignment horizontal="left" vertical="center" wrapText="1"/>
      <protection hidden="1"/>
    </xf>
    <xf numFmtId="0" fontId="44" fillId="24" borderId="55" xfId="1" applyFill="1" applyBorder="1" applyAlignment="1" applyProtection="1">
      <alignment horizontal="left" vertical="center" wrapText="1"/>
      <protection hidden="1"/>
    </xf>
    <xf numFmtId="0" fontId="44" fillId="0" borderId="22" xfId="1" applyBorder="1" applyAlignment="1" applyProtection="1">
      <alignment horizontal="left" vertical="center"/>
    </xf>
    <xf numFmtId="0" fontId="44" fillId="0" borderId="55" xfId="1" applyBorder="1" applyAlignment="1" applyProtection="1">
      <alignment horizontal="left" vertical="center"/>
    </xf>
    <xf numFmtId="0" fontId="44" fillId="0" borderId="18" xfId="1" applyBorder="1" applyAlignment="1" applyProtection="1">
      <alignment horizontal="left" vertical="center"/>
    </xf>
    <xf numFmtId="0" fontId="44" fillId="0" borderId="51" xfId="1" applyBorder="1" applyAlignment="1" applyProtection="1">
      <alignment horizontal="left" vertical="center"/>
    </xf>
    <xf numFmtId="0" fontId="44" fillId="0" borderId="17" xfId="1" applyBorder="1" applyAlignment="1" applyProtection="1">
      <alignment horizontal="left" vertical="center"/>
    </xf>
    <xf numFmtId="0" fontId="44" fillId="0" borderId="20" xfId="1" applyBorder="1" applyAlignment="1" applyProtection="1">
      <alignment horizontal="left" vertical="center"/>
    </xf>
    <xf numFmtId="0" fontId="14" fillId="24" borderId="50" xfId="0" applyFont="1" applyFill="1" applyBorder="1" applyAlignment="1" applyProtection="1">
      <alignment horizontal="right" vertical="center" wrapText="1"/>
      <protection hidden="1"/>
    </xf>
    <xf numFmtId="0" fontId="14" fillId="24" borderId="19" xfId="0" applyFont="1" applyFill="1" applyBorder="1" applyAlignment="1" applyProtection="1">
      <alignment horizontal="right" vertical="center" wrapText="1"/>
      <protection hidden="1"/>
    </xf>
    <xf numFmtId="0" fontId="14" fillId="24" borderId="17" xfId="0" applyFont="1" applyFill="1" applyBorder="1" applyAlignment="1" applyProtection="1">
      <alignment horizontal="right" vertical="center" wrapText="1"/>
      <protection hidden="1"/>
    </xf>
    <xf numFmtId="0" fontId="14" fillId="24" borderId="20" xfId="0" applyFont="1" applyFill="1" applyBorder="1" applyAlignment="1" applyProtection="1">
      <alignment horizontal="right" vertical="center" wrapText="1"/>
      <protection hidden="1"/>
    </xf>
    <xf numFmtId="0" fontId="14" fillId="24" borderId="0" xfId="0" applyFont="1" applyFill="1" applyAlignment="1" applyProtection="1">
      <alignment horizontal="left" wrapText="1"/>
      <protection hidden="1"/>
    </xf>
    <xf numFmtId="0" fontId="12" fillId="24" borderId="0" xfId="0" applyFont="1" applyFill="1" applyAlignment="1" applyProtection="1">
      <alignment horizontal="right" vertical="top" wrapText="1"/>
      <protection hidden="1"/>
    </xf>
    <xf numFmtId="0" fontId="71" fillId="24" borderId="0" xfId="0" applyFont="1" applyFill="1" applyAlignment="1" applyProtection="1">
      <alignment horizontal="center" vertical="top" wrapText="1"/>
      <protection hidden="1"/>
    </xf>
    <xf numFmtId="0" fontId="4" fillId="24" borderId="0" xfId="0" applyFont="1" applyFill="1" applyBorder="1" applyAlignment="1" applyProtection="1">
      <alignment horizontal="center" vertical="top" wrapText="1"/>
      <protection hidden="1"/>
    </xf>
    <xf numFmtId="0" fontId="73" fillId="24" borderId="0" xfId="0" applyFont="1" applyFill="1" applyAlignment="1" applyProtection="1">
      <alignment horizontal="center"/>
      <protection hidden="1"/>
    </xf>
    <xf numFmtId="0" fontId="74" fillId="24" borderId="0" xfId="0" applyFont="1" applyFill="1" applyAlignment="1" applyProtection="1">
      <alignment horizontal="center"/>
      <protection hidden="1"/>
    </xf>
    <xf numFmtId="0" fontId="21" fillId="32" borderId="36" xfId="0" applyFont="1" applyFill="1" applyBorder="1" applyAlignment="1" applyProtection="1">
      <alignment horizontal="center" vertical="center" wrapText="1"/>
      <protection locked="0" hidden="1"/>
    </xf>
    <xf numFmtId="0" fontId="21" fillId="32" borderId="0" xfId="0" applyFont="1" applyFill="1" applyBorder="1" applyAlignment="1" applyProtection="1">
      <alignment horizontal="center" vertical="center" wrapText="1"/>
      <protection locked="0" hidden="1"/>
    </xf>
    <xf numFmtId="0" fontId="21" fillId="32" borderId="37" xfId="0" applyFont="1" applyFill="1" applyBorder="1" applyAlignment="1" applyProtection="1">
      <alignment horizontal="center" vertical="center" wrapText="1"/>
      <protection locked="0" hidden="1"/>
    </xf>
    <xf numFmtId="0" fontId="67" fillId="31" borderId="0" xfId="0" applyFont="1" applyFill="1" applyAlignment="1">
      <alignment horizontal="center"/>
    </xf>
    <xf numFmtId="0" fontId="75" fillId="24" borderId="0" xfId="0" applyFont="1" applyFill="1" applyAlignment="1" applyProtection="1">
      <alignment horizontal="center" vertical="center" textRotation="180" wrapText="1"/>
      <protection hidden="1"/>
    </xf>
    <xf numFmtId="0" fontId="67" fillId="24" borderId="0" xfId="0" applyFont="1" applyFill="1" applyAlignment="1" applyProtection="1">
      <alignment horizontal="center"/>
    </xf>
    <xf numFmtId="0" fontId="67" fillId="24" borderId="0" xfId="0" applyFont="1" applyFill="1" applyAlignment="1" applyProtection="1">
      <alignment horizontal="center" vertical="center"/>
      <protection hidden="1"/>
    </xf>
    <xf numFmtId="0" fontId="16" fillId="24" borderId="0" xfId="0" applyFont="1" applyFill="1" applyBorder="1" applyAlignment="1" applyProtection="1">
      <alignment horizontal="center" vertical="center"/>
      <protection hidden="1"/>
    </xf>
    <xf numFmtId="0" fontId="170" fillId="24" borderId="0" xfId="0" applyFont="1" applyFill="1" applyAlignment="1">
      <alignment horizontal="left" vertical="center"/>
    </xf>
    <xf numFmtId="0" fontId="14" fillId="38" borderId="50" xfId="0" applyFont="1" applyFill="1" applyBorder="1" applyAlignment="1" applyProtection="1">
      <alignment horizontal="right" vertical="center" wrapText="1"/>
      <protection hidden="1"/>
    </xf>
    <xf numFmtId="0" fontId="14" fillId="38" borderId="19" xfId="0" applyFont="1" applyFill="1" applyBorder="1" applyAlignment="1" applyProtection="1">
      <alignment horizontal="right" vertical="center" wrapText="1"/>
      <protection hidden="1"/>
    </xf>
    <xf numFmtId="0" fontId="14" fillId="38" borderId="17" xfId="0" applyFont="1" applyFill="1" applyBorder="1" applyAlignment="1" applyProtection="1">
      <alignment horizontal="right" vertical="center" wrapText="1"/>
      <protection hidden="1"/>
    </xf>
    <xf numFmtId="0" fontId="14" fillId="38" borderId="20" xfId="0" applyFont="1" applyFill="1" applyBorder="1" applyAlignment="1" applyProtection="1">
      <alignment horizontal="right" vertical="center" wrapText="1"/>
      <protection hidden="1"/>
    </xf>
    <xf numFmtId="0" fontId="170" fillId="24" borderId="0" xfId="0" applyFont="1" applyFill="1" applyAlignment="1">
      <alignment horizontal="left" vertical="top" wrapText="1"/>
    </xf>
    <xf numFmtId="0" fontId="106" fillId="0" borderId="56" xfId="0" applyFont="1" applyFill="1" applyBorder="1" applyAlignment="1" applyProtection="1">
      <alignment horizontal="center" vertical="center" textRotation="90" wrapText="1"/>
    </xf>
    <xf numFmtId="0" fontId="106" fillId="0" borderId="43" xfId="0" applyFont="1" applyFill="1" applyBorder="1" applyAlignment="1" applyProtection="1">
      <alignment horizontal="center" vertical="center" textRotation="90" wrapText="1"/>
    </xf>
    <xf numFmtId="0" fontId="106" fillId="0" borderId="49" xfId="0" applyFont="1" applyFill="1" applyBorder="1" applyAlignment="1" applyProtection="1">
      <alignment horizontal="center" vertical="center" textRotation="90" wrapText="1"/>
    </xf>
    <xf numFmtId="1" fontId="102" fillId="0" borderId="53" xfId="0" applyNumberFormat="1" applyFont="1" applyFill="1" applyBorder="1" applyAlignment="1" applyProtection="1">
      <alignment horizontal="center" vertical="center" wrapText="1"/>
    </xf>
    <xf numFmtId="1" fontId="102" fillId="0" borderId="54" xfId="0" applyNumberFormat="1" applyFont="1" applyFill="1" applyBorder="1" applyAlignment="1" applyProtection="1">
      <alignment vertical="center" wrapText="1"/>
    </xf>
    <xf numFmtId="172" fontId="102" fillId="0" borderId="56" xfId="0" applyNumberFormat="1" applyFont="1" applyFill="1" applyBorder="1" applyAlignment="1" applyProtection="1">
      <alignment horizontal="center" vertical="center" wrapText="1"/>
    </xf>
    <xf numFmtId="172" fontId="102" fillId="0" borderId="43" xfId="0" applyNumberFormat="1" applyFont="1" applyFill="1" applyBorder="1" applyAlignment="1" applyProtection="1">
      <alignment horizontal="center" vertical="center" wrapText="1"/>
    </xf>
    <xf numFmtId="172" fontId="102" fillId="0" borderId="49" xfId="0" applyNumberFormat="1" applyFont="1" applyFill="1" applyBorder="1" applyAlignment="1" applyProtection="1">
      <alignment horizontal="center" vertical="center" wrapText="1"/>
    </xf>
    <xf numFmtId="0" fontId="102" fillId="0" borderId="56" xfId="0" applyFont="1" applyBorder="1" applyAlignment="1" applyProtection="1">
      <alignment horizontal="center" vertical="center" wrapText="1"/>
    </xf>
    <xf numFmtId="0" fontId="102" fillId="0" borderId="43" xfId="0" applyFont="1" applyBorder="1" applyAlignment="1" applyProtection="1">
      <alignment horizontal="center" vertical="center" wrapText="1"/>
    </xf>
    <xf numFmtId="0" fontId="102" fillId="0" borderId="49" xfId="0" applyFont="1" applyBorder="1" applyAlignment="1" applyProtection="1">
      <alignment horizontal="center" vertical="center" wrapText="1"/>
    </xf>
    <xf numFmtId="0" fontId="102" fillId="24" borderId="56" xfId="0" applyFont="1" applyFill="1" applyBorder="1" applyAlignment="1" applyProtection="1">
      <alignment horizontal="center" vertical="center" wrapText="1"/>
    </xf>
    <xf numFmtId="0" fontId="102" fillId="24" borderId="43" xfId="0" applyFont="1" applyFill="1" applyBorder="1" applyAlignment="1" applyProtection="1">
      <alignment horizontal="center" vertical="center" wrapText="1"/>
    </xf>
    <xf numFmtId="0" fontId="102" fillId="24" borderId="49" xfId="0" applyFont="1" applyFill="1" applyBorder="1" applyAlignment="1" applyProtection="1">
      <alignment horizontal="center" vertical="center" wrapText="1"/>
    </xf>
    <xf numFmtId="49" fontId="102" fillId="0" borderId="56" xfId="0" applyNumberFormat="1" applyFont="1" applyFill="1" applyBorder="1" applyAlignment="1" applyProtection="1">
      <alignment horizontal="center" vertical="center" wrapText="1"/>
    </xf>
    <xf numFmtId="49" fontId="102" fillId="0" borderId="43" xfId="0" applyNumberFormat="1" applyFont="1" applyFill="1" applyBorder="1" applyAlignment="1" applyProtection="1">
      <alignment horizontal="center" vertical="center" wrapText="1"/>
    </xf>
    <xf numFmtId="49" fontId="102" fillId="0" borderId="49" xfId="0" applyNumberFormat="1" applyFont="1" applyFill="1" applyBorder="1" applyAlignment="1" applyProtection="1">
      <alignment horizontal="center" vertical="center" wrapText="1"/>
    </xf>
    <xf numFmtId="49" fontId="102" fillId="0" borderId="57" xfId="0" applyNumberFormat="1" applyFont="1" applyFill="1" applyBorder="1" applyAlignment="1" applyProtection="1">
      <alignment horizontal="center" vertical="center" wrapText="1"/>
    </xf>
    <xf numFmtId="49" fontId="102" fillId="0" borderId="58" xfId="0" applyNumberFormat="1" applyFont="1" applyFill="1" applyBorder="1" applyAlignment="1" applyProtection="1">
      <alignment horizontal="center" vertical="center" wrapText="1"/>
    </xf>
    <xf numFmtId="49" fontId="102" fillId="0" borderId="39" xfId="0" applyNumberFormat="1" applyFont="1" applyFill="1" applyBorder="1" applyAlignment="1" applyProtection="1">
      <alignment vertical="center" wrapText="1"/>
    </xf>
    <xf numFmtId="171" fontId="168" fillId="38" borderId="35" xfId="0" applyNumberFormat="1" applyFont="1" applyFill="1" applyBorder="1" applyAlignment="1" applyProtection="1">
      <alignment horizontal="center" vertical="center" wrapText="1"/>
    </xf>
    <xf numFmtId="171" fontId="168" fillId="38" borderId="19" xfId="0" applyNumberFormat="1" applyFont="1" applyFill="1" applyBorder="1" applyAlignment="1" applyProtection="1">
      <alignment horizontal="center" vertical="center" wrapText="1"/>
    </xf>
    <xf numFmtId="171" fontId="168" fillId="38" borderId="38" xfId="0" applyNumberFormat="1" applyFont="1" applyFill="1" applyBorder="1" applyAlignment="1" applyProtection="1">
      <alignment horizontal="center" vertical="center" wrapText="1"/>
    </xf>
    <xf numFmtId="171" fontId="168" fillId="38" borderId="20" xfId="0" applyNumberFormat="1" applyFont="1" applyFill="1" applyBorder="1" applyAlignment="1" applyProtection="1">
      <alignment horizontal="center" vertical="center" wrapText="1"/>
    </xf>
    <xf numFmtId="49" fontId="107" fillId="38" borderId="17" xfId="0" applyNumberFormat="1" applyFont="1" applyFill="1" applyBorder="1" applyAlignment="1" applyProtection="1">
      <alignment horizontal="center" wrapText="1"/>
    </xf>
    <xf numFmtId="0" fontId="102" fillId="0" borderId="56" xfId="0" applyFont="1" applyFill="1" applyBorder="1" applyAlignment="1" applyProtection="1">
      <alignment horizontal="center" vertical="center" wrapText="1"/>
    </xf>
    <xf numFmtId="0" fontId="102" fillId="0" borderId="43" xfId="0" applyFont="1" applyFill="1" applyBorder="1" applyAlignment="1" applyProtection="1">
      <alignment horizontal="center" vertical="center" wrapText="1"/>
    </xf>
    <xf numFmtId="0" fontId="102" fillId="0" borderId="49" xfId="0" applyFont="1" applyFill="1" applyBorder="1" applyAlignment="1" applyProtection="1">
      <alignment horizontal="center" vertical="center" wrapText="1"/>
    </xf>
    <xf numFmtId="0" fontId="99" fillId="0" borderId="35" xfId="0" applyFont="1" applyFill="1" applyBorder="1" applyAlignment="1" applyProtection="1">
      <alignment horizontal="center" vertical="center"/>
    </xf>
    <xf numFmtId="0" fontId="99" fillId="0" borderId="19" xfId="0" applyFont="1" applyFill="1" applyBorder="1" applyAlignment="1" applyProtection="1">
      <alignment horizontal="center" vertical="center"/>
    </xf>
    <xf numFmtId="0" fontId="99" fillId="0" borderId="36" xfId="0" applyFont="1" applyFill="1" applyBorder="1" applyAlignment="1" applyProtection="1">
      <alignment horizontal="center" vertical="center"/>
    </xf>
    <xf numFmtId="0" fontId="99" fillId="0" borderId="37" xfId="0" applyFont="1" applyFill="1" applyBorder="1" applyAlignment="1" applyProtection="1">
      <alignment horizontal="center" vertical="center"/>
    </xf>
    <xf numFmtId="0" fontId="99" fillId="0" borderId="38" xfId="0" applyFont="1" applyFill="1" applyBorder="1" applyAlignment="1" applyProtection="1">
      <alignment horizontal="center" vertical="center"/>
    </xf>
    <xf numFmtId="0" fontId="99" fillId="0" borderId="20" xfId="0" applyFont="1" applyFill="1" applyBorder="1" applyAlignment="1" applyProtection="1">
      <alignment horizontal="center" vertical="center"/>
    </xf>
    <xf numFmtId="0" fontId="102" fillId="0" borderId="35" xfId="0" applyFont="1" applyBorder="1" applyAlignment="1" applyProtection="1">
      <alignment horizontal="center" vertical="center" wrapText="1"/>
    </xf>
    <xf numFmtId="0" fontId="102" fillId="0" borderId="19" xfId="0" applyFont="1" applyBorder="1" applyAlignment="1" applyProtection="1">
      <alignment horizontal="center" vertical="center" wrapText="1"/>
    </xf>
    <xf numFmtId="0" fontId="102" fillId="0" borderId="36" xfId="0" applyFont="1" applyBorder="1" applyAlignment="1" applyProtection="1">
      <alignment horizontal="center" vertical="center" wrapText="1"/>
    </xf>
    <xf numFmtId="0" fontId="102" fillId="0" borderId="37" xfId="0" applyFont="1" applyBorder="1" applyAlignment="1" applyProtection="1">
      <alignment horizontal="center" vertical="center" wrapText="1"/>
    </xf>
    <xf numFmtId="0" fontId="102" fillId="0" borderId="38" xfId="0" applyFont="1" applyBorder="1" applyAlignment="1" applyProtection="1">
      <alignment horizontal="center" vertical="center" wrapText="1"/>
    </xf>
    <xf numFmtId="0" fontId="102" fillId="0" borderId="20" xfId="0" applyFont="1" applyBorder="1" applyAlignment="1" applyProtection="1">
      <alignment horizontal="center" vertical="center" wrapText="1"/>
    </xf>
    <xf numFmtId="0" fontId="99" fillId="0" borderId="56" xfId="0" applyFont="1" applyFill="1" applyBorder="1" applyAlignment="1" applyProtection="1">
      <alignment horizontal="center" vertical="center" wrapText="1"/>
    </xf>
    <xf numFmtId="0" fontId="99" fillId="0" borderId="43" xfId="0" applyFont="1" applyFill="1" applyBorder="1" applyAlignment="1" applyProtection="1">
      <alignment horizontal="center" vertical="center" wrapText="1"/>
    </xf>
    <xf numFmtId="0" fontId="99" fillId="0" borderId="49" xfId="0" applyFont="1" applyFill="1" applyBorder="1" applyAlignment="1" applyProtection="1">
      <alignment horizontal="center" vertical="center" wrapText="1"/>
    </xf>
    <xf numFmtId="0" fontId="102" fillId="0" borderId="56" xfId="0" applyFont="1" applyFill="1" applyBorder="1" applyAlignment="1" applyProtection="1">
      <alignment horizontal="center" vertical="center" textRotation="90" wrapText="1"/>
    </xf>
    <xf numFmtId="0" fontId="102" fillId="0" borderId="43" xfId="0" applyFont="1" applyFill="1" applyBorder="1" applyAlignment="1" applyProtection="1">
      <alignment horizontal="center" vertical="center" textRotation="90" wrapText="1"/>
    </xf>
    <xf numFmtId="0" fontId="102" fillId="0" borderId="49" xfId="0" applyFont="1" applyFill="1" applyBorder="1" applyAlignment="1" applyProtection="1">
      <alignment horizontal="center" vertical="center" textRotation="90" wrapText="1"/>
    </xf>
    <xf numFmtId="0" fontId="129" fillId="31" borderId="0" xfId="0" applyFont="1" applyFill="1" applyAlignment="1" applyProtection="1">
      <alignment horizontal="center" vertical="center" wrapText="1"/>
      <protection hidden="1"/>
    </xf>
    <xf numFmtId="175" fontId="107" fillId="38" borderId="35" xfId="0" applyNumberFormat="1" applyFont="1" applyFill="1" applyBorder="1" applyAlignment="1" applyProtection="1">
      <alignment horizontal="center" vertical="center" wrapText="1"/>
      <protection hidden="1"/>
    </xf>
    <xf numFmtId="175" fontId="107" fillId="38" borderId="50" xfId="0" applyNumberFormat="1" applyFont="1" applyFill="1" applyBorder="1" applyAlignment="1" applyProtection="1">
      <alignment horizontal="center" vertical="center" wrapText="1"/>
      <protection hidden="1"/>
    </xf>
    <xf numFmtId="175" fontId="107" fillId="38" borderId="19" xfId="0" applyNumberFormat="1" applyFont="1" applyFill="1" applyBorder="1" applyAlignment="1" applyProtection="1">
      <alignment horizontal="center" vertical="center" wrapText="1"/>
      <protection hidden="1"/>
    </xf>
    <xf numFmtId="175" fontId="107" fillId="38" borderId="38" xfId="0" applyNumberFormat="1" applyFont="1" applyFill="1" applyBorder="1" applyAlignment="1" applyProtection="1">
      <alignment horizontal="center" vertical="center" wrapText="1"/>
      <protection hidden="1"/>
    </xf>
    <xf numFmtId="175" fontId="107" fillId="38" borderId="17" xfId="0" applyNumberFormat="1" applyFont="1" applyFill="1" applyBorder="1" applyAlignment="1" applyProtection="1">
      <alignment horizontal="center" vertical="center" wrapText="1"/>
      <protection hidden="1"/>
    </xf>
    <xf numFmtId="175" fontId="107" fillId="38" borderId="20" xfId="0" applyNumberFormat="1" applyFont="1" applyFill="1" applyBorder="1" applyAlignment="1" applyProtection="1">
      <alignment horizontal="center" vertical="center" wrapText="1"/>
      <protection hidden="1"/>
    </xf>
    <xf numFmtId="0" fontId="121" fillId="29" borderId="0" xfId="0" applyFont="1" applyFill="1" applyBorder="1" applyAlignment="1" applyProtection="1">
      <alignment horizontal="center"/>
    </xf>
    <xf numFmtId="0" fontId="110" fillId="24" borderId="0" xfId="0" applyFont="1" applyFill="1" applyBorder="1" applyAlignment="1" applyProtection="1">
      <alignment horizontal="left" vertical="center" wrapText="1"/>
    </xf>
    <xf numFmtId="0" fontId="126" fillId="24" borderId="0" xfId="0" applyFont="1" applyFill="1" applyBorder="1" applyAlignment="1" applyProtection="1">
      <alignment horizontal="center" wrapText="1"/>
    </xf>
    <xf numFmtId="0" fontId="146" fillId="24" borderId="0" xfId="0" applyFont="1" applyFill="1" applyBorder="1" applyAlignment="1" applyProtection="1">
      <alignment horizontal="center"/>
    </xf>
    <xf numFmtId="1" fontId="147" fillId="24" borderId="52" xfId="0" applyNumberFormat="1" applyFont="1" applyFill="1" applyBorder="1" applyAlignment="1" applyProtection="1">
      <alignment horizontal="center" vertical="top" wrapText="1"/>
    </xf>
    <xf numFmtId="1" fontId="147" fillId="24" borderId="53" xfId="0" applyNumberFormat="1" applyFont="1" applyFill="1" applyBorder="1" applyAlignment="1" applyProtection="1">
      <alignment horizontal="center" vertical="top" wrapText="1"/>
    </xf>
    <xf numFmtId="1" fontId="147" fillId="24" borderId="54" xfId="0" applyNumberFormat="1" applyFont="1" applyFill="1" applyBorder="1" applyAlignment="1" applyProtection="1">
      <alignment horizontal="center" vertical="top" wrapText="1"/>
    </xf>
    <xf numFmtId="171" fontId="107" fillId="26" borderId="35" xfId="0" applyNumberFormat="1" applyFont="1" applyFill="1" applyBorder="1" applyAlignment="1" applyProtection="1">
      <alignment horizontal="center" vertical="center" shrinkToFit="1"/>
    </xf>
    <xf numFmtId="171" fontId="107" fillId="26" borderId="50" xfId="0" applyNumberFormat="1" applyFont="1" applyFill="1" applyBorder="1" applyAlignment="1" applyProtection="1">
      <alignment horizontal="center" vertical="center" shrinkToFit="1"/>
    </xf>
    <xf numFmtId="171" fontId="107" fillId="26" borderId="19" xfId="0" applyNumberFormat="1" applyFont="1" applyFill="1" applyBorder="1" applyAlignment="1" applyProtection="1">
      <alignment horizontal="center" vertical="center" shrinkToFit="1"/>
    </xf>
    <xf numFmtId="171" fontId="107" fillId="26" borderId="36" xfId="0" applyNumberFormat="1" applyFont="1" applyFill="1" applyBorder="1" applyAlignment="1" applyProtection="1">
      <alignment horizontal="center" vertical="center" shrinkToFit="1"/>
    </xf>
    <xf numFmtId="171" fontId="107" fillId="26" borderId="0" xfId="0" applyNumberFormat="1" applyFont="1" applyFill="1" applyBorder="1" applyAlignment="1" applyProtection="1">
      <alignment horizontal="center" vertical="center" shrinkToFit="1"/>
    </xf>
    <xf numFmtId="171" fontId="107" fillId="26" borderId="37" xfId="0" applyNumberFormat="1" applyFont="1" applyFill="1" applyBorder="1" applyAlignment="1" applyProtection="1">
      <alignment horizontal="center" vertical="center" shrinkToFit="1"/>
    </xf>
    <xf numFmtId="171" fontId="107" fillId="26" borderId="38" xfId="0" applyNumberFormat="1" applyFont="1" applyFill="1" applyBorder="1" applyAlignment="1" applyProtection="1">
      <alignment horizontal="center" vertical="center" shrinkToFit="1"/>
    </xf>
    <xf numFmtId="171" fontId="107" fillId="26" borderId="17" xfId="0" applyNumberFormat="1" applyFont="1" applyFill="1" applyBorder="1" applyAlignment="1" applyProtection="1">
      <alignment horizontal="center" vertical="center" shrinkToFit="1"/>
    </xf>
    <xf numFmtId="171" fontId="107" fillId="26" borderId="20" xfId="0" applyNumberFormat="1" applyFont="1" applyFill="1" applyBorder="1" applyAlignment="1" applyProtection="1">
      <alignment horizontal="center" vertical="center" shrinkToFit="1"/>
    </xf>
    <xf numFmtId="0" fontId="44" fillId="24" borderId="0" xfId="1" applyFill="1" applyAlignment="1" applyProtection="1">
      <alignment horizontal="center"/>
    </xf>
    <xf numFmtId="0" fontId="146" fillId="24" borderId="0" xfId="0" applyFont="1" applyFill="1" applyAlignment="1">
      <alignment horizontal="center"/>
    </xf>
    <xf numFmtId="0" fontId="122" fillId="0" borderId="0" xfId="0" applyFont="1" applyFill="1" applyBorder="1" applyAlignment="1" applyProtection="1">
      <alignment horizontal="center" vertical="center" wrapText="1"/>
    </xf>
    <xf numFmtId="0" fontId="148" fillId="24" borderId="0" xfId="0" applyFont="1" applyFill="1" applyBorder="1" applyAlignment="1" applyProtection="1">
      <alignment horizontal="center"/>
    </xf>
    <xf numFmtId="0" fontId="148" fillId="24" borderId="37" xfId="0" applyFont="1" applyFill="1" applyBorder="1" applyAlignment="1" applyProtection="1">
      <alignment horizontal="center"/>
    </xf>
    <xf numFmtId="1" fontId="136" fillId="24" borderId="52" xfId="0" applyNumberFormat="1" applyFont="1" applyFill="1" applyBorder="1" applyAlignment="1" applyProtection="1">
      <alignment horizontal="center" vertical="top" wrapText="1"/>
    </xf>
    <xf numFmtId="1" fontId="136" fillId="24" borderId="53" xfId="0" applyNumberFormat="1" applyFont="1" applyFill="1" applyBorder="1" applyAlignment="1" applyProtection="1">
      <alignment horizontal="center" vertical="top" wrapText="1"/>
    </xf>
    <xf numFmtId="1" fontId="136" fillId="24" borderId="54" xfId="0" applyNumberFormat="1" applyFont="1" applyFill="1" applyBorder="1" applyAlignment="1" applyProtection="1">
      <alignment horizontal="center" vertical="top" wrapText="1"/>
    </xf>
    <xf numFmtId="171" fontId="102" fillId="26" borderId="35" xfId="0" applyNumberFormat="1" applyFont="1" applyFill="1" applyBorder="1" applyAlignment="1" applyProtection="1">
      <alignment horizontal="center" vertical="center" wrapText="1"/>
    </xf>
    <xf numFmtId="171" fontId="102" fillId="26" borderId="50" xfId="0" applyNumberFormat="1" applyFont="1" applyFill="1" applyBorder="1" applyAlignment="1" applyProtection="1">
      <alignment horizontal="center" vertical="center" wrapText="1"/>
    </xf>
    <xf numFmtId="171" fontId="102" fillId="26" borderId="19" xfId="0" applyNumberFormat="1" applyFont="1" applyFill="1" applyBorder="1" applyAlignment="1" applyProtection="1">
      <alignment horizontal="center" vertical="center" wrapText="1"/>
    </xf>
    <xf numFmtId="171" fontId="102" fillId="26" borderId="38" xfId="0" applyNumberFormat="1" applyFont="1" applyFill="1" applyBorder="1" applyAlignment="1" applyProtection="1">
      <alignment horizontal="center" vertical="center" wrapText="1"/>
    </xf>
    <xf numFmtId="171" fontId="102" fillId="26" borderId="17" xfId="0" applyNumberFormat="1" applyFont="1" applyFill="1" applyBorder="1" applyAlignment="1" applyProtection="1">
      <alignment horizontal="center" vertical="center" wrapText="1"/>
    </xf>
    <xf numFmtId="171" fontId="102" fillId="26" borderId="20" xfId="0" applyNumberFormat="1" applyFont="1" applyFill="1" applyBorder="1" applyAlignment="1" applyProtection="1">
      <alignment horizontal="center" vertical="center" wrapText="1"/>
    </xf>
    <xf numFmtId="0" fontId="149" fillId="0" borderId="0" xfId="0" applyFont="1" applyAlignment="1" applyProtection="1">
      <alignment horizontal="center" vertical="top" wrapText="1"/>
    </xf>
    <xf numFmtId="0" fontId="150" fillId="29" borderId="0" xfId="0" applyFont="1" applyFill="1" applyBorder="1" applyAlignment="1" applyProtection="1">
      <alignment horizontal="center" vertical="center"/>
    </xf>
    <xf numFmtId="0" fontId="151" fillId="31" borderId="53" xfId="0" applyFont="1" applyFill="1" applyBorder="1" applyAlignment="1" applyProtection="1">
      <alignment horizontal="center" vertical="center" wrapText="1"/>
    </xf>
    <xf numFmtId="0" fontId="107" fillId="24" borderId="37" xfId="0" applyFont="1" applyFill="1" applyBorder="1" applyAlignment="1" applyProtection="1">
      <alignment horizontal="center" vertical="center" wrapText="1"/>
    </xf>
    <xf numFmtId="178" fontId="102" fillId="38" borderId="35" xfId="0" applyNumberFormat="1" applyFont="1" applyFill="1" applyBorder="1" applyAlignment="1" applyProtection="1">
      <alignment horizontal="center" vertical="center"/>
      <protection hidden="1"/>
    </xf>
    <xf numFmtId="178" fontId="102" fillId="38" borderId="50" xfId="0" applyNumberFormat="1" applyFont="1" applyFill="1" applyBorder="1" applyAlignment="1" applyProtection="1">
      <alignment horizontal="center" vertical="center"/>
      <protection hidden="1"/>
    </xf>
    <xf numFmtId="178" fontId="102" fillId="38" borderId="19" xfId="0" applyNumberFormat="1" applyFont="1" applyFill="1" applyBorder="1" applyAlignment="1" applyProtection="1">
      <alignment horizontal="center" vertical="center"/>
      <protection hidden="1"/>
    </xf>
    <xf numFmtId="178" fontId="102" fillId="38" borderId="38" xfId="0" applyNumberFormat="1" applyFont="1" applyFill="1" applyBorder="1" applyAlignment="1" applyProtection="1">
      <alignment horizontal="center" vertical="center"/>
      <protection hidden="1"/>
    </xf>
    <xf numFmtId="178" fontId="102" fillId="38" borderId="17" xfId="0" applyNumberFormat="1" applyFont="1" applyFill="1" applyBorder="1" applyAlignment="1" applyProtection="1">
      <alignment horizontal="center" vertical="center"/>
      <protection hidden="1"/>
    </xf>
    <xf numFmtId="178" fontId="102" fillId="38" borderId="20" xfId="0" applyNumberFormat="1" applyFont="1" applyFill="1" applyBorder="1" applyAlignment="1" applyProtection="1">
      <alignment horizontal="center" vertical="center"/>
      <protection hidden="1"/>
    </xf>
    <xf numFmtId="0" fontId="110" fillId="24" borderId="0" xfId="0" applyFont="1" applyFill="1" applyBorder="1" applyAlignment="1" applyProtection="1">
      <alignment horizontal="center" vertical="center" wrapText="1"/>
    </xf>
    <xf numFmtId="0" fontId="107" fillId="24" borderId="35" xfId="0" applyFont="1" applyFill="1" applyBorder="1" applyAlignment="1" applyProtection="1">
      <alignment horizontal="center" vertical="center" wrapText="1"/>
    </xf>
    <xf numFmtId="0" fontId="107" fillId="24" borderId="50" xfId="0" applyFont="1" applyFill="1" applyBorder="1" applyAlignment="1" applyProtection="1">
      <alignment horizontal="center" vertical="center" wrapText="1"/>
    </xf>
    <xf numFmtId="0" fontId="107" fillId="24" borderId="19" xfId="0" applyFont="1" applyFill="1" applyBorder="1" applyAlignment="1" applyProtection="1">
      <alignment horizontal="center" vertical="center" wrapText="1"/>
    </xf>
    <xf numFmtId="0" fontId="107" fillId="24" borderId="36" xfId="0" applyFont="1" applyFill="1" applyBorder="1" applyAlignment="1" applyProtection="1">
      <alignment horizontal="center" vertical="center" wrapText="1"/>
    </xf>
    <xf numFmtId="0" fontId="107" fillId="24" borderId="0" xfId="0" applyFont="1" applyFill="1" applyBorder="1" applyAlignment="1" applyProtection="1">
      <alignment horizontal="center" vertical="center" wrapText="1"/>
    </xf>
    <xf numFmtId="0" fontId="107" fillId="24" borderId="38" xfId="0" applyFont="1" applyFill="1" applyBorder="1" applyAlignment="1" applyProtection="1">
      <alignment horizontal="center" vertical="center" wrapText="1"/>
    </xf>
    <xf numFmtId="0" fontId="107" fillId="24" borderId="17" xfId="0" applyFont="1" applyFill="1" applyBorder="1" applyAlignment="1" applyProtection="1">
      <alignment horizontal="center" vertical="center" wrapText="1"/>
    </xf>
    <xf numFmtId="0" fontId="107" fillId="24" borderId="20" xfId="0" applyFont="1" applyFill="1" applyBorder="1" applyAlignment="1" applyProtection="1">
      <alignment horizontal="center" vertical="center" wrapText="1"/>
    </xf>
    <xf numFmtId="0" fontId="107" fillId="24" borderId="56" xfId="0" applyFont="1" applyFill="1" applyBorder="1" applyAlignment="1" applyProtection="1">
      <alignment horizontal="center" vertical="center" wrapText="1"/>
    </xf>
    <xf numFmtId="0" fontId="107" fillId="24" borderId="43" xfId="0" applyFont="1" applyFill="1" applyBorder="1" applyAlignment="1" applyProtection="1">
      <alignment horizontal="center" vertical="center" wrapText="1"/>
    </xf>
    <xf numFmtId="0" fontId="107" fillId="24" borderId="49" xfId="0" applyFont="1" applyFill="1" applyBorder="1" applyAlignment="1" applyProtection="1">
      <alignment horizontal="center" vertical="center" wrapText="1"/>
    </xf>
    <xf numFmtId="0" fontId="107" fillId="0" borderId="35" xfId="0" applyFont="1" applyFill="1" applyBorder="1" applyAlignment="1" applyProtection="1">
      <alignment horizontal="center" vertical="center" wrapText="1"/>
    </xf>
    <xf numFmtId="0" fontId="107" fillId="0" borderId="36" xfId="0" applyFont="1" applyFill="1" applyBorder="1" applyAlignment="1" applyProtection="1">
      <alignment horizontal="center" vertical="center" wrapText="1"/>
    </xf>
    <xf numFmtId="0" fontId="107" fillId="0" borderId="38" xfId="0" applyFont="1" applyFill="1" applyBorder="1" applyAlignment="1" applyProtection="1">
      <alignment horizontal="center" vertical="center" wrapText="1"/>
    </xf>
    <xf numFmtId="172" fontId="102" fillId="30" borderId="56" xfId="0" applyNumberFormat="1" applyFont="1" applyFill="1" applyBorder="1" applyAlignment="1" applyProtection="1">
      <alignment horizontal="center" vertical="center" wrapText="1"/>
    </xf>
    <xf numFmtId="172" fontId="102" fillId="30" borderId="43" xfId="0" applyNumberFormat="1" applyFont="1" applyFill="1" applyBorder="1" applyAlignment="1" applyProtection="1">
      <alignment horizontal="center" vertical="center" wrapText="1"/>
    </xf>
    <xf numFmtId="172" fontId="102" fillId="30" borderId="49" xfId="0" applyNumberFormat="1" applyFont="1" applyFill="1" applyBorder="1" applyAlignment="1" applyProtection="1">
      <alignment horizontal="center" vertical="center" wrapText="1"/>
    </xf>
    <xf numFmtId="49" fontId="102" fillId="0" borderId="52" xfId="0" applyNumberFormat="1" applyFont="1" applyFill="1" applyBorder="1" applyAlignment="1" applyProtection="1">
      <alignment horizontal="center" vertical="center" wrapText="1"/>
    </xf>
    <xf numFmtId="49" fontId="102" fillId="0" borderId="53" xfId="0" applyNumberFormat="1" applyFont="1" applyFill="1" applyBorder="1" applyAlignment="1" applyProtection="1">
      <alignment horizontal="center" vertical="center" wrapText="1"/>
    </xf>
    <xf numFmtId="49" fontId="102" fillId="0" borderId="54" xfId="0" applyNumberFormat="1" applyFont="1" applyFill="1" applyBorder="1" applyAlignment="1" applyProtection="1">
      <alignment horizontal="center" vertical="center" wrapText="1"/>
    </xf>
    <xf numFmtId="179" fontId="167" fillId="38" borderId="35" xfId="0" applyNumberFormat="1" applyFont="1" applyFill="1" applyBorder="1" applyAlignment="1" applyProtection="1">
      <alignment horizontal="center" vertical="center"/>
      <protection hidden="1"/>
    </xf>
    <xf numFmtId="179" fontId="167" fillId="38" borderId="19" xfId="0" applyNumberFormat="1" applyFont="1" applyFill="1" applyBorder="1" applyAlignment="1" applyProtection="1">
      <alignment horizontal="center" vertical="center"/>
      <protection hidden="1"/>
    </xf>
    <xf numFmtId="179" fontId="167" fillId="38" borderId="38" xfId="0" applyNumberFormat="1" applyFont="1" applyFill="1" applyBorder="1" applyAlignment="1" applyProtection="1">
      <alignment horizontal="center" vertical="center"/>
      <protection hidden="1"/>
    </xf>
    <xf numFmtId="179" fontId="167" fillId="38" borderId="20" xfId="0" applyNumberFormat="1" applyFont="1" applyFill="1" applyBorder="1" applyAlignment="1" applyProtection="1">
      <alignment horizontal="center" vertical="center"/>
      <protection hidden="1"/>
    </xf>
    <xf numFmtId="1" fontId="102" fillId="0" borderId="52" xfId="0" applyNumberFormat="1" applyFont="1" applyFill="1" applyBorder="1" applyAlignment="1" applyProtection="1">
      <alignment horizontal="center" vertical="center" wrapText="1"/>
    </xf>
    <xf numFmtId="1" fontId="102" fillId="0" borderId="54" xfId="0" applyNumberFormat="1" applyFont="1" applyFill="1" applyBorder="1" applyAlignment="1" applyProtection="1">
      <alignment horizontal="center" vertical="center" wrapText="1"/>
    </xf>
    <xf numFmtId="0" fontId="162" fillId="0" borderId="0" xfId="0" applyFont="1" applyAlignment="1" applyProtection="1">
      <alignment horizontal="center" vertical="top" wrapText="1"/>
    </xf>
    <xf numFmtId="0" fontId="62" fillId="24" borderId="0" xfId="0" applyFont="1" applyFill="1" applyBorder="1" applyAlignment="1" applyProtection="1">
      <alignment horizontal="left" vertical="center" wrapText="1" indent="2"/>
    </xf>
    <xf numFmtId="0" fontId="14" fillId="24" borderId="0" xfId="0" applyFont="1" applyFill="1" applyBorder="1" applyAlignment="1" applyProtection="1">
      <alignment horizontal="left" vertical="center" indent="2"/>
    </xf>
    <xf numFmtId="0" fontId="53" fillId="29" borderId="0" xfId="0" applyFont="1" applyFill="1" applyBorder="1" applyAlignment="1" applyProtection="1">
      <alignment horizontal="center" vertical="center"/>
    </xf>
    <xf numFmtId="0" fontId="98" fillId="31" borderId="0" xfId="0" applyFont="1" applyFill="1" applyBorder="1" applyAlignment="1" applyProtection="1">
      <alignment horizontal="center" vertical="center" wrapText="1"/>
    </xf>
    <xf numFmtId="1" fontId="6" fillId="24" borderId="53" xfId="0" applyNumberFormat="1" applyFont="1" applyFill="1" applyBorder="1" applyAlignment="1" applyProtection="1">
      <alignment horizontal="center" vertical="top" wrapText="1"/>
    </xf>
    <xf numFmtId="1" fontId="50" fillId="24" borderId="54" xfId="0" applyNumberFormat="1" applyFont="1" applyFill="1" applyBorder="1" applyAlignment="1" applyProtection="1">
      <alignment horizontal="center" vertical="top" wrapText="1"/>
    </xf>
    <xf numFmtId="171" fontId="21" fillId="26" borderId="35" xfId="0" applyNumberFormat="1" applyFont="1" applyFill="1" applyBorder="1" applyAlignment="1" applyProtection="1">
      <alignment horizontal="center" vertical="center" wrapText="1"/>
    </xf>
    <xf numFmtId="171" fontId="21" fillId="26" borderId="50" xfId="0" applyNumberFormat="1" applyFont="1" applyFill="1" applyBorder="1" applyAlignment="1" applyProtection="1">
      <alignment horizontal="center" vertical="center" wrapText="1"/>
    </xf>
    <xf numFmtId="171" fontId="21" fillId="26" borderId="19" xfId="0" applyNumberFormat="1" applyFont="1" applyFill="1" applyBorder="1" applyAlignment="1" applyProtection="1">
      <alignment horizontal="center" vertical="center" wrapText="1"/>
    </xf>
    <xf numFmtId="171" fontId="21" fillId="26" borderId="38" xfId="0" applyNumberFormat="1" applyFont="1" applyFill="1" applyBorder="1" applyAlignment="1" applyProtection="1">
      <alignment horizontal="center" vertical="center" wrapText="1"/>
    </xf>
    <xf numFmtId="171" fontId="21" fillId="26" borderId="17" xfId="0" applyNumberFormat="1" applyFont="1" applyFill="1" applyBorder="1" applyAlignment="1" applyProtection="1">
      <alignment horizontal="center" vertical="center" wrapText="1"/>
    </xf>
    <xf numFmtId="171" fontId="21" fillId="26" borderId="20" xfId="0" applyNumberFormat="1" applyFont="1" applyFill="1" applyBorder="1" applyAlignment="1" applyProtection="1">
      <alignment horizontal="center" vertical="center" wrapText="1"/>
    </xf>
    <xf numFmtId="0" fontId="11" fillId="24" borderId="17" xfId="0" applyFont="1" applyFill="1" applyBorder="1" applyAlignment="1" applyProtection="1">
      <alignment horizontal="center" vertical="center" wrapText="1"/>
    </xf>
    <xf numFmtId="0" fontId="52" fillId="24" borderId="17" xfId="0" applyFont="1" applyFill="1" applyBorder="1" applyAlignment="1" applyProtection="1">
      <alignment horizontal="center" vertical="center" wrapText="1"/>
    </xf>
    <xf numFmtId="0" fontId="48" fillId="24" borderId="37" xfId="0" applyFont="1" applyFill="1" applyBorder="1" applyAlignment="1" applyProtection="1">
      <alignment horizontal="right" vertical="center"/>
    </xf>
    <xf numFmtId="178" fontId="12" fillId="38" borderId="35" xfId="0" applyNumberFormat="1" applyFont="1" applyFill="1" applyBorder="1" applyAlignment="1" applyProtection="1">
      <alignment horizontal="center" vertical="center"/>
      <protection hidden="1"/>
    </xf>
    <xf numFmtId="178" fontId="12" fillId="38" borderId="50" xfId="0" applyNumberFormat="1" applyFont="1" applyFill="1" applyBorder="1" applyAlignment="1" applyProtection="1">
      <alignment horizontal="center" vertical="center"/>
      <protection hidden="1"/>
    </xf>
    <xf numFmtId="178" fontId="47" fillId="38" borderId="19" xfId="0" applyNumberFormat="1" applyFont="1" applyFill="1" applyBorder="1" applyAlignment="1" applyProtection="1">
      <alignment horizontal="center" vertical="center"/>
      <protection hidden="1"/>
    </xf>
    <xf numFmtId="178" fontId="12" fillId="38" borderId="38" xfId="0" applyNumberFormat="1" applyFont="1" applyFill="1" applyBorder="1" applyAlignment="1" applyProtection="1">
      <alignment horizontal="center" vertical="center"/>
      <protection hidden="1"/>
    </xf>
    <xf numFmtId="178" fontId="12" fillId="38" borderId="17" xfId="0" applyNumberFormat="1" applyFont="1" applyFill="1" applyBorder="1" applyAlignment="1" applyProtection="1">
      <alignment horizontal="center" vertical="center"/>
      <protection hidden="1"/>
    </xf>
    <xf numFmtId="178" fontId="47" fillId="38" borderId="20" xfId="0" applyNumberFormat="1" applyFont="1" applyFill="1" applyBorder="1" applyAlignment="1" applyProtection="1">
      <alignment horizontal="center" vertical="center"/>
      <protection hidden="1"/>
    </xf>
    <xf numFmtId="179" fontId="166" fillId="38" borderId="52" xfId="0" applyNumberFormat="1" applyFont="1" applyFill="1" applyBorder="1" applyAlignment="1" applyProtection="1">
      <alignment horizontal="center" vertical="center"/>
      <protection hidden="1"/>
    </xf>
    <xf numFmtId="179" fontId="166" fillId="38" borderId="54" xfId="0" applyNumberFormat="1" applyFont="1" applyFill="1" applyBorder="1" applyAlignment="1" applyProtection="1">
      <alignment horizontal="center" vertical="center"/>
      <protection hidden="1"/>
    </xf>
    <xf numFmtId="0" fontId="161" fillId="24" borderId="0" xfId="0" applyFont="1" applyFill="1" applyBorder="1" applyAlignment="1" applyProtection="1">
      <alignment horizontal="center" vertical="center"/>
      <protection hidden="1"/>
    </xf>
    <xf numFmtId="179" fontId="166" fillId="38" borderId="35" xfId="0" applyNumberFormat="1" applyFont="1" applyFill="1" applyBorder="1" applyAlignment="1" applyProtection="1">
      <alignment horizontal="center" vertical="center"/>
      <protection hidden="1"/>
    </xf>
    <xf numFmtId="179" fontId="166" fillId="38" borderId="50" xfId="0" applyNumberFormat="1" applyFont="1" applyFill="1" applyBorder="1" applyAlignment="1" applyProtection="1">
      <alignment horizontal="center" vertical="center"/>
      <protection hidden="1"/>
    </xf>
    <xf numFmtId="179" fontId="166" fillId="38" borderId="38" xfId="0" applyNumberFormat="1" applyFont="1" applyFill="1" applyBorder="1" applyAlignment="1" applyProtection="1">
      <alignment horizontal="center" vertical="center"/>
      <protection hidden="1"/>
    </xf>
    <xf numFmtId="179" fontId="166" fillId="38" borderId="17" xfId="0" applyNumberFormat="1" applyFont="1" applyFill="1" applyBorder="1" applyAlignment="1" applyProtection="1">
      <alignment horizontal="center" vertical="center"/>
      <protection hidden="1"/>
    </xf>
    <xf numFmtId="0" fontId="83" fillId="24" borderId="37" xfId="0" applyFont="1" applyFill="1" applyBorder="1" applyAlignment="1" applyProtection="1">
      <alignment horizontal="center" vertical="center" wrapText="1"/>
      <protection hidden="1"/>
    </xf>
    <xf numFmtId="0" fontId="4" fillId="38" borderId="0" xfId="0" applyFont="1" applyFill="1" applyBorder="1" applyAlignment="1" applyProtection="1">
      <alignment horizontal="center" vertical="center" wrapText="1"/>
      <protection hidden="1"/>
    </xf>
    <xf numFmtId="1" fontId="6" fillId="24" borderId="50" xfId="0" applyNumberFormat="1" applyFont="1" applyFill="1" applyBorder="1" applyAlignment="1" applyProtection="1">
      <alignment horizontal="center" vertical="center" wrapText="1"/>
      <protection hidden="1"/>
    </xf>
    <xf numFmtId="1" fontId="6" fillId="24" borderId="19" xfId="0" applyNumberFormat="1" applyFont="1" applyFill="1" applyBorder="1" applyAlignment="1" applyProtection="1">
      <alignment horizontal="center" vertical="center" wrapText="1"/>
      <protection hidden="1"/>
    </xf>
    <xf numFmtId="165" fontId="60" fillId="37" borderId="35" xfId="0" applyNumberFormat="1" applyFont="1" applyFill="1" applyBorder="1" applyAlignment="1" applyProtection="1">
      <alignment horizontal="center" vertical="center"/>
      <protection hidden="1"/>
    </xf>
    <xf numFmtId="165" fontId="60" fillId="37" borderId="50" xfId="0" applyNumberFormat="1" applyFont="1" applyFill="1" applyBorder="1" applyAlignment="1" applyProtection="1">
      <alignment horizontal="center" vertical="center"/>
      <protection hidden="1"/>
    </xf>
    <xf numFmtId="165" fontId="60" fillId="37" borderId="19" xfId="0" applyNumberFormat="1" applyFont="1" applyFill="1" applyBorder="1" applyAlignment="1" applyProtection="1">
      <alignment horizontal="center" vertical="center"/>
      <protection hidden="1"/>
    </xf>
    <xf numFmtId="165" fontId="60" fillId="37" borderId="36" xfId="0" applyNumberFormat="1" applyFont="1" applyFill="1" applyBorder="1" applyAlignment="1" applyProtection="1">
      <alignment horizontal="center" vertical="center"/>
      <protection hidden="1"/>
    </xf>
    <xf numFmtId="165" fontId="60" fillId="37" borderId="0" xfId="0" applyNumberFormat="1" applyFont="1" applyFill="1" applyBorder="1" applyAlignment="1" applyProtection="1">
      <alignment horizontal="center" vertical="center"/>
      <protection hidden="1"/>
    </xf>
    <xf numFmtId="165" fontId="60" fillId="37" borderId="37" xfId="0" applyNumberFormat="1" applyFont="1" applyFill="1" applyBorder="1" applyAlignment="1" applyProtection="1">
      <alignment horizontal="center" vertical="center"/>
      <protection hidden="1"/>
    </xf>
    <xf numFmtId="165" fontId="60" fillId="37" borderId="38" xfId="0" applyNumberFormat="1" applyFont="1" applyFill="1" applyBorder="1" applyAlignment="1" applyProtection="1">
      <alignment horizontal="center" vertical="center"/>
      <protection hidden="1"/>
    </xf>
    <xf numFmtId="165" fontId="60" fillId="37" borderId="17" xfId="0" applyNumberFormat="1" applyFont="1" applyFill="1" applyBorder="1" applyAlignment="1" applyProtection="1">
      <alignment horizontal="center" vertical="center"/>
      <protection hidden="1"/>
    </xf>
    <xf numFmtId="165" fontId="60" fillId="37" borderId="20" xfId="0" applyNumberFormat="1" applyFont="1" applyFill="1" applyBorder="1" applyAlignment="1" applyProtection="1">
      <alignment horizontal="center" vertical="center"/>
      <protection hidden="1"/>
    </xf>
    <xf numFmtId="0" fontId="10" fillId="29" borderId="0" xfId="0" applyFont="1" applyFill="1" applyBorder="1" applyAlignment="1" applyProtection="1">
      <alignment horizontal="center" vertical="center"/>
      <protection hidden="1"/>
    </xf>
    <xf numFmtId="0" fontId="14" fillId="24" borderId="0" xfId="0" applyFont="1" applyFill="1" applyAlignment="1" applyProtection="1">
      <alignment horizontal="center" vertical="center"/>
      <protection hidden="1"/>
    </xf>
    <xf numFmtId="0" fontId="15" fillId="24" borderId="0" xfId="0" applyFont="1" applyFill="1" applyAlignment="1" applyProtection="1">
      <alignment horizontal="left" vertical="center" wrapText="1"/>
      <protection hidden="1"/>
    </xf>
    <xf numFmtId="0" fontId="21" fillId="0" borderId="52" xfId="0" applyFont="1" applyFill="1" applyBorder="1" applyAlignment="1" applyProtection="1">
      <alignment horizontal="center" vertical="center" wrapText="1"/>
    </xf>
    <xf numFmtId="0" fontId="21" fillId="0" borderId="54"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protection hidden="1"/>
    </xf>
    <xf numFmtId="178" fontId="8" fillId="38" borderId="35" xfId="0" applyNumberFormat="1" applyFont="1" applyFill="1" applyBorder="1" applyAlignment="1" applyProtection="1">
      <alignment horizontal="center" vertical="center"/>
      <protection hidden="1"/>
    </xf>
    <xf numFmtId="178" fontId="8" fillId="38" borderId="50" xfId="0" applyNumberFormat="1" applyFont="1" applyFill="1" applyBorder="1" applyAlignment="1" applyProtection="1">
      <alignment horizontal="center" vertical="center"/>
      <protection hidden="1"/>
    </xf>
    <xf numFmtId="178" fontId="8" fillId="38" borderId="19" xfId="0" applyNumberFormat="1" applyFont="1" applyFill="1" applyBorder="1" applyAlignment="1" applyProtection="1">
      <alignment horizontal="center" vertical="center"/>
      <protection hidden="1"/>
    </xf>
    <xf numFmtId="178" fontId="8" fillId="38" borderId="38" xfId="0" applyNumberFormat="1" applyFont="1" applyFill="1" applyBorder="1" applyAlignment="1" applyProtection="1">
      <alignment horizontal="center" vertical="center"/>
      <protection hidden="1"/>
    </xf>
    <xf numFmtId="178" fontId="8" fillId="38" borderId="17" xfId="0" applyNumberFormat="1" applyFont="1" applyFill="1" applyBorder="1" applyAlignment="1" applyProtection="1">
      <alignment horizontal="center" vertical="center"/>
      <protection hidden="1"/>
    </xf>
    <xf numFmtId="178" fontId="8" fillId="38" borderId="20" xfId="0" applyNumberFormat="1" applyFont="1" applyFill="1" applyBorder="1" applyAlignment="1" applyProtection="1">
      <alignment horizontal="center" vertical="center"/>
      <protection hidden="1"/>
    </xf>
    <xf numFmtId="0" fontId="44" fillId="24" borderId="0" xfId="1" applyFill="1" applyAlignment="1" applyProtection="1">
      <alignment horizontal="center" vertical="top"/>
    </xf>
    <xf numFmtId="0" fontId="98" fillId="38" borderId="0" xfId="0" applyFont="1" applyFill="1" applyBorder="1" applyAlignment="1" applyProtection="1">
      <alignment horizontal="center" vertical="center" wrapText="1"/>
    </xf>
    <xf numFmtId="171" fontId="48" fillId="26" borderId="35" xfId="0" applyNumberFormat="1" applyFont="1" applyFill="1" applyBorder="1" applyAlignment="1" applyProtection="1">
      <alignment horizontal="center" vertical="center" wrapText="1"/>
    </xf>
    <xf numFmtId="171" fontId="48" fillId="26" borderId="50" xfId="0" applyNumberFormat="1" applyFont="1" applyFill="1" applyBorder="1" applyAlignment="1" applyProtection="1">
      <alignment horizontal="center" vertical="center" wrapText="1"/>
    </xf>
    <xf numFmtId="171" fontId="48" fillId="26" borderId="19" xfId="0" applyNumberFormat="1" applyFont="1" applyFill="1" applyBorder="1" applyAlignment="1" applyProtection="1">
      <alignment horizontal="center" vertical="center" wrapText="1"/>
    </xf>
    <xf numFmtId="171" fontId="48" fillId="26" borderId="36" xfId="0" applyNumberFormat="1" applyFont="1" applyFill="1" applyBorder="1" applyAlignment="1" applyProtection="1">
      <alignment horizontal="center" vertical="center" wrapText="1"/>
    </xf>
    <xf numFmtId="171" fontId="48" fillId="26" borderId="0" xfId="0" applyNumberFormat="1" applyFont="1" applyFill="1" applyBorder="1" applyAlignment="1" applyProtection="1">
      <alignment horizontal="center" vertical="center" wrapText="1"/>
    </xf>
    <xf numFmtId="171" fontId="48" fillId="26" borderId="37" xfId="0" applyNumberFormat="1" applyFont="1" applyFill="1" applyBorder="1" applyAlignment="1" applyProtection="1">
      <alignment horizontal="center" vertical="center" wrapText="1"/>
    </xf>
    <xf numFmtId="171" fontId="48" fillId="26" borderId="38" xfId="0" applyNumberFormat="1" applyFont="1" applyFill="1" applyBorder="1" applyAlignment="1" applyProtection="1">
      <alignment horizontal="center" vertical="center" wrapText="1"/>
    </xf>
    <xf numFmtId="171" fontId="48" fillId="26" borderId="17" xfId="0" applyNumberFormat="1" applyFont="1" applyFill="1" applyBorder="1" applyAlignment="1" applyProtection="1">
      <alignment horizontal="center" vertical="center" wrapText="1"/>
    </xf>
    <xf numFmtId="171" fontId="48" fillId="26" borderId="20" xfId="0" applyNumberFormat="1" applyFont="1" applyFill="1" applyBorder="1" applyAlignment="1" applyProtection="1">
      <alignment horizontal="center" vertical="center" wrapText="1"/>
    </xf>
    <xf numFmtId="0" fontId="62" fillId="24" borderId="0" xfId="0" applyFont="1" applyFill="1" applyBorder="1" applyAlignment="1" applyProtection="1">
      <alignment horizontal="left" vertical="center" wrapText="1"/>
    </xf>
    <xf numFmtId="179" fontId="166" fillId="38" borderId="53" xfId="0" applyNumberFormat="1" applyFont="1" applyFill="1" applyBorder="1" applyAlignment="1" applyProtection="1">
      <alignment horizontal="center" vertical="center"/>
      <protection hidden="1"/>
    </xf>
    <xf numFmtId="1" fontId="6" fillId="24" borderId="38" xfId="2" applyNumberFormat="1" applyFont="1" applyFill="1" applyBorder="1" applyAlignment="1" applyProtection="1">
      <alignment horizontal="center" vertical="center" wrapText="1"/>
    </xf>
    <xf numFmtId="1" fontId="6" fillId="24" borderId="17" xfId="2" applyNumberFormat="1" applyFont="1" applyFill="1" applyBorder="1" applyAlignment="1" applyProtection="1">
      <alignment horizontal="center" vertical="center" wrapText="1"/>
    </xf>
    <xf numFmtId="1" fontId="6" fillId="24" borderId="20" xfId="2" applyNumberFormat="1" applyFont="1" applyFill="1" applyBorder="1" applyAlignment="1" applyProtection="1">
      <alignment horizontal="center" vertical="center" wrapText="1"/>
    </xf>
    <xf numFmtId="0" fontId="10" fillId="29" borderId="0" xfId="2" applyFont="1" applyFill="1" applyBorder="1" applyAlignment="1" applyProtection="1">
      <alignment horizontal="center"/>
    </xf>
    <xf numFmtId="171" fontId="172" fillId="26" borderId="35" xfId="0" applyNumberFormat="1" applyFont="1" applyFill="1" applyBorder="1" applyAlignment="1" applyProtection="1">
      <alignment horizontal="center" vertical="center" shrinkToFit="1"/>
    </xf>
    <xf numFmtId="171" fontId="172" fillId="26" borderId="50" xfId="0" applyNumberFormat="1" applyFont="1" applyFill="1" applyBorder="1" applyAlignment="1" applyProtection="1">
      <alignment horizontal="center" vertical="center" shrinkToFit="1"/>
    </xf>
    <xf numFmtId="171" fontId="172" fillId="26" borderId="19" xfId="0" applyNumberFormat="1" applyFont="1" applyFill="1" applyBorder="1" applyAlignment="1" applyProtection="1">
      <alignment horizontal="center" vertical="center" shrinkToFit="1"/>
    </xf>
    <xf numFmtId="171" fontId="172" fillId="26" borderId="36" xfId="0" applyNumberFormat="1" applyFont="1" applyFill="1" applyBorder="1" applyAlignment="1" applyProtection="1">
      <alignment horizontal="center" vertical="center" shrinkToFit="1"/>
    </xf>
    <xf numFmtId="171" fontId="172" fillId="26" borderId="0" xfId="0" applyNumberFormat="1" applyFont="1" applyFill="1" applyBorder="1" applyAlignment="1" applyProtection="1">
      <alignment horizontal="center" vertical="center" shrinkToFit="1"/>
    </xf>
    <xf numFmtId="171" fontId="172" fillId="26" borderId="37" xfId="0" applyNumberFormat="1" applyFont="1" applyFill="1" applyBorder="1" applyAlignment="1" applyProtection="1">
      <alignment horizontal="center" vertical="center" shrinkToFit="1"/>
    </xf>
    <xf numFmtId="171" fontId="172" fillId="26" borderId="38" xfId="0" applyNumberFormat="1" applyFont="1" applyFill="1" applyBorder="1" applyAlignment="1" applyProtection="1">
      <alignment horizontal="center" vertical="center" shrinkToFit="1"/>
    </xf>
    <xf numFmtId="171" fontId="172" fillId="26" borderId="17" xfId="0" applyNumberFormat="1" applyFont="1" applyFill="1" applyBorder="1" applyAlignment="1" applyProtection="1">
      <alignment horizontal="center" vertical="center" shrinkToFit="1"/>
    </xf>
    <xf numFmtId="171" fontId="172" fillId="26" borderId="20" xfId="0" applyNumberFormat="1" applyFont="1" applyFill="1" applyBorder="1" applyAlignment="1" applyProtection="1">
      <alignment horizontal="center" vertical="center" shrinkToFit="1"/>
    </xf>
    <xf numFmtId="0" fontId="53" fillId="42" borderId="0" xfId="2" applyFont="1" applyFill="1" applyBorder="1" applyAlignment="1" applyProtection="1">
      <alignment horizontal="center" vertical="center"/>
    </xf>
    <xf numFmtId="0" fontId="222" fillId="31" borderId="0" xfId="2" applyFont="1" applyFill="1" applyBorder="1" applyAlignment="1" applyProtection="1">
      <alignment horizontal="left" vertical="center"/>
    </xf>
    <xf numFmtId="0" fontId="201" fillId="0" borderId="53" xfId="2" applyFont="1" applyFill="1" applyBorder="1" applyAlignment="1" applyProtection="1">
      <alignment horizontal="center" vertical="center" wrapText="1"/>
    </xf>
    <xf numFmtId="0" fontId="200" fillId="31" borderId="0" xfId="3" applyFont="1" applyFill="1" applyAlignment="1" applyProtection="1">
      <alignment horizontal="center" vertical="center" wrapText="1"/>
      <protection hidden="1"/>
    </xf>
    <xf numFmtId="175" fontId="12" fillId="27" borderId="35" xfId="2" applyNumberFormat="1" applyFont="1" applyFill="1" applyBorder="1" applyAlignment="1" applyProtection="1">
      <alignment horizontal="center" vertical="center" wrapText="1"/>
      <protection hidden="1"/>
    </xf>
    <xf numFmtId="175" fontId="12" fillId="27" borderId="50" xfId="2" applyNumberFormat="1" applyFont="1" applyFill="1" applyBorder="1" applyAlignment="1" applyProtection="1">
      <alignment horizontal="center" vertical="center" wrapText="1"/>
      <protection hidden="1"/>
    </xf>
    <xf numFmtId="175" fontId="12" fillId="27" borderId="19" xfId="2" applyNumberFormat="1" applyFont="1" applyFill="1" applyBorder="1" applyAlignment="1" applyProtection="1">
      <alignment horizontal="center" vertical="center" wrapText="1"/>
      <protection hidden="1"/>
    </xf>
    <xf numFmtId="175" fontId="12" fillId="27" borderId="38" xfId="2" applyNumberFormat="1" applyFont="1" applyFill="1" applyBorder="1" applyAlignment="1" applyProtection="1">
      <alignment horizontal="center" vertical="center" wrapText="1"/>
      <protection hidden="1"/>
    </xf>
    <xf numFmtId="175" fontId="12" fillId="27" borderId="17" xfId="2" applyNumberFormat="1" applyFont="1" applyFill="1" applyBorder="1" applyAlignment="1" applyProtection="1">
      <alignment horizontal="center" vertical="center" wrapText="1"/>
      <protection hidden="1"/>
    </xf>
    <xf numFmtId="175" fontId="12" fillId="27" borderId="20" xfId="2" applyNumberFormat="1" applyFont="1" applyFill="1" applyBorder="1" applyAlignment="1" applyProtection="1">
      <alignment horizontal="center" vertical="center" wrapText="1"/>
      <protection hidden="1"/>
    </xf>
    <xf numFmtId="0" fontId="21" fillId="31" borderId="0" xfId="2" applyFont="1" applyFill="1" applyAlignment="1" applyProtection="1">
      <alignment horizontal="left" vertical="top" wrapText="1"/>
    </xf>
    <xf numFmtId="0" fontId="21" fillId="31" borderId="0" xfId="2" applyFont="1" applyFill="1" applyAlignment="1" applyProtection="1">
      <alignment horizontal="left" vertical="top"/>
    </xf>
    <xf numFmtId="0" fontId="205" fillId="31" borderId="50" xfId="2" applyFont="1" applyFill="1" applyBorder="1" applyAlignment="1" applyProtection="1">
      <alignment horizontal="center"/>
    </xf>
    <xf numFmtId="1" fontId="21" fillId="0" borderId="52" xfId="2" applyNumberFormat="1" applyFont="1" applyFill="1" applyBorder="1" applyAlignment="1" applyProtection="1">
      <alignment horizontal="center" vertical="center" wrapText="1"/>
    </xf>
    <xf numFmtId="1" fontId="21" fillId="0" borderId="54" xfId="2" applyNumberFormat="1" applyFont="1" applyFill="1" applyBorder="1" applyAlignment="1" applyProtection="1">
      <alignment horizontal="center" vertical="center" wrapText="1"/>
    </xf>
    <xf numFmtId="171" fontId="12" fillId="27" borderId="35" xfId="4" applyNumberFormat="1" applyFont="1" applyFill="1" applyBorder="1" applyAlignment="1" applyProtection="1">
      <alignment horizontal="center" vertical="center" wrapText="1"/>
    </xf>
    <xf numFmtId="171" fontId="12" fillId="27" borderId="19" xfId="4" applyNumberFormat="1" applyFont="1" applyFill="1" applyBorder="1" applyAlignment="1" applyProtection="1">
      <alignment horizontal="center" vertical="center" wrapText="1"/>
    </xf>
    <xf numFmtId="171" fontId="12" fillId="27" borderId="38" xfId="4" applyNumberFormat="1" applyFont="1" applyFill="1" applyBorder="1" applyAlignment="1" applyProtection="1">
      <alignment horizontal="center" vertical="center" wrapText="1"/>
    </xf>
    <xf numFmtId="171" fontId="12" fillId="27" borderId="20" xfId="4" applyNumberFormat="1" applyFont="1" applyFill="1" applyBorder="1" applyAlignment="1" applyProtection="1">
      <alignment horizontal="center" vertical="center" wrapText="1"/>
    </xf>
    <xf numFmtId="0" fontId="21" fillId="0" borderId="56" xfId="2" applyFont="1" applyFill="1" applyBorder="1" applyAlignment="1" applyProtection="1">
      <alignment horizontal="center" vertical="center" wrapText="1"/>
    </xf>
    <xf numFmtId="0" fontId="21" fillId="0" borderId="43" xfId="2" applyFont="1" applyFill="1" applyBorder="1" applyAlignment="1" applyProtection="1">
      <alignment horizontal="center" vertical="center" wrapText="1"/>
    </xf>
    <xf numFmtId="0" fontId="21" fillId="0" borderId="67" xfId="2" applyFont="1" applyFill="1" applyBorder="1" applyAlignment="1" applyProtection="1">
      <alignment horizontal="center" vertical="center" wrapText="1"/>
    </xf>
    <xf numFmtId="0" fontId="47" fillId="0" borderId="35" xfId="2" applyFont="1" applyFill="1" applyBorder="1" applyAlignment="1" applyProtection="1">
      <alignment horizontal="center" vertical="center"/>
    </xf>
    <xf numFmtId="0" fontId="47" fillId="0" borderId="19" xfId="2" applyFont="1" applyFill="1" applyBorder="1" applyAlignment="1" applyProtection="1">
      <alignment horizontal="center" vertical="center"/>
    </xf>
    <xf numFmtId="0" fontId="47" fillId="0" borderId="36" xfId="2" applyFont="1" applyFill="1" applyBorder="1" applyAlignment="1" applyProtection="1">
      <alignment horizontal="center" vertical="center"/>
    </xf>
    <xf numFmtId="0" fontId="47" fillId="0" borderId="37" xfId="2" applyFont="1" applyFill="1" applyBorder="1" applyAlignment="1" applyProtection="1">
      <alignment horizontal="center" vertical="center"/>
    </xf>
    <xf numFmtId="0" fontId="47" fillId="0" borderId="68" xfId="2" applyFont="1" applyFill="1" applyBorder="1" applyAlignment="1" applyProtection="1">
      <alignment horizontal="center" vertical="center"/>
    </xf>
    <xf numFmtId="0" fontId="47" fillId="0" borderId="69" xfId="2" applyFont="1" applyFill="1" applyBorder="1" applyAlignment="1" applyProtection="1">
      <alignment horizontal="center" vertical="center"/>
    </xf>
    <xf numFmtId="0" fontId="21" fillId="0" borderId="35" xfId="2" applyFont="1" applyBorder="1" applyAlignment="1" applyProtection="1">
      <alignment horizontal="center" vertical="center" wrapText="1"/>
    </xf>
    <xf numFmtId="0" fontId="21" fillId="0" borderId="19" xfId="2" applyFont="1" applyBorder="1" applyAlignment="1" applyProtection="1">
      <alignment horizontal="center" vertical="center" wrapText="1"/>
    </xf>
    <xf numFmtId="0" fontId="21" fillId="0" borderId="36" xfId="2" applyFont="1" applyBorder="1" applyAlignment="1" applyProtection="1">
      <alignment horizontal="center" vertical="center" wrapText="1"/>
    </xf>
    <xf numFmtId="0" fontId="21" fillId="0" borderId="37" xfId="2" applyFont="1" applyBorder="1" applyAlignment="1" applyProtection="1">
      <alignment horizontal="center" vertical="center" wrapText="1"/>
    </xf>
    <xf numFmtId="0" fontId="21" fillId="0" borderId="68" xfId="2" applyFont="1" applyBorder="1" applyAlignment="1" applyProtection="1">
      <alignment horizontal="center" vertical="center" wrapText="1"/>
    </xf>
    <xf numFmtId="0" fontId="21" fillId="0" borderId="69" xfId="2" applyFont="1" applyBorder="1" applyAlignment="1" applyProtection="1">
      <alignment horizontal="center" vertical="center" wrapText="1"/>
    </xf>
    <xf numFmtId="0" fontId="47" fillId="0" borderId="56" xfId="2" applyFont="1" applyFill="1" applyBorder="1" applyAlignment="1" applyProtection="1">
      <alignment horizontal="center" vertical="center" wrapText="1"/>
    </xf>
    <xf numFmtId="0" fontId="47" fillId="0" borderId="43" xfId="2" applyFont="1" applyFill="1" applyBorder="1" applyAlignment="1" applyProtection="1">
      <alignment horizontal="center" vertical="center" wrapText="1"/>
    </xf>
    <xf numFmtId="0" fontId="47" fillId="0" borderId="67" xfId="2" applyFont="1" applyFill="1" applyBorder="1" applyAlignment="1" applyProtection="1">
      <alignment horizontal="center" vertical="center" wrapText="1"/>
    </xf>
    <xf numFmtId="0" fontId="21" fillId="0" borderId="56" xfId="2" applyFont="1" applyFill="1" applyBorder="1" applyAlignment="1" applyProtection="1">
      <alignment horizontal="center" vertical="center" textRotation="90" wrapText="1"/>
    </xf>
    <xf numFmtId="0" fontId="21" fillId="0" borderId="43" xfId="2" applyFont="1" applyFill="1" applyBorder="1" applyAlignment="1" applyProtection="1">
      <alignment horizontal="center" vertical="center" textRotation="90" wrapText="1"/>
    </xf>
    <xf numFmtId="0" fontId="21" fillId="0" borderId="67" xfId="2" applyFont="1" applyFill="1" applyBorder="1" applyAlignment="1" applyProtection="1">
      <alignment horizontal="center" vertical="center" textRotation="90" wrapText="1"/>
    </xf>
    <xf numFmtId="0" fontId="48" fillId="0" borderId="56" xfId="2" applyFont="1" applyFill="1" applyBorder="1" applyAlignment="1" applyProtection="1">
      <alignment horizontal="center" vertical="center" textRotation="90" wrapText="1"/>
    </xf>
    <xf numFmtId="0" fontId="48" fillId="0" borderId="43" xfId="2" applyFont="1" applyFill="1" applyBorder="1" applyAlignment="1" applyProtection="1">
      <alignment horizontal="center" vertical="center" textRotation="90" wrapText="1"/>
    </xf>
    <xf numFmtId="0" fontId="48" fillId="0" borderId="67" xfId="2" applyFont="1" applyFill="1" applyBorder="1" applyAlignment="1" applyProtection="1">
      <alignment horizontal="center" vertical="center" textRotation="90" wrapText="1"/>
    </xf>
    <xf numFmtId="1" fontId="21" fillId="26" borderId="56" xfId="2" applyNumberFormat="1" applyFont="1" applyFill="1" applyBorder="1" applyAlignment="1" applyProtection="1">
      <alignment horizontal="center" vertical="center" wrapText="1"/>
    </xf>
    <xf numFmtId="1" fontId="21" fillId="26" borderId="43" xfId="2" applyNumberFormat="1" applyFont="1" applyFill="1" applyBorder="1" applyAlignment="1" applyProtection="1">
      <alignment horizontal="center" vertical="center" wrapText="1"/>
    </xf>
    <xf numFmtId="1" fontId="21" fillId="26" borderId="67" xfId="2" applyNumberFormat="1" applyFont="1" applyFill="1" applyBorder="1" applyAlignment="1" applyProtection="1">
      <alignment horizontal="center" vertical="center" wrapText="1"/>
    </xf>
    <xf numFmtId="172" fontId="21" fillId="0" borderId="56" xfId="2" applyNumberFormat="1" applyFont="1" applyFill="1" applyBorder="1" applyAlignment="1" applyProtection="1">
      <alignment horizontal="center" vertical="center" wrapText="1"/>
    </xf>
    <xf numFmtId="172" fontId="21" fillId="0" borderId="43" xfId="2" applyNumberFormat="1" applyFont="1" applyFill="1" applyBorder="1" applyAlignment="1" applyProtection="1">
      <alignment horizontal="center" vertical="center" wrapText="1"/>
    </xf>
    <xf numFmtId="172" fontId="21" fillId="0" borderId="67" xfId="2" applyNumberFormat="1" applyFont="1" applyFill="1" applyBorder="1" applyAlignment="1" applyProtection="1">
      <alignment horizontal="center" vertical="center" wrapText="1"/>
    </xf>
    <xf numFmtId="0" fontId="21" fillId="0" borderId="56" xfId="2" applyFont="1" applyBorder="1" applyAlignment="1" applyProtection="1">
      <alignment horizontal="center" vertical="center" wrapText="1"/>
    </xf>
    <xf numFmtId="0" fontId="21" fillId="0" borderId="43" xfId="2" applyFont="1" applyBorder="1" applyAlignment="1" applyProtection="1">
      <alignment horizontal="center" vertical="center" wrapText="1"/>
    </xf>
    <xf numFmtId="0" fontId="21" fillId="0" borderId="67" xfId="2" applyFont="1" applyBorder="1" applyAlignment="1" applyProtection="1">
      <alignment horizontal="center" vertical="center" wrapText="1"/>
    </xf>
    <xf numFmtId="0" fontId="21" fillId="24" borderId="56" xfId="2" applyFont="1" applyFill="1" applyBorder="1" applyAlignment="1" applyProtection="1">
      <alignment horizontal="center" vertical="center" wrapText="1"/>
    </xf>
    <xf numFmtId="0" fontId="21" fillId="24" borderId="43" xfId="2" applyFont="1" applyFill="1" applyBorder="1" applyAlignment="1" applyProtection="1">
      <alignment horizontal="center" vertical="center" wrapText="1"/>
    </xf>
    <xf numFmtId="0" fontId="21" fillId="24" borderId="67" xfId="2" applyFont="1" applyFill="1" applyBorder="1" applyAlignment="1" applyProtection="1">
      <alignment horizontal="center" vertical="center" wrapText="1"/>
    </xf>
    <xf numFmtId="49" fontId="21" fillId="0" borderId="52" xfId="2" applyNumberFormat="1" applyFont="1" applyFill="1" applyBorder="1" applyAlignment="1" applyProtection="1">
      <alignment horizontal="center" vertical="center" wrapText="1"/>
    </xf>
    <xf numFmtId="49" fontId="21" fillId="0" borderId="54" xfId="2" applyNumberFormat="1" applyFont="1" applyFill="1" applyBorder="1" applyAlignment="1" applyProtection="1">
      <alignment horizontal="center" vertical="center" wrapText="1"/>
    </xf>
    <xf numFmtId="0" fontId="97" fillId="32" borderId="0" xfId="0" applyFont="1" applyFill="1" applyBorder="1" applyAlignment="1" applyProtection="1">
      <alignment horizontal="left" vertical="top" wrapText="1"/>
    </xf>
  </cellXfs>
  <cellStyles count="178">
    <cellStyle name="20% - Accent1" xfId="8"/>
    <cellStyle name="20% - Accent2" xfId="9"/>
    <cellStyle name="20% - Accent3" xfId="10"/>
    <cellStyle name="20% - Accent4" xfId="11"/>
    <cellStyle name="20% - Accent5" xfId="12"/>
    <cellStyle name="20% - Accent6" xfId="13"/>
    <cellStyle name="20% - Акцент1 2" xfId="14"/>
    <cellStyle name="20% - Акцент1 3" xfId="15"/>
    <cellStyle name="20% - Акцент2 2" xfId="16"/>
    <cellStyle name="20% - Акцент2 3" xfId="17"/>
    <cellStyle name="20% - Акцент3 2" xfId="18"/>
    <cellStyle name="20% - Акцент3 3" xfId="19"/>
    <cellStyle name="20% - Акцент4 2" xfId="20"/>
    <cellStyle name="20% - Акцент4 3" xfId="21"/>
    <cellStyle name="20% - Акцент5 2" xfId="22"/>
    <cellStyle name="20% - Акцент5 3" xfId="23"/>
    <cellStyle name="20% - Акцент6 2" xfId="24"/>
    <cellStyle name="20% - Акцент6 3" xfId="25"/>
    <cellStyle name="40% - Accent1" xfId="26"/>
    <cellStyle name="40% - Accent2" xfId="27"/>
    <cellStyle name="40% - Accent3" xfId="28"/>
    <cellStyle name="40% - Accent4" xfId="29"/>
    <cellStyle name="40% - Accent5" xfId="30"/>
    <cellStyle name="40% - Accent6" xfId="31"/>
    <cellStyle name="40% - Акцент1 2" xfId="32"/>
    <cellStyle name="40% - Акцент1 3" xfId="33"/>
    <cellStyle name="40% - Акцент2 2" xfId="34"/>
    <cellStyle name="40% - Акцент2 3" xfId="35"/>
    <cellStyle name="40% - Акцент3 2" xfId="36"/>
    <cellStyle name="40% - Акцент3 3" xfId="37"/>
    <cellStyle name="40% - Акцент4 2" xfId="38"/>
    <cellStyle name="40% - Акцент4 3" xfId="39"/>
    <cellStyle name="40% - Акцент5 2" xfId="40"/>
    <cellStyle name="40% - Акцент5 3" xfId="41"/>
    <cellStyle name="40% - Акцент6 2" xfId="42"/>
    <cellStyle name="40% - Акцент6 3" xfId="43"/>
    <cellStyle name="60% - Accent1" xfId="44"/>
    <cellStyle name="60% - Accent2" xfId="45"/>
    <cellStyle name="60% - Accent3" xfId="46"/>
    <cellStyle name="60% - Accent4" xfId="47"/>
    <cellStyle name="60% - Accent5" xfId="48"/>
    <cellStyle name="60% - Accent6" xfId="49"/>
    <cellStyle name="60% - Акцент1 2" xfId="50"/>
    <cellStyle name="60% - Акцент1 3" xfId="51"/>
    <cellStyle name="60% - Акцент2 2" xfId="52"/>
    <cellStyle name="60% - Акцент2 3" xfId="53"/>
    <cellStyle name="60% - Акцент3 2" xfId="54"/>
    <cellStyle name="60% - Акцент3 3" xfId="55"/>
    <cellStyle name="60% - Акцент4 2" xfId="56"/>
    <cellStyle name="60% - Акцент4 3" xfId="57"/>
    <cellStyle name="60% - Акцент5 2" xfId="58"/>
    <cellStyle name="60% - Акцент5 3" xfId="59"/>
    <cellStyle name="60% - Акцент6 2" xfId="60"/>
    <cellStyle name="60% - Акцент6 3" xfId="61"/>
    <cellStyle name="Accent1" xfId="62"/>
    <cellStyle name="Accent2" xfId="63"/>
    <cellStyle name="Accent3" xfId="64"/>
    <cellStyle name="Accent4" xfId="65"/>
    <cellStyle name="Accent5" xfId="66"/>
    <cellStyle name="Accent6" xfId="67"/>
    <cellStyle name="Berekening" xfId="68"/>
    <cellStyle name="Controlecel" xfId="69"/>
    <cellStyle name="Euro" xfId="70"/>
    <cellStyle name="Euro 2" xfId="71"/>
    <cellStyle name="Gekoppelde cel" xfId="72"/>
    <cellStyle name="Goed" xfId="73"/>
    <cellStyle name="Invoer" xfId="74"/>
    <cellStyle name="Komma 2" xfId="75"/>
    <cellStyle name="Kop 1" xfId="76"/>
    <cellStyle name="Kop 2" xfId="77"/>
    <cellStyle name="Kop 3" xfId="78"/>
    <cellStyle name="Kop 4" xfId="79"/>
    <cellStyle name="Links" xfId="80"/>
    <cellStyle name="Neutraal" xfId="81"/>
    <cellStyle name="Normal_Sheet1" xfId="82"/>
    <cellStyle name="Notitie" xfId="83"/>
    <cellStyle name="Ongeldig" xfId="84"/>
    <cellStyle name="Standaard 10" xfId="85"/>
    <cellStyle name="Standaard 2" xfId="86"/>
    <cellStyle name="Standaard 2 2" xfId="87"/>
    <cellStyle name="Standaard 2 3" xfId="88"/>
    <cellStyle name="Standaard 2 5" xfId="89"/>
    <cellStyle name="Standaard 2_Perennials" xfId="90"/>
    <cellStyle name="Standaard 3" xfId="91"/>
    <cellStyle name="Standaard 4" xfId="92"/>
    <cellStyle name="Standaard 4 2" xfId="93"/>
    <cellStyle name="Standaard 4 2 2" xfId="94"/>
    <cellStyle name="Standaard 4 2 3" xfId="95"/>
    <cellStyle name="Standaard 5" xfId="96"/>
    <cellStyle name="Standaard 6" xfId="97"/>
    <cellStyle name="Standaard 8" xfId="98"/>
    <cellStyle name="Standaard_Blad1" xfId="99"/>
    <cellStyle name="Titel" xfId="100"/>
    <cellStyle name="Totaal" xfId="101"/>
    <cellStyle name="Uitvoer" xfId="102"/>
    <cellStyle name="Valuta 2" xfId="103"/>
    <cellStyle name="Verklarende tekst" xfId="104"/>
    <cellStyle name="Waarschuwingstekst" xfId="105"/>
    <cellStyle name="Акцент1 2" xfId="106"/>
    <cellStyle name="Акцент1 3" xfId="107"/>
    <cellStyle name="Акцент2 2" xfId="108"/>
    <cellStyle name="Акцент2 3" xfId="109"/>
    <cellStyle name="Акцент3 2" xfId="110"/>
    <cellStyle name="Акцент3 3" xfId="111"/>
    <cellStyle name="Акцент4 2" xfId="112"/>
    <cellStyle name="Акцент4 3" xfId="113"/>
    <cellStyle name="Акцент5 2" xfId="114"/>
    <cellStyle name="Акцент5 3" xfId="115"/>
    <cellStyle name="Акцент6 2" xfId="116"/>
    <cellStyle name="Акцент6 3" xfId="117"/>
    <cellStyle name="Ввод  2" xfId="118"/>
    <cellStyle name="Ввод  3" xfId="119"/>
    <cellStyle name="Вывод 2" xfId="120"/>
    <cellStyle name="Вывод 3" xfId="121"/>
    <cellStyle name="Вычисление 2" xfId="122"/>
    <cellStyle name="Вычисление 3" xfId="123"/>
    <cellStyle name="Гиперссылка" xfId="1" builtinId="8"/>
    <cellStyle name="Гиперссылка 2" xfId="7"/>
    <cellStyle name="Гиперссылка 2 2" xfId="124"/>
    <cellStyle name="Гиперссылка 2 3" xfId="5"/>
    <cellStyle name="Гиперссылка 3" xfId="125"/>
    <cellStyle name="Гиперссылка 4" xfId="126"/>
    <cellStyle name="Заголовок 1 2" xfId="127"/>
    <cellStyle name="Заголовок 1 3" xfId="128"/>
    <cellStyle name="Заголовок 2 2" xfId="129"/>
    <cellStyle name="Заголовок 2 3" xfId="130"/>
    <cellStyle name="Заголовок 3 2" xfId="131"/>
    <cellStyle name="Заголовок 3 3" xfId="132"/>
    <cellStyle name="Заголовок 4 2" xfId="133"/>
    <cellStyle name="Заголовок 4 3" xfId="134"/>
    <cellStyle name="Итог 2" xfId="135"/>
    <cellStyle name="Итог 3" xfId="136"/>
    <cellStyle name="Контрольная ячейка 2" xfId="137"/>
    <cellStyle name="Контрольная ячейка 3" xfId="138"/>
    <cellStyle name="Название 2" xfId="139"/>
    <cellStyle name="Название 3" xfId="140"/>
    <cellStyle name="Нейтральный 2" xfId="141"/>
    <cellStyle name="Нейтральный 3" xfId="142"/>
    <cellStyle name="Обычный" xfId="0" builtinId="0"/>
    <cellStyle name="Обычный 10" xfId="6"/>
    <cellStyle name="Обычный 11" xfId="143"/>
    <cellStyle name="Обычный 2" xfId="144"/>
    <cellStyle name="Обычный 2 2" xfId="145"/>
    <cellStyle name="Обычный 2 3" xfId="146"/>
    <cellStyle name="Обычный 2_Perennials" xfId="147"/>
    <cellStyle name="Обычный 3" xfId="148"/>
    <cellStyle name="Обычный 3 2" xfId="149"/>
    <cellStyle name="Обычный 3 3" xfId="150"/>
    <cellStyle name="Обычный 4" xfId="151"/>
    <cellStyle name="Обычный 4 2" xfId="152"/>
    <cellStyle name="Обычный 4 3" xfId="153"/>
    <cellStyle name="Обычный 5" xfId="154"/>
    <cellStyle name="Обычный 6" xfId="155"/>
    <cellStyle name="Обычный 7" xfId="156"/>
    <cellStyle name="Обычный 8" xfId="157"/>
    <cellStyle name="Обычный 9" xfId="158"/>
    <cellStyle name="Обычный_!!!HBM" xfId="3"/>
    <cellStyle name="Обычный_prices_LILIES2006_springБланкзаказа" xfId="4"/>
    <cellStyle name="Обычный_prices_LILIES2006_springБланкзаказа_PRICE_COLORLINE_OSEN_2010_ЦЕНЫ" xfId="2"/>
    <cellStyle name="Обычный_Многолетники" xfId="159"/>
    <cellStyle name="Плохой 2" xfId="160"/>
    <cellStyle name="Плохой 3" xfId="161"/>
    <cellStyle name="Пояснение 2" xfId="162"/>
    <cellStyle name="Пояснение 3" xfId="163"/>
    <cellStyle name="Примечание 2" xfId="164"/>
    <cellStyle name="Примечание 2 2" xfId="165"/>
    <cellStyle name="Примечание 2 3" xfId="166"/>
    <cellStyle name="Примечание 3" xfId="167"/>
    <cellStyle name="Примечание 4" xfId="168"/>
    <cellStyle name="Процентный 2" xfId="169"/>
    <cellStyle name="Связанная ячейка 2" xfId="170"/>
    <cellStyle name="Связанная ячейка 3" xfId="171"/>
    <cellStyle name="Стиль 1" xfId="172"/>
    <cellStyle name="Текст предупреждения 2" xfId="173"/>
    <cellStyle name="Текст предупреждения 3" xfId="174"/>
    <cellStyle name="Финансовый 2" xfId="175"/>
    <cellStyle name="Хороший 2" xfId="176"/>
    <cellStyle name="Хороший 3" xfId="177"/>
  </cellStyles>
  <dxfs count="6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FF00"/>
      </font>
      <fill>
        <patternFill>
          <bgColor rgb="FFFF6600"/>
        </patternFill>
      </fill>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lor rgb="FFFFFF00"/>
      </font>
      <fill>
        <patternFill>
          <bgColor rgb="FFFF6600"/>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color rgb="FF9C0006"/>
      </font>
      <fill>
        <patternFill>
          <bgColor rgb="FFFFC7CE"/>
        </patternFill>
      </fill>
    </dxf>
    <dxf>
      <font>
        <color rgb="FF9C0006"/>
      </font>
      <fill>
        <patternFill>
          <bgColor rgb="FFFFC7CE"/>
        </patternFill>
      </fill>
    </dxf>
    <dxf>
      <font>
        <b/>
        <i val="0"/>
        <condense val="0"/>
        <extend val="0"/>
        <u val="double"/>
        <color indexed="10"/>
      </font>
    </dxf>
    <dxf>
      <font>
        <color rgb="FF9C0006"/>
      </font>
      <fill>
        <patternFill>
          <bgColor rgb="FFFFC7CE"/>
        </patternFill>
      </fill>
    </dxf>
    <dxf>
      <font>
        <color rgb="FF9C0006"/>
      </font>
      <fill>
        <patternFill>
          <bgColor rgb="FFFFC7CE"/>
        </patternFill>
      </fill>
    </dxf>
    <dxf>
      <font>
        <b/>
        <i val="0"/>
        <condense val="0"/>
        <extend val="0"/>
        <u val="double"/>
        <color indexed="10"/>
      </font>
    </dxf>
    <dxf>
      <font>
        <color rgb="FF9C0006"/>
      </font>
      <fill>
        <patternFill>
          <bgColor rgb="FFFFC7CE"/>
        </patternFill>
      </fill>
    </dxf>
    <dxf>
      <font>
        <color rgb="FF9C0006"/>
      </font>
      <fill>
        <patternFill>
          <bgColor rgb="FFFFC7CE"/>
        </patternFill>
      </fill>
    </dxf>
    <dxf>
      <font>
        <b/>
        <i val="0"/>
        <condense val="0"/>
        <extend val="0"/>
        <u val="double"/>
        <color indexed="10"/>
      </font>
    </dxf>
    <dxf>
      <font>
        <color rgb="FF9C0006"/>
      </font>
      <fill>
        <patternFill>
          <bgColor rgb="FFFFC7CE"/>
        </patternFill>
      </fill>
    </dxf>
    <dxf>
      <font>
        <color rgb="FF9C0006"/>
      </font>
      <fill>
        <patternFill>
          <bgColor rgb="FFFFC7CE"/>
        </patternFill>
      </fill>
    </dxf>
    <dxf>
      <font>
        <b/>
        <i val="0"/>
        <condense val="0"/>
        <extend val="0"/>
        <u val="double"/>
        <color indexed="10"/>
      </font>
    </dxf>
    <dxf>
      <font>
        <color rgb="FF9C0006"/>
      </font>
      <fill>
        <patternFill>
          <bgColor rgb="FFFFC7CE"/>
        </patternFill>
      </fill>
    </dxf>
    <dxf>
      <font>
        <color rgb="FF9C0006"/>
      </font>
      <fill>
        <patternFill>
          <bgColor rgb="FFFFC7CE"/>
        </patternFill>
      </fill>
    </dxf>
    <dxf>
      <font>
        <b/>
        <i val="0"/>
        <condense val="0"/>
        <extend val="0"/>
        <u val="double"/>
        <color indexed="10"/>
      </font>
    </dxf>
    <dxf>
      <font>
        <color rgb="FF9C0006"/>
      </font>
      <fill>
        <patternFill>
          <bgColor rgb="FFFFC7CE"/>
        </patternFill>
      </fill>
    </dxf>
    <dxf>
      <font>
        <color rgb="FF9C0006"/>
      </font>
      <fill>
        <patternFill>
          <bgColor rgb="FFFFC7CE"/>
        </patternFill>
      </fill>
    </dxf>
    <dxf>
      <font>
        <b/>
        <i val="0"/>
        <condense val="0"/>
        <extend val="0"/>
        <u val="double"/>
        <color indexed="10"/>
      </font>
    </dxf>
    <dxf>
      <font>
        <color rgb="FF9C0006"/>
      </font>
      <fill>
        <patternFill>
          <bgColor rgb="FFFFC7CE"/>
        </patternFill>
      </fill>
    </dxf>
    <dxf>
      <font>
        <color rgb="FF9C0006"/>
      </font>
      <fill>
        <patternFill>
          <bgColor rgb="FFFFC7CE"/>
        </patternFill>
      </fill>
    </dxf>
    <dxf>
      <font>
        <b/>
        <i val="0"/>
        <condense val="0"/>
        <extend val="0"/>
        <u val="double"/>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FF00"/>
      </font>
      <fill>
        <patternFill>
          <bgColor theme="9" tint="-0.24994659260841701"/>
        </patternFill>
      </fill>
    </dxf>
    <dxf>
      <font>
        <b/>
        <i val="0"/>
        <color rgb="FFFFFF00"/>
      </font>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FF00"/>
      </font>
      <fill>
        <patternFill>
          <bgColor theme="9" tint="-0.24994659260841701"/>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color theme="0"/>
      </font>
      <fill>
        <patternFill>
          <bgColor rgb="FFFF6600"/>
        </patternFill>
      </fill>
    </dxf>
    <dxf>
      <font>
        <b/>
        <i val="0"/>
        <color rgb="FFFFFF00"/>
      </font>
      <fill>
        <patternFill>
          <bgColor rgb="FFFF6600"/>
        </patternFill>
      </fill>
    </dxf>
    <dxf>
      <font>
        <color theme="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color theme="0"/>
      </font>
      <fill>
        <patternFill>
          <bgColor rgb="FFFF6600"/>
        </patternFill>
      </fill>
    </dxf>
    <dxf>
      <font>
        <b/>
        <i val="0"/>
        <color rgb="FFFFFF00"/>
      </font>
      <fill>
        <patternFill>
          <bgColor rgb="FFFF6600"/>
        </patternFill>
      </fill>
    </dxf>
    <dxf>
      <font>
        <b/>
        <i val="0"/>
        <color rgb="FFFFFF00"/>
      </font>
      <fill>
        <patternFill>
          <bgColor rgb="FFFF660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color rgb="FF9C0006"/>
      </font>
      <fill>
        <patternFill>
          <bgColor rgb="FFFFC7CE"/>
        </patternFill>
      </fill>
    </dxf>
    <dxf>
      <font>
        <b/>
        <i val="0"/>
        <color rgb="FFFFFF00"/>
      </font>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b/>
        <i val="0"/>
        <color rgb="FFFFFF00"/>
      </font>
      <fill>
        <patternFill>
          <bgColor theme="9" tint="-0.24994659260841701"/>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b/>
        <i val="0"/>
        <color rgb="FFFFFF00"/>
      </font>
      <fill>
        <patternFill>
          <bgColor rgb="FF0070C0"/>
        </patternFill>
      </fill>
    </dxf>
    <dxf>
      <font>
        <color rgb="FF9C0006"/>
      </font>
      <fill>
        <patternFill>
          <bgColor rgb="FFFFC7CE"/>
        </patternFill>
      </fill>
    </dxf>
    <dxf>
      <font>
        <color rgb="FF9C0006"/>
      </font>
      <fill>
        <patternFill>
          <bgColor rgb="FFFFC7CE"/>
        </patternFill>
      </fill>
    </dxf>
    <dxf>
      <font>
        <b/>
        <i val="0"/>
        <color rgb="FFFFFF00"/>
      </font>
      <fill>
        <patternFill>
          <bgColor theme="9"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lor rgb="FFFFFF00"/>
      </font>
      <fill>
        <patternFill>
          <bgColor rgb="FFFF6600"/>
        </patternFill>
      </fill>
    </dxf>
    <dxf>
      <font>
        <b/>
        <i val="0"/>
        <color rgb="FFFFFF00"/>
      </font>
      <fill>
        <patternFill>
          <bgColor rgb="FFFF6600"/>
        </patternFill>
      </fill>
    </dxf>
    <dxf>
      <font>
        <condense val="0"/>
        <extend val="0"/>
        <color rgb="FF9C0006"/>
      </font>
      <fill>
        <patternFill>
          <bgColor rgb="FFFFC7CE"/>
        </patternFill>
      </fill>
    </dxf>
    <dxf>
      <font>
        <b/>
        <i val="0"/>
        <color rgb="FFFFFF00"/>
      </font>
      <fill>
        <patternFill>
          <bgColor rgb="FFFF6600"/>
        </patternFill>
      </fill>
    </dxf>
    <dxf>
      <font>
        <condense val="0"/>
        <extend val="0"/>
        <color rgb="FF9C0006"/>
      </font>
      <fill>
        <patternFill>
          <bgColor rgb="FFFFC7CE"/>
        </patternFill>
      </fill>
    </dxf>
    <dxf>
      <font>
        <color theme="0"/>
      </font>
      <fill>
        <patternFill>
          <bgColor rgb="FFFF6600"/>
        </patternFill>
      </fill>
    </dxf>
    <dxf>
      <font>
        <color rgb="FF9C0006"/>
      </font>
      <fill>
        <patternFill>
          <bgColor rgb="FFFFC7CE"/>
        </patternFill>
      </fill>
    </dxf>
    <dxf>
      <font>
        <condense val="0"/>
        <extend val="0"/>
        <color rgb="FF9C0006"/>
      </font>
      <fill>
        <patternFill>
          <bgColor rgb="FFFFC7CE"/>
        </patternFill>
      </fill>
    </dxf>
    <dxf>
      <font>
        <b/>
        <i val="0"/>
        <color rgb="FFFFFF00"/>
      </font>
      <fill>
        <patternFill>
          <bgColor rgb="FFFF6600"/>
        </patternFill>
      </fill>
    </dxf>
    <dxf>
      <font>
        <b/>
        <i val="0"/>
        <color rgb="FFFFFF00"/>
      </font>
      <fill>
        <patternFill>
          <bgColor rgb="FFFF6600"/>
        </patternFill>
      </fill>
    </dxf>
    <dxf>
      <font>
        <condense val="0"/>
        <extend val="0"/>
        <color rgb="FF9C0006"/>
      </font>
      <fill>
        <patternFill>
          <bgColor rgb="FFFFC7CE"/>
        </patternFill>
      </fill>
    </dxf>
    <dxf>
      <font>
        <b/>
        <i val="0"/>
        <color rgb="FFFFFF00"/>
      </font>
      <fill>
        <patternFill>
          <bgColor rgb="FFFF6600"/>
        </patternFill>
      </fill>
    </dxf>
    <dxf>
      <font>
        <b/>
        <i val="0"/>
        <color rgb="FFFFFF00"/>
      </font>
      <fill>
        <patternFill>
          <bgColor rgb="FFFF6600"/>
        </patternFill>
      </fill>
    </dxf>
    <dxf>
      <font>
        <condense val="0"/>
        <extend val="0"/>
        <color rgb="FF9C0006"/>
      </font>
      <fill>
        <patternFill>
          <bgColor rgb="FFFFC7CE"/>
        </patternFill>
      </fill>
    </dxf>
    <dxf>
      <font>
        <b/>
        <i val="0"/>
        <color rgb="FFFFFF00"/>
      </font>
      <fill>
        <patternFill>
          <bgColor rgb="FFFF6600"/>
        </patternFill>
      </fill>
    </dxf>
    <dxf>
      <font>
        <b/>
        <i val="0"/>
        <color rgb="FFFFFF00"/>
      </font>
      <fill>
        <patternFill>
          <bgColor rgb="FFFF6600"/>
        </patternFill>
      </fill>
    </dxf>
    <dxf>
      <font>
        <condense val="0"/>
        <extend val="0"/>
        <color rgb="FF9C0006"/>
      </font>
      <fill>
        <patternFill>
          <bgColor rgb="FFFFC7CE"/>
        </patternFill>
      </fill>
    </dxf>
    <dxf>
      <font>
        <b/>
        <i val="0"/>
        <color rgb="FFFFFF00"/>
      </font>
      <fill>
        <patternFill>
          <bgColor rgb="FFFF6600"/>
        </patternFill>
      </fill>
    </dxf>
    <dxf>
      <font>
        <b/>
        <i val="0"/>
        <color rgb="FFFFFF00"/>
      </font>
      <fill>
        <patternFill>
          <bgColor rgb="FFFF6600"/>
        </patternFill>
      </fill>
    </dxf>
    <dxf>
      <font>
        <condense val="0"/>
        <extend val="0"/>
        <color rgb="FF9C0006"/>
      </font>
      <fill>
        <patternFill>
          <bgColor rgb="FFFFC7CE"/>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condense val="0"/>
        <extend val="0"/>
        <color rgb="FF9C0006"/>
      </font>
      <fill>
        <patternFill>
          <bgColor rgb="FFFFC7CE"/>
        </patternFill>
      </fill>
    </dxf>
    <dxf>
      <font>
        <b/>
        <i val="0"/>
        <color rgb="FFFFFF00"/>
      </font>
      <fill>
        <patternFill>
          <bgColor rgb="FFFF6600"/>
        </patternFill>
      </fill>
    </dxf>
    <dxf>
      <font>
        <condense val="0"/>
        <extend val="0"/>
        <color rgb="FF9C0006"/>
      </font>
      <fill>
        <patternFill>
          <bgColor rgb="FFFFC7CE"/>
        </patternFill>
      </fill>
    </dxf>
    <dxf>
      <font>
        <condense val="0"/>
        <extend val="0"/>
        <color rgb="FF9C0006"/>
      </font>
      <fill>
        <patternFill>
          <bgColor rgb="FFFFC7CE"/>
        </patternFill>
      </fill>
    </dxf>
    <dxf>
      <font>
        <b/>
        <i val="0"/>
        <color rgb="FFFFFF00"/>
      </font>
      <fill>
        <patternFill>
          <bgColor rgb="FFFF6600"/>
        </patternFill>
      </fill>
    </dxf>
    <dxf>
      <font>
        <condense val="0"/>
        <extend val="0"/>
        <color rgb="FF9C0006"/>
      </font>
      <fill>
        <patternFill>
          <bgColor rgb="FFFFC7CE"/>
        </patternFill>
      </fill>
    </dxf>
    <dxf>
      <font>
        <condense val="0"/>
        <extend val="0"/>
        <color rgb="FF9C0006"/>
      </font>
      <fill>
        <patternFill>
          <bgColor rgb="FFFFC7CE"/>
        </patternFill>
      </fill>
    </dxf>
    <dxf>
      <font>
        <b/>
        <i val="0"/>
        <color rgb="FFFFFF00"/>
      </font>
      <fill>
        <patternFill>
          <bgColor rgb="FFFF6600"/>
        </patternFill>
      </fill>
    </dxf>
    <dxf>
      <font>
        <condense val="0"/>
        <extend val="0"/>
        <color rgb="FF9C0006"/>
      </font>
      <fill>
        <patternFill>
          <bgColor rgb="FFFFC7CE"/>
        </patternFill>
      </fill>
    </dxf>
    <dxf>
      <font>
        <condense val="0"/>
        <extend val="0"/>
        <color rgb="FF9C0006"/>
      </font>
      <fill>
        <patternFill>
          <bgColor rgb="FFFFC7CE"/>
        </patternFill>
      </fill>
    </dxf>
    <dxf>
      <font>
        <b/>
        <i val="0"/>
        <color rgb="FFFFFF00"/>
      </font>
      <fill>
        <patternFill>
          <bgColor rgb="FFFF6600"/>
        </patternFill>
      </fill>
    </dxf>
    <dxf>
      <font>
        <condense val="0"/>
        <extend val="0"/>
        <color rgb="FF9C0006"/>
      </font>
      <fill>
        <patternFill>
          <bgColor rgb="FFFFC7CE"/>
        </patternFill>
      </fill>
    </dxf>
    <dxf>
      <font>
        <condense val="0"/>
        <extend val="0"/>
        <color rgb="FF9C0006"/>
      </font>
      <fill>
        <patternFill>
          <bgColor rgb="FFFFC7CE"/>
        </patternFill>
      </fill>
    </dxf>
    <dxf>
      <font>
        <b/>
        <i val="0"/>
        <color rgb="FFFFFF00"/>
      </font>
      <fill>
        <patternFill>
          <bgColor rgb="FFFF6600"/>
        </patternFill>
      </fill>
    </dxf>
    <dxf>
      <font>
        <condense val="0"/>
        <extend val="0"/>
        <color rgb="FF9C0006"/>
      </font>
      <fill>
        <patternFill>
          <bgColor rgb="FFFFC7CE"/>
        </patternFill>
      </fill>
    </dxf>
    <dxf>
      <font>
        <condense val="0"/>
        <extend val="0"/>
        <color rgb="FF9C0006"/>
      </font>
      <fill>
        <patternFill>
          <bgColor rgb="FFFFC7CE"/>
        </patternFill>
      </fill>
    </dxf>
    <dxf>
      <font>
        <b/>
        <i val="0"/>
        <color rgb="FFFFFF00"/>
      </font>
      <fill>
        <patternFill>
          <bgColor rgb="FFFF6600"/>
        </patternFill>
      </fill>
    </dxf>
    <dxf>
      <font>
        <b/>
        <i val="0"/>
        <color rgb="FFFFFF00"/>
      </font>
      <fill>
        <patternFill>
          <bgColor rgb="FFFF6600"/>
        </patternFill>
      </fill>
    </dxf>
    <dxf>
      <font>
        <condense val="0"/>
        <extend val="0"/>
        <color rgb="FF9C0006"/>
      </font>
      <fill>
        <patternFill>
          <bgColor rgb="FFFFC7CE"/>
        </patternFill>
      </fill>
    </dxf>
    <dxf>
      <font>
        <condense val="0"/>
        <extend val="0"/>
        <color rgb="FF9C0006"/>
      </font>
      <fill>
        <patternFill>
          <bgColor rgb="FFFFC7CE"/>
        </patternFill>
      </fill>
    </dxf>
    <dxf>
      <font>
        <b/>
        <i val="0"/>
        <color rgb="FFFFFF00"/>
      </font>
      <fill>
        <patternFill>
          <bgColor rgb="FFFF6600"/>
        </patternFill>
      </fill>
    </dxf>
    <dxf>
      <font>
        <condense val="0"/>
        <extend val="0"/>
        <color rgb="FF9C0006"/>
      </font>
      <fill>
        <patternFill>
          <bgColor rgb="FFFFC7CE"/>
        </patternFill>
      </fill>
    </dxf>
    <dxf>
      <font>
        <condense val="0"/>
        <extend val="0"/>
        <color rgb="FF9C0006"/>
      </font>
      <fill>
        <patternFill>
          <bgColor rgb="FFFFC7CE"/>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b/>
        <i val="0"/>
        <color rgb="FFFFFF00"/>
      </font>
      <fill>
        <patternFill>
          <bgColor rgb="FFFF6600"/>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66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lor rgb="FFFFFF00"/>
      </font>
      <fill>
        <patternFill>
          <bgColor rgb="FFFF6600"/>
        </patternFill>
      </fill>
    </dxf>
    <dxf>
      <font>
        <color rgb="FF9C0006"/>
      </font>
      <fill>
        <patternFill>
          <bgColor rgb="FFFFC7CE"/>
        </patternFill>
      </fill>
    </dxf>
    <dxf>
      <font>
        <color theme="0"/>
      </font>
      <fill>
        <patternFill>
          <bgColor rgb="FFFF6600"/>
        </patternFill>
      </fill>
    </dxf>
    <dxf>
      <font>
        <condense val="0"/>
        <extend val="0"/>
        <color rgb="FF9C0006"/>
      </font>
      <fill>
        <patternFill>
          <bgColor rgb="FFFFC7CE"/>
        </patternFill>
      </fill>
    </dxf>
    <dxf>
      <font>
        <color rgb="FF9C0006"/>
      </font>
      <fill>
        <patternFill>
          <bgColor rgb="FFFFC7CE"/>
        </patternFill>
      </fill>
    </dxf>
    <dxf>
      <font>
        <b/>
        <i val="0"/>
        <color rgb="FFFFFF00"/>
      </font>
      <fill>
        <patternFill>
          <bgColor rgb="FFFF6600"/>
        </patternFill>
      </fill>
    </dxf>
    <dxf>
      <font>
        <color rgb="FF9C0006"/>
      </font>
      <fill>
        <patternFill>
          <bgColor rgb="FFFFC7CE"/>
        </patternFill>
      </fill>
    </dxf>
    <dxf>
      <font>
        <b/>
        <i val="0"/>
        <color rgb="FFFFFF00"/>
      </font>
      <fill>
        <patternFill>
          <bgColor rgb="FFFF6600"/>
        </patternFill>
      </fill>
    </dxf>
    <dxf>
      <font>
        <condense val="0"/>
        <extend val="0"/>
        <color rgb="FF9C0006"/>
      </font>
      <fill>
        <patternFill>
          <bgColor rgb="FFFFC7CE"/>
        </patternFill>
      </fill>
    </dxf>
    <dxf>
      <font>
        <color rgb="FF9C0006"/>
      </font>
      <fill>
        <patternFill>
          <bgColor rgb="FFFFC7CE"/>
        </patternFill>
      </fill>
    </dxf>
    <dxf>
      <font>
        <b/>
        <i val="0"/>
        <color rgb="FFFFFF00"/>
      </font>
      <fill>
        <patternFill>
          <bgColor rgb="FFFF6600"/>
        </patternFill>
      </fill>
    </dxf>
    <dxf>
      <font>
        <condense val="0"/>
        <extend val="0"/>
        <color rgb="FF9C0006"/>
      </font>
      <fill>
        <patternFill>
          <bgColor rgb="FFFFC7CE"/>
        </patternFill>
      </fill>
    </dxf>
    <dxf>
      <font>
        <color rgb="FF9C0006"/>
      </font>
      <fill>
        <patternFill>
          <bgColor rgb="FFFFC7CE"/>
        </patternFill>
      </fill>
    </dxf>
    <dxf>
      <font>
        <b/>
        <i val="0"/>
        <color rgb="FFFFFF00"/>
      </font>
      <fill>
        <patternFill>
          <bgColor rgb="FFFF6600"/>
        </patternFill>
      </fill>
    </dxf>
    <dxf>
      <font>
        <condense val="0"/>
        <extend val="0"/>
        <color rgb="FF9C0006"/>
      </font>
      <fill>
        <patternFill>
          <bgColor rgb="FFFFC7CE"/>
        </patternFill>
      </fill>
    </dxf>
    <dxf>
      <font>
        <color rgb="FF9C0006"/>
      </font>
      <fill>
        <patternFill>
          <bgColor rgb="FFFFC7CE"/>
        </patternFill>
      </fill>
    </dxf>
    <dxf>
      <font>
        <b/>
        <i val="0"/>
        <color rgb="FFFFFF00"/>
      </font>
      <fill>
        <patternFill>
          <bgColor rgb="FFFF6600"/>
        </patternFill>
      </fill>
    </dxf>
    <dxf>
      <font>
        <condense val="0"/>
        <extend val="0"/>
        <color rgb="FF9C0006"/>
      </font>
      <fill>
        <patternFill>
          <bgColor rgb="FFFFC7CE"/>
        </patternFill>
      </fill>
    </dxf>
    <dxf>
      <font>
        <color rgb="FF9C0006"/>
      </font>
      <fill>
        <patternFill>
          <bgColor rgb="FFFFC7CE"/>
        </patternFill>
      </fill>
    </dxf>
    <dxf>
      <font>
        <b/>
        <i val="0"/>
        <color rgb="FFFFFF00"/>
      </font>
      <fill>
        <patternFill>
          <bgColor rgb="FFFF6600"/>
        </patternFill>
      </fill>
    </dxf>
    <dxf>
      <font>
        <condense val="0"/>
        <extend val="0"/>
        <color rgb="FF9C0006"/>
      </font>
      <fill>
        <patternFill>
          <bgColor rgb="FFFFC7CE"/>
        </patternFill>
      </fill>
    </dxf>
    <dxf>
      <font>
        <color rgb="FF9C0006"/>
      </font>
      <fill>
        <patternFill>
          <bgColor rgb="FFFFC7CE"/>
        </patternFill>
      </fill>
    </dxf>
    <dxf>
      <font>
        <b/>
        <i val="0"/>
        <color rgb="FFFFFF00"/>
      </font>
      <fill>
        <patternFill>
          <bgColor rgb="FFFF6600"/>
        </patternFill>
      </fill>
    </dxf>
    <dxf>
      <font>
        <color rgb="FF9C0006"/>
      </font>
      <fill>
        <patternFill>
          <bgColor rgb="FFFFC7CE"/>
        </patternFill>
      </fill>
    </dxf>
    <dxf>
      <font>
        <b/>
        <i val="0"/>
        <color rgb="FFFFFF00"/>
      </font>
      <fill>
        <patternFill>
          <bgColor rgb="FFFF6600"/>
        </patternFill>
      </fill>
    </dxf>
    <dxf>
      <font>
        <condense val="0"/>
        <extend val="0"/>
        <color rgb="FF9C0006"/>
      </font>
      <fill>
        <patternFill>
          <bgColor rgb="FFFFC7CE"/>
        </patternFill>
      </fill>
    </dxf>
    <dxf>
      <font>
        <color rgb="FF9C0006"/>
      </font>
      <fill>
        <patternFill>
          <bgColor rgb="FFFFC7CE"/>
        </patternFill>
      </fill>
    </dxf>
    <dxf>
      <font>
        <b/>
        <i val="0"/>
        <color rgb="FFFFFF00"/>
      </font>
      <fill>
        <patternFill>
          <bgColor rgb="FFFF6600"/>
        </patternFill>
      </fill>
    </dxf>
    <dxf>
      <font>
        <condense val="0"/>
        <extend val="0"/>
        <color rgb="FF9C0006"/>
      </font>
      <fill>
        <patternFill>
          <bgColor rgb="FFFFC7CE"/>
        </patternFill>
      </fill>
    </dxf>
    <dxf>
      <font>
        <color rgb="FF9C0006"/>
      </font>
      <fill>
        <patternFill>
          <bgColor rgb="FFFFC7CE"/>
        </patternFill>
      </fill>
    </dxf>
    <dxf>
      <font>
        <b/>
        <i val="0"/>
        <color rgb="FFFFFF00"/>
      </font>
      <fill>
        <patternFill>
          <bgColor rgb="FFFF6600"/>
        </patternFill>
      </fill>
    </dxf>
    <dxf>
      <font>
        <condense val="0"/>
        <extend val="0"/>
        <color rgb="FF9C0006"/>
      </font>
      <fill>
        <patternFill>
          <bgColor rgb="FFFFC7CE"/>
        </patternFill>
      </fill>
    </dxf>
    <dxf>
      <font>
        <color rgb="FF9C0006"/>
      </font>
      <fill>
        <patternFill>
          <bgColor rgb="FFFFC7CE"/>
        </patternFill>
      </fill>
    </dxf>
    <dxf>
      <font>
        <b/>
        <i val="0"/>
        <color rgb="FFFFFF00"/>
      </font>
      <fill>
        <patternFill>
          <bgColor rgb="FFFF6600"/>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FF00"/>
      </font>
      <fill>
        <patternFill>
          <bgColor rgb="FFFF6600"/>
        </patternFill>
      </fill>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FF00"/>
      </font>
      <fill>
        <patternFill>
          <bgColor rgb="FFFF6600"/>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b/>
        <i val="0"/>
        <color rgb="FFFFFF00"/>
      </font>
      <fill>
        <patternFill>
          <bgColor rgb="FFFF6600"/>
        </patternFill>
      </fill>
    </dxf>
    <dxf>
      <font>
        <color rgb="FF9C0006"/>
      </font>
      <fill>
        <patternFill>
          <bgColor rgb="FFFFC7CE"/>
        </patternFill>
      </fill>
    </dxf>
    <dxf>
      <font>
        <color rgb="FF9C0006"/>
      </font>
      <fill>
        <patternFill>
          <bgColor rgb="FFFFC7CE"/>
        </patternFill>
      </fill>
    </dxf>
    <dxf>
      <font>
        <b/>
        <i val="0"/>
        <condense val="0"/>
        <extend val="0"/>
        <u val="double"/>
        <color indexed="10"/>
      </font>
    </dxf>
    <dxf>
      <font>
        <color rgb="FF9C0006"/>
      </font>
      <fill>
        <patternFill>
          <bgColor rgb="FFFFC7CE"/>
        </patternFill>
      </fill>
    </dxf>
    <dxf>
      <font>
        <color rgb="FF9C0006"/>
      </font>
      <fill>
        <patternFill>
          <bgColor rgb="FFFFC7CE"/>
        </patternFill>
      </fill>
    </dxf>
    <dxf>
      <font>
        <b/>
        <i val="0"/>
        <condense val="0"/>
        <extend val="0"/>
        <u val="double"/>
        <color indexed="10"/>
      </font>
    </dxf>
    <dxf>
      <font>
        <color rgb="FF9C0006"/>
      </font>
      <fill>
        <patternFill>
          <bgColor rgb="FFFFC7CE"/>
        </patternFill>
      </fill>
    </dxf>
    <dxf>
      <font>
        <color rgb="FF9C0006"/>
      </font>
      <fill>
        <patternFill>
          <bgColor rgb="FFFFC7CE"/>
        </patternFill>
      </fill>
    </dxf>
    <dxf>
      <font>
        <b/>
        <i val="0"/>
        <condense val="0"/>
        <extend val="0"/>
        <u val="double"/>
        <color indexed="10"/>
      </font>
    </dxf>
    <dxf>
      <font>
        <color rgb="FF9C0006"/>
      </font>
      <fill>
        <patternFill>
          <bgColor rgb="FFFFC7CE"/>
        </patternFill>
      </fill>
    </dxf>
    <dxf>
      <font>
        <color rgb="FF9C0006"/>
      </font>
      <fill>
        <patternFill>
          <bgColor rgb="FFFFC7CE"/>
        </patternFill>
      </fill>
    </dxf>
    <dxf>
      <font>
        <b/>
        <i val="0"/>
        <condense val="0"/>
        <extend val="0"/>
        <u val="double"/>
        <color indexed="10"/>
      </font>
    </dxf>
    <dxf>
      <font>
        <color rgb="FF9C0006"/>
      </font>
      <fill>
        <patternFill>
          <bgColor rgb="FFFFC7CE"/>
        </patternFill>
      </fill>
    </dxf>
    <dxf>
      <font>
        <color rgb="FF9C0006"/>
      </font>
      <fill>
        <patternFill>
          <bgColor rgb="FFFFC7CE"/>
        </patternFill>
      </fill>
    </dxf>
    <dxf>
      <font>
        <b/>
        <i val="0"/>
        <condense val="0"/>
        <extend val="0"/>
        <u val="double"/>
        <color indexed="10"/>
      </font>
    </dxf>
    <dxf>
      <font>
        <color rgb="FF9C0006"/>
      </font>
      <fill>
        <patternFill>
          <bgColor rgb="FFFFC7CE"/>
        </patternFill>
      </fill>
    </dxf>
    <dxf>
      <font>
        <color rgb="FF9C0006"/>
      </font>
      <fill>
        <patternFill>
          <bgColor rgb="FFFFC7CE"/>
        </patternFill>
      </fill>
    </dxf>
    <dxf>
      <font>
        <b/>
        <i val="0"/>
        <condense val="0"/>
        <extend val="0"/>
        <u val="double"/>
        <color indexed="10"/>
      </font>
    </dxf>
    <dxf>
      <font>
        <color rgb="FF9C0006"/>
      </font>
      <fill>
        <patternFill>
          <bgColor rgb="FFFFC7CE"/>
        </patternFill>
      </fill>
    </dxf>
    <dxf>
      <font>
        <color rgb="FF9C0006"/>
      </font>
      <fill>
        <patternFill>
          <bgColor rgb="FFFFC7CE"/>
        </patternFill>
      </fill>
    </dxf>
    <dxf>
      <font>
        <b/>
        <i val="0"/>
        <condense val="0"/>
        <extend val="0"/>
        <u val="double"/>
        <color indexed="10"/>
      </font>
    </dxf>
    <dxf>
      <font>
        <color rgb="FF9C0006"/>
      </font>
      <fill>
        <patternFill>
          <bgColor rgb="FFFFC7CE"/>
        </patternFill>
      </fill>
    </dxf>
    <dxf>
      <font>
        <color rgb="FF9C0006"/>
      </font>
      <fill>
        <patternFill>
          <bgColor rgb="FFFFC7CE"/>
        </patternFill>
      </fill>
    </dxf>
    <dxf>
      <font>
        <b/>
        <i val="0"/>
        <condense val="0"/>
        <extend val="0"/>
        <u val="double"/>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FF00"/>
      </font>
      <fill>
        <patternFill>
          <bgColor rgb="FFFF6600"/>
        </patternFill>
      </fill>
    </dxf>
  </dxfs>
  <tableStyles count="0" defaultTableStyle="TableStyleMedium2" defaultPivotStyle="PivotStyleLight16"/>
  <colors>
    <mruColors>
      <color rgb="FFFFFFCC"/>
      <color rgb="FF000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520700</xdr:colOff>
      <xdr:row>12</xdr:row>
      <xdr:rowOff>0</xdr:rowOff>
    </xdr:from>
    <xdr:to>
      <xdr:col>13</xdr:col>
      <xdr:colOff>527050</xdr:colOff>
      <xdr:row>14</xdr:row>
      <xdr:rowOff>95250</xdr:rowOff>
    </xdr:to>
    <xdr:sp macro="" textlink="">
      <xdr:nvSpPr>
        <xdr:cNvPr id="2" name="Line 11"/>
        <xdr:cNvSpPr>
          <a:spLocks noChangeShapeType="1"/>
        </xdr:cNvSpPr>
      </xdr:nvSpPr>
      <xdr:spPr bwMode="auto">
        <a:xfrm>
          <a:off x="9959975" y="1990725"/>
          <a:ext cx="6350" cy="371475"/>
        </a:xfrm>
        <a:prstGeom prst="line">
          <a:avLst/>
        </a:prstGeom>
        <a:noFill/>
        <a:ln w="38100">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1079500</xdr:colOff>
      <xdr:row>79</xdr:row>
      <xdr:rowOff>0</xdr:rowOff>
    </xdr:from>
    <xdr:to>
      <xdr:col>4</xdr:col>
      <xdr:colOff>1117600</xdr:colOff>
      <xdr:row>79</xdr:row>
      <xdr:rowOff>0</xdr:rowOff>
    </xdr:to>
    <xdr:pic>
      <xdr:nvPicPr>
        <xdr:cNvPr id="3" name="Picture 2"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6700" y="20145375"/>
          <a:ext cx="3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1079500</xdr:colOff>
      <xdr:row>94</xdr:row>
      <xdr:rowOff>0</xdr:rowOff>
    </xdr:from>
    <xdr:to>
      <xdr:col>4</xdr:col>
      <xdr:colOff>1117600</xdr:colOff>
      <xdr:row>94</xdr:row>
      <xdr:rowOff>0</xdr:rowOff>
    </xdr:to>
    <xdr:pic>
      <xdr:nvPicPr>
        <xdr:cNvPr id="4" name="Picture 3"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6700" y="23736300"/>
          <a:ext cx="3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1016000</xdr:colOff>
      <xdr:row>205</xdr:row>
      <xdr:rowOff>0</xdr:rowOff>
    </xdr:from>
    <xdr:to>
      <xdr:col>4</xdr:col>
      <xdr:colOff>1117600</xdr:colOff>
      <xdr:row>205</xdr:row>
      <xdr:rowOff>0</xdr:rowOff>
    </xdr:to>
    <xdr:pic>
      <xdr:nvPicPr>
        <xdr:cNvPr id="5" name="Picture 50"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3200" y="53778150"/>
          <a:ext cx="101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1377950</xdr:colOff>
      <xdr:row>220</xdr:row>
      <xdr:rowOff>6350</xdr:rowOff>
    </xdr:from>
    <xdr:to>
      <xdr:col>4</xdr:col>
      <xdr:colOff>1295400</xdr:colOff>
      <xdr:row>220</xdr:row>
      <xdr:rowOff>12700</xdr:rowOff>
    </xdr:to>
    <xdr:pic>
      <xdr:nvPicPr>
        <xdr:cNvPr id="6" name="Picture 1544"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5150" y="57080150"/>
          <a:ext cx="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330</xdr:row>
      <xdr:rowOff>0</xdr:rowOff>
    </xdr:from>
    <xdr:to>
      <xdr:col>9</xdr:col>
      <xdr:colOff>0</xdr:colOff>
      <xdr:row>330</xdr:row>
      <xdr:rowOff>0</xdr:rowOff>
    </xdr:to>
    <xdr:pic>
      <xdr:nvPicPr>
        <xdr:cNvPr id="7" name="Picture 4"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6100" y="91497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330</xdr:row>
      <xdr:rowOff>0</xdr:rowOff>
    </xdr:from>
    <xdr:to>
      <xdr:col>1</xdr:col>
      <xdr:colOff>0</xdr:colOff>
      <xdr:row>330</xdr:row>
      <xdr:rowOff>0</xdr:rowOff>
    </xdr:to>
    <xdr:pic>
      <xdr:nvPicPr>
        <xdr:cNvPr id="8" name="Picture 122"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497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425</xdr:row>
      <xdr:rowOff>1074</xdr:rowOff>
    </xdr:from>
    <xdr:to>
      <xdr:col>0</xdr:col>
      <xdr:colOff>0</xdr:colOff>
      <xdr:row>425</xdr:row>
      <xdr:rowOff>1074</xdr:rowOff>
    </xdr:to>
    <xdr:sp macro="" textlink="">
      <xdr:nvSpPr>
        <xdr:cNvPr id="9" name="AutoShape 1"/>
        <xdr:cNvSpPr>
          <a:spLocks noChangeArrowheads="1"/>
        </xdr:cNvSpPr>
      </xdr:nvSpPr>
      <xdr:spPr bwMode="auto">
        <a:xfrm>
          <a:off x="0" y="122549724"/>
          <a:ext cx="0" cy="0"/>
        </a:xfrm>
        <a:prstGeom prst="star5">
          <a:avLst/>
        </a:prstGeom>
        <a:solidFill>
          <a:srgbClr val="FF0000"/>
        </a:solidFill>
        <a:ln w="9525">
          <a:solidFill>
            <a:srgbClr val="000000"/>
          </a:solidFill>
          <a:miter lim="800000"/>
          <a:headEnd/>
          <a:tailEnd/>
        </a:ln>
      </xdr:spPr>
      <xdr:txBody>
        <a:bodyPr/>
        <a:lstStyle/>
        <a:p>
          <a:endParaRPr lang="ru-RU"/>
        </a:p>
      </xdr:txBody>
    </xdr:sp>
    <xdr:clientData/>
  </xdr:twoCellAnchor>
  <xdr:twoCellAnchor>
    <xdr:from>
      <xdr:col>4</xdr:col>
      <xdr:colOff>1079500</xdr:colOff>
      <xdr:row>94</xdr:row>
      <xdr:rowOff>0</xdr:rowOff>
    </xdr:from>
    <xdr:to>
      <xdr:col>4</xdr:col>
      <xdr:colOff>1117600</xdr:colOff>
      <xdr:row>94</xdr:row>
      <xdr:rowOff>0</xdr:rowOff>
    </xdr:to>
    <xdr:pic>
      <xdr:nvPicPr>
        <xdr:cNvPr id="10" name="Picture 2"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6700" y="23736300"/>
          <a:ext cx="3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1079500</xdr:colOff>
      <xdr:row>161</xdr:row>
      <xdr:rowOff>0</xdr:rowOff>
    </xdr:from>
    <xdr:to>
      <xdr:col>4</xdr:col>
      <xdr:colOff>1117600</xdr:colOff>
      <xdr:row>161</xdr:row>
      <xdr:rowOff>0</xdr:rowOff>
    </xdr:to>
    <xdr:pic>
      <xdr:nvPicPr>
        <xdr:cNvPr id="11" name="Picture 3"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6700" y="43214925"/>
          <a:ext cx="3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403</xdr:row>
      <xdr:rowOff>0</xdr:rowOff>
    </xdr:from>
    <xdr:to>
      <xdr:col>9</xdr:col>
      <xdr:colOff>0</xdr:colOff>
      <xdr:row>403</xdr:row>
      <xdr:rowOff>0</xdr:rowOff>
    </xdr:to>
    <xdr:pic>
      <xdr:nvPicPr>
        <xdr:cNvPr id="12" name="Picture 4"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6100" y="1163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1016000</xdr:colOff>
      <xdr:row>249</xdr:row>
      <xdr:rowOff>0</xdr:rowOff>
    </xdr:from>
    <xdr:to>
      <xdr:col>4</xdr:col>
      <xdr:colOff>1117600</xdr:colOff>
      <xdr:row>249</xdr:row>
      <xdr:rowOff>0</xdr:rowOff>
    </xdr:to>
    <xdr:pic>
      <xdr:nvPicPr>
        <xdr:cNvPr id="13" name="Picture 50"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3200" y="63731775"/>
          <a:ext cx="101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403</xdr:row>
      <xdr:rowOff>0</xdr:rowOff>
    </xdr:from>
    <xdr:to>
      <xdr:col>1</xdr:col>
      <xdr:colOff>0</xdr:colOff>
      <xdr:row>403</xdr:row>
      <xdr:rowOff>0</xdr:rowOff>
    </xdr:to>
    <xdr:pic>
      <xdr:nvPicPr>
        <xdr:cNvPr id="14" name="Picture 122"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3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1377950</xdr:colOff>
      <xdr:row>266</xdr:row>
      <xdr:rowOff>6350</xdr:rowOff>
    </xdr:from>
    <xdr:to>
      <xdr:col>4</xdr:col>
      <xdr:colOff>1295400</xdr:colOff>
      <xdr:row>266</xdr:row>
      <xdr:rowOff>12700</xdr:rowOff>
    </xdr:to>
    <xdr:pic>
      <xdr:nvPicPr>
        <xdr:cNvPr id="15" name="Picture 1544"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5150" y="69243575"/>
          <a:ext cx="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1377950</xdr:colOff>
      <xdr:row>447</xdr:row>
      <xdr:rowOff>6350</xdr:rowOff>
    </xdr:from>
    <xdr:to>
      <xdr:col>4</xdr:col>
      <xdr:colOff>1295400</xdr:colOff>
      <xdr:row>447</xdr:row>
      <xdr:rowOff>12700</xdr:rowOff>
    </xdr:to>
    <xdr:pic>
      <xdr:nvPicPr>
        <xdr:cNvPr id="16" name="Picture 1585"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5150" y="128365250"/>
          <a:ext cx="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1079500</xdr:colOff>
      <xdr:row>88</xdr:row>
      <xdr:rowOff>0</xdr:rowOff>
    </xdr:from>
    <xdr:to>
      <xdr:col>4</xdr:col>
      <xdr:colOff>1117600</xdr:colOff>
      <xdr:row>88</xdr:row>
      <xdr:rowOff>0</xdr:rowOff>
    </xdr:to>
    <xdr:pic>
      <xdr:nvPicPr>
        <xdr:cNvPr id="17" name="Picture 2"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6700" y="22364700"/>
          <a:ext cx="3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1079500</xdr:colOff>
      <xdr:row>474</xdr:row>
      <xdr:rowOff>0</xdr:rowOff>
    </xdr:from>
    <xdr:to>
      <xdr:col>4</xdr:col>
      <xdr:colOff>1117600</xdr:colOff>
      <xdr:row>474</xdr:row>
      <xdr:rowOff>0</xdr:rowOff>
    </xdr:to>
    <xdr:pic>
      <xdr:nvPicPr>
        <xdr:cNvPr id="18" name="Picture 3"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6700" y="135912225"/>
          <a:ext cx="3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314</xdr:row>
      <xdr:rowOff>0</xdr:rowOff>
    </xdr:from>
    <xdr:to>
      <xdr:col>9</xdr:col>
      <xdr:colOff>0</xdr:colOff>
      <xdr:row>314</xdr:row>
      <xdr:rowOff>0</xdr:rowOff>
    </xdr:to>
    <xdr:pic>
      <xdr:nvPicPr>
        <xdr:cNvPr id="19" name="Picture 4"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6100" y="8618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1016000</xdr:colOff>
      <xdr:row>30</xdr:row>
      <xdr:rowOff>0</xdr:rowOff>
    </xdr:from>
    <xdr:to>
      <xdr:col>4</xdr:col>
      <xdr:colOff>1117600</xdr:colOff>
      <xdr:row>30</xdr:row>
      <xdr:rowOff>0</xdr:rowOff>
    </xdr:to>
    <xdr:pic>
      <xdr:nvPicPr>
        <xdr:cNvPr id="20" name="Picture 50"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3200" y="7296150"/>
          <a:ext cx="101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314</xdr:row>
      <xdr:rowOff>0</xdr:rowOff>
    </xdr:from>
    <xdr:to>
      <xdr:col>1</xdr:col>
      <xdr:colOff>0</xdr:colOff>
      <xdr:row>314</xdr:row>
      <xdr:rowOff>0</xdr:rowOff>
    </xdr:to>
    <xdr:pic>
      <xdr:nvPicPr>
        <xdr:cNvPr id="21" name="Picture 122"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18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402</xdr:row>
      <xdr:rowOff>0</xdr:rowOff>
    </xdr:from>
    <xdr:to>
      <xdr:col>13</xdr:col>
      <xdr:colOff>0</xdr:colOff>
      <xdr:row>402</xdr:row>
      <xdr:rowOff>0</xdr:rowOff>
    </xdr:to>
    <xdr:pic>
      <xdr:nvPicPr>
        <xdr:cNvPr id="22" name="Picture 1396"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9275" y="11613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161</xdr:row>
      <xdr:rowOff>0</xdr:rowOff>
    </xdr:from>
    <xdr:to>
      <xdr:col>13</xdr:col>
      <xdr:colOff>0</xdr:colOff>
      <xdr:row>161</xdr:row>
      <xdr:rowOff>0</xdr:rowOff>
    </xdr:to>
    <xdr:pic>
      <xdr:nvPicPr>
        <xdr:cNvPr id="23" name="Picture 1399"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9275" y="4321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461</xdr:row>
      <xdr:rowOff>0</xdr:rowOff>
    </xdr:from>
    <xdr:to>
      <xdr:col>13</xdr:col>
      <xdr:colOff>0</xdr:colOff>
      <xdr:row>461</xdr:row>
      <xdr:rowOff>0</xdr:rowOff>
    </xdr:to>
    <xdr:pic>
      <xdr:nvPicPr>
        <xdr:cNvPr id="24" name="Picture 1401"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9275" y="132006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41</xdr:row>
      <xdr:rowOff>50800</xdr:rowOff>
    </xdr:from>
    <xdr:to>
      <xdr:col>13</xdr:col>
      <xdr:colOff>0</xdr:colOff>
      <xdr:row>41</xdr:row>
      <xdr:rowOff>285750</xdr:rowOff>
    </xdr:to>
    <xdr:pic>
      <xdr:nvPicPr>
        <xdr:cNvPr id="25" name="Picture 1402"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9275" y="10223500"/>
          <a:ext cx="0"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41</xdr:row>
      <xdr:rowOff>50800</xdr:rowOff>
    </xdr:from>
    <xdr:to>
      <xdr:col>13</xdr:col>
      <xdr:colOff>0</xdr:colOff>
      <xdr:row>41</xdr:row>
      <xdr:rowOff>285750</xdr:rowOff>
    </xdr:to>
    <xdr:pic>
      <xdr:nvPicPr>
        <xdr:cNvPr id="26" name="Picture 1403"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9275" y="10223500"/>
          <a:ext cx="0"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450</xdr:row>
      <xdr:rowOff>0</xdr:rowOff>
    </xdr:from>
    <xdr:to>
      <xdr:col>13</xdr:col>
      <xdr:colOff>0</xdr:colOff>
      <xdr:row>450</xdr:row>
      <xdr:rowOff>0</xdr:rowOff>
    </xdr:to>
    <xdr:pic>
      <xdr:nvPicPr>
        <xdr:cNvPr id="27" name="Picture 1494"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9275" y="12906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284</xdr:row>
      <xdr:rowOff>0</xdr:rowOff>
    </xdr:from>
    <xdr:to>
      <xdr:col>13</xdr:col>
      <xdr:colOff>0</xdr:colOff>
      <xdr:row>284</xdr:row>
      <xdr:rowOff>0</xdr:rowOff>
    </xdr:to>
    <xdr:pic>
      <xdr:nvPicPr>
        <xdr:cNvPr id="28" name="Picture 1501"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9275" y="75304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266700</xdr:colOff>
      <xdr:row>472</xdr:row>
      <xdr:rowOff>133350</xdr:rowOff>
    </xdr:from>
    <xdr:to>
      <xdr:col>13</xdr:col>
      <xdr:colOff>266700</xdr:colOff>
      <xdr:row>472</xdr:row>
      <xdr:rowOff>133350</xdr:rowOff>
    </xdr:to>
    <xdr:pic>
      <xdr:nvPicPr>
        <xdr:cNvPr id="29" name="Picture 1502"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5975" y="135416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1377950</xdr:colOff>
      <xdr:row>318</xdr:row>
      <xdr:rowOff>12700</xdr:rowOff>
    </xdr:from>
    <xdr:to>
      <xdr:col>4</xdr:col>
      <xdr:colOff>1181100</xdr:colOff>
      <xdr:row>318</xdr:row>
      <xdr:rowOff>25400</xdr:rowOff>
    </xdr:to>
    <xdr:pic>
      <xdr:nvPicPr>
        <xdr:cNvPr id="30" name="Picture 1544"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5150" y="87566500"/>
          <a:ext cx="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1377950</xdr:colOff>
      <xdr:row>474</xdr:row>
      <xdr:rowOff>0</xdr:rowOff>
    </xdr:from>
    <xdr:to>
      <xdr:col>4</xdr:col>
      <xdr:colOff>1181100</xdr:colOff>
      <xdr:row>474</xdr:row>
      <xdr:rowOff>0</xdr:rowOff>
    </xdr:to>
    <xdr:pic>
      <xdr:nvPicPr>
        <xdr:cNvPr id="31" name="Picture 1585"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5150" y="1359122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1085850</xdr:colOff>
      <xdr:row>234</xdr:row>
      <xdr:rowOff>0</xdr:rowOff>
    </xdr:from>
    <xdr:to>
      <xdr:col>0</xdr:col>
      <xdr:colOff>292100</xdr:colOff>
      <xdr:row>234</xdr:row>
      <xdr:rowOff>0</xdr:rowOff>
    </xdr:to>
    <xdr:pic>
      <xdr:nvPicPr>
        <xdr:cNvPr id="32" name="Picture 2"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4742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1085850</xdr:colOff>
      <xdr:row>301</xdr:row>
      <xdr:rowOff>0</xdr:rowOff>
    </xdr:from>
    <xdr:to>
      <xdr:col>0</xdr:col>
      <xdr:colOff>292100</xdr:colOff>
      <xdr:row>301</xdr:row>
      <xdr:rowOff>0</xdr:rowOff>
    </xdr:to>
    <xdr:pic>
      <xdr:nvPicPr>
        <xdr:cNvPr id="33" name="Picture 3"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5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1079500</xdr:colOff>
      <xdr:row>234</xdr:row>
      <xdr:rowOff>0</xdr:rowOff>
    </xdr:from>
    <xdr:to>
      <xdr:col>4</xdr:col>
      <xdr:colOff>1047750</xdr:colOff>
      <xdr:row>234</xdr:row>
      <xdr:rowOff>0</xdr:rowOff>
    </xdr:to>
    <xdr:pic>
      <xdr:nvPicPr>
        <xdr:cNvPr id="34" name="Picture 7"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6700" y="604742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1028700</xdr:colOff>
      <xdr:row>447</xdr:row>
      <xdr:rowOff>0</xdr:rowOff>
    </xdr:from>
    <xdr:to>
      <xdr:col>1</xdr:col>
      <xdr:colOff>0</xdr:colOff>
      <xdr:row>447</xdr:row>
      <xdr:rowOff>0</xdr:rowOff>
    </xdr:to>
    <xdr:pic>
      <xdr:nvPicPr>
        <xdr:cNvPr id="35" name="Picture 9"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8358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1028700</xdr:colOff>
      <xdr:row>21</xdr:row>
      <xdr:rowOff>0</xdr:rowOff>
    </xdr:from>
    <xdr:to>
      <xdr:col>0</xdr:col>
      <xdr:colOff>292100</xdr:colOff>
      <xdr:row>21</xdr:row>
      <xdr:rowOff>0</xdr:rowOff>
    </xdr:to>
    <xdr:pic>
      <xdr:nvPicPr>
        <xdr:cNvPr id="36" name="Picture 50"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71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1390650</xdr:colOff>
      <xdr:row>273</xdr:row>
      <xdr:rowOff>6350</xdr:rowOff>
    </xdr:from>
    <xdr:to>
      <xdr:col>0</xdr:col>
      <xdr:colOff>292100</xdr:colOff>
      <xdr:row>273</xdr:row>
      <xdr:rowOff>12700</xdr:rowOff>
    </xdr:to>
    <xdr:pic>
      <xdr:nvPicPr>
        <xdr:cNvPr id="37" name="Picture 1544"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367650"/>
          <a:ext cx="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1390650</xdr:colOff>
      <xdr:row>447</xdr:row>
      <xdr:rowOff>6350</xdr:rowOff>
    </xdr:from>
    <xdr:to>
      <xdr:col>0</xdr:col>
      <xdr:colOff>292100</xdr:colOff>
      <xdr:row>447</xdr:row>
      <xdr:rowOff>12700</xdr:rowOff>
    </xdr:to>
    <xdr:pic>
      <xdr:nvPicPr>
        <xdr:cNvPr id="38" name="Picture 1585"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8365250"/>
          <a:ext cx="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1079500</xdr:colOff>
      <xdr:row>234</xdr:row>
      <xdr:rowOff>0</xdr:rowOff>
    </xdr:from>
    <xdr:to>
      <xdr:col>4</xdr:col>
      <xdr:colOff>1117600</xdr:colOff>
      <xdr:row>234</xdr:row>
      <xdr:rowOff>0</xdr:rowOff>
    </xdr:to>
    <xdr:pic>
      <xdr:nvPicPr>
        <xdr:cNvPr id="39" name="Picture 2"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6700" y="60474225"/>
          <a:ext cx="3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1079500</xdr:colOff>
      <xdr:row>301</xdr:row>
      <xdr:rowOff>0</xdr:rowOff>
    </xdr:from>
    <xdr:to>
      <xdr:col>4</xdr:col>
      <xdr:colOff>1117600</xdr:colOff>
      <xdr:row>301</xdr:row>
      <xdr:rowOff>0</xdr:rowOff>
    </xdr:to>
    <xdr:pic>
      <xdr:nvPicPr>
        <xdr:cNvPr id="40" name="Picture 3"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6700" y="81353025"/>
          <a:ext cx="3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1016000</xdr:colOff>
      <xdr:row>21</xdr:row>
      <xdr:rowOff>0</xdr:rowOff>
    </xdr:from>
    <xdr:to>
      <xdr:col>4</xdr:col>
      <xdr:colOff>1117600</xdr:colOff>
      <xdr:row>21</xdr:row>
      <xdr:rowOff>0</xdr:rowOff>
    </xdr:to>
    <xdr:pic>
      <xdr:nvPicPr>
        <xdr:cNvPr id="41" name="Picture 50"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3200" y="4371975"/>
          <a:ext cx="101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1377950</xdr:colOff>
      <xdr:row>273</xdr:row>
      <xdr:rowOff>6350</xdr:rowOff>
    </xdr:from>
    <xdr:to>
      <xdr:col>4</xdr:col>
      <xdr:colOff>1136650</xdr:colOff>
      <xdr:row>273</xdr:row>
      <xdr:rowOff>12700</xdr:rowOff>
    </xdr:to>
    <xdr:pic>
      <xdr:nvPicPr>
        <xdr:cNvPr id="42" name="Picture 1544"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5150" y="71367650"/>
          <a:ext cx="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1377950</xdr:colOff>
      <xdr:row>447</xdr:row>
      <xdr:rowOff>6350</xdr:rowOff>
    </xdr:from>
    <xdr:to>
      <xdr:col>4</xdr:col>
      <xdr:colOff>1136650</xdr:colOff>
      <xdr:row>447</xdr:row>
      <xdr:rowOff>12700</xdr:rowOff>
    </xdr:to>
    <xdr:pic>
      <xdr:nvPicPr>
        <xdr:cNvPr id="43" name="Picture 1585"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5150" y="128365250"/>
          <a:ext cx="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520700</xdr:colOff>
      <xdr:row>12</xdr:row>
      <xdr:rowOff>0</xdr:rowOff>
    </xdr:from>
    <xdr:to>
      <xdr:col>13</xdr:col>
      <xdr:colOff>527050</xdr:colOff>
      <xdr:row>14</xdr:row>
      <xdr:rowOff>95250</xdr:rowOff>
    </xdr:to>
    <xdr:sp macro="" textlink="">
      <xdr:nvSpPr>
        <xdr:cNvPr id="44" name="Line 11"/>
        <xdr:cNvSpPr>
          <a:spLocks noChangeShapeType="1"/>
        </xdr:cNvSpPr>
      </xdr:nvSpPr>
      <xdr:spPr bwMode="auto">
        <a:xfrm>
          <a:off x="9959975" y="1990725"/>
          <a:ext cx="6350" cy="371475"/>
        </a:xfrm>
        <a:prstGeom prst="line">
          <a:avLst/>
        </a:prstGeom>
        <a:noFill/>
        <a:ln w="38100">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1028700</xdr:colOff>
      <xdr:row>21</xdr:row>
      <xdr:rowOff>0</xdr:rowOff>
    </xdr:from>
    <xdr:to>
      <xdr:col>0</xdr:col>
      <xdr:colOff>292100</xdr:colOff>
      <xdr:row>21</xdr:row>
      <xdr:rowOff>0</xdr:rowOff>
    </xdr:to>
    <xdr:pic>
      <xdr:nvPicPr>
        <xdr:cNvPr id="3" name="Picture 50"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4152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1016000</xdr:colOff>
      <xdr:row>21</xdr:row>
      <xdr:rowOff>0</xdr:rowOff>
    </xdr:from>
    <xdr:to>
      <xdr:col>4</xdr:col>
      <xdr:colOff>1117600</xdr:colOff>
      <xdr:row>21</xdr:row>
      <xdr:rowOff>0</xdr:rowOff>
    </xdr:to>
    <xdr:pic>
      <xdr:nvPicPr>
        <xdr:cNvPr id="4" name="Picture 50" descr="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78150" y="4152900"/>
          <a:ext cx="101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492125</xdr:colOff>
      <xdr:row>12</xdr:row>
      <xdr:rowOff>57150</xdr:rowOff>
    </xdr:from>
    <xdr:to>
      <xdr:col>13</xdr:col>
      <xdr:colOff>498475</xdr:colOff>
      <xdr:row>14</xdr:row>
      <xdr:rowOff>152400</xdr:rowOff>
    </xdr:to>
    <xdr:sp macro="" textlink="">
      <xdr:nvSpPr>
        <xdr:cNvPr id="5" name="Line 11"/>
        <xdr:cNvSpPr>
          <a:spLocks noChangeShapeType="1"/>
        </xdr:cNvSpPr>
      </xdr:nvSpPr>
      <xdr:spPr bwMode="auto">
        <a:xfrm>
          <a:off x="9750425" y="1809750"/>
          <a:ext cx="6350" cy="571500"/>
        </a:xfrm>
        <a:prstGeom prst="line">
          <a:avLst/>
        </a:prstGeom>
        <a:noFill/>
        <a:ln w="38100">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ardenbulbs@yandex.ru"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gardenbulbs.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gardenbulbs.ru/"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enableFormatConditionsCalculation="0">
    <tabColor indexed="13"/>
  </sheetPr>
  <dimension ref="A1:BU67"/>
  <sheetViews>
    <sheetView view="pageBreakPreview" topLeftCell="A13" zoomScaleSheetLayoutView="100" workbookViewId="0">
      <selection activeCell="D25" sqref="D25"/>
    </sheetView>
  </sheetViews>
  <sheetFormatPr defaultColWidth="8.85546875" defaultRowHeight="9" customHeight="1" x14ac:dyDescent="0.2"/>
  <cols>
    <col min="1" max="71" width="1.42578125" customWidth="1"/>
    <col min="72" max="72" width="2.85546875" customWidth="1"/>
  </cols>
  <sheetData>
    <row r="1" spans="1:71" ht="9" customHeight="1" x14ac:dyDescent="0.2">
      <c r="A1" s="735" t="s">
        <v>5285</v>
      </c>
      <c r="B1" s="735"/>
      <c r="C1" s="735"/>
      <c r="D1" s="735"/>
      <c r="E1" s="735"/>
      <c r="F1" s="735"/>
      <c r="G1" s="735"/>
      <c r="H1" s="735"/>
      <c r="I1" s="735"/>
      <c r="J1" s="735"/>
      <c r="K1" s="735"/>
      <c r="L1" s="735"/>
      <c r="M1" s="735"/>
      <c r="N1" s="735"/>
      <c r="O1" s="735"/>
      <c r="P1" s="102"/>
      <c r="Q1" s="102"/>
      <c r="R1" s="102"/>
      <c r="S1" s="102"/>
      <c r="T1" s="102"/>
      <c r="U1" s="102"/>
      <c r="V1" s="102"/>
      <c r="W1" s="736" t="s">
        <v>5286</v>
      </c>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row>
    <row r="2" spans="1:71" ht="9" customHeight="1" x14ac:dyDescent="0.2">
      <c r="A2" s="735"/>
      <c r="B2" s="735"/>
      <c r="C2" s="735"/>
      <c r="D2" s="735"/>
      <c r="E2" s="735"/>
      <c r="F2" s="735"/>
      <c r="G2" s="735"/>
      <c r="H2" s="735"/>
      <c r="I2" s="735"/>
      <c r="J2" s="735"/>
      <c r="K2" s="735"/>
      <c r="L2" s="735"/>
      <c r="M2" s="735"/>
      <c r="N2" s="735"/>
      <c r="O2" s="735"/>
      <c r="P2" s="102"/>
      <c r="Q2" s="102"/>
      <c r="R2" s="102"/>
      <c r="S2" s="102"/>
      <c r="T2" s="102"/>
      <c r="U2" s="102"/>
      <c r="V2" s="102"/>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6"/>
      <c r="AV2" s="736"/>
      <c r="AW2" s="736"/>
      <c r="AX2" s="736"/>
      <c r="AY2" s="736"/>
      <c r="AZ2" s="736"/>
      <c r="BA2" s="736"/>
      <c r="BB2" s="736"/>
      <c r="BC2" s="736"/>
      <c r="BD2" s="736"/>
      <c r="BE2" s="736"/>
      <c r="BF2" s="736"/>
      <c r="BG2" s="736"/>
      <c r="BH2" s="736"/>
      <c r="BI2" s="736"/>
      <c r="BJ2" s="736"/>
      <c r="BK2" s="736"/>
      <c r="BL2" s="736"/>
      <c r="BM2" s="736"/>
      <c r="BN2" s="736"/>
      <c r="BO2" s="736"/>
      <c r="BP2" s="736"/>
      <c r="BQ2" s="736"/>
      <c r="BR2" s="736"/>
      <c r="BS2" s="736"/>
    </row>
    <row r="3" spans="1:71" ht="9" customHeight="1" x14ac:dyDescent="0.2">
      <c r="A3" s="735"/>
      <c r="B3" s="735"/>
      <c r="C3" s="735"/>
      <c r="D3" s="735"/>
      <c r="E3" s="735"/>
      <c r="F3" s="735"/>
      <c r="G3" s="735"/>
      <c r="H3" s="735"/>
      <c r="I3" s="735"/>
      <c r="J3" s="735"/>
      <c r="K3" s="735"/>
      <c r="L3" s="735"/>
      <c r="M3" s="735"/>
      <c r="N3" s="735"/>
      <c r="O3" s="735"/>
      <c r="P3" s="102"/>
      <c r="Q3" s="102"/>
      <c r="R3" s="102"/>
      <c r="S3" s="102"/>
      <c r="T3" s="102"/>
      <c r="U3" s="102"/>
      <c r="V3" s="102"/>
      <c r="W3" s="741" t="s">
        <v>5287</v>
      </c>
      <c r="X3" s="741"/>
      <c r="Y3" s="741"/>
      <c r="Z3" s="741"/>
      <c r="AA3" s="741"/>
      <c r="AB3" s="741"/>
      <c r="AC3" s="741"/>
      <c r="AD3" s="741"/>
      <c r="AE3" s="741"/>
      <c r="AF3" s="741"/>
      <c r="AG3" s="741"/>
      <c r="AH3" s="741"/>
      <c r="AI3" s="741"/>
      <c r="AJ3" s="741"/>
      <c r="AK3" s="741"/>
      <c r="AL3" s="741"/>
      <c r="AM3" s="741"/>
      <c r="AN3" s="741"/>
      <c r="AO3" s="741"/>
      <c r="AP3" s="741"/>
      <c r="AQ3" s="741"/>
      <c r="AR3" s="741"/>
      <c r="AS3" s="741"/>
      <c r="AT3" s="741"/>
      <c r="AU3" s="741"/>
      <c r="AV3" s="741"/>
      <c r="AW3" s="741"/>
      <c r="AX3" s="741"/>
      <c r="AY3" s="741"/>
      <c r="AZ3" s="741"/>
      <c r="BA3" s="741"/>
      <c r="BB3" s="741"/>
      <c r="BC3" s="741"/>
      <c r="BD3" s="741"/>
      <c r="BE3" s="741"/>
      <c r="BF3" s="741"/>
      <c r="BG3" s="741"/>
      <c r="BH3" s="741"/>
      <c r="BI3" s="741"/>
      <c r="BJ3" s="741"/>
      <c r="BK3" s="741"/>
      <c r="BL3" s="741"/>
      <c r="BM3" s="741"/>
      <c r="BN3" s="741"/>
      <c r="BO3" s="741"/>
      <c r="BP3" s="741"/>
      <c r="BQ3" s="741"/>
      <c r="BR3" s="741"/>
      <c r="BS3" s="741"/>
    </row>
    <row r="4" spans="1:71" ht="6" customHeight="1" x14ac:dyDescent="0.2">
      <c r="A4" s="102"/>
      <c r="B4" s="737" t="s">
        <v>11617</v>
      </c>
      <c r="C4" s="737"/>
      <c r="D4" s="737"/>
      <c r="E4" s="737"/>
      <c r="F4" s="737"/>
      <c r="G4" s="737"/>
      <c r="H4" s="737"/>
      <c r="I4" s="737"/>
      <c r="J4" s="737"/>
      <c r="K4" s="737"/>
      <c r="L4" s="737"/>
      <c r="M4" s="737"/>
      <c r="N4" s="737"/>
      <c r="O4" s="737"/>
      <c r="P4" s="737"/>
      <c r="Q4" s="737"/>
      <c r="R4" s="737"/>
      <c r="S4" s="737"/>
      <c r="T4" s="737"/>
      <c r="U4" s="737"/>
      <c r="V4" s="102"/>
      <c r="W4" s="741"/>
      <c r="X4" s="741"/>
      <c r="Y4" s="741"/>
      <c r="Z4" s="741"/>
      <c r="AA4" s="741"/>
      <c r="AB4" s="741"/>
      <c r="AC4" s="741"/>
      <c r="AD4" s="741"/>
      <c r="AE4" s="741"/>
      <c r="AF4" s="741"/>
      <c r="AG4" s="741"/>
      <c r="AH4" s="741"/>
      <c r="AI4" s="741"/>
      <c r="AJ4" s="741"/>
      <c r="AK4" s="741"/>
      <c r="AL4" s="741"/>
      <c r="AM4" s="741"/>
      <c r="AN4" s="741"/>
      <c r="AO4" s="741"/>
      <c r="AP4" s="741"/>
      <c r="AQ4" s="741"/>
      <c r="AR4" s="741"/>
      <c r="AS4" s="741"/>
      <c r="AT4" s="741"/>
      <c r="AU4" s="741"/>
      <c r="AV4" s="741"/>
      <c r="AW4" s="741"/>
      <c r="AX4" s="741"/>
      <c r="AY4" s="741"/>
      <c r="AZ4" s="741"/>
      <c r="BA4" s="741"/>
      <c r="BB4" s="741"/>
      <c r="BC4" s="741"/>
      <c r="BD4" s="741"/>
      <c r="BE4" s="741"/>
      <c r="BF4" s="741"/>
      <c r="BG4" s="741"/>
      <c r="BH4" s="741"/>
      <c r="BI4" s="741"/>
      <c r="BJ4" s="741"/>
      <c r="BK4" s="741"/>
      <c r="BL4" s="741"/>
      <c r="BM4" s="741"/>
      <c r="BN4" s="741"/>
      <c r="BO4" s="741"/>
      <c r="BP4" s="741"/>
      <c r="BQ4" s="741"/>
      <c r="BR4" s="741"/>
      <c r="BS4" s="741"/>
    </row>
    <row r="5" spans="1:71" ht="18" customHeight="1" x14ac:dyDescent="0.2">
      <c r="A5" s="102"/>
      <c r="B5" s="737"/>
      <c r="C5" s="737"/>
      <c r="D5" s="737"/>
      <c r="E5" s="737"/>
      <c r="F5" s="737"/>
      <c r="G5" s="737"/>
      <c r="H5" s="737"/>
      <c r="I5" s="737"/>
      <c r="J5" s="737"/>
      <c r="K5" s="737"/>
      <c r="L5" s="737"/>
      <c r="M5" s="737"/>
      <c r="N5" s="737"/>
      <c r="O5" s="737"/>
      <c r="P5" s="737"/>
      <c r="Q5" s="737"/>
      <c r="R5" s="737"/>
      <c r="S5" s="737"/>
      <c r="T5" s="737"/>
      <c r="U5" s="737"/>
      <c r="V5" s="102"/>
      <c r="W5" s="742" t="s">
        <v>13874</v>
      </c>
      <c r="X5" s="742"/>
      <c r="Y5" s="742"/>
      <c r="Z5" s="742"/>
      <c r="AA5" s="742"/>
      <c r="AB5" s="742"/>
      <c r="AC5" s="742"/>
      <c r="AD5" s="742"/>
      <c r="AE5" s="742"/>
      <c r="AF5" s="742"/>
      <c r="AG5" s="742"/>
      <c r="AH5" s="742"/>
      <c r="AI5" s="742"/>
      <c r="AJ5" s="742"/>
      <c r="AK5" s="742"/>
      <c r="AL5" s="742"/>
      <c r="AM5" s="742"/>
      <c r="AN5" s="742"/>
      <c r="AO5" s="742"/>
      <c r="AP5" s="742"/>
      <c r="AQ5" s="742"/>
      <c r="AR5" s="742"/>
      <c r="AS5" s="742"/>
      <c r="AT5" s="742"/>
      <c r="AU5" s="742"/>
      <c r="AV5" s="742"/>
      <c r="AW5" s="742"/>
      <c r="AX5" s="742"/>
      <c r="AY5" s="742"/>
      <c r="AZ5" s="742"/>
      <c r="BA5" s="742"/>
      <c r="BB5" s="742"/>
      <c r="BC5" s="742"/>
      <c r="BD5" s="742"/>
      <c r="BE5" s="742"/>
      <c r="BF5" s="742"/>
      <c r="BG5" s="742"/>
      <c r="BH5" s="742"/>
      <c r="BI5" s="742"/>
      <c r="BJ5" s="742"/>
      <c r="BK5" s="742"/>
      <c r="BL5" s="742"/>
      <c r="BM5" s="742"/>
      <c r="BN5" s="742"/>
      <c r="BO5" s="742"/>
      <c r="BP5" s="742"/>
      <c r="BQ5" s="742"/>
      <c r="BR5" s="742"/>
      <c r="BS5" s="453"/>
    </row>
    <row r="6" spans="1:71" ht="9" customHeight="1" x14ac:dyDescent="0.2">
      <c r="A6" s="102"/>
      <c r="B6" s="737"/>
      <c r="C6" s="737"/>
      <c r="D6" s="737"/>
      <c r="E6" s="737"/>
      <c r="F6" s="737"/>
      <c r="G6" s="737"/>
      <c r="H6" s="737"/>
      <c r="I6" s="737"/>
      <c r="J6" s="737"/>
      <c r="K6" s="737"/>
      <c r="L6" s="737"/>
      <c r="M6" s="737"/>
      <c r="N6" s="737"/>
      <c r="O6" s="737"/>
      <c r="P6" s="737"/>
      <c r="Q6" s="737"/>
      <c r="R6" s="737"/>
      <c r="S6" s="737"/>
      <c r="T6" s="277"/>
      <c r="U6" s="277"/>
      <c r="V6" s="10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2"/>
      <c r="BE6" s="742"/>
      <c r="BF6" s="742"/>
      <c r="BG6" s="742"/>
      <c r="BH6" s="742"/>
      <c r="BI6" s="742"/>
      <c r="BJ6" s="742"/>
      <c r="BK6" s="742"/>
      <c r="BL6" s="742"/>
      <c r="BM6" s="742"/>
      <c r="BN6" s="742"/>
      <c r="BO6" s="742"/>
      <c r="BP6" s="742"/>
      <c r="BQ6" s="742"/>
      <c r="BR6" s="742"/>
      <c r="BS6" s="453"/>
    </row>
    <row r="7" spans="1:71" ht="9" customHeight="1" x14ac:dyDescent="0.2">
      <c r="A7" s="102"/>
      <c r="B7" s="737"/>
      <c r="C7" s="737"/>
      <c r="D7" s="737"/>
      <c r="E7" s="737"/>
      <c r="F7" s="737"/>
      <c r="G7" s="737"/>
      <c r="H7" s="737"/>
      <c r="I7" s="737"/>
      <c r="J7" s="737"/>
      <c r="K7" s="737"/>
      <c r="L7" s="737"/>
      <c r="M7" s="737"/>
      <c r="N7" s="737"/>
      <c r="O7" s="737"/>
      <c r="P7" s="737"/>
      <c r="Q7" s="737"/>
      <c r="R7" s="737"/>
      <c r="S7" s="737"/>
      <c r="T7" s="277"/>
      <c r="U7" s="277"/>
      <c r="V7" s="102"/>
      <c r="W7" s="742"/>
      <c r="X7" s="742"/>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742"/>
      <c r="AW7" s="742"/>
      <c r="AX7" s="742"/>
      <c r="AY7" s="742"/>
      <c r="AZ7" s="742"/>
      <c r="BA7" s="742"/>
      <c r="BB7" s="742"/>
      <c r="BC7" s="742"/>
      <c r="BD7" s="742"/>
      <c r="BE7" s="742"/>
      <c r="BF7" s="742"/>
      <c r="BG7" s="742"/>
      <c r="BH7" s="742"/>
      <c r="BI7" s="742"/>
      <c r="BJ7" s="742"/>
      <c r="BK7" s="742"/>
      <c r="BL7" s="742"/>
      <c r="BM7" s="742"/>
      <c r="BN7" s="742"/>
      <c r="BO7" s="742"/>
      <c r="BP7" s="742"/>
      <c r="BQ7" s="742"/>
      <c r="BR7" s="742"/>
      <c r="BS7" s="453"/>
    </row>
    <row r="8" spans="1:71" ht="4.5" customHeight="1" x14ac:dyDescent="0.25">
      <c r="A8" s="102"/>
      <c r="B8" s="738" t="s">
        <v>5288</v>
      </c>
      <c r="C8" s="738"/>
      <c r="D8" s="738"/>
      <c r="E8" s="738"/>
      <c r="F8" s="738"/>
      <c r="G8" s="738"/>
      <c r="H8" s="738"/>
      <c r="I8" s="738"/>
      <c r="J8" s="738"/>
      <c r="K8" s="738"/>
      <c r="L8" s="738"/>
      <c r="M8" s="738"/>
      <c r="N8" s="738"/>
      <c r="O8" s="738"/>
      <c r="P8" s="738"/>
      <c r="Q8" s="738"/>
      <c r="R8" s="738"/>
      <c r="S8" s="738"/>
      <c r="T8" s="738"/>
      <c r="U8" s="738"/>
      <c r="V8" s="102"/>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row>
    <row r="9" spans="1:71" ht="16.5" customHeight="1" x14ac:dyDescent="0.2">
      <c r="A9" s="102"/>
      <c r="B9" s="738"/>
      <c r="C9" s="738"/>
      <c r="D9" s="738"/>
      <c r="E9" s="738"/>
      <c r="F9" s="738"/>
      <c r="G9" s="738"/>
      <c r="H9" s="738"/>
      <c r="I9" s="738"/>
      <c r="J9" s="738"/>
      <c r="K9" s="738"/>
      <c r="L9" s="738"/>
      <c r="M9" s="738"/>
      <c r="N9" s="738"/>
      <c r="O9" s="738"/>
      <c r="P9" s="738"/>
      <c r="Q9" s="738"/>
      <c r="R9" s="738"/>
      <c r="S9" s="738"/>
      <c r="T9" s="738"/>
      <c r="U9" s="738"/>
      <c r="V9" s="102"/>
      <c r="W9" s="453"/>
      <c r="X9" s="453"/>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c r="BS9" s="453"/>
    </row>
    <row r="10" spans="1:71" ht="9" customHeight="1" x14ac:dyDescent="0.2">
      <c r="A10" s="102"/>
      <c r="B10" s="739" t="s">
        <v>5289</v>
      </c>
      <c r="C10" s="740"/>
      <c r="D10" s="740"/>
      <c r="E10" s="740"/>
      <c r="F10" s="740"/>
      <c r="G10" s="740"/>
      <c r="H10" s="740"/>
      <c r="I10" s="740"/>
      <c r="J10" s="740"/>
      <c r="K10" s="740"/>
      <c r="L10" s="740"/>
      <c r="M10" s="740"/>
      <c r="N10" s="740"/>
      <c r="O10" s="740"/>
      <c r="P10" s="740"/>
      <c r="Q10" s="740"/>
      <c r="R10" s="740"/>
      <c r="S10" s="740"/>
      <c r="T10" s="102"/>
      <c r="U10" s="102"/>
      <c r="V10" s="102"/>
      <c r="W10" s="728" t="s">
        <v>6146</v>
      </c>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8"/>
      <c r="AY10" s="728"/>
      <c r="AZ10" s="728"/>
      <c r="BA10" s="728"/>
      <c r="BB10" s="728"/>
      <c r="BC10" s="728"/>
      <c r="BD10" s="728"/>
      <c r="BE10" s="728"/>
      <c r="BF10" s="728"/>
      <c r="BG10" s="728"/>
      <c r="BH10" s="728"/>
      <c r="BI10" s="728"/>
      <c r="BJ10" s="728"/>
      <c r="BK10" s="728"/>
      <c r="BL10" s="728"/>
      <c r="BM10" s="728"/>
      <c r="BN10" s="728"/>
      <c r="BO10" s="728"/>
      <c r="BP10" s="728"/>
      <c r="BQ10" s="728"/>
      <c r="BR10" s="728"/>
      <c r="BS10" s="728"/>
    </row>
    <row r="11" spans="1:71" ht="9" customHeight="1" x14ac:dyDescent="0.2">
      <c r="A11" s="102"/>
      <c r="B11" s="740"/>
      <c r="C11" s="740"/>
      <c r="D11" s="740"/>
      <c r="E11" s="740"/>
      <c r="F11" s="740"/>
      <c r="G11" s="740"/>
      <c r="H11" s="740"/>
      <c r="I11" s="740"/>
      <c r="J11" s="740"/>
      <c r="K11" s="740"/>
      <c r="L11" s="740"/>
      <c r="M11" s="740"/>
      <c r="N11" s="740"/>
      <c r="O11" s="740"/>
      <c r="P11" s="740"/>
      <c r="Q11" s="740"/>
      <c r="R11" s="740"/>
      <c r="S11" s="740"/>
      <c r="T11" s="102"/>
      <c r="U11" s="102"/>
      <c r="V11" s="102"/>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8"/>
      <c r="AY11" s="728"/>
      <c r="AZ11" s="728"/>
      <c r="BA11" s="728"/>
      <c r="BB11" s="728"/>
      <c r="BC11" s="728"/>
      <c r="BD11" s="728"/>
      <c r="BE11" s="728"/>
      <c r="BF11" s="728"/>
      <c r="BG11" s="728"/>
      <c r="BH11" s="728"/>
      <c r="BI11" s="728"/>
      <c r="BJ11" s="728"/>
      <c r="BK11" s="728"/>
      <c r="BL11" s="728"/>
      <c r="BM11" s="728"/>
      <c r="BN11" s="728"/>
      <c r="BO11" s="728"/>
      <c r="BP11" s="728"/>
      <c r="BQ11" s="728"/>
      <c r="BR11" s="728"/>
      <c r="BS11" s="728"/>
    </row>
    <row r="12" spans="1:71" ht="11.25" customHeight="1" thickBot="1" x14ac:dyDescent="0.25">
      <c r="A12" s="105"/>
      <c r="B12" s="105"/>
      <c r="C12" s="105"/>
      <c r="D12" s="105"/>
      <c r="E12" s="105"/>
      <c r="F12" s="105"/>
      <c r="G12" s="105"/>
      <c r="H12" s="105"/>
      <c r="I12" s="105"/>
      <c r="J12" s="105"/>
      <c r="K12" s="105"/>
      <c r="L12" s="105"/>
      <c r="M12" s="105"/>
      <c r="N12" s="105"/>
      <c r="O12" s="105"/>
      <c r="P12" s="105"/>
      <c r="Q12" s="105"/>
      <c r="R12" s="105"/>
      <c r="S12" s="105"/>
      <c r="T12" s="105"/>
      <c r="U12" s="105"/>
      <c r="V12" s="105"/>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row>
    <row r="13" spans="1:71" ht="9" customHeight="1" thickTop="1" x14ac:dyDescent="0.2">
      <c r="A13" s="102"/>
      <c r="B13" s="102"/>
      <c r="C13" s="102"/>
      <c r="D13" s="102"/>
      <c r="E13" s="102"/>
      <c r="F13" s="102"/>
      <c r="G13" s="102"/>
      <c r="H13" s="102"/>
      <c r="I13" s="102"/>
      <c r="J13" s="102"/>
      <c r="K13" s="102"/>
      <c r="L13" s="102"/>
      <c r="M13" s="102"/>
      <c r="N13" s="102"/>
      <c r="O13" s="102"/>
      <c r="P13" s="102"/>
      <c r="Q13" s="102"/>
      <c r="R13" s="102"/>
      <c r="S13" s="102"/>
      <c r="T13" s="102"/>
      <c r="U13" s="102"/>
      <c r="V13" s="102"/>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row>
    <row r="14" spans="1:71" ht="17.25" customHeight="1" x14ac:dyDescent="0.25">
      <c r="A14" s="102"/>
      <c r="B14" s="131" t="s">
        <v>6147</v>
      </c>
      <c r="C14" s="102"/>
      <c r="D14" s="102"/>
      <c r="E14" s="102"/>
      <c r="F14" s="102"/>
      <c r="G14" s="102"/>
      <c r="H14" s="102"/>
      <c r="I14" s="102"/>
      <c r="J14" s="102"/>
      <c r="K14" s="102"/>
      <c r="L14" s="102"/>
      <c r="M14" s="102"/>
      <c r="N14" s="102"/>
      <c r="O14" s="102"/>
      <c r="P14" s="102"/>
      <c r="Q14" s="102"/>
      <c r="R14" s="102"/>
      <c r="S14" s="102"/>
      <c r="T14" s="102"/>
      <c r="U14" s="102"/>
      <c r="V14" s="102"/>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row>
    <row r="15" spans="1:71" ht="6.75" customHeight="1" x14ac:dyDescent="0.2">
      <c r="A15" s="102"/>
      <c r="B15" s="102"/>
      <c r="C15" s="102"/>
      <c r="D15" s="102"/>
      <c r="E15" s="102"/>
      <c r="F15" s="102"/>
      <c r="G15" s="102"/>
      <c r="H15" s="102"/>
      <c r="I15" s="102"/>
      <c r="J15" s="102"/>
      <c r="K15" s="102"/>
      <c r="L15" s="102"/>
      <c r="M15" s="102"/>
      <c r="N15" s="102"/>
      <c r="O15" s="102"/>
      <c r="P15" s="102"/>
      <c r="Q15" s="102"/>
      <c r="R15" s="102"/>
      <c r="S15" s="102"/>
      <c r="T15" s="102"/>
      <c r="U15" s="102"/>
      <c r="V15" s="102"/>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row>
    <row r="16" spans="1:71" ht="11.25" customHeight="1" x14ac:dyDescent="0.2">
      <c r="A16" s="102"/>
      <c r="B16" s="102"/>
      <c r="C16" s="102"/>
      <c r="D16" s="729" t="s">
        <v>13886</v>
      </c>
      <c r="E16" s="729"/>
      <c r="F16" s="729"/>
      <c r="G16" s="729"/>
      <c r="H16" s="729"/>
      <c r="I16" s="729"/>
      <c r="J16" s="729"/>
      <c r="K16" s="729"/>
      <c r="L16" s="729"/>
      <c r="M16" s="729"/>
      <c r="N16" s="729"/>
      <c r="O16" s="729"/>
      <c r="P16" s="729"/>
      <c r="Q16" s="729"/>
      <c r="R16" s="729"/>
      <c r="S16" s="729"/>
      <c r="T16" s="729"/>
      <c r="U16" s="729"/>
      <c r="V16" s="729"/>
      <c r="W16" s="729"/>
      <c r="X16" s="729"/>
      <c r="Y16" s="729"/>
      <c r="Z16" s="729"/>
      <c r="AA16" s="729"/>
      <c r="AB16" s="729"/>
      <c r="AC16" s="729"/>
      <c r="AD16" s="729"/>
      <c r="AE16" s="729"/>
      <c r="AF16" s="729"/>
      <c r="AG16" s="729"/>
      <c r="AH16" s="729"/>
      <c r="AI16" s="729"/>
      <c r="AJ16" s="729"/>
      <c r="AK16" s="729"/>
      <c r="AL16" s="729"/>
      <c r="AM16" s="729"/>
      <c r="AN16" s="729"/>
      <c r="AO16" s="729"/>
      <c r="AP16" s="729"/>
      <c r="AQ16" s="729"/>
      <c r="AR16" s="729"/>
      <c r="AS16" s="729"/>
      <c r="AT16" s="729"/>
      <c r="AU16" s="729"/>
      <c r="AV16" s="729"/>
      <c r="AW16" s="729"/>
      <c r="AX16" s="729"/>
      <c r="AY16" s="729"/>
      <c r="AZ16" s="729"/>
      <c r="BA16" s="729"/>
      <c r="BB16" s="729"/>
      <c r="BC16" s="729"/>
      <c r="BD16" s="729"/>
      <c r="BE16" s="729"/>
      <c r="BF16" s="729"/>
      <c r="BG16" s="729"/>
      <c r="BH16" s="729"/>
      <c r="BI16" s="729"/>
      <c r="BJ16" s="729"/>
      <c r="BK16" s="729"/>
      <c r="BL16" s="729"/>
      <c r="BM16" s="729"/>
      <c r="BN16" s="729"/>
      <c r="BO16" s="729"/>
      <c r="BP16" s="729"/>
      <c r="BQ16" s="729"/>
      <c r="BR16" s="103"/>
      <c r="BS16" s="103"/>
    </row>
    <row r="17" spans="1:73" ht="11.25" customHeight="1" x14ac:dyDescent="0.2">
      <c r="A17" s="102"/>
      <c r="B17" s="102"/>
      <c r="C17" s="102"/>
      <c r="D17" s="729"/>
      <c r="E17" s="729"/>
      <c r="F17" s="729"/>
      <c r="G17" s="729"/>
      <c r="H17" s="729"/>
      <c r="I17" s="729"/>
      <c r="J17" s="729"/>
      <c r="K17" s="729"/>
      <c r="L17" s="729"/>
      <c r="M17" s="729"/>
      <c r="N17" s="729"/>
      <c r="O17" s="729"/>
      <c r="P17" s="729"/>
      <c r="Q17" s="729"/>
      <c r="R17" s="729"/>
      <c r="S17" s="729"/>
      <c r="T17" s="729"/>
      <c r="U17" s="729"/>
      <c r="V17" s="729"/>
      <c r="W17" s="729"/>
      <c r="X17" s="729"/>
      <c r="Y17" s="729"/>
      <c r="Z17" s="729"/>
      <c r="AA17" s="729"/>
      <c r="AB17" s="729"/>
      <c r="AC17" s="729"/>
      <c r="AD17" s="729"/>
      <c r="AE17" s="729"/>
      <c r="AF17" s="729"/>
      <c r="AG17" s="729"/>
      <c r="AH17" s="729"/>
      <c r="AI17" s="729"/>
      <c r="AJ17" s="729"/>
      <c r="AK17" s="729"/>
      <c r="AL17" s="729"/>
      <c r="AM17" s="729"/>
      <c r="AN17" s="729"/>
      <c r="AO17" s="729"/>
      <c r="AP17" s="729"/>
      <c r="AQ17" s="729"/>
      <c r="AR17" s="729"/>
      <c r="AS17" s="729"/>
      <c r="AT17" s="729"/>
      <c r="AU17" s="729"/>
      <c r="AV17" s="729"/>
      <c r="AW17" s="729"/>
      <c r="AX17" s="729"/>
      <c r="AY17" s="729"/>
      <c r="AZ17" s="729"/>
      <c r="BA17" s="729"/>
      <c r="BB17" s="729"/>
      <c r="BC17" s="729"/>
      <c r="BD17" s="729"/>
      <c r="BE17" s="729"/>
      <c r="BF17" s="729"/>
      <c r="BG17" s="729"/>
      <c r="BH17" s="729"/>
      <c r="BI17" s="729"/>
      <c r="BJ17" s="729"/>
      <c r="BK17" s="729"/>
      <c r="BL17" s="729"/>
      <c r="BM17" s="729"/>
      <c r="BN17" s="729"/>
      <c r="BO17" s="729"/>
      <c r="BP17" s="729"/>
      <c r="BQ17" s="729"/>
      <c r="BR17" s="103"/>
      <c r="BS17" s="103"/>
    </row>
    <row r="18" spans="1:73" ht="24" customHeight="1" x14ac:dyDescent="0.2">
      <c r="A18" s="102"/>
      <c r="B18" s="102"/>
      <c r="C18" s="102"/>
      <c r="D18" s="729"/>
      <c r="E18" s="729"/>
      <c r="F18" s="729"/>
      <c r="G18" s="729"/>
      <c r="H18" s="729"/>
      <c r="I18" s="729"/>
      <c r="J18" s="729"/>
      <c r="K18" s="729"/>
      <c r="L18" s="729"/>
      <c r="M18" s="729"/>
      <c r="N18" s="729"/>
      <c r="O18" s="729"/>
      <c r="P18" s="729"/>
      <c r="Q18" s="729"/>
      <c r="R18" s="729"/>
      <c r="S18" s="729"/>
      <c r="T18" s="729"/>
      <c r="U18" s="729"/>
      <c r="V18" s="729"/>
      <c r="W18" s="729"/>
      <c r="X18" s="729"/>
      <c r="Y18" s="729"/>
      <c r="Z18" s="729"/>
      <c r="AA18" s="729"/>
      <c r="AB18" s="729"/>
      <c r="AC18" s="729"/>
      <c r="AD18" s="729"/>
      <c r="AE18" s="729"/>
      <c r="AF18" s="729"/>
      <c r="AG18" s="729"/>
      <c r="AH18" s="729"/>
      <c r="AI18" s="729"/>
      <c r="AJ18" s="729"/>
      <c r="AK18" s="729"/>
      <c r="AL18" s="729"/>
      <c r="AM18" s="729"/>
      <c r="AN18" s="729"/>
      <c r="AO18" s="729"/>
      <c r="AP18" s="729"/>
      <c r="AQ18" s="729"/>
      <c r="AR18" s="729"/>
      <c r="AS18" s="729"/>
      <c r="AT18" s="729"/>
      <c r="AU18" s="729"/>
      <c r="AV18" s="729"/>
      <c r="AW18" s="729"/>
      <c r="AX18" s="729"/>
      <c r="AY18" s="729"/>
      <c r="AZ18" s="729"/>
      <c r="BA18" s="729"/>
      <c r="BB18" s="729"/>
      <c r="BC18" s="729"/>
      <c r="BD18" s="729"/>
      <c r="BE18" s="729"/>
      <c r="BF18" s="729"/>
      <c r="BG18" s="729"/>
      <c r="BH18" s="729"/>
      <c r="BI18" s="729"/>
      <c r="BJ18" s="729"/>
      <c r="BK18" s="729"/>
      <c r="BL18" s="729"/>
      <c r="BM18" s="729"/>
      <c r="BN18" s="729"/>
      <c r="BO18" s="729"/>
      <c r="BP18" s="729"/>
      <c r="BQ18" s="729"/>
      <c r="BR18" s="103"/>
      <c r="BS18" s="103"/>
    </row>
    <row r="19" spans="1:73" ht="15" customHeight="1" x14ac:dyDescent="0.25">
      <c r="A19" s="102"/>
      <c r="B19" s="131" t="s">
        <v>5303</v>
      </c>
      <c r="C19" s="102"/>
      <c r="D19" s="132" t="s">
        <v>13853</v>
      </c>
      <c r="E19" s="133"/>
      <c r="F19" s="133"/>
      <c r="G19" s="133"/>
      <c r="H19" s="133"/>
      <c r="I19" s="133"/>
      <c r="J19" s="133"/>
      <c r="K19" s="133"/>
      <c r="L19" s="133"/>
      <c r="M19" s="133"/>
      <c r="N19" s="133"/>
      <c r="O19" s="133"/>
      <c r="P19" s="133"/>
      <c r="Q19" s="133"/>
      <c r="R19" s="133"/>
      <c r="S19" s="133"/>
      <c r="T19" s="133"/>
      <c r="U19" s="133"/>
      <c r="V19" s="133"/>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03"/>
    </row>
    <row r="20" spans="1:73" ht="5.25" customHeight="1" x14ac:dyDescent="0.2">
      <c r="A20" s="102"/>
      <c r="B20" s="102"/>
      <c r="C20" s="102"/>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03"/>
    </row>
    <row r="21" spans="1:73" ht="11.25" customHeight="1" x14ac:dyDescent="0.2">
      <c r="A21" s="102"/>
      <c r="B21" s="102"/>
      <c r="C21" s="102"/>
      <c r="D21" s="730" t="s">
        <v>6148</v>
      </c>
      <c r="E21" s="730"/>
      <c r="F21" s="730"/>
      <c r="G21" s="730"/>
      <c r="H21" s="730"/>
      <c r="I21" s="730"/>
      <c r="J21" s="730"/>
      <c r="K21" s="730"/>
      <c r="L21" s="730"/>
      <c r="M21" s="730"/>
      <c r="N21" s="730"/>
      <c r="O21" s="730"/>
      <c r="P21" s="730"/>
      <c r="Q21" s="730"/>
      <c r="R21" s="730"/>
      <c r="S21" s="730"/>
      <c r="T21" s="730"/>
      <c r="U21" s="730"/>
      <c r="V21" s="730"/>
      <c r="W21" s="730"/>
      <c r="X21" s="730"/>
      <c r="Y21" s="730"/>
      <c r="Z21" s="730"/>
      <c r="AA21" s="730"/>
      <c r="AB21" s="730"/>
      <c r="AC21" s="730"/>
      <c r="AD21" s="730"/>
      <c r="AE21" s="730"/>
      <c r="AF21" s="730"/>
      <c r="AG21" s="730"/>
      <c r="AH21" s="730"/>
      <c r="AI21" s="730"/>
      <c r="AJ21" s="730"/>
      <c r="AK21" s="730"/>
      <c r="AL21" s="730"/>
      <c r="AM21" s="730"/>
      <c r="AN21" s="730"/>
      <c r="AO21" s="730"/>
      <c r="AP21" s="730"/>
      <c r="AQ21" s="730"/>
      <c r="AR21" s="730"/>
      <c r="AS21" s="730"/>
      <c r="AT21" s="730"/>
      <c r="AU21" s="730"/>
      <c r="AV21" s="730"/>
      <c r="AW21" s="730"/>
      <c r="AX21" s="730"/>
      <c r="AY21" s="730"/>
      <c r="AZ21" s="730"/>
      <c r="BA21" s="730"/>
      <c r="BB21" s="730"/>
      <c r="BC21" s="730"/>
      <c r="BD21" s="730"/>
      <c r="BE21" s="730"/>
      <c r="BF21" s="730"/>
      <c r="BG21" s="730"/>
      <c r="BH21" s="730"/>
      <c r="BI21" s="730"/>
      <c r="BJ21" s="730"/>
      <c r="BK21" s="730"/>
      <c r="BL21" s="730"/>
      <c r="BM21" s="730"/>
      <c r="BN21" s="730"/>
      <c r="BO21" s="730"/>
      <c r="BP21" s="730"/>
      <c r="BQ21" s="730"/>
      <c r="BR21" s="730"/>
      <c r="BS21" s="103"/>
    </row>
    <row r="22" spans="1:73" ht="11.25" customHeight="1" x14ac:dyDescent="0.2">
      <c r="A22" s="102"/>
      <c r="B22" s="102"/>
      <c r="C22" s="102"/>
      <c r="D22" s="730"/>
      <c r="E22" s="730"/>
      <c r="F22" s="730"/>
      <c r="G22" s="730"/>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0"/>
      <c r="AY22" s="730"/>
      <c r="AZ22" s="730"/>
      <c r="BA22" s="730"/>
      <c r="BB22" s="730"/>
      <c r="BC22" s="730"/>
      <c r="BD22" s="730"/>
      <c r="BE22" s="730"/>
      <c r="BF22" s="730"/>
      <c r="BG22" s="730"/>
      <c r="BH22" s="730"/>
      <c r="BI22" s="730"/>
      <c r="BJ22" s="730"/>
      <c r="BK22" s="730"/>
      <c r="BL22" s="730"/>
      <c r="BM22" s="730"/>
      <c r="BN22" s="730"/>
      <c r="BO22" s="730"/>
      <c r="BP22" s="730"/>
      <c r="BQ22" s="730"/>
      <c r="BR22" s="730"/>
      <c r="BS22" s="103"/>
    </row>
    <row r="23" spans="1:73" ht="11.25" customHeight="1" x14ac:dyDescent="0.2">
      <c r="A23" s="102"/>
      <c r="B23" s="102"/>
      <c r="C23" s="102"/>
      <c r="D23" s="730"/>
      <c r="E23" s="730"/>
      <c r="F23" s="730"/>
      <c r="G23" s="730"/>
      <c r="H23" s="730"/>
      <c r="I23" s="730"/>
      <c r="J23" s="730"/>
      <c r="K23" s="730"/>
      <c r="L23" s="730"/>
      <c r="M23" s="73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730"/>
      <c r="AR23" s="730"/>
      <c r="AS23" s="730"/>
      <c r="AT23" s="730"/>
      <c r="AU23" s="730"/>
      <c r="AV23" s="730"/>
      <c r="AW23" s="730"/>
      <c r="AX23" s="730"/>
      <c r="AY23" s="730"/>
      <c r="AZ23" s="730"/>
      <c r="BA23" s="730"/>
      <c r="BB23" s="730"/>
      <c r="BC23" s="730"/>
      <c r="BD23" s="730"/>
      <c r="BE23" s="730"/>
      <c r="BF23" s="730"/>
      <c r="BG23" s="730"/>
      <c r="BH23" s="730"/>
      <c r="BI23" s="730"/>
      <c r="BJ23" s="730"/>
      <c r="BK23" s="730"/>
      <c r="BL23" s="730"/>
      <c r="BM23" s="730"/>
      <c r="BN23" s="730"/>
      <c r="BO23" s="730"/>
      <c r="BP23" s="730"/>
      <c r="BQ23" s="730"/>
      <c r="BR23" s="730"/>
      <c r="BS23" s="103"/>
    </row>
    <row r="24" spans="1:73" ht="6" customHeight="1" x14ac:dyDescent="0.2">
      <c r="A24" s="102"/>
      <c r="B24" s="102"/>
      <c r="C24" s="102"/>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03"/>
    </row>
    <row r="25" spans="1:73" ht="14.25" customHeight="1" x14ac:dyDescent="0.25">
      <c r="A25" s="102"/>
      <c r="B25" s="131" t="s">
        <v>5305</v>
      </c>
      <c r="C25" s="102"/>
      <c r="D25" s="136" t="s">
        <v>13875</v>
      </c>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03"/>
    </row>
    <row r="26" spans="1:73" ht="3" customHeight="1" x14ac:dyDescent="0.2">
      <c r="A26" s="102"/>
      <c r="B26" s="102"/>
      <c r="C26" s="102"/>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03"/>
    </row>
    <row r="27" spans="1:73" ht="9.9499999999999993" customHeight="1" x14ac:dyDescent="0.2">
      <c r="A27" s="102"/>
      <c r="B27" s="102"/>
      <c r="C27" s="102"/>
      <c r="D27" s="731" t="s">
        <v>13854</v>
      </c>
      <c r="E27" s="731"/>
      <c r="F27" s="731"/>
      <c r="G27" s="731"/>
      <c r="H27" s="731"/>
      <c r="I27" s="731"/>
      <c r="J27" s="731"/>
      <c r="K27" s="731"/>
      <c r="L27" s="731"/>
      <c r="M27" s="731"/>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731"/>
      <c r="AS27" s="731"/>
      <c r="AT27" s="731"/>
      <c r="AU27" s="731"/>
      <c r="AV27" s="731"/>
      <c r="AW27" s="731"/>
      <c r="AX27" s="731"/>
      <c r="AY27" s="731"/>
      <c r="AZ27" s="731"/>
      <c r="BA27" s="731"/>
      <c r="BB27" s="731"/>
      <c r="BC27" s="731"/>
      <c r="BD27" s="731"/>
      <c r="BE27" s="731"/>
      <c r="BF27" s="731"/>
      <c r="BG27" s="731"/>
      <c r="BH27" s="731"/>
      <c r="BI27" s="731"/>
      <c r="BJ27" s="731"/>
      <c r="BK27" s="731"/>
      <c r="BL27" s="731"/>
      <c r="BM27" s="731"/>
      <c r="BN27" s="731"/>
      <c r="BO27" s="731"/>
      <c r="BP27" s="731"/>
      <c r="BQ27" s="731"/>
      <c r="BR27" s="103"/>
      <c r="BS27" s="103"/>
    </row>
    <row r="28" spans="1:73" ht="5.25" customHeight="1" x14ac:dyDescent="0.2">
      <c r="A28" s="102"/>
      <c r="B28" s="102"/>
      <c r="C28" s="102"/>
      <c r="D28" s="731"/>
      <c r="E28" s="731"/>
      <c r="F28" s="731"/>
      <c r="G28" s="731"/>
      <c r="H28" s="731"/>
      <c r="I28" s="731"/>
      <c r="J28" s="731"/>
      <c r="K28" s="731"/>
      <c r="L28" s="731"/>
      <c r="M28" s="731"/>
      <c r="N28" s="731"/>
      <c r="O28" s="731"/>
      <c r="P28" s="731"/>
      <c r="Q28" s="731"/>
      <c r="R28" s="731"/>
      <c r="S28" s="731"/>
      <c r="T28" s="731"/>
      <c r="U28" s="731"/>
      <c r="V28" s="731"/>
      <c r="W28" s="731"/>
      <c r="X28" s="731"/>
      <c r="Y28" s="731"/>
      <c r="Z28" s="731"/>
      <c r="AA28" s="731"/>
      <c r="AB28" s="731"/>
      <c r="AC28" s="731"/>
      <c r="AD28" s="731"/>
      <c r="AE28" s="731"/>
      <c r="AF28" s="731"/>
      <c r="AG28" s="731"/>
      <c r="AH28" s="731"/>
      <c r="AI28" s="731"/>
      <c r="AJ28" s="731"/>
      <c r="AK28" s="731"/>
      <c r="AL28" s="731"/>
      <c r="AM28" s="731"/>
      <c r="AN28" s="731"/>
      <c r="AO28" s="731"/>
      <c r="AP28" s="731"/>
      <c r="AQ28" s="731"/>
      <c r="AR28" s="731"/>
      <c r="AS28" s="731"/>
      <c r="AT28" s="731"/>
      <c r="AU28" s="731"/>
      <c r="AV28" s="731"/>
      <c r="AW28" s="731"/>
      <c r="AX28" s="731"/>
      <c r="AY28" s="731"/>
      <c r="AZ28" s="731"/>
      <c r="BA28" s="731"/>
      <c r="BB28" s="731"/>
      <c r="BC28" s="731"/>
      <c r="BD28" s="731"/>
      <c r="BE28" s="731"/>
      <c r="BF28" s="731"/>
      <c r="BG28" s="731"/>
      <c r="BH28" s="731"/>
      <c r="BI28" s="731"/>
      <c r="BJ28" s="731"/>
      <c r="BK28" s="731"/>
      <c r="BL28" s="731"/>
      <c r="BM28" s="731"/>
      <c r="BN28" s="731"/>
      <c r="BO28" s="731"/>
      <c r="BP28" s="731"/>
      <c r="BQ28" s="731"/>
      <c r="BR28" s="103"/>
      <c r="BS28" s="103"/>
    </row>
    <row r="29" spans="1:73" ht="9.9499999999999993" customHeight="1" x14ac:dyDescent="0.25">
      <c r="A29" s="102"/>
      <c r="B29" s="102"/>
      <c r="C29" s="102"/>
      <c r="D29" s="731" t="s">
        <v>13855</v>
      </c>
      <c r="E29" s="731"/>
      <c r="F29" s="731"/>
      <c r="G29" s="731"/>
      <c r="H29" s="731"/>
      <c r="I29" s="731"/>
      <c r="J29" s="731"/>
      <c r="K29" s="731"/>
      <c r="L29" s="731"/>
      <c r="M29" s="731"/>
      <c r="N29" s="731"/>
      <c r="O29" s="731"/>
      <c r="P29" s="731"/>
      <c r="Q29" s="731"/>
      <c r="R29" s="731"/>
      <c r="S29" s="731"/>
      <c r="T29" s="731"/>
      <c r="U29" s="731"/>
      <c r="V29" s="731"/>
      <c r="W29" s="731"/>
      <c r="X29" s="731"/>
      <c r="Y29" s="731"/>
      <c r="Z29" s="731"/>
      <c r="AA29" s="731"/>
      <c r="AB29" s="731"/>
      <c r="AC29" s="731"/>
      <c r="AD29" s="731"/>
      <c r="AE29" s="731"/>
      <c r="AF29" s="731"/>
      <c r="AG29" s="731"/>
      <c r="AH29" s="731"/>
      <c r="AI29" s="731"/>
      <c r="AJ29" s="731"/>
      <c r="AK29" s="731"/>
      <c r="AL29" s="731"/>
      <c r="AM29" s="731"/>
      <c r="AN29" s="731"/>
      <c r="AO29" s="731"/>
      <c r="AP29" s="731"/>
      <c r="AQ29" s="731"/>
      <c r="AR29" s="731"/>
      <c r="AS29" s="731"/>
      <c r="AT29" s="731"/>
      <c r="AU29" s="731"/>
      <c r="AV29" s="731"/>
      <c r="AW29" s="731"/>
      <c r="AX29" s="731"/>
      <c r="AY29" s="731"/>
      <c r="AZ29" s="731"/>
      <c r="BA29" s="731"/>
      <c r="BB29" s="731"/>
      <c r="BC29" s="731"/>
      <c r="BD29" s="731"/>
      <c r="BE29" s="731"/>
      <c r="BF29" s="731"/>
      <c r="BG29" s="731"/>
      <c r="BH29" s="731"/>
      <c r="BI29" s="731"/>
      <c r="BJ29" s="731"/>
      <c r="BK29" s="731"/>
      <c r="BL29" s="731"/>
      <c r="BM29" s="731"/>
      <c r="BN29" s="731"/>
      <c r="BO29" s="731"/>
      <c r="BP29" s="731"/>
      <c r="BQ29" s="731"/>
      <c r="BR29" s="103"/>
      <c r="BS29" s="103"/>
      <c r="BU29" s="452"/>
    </row>
    <row r="30" spans="1:73" ht="6" customHeight="1" x14ac:dyDescent="0.2">
      <c r="A30" s="102"/>
      <c r="B30" s="102"/>
      <c r="C30" s="102"/>
      <c r="D30" s="731"/>
      <c r="E30" s="731"/>
      <c r="F30" s="731"/>
      <c r="G30" s="731"/>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1"/>
      <c r="AY30" s="731"/>
      <c r="AZ30" s="731"/>
      <c r="BA30" s="731"/>
      <c r="BB30" s="731"/>
      <c r="BC30" s="731"/>
      <c r="BD30" s="731"/>
      <c r="BE30" s="731"/>
      <c r="BF30" s="731"/>
      <c r="BG30" s="731"/>
      <c r="BH30" s="731"/>
      <c r="BI30" s="731"/>
      <c r="BJ30" s="731"/>
      <c r="BK30" s="731"/>
      <c r="BL30" s="731"/>
      <c r="BM30" s="731"/>
      <c r="BN30" s="731"/>
      <c r="BO30" s="731"/>
      <c r="BP30" s="731"/>
      <c r="BQ30" s="731"/>
      <c r="BR30" s="103"/>
      <c r="BS30" s="103"/>
    </row>
    <row r="31" spans="1:73" ht="9.9499999999999993" customHeight="1" x14ac:dyDescent="0.2">
      <c r="A31" s="102"/>
      <c r="B31" s="102"/>
      <c r="C31" s="102"/>
      <c r="D31" s="731" t="s">
        <v>13894</v>
      </c>
      <c r="E31" s="731"/>
      <c r="F31" s="731"/>
      <c r="G31" s="731"/>
      <c r="H31" s="731"/>
      <c r="I31" s="731"/>
      <c r="J31" s="731"/>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1"/>
      <c r="AH31" s="731"/>
      <c r="AI31" s="731"/>
      <c r="AJ31" s="731"/>
      <c r="AK31" s="731"/>
      <c r="AL31" s="731"/>
      <c r="AM31" s="731"/>
      <c r="AN31" s="731"/>
      <c r="AO31" s="731"/>
      <c r="AP31" s="731"/>
      <c r="AQ31" s="731"/>
      <c r="AR31" s="731"/>
      <c r="AS31" s="731"/>
      <c r="AT31" s="731"/>
      <c r="AU31" s="731"/>
      <c r="AV31" s="731"/>
      <c r="AW31" s="731"/>
      <c r="AX31" s="731"/>
      <c r="AY31" s="731"/>
      <c r="AZ31" s="731"/>
      <c r="BA31" s="731"/>
      <c r="BB31" s="731"/>
      <c r="BC31" s="731"/>
      <c r="BD31" s="731"/>
      <c r="BE31" s="731"/>
      <c r="BF31" s="731"/>
      <c r="BG31" s="731"/>
      <c r="BH31" s="731"/>
      <c r="BI31" s="731"/>
      <c r="BJ31" s="731"/>
      <c r="BK31" s="731"/>
      <c r="BL31" s="731"/>
      <c r="BM31" s="731"/>
      <c r="BN31" s="731"/>
      <c r="BO31" s="731"/>
      <c r="BP31" s="731"/>
      <c r="BQ31" s="731"/>
      <c r="BR31" s="103"/>
      <c r="BS31" s="103"/>
    </row>
    <row r="32" spans="1:73" ht="4.5" customHeight="1" x14ac:dyDescent="0.2">
      <c r="A32" s="102"/>
      <c r="B32" s="102"/>
      <c r="C32" s="102"/>
      <c r="D32" s="731"/>
      <c r="E32" s="731"/>
      <c r="F32" s="731"/>
      <c r="G32" s="731"/>
      <c r="H32" s="731"/>
      <c r="I32" s="731"/>
      <c r="J32" s="731"/>
      <c r="K32" s="731"/>
      <c r="L32" s="731"/>
      <c r="M32" s="731"/>
      <c r="N32" s="731"/>
      <c r="O32" s="731"/>
      <c r="P32" s="731"/>
      <c r="Q32" s="731"/>
      <c r="R32" s="731"/>
      <c r="S32" s="731"/>
      <c r="T32" s="731"/>
      <c r="U32" s="731"/>
      <c r="V32" s="731"/>
      <c r="W32" s="731"/>
      <c r="X32" s="731"/>
      <c r="Y32" s="731"/>
      <c r="Z32" s="731"/>
      <c r="AA32" s="731"/>
      <c r="AB32" s="731"/>
      <c r="AC32" s="731"/>
      <c r="AD32" s="731"/>
      <c r="AE32" s="731"/>
      <c r="AF32" s="731"/>
      <c r="AG32" s="731"/>
      <c r="AH32" s="731"/>
      <c r="AI32" s="731"/>
      <c r="AJ32" s="731"/>
      <c r="AK32" s="731"/>
      <c r="AL32" s="731"/>
      <c r="AM32" s="731"/>
      <c r="AN32" s="731"/>
      <c r="AO32" s="731"/>
      <c r="AP32" s="731"/>
      <c r="AQ32" s="731"/>
      <c r="AR32" s="731"/>
      <c r="AS32" s="731"/>
      <c r="AT32" s="731"/>
      <c r="AU32" s="731"/>
      <c r="AV32" s="731"/>
      <c r="AW32" s="731"/>
      <c r="AX32" s="731"/>
      <c r="AY32" s="731"/>
      <c r="AZ32" s="731"/>
      <c r="BA32" s="731"/>
      <c r="BB32" s="731"/>
      <c r="BC32" s="731"/>
      <c r="BD32" s="731"/>
      <c r="BE32" s="731"/>
      <c r="BF32" s="731"/>
      <c r="BG32" s="731"/>
      <c r="BH32" s="731"/>
      <c r="BI32" s="731"/>
      <c r="BJ32" s="731"/>
      <c r="BK32" s="731"/>
      <c r="BL32" s="731"/>
      <c r="BM32" s="731"/>
      <c r="BN32" s="731"/>
      <c r="BO32" s="731"/>
      <c r="BP32" s="731"/>
      <c r="BQ32" s="731"/>
      <c r="BR32" s="103"/>
      <c r="BS32" s="103"/>
    </row>
    <row r="33" spans="1:71" ht="4.5" customHeight="1" x14ac:dyDescent="0.2">
      <c r="A33" s="102"/>
      <c r="B33" s="102"/>
      <c r="C33" s="102"/>
      <c r="D33" s="731" t="s">
        <v>13876</v>
      </c>
      <c r="E33" s="731"/>
      <c r="F33" s="731"/>
      <c r="G33" s="731"/>
      <c r="H33" s="731"/>
      <c r="I33" s="731"/>
      <c r="J33" s="731"/>
      <c r="K33" s="731"/>
      <c r="L33" s="731"/>
      <c r="M33" s="73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31"/>
      <c r="AL33" s="731"/>
      <c r="AM33" s="731"/>
      <c r="AN33" s="731"/>
      <c r="AO33" s="731"/>
      <c r="AP33" s="731"/>
      <c r="AQ33" s="731"/>
      <c r="AR33" s="731"/>
      <c r="AS33" s="731"/>
      <c r="AT33" s="731"/>
      <c r="AU33" s="731"/>
      <c r="AV33" s="731"/>
      <c r="AW33" s="731"/>
      <c r="AX33" s="731"/>
      <c r="AY33" s="731"/>
      <c r="AZ33" s="731"/>
      <c r="BA33" s="731"/>
      <c r="BB33" s="731"/>
      <c r="BC33" s="731"/>
      <c r="BD33" s="731"/>
      <c r="BE33" s="731"/>
      <c r="BF33" s="731"/>
      <c r="BG33" s="731"/>
      <c r="BH33" s="731"/>
      <c r="BI33" s="731"/>
      <c r="BJ33" s="731"/>
      <c r="BK33" s="731"/>
      <c r="BL33" s="731"/>
      <c r="BM33" s="731"/>
      <c r="BN33" s="731"/>
      <c r="BO33" s="731"/>
      <c r="BP33" s="731"/>
      <c r="BQ33" s="731"/>
      <c r="BR33" s="103"/>
      <c r="BS33" s="103"/>
    </row>
    <row r="34" spans="1:71" ht="11.25" customHeight="1" x14ac:dyDescent="0.2">
      <c r="A34" s="102"/>
      <c r="B34" s="102"/>
      <c r="C34" s="102"/>
      <c r="D34" s="731"/>
      <c r="E34" s="731"/>
      <c r="F34" s="731"/>
      <c r="G34" s="731"/>
      <c r="H34" s="731"/>
      <c r="I34" s="731"/>
      <c r="J34" s="731"/>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1"/>
      <c r="AI34" s="731"/>
      <c r="AJ34" s="731"/>
      <c r="AK34" s="731"/>
      <c r="AL34" s="731"/>
      <c r="AM34" s="731"/>
      <c r="AN34" s="731"/>
      <c r="AO34" s="731"/>
      <c r="AP34" s="731"/>
      <c r="AQ34" s="731"/>
      <c r="AR34" s="731"/>
      <c r="AS34" s="731"/>
      <c r="AT34" s="731"/>
      <c r="AU34" s="731"/>
      <c r="AV34" s="731"/>
      <c r="AW34" s="731"/>
      <c r="AX34" s="731"/>
      <c r="AY34" s="731"/>
      <c r="AZ34" s="731"/>
      <c r="BA34" s="731"/>
      <c r="BB34" s="731"/>
      <c r="BC34" s="731"/>
      <c r="BD34" s="731"/>
      <c r="BE34" s="731"/>
      <c r="BF34" s="731"/>
      <c r="BG34" s="731"/>
      <c r="BH34" s="731"/>
      <c r="BI34" s="731"/>
      <c r="BJ34" s="731"/>
      <c r="BK34" s="731"/>
      <c r="BL34" s="731"/>
      <c r="BM34" s="731"/>
      <c r="BN34" s="731"/>
      <c r="BO34" s="731"/>
      <c r="BP34" s="731"/>
      <c r="BQ34" s="731"/>
      <c r="BR34" s="103"/>
      <c r="BS34" s="103"/>
    </row>
    <row r="35" spans="1:71" ht="9.9499999999999993" customHeight="1" x14ac:dyDescent="0.25">
      <c r="A35" s="102"/>
      <c r="B35" s="102"/>
      <c r="C35" s="102"/>
      <c r="D35" s="102"/>
      <c r="E35" s="452"/>
      <c r="F35" s="102"/>
      <c r="G35" s="102"/>
      <c r="H35" s="102"/>
      <c r="I35" s="102"/>
      <c r="J35" s="102"/>
      <c r="K35" s="102"/>
      <c r="L35" s="102"/>
      <c r="M35" s="102"/>
      <c r="N35" s="102"/>
      <c r="O35" s="102"/>
      <c r="P35" s="102"/>
      <c r="Q35" s="102"/>
      <c r="R35" s="102"/>
      <c r="S35" s="102"/>
      <c r="T35" s="102"/>
      <c r="U35" s="102"/>
      <c r="V35" s="102"/>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row>
    <row r="36" spans="1:71" ht="18" customHeight="1" x14ac:dyDescent="0.2">
      <c r="A36" s="102"/>
      <c r="B36" s="107"/>
      <c r="C36" s="732" t="s">
        <v>6149</v>
      </c>
      <c r="D36" s="732"/>
      <c r="E36" s="732"/>
      <c r="F36" s="732"/>
      <c r="G36" s="732"/>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32"/>
      <c r="AF36" s="732"/>
      <c r="AG36" s="732"/>
      <c r="AH36" s="732"/>
      <c r="AI36" s="732"/>
      <c r="AJ36" s="732"/>
      <c r="AK36" s="732"/>
      <c r="AL36" s="732"/>
      <c r="AM36" s="732"/>
      <c r="AN36" s="732"/>
      <c r="AO36" s="732"/>
      <c r="AP36" s="732"/>
      <c r="AQ36" s="732"/>
      <c r="AR36" s="732"/>
      <c r="AS36" s="732"/>
      <c r="AT36" s="732"/>
      <c r="AU36" s="732"/>
      <c r="AV36" s="732"/>
      <c r="AW36" s="732"/>
      <c r="AX36" s="732"/>
      <c r="AY36" s="732"/>
      <c r="AZ36" s="732"/>
      <c r="BA36" s="732"/>
      <c r="BB36" s="732"/>
      <c r="BC36" s="732"/>
      <c r="BD36" s="732"/>
      <c r="BE36" s="732"/>
      <c r="BF36" s="732"/>
      <c r="BG36" s="732"/>
      <c r="BH36" s="732"/>
      <c r="BI36" s="732"/>
      <c r="BJ36" s="732"/>
      <c r="BK36" s="732"/>
      <c r="BL36" s="732"/>
      <c r="BM36" s="732"/>
      <c r="BN36" s="732"/>
      <c r="BO36" s="732"/>
      <c r="BP36" s="732"/>
      <c r="BQ36" s="732"/>
      <c r="BR36" s="732"/>
      <c r="BS36" s="137"/>
    </row>
    <row r="37" spans="1:71" ht="18" customHeight="1" x14ac:dyDescent="0.2">
      <c r="A37" s="107"/>
      <c r="B37" s="107"/>
      <c r="C37" s="733" t="s">
        <v>5290</v>
      </c>
      <c r="D37" s="733"/>
      <c r="E37" s="733"/>
      <c r="F37" s="733"/>
      <c r="G37" s="733"/>
      <c r="H37" s="733"/>
      <c r="I37" s="733"/>
      <c r="J37" s="733"/>
      <c r="K37" s="733"/>
      <c r="L37" s="733"/>
      <c r="M37" s="733"/>
      <c r="N37" s="733"/>
      <c r="O37" s="733"/>
      <c r="P37" s="733"/>
      <c r="Q37" s="733"/>
      <c r="R37" s="733"/>
      <c r="S37" s="733"/>
      <c r="T37" s="733"/>
      <c r="U37" s="733"/>
      <c r="V37" s="733"/>
      <c r="W37" s="733"/>
      <c r="X37" s="733"/>
      <c r="Y37" s="733"/>
      <c r="Z37" s="733"/>
      <c r="AA37" s="733"/>
      <c r="AB37" s="733"/>
      <c r="AC37" s="733"/>
      <c r="AD37" s="733"/>
      <c r="AE37" s="733"/>
      <c r="AF37" s="733"/>
      <c r="AG37" s="733"/>
      <c r="AH37" s="733"/>
      <c r="AI37" s="733"/>
      <c r="AJ37" s="733"/>
      <c r="AK37" s="733"/>
      <c r="AL37" s="733"/>
      <c r="AM37" s="733"/>
      <c r="AN37" s="733"/>
      <c r="AO37" s="733"/>
      <c r="AP37" s="733"/>
      <c r="AQ37" s="733"/>
      <c r="AR37" s="733"/>
      <c r="AS37" s="733"/>
      <c r="AT37" s="733"/>
      <c r="AU37" s="733"/>
      <c r="AV37" s="733"/>
      <c r="AW37" s="733"/>
      <c r="AX37" s="733"/>
      <c r="AY37" s="733"/>
      <c r="AZ37" s="733"/>
      <c r="BA37" s="733"/>
      <c r="BB37" s="733"/>
      <c r="BC37" s="733"/>
      <c r="BD37" s="733"/>
      <c r="BE37" s="733"/>
      <c r="BF37" s="733"/>
      <c r="BG37" s="733"/>
      <c r="BH37" s="733"/>
      <c r="BI37" s="733"/>
      <c r="BJ37" s="733"/>
      <c r="BK37" s="733"/>
      <c r="BL37" s="733"/>
      <c r="BM37" s="733"/>
      <c r="BN37" s="733"/>
      <c r="BO37" s="733"/>
      <c r="BP37" s="733"/>
      <c r="BQ37" s="733"/>
      <c r="BR37" s="733"/>
      <c r="BS37" s="733"/>
    </row>
    <row r="38" spans="1:71" ht="18" customHeight="1" x14ac:dyDescent="0.2">
      <c r="A38" s="107"/>
      <c r="B38" s="107"/>
      <c r="C38" s="733"/>
      <c r="D38" s="733"/>
      <c r="E38" s="733"/>
      <c r="F38" s="733"/>
      <c r="G38" s="733"/>
      <c r="H38" s="733"/>
      <c r="I38" s="733"/>
      <c r="J38" s="733"/>
      <c r="K38" s="733"/>
      <c r="L38" s="733"/>
      <c r="M38" s="733"/>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3"/>
      <c r="AZ38" s="733"/>
      <c r="BA38" s="733"/>
      <c r="BB38" s="733"/>
      <c r="BC38" s="733"/>
      <c r="BD38" s="733"/>
      <c r="BE38" s="733"/>
      <c r="BF38" s="733"/>
      <c r="BG38" s="733"/>
      <c r="BH38" s="733"/>
      <c r="BI38" s="733"/>
      <c r="BJ38" s="733"/>
      <c r="BK38" s="733"/>
      <c r="BL38" s="733"/>
      <c r="BM38" s="733"/>
      <c r="BN38" s="733"/>
      <c r="BO38" s="733"/>
      <c r="BP38" s="733"/>
      <c r="BQ38" s="733"/>
      <c r="BR38" s="733"/>
      <c r="BS38" s="733"/>
    </row>
    <row r="39" spans="1:71" ht="18" customHeight="1" x14ac:dyDescent="0.2">
      <c r="A39" s="107"/>
      <c r="B39" s="107"/>
      <c r="C39" s="733"/>
      <c r="D39" s="733"/>
      <c r="E39" s="733"/>
      <c r="F39" s="733"/>
      <c r="G39" s="733"/>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33"/>
      <c r="AL39" s="733"/>
      <c r="AM39" s="733"/>
      <c r="AN39" s="733"/>
      <c r="AO39" s="733"/>
      <c r="AP39" s="733"/>
      <c r="AQ39" s="733"/>
      <c r="AR39" s="733"/>
      <c r="AS39" s="733"/>
      <c r="AT39" s="733"/>
      <c r="AU39" s="733"/>
      <c r="AV39" s="733"/>
      <c r="AW39" s="733"/>
      <c r="AX39" s="733"/>
      <c r="AY39" s="733"/>
      <c r="AZ39" s="733"/>
      <c r="BA39" s="733"/>
      <c r="BB39" s="733"/>
      <c r="BC39" s="733"/>
      <c r="BD39" s="733"/>
      <c r="BE39" s="733"/>
      <c r="BF39" s="733"/>
      <c r="BG39" s="733"/>
      <c r="BH39" s="733"/>
      <c r="BI39" s="733"/>
      <c r="BJ39" s="733"/>
      <c r="BK39" s="733"/>
      <c r="BL39" s="733"/>
      <c r="BM39" s="733"/>
      <c r="BN39" s="733"/>
      <c r="BO39" s="733"/>
      <c r="BP39" s="733"/>
      <c r="BQ39" s="733"/>
      <c r="BR39" s="733"/>
      <c r="BS39" s="733"/>
    </row>
    <row r="40" spans="1:71" ht="18" customHeight="1" x14ac:dyDescent="0.2">
      <c r="A40" s="107"/>
      <c r="B40" s="107"/>
      <c r="C40" s="733"/>
      <c r="D40" s="733"/>
      <c r="E40" s="733"/>
      <c r="F40" s="733"/>
      <c r="G40" s="733"/>
      <c r="H40" s="733"/>
      <c r="I40" s="733"/>
      <c r="J40" s="733"/>
      <c r="K40" s="733"/>
      <c r="L40" s="733"/>
      <c r="M40" s="733"/>
      <c r="N40" s="733"/>
      <c r="O40" s="733"/>
      <c r="P40" s="733"/>
      <c r="Q40" s="733"/>
      <c r="R40" s="733"/>
      <c r="S40" s="733"/>
      <c r="T40" s="733"/>
      <c r="U40" s="733"/>
      <c r="V40" s="733"/>
      <c r="W40" s="733"/>
      <c r="X40" s="733"/>
      <c r="Y40" s="733"/>
      <c r="Z40" s="733"/>
      <c r="AA40" s="733"/>
      <c r="AB40" s="733"/>
      <c r="AC40" s="733"/>
      <c r="AD40" s="733"/>
      <c r="AE40" s="733"/>
      <c r="AF40" s="733"/>
      <c r="AG40" s="733"/>
      <c r="AH40" s="733"/>
      <c r="AI40" s="733"/>
      <c r="AJ40" s="733"/>
      <c r="AK40" s="733"/>
      <c r="AL40" s="733"/>
      <c r="AM40" s="733"/>
      <c r="AN40" s="733"/>
      <c r="AO40" s="733"/>
      <c r="AP40" s="733"/>
      <c r="AQ40" s="733"/>
      <c r="AR40" s="733"/>
      <c r="AS40" s="733"/>
      <c r="AT40" s="733"/>
      <c r="AU40" s="733"/>
      <c r="AV40" s="733"/>
      <c r="AW40" s="733"/>
      <c r="AX40" s="733"/>
      <c r="AY40" s="733"/>
      <c r="AZ40" s="733"/>
      <c r="BA40" s="733"/>
      <c r="BB40" s="733"/>
      <c r="BC40" s="733"/>
      <c r="BD40" s="733"/>
      <c r="BE40" s="733"/>
      <c r="BF40" s="733"/>
      <c r="BG40" s="733"/>
      <c r="BH40" s="733"/>
      <c r="BI40" s="733"/>
      <c r="BJ40" s="733"/>
      <c r="BK40" s="733"/>
      <c r="BL40" s="733"/>
      <c r="BM40" s="733"/>
      <c r="BN40" s="733"/>
      <c r="BO40" s="733"/>
      <c r="BP40" s="733"/>
      <c r="BQ40" s="733"/>
      <c r="BR40" s="733"/>
      <c r="BS40" s="733"/>
    </row>
    <row r="41" spans="1:71" ht="18" customHeight="1" x14ac:dyDescent="0.2">
      <c r="A41" s="107"/>
      <c r="B41" s="107"/>
      <c r="C41" s="733"/>
      <c r="D41" s="733"/>
      <c r="E41" s="733"/>
      <c r="F41" s="733"/>
      <c r="G41" s="733"/>
      <c r="H41" s="733"/>
      <c r="I41" s="733"/>
      <c r="J41" s="733"/>
      <c r="K41" s="733"/>
      <c r="L41" s="733"/>
      <c r="M41" s="733"/>
      <c r="N41" s="733"/>
      <c r="O41" s="733"/>
      <c r="P41" s="733"/>
      <c r="Q41" s="733"/>
      <c r="R41" s="733"/>
      <c r="S41" s="733"/>
      <c r="T41" s="733"/>
      <c r="U41" s="733"/>
      <c r="V41" s="733"/>
      <c r="W41" s="733"/>
      <c r="X41" s="733"/>
      <c r="Y41" s="733"/>
      <c r="Z41" s="733"/>
      <c r="AA41" s="733"/>
      <c r="AB41" s="733"/>
      <c r="AC41" s="733"/>
      <c r="AD41" s="733"/>
      <c r="AE41" s="733"/>
      <c r="AF41" s="733"/>
      <c r="AG41" s="733"/>
      <c r="AH41" s="733"/>
      <c r="AI41" s="733"/>
      <c r="AJ41" s="733"/>
      <c r="AK41" s="733"/>
      <c r="AL41" s="733"/>
      <c r="AM41" s="733"/>
      <c r="AN41" s="733"/>
      <c r="AO41" s="733"/>
      <c r="AP41" s="733"/>
      <c r="AQ41" s="733"/>
      <c r="AR41" s="733"/>
      <c r="AS41" s="733"/>
      <c r="AT41" s="733"/>
      <c r="AU41" s="733"/>
      <c r="AV41" s="733"/>
      <c r="AW41" s="733"/>
      <c r="AX41" s="733"/>
      <c r="AY41" s="733"/>
      <c r="AZ41" s="733"/>
      <c r="BA41" s="733"/>
      <c r="BB41" s="733"/>
      <c r="BC41" s="733"/>
      <c r="BD41" s="733"/>
      <c r="BE41" s="733"/>
      <c r="BF41" s="733"/>
      <c r="BG41" s="733"/>
      <c r="BH41" s="733"/>
      <c r="BI41" s="733"/>
      <c r="BJ41" s="733"/>
      <c r="BK41" s="733"/>
      <c r="BL41" s="733"/>
      <c r="BM41" s="733"/>
      <c r="BN41" s="733"/>
      <c r="BO41" s="733"/>
      <c r="BP41" s="733"/>
      <c r="BQ41" s="733"/>
      <c r="BR41" s="733"/>
      <c r="BS41" s="733"/>
    </row>
    <row r="42" spans="1:71" ht="18" customHeight="1" x14ac:dyDescent="0.2">
      <c r="A42" s="107"/>
      <c r="B42" s="107"/>
      <c r="C42" s="733"/>
      <c r="D42" s="733"/>
      <c r="E42" s="733"/>
      <c r="F42" s="733"/>
      <c r="G42" s="733"/>
      <c r="H42" s="733"/>
      <c r="I42" s="733"/>
      <c r="J42" s="733"/>
      <c r="K42" s="733"/>
      <c r="L42" s="733"/>
      <c r="M42" s="733"/>
      <c r="N42" s="733"/>
      <c r="O42" s="733"/>
      <c r="P42" s="733"/>
      <c r="Q42" s="733"/>
      <c r="R42" s="733"/>
      <c r="S42" s="733"/>
      <c r="T42" s="733"/>
      <c r="U42" s="733"/>
      <c r="V42" s="733"/>
      <c r="W42" s="733"/>
      <c r="X42" s="733"/>
      <c r="Y42" s="733"/>
      <c r="Z42" s="733"/>
      <c r="AA42" s="733"/>
      <c r="AB42" s="733"/>
      <c r="AC42" s="733"/>
      <c r="AD42" s="733"/>
      <c r="AE42" s="733"/>
      <c r="AF42" s="733"/>
      <c r="AG42" s="733"/>
      <c r="AH42" s="733"/>
      <c r="AI42" s="733"/>
      <c r="AJ42" s="733"/>
      <c r="AK42" s="733"/>
      <c r="AL42" s="733"/>
      <c r="AM42" s="733"/>
      <c r="AN42" s="733"/>
      <c r="AO42" s="733"/>
      <c r="AP42" s="733"/>
      <c r="AQ42" s="733"/>
      <c r="AR42" s="733"/>
      <c r="AS42" s="733"/>
      <c r="AT42" s="733"/>
      <c r="AU42" s="733"/>
      <c r="AV42" s="733"/>
      <c r="AW42" s="733"/>
      <c r="AX42" s="733"/>
      <c r="AY42" s="733"/>
      <c r="AZ42" s="733"/>
      <c r="BA42" s="733"/>
      <c r="BB42" s="733"/>
      <c r="BC42" s="733"/>
      <c r="BD42" s="733"/>
      <c r="BE42" s="733"/>
      <c r="BF42" s="733"/>
      <c r="BG42" s="733"/>
      <c r="BH42" s="733"/>
      <c r="BI42" s="733"/>
      <c r="BJ42" s="733"/>
      <c r="BK42" s="733"/>
      <c r="BL42" s="733"/>
      <c r="BM42" s="733"/>
      <c r="BN42" s="733"/>
      <c r="BO42" s="733"/>
      <c r="BP42" s="733"/>
      <c r="BQ42" s="733"/>
      <c r="BR42" s="733"/>
      <c r="BS42" s="733"/>
    </row>
    <row r="43" spans="1:71" ht="18" customHeight="1" x14ac:dyDescent="0.2">
      <c r="A43" s="107"/>
      <c r="B43" s="107"/>
      <c r="C43" s="733"/>
      <c r="D43" s="733"/>
      <c r="E43" s="733"/>
      <c r="F43" s="733"/>
      <c r="G43" s="733"/>
      <c r="H43" s="733"/>
      <c r="I43" s="733"/>
      <c r="J43" s="733"/>
      <c r="K43" s="733"/>
      <c r="L43" s="733"/>
      <c r="M43" s="733"/>
      <c r="N43" s="733"/>
      <c r="O43" s="733"/>
      <c r="P43" s="733"/>
      <c r="Q43" s="733"/>
      <c r="R43" s="733"/>
      <c r="S43" s="733"/>
      <c r="T43" s="733"/>
      <c r="U43" s="733"/>
      <c r="V43" s="733"/>
      <c r="W43" s="733"/>
      <c r="X43" s="733"/>
      <c r="Y43" s="733"/>
      <c r="Z43" s="733"/>
      <c r="AA43" s="733"/>
      <c r="AB43" s="733"/>
      <c r="AC43" s="733"/>
      <c r="AD43" s="733"/>
      <c r="AE43" s="733"/>
      <c r="AF43" s="733"/>
      <c r="AG43" s="733"/>
      <c r="AH43" s="733"/>
      <c r="AI43" s="733"/>
      <c r="AJ43" s="733"/>
      <c r="AK43" s="733"/>
      <c r="AL43" s="733"/>
      <c r="AM43" s="733"/>
      <c r="AN43" s="733"/>
      <c r="AO43" s="733"/>
      <c r="AP43" s="733"/>
      <c r="AQ43" s="733"/>
      <c r="AR43" s="733"/>
      <c r="AS43" s="733"/>
      <c r="AT43" s="733"/>
      <c r="AU43" s="733"/>
      <c r="AV43" s="733"/>
      <c r="AW43" s="733"/>
      <c r="AX43" s="733"/>
      <c r="AY43" s="733"/>
      <c r="AZ43" s="733"/>
      <c r="BA43" s="733"/>
      <c r="BB43" s="733"/>
      <c r="BC43" s="733"/>
      <c r="BD43" s="733"/>
      <c r="BE43" s="733"/>
      <c r="BF43" s="733"/>
      <c r="BG43" s="733"/>
      <c r="BH43" s="733"/>
      <c r="BI43" s="733"/>
      <c r="BJ43" s="733"/>
      <c r="BK43" s="733"/>
      <c r="BL43" s="733"/>
      <c r="BM43" s="733"/>
      <c r="BN43" s="733"/>
      <c r="BO43" s="733"/>
      <c r="BP43" s="733"/>
      <c r="BQ43" s="733"/>
      <c r="BR43" s="733"/>
      <c r="BS43" s="733"/>
    </row>
    <row r="44" spans="1:71" ht="15.75" customHeight="1" x14ac:dyDescent="0.2">
      <c r="A44" s="107"/>
      <c r="B44" s="107"/>
      <c r="C44" s="733"/>
      <c r="D44" s="733"/>
      <c r="E44" s="733"/>
      <c r="F44" s="733"/>
      <c r="G44" s="733"/>
      <c r="H44" s="733"/>
      <c r="I44" s="733"/>
      <c r="J44" s="733"/>
      <c r="K44" s="733"/>
      <c r="L44" s="733"/>
      <c r="M44" s="733"/>
      <c r="N44" s="733"/>
      <c r="O44" s="733"/>
      <c r="P44" s="733"/>
      <c r="Q44" s="733"/>
      <c r="R44" s="733"/>
      <c r="S44" s="733"/>
      <c r="T44" s="733"/>
      <c r="U44" s="733"/>
      <c r="V44" s="733"/>
      <c r="W44" s="733"/>
      <c r="X44" s="733"/>
      <c r="Y44" s="733"/>
      <c r="Z44" s="733"/>
      <c r="AA44" s="733"/>
      <c r="AB44" s="733"/>
      <c r="AC44" s="733"/>
      <c r="AD44" s="733"/>
      <c r="AE44" s="733"/>
      <c r="AF44" s="733"/>
      <c r="AG44" s="733"/>
      <c r="AH44" s="733"/>
      <c r="AI44" s="733"/>
      <c r="AJ44" s="733"/>
      <c r="AK44" s="733"/>
      <c r="AL44" s="733"/>
      <c r="AM44" s="733"/>
      <c r="AN44" s="733"/>
      <c r="AO44" s="733"/>
      <c r="AP44" s="733"/>
      <c r="AQ44" s="733"/>
      <c r="AR44" s="733"/>
      <c r="AS44" s="733"/>
      <c r="AT44" s="733"/>
      <c r="AU44" s="733"/>
      <c r="AV44" s="733"/>
      <c r="AW44" s="733"/>
      <c r="AX44" s="733"/>
      <c r="AY44" s="733"/>
      <c r="AZ44" s="733"/>
      <c r="BA44" s="733"/>
      <c r="BB44" s="733"/>
      <c r="BC44" s="733"/>
      <c r="BD44" s="733"/>
      <c r="BE44" s="733"/>
      <c r="BF44" s="733"/>
      <c r="BG44" s="733"/>
      <c r="BH44" s="733"/>
      <c r="BI44" s="733"/>
      <c r="BJ44" s="733"/>
      <c r="BK44" s="733"/>
      <c r="BL44" s="733"/>
      <c r="BM44" s="733"/>
      <c r="BN44" s="733"/>
      <c r="BO44" s="733"/>
      <c r="BP44" s="733"/>
      <c r="BQ44" s="733"/>
      <c r="BR44" s="733"/>
      <c r="BS44" s="733"/>
    </row>
    <row r="45" spans="1:71" ht="8.25" customHeight="1" thickBot="1" x14ac:dyDescent="0.25">
      <c r="A45" s="105"/>
      <c r="B45" s="105"/>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734"/>
      <c r="AR45" s="734"/>
      <c r="AS45" s="734"/>
      <c r="AT45" s="734"/>
      <c r="AU45" s="734"/>
      <c r="AV45" s="734"/>
      <c r="AW45" s="734"/>
      <c r="AX45" s="734"/>
      <c r="AY45" s="734"/>
      <c r="AZ45" s="734"/>
      <c r="BA45" s="734"/>
      <c r="BB45" s="734"/>
      <c r="BC45" s="734"/>
      <c r="BD45" s="734"/>
      <c r="BE45" s="734"/>
      <c r="BF45" s="734"/>
      <c r="BG45" s="734"/>
      <c r="BH45" s="734"/>
      <c r="BI45" s="734"/>
      <c r="BJ45" s="734"/>
      <c r="BK45" s="734"/>
      <c r="BL45" s="734"/>
      <c r="BM45" s="734"/>
      <c r="BN45" s="734"/>
      <c r="BO45" s="734"/>
      <c r="BP45" s="734"/>
      <c r="BQ45" s="734"/>
      <c r="BR45" s="734"/>
      <c r="BS45" s="734"/>
    </row>
    <row r="46" spans="1:71" ht="9" customHeight="1" thickTop="1" x14ac:dyDescent="0.2">
      <c r="A46" s="129"/>
      <c r="B46" s="129"/>
      <c r="C46" s="129"/>
      <c r="D46" s="129"/>
      <c r="E46" s="129"/>
      <c r="F46" s="129"/>
      <c r="G46" s="129"/>
      <c r="H46" s="129"/>
      <c r="I46" s="129"/>
      <c r="J46" s="129"/>
      <c r="K46" s="129"/>
      <c r="L46" s="129"/>
      <c r="M46" s="129"/>
      <c r="N46" s="129"/>
      <c r="O46" s="129"/>
      <c r="P46" s="129"/>
      <c r="Q46" s="129"/>
      <c r="R46" s="129"/>
      <c r="S46" s="129"/>
      <c r="T46" s="129"/>
      <c r="U46" s="129"/>
      <c r="V46" s="129"/>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row>
    <row r="47" spans="1:71" ht="9" customHeight="1" x14ac:dyDescent="0.2">
      <c r="A47" s="726" t="s">
        <v>13877</v>
      </c>
      <c r="B47" s="726"/>
      <c r="C47" s="726"/>
      <c r="D47" s="726"/>
      <c r="E47" s="726"/>
      <c r="F47" s="726"/>
      <c r="G47" s="726"/>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6"/>
      <c r="AY47" s="726"/>
      <c r="AZ47" s="726"/>
      <c r="BA47" s="726"/>
      <c r="BB47" s="726"/>
      <c r="BC47" s="726"/>
      <c r="BD47" s="726"/>
      <c r="BE47" s="726"/>
      <c r="BF47" s="726"/>
      <c r="BG47" s="726"/>
      <c r="BH47" s="726"/>
      <c r="BI47" s="726"/>
      <c r="BJ47" s="726"/>
      <c r="BK47" s="726"/>
      <c r="BL47" s="726"/>
      <c r="BM47" s="726"/>
      <c r="BN47" s="726"/>
      <c r="BO47" s="726"/>
      <c r="BP47" s="726"/>
      <c r="BQ47" s="726"/>
      <c r="BR47" s="726"/>
      <c r="BS47" s="130"/>
    </row>
    <row r="48" spans="1:71" ht="9" customHeight="1" x14ac:dyDescent="0.2">
      <c r="A48" s="727"/>
      <c r="B48" s="727"/>
      <c r="C48" s="727"/>
      <c r="D48" s="727"/>
      <c r="E48" s="727"/>
      <c r="F48" s="727"/>
      <c r="G48" s="727"/>
      <c r="H48" s="727"/>
      <c r="I48" s="727"/>
      <c r="J48" s="727"/>
      <c r="K48" s="727"/>
      <c r="L48" s="727"/>
      <c r="M48" s="727"/>
      <c r="N48" s="727"/>
      <c r="O48" s="727"/>
      <c r="P48" s="727"/>
      <c r="Q48" s="727"/>
      <c r="R48" s="727"/>
      <c r="S48" s="727"/>
      <c r="T48" s="727"/>
      <c r="U48" s="727"/>
      <c r="V48" s="727"/>
      <c r="W48" s="727"/>
      <c r="X48" s="727"/>
      <c r="Y48" s="727"/>
      <c r="Z48" s="727"/>
      <c r="AA48" s="727"/>
      <c r="AB48" s="727"/>
      <c r="AC48" s="727"/>
      <c r="AD48" s="727"/>
      <c r="AE48" s="727"/>
      <c r="AF48" s="727"/>
      <c r="AG48" s="727"/>
      <c r="AH48" s="727"/>
      <c r="AI48" s="727"/>
      <c r="AJ48" s="727"/>
      <c r="AK48" s="727"/>
      <c r="AL48" s="727"/>
      <c r="AM48" s="727"/>
      <c r="AN48" s="727"/>
      <c r="AO48" s="727"/>
      <c r="AP48" s="727"/>
      <c r="AQ48" s="727"/>
      <c r="AR48" s="727"/>
      <c r="AS48" s="727"/>
      <c r="AT48" s="727"/>
      <c r="AU48" s="727"/>
      <c r="AV48" s="727"/>
      <c r="AW48" s="727"/>
      <c r="AX48" s="727"/>
      <c r="AY48" s="727"/>
      <c r="AZ48" s="727"/>
      <c r="BA48" s="727"/>
      <c r="BB48" s="727"/>
      <c r="BC48" s="727"/>
      <c r="BD48" s="727"/>
      <c r="BE48" s="727"/>
      <c r="BF48" s="727"/>
      <c r="BG48" s="727"/>
      <c r="BH48" s="727"/>
      <c r="BI48" s="727"/>
      <c r="BJ48" s="727"/>
      <c r="BK48" s="727"/>
      <c r="BL48" s="727"/>
      <c r="BM48" s="727"/>
      <c r="BN48" s="727"/>
      <c r="BO48" s="727"/>
      <c r="BP48" s="727"/>
      <c r="BQ48" s="727"/>
      <c r="BR48" s="727"/>
      <c r="BS48" s="130"/>
    </row>
    <row r="49" spans="1:71" ht="9" customHeight="1" x14ac:dyDescent="0.2">
      <c r="A49" s="727"/>
      <c r="B49" s="727"/>
      <c r="C49" s="727"/>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c r="AJ49" s="727"/>
      <c r="AK49" s="727"/>
      <c r="AL49" s="727"/>
      <c r="AM49" s="727"/>
      <c r="AN49" s="727"/>
      <c r="AO49" s="727"/>
      <c r="AP49" s="727"/>
      <c r="AQ49" s="727"/>
      <c r="AR49" s="727"/>
      <c r="AS49" s="727"/>
      <c r="AT49" s="727"/>
      <c r="AU49" s="727"/>
      <c r="AV49" s="727"/>
      <c r="AW49" s="727"/>
      <c r="AX49" s="727"/>
      <c r="AY49" s="727"/>
      <c r="AZ49" s="727"/>
      <c r="BA49" s="727"/>
      <c r="BB49" s="727"/>
      <c r="BC49" s="727"/>
      <c r="BD49" s="727"/>
      <c r="BE49" s="727"/>
      <c r="BF49" s="727"/>
      <c r="BG49" s="727"/>
      <c r="BH49" s="727"/>
      <c r="BI49" s="727"/>
      <c r="BJ49" s="727"/>
      <c r="BK49" s="727"/>
      <c r="BL49" s="727"/>
      <c r="BM49" s="727"/>
      <c r="BN49" s="727"/>
      <c r="BO49" s="727"/>
      <c r="BP49" s="727"/>
      <c r="BQ49" s="727"/>
      <c r="BR49" s="727"/>
      <c r="BS49" s="130"/>
    </row>
    <row r="50" spans="1:71" ht="9" customHeight="1" x14ac:dyDescent="0.2">
      <c r="A50" s="727"/>
      <c r="B50" s="727"/>
      <c r="C50" s="727"/>
      <c r="D50" s="727"/>
      <c r="E50" s="727"/>
      <c r="F50" s="727"/>
      <c r="G50" s="727"/>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27"/>
      <c r="AF50" s="727"/>
      <c r="AG50" s="727"/>
      <c r="AH50" s="727"/>
      <c r="AI50" s="727"/>
      <c r="AJ50" s="727"/>
      <c r="AK50" s="727"/>
      <c r="AL50" s="727"/>
      <c r="AM50" s="727"/>
      <c r="AN50" s="727"/>
      <c r="AO50" s="727"/>
      <c r="AP50" s="727"/>
      <c r="AQ50" s="727"/>
      <c r="AR50" s="727"/>
      <c r="AS50" s="727"/>
      <c r="AT50" s="727"/>
      <c r="AU50" s="727"/>
      <c r="AV50" s="727"/>
      <c r="AW50" s="727"/>
      <c r="AX50" s="727"/>
      <c r="AY50" s="727"/>
      <c r="AZ50" s="727"/>
      <c r="BA50" s="727"/>
      <c r="BB50" s="727"/>
      <c r="BC50" s="727"/>
      <c r="BD50" s="727"/>
      <c r="BE50" s="727"/>
      <c r="BF50" s="727"/>
      <c r="BG50" s="727"/>
      <c r="BH50" s="727"/>
      <c r="BI50" s="727"/>
      <c r="BJ50" s="727"/>
      <c r="BK50" s="727"/>
      <c r="BL50" s="727"/>
      <c r="BM50" s="727"/>
      <c r="BN50" s="727"/>
      <c r="BO50" s="727"/>
      <c r="BP50" s="727"/>
      <c r="BQ50" s="727"/>
      <c r="BR50" s="727"/>
      <c r="BS50" s="130"/>
    </row>
    <row r="51" spans="1:71" ht="9" customHeight="1" x14ac:dyDescent="0.2">
      <c r="A51" s="727"/>
      <c r="B51" s="727"/>
      <c r="C51" s="727"/>
      <c r="D51" s="727"/>
      <c r="E51" s="727"/>
      <c r="F51" s="727"/>
      <c r="G51" s="727"/>
      <c r="H51" s="727"/>
      <c r="I51" s="727"/>
      <c r="J51" s="727"/>
      <c r="K51" s="727"/>
      <c r="L51" s="727"/>
      <c r="M51" s="727"/>
      <c r="N51" s="727"/>
      <c r="O51" s="727"/>
      <c r="P51" s="727"/>
      <c r="Q51" s="727"/>
      <c r="R51" s="727"/>
      <c r="S51" s="727"/>
      <c r="T51" s="727"/>
      <c r="U51" s="727"/>
      <c r="V51" s="727"/>
      <c r="W51" s="727"/>
      <c r="X51" s="727"/>
      <c r="Y51" s="727"/>
      <c r="Z51" s="727"/>
      <c r="AA51" s="727"/>
      <c r="AB51" s="727"/>
      <c r="AC51" s="727"/>
      <c r="AD51" s="727"/>
      <c r="AE51" s="727"/>
      <c r="AF51" s="727"/>
      <c r="AG51" s="727"/>
      <c r="AH51" s="727"/>
      <c r="AI51" s="727"/>
      <c r="AJ51" s="727"/>
      <c r="AK51" s="727"/>
      <c r="AL51" s="727"/>
      <c r="AM51" s="727"/>
      <c r="AN51" s="727"/>
      <c r="AO51" s="727"/>
      <c r="AP51" s="727"/>
      <c r="AQ51" s="727"/>
      <c r="AR51" s="727"/>
      <c r="AS51" s="727"/>
      <c r="AT51" s="727"/>
      <c r="AU51" s="727"/>
      <c r="AV51" s="727"/>
      <c r="AW51" s="727"/>
      <c r="AX51" s="727"/>
      <c r="AY51" s="727"/>
      <c r="AZ51" s="727"/>
      <c r="BA51" s="727"/>
      <c r="BB51" s="727"/>
      <c r="BC51" s="727"/>
      <c r="BD51" s="727"/>
      <c r="BE51" s="727"/>
      <c r="BF51" s="727"/>
      <c r="BG51" s="727"/>
      <c r="BH51" s="727"/>
      <c r="BI51" s="727"/>
      <c r="BJ51" s="727"/>
      <c r="BK51" s="727"/>
      <c r="BL51" s="727"/>
      <c r="BM51" s="727"/>
      <c r="BN51" s="727"/>
      <c r="BO51" s="727"/>
      <c r="BP51" s="727"/>
      <c r="BQ51" s="727"/>
      <c r="BR51" s="727"/>
      <c r="BS51" s="130"/>
    </row>
    <row r="52" spans="1:71" ht="9" customHeight="1" x14ac:dyDescent="0.2">
      <c r="A52" s="727"/>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727"/>
      <c r="AP52" s="727"/>
      <c r="AQ52" s="727"/>
      <c r="AR52" s="727"/>
      <c r="AS52" s="727"/>
      <c r="AT52" s="727"/>
      <c r="AU52" s="727"/>
      <c r="AV52" s="727"/>
      <c r="AW52" s="727"/>
      <c r="AX52" s="727"/>
      <c r="AY52" s="727"/>
      <c r="AZ52" s="727"/>
      <c r="BA52" s="727"/>
      <c r="BB52" s="727"/>
      <c r="BC52" s="727"/>
      <c r="BD52" s="727"/>
      <c r="BE52" s="727"/>
      <c r="BF52" s="727"/>
      <c r="BG52" s="727"/>
      <c r="BH52" s="727"/>
      <c r="BI52" s="727"/>
      <c r="BJ52" s="727"/>
      <c r="BK52" s="727"/>
      <c r="BL52" s="727"/>
      <c r="BM52" s="727"/>
      <c r="BN52" s="727"/>
      <c r="BO52" s="727"/>
      <c r="BP52" s="727"/>
      <c r="BQ52" s="727"/>
      <c r="BR52" s="727"/>
      <c r="BS52" s="130"/>
    </row>
    <row r="53" spans="1:71" ht="9" customHeight="1" x14ac:dyDescent="0.2">
      <c r="A53" s="727"/>
      <c r="B53" s="727"/>
      <c r="C53" s="727"/>
      <c r="D53" s="727"/>
      <c r="E53" s="727"/>
      <c r="F53" s="727"/>
      <c r="G53" s="727"/>
      <c r="H53" s="727"/>
      <c r="I53" s="727"/>
      <c r="J53" s="727"/>
      <c r="K53" s="727"/>
      <c r="L53" s="727"/>
      <c r="M53" s="727"/>
      <c r="N53" s="727"/>
      <c r="O53" s="727"/>
      <c r="P53" s="727"/>
      <c r="Q53" s="727"/>
      <c r="R53" s="727"/>
      <c r="S53" s="727"/>
      <c r="T53" s="727"/>
      <c r="U53" s="727"/>
      <c r="V53" s="727"/>
      <c r="W53" s="727"/>
      <c r="X53" s="727"/>
      <c r="Y53" s="727"/>
      <c r="Z53" s="727"/>
      <c r="AA53" s="727"/>
      <c r="AB53" s="727"/>
      <c r="AC53" s="727"/>
      <c r="AD53" s="727"/>
      <c r="AE53" s="727"/>
      <c r="AF53" s="727"/>
      <c r="AG53" s="727"/>
      <c r="AH53" s="727"/>
      <c r="AI53" s="727"/>
      <c r="AJ53" s="727"/>
      <c r="AK53" s="727"/>
      <c r="AL53" s="727"/>
      <c r="AM53" s="727"/>
      <c r="AN53" s="727"/>
      <c r="AO53" s="727"/>
      <c r="AP53" s="727"/>
      <c r="AQ53" s="727"/>
      <c r="AR53" s="727"/>
      <c r="AS53" s="727"/>
      <c r="AT53" s="727"/>
      <c r="AU53" s="727"/>
      <c r="AV53" s="727"/>
      <c r="AW53" s="727"/>
      <c r="AX53" s="727"/>
      <c r="AY53" s="727"/>
      <c r="AZ53" s="727"/>
      <c r="BA53" s="727"/>
      <c r="BB53" s="727"/>
      <c r="BC53" s="727"/>
      <c r="BD53" s="727"/>
      <c r="BE53" s="727"/>
      <c r="BF53" s="727"/>
      <c r="BG53" s="727"/>
      <c r="BH53" s="727"/>
      <c r="BI53" s="727"/>
      <c r="BJ53" s="727"/>
      <c r="BK53" s="727"/>
      <c r="BL53" s="727"/>
      <c r="BM53" s="727"/>
      <c r="BN53" s="727"/>
      <c r="BO53" s="727"/>
      <c r="BP53" s="727"/>
      <c r="BQ53" s="727"/>
      <c r="BR53" s="727"/>
      <c r="BS53" s="130"/>
    </row>
    <row r="54" spans="1:71" ht="9" customHeight="1" x14ac:dyDescent="0.2">
      <c r="A54" s="727"/>
      <c r="B54" s="727"/>
      <c r="C54" s="727"/>
      <c r="D54" s="727"/>
      <c r="E54" s="727"/>
      <c r="F54" s="727"/>
      <c r="G54" s="727"/>
      <c r="H54" s="727"/>
      <c r="I54" s="727"/>
      <c r="J54" s="727"/>
      <c r="K54" s="727"/>
      <c r="L54" s="727"/>
      <c r="M54" s="727"/>
      <c r="N54" s="727"/>
      <c r="O54" s="727"/>
      <c r="P54" s="727"/>
      <c r="Q54" s="727"/>
      <c r="R54" s="727"/>
      <c r="S54" s="727"/>
      <c r="T54" s="727"/>
      <c r="U54" s="727"/>
      <c r="V54" s="727"/>
      <c r="W54" s="727"/>
      <c r="X54" s="727"/>
      <c r="Y54" s="727"/>
      <c r="Z54" s="727"/>
      <c r="AA54" s="727"/>
      <c r="AB54" s="727"/>
      <c r="AC54" s="727"/>
      <c r="AD54" s="727"/>
      <c r="AE54" s="727"/>
      <c r="AF54" s="727"/>
      <c r="AG54" s="727"/>
      <c r="AH54" s="727"/>
      <c r="AI54" s="727"/>
      <c r="AJ54" s="727"/>
      <c r="AK54" s="727"/>
      <c r="AL54" s="727"/>
      <c r="AM54" s="727"/>
      <c r="AN54" s="727"/>
      <c r="AO54" s="727"/>
      <c r="AP54" s="727"/>
      <c r="AQ54" s="727"/>
      <c r="AR54" s="727"/>
      <c r="AS54" s="727"/>
      <c r="AT54" s="727"/>
      <c r="AU54" s="727"/>
      <c r="AV54" s="727"/>
      <c r="AW54" s="727"/>
      <c r="AX54" s="727"/>
      <c r="AY54" s="727"/>
      <c r="AZ54" s="727"/>
      <c r="BA54" s="727"/>
      <c r="BB54" s="727"/>
      <c r="BC54" s="727"/>
      <c r="BD54" s="727"/>
      <c r="BE54" s="727"/>
      <c r="BF54" s="727"/>
      <c r="BG54" s="727"/>
      <c r="BH54" s="727"/>
      <c r="BI54" s="727"/>
      <c r="BJ54" s="727"/>
      <c r="BK54" s="727"/>
      <c r="BL54" s="727"/>
      <c r="BM54" s="727"/>
      <c r="BN54" s="727"/>
      <c r="BO54" s="727"/>
      <c r="BP54" s="727"/>
      <c r="BQ54" s="727"/>
      <c r="BR54" s="727"/>
      <c r="BS54" s="130"/>
    </row>
    <row r="55" spans="1:71" ht="9" customHeight="1" x14ac:dyDescent="0.2">
      <c r="A55" s="727"/>
      <c r="B55" s="727"/>
      <c r="C55" s="727"/>
      <c r="D55" s="727"/>
      <c r="E55" s="727"/>
      <c r="F55" s="727"/>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7"/>
      <c r="AY55" s="727"/>
      <c r="AZ55" s="727"/>
      <c r="BA55" s="727"/>
      <c r="BB55" s="727"/>
      <c r="BC55" s="727"/>
      <c r="BD55" s="727"/>
      <c r="BE55" s="727"/>
      <c r="BF55" s="727"/>
      <c r="BG55" s="727"/>
      <c r="BH55" s="727"/>
      <c r="BI55" s="727"/>
      <c r="BJ55" s="727"/>
      <c r="BK55" s="727"/>
      <c r="BL55" s="727"/>
      <c r="BM55" s="727"/>
      <c r="BN55" s="727"/>
      <c r="BO55" s="727"/>
      <c r="BP55" s="727"/>
      <c r="BQ55" s="727"/>
      <c r="BR55" s="727"/>
      <c r="BS55" s="130"/>
    </row>
    <row r="56" spans="1:71" ht="9" customHeight="1" x14ac:dyDescent="0.2">
      <c r="A56" s="727"/>
      <c r="B56" s="727"/>
      <c r="C56" s="727"/>
      <c r="D56" s="727"/>
      <c r="E56" s="727"/>
      <c r="F56" s="727"/>
      <c r="G56" s="727"/>
      <c r="H56" s="727"/>
      <c r="I56" s="727"/>
      <c r="J56" s="727"/>
      <c r="K56" s="727"/>
      <c r="L56" s="727"/>
      <c r="M56" s="727"/>
      <c r="N56" s="727"/>
      <c r="O56" s="727"/>
      <c r="P56" s="727"/>
      <c r="Q56" s="727"/>
      <c r="R56" s="727"/>
      <c r="S56" s="727"/>
      <c r="T56" s="727"/>
      <c r="U56" s="727"/>
      <c r="V56" s="727"/>
      <c r="W56" s="727"/>
      <c r="X56" s="727"/>
      <c r="Y56" s="727"/>
      <c r="Z56" s="727"/>
      <c r="AA56" s="727"/>
      <c r="AB56" s="727"/>
      <c r="AC56" s="727"/>
      <c r="AD56" s="727"/>
      <c r="AE56" s="727"/>
      <c r="AF56" s="727"/>
      <c r="AG56" s="727"/>
      <c r="AH56" s="727"/>
      <c r="AI56" s="727"/>
      <c r="AJ56" s="727"/>
      <c r="AK56" s="727"/>
      <c r="AL56" s="727"/>
      <c r="AM56" s="727"/>
      <c r="AN56" s="727"/>
      <c r="AO56" s="727"/>
      <c r="AP56" s="727"/>
      <c r="AQ56" s="727"/>
      <c r="AR56" s="727"/>
      <c r="AS56" s="727"/>
      <c r="AT56" s="727"/>
      <c r="AU56" s="727"/>
      <c r="AV56" s="727"/>
      <c r="AW56" s="727"/>
      <c r="AX56" s="727"/>
      <c r="AY56" s="727"/>
      <c r="AZ56" s="727"/>
      <c r="BA56" s="727"/>
      <c r="BB56" s="727"/>
      <c r="BC56" s="727"/>
      <c r="BD56" s="727"/>
      <c r="BE56" s="727"/>
      <c r="BF56" s="727"/>
      <c r="BG56" s="727"/>
      <c r="BH56" s="727"/>
      <c r="BI56" s="727"/>
      <c r="BJ56" s="727"/>
      <c r="BK56" s="727"/>
      <c r="BL56" s="727"/>
      <c r="BM56" s="727"/>
      <c r="BN56" s="727"/>
      <c r="BO56" s="727"/>
      <c r="BP56" s="727"/>
      <c r="BQ56" s="727"/>
      <c r="BR56" s="727"/>
      <c r="BS56" s="130"/>
    </row>
    <row r="57" spans="1:71" ht="9" customHeight="1" x14ac:dyDescent="0.2">
      <c r="A57" s="727"/>
      <c r="B57" s="727"/>
      <c r="C57" s="727"/>
      <c r="D57" s="727"/>
      <c r="E57" s="727"/>
      <c r="F57" s="727"/>
      <c r="G57" s="727"/>
      <c r="H57" s="727"/>
      <c r="I57" s="727"/>
      <c r="J57" s="727"/>
      <c r="K57" s="727"/>
      <c r="L57" s="727"/>
      <c r="M57" s="727"/>
      <c r="N57" s="727"/>
      <c r="O57" s="727"/>
      <c r="P57" s="727"/>
      <c r="Q57" s="727"/>
      <c r="R57" s="727"/>
      <c r="S57" s="727"/>
      <c r="T57" s="727"/>
      <c r="U57" s="727"/>
      <c r="V57" s="727"/>
      <c r="W57" s="727"/>
      <c r="X57" s="727"/>
      <c r="Y57" s="727"/>
      <c r="Z57" s="727"/>
      <c r="AA57" s="727"/>
      <c r="AB57" s="727"/>
      <c r="AC57" s="727"/>
      <c r="AD57" s="727"/>
      <c r="AE57" s="727"/>
      <c r="AF57" s="727"/>
      <c r="AG57" s="727"/>
      <c r="AH57" s="727"/>
      <c r="AI57" s="727"/>
      <c r="AJ57" s="727"/>
      <c r="AK57" s="727"/>
      <c r="AL57" s="727"/>
      <c r="AM57" s="727"/>
      <c r="AN57" s="727"/>
      <c r="AO57" s="727"/>
      <c r="AP57" s="727"/>
      <c r="AQ57" s="727"/>
      <c r="AR57" s="727"/>
      <c r="AS57" s="727"/>
      <c r="AT57" s="727"/>
      <c r="AU57" s="727"/>
      <c r="AV57" s="727"/>
      <c r="AW57" s="727"/>
      <c r="AX57" s="727"/>
      <c r="AY57" s="727"/>
      <c r="AZ57" s="727"/>
      <c r="BA57" s="727"/>
      <c r="BB57" s="727"/>
      <c r="BC57" s="727"/>
      <c r="BD57" s="727"/>
      <c r="BE57" s="727"/>
      <c r="BF57" s="727"/>
      <c r="BG57" s="727"/>
      <c r="BH57" s="727"/>
      <c r="BI57" s="727"/>
      <c r="BJ57" s="727"/>
      <c r="BK57" s="727"/>
      <c r="BL57" s="727"/>
      <c r="BM57" s="727"/>
      <c r="BN57" s="727"/>
      <c r="BO57" s="727"/>
      <c r="BP57" s="727"/>
      <c r="BQ57" s="727"/>
      <c r="BR57" s="727"/>
      <c r="BS57" s="130"/>
    </row>
    <row r="58" spans="1:71" ht="9" customHeight="1" x14ac:dyDescent="0.2">
      <c r="A58" s="727"/>
      <c r="B58" s="727"/>
      <c r="C58" s="727"/>
      <c r="D58" s="727"/>
      <c r="E58" s="727"/>
      <c r="F58" s="727"/>
      <c r="G58" s="727"/>
      <c r="H58" s="727"/>
      <c r="I58" s="727"/>
      <c r="J58" s="727"/>
      <c r="K58" s="727"/>
      <c r="L58" s="727"/>
      <c r="M58" s="727"/>
      <c r="N58" s="727"/>
      <c r="O58" s="727"/>
      <c r="P58" s="727"/>
      <c r="Q58" s="727"/>
      <c r="R58" s="727"/>
      <c r="S58" s="727"/>
      <c r="T58" s="727"/>
      <c r="U58" s="727"/>
      <c r="V58" s="727"/>
      <c r="W58" s="727"/>
      <c r="X58" s="727"/>
      <c r="Y58" s="727"/>
      <c r="Z58" s="727"/>
      <c r="AA58" s="727"/>
      <c r="AB58" s="727"/>
      <c r="AC58" s="727"/>
      <c r="AD58" s="727"/>
      <c r="AE58" s="727"/>
      <c r="AF58" s="727"/>
      <c r="AG58" s="727"/>
      <c r="AH58" s="727"/>
      <c r="AI58" s="727"/>
      <c r="AJ58" s="727"/>
      <c r="AK58" s="727"/>
      <c r="AL58" s="727"/>
      <c r="AM58" s="727"/>
      <c r="AN58" s="727"/>
      <c r="AO58" s="727"/>
      <c r="AP58" s="727"/>
      <c r="AQ58" s="727"/>
      <c r="AR58" s="727"/>
      <c r="AS58" s="727"/>
      <c r="AT58" s="727"/>
      <c r="AU58" s="727"/>
      <c r="AV58" s="727"/>
      <c r="AW58" s="727"/>
      <c r="AX58" s="727"/>
      <c r="AY58" s="727"/>
      <c r="AZ58" s="727"/>
      <c r="BA58" s="727"/>
      <c r="BB58" s="727"/>
      <c r="BC58" s="727"/>
      <c r="BD58" s="727"/>
      <c r="BE58" s="727"/>
      <c r="BF58" s="727"/>
      <c r="BG58" s="727"/>
      <c r="BH58" s="727"/>
      <c r="BI58" s="727"/>
      <c r="BJ58" s="727"/>
      <c r="BK58" s="727"/>
      <c r="BL58" s="727"/>
      <c r="BM58" s="727"/>
      <c r="BN58" s="727"/>
      <c r="BO58" s="727"/>
      <c r="BP58" s="727"/>
      <c r="BQ58" s="727"/>
      <c r="BR58" s="727"/>
      <c r="BS58" s="130"/>
    </row>
    <row r="59" spans="1:71" ht="9" customHeight="1" x14ac:dyDescent="0.2">
      <c r="A59" s="727"/>
      <c r="B59" s="727"/>
      <c r="C59" s="727"/>
      <c r="D59" s="727"/>
      <c r="E59" s="727"/>
      <c r="F59" s="727"/>
      <c r="G59" s="727"/>
      <c r="H59" s="727"/>
      <c r="I59" s="727"/>
      <c r="J59" s="727"/>
      <c r="K59" s="727"/>
      <c r="L59" s="727"/>
      <c r="M59" s="727"/>
      <c r="N59" s="727"/>
      <c r="O59" s="727"/>
      <c r="P59" s="727"/>
      <c r="Q59" s="727"/>
      <c r="R59" s="727"/>
      <c r="S59" s="727"/>
      <c r="T59" s="727"/>
      <c r="U59" s="727"/>
      <c r="V59" s="727"/>
      <c r="W59" s="727"/>
      <c r="X59" s="727"/>
      <c r="Y59" s="727"/>
      <c r="Z59" s="727"/>
      <c r="AA59" s="727"/>
      <c r="AB59" s="727"/>
      <c r="AC59" s="727"/>
      <c r="AD59" s="727"/>
      <c r="AE59" s="727"/>
      <c r="AF59" s="727"/>
      <c r="AG59" s="727"/>
      <c r="AH59" s="727"/>
      <c r="AI59" s="727"/>
      <c r="AJ59" s="727"/>
      <c r="AK59" s="727"/>
      <c r="AL59" s="727"/>
      <c r="AM59" s="727"/>
      <c r="AN59" s="727"/>
      <c r="AO59" s="727"/>
      <c r="AP59" s="727"/>
      <c r="AQ59" s="727"/>
      <c r="AR59" s="727"/>
      <c r="AS59" s="727"/>
      <c r="AT59" s="727"/>
      <c r="AU59" s="727"/>
      <c r="AV59" s="727"/>
      <c r="AW59" s="727"/>
      <c r="AX59" s="727"/>
      <c r="AY59" s="727"/>
      <c r="AZ59" s="727"/>
      <c r="BA59" s="727"/>
      <c r="BB59" s="727"/>
      <c r="BC59" s="727"/>
      <c r="BD59" s="727"/>
      <c r="BE59" s="727"/>
      <c r="BF59" s="727"/>
      <c r="BG59" s="727"/>
      <c r="BH59" s="727"/>
      <c r="BI59" s="727"/>
      <c r="BJ59" s="727"/>
      <c r="BK59" s="727"/>
      <c r="BL59" s="727"/>
      <c r="BM59" s="727"/>
      <c r="BN59" s="727"/>
      <c r="BO59" s="727"/>
      <c r="BP59" s="727"/>
      <c r="BQ59" s="727"/>
      <c r="BR59" s="727"/>
      <c r="BS59" s="130"/>
    </row>
    <row r="60" spans="1:71" ht="9" customHeight="1" x14ac:dyDescent="0.2">
      <c r="A60" s="727"/>
      <c r="B60" s="727"/>
      <c r="C60" s="727"/>
      <c r="D60" s="727"/>
      <c r="E60" s="727"/>
      <c r="F60" s="727"/>
      <c r="G60" s="727"/>
      <c r="H60" s="727"/>
      <c r="I60" s="727"/>
      <c r="J60" s="727"/>
      <c r="K60" s="727"/>
      <c r="L60" s="727"/>
      <c r="M60" s="727"/>
      <c r="N60" s="727"/>
      <c r="O60" s="727"/>
      <c r="P60" s="727"/>
      <c r="Q60" s="727"/>
      <c r="R60" s="727"/>
      <c r="S60" s="727"/>
      <c r="T60" s="727"/>
      <c r="U60" s="727"/>
      <c r="V60" s="727"/>
      <c r="W60" s="727"/>
      <c r="X60" s="727"/>
      <c r="Y60" s="727"/>
      <c r="Z60" s="727"/>
      <c r="AA60" s="727"/>
      <c r="AB60" s="727"/>
      <c r="AC60" s="727"/>
      <c r="AD60" s="727"/>
      <c r="AE60" s="727"/>
      <c r="AF60" s="727"/>
      <c r="AG60" s="727"/>
      <c r="AH60" s="727"/>
      <c r="AI60" s="727"/>
      <c r="AJ60" s="727"/>
      <c r="AK60" s="727"/>
      <c r="AL60" s="727"/>
      <c r="AM60" s="727"/>
      <c r="AN60" s="727"/>
      <c r="AO60" s="727"/>
      <c r="AP60" s="727"/>
      <c r="AQ60" s="727"/>
      <c r="AR60" s="727"/>
      <c r="AS60" s="727"/>
      <c r="AT60" s="727"/>
      <c r="AU60" s="727"/>
      <c r="AV60" s="727"/>
      <c r="AW60" s="727"/>
      <c r="AX60" s="727"/>
      <c r="AY60" s="727"/>
      <c r="AZ60" s="727"/>
      <c r="BA60" s="727"/>
      <c r="BB60" s="727"/>
      <c r="BC60" s="727"/>
      <c r="BD60" s="727"/>
      <c r="BE60" s="727"/>
      <c r="BF60" s="727"/>
      <c r="BG60" s="727"/>
      <c r="BH60" s="727"/>
      <c r="BI60" s="727"/>
      <c r="BJ60" s="727"/>
      <c r="BK60" s="727"/>
      <c r="BL60" s="727"/>
      <c r="BM60" s="727"/>
      <c r="BN60" s="727"/>
      <c r="BO60" s="727"/>
      <c r="BP60" s="727"/>
      <c r="BQ60" s="727"/>
      <c r="BR60" s="727"/>
      <c r="BS60" s="130"/>
    </row>
    <row r="61" spans="1:71" ht="9" customHeight="1" x14ac:dyDescent="0.2">
      <c r="A61" s="727"/>
      <c r="B61" s="727"/>
      <c r="C61" s="727"/>
      <c r="D61" s="727"/>
      <c r="E61" s="727"/>
      <c r="F61" s="727"/>
      <c r="G61" s="727"/>
      <c r="H61" s="727"/>
      <c r="I61" s="727"/>
      <c r="J61" s="727"/>
      <c r="K61" s="727"/>
      <c r="L61" s="727"/>
      <c r="M61" s="727"/>
      <c r="N61" s="727"/>
      <c r="O61" s="727"/>
      <c r="P61" s="727"/>
      <c r="Q61" s="727"/>
      <c r="R61" s="727"/>
      <c r="S61" s="727"/>
      <c r="T61" s="727"/>
      <c r="U61" s="727"/>
      <c r="V61" s="727"/>
      <c r="W61" s="727"/>
      <c r="X61" s="727"/>
      <c r="Y61" s="727"/>
      <c r="Z61" s="727"/>
      <c r="AA61" s="727"/>
      <c r="AB61" s="727"/>
      <c r="AC61" s="727"/>
      <c r="AD61" s="727"/>
      <c r="AE61" s="727"/>
      <c r="AF61" s="727"/>
      <c r="AG61" s="727"/>
      <c r="AH61" s="727"/>
      <c r="AI61" s="727"/>
      <c r="AJ61" s="727"/>
      <c r="AK61" s="727"/>
      <c r="AL61" s="727"/>
      <c r="AM61" s="727"/>
      <c r="AN61" s="727"/>
      <c r="AO61" s="727"/>
      <c r="AP61" s="727"/>
      <c r="AQ61" s="727"/>
      <c r="AR61" s="727"/>
      <c r="AS61" s="727"/>
      <c r="AT61" s="727"/>
      <c r="AU61" s="727"/>
      <c r="AV61" s="727"/>
      <c r="AW61" s="727"/>
      <c r="AX61" s="727"/>
      <c r="AY61" s="727"/>
      <c r="AZ61" s="727"/>
      <c r="BA61" s="727"/>
      <c r="BB61" s="727"/>
      <c r="BC61" s="727"/>
      <c r="BD61" s="727"/>
      <c r="BE61" s="727"/>
      <c r="BF61" s="727"/>
      <c r="BG61" s="727"/>
      <c r="BH61" s="727"/>
      <c r="BI61" s="727"/>
      <c r="BJ61" s="727"/>
      <c r="BK61" s="727"/>
      <c r="BL61" s="727"/>
      <c r="BM61" s="727"/>
      <c r="BN61" s="727"/>
      <c r="BO61" s="727"/>
      <c r="BP61" s="727"/>
      <c r="BQ61" s="727"/>
      <c r="BR61" s="727"/>
      <c r="BS61" s="130"/>
    </row>
    <row r="62" spans="1:71" ht="9" customHeight="1" x14ac:dyDescent="0.2">
      <c r="A62" s="727"/>
      <c r="B62" s="727"/>
      <c r="C62" s="727"/>
      <c r="D62" s="727"/>
      <c r="E62" s="727"/>
      <c r="F62" s="727"/>
      <c r="G62" s="727"/>
      <c r="H62" s="727"/>
      <c r="I62" s="727"/>
      <c r="J62" s="727"/>
      <c r="K62" s="727"/>
      <c r="L62" s="727"/>
      <c r="M62" s="727"/>
      <c r="N62" s="727"/>
      <c r="O62" s="727"/>
      <c r="P62" s="727"/>
      <c r="Q62" s="727"/>
      <c r="R62" s="727"/>
      <c r="S62" s="727"/>
      <c r="T62" s="727"/>
      <c r="U62" s="727"/>
      <c r="V62" s="727"/>
      <c r="W62" s="727"/>
      <c r="X62" s="727"/>
      <c r="Y62" s="727"/>
      <c r="Z62" s="727"/>
      <c r="AA62" s="727"/>
      <c r="AB62" s="727"/>
      <c r="AC62" s="727"/>
      <c r="AD62" s="727"/>
      <c r="AE62" s="727"/>
      <c r="AF62" s="727"/>
      <c r="AG62" s="727"/>
      <c r="AH62" s="727"/>
      <c r="AI62" s="727"/>
      <c r="AJ62" s="727"/>
      <c r="AK62" s="727"/>
      <c r="AL62" s="727"/>
      <c r="AM62" s="727"/>
      <c r="AN62" s="727"/>
      <c r="AO62" s="727"/>
      <c r="AP62" s="727"/>
      <c r="AQ62" s="727"/>
      <c r="AR62" s="727"/>
      <c r="AS62" s="727"/>
      <c r="AT62" s="727"/>
      <c r="AU62" s="727"/>
      <c r="AV62" s="727"/>
      <c r="AW62" s="727"/>
      <c r="AX62" s="727"/>
      <c r="AY62" s="727"/>
      <c r="AZ62" s="727"/>
      <c r="BA62" s="727"/>
      <c r="BB62" s="727"/>
      <c r="BC62" s="727"/>
      <c r="BD62" s="727"/>
      <c r="BE62" s="727"/>
      <c r="BF62" s="727"/>
      <c r="BG62" s="727"/>
      <c r="BH62" s="727"/>
      <c r="BI62" s="727"/>
      <c r="BJ62" s="727"/>
      <c r="BK62" s="727"/>
      <c r="BL62" s="727"/>
      <c r="BM62" s="727"/>
      <c r="BN62" s="727"/>
      <c r="BO62" s="727"/>
      <c r="BP62" s="727"/>
      <c r="BQ62" s="727"/>
      <c r="BR62" s="727"/>
      <c r="BS62" s="130"/>
    </row>
    <row r="63" spans="1:71" ht="9" customHeight="1" x14ac:dyDescent="0.2">
      <c r="A63" s="727"/>
      <c r="B63" s="727"/>
      <c r="C63" s="727"/>
      <c r="D63" s="727"/>
      <c r="E63" s="727"/>
      <c r="F63" s="727"/>
      <c r="G63" s="727"/>
      <c r="H63" s="727"/>
      <c r="I63" s="727"/>
      <c r="J63" s="727"/>
      <c r="K63" s="727"/>
      <c r="L63" s="727"/>
      <c r="M63" s="727"/>
      <c r="N63" s="727"/>
      <c r="O63" s="727"/>
      <c r="P63" s="727"/>
      <c r="Q63" s="727"/>
      <c r="R63" s="727"/>
      <c r="S63" s="727"/>
      <c r="T63" s="727"/>
      <c r="U63" s="727"/>
      <c r="V63" s="727"/>
      <c r="W63" s="727"/>
      <c r="X63" s="727"/>
      <c r="Y63" s="727"/>
      <c r="Z63" s="727"/>
      <c r="AA63" s="727"/>
      <c r="AB63" s="727"/>
      <c r="AC63" s="727"/>
      <c r="AD63" s="727"/>
      <c r="AE63" s="727"/>
      <c r="AF63" s="727"/>
      <c r="AG63" s="727"/>
      <c r="AH63" s="727"/>
      <c r="AI63" s="727"/>
      <c r="AJ63" s="727"/>
      <c r="AK63" s="727"/>
      <c r="AL63" s="727"/>
      <c r="AM63" s="727"/>
      <c r="AN63" s="727"/>
      <c r="AO63" s="727"/>
      <c r="AP63" s="727"/>
      <c r="AQ63" s="727"/>
      <c r="AR63" s="727"/>
      <c r="AS63" s="727"/>
      <c r="AT63" s="727"/>
      <c r="AU63" s="727"/>
      <c r="AV63" s="727"/>
      <c r="AW63" s="727"/>
      <c r="AX63" s="727"/>
      <c r="AY63" s="727"/>
      <c r="AZ63" s="727"/>
      <c r="BA63" s="727"/>
      <c r="BB63" s="727"/>
      <c r="BC63" s="727"/>
      <c r="BD63" s="727"/>
      <c r="BE63" s="727"/>
      <c r="BF63" s="727"/>
      <c r="BG63" s="727"/>
      <c r="BH63" s="727"/>
      <c r="BI63" s="727"/>
      <c r="BJ63" s="727"/>
      <c r="BK63" s="727"/>
      <c r="BL63" s="727"/>
      <c r="BM63" s="727"/>
      <c r="BN63" s="727"/>
      <c r="BO63" s="727"/>
      <c r="BP63" s="727"/>
      <c r="BQ63" s="727"/>
      <c r="BR63" s="727"/>
      <c r="BS63" s="130"/>
    </row>
    <row r="64" spans="1:71" ht="9" customHeight="1" x14ac:dyDescent="0.2">
      <c r="A64" s="727"/>
      <c r="B64" s="727"/>
      <c r="C64" s="727"/>
      <c r="D64" s="727"/>
      <c r="E64" s="727"/>
      <c r="F64" s="727"/>
      <c r="G64" s="727"/>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7"/>
      <c r="AY64" s="727"/>
      <c r="AZ64" s="727"/>
      <c r="BA64" s="727"/>
      <c r="BB64" s="727"/>
      <c r="BC64" s="727"/>
      <c r="BD64" s="727"/>
      <c r="BE64" s="727"/>
      <c r="BF64" s="727"/>
      <c r="BG64" s="727"/>
      <c r="BH64" s="727"/>
      <c r="BI64" s="727"/>
      <c r="BJ64" s="727"/>
      <c r="BK64" s="727"/>
      <c r="BL64" s="727"/>
      <c r="BM64" s="727"/>
      <c r="BN64" s="727"/>
      <c r="BO64" s="727"/>
      <c r="BP64" s="727"/>
      <c r="BQ64" s="727"/>
      <c r="BR64" s="727"/>
      <c r="BS64" s="130"/>
    </row>
    <row r="65" spans="1:71" ht="9" customHeight="1" x14ac:dyDescent="0.2">
      <c r="A65" s="727"/>
      <c r="B65" s="727"/>
      <c r="C65" s="727"/>
      <c r="D65" s="727"/>
      <c r="E65" s="727"/>
      <c r="F65" s="727"/>
      <c r="G65" s="727"/>
      <c r="H65" s="727"/>
      <c r="I65" s="727"/>
      <c r="J65" s="727"/>
      <c r="K65" s="727"/>
      <c r="L65" s="727"/>
      <c r="M65" s="727"/>
      <c r="N65" s="727"/>
      <c r="O65" s="727"/>
      <c r="P65" s="727"/>
      <c r="Q65" s="727"/>
      <c r="R65" s="727"/>
      <c r="S65" s="727"/>
      <c r="T65" s="727"/>
      <c r="U65" s="727"/>
      <c r="V65" s="727"/>
      <c r="W65" s="727"/>
      <c r="X65" s="727"/>
      <c r="Y65" s="727"/>
      <c r="Z65" s="727"/>
      <c r="AA65" s="727"/>
      <c r="AB65" s="727"/>
      <c r="AC65" s="727"/>
      <c r="AD65" s="727"/>
      <c r="AE65" s="727"/>
      <c r="AF65" s="727"/>
      <c r="AG65" s="727"/>
      <c r="AH65" s="727"/>
      <c r="AI65" s="727"/>
      <c r="AJ65" s="727"/>
      <c r="AK65" s="727"/>
      <c r="AL65" s="727"/>
      <c r="AM65" s="727"/>
      <c r="AN65" s="727"/>
      <c r="AO65" s="727"/>
      <c r="AP65" s="727"/>
      <c r="AQ65" s="727"/>
      <c r="AR65" s="727"/>
      <c r="AS65" s="727"/>
      <c r="AT65" s="727"/>
      <c r="AU65" s="727"/>
      <c r="AV65" s="727"/>
      <c r="AW65" s="727"/>
      <c r="AX65" s="727"/>
      <c r="AY65" s="727"/>
      <c r="AZ65" s="727"/>
      <c r="BA65" s="727"/>
      <c r="BB65" s="727"/>
      <c r="BC65" s="727"/>
      <c r="BD65" s="727"/>
      <c r="BE65" s="727"/>
      <c r="BF65" s="727"/>
      <c r="BG65" s="727"/>
      <c r="BH65" s="727"/>
      <c r="BI65" s="727"/>
      <c r="BJ65" s="727"/>
      <c r="BK65" s="727"/>
      <c r="BL65" s="727"/>
      <c r="BM65" s="727"/>
      <c r="BN65" s="727"/>
      <c r="BO65" s="727"/>
      <c r="BP65" s="727"/>
      <c r="BQ65" s="727"/>
      <c r="BR65" s="727"/>
      <c r="BS65" s="130"/>
    </row>
    <row r="66" spans="1:71" ht="9" customHeight="1" x14ac:dyDescent="0.2">
      <c r="A66" s="727"/>
      <c r="B66" s="727"/>
      <c r="C66" s="727"/>
      <c r="D66" s="727"/>
      <c r="E66" s="727"/>
      <c r="F66" s="727"/>
      <c r="G66" s="727"/>
      <c r="H66" s="727"/>
      <c r="I66" s="727"/>
      <c r="J66" s="727"/>
      <c r="K66" s="727"/>
      <c r="L66" s="727"/>
      <c r="M66" s="727"/>
      <c r="N66" s="727"/>
      <c r="O66" s="727"/>
      <c r="P66" s="727"/>
      <c r="Q66" s="727"/>
      <c r="R66" s="727"/>
      <c r="S66" s="727"/>
      <c r="T66" s="727"/>
      <c r="U66" s="727"/>
      <c r="V66" s="727"/>
      <c r="W66" s="727"/>
      <c r="X66" s="727"/>
      <c r="Y66" s="727"/>
      <c r="Z66" s="727"/>
      <c r="AA66" s="727"/>
      <c r="AB66" s="727"/>
      <c r="AC66" s="727"/>
      <c r="AD66" s="727"/>
      <c r="AE66" s="727"/>
      <c r="AF66" s="727"/>
      <c r="AG66" s="727"/>
      <c r="AH66" s="727"/>
      <c r="AI66" s="727"/>
      <c r="AJ66" s="727"/>
      <c r="AK66" s="727"/>
      <c r="AL66" s="727"/>
      <c r="AM66" s="727"/>
      <c r="AN66" s="727"/>
      <c r="AO66" s="727"/>
      <c r="AP66" s="727"/>
      <c r="AQ66" s="727"/>
      <c r="AR66" s="727"/>
      <c r="AS66" s="727"/>
      <c r="AT66" s="727"/>
      <c r="AU66" s="727"/>
      <c r="AV66" s="727"/>
      <c r="AW66" s="727"/>
      <c r="AX66" s="727"/>
      <c r="AY66" s="727"/>
      <c r="AZ66" s="727"/>
      <c r="BA66" s="727"/>
      <c r="BB66" s="727"/>
      <c r="BC66" s="727"/>
      <c r="BD66" s="727"/>
      <c r="BE66" s="727"/>
      <c r="BF66" s="727"/>
      <c r="BG66" s="727"/>
      <c r="BH66" s="727"/>
      <c r="BI66" s="727"/>
      <c r="BJ66" s="727"/>
      <c r="BK66" s="727"/>
      <c r="BL66" s="727"/>
      <c r="BM66" s="727"/>
      <c r="BN66" s="727"/>
      <c r="BO66" s="727"/>
      <c r="BP66" s="727"/>
      <c r="BQ66" s="727"/>
      <c r="BR66" s="727"/>
      <c r="BS66" s="130"/>
    </row>
    <row r="67" spans="1:71" ht="18.75" customHeight="1" x14ac:dyDescent="0.2">
      <c r="A67" s="727"/>
      <c r="B67" s="727"/>
      <c r="C67" s="727"/>
      <c r="D67" s="727"/>
      <c r="E67" s="727"/>
      <c r="F67" s="727"/>
      <c r="G67" s="727"/>
      <c r="H67" s="727"/>
      <c r="I67" s="727"/>
      <c r="J67" s="727"/>
      <c r="K67" s="727"/>
      <c r="L67" s="727"/>
      <c r="M67" s="727"/>
      <c r="N67" s="727"/>
      <c r="O67" s="727"/>
      <c r="P67" s="727"/>
      <c r="Q67" s="727"/>
      <c r="R67" s="727"/>
      <c r="S67" s="727"/>
      <c r="T67" s="727"/>
      <c r="U67" s="727"/>
      <c r="V67" s="727"/>
      <c r="W67" s="727"/>
      <c r="X67" s="727"/>
      <c r="Y67" s="727"/>
      <c r="Z67" s="727"/>
      <c r="AA67" s="727"/>
      <c r="AB67" s="727"/>
      <c r="AC67" s="727"/>
      <c r="AD67" s="727"/>
      <c r="AE67" s="727"/>
      <c r="AF67" s="727"/>
      <c r="AG67" s="727"/>
      <c r="AH67" s="727"/>
      <c r="AI67" s="727"/>
      <c r="AJ67" s="727"/>
      <c r="AK67" s="727"/>
      <c r="AL67" s="727"/>
      <c r="AM67" s="727"/>
      <c r="AN67" s="727"/>
      <c r="AO67" s="727"/>
      <c r="AP67" s="727"/>
      <c r="AQ67" s="727"/>
      <c r="AR67" s="727"/>
      <c r="AS67" s="727"/>
      <c r="AT67" s="727"/>
      <c r="AU67" s="727"/>
      <c r="AV67" s="727"/>
      <c r="AW67" s="727"/>
      <c r="AX67" s="727"/>
      <c r="AY67" s="727"/>
      <c r="AZ67" s="727"/>
      <c r="BA67" s="727"/>
      <c r="BB67" s="727"/>
      <c r="BC67" s="727"/>
      <c r="BD67" s="727"/>
      <c r="BE67" s="727"/>
      <c r="BF67" s="727"/>
      <c r="BG67" s="727"/>
      <c r="BH67" s="727"/>
      <c r="BI67" s="727"/>
      <c r="BJ67" s="727"/>
      <c r="BK67" s="727"/>
      <c r="BL67" s="727"/>
      <c r="BM67" s="727"/>
      <c r="BN67" s="727"/>
      <c r="BO67" s="727"/>
      <c r="BP67" s="727"/>
      <c r="BQ67" s="727"/>
      <c r="BR67" s="727"/>
      <c r="BS67" s="130"/>
    </row>
  </sheetData>
  <sheetProtection formatCells="0" formatColumns="0" formatRows="0" sort="0" autoFilter="0"/>
  <mergeCells count="18">
    <mergeCell ref="A1:O3"/>
    <mergeCell ref="W1:BS2"/>
    <mergeCell ref="B6:S7"/>
    <mergeCell ref="B8:U9"/>
    <mergeCell ref="B10:S11"/>
    <mergeCell ref="B4:U5"/>
    <mergeCell ref="W3:BS4"/>
    <mergeCell ref="W5:BR7"/>
    <mergeCell ref="A47:BR67"/>
    <mergeCell ref="W10:BS11"/>
    <mergeCell ref="D16:BQ18"/>
    <mergeCell ref="D21:BR23"/>
    <mergeCell ref="D27:BQ28"/>
    <mergeCell ref="C36:BR36"/>
    <mergeCell ref="C37:BS45"/>
    <mergeCell ref="D29:BQ30"/>
    <mergeCell ref="D31:BQ32"/>
    <mergeCell ref="D33:BQ34"/>
  </mergeCells>
  <hyperlinks>
    <hyperlink ref="B10" r:id="rId1"/>
  </hyperlinks>
  <pageMargins left="0.57999999999999996" right="0.28000000000000003" top="0.41" bottom="0.26" header="0.28000000000000003" footer="0.19"/>
  <pageSetup paperSize="9" scale="94" orientation="portrait" r:id="rId2"/>
  <headerFooter alignWithMargins="0"/>
  <colBreaks count="1" manualBreakCount="1">
    <brk id="71"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enableFormatConditionsCalculation="0">
    <tabColor indexed="10"/>
  </sheetPr>
  <dimension ref="A1:BR121"/>
  <sheetViews>
    <sheetView tabSelected="1" view="pageBreakPreview" zoomScaleSheetLayoutView="100" workbookViewId="0">
      <selection activeCell="AZ69" sqref="AY69:AZ69"/>
    </sheetView>
  </sheetViews>
  <sheetFormatPr defaultColWidth="8.85546875" defaultRowHeight="9" customHeight="1" x14ac:dyDescent="0.2"/>
  <cols>
    <col min="1" max="20" width="1.42578125" customWidth="1"/>
    <col min="21" max="21" width="1.85546875" customWidth="1"/>
    <col min="22" max="37" width="1.42578125" customWidth="1"/>
    <col min="38" max="38" width="13.42578125" customWidth="1"/>
    <col min="39" max="53" width="1.42578125" customWidth="1"/>
    <col min="54" max="54" width="0.42578125" customWidth="1"/>
    <col min="55" max="57" width="1.42578125" customWidth="1"/>
    <col min="58" max="58" width="0.42578125" customWidth="1"/>
    <col min="59" max="60" width="1.42578125" customWidth="1"/>
    <col min="61" max="118" width="1.7109375" customWidth="1"/>
  </cols>
  <sheetData>
    <row r="1" spans="1:70" ht="9" customHeight="1" x14ac:dyDescent="0.2">
      <c r="A1" s="108"/>
      <c r="B1" s="823" t="s">
        <v>5296</v>
      </c>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110"/>
      <c r="BH1" s="110"/>
      <c r="BI1" s="108"/>
      <c r="BJ1" s="141"/>
      <c r="BK1" s="141"/>
      <c r="BL1" s="141"/>
      <c r="BM1" s="141"/>
      <c r="BN1" s="141"/>
      <c r="BO1" s="141"/>
      <c r="BP1" s="111"/>
      <c r="BQ1" s="111"/>
      <c r="BR1" s="111"/>
    </row>
    <row r="2" spans="1:70" ht="9" customHeight="1" x14ac:dyDescent="0.2">
      <c r="A2" s="108"/>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c r="AD2" s="823"/>
      <c r="AE2" s="823"/>
      <c r="AF2" s="823"/>
      <c r="AG2" s="823"/>
      <c r="AH2" s="823"/>
      <c r="AI2" s="823"/>
      <c r="AJ2" s="823"/>
      <c r="AK2" s="823"/>
      <c r="AL2" s="823"/>
      <c r="AM2" s="823"/>
      <c r="AN2" s="823"/>
      <c r="AO2" s="823"/>
      <c r="AP2" s="823"/>
      <c r="AQ2" s="823"/>
      <c r="AR2" s="823"/>
      <c r="AS2" s="823"/>
      <c r="AT2" s="823"/>
      <c r="AU2" s="823"/>
      <c r="AV2" s="823"/>
      <c r="AW2" s="823"/>
      <c r="AX2" s="823"/>
      <c r="AY2" s="823"/>
      <c r="AZ2" s="823"/>
      <c r="BA2" s="823"/>
      <c r="BB2" s="823"/>
      <c r="BC2" s="823"/>
      <c r="BD2" s="823"/>
      <c r="BE2" s="823"/>
      <c r="BF2" s="823"/>
      <c r="BG2" s="110"/>
      <c r="BH2" s="110"/>
      <c r="BI2" s="108"/>
      <c r="BJ2" s="141"/>
      <c r="BK2" s="141"/>
      <c r="BL2" s="141"/>
      <c r="BM2" s="141"/>
      <c r="BN2" s="454"/>
      <c r="BO2" s="454"/>
      <c r="BP2" s="451"/>
      <c r="BQ2" s="451"/>
      <c r="BR2" s="451"/>
    </row>
    <row r="3" spans="1:70" ht="9" customHeight="1" x14ac:dyDescent="0.2">
      <c r="A3" s="108"/>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823"/>
      <c r="AJ3" s="823"/>
      <c r="AK3" s="823"/>
      <c r="AL3" s="823"/>
      <c r="AM3" s="823"/>
      <c r="AN3" s="823"/>
      <c r="AO3" s="823"/>
      <c r="AP3" s="823"/>
      <c r="AQ3" s="823"/>
      <c r="AR3" s="823"/>
      <c r="AS3" s="823"/>
      <c r="AT3" s="823"/>
      <c r="AU3" s="823"/>
      <c r="AV3" s="823"/>
      <c r="AW3" s="823"/>
      <c r="AX3" s="823"/>
      <c r="AY3" s="823"/>
      <c r="AZ3" s="823"/>
      <c r="BA3" s="823"/>
      <c r="BB3" s="823"/>
      <c r="BC3" s="823"/>
      <c r="BD3" s="823"/>
      <c r="BE3" s="823"/>
      <c r="BF3" s="823"/>
      <c r="BG3" s="110"/>
      <c r="BH3" s="110"/>
      <c r="BI3" s="108"/>
      <c r="BJ3" s="141"/>
      <c r="BK3" s="141"/>
      <c r="BL3" s="141"/>
      <c r="BM3" s="141"/>
      <c r="BN3" s="454"/>
      <c r="BO3" s="454"/>
      <c r="BP3" s="451"/>
      <c r="BQ3" s="451"/>
      <c r="BR3" s="451"/>
    </row>
    <row r="4" spans="1:70" ht="5.25" customHeight="1" x14ac:dyDescent="0.2">
      <c r="A4" s="108"/>
      <c r="B4" s="823"/>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3"/>
      <c r="AQ4" s="823"/>
      <c r="AR4" s="823"/>
      <c r="AS4" s="823"/>
      <c r="AT4" s="823"/>
      <c r="AU4" s="823"/>
      <c r="AV4" s="823"/>
      <c r="AW4" s="823"/>
      <c r="AX4" s="823"/>
      <c r="AY4" s="823"/>
      <c r="AZ4" s="823"/>
      <c r="BA4" s="823"/>
      <c r="BB4" s="823"/>
      <c r="BC4" s="823"/>
      <c r="BD4" s="823"/>
      <c r="BE4" s="823"/>
      <c r="BF4" s="823"/>
      <c r="BG4" s="110"/>
      <c r="BH4" s="110"/>
      <c r="BI4" s="108"/>
      <c r="BJ4" s="141"/>
      <c r="BK4" s="141"/>
      <c r="BL4" s="141"/>
      <c r="BM4" s="141"/>
      <c r="BN4" s="454"/>
      <c r="BO4" s="454"/>
      <c r="BP4" s="451"/>
      <c r="BQ4" s="451"/>
      <c r="BR4" s="451"/>
    </row>
    <row r="5" spans="1:70" ht="5.25" customHeight="1" x14ac:dyDescent="0.2">
      <c r="A5" s="108"/>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10"/>
      <c r="BH5" s="110"/>
      <c r="BI5" s="108"/>
      <c r="BJ5" s="141"/>
      <c r="BK5" s="141"/>
      <c r="BL5" s="141"/>
      <c r="BM5" s="141"/>
      <c r="BN5" s="454"/>
      <c r="BO5" s="454"/>
      <c r="BP5" s="451"/>
      <c r="BQ5" s="451"/>
      <c r="BR5" s="451"/>
    </row>
    <row r="6" spans="1:70" ht="9.75" customHeight="1" x14ac:dyDescent="0.2">
      <c r="A6" s="108"/>
      <c r="B6" s="111"/>
      <c r="C6" s="824" t="s">
        <v>13878</v>
      </c>
      <c r="D6" s="824"/>
      <c r="E6" s="824"/>
      <c r="F6" s="824"/>
      <c r="G6" s="824"/>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4"/>
      <c r="AY6" s="824"/>
      <c r="AZ6" s="824"/>
      <c r="BA6" s="824"/>
      <c r="BB6" s="824"/>
      <c r="BC6" s="824"/>
      <c r="BD6" s="824"/>
      <c r="BE6" s="824"/>
      <c r="BF6" s="824"/>
      <c r="BG6" s="112"/>
      <c r="BH6" s="112"/>
      <c r="BI6" s="108"/>
      <c r="BJ6" s="141"/>
      <c r="BK6" s="141"/>
      <c r="BL6" s="141"/>
      <c r="BM6" s="141"/>
      <c r="BN6" s="454"/>
      <c r="BO6" s="454"/>
      <c r="BP6" s="451"/>
      <c r="BQ6" s="451"/>
      <c r="BR6" s="451"/>
    </row>
    <row r="7" spans="1:70" ht="9.75" customHeight="1" x14ac:dyDescent="0.2">
      <c r="A7" s="108"/>
      <c r="B7" s="112"/>
      <c r="C7" s="824"/>
      <c r="D7" s="824"/>
      <c r="E7" s="824"/>
      <c r="F7" s="824"/>
      <c r="G7" s="824"/>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112"/>
      <c r="BH7" s="112"/>
      <c r="BI7" s="108"/>
      <c r="BJ7" s="141"/>
      <c r="BK7" s="141"/>
      <c r="BL7" s="141"/>
      <c r="BM7" s="141"/>
      <c r="BN7" s="454"/>
      <c r="BO7" s="454"/>
      <c r="BP7" s="451"/>
      <c r="BQ7" s="451"/>
      <c r="BR7" s="451"/>
    </row>
    <row r="8" spans="1:70" ht="9.75" customHeight="1" x14ac:dyDescent="0.2">
      <c r="A8" s="108"/>
      <c r="B8" s="112"/>
      <c r="C8" s="824"/>
      <c r="D8" s="824"/>
      <c r="E8" s="824"/>
      <c r="F8" s="824"/>
      <c r="G8" s="824"/>
      <c r="H8" s="824"/>
      <c r="I8" s="824"/>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824"/>
      <c r="AX8" s="824"/>
      <c r="AY8" s="824"/>
      <c r="AZ8" s="824"/>
      <c r="BA8" s="824"/>
      <c r="BB8" s="824"/>
      <c r="BC8" s="824"/>
      <c r="BD8" s="824"/>
      <c r="BE8" s="824"/>
      <c r="BF8" s="824"/>
      <c r="BG8" s="112"/>
      <c r="BH8" s="112"/>
      <c r="BI8" s="108"/>
      <c r="BJ8" s="141"/>
      <c r="BK8" s="141"/>
      <c r="BL8" s="141"/>
      <c r="BM8" s="141"/>
      <c r="BN8" s="454"/>
      <c r="BO8" s="454"/>
      <c r="BP8" s="451"/>
      <c r="BQ8" s="451"/>
      <c r="BR8" s="451"/>
    </row>
    <row r="9" spans="1:70" ht="9.75" customHeight="1" x14ac:dyDescent="0.2">
      <c r="A9" s="108"/>
      <c r="B9" s="112"/>
      <c r="C9" s="824"/>
      <c r="D9" s="824"/>
      <c r="E9" s="824"/>
      <c r="F9" s="824"/>
      <c r="G9" s="824"/>
      <c r="H9" s="824"/>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4"/>
      <c r="AL9" s="824"/>
      <c r="AM9" s="824"/>
      <c r="AN9" s="824"/>
      <c r="AO9" s="824"/>
      <c r="AP9" s="824"/>
      <c r="AQ9" s="824"/>
      <c r="AR9" s="824"/>
      <c r="AS9" s="824"/>
      <c r="AT9" s="824"/>
      <c r="AU9" s="824"/>
      <c r="AV9" s="824"/>
      <c r="AW9" s="824"/>
      <c r="AX9" s="824"/>
      <c r="AY9" s="824"/>
      <c r="AZ9" s="824"/>
      <c r="BA9" s="824"/>
      <c r="BB9" s="824"/>
      <c r="BC9" s="824"/>
      <c r="BD9" s="824"/>
      <c r="BE9" s="824"/>
      <c r="BF9" s="824"/>
      <c r="BG9" s="112"/>
      <c r="BH9" s="112"/>
      <c r="BI9" s="108"/>
      <c r="BJ9" s="141"/>
      <c r="BK9" s="141"/>
      <c r="BL9" s="141"/>
      <c r="BM9" s="141"/>
      <c r="BN9" s="454"/>
      <c r="BO9" s="454"/>
      <c r="BP9" s="451"/>
      <c r="BQ9" s="451"/>
      <c r="BR9" s="451"/>
    </row>
    <row r="10" spans="1:70" ht="9.75" customHeight="1" x14ac:dyDescent="0.2">
      <c r="A10" s="108"/>
      <c r="B10" s="112"/>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824"/>
      <c r="AI10" s="824"/>
      <c r="AJ10" s="824"/>
      <c r="AK10" s="824"/>
      <c r="AL10" s="824"/>
      <c r="AM10" s="824"/>
      <c r="AN10" s="824"/>
      <c r="AO10" s="824"/>
      <c r="AP10" s="824"/>
      <c r="AQ10" s="824"/>
      <c r="AR10" s="824"/>
      <c r="AS10" s="824"/>
      <c r="AT10" s="824"/>
      <c r="AU10" s="824"/>
      <c r="AV10" s="824"/>
      <c r="AW10" s="824"/>
      <c r="AX10" s="824"/>
      <c r="AY10" s="824"/>
      <c r="AZ10" s="824"/>
      <c r="BA10" s="824"/>
      <c r="BB10" s="824"/>
      <c r="BC10" s="824"/>
      <c r="BD10" s="824"/>
      <c r="BE10" s="824"/>
      <c r="BF10" s="824"/>
      <c r="BG10" s="112"/>
      <c r="BH10" s="112"/>
      <c r="BI10" s="108"/>
      <c r="BJ10" s="141"/>
      <c r="BK10" s="141"/>
      <c r="BL10" s="141"/>
      <c r="BM10" s="141"/>
      <c r="BN10" s="454"/>
      <c r="BO10" s="454"/>
      <c r="BP10" s="451"/>
      <c r="BQ10" s="451"/>
      <c r="BR10" s="451"/>
    </row>
    <row r="11" spans="1:70" ht="9.75" customHeight="1" x14ac:dyDescent="0.2">
      <c r="A11" s="108"/>
      <c r="B11" s="112"/>
      <c r="C11" s="824"/>
      <c r="D11" s="824"/>
      <c r="E11" s="824"/>
      <c r="F11" s="824"/>
      <c r="G11" s="824"/>
      <c r="H11" s="824"/>
      <c r="I11" s="824"/>
      <c r="J11" s="824"/>
      <c r="K11" s="824"/>
      <c r="L11" s="824"/>
      <c r="M11" s="824"/>
      <c r="N11" s="824"/>
      <c r="O11" s="824"/>
      <c r="P11" s="824"/>
      <c r="Q11" s="824"/>
      <c r="R11" s="824"/>
      <c r="S11" s="824"/>
      <c r="T11" s="824"/>
      <c r="U11" s="824"/>
      <c r="V11" s="824"/>
      <c r="W11" s="824"/>
      <c r="X11" s="824"/>
      <c r="Y11" s="824"/>
      <c r="Z11" s="824"/>
      <c r="AA11" s="824"/>
      <c r="AB11" s="824"/>
      <c r="AC11" s="824"/>
      <c r="AD11" s="824"/>
      <c r="AE11" s="824"/>
      <c r="AF11" s="824"/>
      <c r="AG11" s="824"/>
      <c r="AH11" s="824"/>
      <c r="AI11" s="824"/>
      <c r="AJ11" s="824"/>
      <c r="AK11" s="824"/>
      <c r="AL11" s="824"/>
      <c r="AM11" s="824"/>
      <c r="AN11" s="824"/>
      <c r="AO11" s="824"/>
      <c r="AP11" s="824"/>
      <c r="AQ11" s="824"/>
      <c r="AR11" s="824"/>
      <c r="AS11" s="824"/>
      <c r="AT11" s="824"/>
      <c r="AU11" s="824"/>
      <c r="AV11" s="824"/>
      <c r="AW11" s="824"/>
      <c r="AX11" s="824"/>
      <c r="AY11" s="824"/>
      <c r="AZ11" s="824"/>
      <c r="BA11" s="824"/>
      <c r="BB11" s="824"/>
      <c r="BC11" s="824"/>
      <c r="BD11" s="824"/>
      <c r="BE11" s="824"/>
      <c r="BF11" s="824"/>
      <c r="BG11" s="112"/>
      <c r="BH11" s="112"/>
      <c r="BI11" s="108"/>
      <c r="BJ11" s="141"/>
      <c r="BK11" s="141"/>
      <c r="BL11" s="141"/>
      <c r="BM11" s="141"/>
      <c r="BN11" s="454"/>
      <c r="BO11" s="454"/>
      <c r="BP11" s="451"/>
      <c r="BQ11" s="451"/>
      <c r="BR11" s="451"/>
    </row>
    <row r="12" spans="1:70" ht="6" customHeight="1" x14ac:dyDescent="0.2">
      <c r="A12" s="108"/>
      <c r="B12" s="825"/>
      <c r="C12" s="825"/>
      <c r="D12" s="825"/>
      <c r="E12" s="825"/>
      <c r="F12" s="825"/>
      <c r="G12" s="825"/>
      <c r="H12" s="825"/>
      <c r="I12" s="825"/>
      <c r="J12" s="825"/>
      <c r="K12" s="825"/>
      <c r="L12" s="825"/>
      <c r="M12" s="825"/>
      <c r="N12" s="825"/>
      <c r="O12" s="825"/>
      <c r="P12" s="825"/>
      <c r="Q12" s="825"/>
      <c r="R12" s="825"/>
      <c r="S12" s="825"/>
      <c r="T12" s="825"/>
      <c r="U12" s="825"/>
      <c r="V12" s="825"/>
      <c r="W12" s="825"/>
      <c r="X12" s="825"/>
      <c r="Y12" s="825"/>
      <c r="Z12" s="825"/>
      <c r="AA12" s="825"/>
      <c r="AB12" s="825"/>
      <c r="AC12" s="825"/>
      <c r="AD12" s="825"/>
      <c r="AE12" s="825"/>
      <c r="AF12" s="825"/>
      <c r="AG12" s="825"/>
      <c r="AH12" s="825"/>
      <c r="AI12" s="825"/>
      <c r="AJ12" s="825"/>
      <c r="AK12" s="825"/>
      <c r="AL12" s="825"/>
      <c r="AM12" s="825"/>
      <c r="AN12" s="825"/>
      <c r="AO12" s="825"/>
      <c r="AP12" s="825"/>
      <c r="AQ12" s="825"/>
      <c r="AR12" s="825"/>
      <c r="AS12" s="825"/>
      <c r="AT12" s="825"/>
      <c r="AU12" s="825"/>
      <c r="AV12" s="825"/>
      <c r="AW12" s="825"/>
      <c r="AX12" s="825"/>
      <c r="AY12" s="825"/>
      <c r="AZ12" s="825"/>
      <c r="BA12" s="825"/>
      <c r="BB12" s="825"/>
      <c r="BC12" s="825"/>
      <c r="BD12" s="825"/>
      <c r="BE12" s="825"/>
      <c r="BF12" s="114"/>
      <c r="BG12" s="114"/>
      <c r="BH12" s="114"/>
      <c r="BI12" s="108"/>
      <c r="BJ12" s="141"/>
      <c r="BK12" s="141"/>
      <c r="BL12" s="141"/>
      <c r="BM12" s="141"/>
      <c r="BN12" s="454"/>
      <c r="BO12" s="454"/>
      <c r="BP12" s="451"/>
      <c r="BQ12" s="451"/>
      <c r="BR12" s="451"/>
    </row>
    <row r="13" spans="1:70" ht="17.100000000000001" customHeight="1" x14ac:dyDescent="0.2">
      <c r="A13" s="108"/>
      <c r="B13" s="113"/>
      <c r="C13" s="113"/>
      <c r="D13" s="825" t="s">
        <v>13860</v>
      </c>
      <c r="E13" s="825"/>
      <c r="F13" s="825"/>
      <c r="G13" s="825"/>
      <c r="H13" s="825"/>
      <c r="I13" s="825"/>
      <c r="J13" s="825"/>
      <c r="K13" s="825"/>
      <c r="L13" s="825"/>
      <c r="M13" s="825"/>
      <c r="N13" s="825"/>
      <c r="O13" s="825"/>
      <c r="P13" s="825"/>
      <c r="Q13" s="825"/>
      <c r="R13" s="825"/>
      <c r="S13" s="825"/>
      <c r="T13" s="825"/>
      <c r="U13" s="825"/>
      <c r="V13" s="825"/>
      <c r="W13" s="825"/>
      <c r="X13" s="825"/>
      <c r="Y13" s="825"/>
      <c r="Z13" s="825"/>
      <c r="AA13" s="825"/>
      <c r="AB13" s="825"/>
      <c r="AC13" s="825"/>
      <c r="AD13" s="825"/>
      <c r="AE13" s="825"/>
      <c r="AF13" s="825"/>
      <c r="AG13" s="825"/>
      <c r="AH13" s="825"/>
      <c r="AI13" s="825"/>
      <c r="AJ13" s="825"/>
      <c r="AK13" s="825"/>
      <c r="AL13" s="825"/>
      <c r="AM13" s="825"/>
      <c r="AN13" s="825"/>
      <c r="AO13" s="825"/>
      <c r="AP13" s="825"/>
      <c r="AQ13" s="825"/>
      <c r="AR13" s="825"/>
      <c r="AS13" s="825"/>
      <c r="AT13" s="825"/>
      <c r="AU13" s="825"/>
      <c r="AV13" s="825"/>
      <c r="AW13" s="825"/>
      <c r="AX13" s="825"/>
      <c r="AY13" s="825"/>
      <c r="AZ13" s="825"/>
      <c r="BA13" s="825"/>
      <c r="BB13" s="825"/>
      <c r="BC13" s="825"/>
      <c r="BD13" s="825"/>
      <c r="BE13" s="113"/>
      <c r="BF13" s="114"/>
      <c r="BG13" s="114"/>
      <c r="BH13" s="114"/>
      <c r="BI13" s="108"/>
      <c r="BJ13" s="141"/>
      <c r="BK13" s="141"/>
      <c r="BL13" s="141"/>
      <c r="BM13" s="141"/>
      <c r="BN13" s="454"/>
      <c r="BO13" s="454"/>
      <c r="BP13" s="451"/>
      <c r="BQ13" s="451"/>
      <c r="BR13" s="451"/>
    </row>
    <row r="14" spans="1:70" ht="5.25" customHeight="1" x14ac:dyDescent="0.2">
      <c r="A14" s="108"/>
      <c r="B14" s="11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2"/>
      <c r="BG14" s="112"/>
      <c r="BH14" s="112"/>
      <c r="BI14" s="108"/>
      <c r="BJ14" s="141"/>
      <c r="BK14" s="141"/>
      <c r="BL14" s="141"/>
      <c r="BM14" s="141"/>
      <c r="BN14" s="454"/>
      <c r="BO14" s="454"/>
      <c r="BP14" s="451"/>
      <c r="BQ14" s="451"/>
      <c r="BR14" s="451"/>
    </row>
    <row r="15" spans="1:70" ht="8.25" customHeight="1" x14ac:dyDescent="0.2">
      <c r="A15" s="108"/>
      <c r="B15" s="111"/>
      <c r="C15" s="749" t="s">
        <v>11616</v>
      </c>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49"/>
      <c r="AL15" s="749"/>
      <c r="AM15" s="749"/>
      <c r="AN15" s="749"/>
      <c r="AO15" s="749"/>
      <c r="AP15" s="749"/>
      <c r="AQ15" s="749"/>
      <c r="AR15" s="749"/>
      <c r="AS15" s="749"/>
      <c r="AT15" s="749"/>
      <c r="AU15" s="749"/>
      <c r="AV15" s="749"/>
      <c r="AW15" s="749"/>
      <c r="AX15" s="749"/>
      <c r="AY15" s="749"/>
      <c r="AZ15" s="749"/>
      <c r="BA15" s="749"/>
      <c r="BB15" s="749"/>
      <c r="BC15" s="749"/>
      <c r="BD15" s="749"/>
      <c r="BE15" s="749"/>
      <c r="BF15" s="749"/>
      <c r="BG15" s="114"/>
      <c r="BH15" s="114"/>
      <c r="BI15" s="108"/>
      <c r="BJ15" s="141"/>
      <c r="BK15" s="141"/>
      <c r="BL15" s="141"/>
      <c r="BM15" s="141"/>
      <c r="BN15" s="454"/>
      <c r="BO15" s="454"/>
      <c r="BP15" s="451"/>
      <c r="BQ15" s="451"/>
      <c r="BR15" s="451"/>
    </row>
    <row r="16" spans="1:70" ht="9" customHeight="1" x14ac:dyDescent="0.2">
      <c r="A16" s="108"/>
      <c r="B16" s="140"/>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49"/>
      <c r="AL16" s="749"/>
      <c r="AM16" s="749"/>
      <c r="AN16" s="749"/>
      <c r="AO16" s="749"/>
      <c r="AP16" s="749"/>
      <c r="AQ16" s="749"/>
      <c r="AR16" s="749"/>
      <c r="AS16" s="749"/>
      <c r="AT16" s="749"/>
      <c r="AU16" s="749"/>
      <c r="AV16" s="749"/>
      <c r="AW16" s="749"/>
      <c r="AX16" s="749"/>
      <c r="AY16" s="749"/>
      <c r="AZ16" s="749"/>
      <c r="BA16" s="749"/>
      <c r="BB16" s="749"/>
      <c r="BC16" s="749"/>
      <c r="BD16" s="749"/>
      <c r="BE16" s="749"/>
      <c r="BF16" s="749"/>
      <c r="BG16" s="112"/>
      <c r="BH16" s="112"/>
      <c r="BI16" s="108"/>
      <c r="BJ16" s="141"/>
      <c r="BK16" s="141"/>
      <c r="BL16" s="141"/>
      <c r="BM16" s="141"/>
      <c r="BN16" s="454"/>
      <c r="BO16" s="454"/>
      <c r="BP16" s="451"/>
      <c r="BQ16" s="451"/>
      <c r="BR16" s="451"/>
    </row>
    <row r="17" spans="1:70" ht="8.25" customHeight="1" x14ac:dyDescent="0.2">
      <c r="A17" s="108"/>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14"/>
      <c r="BG17" s="114"/>
      <c r="BH17" s="114"/>
      <c r="BI17" s="108"/>
      <c r="BJ17" s="141"/>
      <c r="BK17" s="141"/>
      <c r="BL17" s="141"/>
      <c r="BM17" s="141"/>
      <c r="BN17" s="141"/>
      <c r="BO17" s="141"/>
      <c r="BP17" s="111"/>
      <c r="BQ17" s="111"/>
      <c r="BR17" s="111"/>
    </row>
    <row r="18" spans="1:70" ht="9" customHeight="1" x14ac:dyDescent="0.2">
      <c r="A18" s="108"/>
      <c r="B18" s="108"/>
      <c r="C18" s="115"/>
      <c r="D18" s="115"/>
      <c r="E18" s="115"/>
      <c r="F18" s="115"/>
      <c r="G18" s="115"/>
      <c r="H18" s="115"/>
      <c r="I18" s="115"/>
      <c r="J18" s="115"/>
      <c r="K18" s="115"/>
      <c r="L18" s="115"/>
      <c r="M18" s="115"/>
      <c r="N18" s="115"/>
      <c r="O18" s="115"/>
      <c r="P18" s="115"/>
      <c r="Q18" s="115"/>
      <c r="R18" s="115"/>
      <c r="S18" s="108"/>
      <c r="T18" s="108"/>
      <c r="U18" s="826" t="s">
        <v>5297</v>
      </c>
      <c r="V18" s="826"/>
      <c r="W18" s="826"/>
      <c r="X18" s="826"/>
      <c r="Y18" s="826"/>
      <c r="Z18" s="826"/>
      <c r="AA18" s="826"/>
      <c r="AB18" s="826"/>
      <c r="AC18" s="826"/>
      <c r="AD18" s="826"/>
      <c r="AE18" s="826"/>
      <c r="AF18" s="826"/>
      <c r="AG18" s="826"/>
      <c r="AH18" s="826"/>
      <c r="AI18" s="826"/>
      <c r="AJ18" s="826"/>
      <c r="AK18" s="826"/>
      <c r="AL18" s="826"/>
      <c r="AM18" s="826"/>
      <c r="AN18" s="826"/>
      <c r="AO18" s="826"/>
      <c r="AP18" s="826"/>
      <c r="AQ18" s="826"/>
      <c r="AR18" s="826"/>
      <c r="AS18" s="826"/>
      <c r="AT18" s="826"/>
      <c r="AU18" s="826"/>
      <c r="AV18" s="826"/>
      <c r="AW18" s="826"/>
      <c r="AX18" s="826"/>
      <c r="AY18" s="826"/>
      <c r="AZ18" s="826"/>
      <c r="BA18" s="826"/>
      <c r="BB18" s="826"/>
      <c r="BC18" s="826"/>
      <c r="BD18" s="116"/>
      <c r="BE18" s="116"/>
      <c r="BF18" s="116"/>
      <c r="BG18" s="116"/>
      <c r="BH18" s="116"/>
      <c r="BI18" s="108"/>
      <c r="BJ18" s="141"/>
      <c r="BK18" s="141"/>
      <c r="BL18" s="141"/>
      <c r="BM18" s="141"/>
      <c r="BN18" s="141"/>
      <c r="BO18" s="141"/>
      <c r="BP18" s="111"/>
      <c r="BQ18" s="111"/>
      <c r="BR18" s="111"/>
    </row>
    <row r="19" spans="1:70" ht="9" customHeight="1" thickBot="1" x14ac:dyDescent="0.25">
      <c r="A19" s="108"/>
      <c r="B19" s="108"/>
      <c r="C19" s="117"/>
      <c r="D19" s="117"/>
      <c r="E19" s="117"/>
      <c r="F19" s="117"/>
      <c r="G19" s="117"/>
      <c r="H19" s="117"/>
      <c r="I19" s="117"/>
      <c r="J19" s="117"/>
      <c r="K19" s="117"/>
      <c r="L19" s="117"/>
      <c r="M19" s="117"/>
      <c r="N19" s="117"/>
      <c r="O19" s="117"/>
      <c r="P19" s="117"/>
      <c r="Q19" s="117"/>
      <c r="R19" s="117"/>
      <c r="S19" s="108"/>
      <c r="T19" s="108"/>
      <c r="U19" s="826"/>
      <c r="V19" s="826"/>
      <c r="W19" s="826"/>
      <c r="X19" s="826"/>
      <c r="Y19" s="826"/>
      <c r="Z19" s="826"/>
      <c r="AA19" s="826"/>
      <c r="AB19" s="826"/>
      <c r="AC19" s="826"/>
      <c r="AD19" s="826"/>
      <c r="AE19" s="826"/>
      <c r="AF19" s="826"/>
      <c r="AG19" s="826"/>
      <c r="AH19" s="826"/>
      <c r="AI19" s="826"/>
      <c r="AJ19" s="826"/>
      <c r="AK19" s="826"/>
      <c r="AL19" s="826"/>
      <c r="AM19" s="826"/>
      <c r="AN19" s="826"/>
      <c r="AO19" s="826"/>
      <c r="AP19" s="826"/>
      <c r="AQ19" s="826"/>
      <c r="AR19" s="826"/>
      <c r="AS19" s="826"/>
      <c r="AT19" s="826"/>
      <c r="AU19" s="826"/>
      <c r="AV19" s="826"/>
      <c r="AW19" s="826"/>
      <c r="AX19" s="826"/>
      <c r="AY19" s="826"/>
      <c r="AZ19" s="826"/>
      <c r="BA19" s="826"/>
      <c r="BB19" s="826"/>
      <c r="BC19" s="826"/>
      <c r="BD19" s="116"/>
      <c r="BE19" s="116"/>
      <c r="BF19" s="116"/>
      <c r="BG19" s="116"/>
      <c r="BH19" s="116"/>
      <c r="BI19" s="108"/>
      <c r="BJ19" s="141"/>
      <c r="BK19" s="141"/>
      <c r="BL19" s="141"/>
      <c r="BM19" s="141"/>
      <c r="BN19" s="141"/>
      <c r="BO19" s="141"/>
      <c r="BP19" s="111"/>
      <c r="BQ19" s="111"/>
      <c r="BR19" s="111"/>
    </row>
    <row r="20" spans="1:70" ht="9" customHeight="1" thickBot="1" x14ac:dyDescent="0.25">
      <c r="A20" s="118"/>
      <c r="B20" s="118"/>
      <c r="C20" s="797" t="s">
        <v>5298</v>
      </c>
      <c r="D20" s="798"/>
      <c r="E20" s="798"/>
      <c r="F20" s="798"/>
      <c r="G20" s="798"/>
      <c r="H20" s="798"/>
      <c r="I20" s="798"/>
      <c r="J20" s="798"/>
      <c r="K20" s="798"/>
      <c r="L20" s="798"/>
      <c r="M20" s="798"/>
      <c r="N20" s="798"/>
      <c r="O20" s="798"/>
      <c r="P20" s="798"/>
      <c r="Q20" s="798"/>
      <c r="R20" s="799"/>
      <c r="S20" s="118"/>
      <c r="T20" s="118"/>
      <c r="U20" s="141"/>
      <c r="V20" s="141"/>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28"/>
      <c r="BD20" s="118"/>
      <c r="BE20" s="118"/>
      <c r="BF20" s="118"/>
      <c r="BG20" s="118"/>
      <c r="BH20" s="118"/>
      <c r="BI20" s="108"/>
      <c r="BJ20" s="141"/>
      <c r="BK20" s="141"/>
      <c r="BL20" s="141"/>
      <c r="BM20" s="141"/>
      <c r="BN20" s="141"/>
      <c r="BO20" s="141"/>
      <c r="BP20" s="111"/>
      <c r="BQ20" s="111"/>
      <c r="BR20" s="111"/>
    </row>
    <row r="21" spans="1:70" ht="9" customHeight="1" x14ac:dyDescent="0.2">
      <c r="A21" s="118"/>
      <c r="B21" s="108"/>
      <c r="C21" s="751"/>
      <c r="D21" s="752"/>
      <c r="E21" s="752"/>
      <c r="F21" s="752"/>
      <c r="G21" s="752"/>
      <c r="H21" s="752"/>
      <c r="I21" s="752"/>
      <c r="J21" s="752"/>
      <c r="K21" s="752"/>
      <c r="L21" s="752"/>
      <c r="M21" s="752"/>
      <c r="N21" s="752"/>
      <c r="O21" s="752"/>
      <c r="P21" s="752"/>
      <c r="Q21" s="752"/>
      <c r="R21" s="753"/>
      <c r="S21" s="108"/>
      <c r="T21" s="108"/>
      <c r="U21" s="830" t="s">
        <v>5289</v>
      </c>
      <c r="V21" s="830"/>
      <c r="W21" s="830"/>
      <c r="X21" s="830"/>
      <c r="Y21" s="830"/>
      <c r="Z21" s="830"/>
      <c r="AA21" s="830"/>
      <c r="AB21" s="830"/>
      <c r="AC21" s="830"/>
      <c r="AD21" s="830"/>
      <c r="AE21" s="830"/>
      <c r="AF21" s="830"/>
      <c r="AG21" s="830"/>
      <c r="AH21" s="830"/>
      <c r="AI21" s="830"/>
      <c r="AJ21" s="830"/>
      <c r="AK21" s="830"/>
      <c r="AL21" s="830"/>
      <c r="AM21" s="830"/>
      <c r="AN21" s="830"/>
      <c r="AO21" s="830"/>
      <c r="AP21" s="830"/>
      <c r="AQ21" s="830"/>
      <c r="AR21" s="830"/>
      <c r="AS21" s="830"/>
      <c r="AT21" s="830"/>
      <c r="AU21" s="830"/>
      <c r="AV21" s="830"/>
      <c r="AW21" s="830"/>
      <c r="AX21" s="830"/>
      <c r="AY21" s="830"/>
      <c r="AZ21" s="830"/>
      <c r="BA21" s="830"/>
      <c r="BB21" s="830"/>
      <c r="BC21" s="116"/>
      <c r="BD21" s="116"/>
      <c r="BE21" s="116"/>
      <c r="BF21" s="116"/>
      <c r="BG21" s="116"/>
      <c r="BH21" s="118"/>
      <c r="BI21" s="108"/>
      <c r="BJ21" s="141"/>
      <c r="BK21" s="141"/>
      <c r="BL21" s="141"/>
      <c r="BM21" s="141"/>
      <c r="BN21" s="141"/>
      <c r="BO21" s="141"/>
      <c r="BP21" s="111"/>
      <c r="BQ21" s="111"/>
      <c r="BR21" s="111"/>
    </row>
    <row r="22" spans="1:70" ht="9" customHeight="1" x14ac:dyDescent="0.2">
      <c r="A22" s="108"/>
      <c r="B22" s="108"/>
      <c r="C22" s="827"/>
      <c r="D22" s="828"/>
      <c r="E22" s="828"/>
      <c r="F22" s="828"/>
      <c r="G22" s="828"/>
      <c r="H22" s="828"/>
      <c r="I22" s="828"/>
      <c r="J22" s="828"/>
      <c r="K22" s="828"/>
      <c r="L22" s="828"/>
      <c r="M22" s="828"/>
      <c r="N22" s="828"/>
      <c r="O22" s="828"/>
      <c r="P22" s="828"/>
      <c r="Q22" s="828"/>
      <c r="R22" s="829"/>
      <c r="S22" s="108"/>
      <c r="T22" s="108"/>
      <c r="U22" s="830"/>
      <c r="V22" s="830"/>
      <c r="W22" s="830"/>
      <c r="X22" s="830"/>
      <c r="Y22" s="830"/>
      <c r="Z22" s="830"/>
      <c r="AA22" s="830"/>
      <c r="AB22" s="830"/>
      <c r="AC22" s="830"/>
      <c r="AD22" s="830"/>
      <c r="AE22" s="830"/>
      <c r="AF22" s="830"/>
      <c r="AG22" s="830"/>
      <c r="AH22" s="830"/>
      <c r="AI22" s="830"/>
      <c r="AJ22" s="830"/>
      <c r="AK22" s="830"/>
      <c r="AL22" s="830"/>
      <c r="AM22" s="830"/>
      <c r="AN22" s="830"/>
      <c r="AO22" s="830"/>
      <c r="AP22" s="830"/>
      <c r="AQ22" s="830"/>
      <c r="AR22" s="830"/>
      <c r="AS22" s="830"/>
      <c r="AT22" s="830"/>
      <c r="AU22" s="830"/>
      <c r="AV22" s="830"/>
      <c r="AW22" s="830"/>
      <c r="AX22" s="830"/>
      <c r="AY22" s="830"/>
      <c r="AZ22" s="830"/>
      <c r="BA22" s="830"/>
      <c r="BB22" s="830"/>
      <c r="BC22" s="144"/>
      <c r="BD22" s="144"/>
      <c r="BE22" s="144"/>
      <c r="BF22" s="144"/>
      <c r="BG22" s="116"/>
      <c r="BH22" s="118"/>
      <c r="BI22" s="108"/>
      <c r="BJ22" s="141"/>
      <c r="BK22" s="141"/>
      <c r="BL22" s="141"/>
      <c r="BM22" s="141"/>
      <c r="BN22" s="141"/>
      <c r="BO22" s="141"/>
      <c r="BP22" s="111"/>
      <c r="BQ22" s="111"/>
      <c r="BR22" s="111"/>
    </row>
    <row r="23" spans="1:70" ht="9" customHeight="1" thickBot="1" x14ac:dyDescent="0.25">
      <c r="A23" s="108"/>
      <c r="B23" s="108"/>
      <c r="C23" s="754"/>
      <c r="D23" s="755"/>
      <c r="E23" s="755"/>
      <c r="F23" s="755"/>
      <c r="G23" s="755"/>
      <c r="H23" s="755"/>
      <c r="I23" s="755"/>
      <c r="J23" s="755"/>
      <c r="K23" s="755"/>
      <c r="L23" s="755"/>
      <c r="M23" s="755"/>
      <c r="N23" s="755"/>
      <c r="O23" s="755"/>
      <c r="P23" s="755"/>
      <c r="Q23" s="755"/>
      <c r="R23" s="756"/>
      <c r="S23" s="108"/>
      <c r="T23" s="108"/>
      <c r="U23" s="832" t="s">
        <v>5300</v>
      </c>
      <c r="V23" s="832"/>
      <c r="W23" s="832"/>
      <c r="X23" s="832"/>
      <c r="Y23" s="832"/>
      <c r="Z23" s="832"/>
      <c r="AA23" s="832"/>
      <c r="AB23" s="832"/>
      <c r="AC23" s="832"/>
      <c r="AD23" s="832"/>
      <c r="AE23" s="832"/>
      <c r="AF23" s="832"/>
      <c r="AG23" s="832"/>
      <c r="AH23" s="832"/>
      <c r="AI23" s="832"/>
      <c r="AJ23" s="832"/>
      <c r="AK23" s="832"/>
      <c r="AL23" s="832"/>
      <c r="AM23" s="832"/>
      <c r="AN23" s="832"/>
      <c r="AO23" s="832"/>
      <c r="AP23" s="832"/>
      <c r="AQ23" s="832"/>
      <c r="AR23" s="832"/>
      <c r="AS23" s="832"/>
      <c r="AT23" s="832"/>
      <c r="AU23" s="832"/>
      <c r="AV23" s="832"/>
      <c r="AW23" s="832"/>
      <c r="AX23" s="832"/>
      <c r="AY23" s="832"/>
      <c r="AZ23" s="832"/>
      <c r="BA23" s="832"/>
      <c r="BB23" s="832"/>
      <c r="BC23" s="144"/>
      <c r="BD23" s="144"/>
      <c r="BE23" s="144"/>
      <c r="BF23" s="144"/>
      <c r="BG23" s="116"/>
      <c r="BH23" s="118"/>
      <c r="BI23" s="108"/>
      <c r="BJ23" s="141"/>
      <c r="BK23" s="141"/>
      <c r="BL23" s="141"/>
      <c r="BM23" s="141"/>
      <c r="BN23" s="141"/>
      <c r="BO23" s="141"/>
      <c r="BP23" s="111"/>
      <c r="BQ23" s="111"/>
      <c r="BR23" s="111"/>
    </row>
    <row r="24" spans="1:70" ht="9" customHeight="1" thickBot="1" x14ac:dyDescent="0.25">
      <c r="A24" s="108"/>
      <c r="B24" s="108"/>
      <c r="C24" s="797" t="s">
        <v>5301</v>
      </c>
      <c r="D24" s="798"/>
      <c r="E24" s="798"/>
      <c r="F24" s="798"/>
      <c r="G24" s="798"/>
      <c r="H24" s="798"/>
      <c r="I24" s="798"/>
      <c r="J24" s="798"/>
      <c r="K24" s="798"/>
      <c r="L24" s="798"/>
      <c r="M24" s="798"/>
      <c r="N24" s="798"/>
      <c r="O24" s="798"/>
      <c r="P24" s="798"/>
      <c r="Q24" s="798"/>
      <c r="R24" s="799"/>
      <c r="S24" s="108"/>
      <c r="T24" s="108"/>
      <c r="U24" s="832"/>
      <c r="V24" s="832"/>
      <c r="W24" s="832"/>
      <c r="X24" s="832"/>
      <c r="Y24" s="832"/>
      <c r="Z24" s="832"/>
      <c r="AA24" s="832"/>
      <c r="AB24" s="832"/>
      <c r="AC24" s="832"/>
      <c r="AD24" s="832"/>
      <c r="AE24" s="832"/>
      <c r="AF24" s="832"/>
      <c r="AG24" s="832"/>
      <c r="AH24" s="832"/>
      <c r="AI24" s="832"/>
      <c r="AJ24" s="832"/>
      <c r="AK24" s="832"/>
      <c r="AL24" s="832"/>
      <c r="AM24" s="832"/>
      <c r="AN24" s="832"/>
      <c r="AO24" s="832"/>
      <c r="AP24" s="832"/>
      <c r="AQ24" s="832"/>
      <c r="AR24" s="832"/>
      <c r="AS24" s="832"/>
      <c r="AT24" s="832"/>
      <c r="AU24" s="832"/>
      <c r="AV24" s="832"/>
      <c r="AW24" s="832"/>
      <c r="AX24" s="832"/>
      <c r="AY24" s="832"/>
      <c r="AZ24" s="832"/>
      <c r="BA24" s="832"/>
      <c r="BB24" s="832"/>
      <c r="BC24" s="144"/>
      <c r="BD24" s="144"/>
      <c r="BE24" s="144"/>
      <c r="BF24" s="144"/>
      <c r="BG24" s="831" t="s">
        <v>5299</v>
      </c>
      <c r="BH24" s="831"/>
      <c r="BI24" s="108"/>
      <c r="BJ24" s="141"/>
      <c r="BK24" s="141"/>
      <c r="BL24" s="141"/>
      <c r="BM24" s="141"/>
      <c r="BN24" s="141"/>
      <c r="BO24" s="141"/>
      <c r="BP24" s="111"/>
      <c r="BQ24" s="111"/>
      <c r="BR24" s="111"/>
    </row>
    <row r="25" spans="1:70" ht="9" customHeight="1" x14ac:dyDescent="0.2">
      <c r="A25" s="108"/>
      <c r="B25" s="108"/>
      <c r="C25" s="751"/>
      <c r="D25" s="752"/>
      <c r="E25" s="752"/>
      <c r="F25" s="752"/>
      <c r="G25" s="752"/>
      <c r="H25" s="752"/>
      <c r="I25" s="752"/>
      <c r="J25" s="752"/>
      <c r="K25" s="752"/>
      <c r="L25" s="752"/>
      <c r="M25" s="752"/>
      <c r="N25" s="752"/>
      <c r="O25" s="752"/>
      <c r="P25" s="752"/>
      <c r="Q25" s="752"/>
      <c r="R25" s="753"/>
      <c r="S25" s="108"/>
      <c r="T25" s="108"/>
      <c r="U25" s="833" t="s">
        <v>5302</v>
      </c>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119"/>
      <c r="BC25" s="144"/>
      <c r="BD25" s="144"/>
      <c r="BE25" s="144"/>
      <c r="BF25" s="144"/>
      <c r="BG25" s="831"/>
      <c r="BH25" s="831"/>
      <c r="BI25" s="108"/>
      <c r="BJ25" s="141"/>
      <c r="BK25" s="141"/>
      <c r="BL25" s="141"/>
      <c r="BM25" s="141"/>
      <c r="BN25" s="141"/>
      <c r="BO25" s="141"/>
      <c r="BP25" s="111"/>
      <c r="BQ25" s="111"/>
      <c r="BR25" s="111"/>
    </row>
    <row r="26" spans="1:70" ht="9" customHeight="1" x14ac:dyDescent="0.2">
      <c r="A26" s="108"/>
      <c r="B26" s="108"/>
      <c r="C26" s="827"/>
      <c r="D26" s="828"/>
      <c r="E26" s="828"/>
      <c r="F26" s="828"/>
      <c r="G26" s="828"/>
      <c r="H26" s="828"/>
      <c r="I26" s="828"/>
      <c r="J26" s="828"/>
      <c r="K26" s="828"/>
      <c r="L26" s="828"/>
      <c r="M26" s="828"/>
      <c r="N26" s="828"/>
      <c r="O26" s="828"/>
      <c r="P26" s="828"/>
      <c r="Q26" s="828"/>
      <c r="R26" s="829"/>
      <c r="S26" s="108"/>
      <c r="T26" s="108"/>
      <c r="U26" s="833"/>
      <c r="V26" s="833"/>
      <c r="W26" s="833"/>
      <c r="X26" s="833"/>
      <c r="Y26" s="833"/>
      <c r="Z26" s="833"/>
      <c r="AA26" s="833"/>
      <c r="AB26" s="833"/>
      <c r="AC26" s="833"/>
      <c r="AD26" s="833"/>
      <c r="AE26" s="833"/>
      <c r="AF26" s="833"/>
      <c r="AG26" s="833"/>
      <c r="AH26" s="833"/>
      <c r="AI26" s="833"/>
      <c r="AJ26" s="833"/>
      <c r="AK26" s="833"/>
      <c r="AL26" s="833"/>
      <c r="AM26" s="833"/>
      <c r="AN26" s="833"/>
      <c r="AO26" s="833"/>
      <c r="AP26" s="833"/>
      <c r="AQ26" s="833"/>
      <c r="AR26" s="833"/>
      <c r="AS26" s="833"/>
      <c r="AT26" s="833"/>
      <c r="AU26" s="833"/>
      <c r="AV26" s="833"/>
      <c r="AW26" s="833"/>
      <c r="AX26" s="833"/>
      <c r="AY26" s="833"/>
      <c r="AZ26" s="833"/>
      <c r="BA26" s="833"/>
      <c r="BB26" s="119"/>
      <c r="BC26" s="144"/>
      <c r="BD26" s="144"/>
      <c r="BE26" s="144"/>
      <c r="BF26" s="144"/>
      <c r="BG26" s="831"/>
      <c r="BH26" s="831"/>
      <c r="BI26" s="108"/>
      <c r="BJ26" s="141"/>
      <c r="BK26" s="141"/>
      <c r="BL26" s="141"/>
      <c r="BM26" s="141"/>
      <c r="BN26" s="141"/>
      <c r="BO26" s="141"/>
      <c r="BP26" s="111"/>
      <c r="BQ26" s="111"/>
      <c r="BR26" s="111"/>
    </row>
    <row r="27" spans="1:70" ht="9" customHeight="1" x14ac:dyDescent="0.2">
      <c r="A27" s="108"/>
      <c r="B27" s="108"/>
      <c r="C27" s="827"/>
      <c r="D27" s="828"/>
      <c r="E27" s="828"/>
      <c r="F27" s="828"/>
      <c r="G27" s="828"/>
      <c r="H27" s="828"/>
      <c r="I27" s="828"/>
      <c r="J27" s="828"/>
      <c r="K27" s="828"/>
      <c r="L27" s="828"/>
      <c r="M27" s="828"/>
      <c r="N27" s="828"/>
      <c r="O27" s="828"/>
      <c r="P27" s="828"/>
      <c r="Q27" s="828"/>
      <c r="R27" s="829"/>
      <c r="S27" s="108"/>
      <c r="T27" s="108"/>
      <c r="U27" s="143"/>
      <c r="V27" s="143"/>
      <c r="W27" s="143"/>
      <c r="X27" s="143"/>
      <c r="Y27" s="143"/>
      <c r="Z27" s="143"/>
      <c r="AA27" s="143"/>
      <c r="AB27" s="143"/>
      <c r="AC27" s="143"/>
      <c r="AD27" s="143"/>
      <c r="AE27" s="143"/>
      <c r="AF27" s="143"/>
      <c r="AG27" s="143"/>
      <c r="AH27" s="143"/>
      <c r="AI27" s="143"/>
      <c r="AJ27" s="143"/>
      <c r="AK27" s="143"/>
      <c r="AL27" s="143"/>
      <c r="AM27" s="143"/>
      <c r="AN27" s="144"/>
      <c r="AO27" s="144"/>
      <c r="AP27" s="144"/>
      <c r="AQ27" s="144"/>
      <c r="AR27" s="352"/>
      <c r="AS27" s="804" t="s">
        <v>13879</v>
      </c>
      <c r="AT27" s="804"/>
      <c r="AU27" s="804"/>
      <c r="AV27" s="804"/>
      <c r="AW27" s="804"/>
      <c r="AX27" s="804"/>
      <c r="AY27" s="804"/>
      <c r="AZ27" s="804"/>
      <c r="BA27" s="804"/>
      <c r="BB27" s="804"/>
      <c r="BC27" s="804"/>
      <c r="BD27" s="804"/>
      <c r="BE27" s="352"/>
      <c r="BF27" s="353"/>
      <c r="BG27" s="831"/>
      <c r="BH27" s="831"/>
      <c r="BI27" s="108"/>
      <c r="BJ27" s="141"/>
      <c r="BK27" s="141"/>
      <c r="BL27" s="141"/>
      <c r="BM27" s="141"/>
      <c r="BN27" s="141"/>
      <c r="BO27" s="141"/>
      <c r="BP27" s="111"/>
      <c r="BQ27" s="111"/>
      <c r="BR27" s="111"/>
    </row>
    <row r="28" spans="1:70" ht="9" customHeight="1" x14ac:dyDescent="0.2">
      <c r="A28" s="108"/>
      <c r="B28" s="108"/>
      <c r="C28" s="827"/>
      <c r="D28" s="828"/>
      <c r="E28" s="828"/>
      <c r="F28" s="828"/>
      <c r="G28" s="828"/>
      <c r="H28" s="828"/>
      <c r="I28" s="828"/>
      <c r="J28" s="828"/>
      <c r="K28" s="828"/>
      <c r="L28" s="828"/>
      <c r="M28" s="828"/>
      <c r="N28" s="828"/>
      <c r="O28" s="828"/>
      <c r="P28" s="828"/>
      <c r="Q28" s="828"/>
      <c r="R28" s="829"/>
      <c r="S28" s="108"/>
      <c r="T28" s="108"/>
      <c r="U28" s="143"/>
      <c r="V28" s="143"/>
      <c r="W28" s="143"/>
      <c r="X28" s="143"/>
      <c r="Y28" s="143"/>
      <c r="Z28" s="143"/>
      <c r="AA28" s="143"/>
      <c r="AB28" s="143"/>
      <c r="AC28" s="143"/>
      <c r="AD28" s="143"/>
      <c r="AE28" s="143"/>
      <c r="AF28" s="143"/>
      <c r="AG28" s="143"/>
      <c r="AH28" s="143"/>
      <c r="AI28" s="143"/>
      <c r="AJ28" s="143"/>
      <c r="AK28" s="143"/>
      <c r="AL28" s="143"/>
      <c r="AM28" s="143"/>
      <c r="AN28" s="144"/>
      <c r="AO28" s="144"/>
      <c r="AP28" s="144"/>
      <c r="AQ28" s="144"/>
      <c r="AR28" s="352"/>
      <c r="AS28" s="804"/>
      <c r="AT28" s="804"/>
      <c r="AU28" s="804"/>
      <c r="AV28" s="804"/>
      <c r="AW28" s="804"/>
      <c r="AX28" s="804"/>
      <c r="AY28" s="804"/>
      <c r="AZ28" s="804"/>
      <c r="BA28" s="804"/>
      <c r="BB28" s="804"/>
      <c r="BC28" s="804"/>
      <c r="BD28" s="804"/>
      <c r="BE28" s="352"/>
      <c r="BF28" s="353"/>
      <c r="BG28" s="831"/>
      <c r="BH28" s="831"/>
      <c r="BI28" s="108"/>
      <c r="BJ28" s="141"/>
      <c r="BK28" s="141"/>
      <c r="BL28" s="141"/>
      <c r="BM28" s="141"/>
      <c r="BN28" s="141"/>
      <c r="BO28" s="141"/>
      <c r="BP28" s="111"/>
      <c r="BQ28" s="111"/>
      <c r="BR28" s="111"/>
    </row>
    <row r="29" spans="1:70" ht="3" customHeight="1" thickBot="1" x14ac:dyDescent="0.25">
      <c r="A29" s="108"/>
      <c r="B29" s="108"/>
      <c r="C29" s="827"/>
      <c r="D29" s="828"/>
      <c r="E29" s="828"/>
      <c r="F29" s="828"/>
      <c r="G29" s="828"/>
      <c r="H29" s="828"/>
      <c r="I29" s="828"/>
      <c r="J29" s="828"/>
      <c r="K29" s="828"/>
      <c r="L29" s="828"/>
      <c r="M29" s="828"/>
      <c r="N29" s="828"/>
      <c r="O29" s="828"/>
      <c r="P29" s="828"/>
      <c r="Q29" s="828"/>
      <c r="R29" s="829"/>
      <c r="S29" s="108"/>
      <c r="T29" s="108"/>
      <c r="U29" s="120"/>
      <c r="V29" s="120"/>
      <c r="W29" s="464"/>
      <c r="X29" s="464"/>
      <c r="Y29" s="464"/>
      <c r="Z29" s="464"/>
      <c r="AA29" s="464"/>
      <c r="AB29" s="464"/>
      <c r="AC29" s="464"/>
      <c r="AD29" s="464"/>
      <c r="AE29" s="464"/>
      <c r="AF29" s="464"/>
      <c r="AG29" s="464"/>
      <c r="AH29" s="464"/>
      <c r="AI29" s="464"/>
      <c r="AJ29" s="464"/>
      <c r="AK29" s="464"/>
      <c r="AL29" s="464"/>
      <c r="AM29" s="464"/>
      <c r="AN29" s="144"/>
      <c r="AO29" s="144"/>
      <c r="AP29" s="144"/>
      <c r="AQ29" s="144"/>
      <c r="AR29" s="162"/>
      <c r="AS29" s="162"/>
      <c r="AT29" s="162"/>
      <c r="AU29" s="162"/>
      <c r="AV29" s="162"/>
      <c r="AW29" s="162"/>
      <c r="AX29" s="162"/>
      <c r="AY29" s="162"/>
      <c r="AZ29" s="162"/>
      <c r="BA29" s="162"/>
      <c r="BB29" s="162"/>
      <c r="BC29" s="162"/>
      <c r="BD29" s="162"/>
      <c r="BE29" s="162"/>
      <c r="BF29" s="163"/>
      <c r="BG29" s="831"/>
      <c r="BH29" s="831"/>
      <c r="BI29" s="108"/>
      <c r="BJ29" s="141"/>
      <c r="BK29" s="141"/>
      <c r="BL29" s="141"/>
      <c r="BM29" s="141"/>
      <c r="BN29" s="141"/>
      <c r="BO29" s="141"/>
      <c r="BP29" s="111"/>
      <c r="BQ29" s="111"/>
      <c r="BR29" s="111"/>
    </row>
    <row r="30" spans="1:70" ht="9" customHeight="1" x14ac:dyDescent="0.2">
      <c r="A30" s="108"/>
      <c r="B30" s="108"/>
      <c r="C30" s="827"/>
      <c r="D30" s="828"/>
      <c r="E30" s="828"/>
      <c r="F30" s="828"/>
      <c r="G30" s="828"/>
      <c r="H30" s="828"/>
      <c r="I30" s="828"/>
      <c r="J30" s="828"/>
      <c r="K30" s="828"/>
      <c r="L30" s="828"/>
      <c r="M30" s="828"/>
      <c r="N30" s="828"/>
      <c r="O30" s="828"/>
      <c r="P30" s="828"/>
      <c r="Q30" s="828"/>
      <c r="R30" s="829"/>
      <c r="S30" s="108"/>
      <c r="T30" s="108"/>
      <c r="U30" s="834" t="s">
        <v>5303</v>
      </c>
      <c r="V30" s="834"/>
      <c r="W30" s="805" t="s">
        <v>13862</v>
      </c>
      <c r="X30" s="805"/>
      <c r="Y30" s="805"/>
      <c r="Z30" s="805"/>
      <c r="AA30" s="805"/>
      <c r="AB30" s="805"/>
      <c r="AC30" s="805"/>
      <c r="AD30" s="805"/>
      <c r="AE30" s="805"/>
      <c r="AF30" s="805"/>
      <c r="AG30" s="805"/>
      <c r="AH30" s="805"/>
      <c r="AI30" s="805"/>
      <c r="AJ30" s="805"/>
      <c r="AK30" s="805"/>
      <c r="AL30" s="805"/>
      <c r="AM30" s="805"/>
      <c r="AN30" s="805"/>
      <c r="AO30" s="805"/>
      <c r="AP30" s="805"/>
      <c r="AQ30" s="806"/>
      <c r="AR30" s="791">
        <f>Лилии.Весна!L6</f>
        <v>0</v>
      </c>
      <c r="AS30" s="792"/>
      <c r="AT30" s="792"/>
      <c r="AU30" s="792"/>
      <c r="AV30" s="792"/>
      <c r="AW30" s="792"/>
      <c r="AX30" s="792"/>
      <c r="AY30" s="792"/>
      <c r="AZ30" s="792"/>
      <c r="BA30" s="792"/>
      <c r="BB30" s="792"/>
      <c r="BC30" s="792"/>
      <c r="BD30" s="792"/>
      <c r="BE30" s="793"/>
      <c r="BF30" s="163"/>
      <c r="BG30" s="831"/>
      <c r="BH30" s="831"/>
      <c r="BI30" s="108"/>
      <c r="BJ30" s="141"/>
      <c r="BK30" s="141"/>
      <c r="BL30" s="141"/>
      <c r="BM30" s="141"/>
      <c r="BN30" s="141"/>
      <c r="BO30" s="141"/>
      <c r="BP30" s="111"/>
      <c r="BQ30" s="111"/>
      <c r="BR30" s="111"/>
    </row>
    <row r="31" spans="1:70" ht="9" customHeight="1" thickBot="1" x14ac:dyDescent="0.25">
      <c r="A31" s="108"/>
      <c r="B31" s="108"/>
      <c r="C31" s="754"/>
      <c r="D31" s="755"/>
      <c r="E31" s="755"/>
      <c r="F31" s="755"/>
      <c r="G31" s="755"/>
      <c r="H31" s="755"/>
      <c r="I31" s="755"/>
      <c r="J31" s="755"/>
      <c r="K31" s="755"/>
      <c r="L31" s="755"/>
      <c r="M31" s="755"/>
      <c r="N31" s="755"/>
      <c r="O31" s="755"/>
      <c r="P31" s="755"/>
      <c r="Q31" s="755"/>
      <c r="R31" s="756"/>
      <c r="S31" s="108"/>
      <c r="T31" s="108"/>
      <c r="U31" s="780"/>
      <c r="V31" s="780"/>
      <c r="W31" s="807"/>
      <c r="X31" s="807"/>
      <c r="Y31" s="807"/>
      <c r="Z31" s="807"/>
      <c r="AA31" s="807"/>
      <c r="AB31" s="807"/>
      <c r="AC31" s="807"/>
      <c r="AD31" s="807"/>
      <c r="AE31" s="807"/>
      <c r="AF31" s="807"/>
      <c r="AG31" s="807"/>
      <c r="AH31" s="807"/>
      <c r="AI31" s="807"/>
      <c r="AJ31" s="807"/>
      <c r="AK31" s="807"/>
      <c r="AL31" s="807"/>
      <c r="AM31" s="807"/>
      <c r="AN31" s="807"/>
      <c r="AO31" s="807"/>
      <c r="AP31" s="807"/>
      <c r="AQ31" s="808"/>
      <c r="AR31" s="801"/>
      <c r="AS31" s="802"/>
      <c r="AT31" s="802"/>
      <c r="AU31" s="802"/>
      <c r="AV31" s="802"/>
      <c r="AW31" s="802"/>
      <c r="AX31" s="802"/>
      <c r="AY31" s="802"/>
      <c r="AZ31" s="802"/>
      <c r="BA31" s="802"/>
      <c r="BB31" s="802"/>
      <c r="BC31" s="802"/>
      <c r="BD31" s="802"/>
      <c r="BE31" s="803"/>
      <c r="BF31" s="163"/>
      <c r="BG31" s="831"/>
      <c r="BH31" s="831"/>
      <c r="BI31" s="108"/>
      <c r="BJ31" s="141"/>
      <c r="BK31" s="141"/>
      <c r="BL31" s="141"/>
      <c r="BM31" s="141"/>
      <c r="BN31" s="141"/>
      <c r="BO31" s="141"/>
      <c r="BP31" s="111"/>
      <c r="BQ31" s="111"/>
      <c r="BR31" s="111"/>
    </row>
    <row r="32" spans="1:70" ht="9" customHeight="1" thickBot="1" x14ac:dyDescent="0.25">
      <c r="A32" s="108"/>
      <c r="B32" s="108"/>
      <c r="C32" s="797" t="s">
        <v>5304</v>
      </c>
      <c r="D32" s="798"/>
      <c r="E32" s="798"/>
      <c r="F32" s="798"/>
      <c r="G32" s="798"/>
      <c r="H32" s="798"/>
      <c r="I32" s="798"/>
      <c r="J32" s="798"/>
      <c r="K32" s="798"/>
      <c r="L32" s="798"/>
      <c r="M32" s="798"/>
      <c r="N32" s="798"/>
      <c r="O32" s="798"/>
      <c r="P32" s="798"/>
      <c r="Q32" s="798"/>
      <c r="R32" s="799"/>
      <c r="S32" s="108"/>
      <c r="T32" s="108"/>
      <c r="U32" s="779" t="s">
        <v>5305</v>
      </c>
      <c r="V32" s="779"/>
      <c r="W32" s="809" t="s">
        <v>13863</v>
      </c>
      <c r="X32" s="809"/>
      <c r="Y32" s="809"/>
      <c r="Z32" s="809"/>
      <c r="AA32" s="809"/>
      <c r="AB32" s="809"/>
      <c r="AC32" s="809"/>
      <c r="AD32" s="809"/>
      <c r="AE32" s="809"/>
      <c r="AF32" s="809"/>
      <c r="AG32" s="809"/>
      <c r="AH32" s="809"/>
      <c r="AI32" s="809"/>
      <c r="AJ32" s="809"/>
      <c r="AK32" s="809"/>
      <c r="AL32" s="809"/>
      <c r="AM32" s="809"/>
      <c r="AN32" s="809"/>
      <c r="AO32" s="809"/>
      <c r="AP32" s="809"/>
      <c r="AQ32" s="810"/>
      <c r="AR32" s="791">
        <f>'ГЛД,БГН,ГЛКС,ГЕОРГИНЫ'!L5</f>
        <v>0</v>
      </c>
      <c r="AS32" s="792"/>
      <c r="AT32" s="792"/>
      <c r="AU32" s="792"/>
      <c r="AV32" s="792"/>
      <c r="AW32" s="792"/>
      <c r="AX32" s="792"/>
      <c r="AY32" s="792"/>
      <c r="AZ32" s="792"/>
      <c r="BA32" s="792"/>
      <c r="BB32" s="792"/>
      <c r="BC32" s="792"/>
      <c r="BD32" s="792"/>
      <c r="BE32" s="793"/>
      <c r="BF32" s="163"/>
      <c r="BG32" s="831"/>
      <c r="BH32" s="831"/>
      <c r="BI32" s="108"/>
      <c r="BJ32" s="141"/>
      <c r="BK32" s="141"/>
      <c r="BL32" s="141"/>
      <c r="BM32" s="141"/>
      <c r="BN32" s="141"/>
      <c r="BO32" s="141"/>
      <c r="BP32" s="111"/>
      <c r="BQ32" s="111"/>
      <c r="BR32" s="111"/>
    </row>
    <row r="33" spans="1:70" ht="9" customHeight="1" thickBot="1" x14ac:dyDescent="0.25">
      <c r="A33" s="108"/>
      <c r="B33" s="108"/>
      <c r="C33" s="751"/>
      <c r="D33" s="752"/>
      <c r="E33" s="752"/>
      <c r="F33" s="752"/>
      <c r="G33" s="752"/>
      <c r="H33" s="752"/>
      <c r="I33" s="752"/>
      <c r="J33" s="752"/>
      <c r="K33" s="752"/>
      <c r="L33" s="752"/>
      <c r="M33" s="752"/>
      <c r="N33" s="752"/>
      <c r="O33" s="752"/>
      <c r="P33" s="752"/>
      <c r="Q33" s="752"/>
      <c r="R33" s="753"/>
      <c r="S33" s="108"/>
      <c r="T33" s="108"/>
      <c r="U33" s="780"/>
      <c r="V33" s="780"/>
      <c r="W33" s="807"/>
      <c r="X33" s="807"/>
      <c r="Y33" s="807"/>
      <c r="Z33" s="807"/>
      <c r="AA33" s="807"/>
      <c r="AB33" s="807"/>
      <c r="AC33" s="807"/>
      <c r="AD33" s="807"/>
      <c r="AE33" s="807"/>
      <c r="AF33" s="807"/>
      <c r="AG33" s="807"/>
      <c r="AH33" s="807"/>
      <c r="AI33" s="807"/>
      <c r="AJ33" s="807"/>
      <c r="AK33" s="807"/>
      <c r="AL33" s="807"/>
      <c r="AM33" s="807"/>
      <c r="AN33" s="807"/>
      <c r="AO33" s="807"/>
      <c r="AP33" s="807"/>
      <c r="AQ33" s="808"/>
      <c r="AR33" s="801"/>
      <c r="AS33" s="802"/>
      <c r="AT33" s="802"/>
      <c r="AU33" s="802"/>
      <c r="AV33" s="802"/>
      <c r="AW33" s="802"/>
      <c r="AX33" s="802"/>
      <c r="AY33" s="802"/>
      <c r="AZ33" s="802"/>
      <c r="BA33" s="802"/>
      <c r="BB33" s="802"/>
      <c r="BC33" s="802"/>
      <c r="BD33" s="802"/>
      <c r="BE33" s="803"/>
      <c r="BF33" s="163"/>
      <c r="BG33" s="831"/>
      <c r="BH33" s="831"/>
      <c r="BI33" s="108"/>
      <c r="BJ33" s="141"/>
      <c r="BK33" s="141"/>
      <c r="BL33" s="141"/>
      <c r="BM33" s="141"/>
      <c r="BN33" s="141"/>
      <c r="BO33" s="141"/>
      <c r="BP33" s="111"/>
      <c r="BQ33" s="111"/>
      <c r="BR33" s="111"/>
    </row>
    <row r="34" spans="1:70" ht="9" customHeight="1" thickBot="1" x14ac:dyDescent="0.25">
      <c r="A34" s="108"/>
      <c r="B34" s="108"/>
      <c r="C34" s="754"/>
      <c r="D34" s="755"/>
      <c r="E34" s="755"/>
      <c r="F34" s="755"/>
      <c r="G34" s="755"/>
      <c r="H34" s="755"/>
      <c r="I34" s="755"/>
      <c r="J34" s="755"/>
      <c r="K34" s="755"/>
      <c r="L34" s="755"/>
      <c r="M34" s="755"/>
      <c r="N34" s="755"/>
      <c r="O34" s="755"/>
      <c r="P34" s="755"/>
      <c r="Q34" s="755"/>
      <c r="R34" s="756"/>
      <c r="S34" s="108"/>
      <c r="T34" s="108"/>
      <c r="U34" s="779" t="s">
        <v>5306</v>
      </c>
      <c r="V34" s="779"/>
      <c r="W34" s="811" t="s">
        <v>5307</v>
      </c>
      <c r="X34" s="811"/>
      <c r="Y34" s="811"/>
      <c r="Z34" s="811"/>
      <c r="AA34" s="811"/>
      <c r="AB34" s="811"/>
      <c r="AC34" s="811"/>
      <c r="AD34" s="811"/>
      <c r="AE34" s="811"/>
      <c r="AF34" s="811"/>
      <c r="AG34" s="811"/>
      <c r="AH34" s="811"/>
      <c r="AI34" s="811"/>
      <c r="AJ34" s="811"/>
      <c r="AK34" s="811"/>
      <c r="AL34" s="811"/>
      <c r="AM34" s="811"/>
      <c r="AN34" s="811"/>
      <c r="AO34" s="811"/>
      <c r="AP34" s="811"/>
      <c r="AQ34" s="812"/>
      <c r="AR34" s="791">
        <f>Многолетники!L5</f>
        <v>0</v>
      </c>
      <c r="AS34" s="792"/>
      <c r="AT34" s="792"/>
      <c r="AU34" s="792"/>
      <c r="AV34" s="792"/>
      <c r="AW34" s="792"/>
      <c r="AX34" s="792"/>
      <c r="AY34" s="792"/>
      <c r="AZ34" s="792"/>
      <c r="BA34" s="792"/>
      <c r="BB34" s="792"/>
      <c r="BC34" s="792"/>
      <c r="BD34" s="792"/>
      <c r="BE34" s="793"/>
      <c r="BF34" s="163"/>
      <c r="BG34" s="831"/>
      <c r="BH34" s="831"/>
      <c r="BI34" s="108"/>
      <c r="BJ34" s="141"/>
      <c r="BK34" s="141"/>
      <c r="BL34" s="141"/>
      <c r="BM34" s="141"/>
      <c r="BN34" s="141"/>
      <c r="BO34" s="141"/>
      <c r="BP34" s="111"/>
      <c r="BQ34" s="111"/>
      <c r="BR34" s="111"/>
    </row>
    <row r="35" spans="1:70" ht="9" customHeight="1" thickBot="1" x14ac:dyDescent="0.25">
      <c r="A35" s="108"/>
      <c r="B35" s="108"/>
      <c r="C35" s="751"/>
      <c r="D35" s="752"/>
      <c r="E35" s="752"/>
      <c r="F35" s="752"/>
      <c r="G35" s="752"/>
      <c r="H35" s="752"/>
      <c r="I35" s="752"/>
      <c r="J35" s="752"/>
      <c r="K35" s="752"/>
      <c r="L35" s="752"/>
      <c r="M35" s="752"/>
      <c r="N35" s="752"/>
      <c r="O35" s="752"/>
      <c r="P35" s="752"/>
      <c r="Q35" s="752"/>
      <c r="R35" s="753"/>
      <c r="S35" s="108"/>
      <c r="T35" s="108"/>
      <c r="U35" s="780"/>
      <c r="V35" s="780"/>
      <c r="W35" s="813"/>
      <c r="X35" s="813"/>
      <c r="Y35" s="813"/>
      <c r="Z35" s="813"/>
      <c r="AA35" s="813"/>
      <c r="AB35" s="813"/>
      <c r="AC35" s="813"/>
      <c r="AD35" s="813"/>
      <c r="AE35" s="813"/>
      <c r="AF35" s="813"/>
      <c r="AG35" s="813"/>
      <c r="AH35" s="813"/>
      <c r="AI35" s="813"/>
      <c r="AJ35" s="813"/>
      <c r="AK35" s="813"/>
      <c r="AL35" s="813"/>
      <c r="AM35" s="813"/>
      <c r="AN35" s="813"/>
      <c r="AO35" s="813"/>
      <c r="AP35" s="813"/>
      <c r="AQ35" s="814"/>
      <c r="AR35" s="801"/>
      <c r="AS35" s="802"/>
      <c r="AT35" s="802"/>
      <c r="AU35" s="802"/>
      <c r="AV35" s="802"/>
      <c r="AW35" s="802"/>
      <c r="AX35" s="802"/>
      <c r="AY35" s="802"/>
      <c r="AZ35" s="802"/>
      <c r="BA35" s="802"/>
      <c r="BB35" s="802"/>
      <c r="BC35" s="802"/>
      <c r="BD35" s="802"/>
      <c r="BE35" s="803"/>
      <c r="BF35" s="163"/>
      <c r="BG35" s="831"/>
      <c r="BH35" s="831"/>
      <c r="BI35" s="108"/>
      <c r="BJ35" s="141"/>
      <c r="BK35" s="141"/>
      <c r="BL35" s="141"/>
      <c r="BM35" s="141"/>
      <c r="BN35" s="141"/>
      <c r="BO35" s="141"/>
      <c r="BP35" s="111"/>
      <c r="BQ35" s="111"/>
      <c r="BR35" s="111"/>
    </row>
    <row r="36" spans="1:70" ht="9" customHeight="1" thickBot="1" x14ac:dyDescent="0.25">
      <c r="A36" s="108"/>
      <c r="B36" s="108"/>
      <c r="C36" s="754"/>
      <c r="D36" s="755"/>
      <c r="E36" s="755"/>
      <c r="F36" s="755"/>
      <c r="G36" s="755"/>
      <c r="H36" s="755"/>
      <c r="I36" s="755"/>
      <c r="J36" s="755"/>
      <c r="K36" s="755"/>
      <c r="L36" s="755"/>
      <c r="M36" s="755"/>
      <c r="N36" s="755"/>
      <c r="O36" s="755"/>
      <c r="P36" s="755"/>
      <c r="Q36" s="755"/>
      <c r="R36" s="756"/>
      <c r="S36" s="108"/>
      <c r="T36" s="108"/>
      <c r="U36" s="779" t="s">
        <v>5308</v>
      </c>
      <c r="V36" s="779"/>
      <c r="W36" s="811" t="s">
        <v>11238</v>
      </c>
      <c r="X36" s="811"/>
      <c r="Y36" s="811"/>
      <c r="Z36" s="811"/>
      <c r="AA36" s="811"/>
      <c r="AB36" s="811"/>
      <c r="AC36" s="811"/>
      <c r="AD36" s="811"/>
      <c r="AE36" s="811"/>
      <c r="AF36" s="811"/>
      <c r="AG36" s="811"/>
      <c r="AH36" s="811"/>
      <c r="AI36" s="811"/>
      <c r="AJ36" s="811"/>
      <c r="AK36" s="811"/>
      <c r="AL36" s="811"/>
      <c r="AM36" s="811"/>
      <c r="AN36" s="811"/>
      <c r="AO36" s="811"/>
      <c r="AP36" s="811"/>
      <c r="AQ36" s="812"/>
      <c r="AR36" s="791">
        <f>'ШОУ-БОКСЫ, луковичные'!K6</f>
        <v>0</v>
      </c>
      <c r="AS36" s="792"/>
      <c r="AT36" s="792"/>
      <c r="AU36" s="792"/>
      <c r="AV36" s="792"/>
      <c r="AW36" s="792"/>
      <c r="AX36" s="792"/>
      <c r="AY36" s="792"/>
      <c r="AZ36" s="792"/>
      <c r="BA36" s="792"/>
      <c r="BB36" s="792"/>
      <c r="BC36" s="792"/>
      <c r="BD36" s="792"/>
      <c r="BE36" s="793"/>
      <c r="BF36" s="163"/>
      <c r="BG36" s="831"/>
      <c r="BH36" s="831"/>
      <c r="BI36" s="108"/>
      <c r="BJ36" s="141"/>
      <c r="BK36" s="141"/>
      <c r="BL36" s="141"/>
      <c r="BM36" s="141"/>
      <c r="BN36" s="141"/>
      <c r="BO36" s="141"/>
      <c r="BP36" s="111"/>
      <c r="BQ36" s="111"/>
      <c r="BR36" s="111"/>
    </row>
    <row r="37" spans="1:70" ht="9" customHeight="1" thickBot="1" x14ac:dyDescent="0.25">
      <c r="A37" s="108"/>
      <c r="B37" s="108"/>
      <c r="C37" s="751"/>
      <c r="D37" s="752"/>
      <c r="E37" s="752"/>
      <c r="F37" s="752"/>
      <c r="G37" s="752"/>
      <c r="H37" s="752"/>
      <c r="I37" s="752"/>
      <c r="J37" s="752"/>
      <c r="K37" s="752"/>
      <c r="L37" s="752"/>
      <c r="M37" s="752"/>
      <c r="N37" s="752"/>
      <c r="O37" s="752"/>
      <c r="P37" s="752"/>
      <c r="Q37" s="752"/>
      <c r="R37" s="753"/>
      <c r="S37" s="108"/>
      <c r="T37" s="108"/>
      <c r="U37" s="780"/>
      <c r="V37" s="780"/>
      <c r="W37" s="815"/>
      <c r="X37" s="815"/>
      <c r="Y37" s="815"/>
      <c r="Z37" s="815"/>
      <c r="AA37" s="815"/>
      <c r="AB37" s="815"/>
      <c r="AC37" s="815"/>
      <c r="AD37" s="815"/>
      <c r="AE37" s="815"/>
      <c r="AF37" s="815"/>
      <c r="AG37" s="815"/>
      <c r="AH37" s="815"/>
      <c r="AI37" s="815"/>
      <c r="AJ37" s="815"/>
      <c r="AK37" s="815"/>
      <c r="AL37" s="815"/>
      <c r="AM37" s="815"/>
      <c r="AN37" s="815"/>
      <c r="AO37" s="815"/>
      <c r="AP37" s="815"/>
      <c r="AQ37" s="816"/>
      <c r="AR37" s="794"/>
      <c r="AS37" s="795"/>
      <c r="AT37" s="795"/>
      <c r="AU37" s="795"/>
      <c r="AV37" s="795"/>
      <c r="AW37" s="795"/>
      <c r="AX37" s="795"/>
      <c r="AY37" s="795"/>
      <c r="AZ37" s="795"/>
      <c r="BA37" s="795"/>
      <c r="BB37" s="795"/>
      <c r="BC37" s="795"/>
      <c r="BD37" s="795"/>
      <c r="BE37" s="796"/>
      <c r="BF37" s="163"/>
      <c r="BG37" s="831"/>
      <c r="BH37" s="831"/>
      <c r="BI37" s="108"/>
      <c r="BJ37" s="141"/>
      <c r="BK37" s="141"/>
      <c r="BL37" s="141"/>
      <c r="BM37" s="141"/>
      <c r="BN37" s="141"/>
      <c r="BO37" s="141"/>
      <c r="BP37" s="111"/>
      <c r="BQ37" s="111"/>
      <c r="BR37" s="111"/>
    </row>
    <row r="38" spans="1:70" ht="9" customHeight="1" thickBot="1" x14ac:dyDescent="0.25">
      <c r="A38" s="108"/>
      <c r="B38" s="108"/>
      <c r="C38" s="754"/>
      <c r="D38" s="755"/>
      <c r="E38" s="755"/>
      <c r="F38" s="755"/>
      <c r="G38" s="755"/>
      <c r="H38" s="755"/>
      <c r="I38" s="755"/>
      <c r="J38" s="755"/>
      <c r="K38" s="755"/>
      <c r="L38" s="755"/>
      <c r="M38" s="755"/>
      <c r="N38" s="755"/>
      <c r="O38" s="755"/>
      <c r="P38" s="755"/>
      <c r="Q38" s="755"/>
      <c r="R38" s="756"/>
      <c r="S38" s="108"/>
      <c r="T38" s="108"/>
      <c r="U38" s="787"/>
      <c r="V38" s="788"/>
      <c r="W38" s="817" t="s">
        <v>5309</v>
      </c>
      <c r="X38" s="817"/>
      <c r="Y38" s="817"/>
      <c r="Z38" s="817"/>
      <c r="AA38" s="817"/>
      <c r="AB38" s="817"/>
      <c r="AC38" s="817"/>
      <c r="AD38" s="817"/>
      <c r="AE38" s="817"/>
      <c r="AF38" s="817"/>
      <c r="AG38" s="817"/>
      <c r="AH38" s="817"/>
      <c r="AI38" s="817"/>
      <c r="AJ38" s="817"/>
      <c r="AK38" s="817"/>
      <c r="AL38" s="817"/>
      <c r="AM38" s="817"/>
      <c r="AN38" s="817"/>
      <c r="AO38" s="817"/>
      <c r="AP38" s="817"/>
      <c r="AQ38" s="818"/>
      <c r="AR38" s="791">
        <f>AR30+AR32+AR34+AR36</f>
        <v>0</v>
      </c>
      <c r="AS38" s="792"/>
      <c r="AT38" s="792"/>
      <c r="AU38" s="792"/>
      <c r="AV38" s="792"/>
      <c r="AW38" s="792"/>
      <c r="AX38" s="792"/>
      <c r="AY38" s="792"/>
      <c r="AZ38" s="792"/>
      <c r="BA38" s="792"/>
      <c r="BB38" s="792"/>
      <c r="BC38" s="792"/>
      <c r="BD38" s="792"/>
      <c r="BE38" s="793"/>
      <c r="BF38" s="163"/>
      <c r="BG38" s="831"/>
      <c r="BH38" s="831"/>
      <c r="BI38" s="108"/>
      <c r="BJ38" s="141"/>
      <c r="BK38" s="141"/>
      <c r="BL38" s="141"/>
      <c r="BM38" s="141"/>
      <c r="BN38" s="141"/>
      <c r="BO38" s="141"/>
      <c r="BP38" s="111"/>
      <c r="BQ38" s="111"/>
      <c r="BR38" s="111"/>
    </row>
    <row r="39" spans="1:70" ht="9" customHeight="1" thickBot="1" x14ac:dyDescent="0.25">
      <c r="A39" s="108"/>
      <c r="B39" s="108"/>
      <c r="C39" s="751"/>
      <c r="D39" s="752"/>
      <c r="E39" s="752"/>
      <c r="F39" s="752"/>
      <c r="G39" s="752"/>
      <c r="H39" s="752"/>
      <c r="I39" s="752"/>
      <c r="J39" s="752"/>
      <c r="K39" s="752"/>
      <c r="L39" s="752"/>
      <c r="M39" s="752"/>
      <c r="N39" s="752"/>
      <c r="O39" s="752"/>
      <c r="P39" s="752"/>
      <c r="Q39" s="752"/>
      <c r="R39" s="753"/>
      <c r="S39" s="108"/>
      <c r="T39" s="108"/>
      <c r="U39" s="789"/>
      <c r="V39" s="790"/>
      <c r="W39" s="819"/>
      <c r="X39" s="819"/>
      <c r="Y39" s="819"/>
      <c r="Z39" s="819"/>
      <c r="AA39" s="819"/>
      <c r="AB39" s="819"/>
      <c r="AC39" s="819"/>
      <c r="AD39" s="819"/>
      <c r="AE39" s="819"/>
      <c r="AF39" s="819"/>
      <c r="AG39" s="819"/>
      <c r="AH39" s="819"/>
      <c r="AI39" s="819"/>
      <c r="AJ39" s="819"/>
      <c r="AK39" s="819"/>
      <c r="AL39" s="819"/>
      <c r="AM39" s="819"/>
      <c r="AN39" s="819"/>
      <c r="AO39" s="819"/>
      <c r="AP39" s="819"/>
      <c r="AQ39" s="820"/>
      <c r="AR39" s="794"/>
      <c r="AS39" s="795"/>
      <c r="AT39" s="795"/>
      <c r="AU39" s="795"/>
      <c r="AV39" s="795"/>
      <c r="AW39" s="795"/>
      <c r="AX39" s="795"/>
      <c r="AY39" s="795"/>
      <c r="AZ39" s="795"/>
      <c r="BA39" s="795"/>
      <c r="BB39" s="795"/>
      <c r="BC39" s="795"/>
      <c r="BD39" s="795"/>
      <c r="BE39" s="796"/>
      <c r="BF39" s="163"/>
      <c r="BG39" s="831"/>
      <c r="BH39" s="831"/>
      <c r="BI39" s="108"/>
      <c r="BJ39" s="141"/>
      <c r="BK39" s="141"/>
      <c r="BL39" s="141"/>
      <c r="BM39" s="141"/>
      <c r="BN39" s="141"/>
      <c r="BO39" s="141"/>
      <c r="BP39" s="111"/>
      <c r="BQ39" s="111"/>
      <c r="BR39" s="111"/>
    </row>
    <row r="40" spans="1:70" ht="9" customHeight="1" thickBot="1" x14ac:dyDescent="0.25">
      <c r="A40" s="108"/>
      <c r="B40" s="108"/>
      <c r="C40" s="754"/>
      <c r="D40" s="755"/>
      <c r="E40" s="755"/>
      <c r="F40" s="755"/>
      <c r="G40" s="755"/>
      <c r="H40" s="755"/>
      <c r="I40" s="755"/>
      <c r="J40" s="755"/>
      <c r="K40" s="755"/>
      <c r="L40" s="755"/>
      <c r="M40" s="755"/>
      <c r="N40" s="755"/>
      <c r="O40" s="755"/>
      <c r="P40" s="755"/>
      <c r="Q40" s="755"/>
      <c r="R40" s="756"/>
      <c r="S40" s="108"/>
      <c r="T40" s="108"/>
      <c r="U40" s="121"/>
      <c r="V40" s="121"/>
      <c r="W40" s="800" t="s">
        <v>13864</v>
      </c>
      <c r="X40" s="800"/>
      <c r="Y40" s="800"/>
      <c r="Z40" s="800"/>
      <c r="AA40" s="800"/>
      <c r="AB40" s="800"/>
      <c r="AC40" s="800"/>
      <c r="AD40" s="800"/>
      <c r="AE40" s="800"/>
      <c r="AF40" s="800"/>
      <c r="AG40" s="800"/>
      <c r="AH40" s="800"/>
      <c r="AI40" s="800"/>
      <c r="AJ40" s="800"/>
      <c r="AK40" s="800"/>
      <c r="AL40" s="800"/>
      <c r="AM40" s="119"/>
      <c r="AN40" s="144"/>
      <c r="AO40" s="144"/>
      <c r="AP40" s="144"/>
      <c r="AQ40" s="144"/>
      <c r="AR40" s="757" t="s">
        <v>5311</v>
      </c>
      <c r="AS40" s="758"/>
      <c r="AT40" s="758"/>
      <c r="AU40" s="758"/>
      <c r="AV40" s="758"/>
      <c r="AW40" s="758"/>
      <c r="AX40" s="758"/>
      <c r="AY40" s="758"/>
      <c r="AZ40" s="758"/>
      <c r="BA40" s="759"/>
      <c r="BB40" s="763"/>
      <c r="BC40" s="764"/>
      <c r="BD40" s="764"/>
      <c r="BE40" s="765"/>
      <c r="BF40" s="163"/>
      <c r="BG40" s="831"/>
      <c r="BH40" s="831"/>
      <c r="BI40" s="108"/>
      <c r="BJ40" s="141"/>
      <c r="BK40" s="141"/>
      <c r="BL40" s="141"/>
      <c r="BM40" s="141"/>
      <c r="BN40" s="141"/>
      <c r="BO40" s="141"/>
      <c r="BP40" s="111"/>
      <c r="BQ40" s="111"/>
      <c r="BR40" s="111"/>
    </row>
    <row r="41" spans="1:70" ht="9" customHeight="1" thickBot="1" x14ac:dyDescent="0.25">
      <c r="A41" s="108"/>
      <c r="B41" s="108"/>
      <c r="C41" s="797" t="s">
        <v>5310</v>
      </c>
      <c r="D41" s="798"/>
      <c r="E41" s="798"/>
      <c r="F41" s="798"/>
      <c r="G41" s="798"/>
      <c r="H41" s="798"/>
      <c r="I41" s="798"/>
      <c r="J41" s="798"/>
      <c r="K41" s="798"/>
      <c r="L41" s="798"/>
      <c r="M41" s="798"/>
      <c r="N41" s="798"/>
      <c r="O41" s="798"/>
      <c r="P41" s="798"/>
      <c r="Q41" s="798"/>
      <c r="R41" s="799"/>
      <c r="S41" s="108"/>
      <c r="T41" s="108"/>
      <c r="U41" s="121"/>
      <c r="V41" s="121"/>
      <c r="W41" s="800"/>
      <c r="X41" s="800"/>
      <c r="Y41" s="800"/>
      <c r="Z41" s="800"/>
      <c r="AA41" s="800"/>
      <c r="AB41" s="800"/>
      <c r="AC41" s="800"/>
      <c r="AD41" s="800"/>
      <c r="AE41" s="800"/>
      <c r="AF41" s="800"/>
      <c r="AG41" s="800"/>
      <c r="AH41" s="800"/>
      <c r="AI41" s="800"/>
      <c r="AJ41" s="800"/>
      <c r="AK41" s="800"/>
      <c r="AL41" s="800"/>
      <c r="AM41" s="119"/>
      <c r="AN41" s="144"/>
      <c r="AO41" s="144"/>
      <c r="AP41" s="144"/>
      <c r="AQ41" s="144"/>
      <c r="AR41" s="760"/>
      <c r="AS41" s="761"/>
      <c r="AT41" s="761"/>
      <c r="AU41" s="761"/>
      <c r="AV41" s="761"/>
      <c r="AW41" s="761"/>
      <c r="AX41" s="761"/>
      <c r="AY41" s="761"/>
      <c r="AZ41" s="761"/>
      <c r="BA41" s="762"/>
      <c r="BB41" s="766"/>
      <c r="BC41" s="767"/>
      <c r="BD41" s="767"/>
      <c r="BE41" s="768"/>
      <c r="BF41" s="163"/>
      <c r="BG41" s="831"/>
      <c r="BH41" s="831"/>
      <c r="BI41" s="108"/>
      <c r="BJ41" s="141"/>
      <c r="BK41" s="141"/>
      <c r="BL41" s="141"/>
      <c r="BM41" s="141"/>
      <c r="BN41" s="141"/>
      <c r="BO41" s="141"/>
      <c r="BP41" s="111"/>
      <c r="BQ41" s="111"/>
      <c r="BR41" s="111"/>
    </row>
    <row r="42" spans="1:70" ht="9" customHeight="1" x14ac:dyDescent="0.2">
      <c r="A42" s="108"/>
      <c r="B42" s="108"/>
      <c r="C42" s="751"/>
      <c r="D42" s="752"/>
      <c r="E42" s="752"/>
      <c r="F42" s="752"/>
      <c r="G42" s="752"/>
      <c r="H42" s="752"/>
      <c r="I42" s="752"/>
      <c r="J42" s="752"/>
      <c r="K42" s="752"/>
      <c r="L42" s="752"/>
      <c r="M42" s="752"/>
      <c r="N42" s="752"/>
      <c r="O42" s="752"/>
      <c r="P42" s="752"/>
      <c r="Q42" s="752"/>
      <c r="R42" s="753"/>
      <c r="S42" s="108"/>
      <c r="T42" s="108"/>
      <c r="U42" s="779" t="s">
        <v>11237</v>
      </c>
      <c r="V42" s="779"/>
      <c r="W42" s="811" t="s">
        <v>13889</v>
      </c>
      <c r="X42" s="811"/>
      <c r="Y42" s="811"/>
      <c r="Z42" s="811"/>
      <c r="AA42" s="811"/>
      <c r="AB42" s="811"/>
      <c r="AC42" s="811"/>
      <c r="AD42" s="811"/>
      <c r="AE42" s="811"/>
      <c r="AF42" s="811"/>
      <c r="AG42" s="811"/>
      <c r="AH42" s="811"/>
      <c r="AI42" s="811"/>
      <c r="AJ42" s="811"/>
      <c r="AK42" s="811"/>
      <c r="AL42" s="811"/>
      <c r="AM42" s="811"/>
      <c r="AN42" s="811"/>
      <c r="AO42" s="811"/>
      <c r="AP42" s="811"/>
      <c r="AQ42" s="812"/>
      <c r="AR42" s="781">
        <f>'БИГ-ПАК многолетники'!L6</f>
        <v>0</v>
      </c>
      <c r="AS42" s="782"/>
      <c r="AT42" s="782"/>
      <c r="AU42" s="782"/>
      <c r="AV42" s="782"/>
      <c r="AW42" s="782"/>
      <c r="AX42" s="782"/>
      <c r="AY42" s="782"/>
      <c r="AZ42" s="782"/>
      <c r="BA42" s="782"/>
      <c r="BB42" s="782"/>
      <c r="BC42" s="782"/>
      <c r="BD42" s="782"/>
      <c r="BE42" s="783"/>
      <c r="BF42" s="163"/>
      <c r="BG42" s="831"/>
      <c r="BH42" s="831"/>
      <c r="BI42" s="108"/>
      <c r="BJ42" s="141"/>
      <c r="BK42" s="141"/>
      <c r="BL42" s="141"/>
      <c r="BM42" s="141"/>
      <c r="BN42" s="141"/>
      <c r="BO42" s="141"/>
      <c r="BP42" s="111"/>
      <c r="BQ42" s="111"/>
      <c r="BR42" s="111"/>
    </row>
    <row r="43" spans="1:70" ht="9" customHeight="1" thickBot="1" x14ac:dyDescent="0.25">
      <c r="A43" s="108"/>
      <c r="B43" s="108"/>
      <c r="C43" s="754"/>
      <c r="D43" s="755"/>
      <c r="E43" s="755"/>
      <c r="F43" s="755"/>
      <c r="G43" s="755"/>
      <c r="H43" s="755"/>
      <c r="I43" s="755"/>
      <c r="J43" s="755"/>
      <c r="K43" s="755"/>
      <c r="L43" s="755"/>
      <c r="M43" s="755"/>
      <c r="N43" s="755"/>
      <c r="O43" s="755"/>
      <c r="P43" s="755"/>
      <c r="Q43" s="755"/>
      <c r="R43" s="756"/>
      <c r="S43" s="108"/>
      <c r="T43" s="108"/>
      <c r="U43" s="780"/>
      <c r="V43" s="780"/>
      <c r="W43" s="813"/>
      <c r="X43" s="813"/>
      <c r="Y43" s="813"/>
      <c r="Z43" s="813"/>
      <c r="AA43" s="813"/>
      <c r="AB43" s="813"/>
      <c r="AC43" s="813"/>
      <c r="AD43" s="813"/>
      <c r="AE43" s="813"/>
      <c r="AF43" s="813"/>
      <c r="AG43" s="813"/>
      <c r="AH43" s="813"/>
      <c r="AI43" s="813"/>
      <c r="AJ43" s="813"/>
      <c r="AK43" s="813"/>
      <c r="AL43" s="813"/>
      <c r="AM43" s="813"/>
      <c r="AN43" s="813"/>
      <c r="AO43" s="813"/>
      <c r="AP43" s="813"/>
      <c r="AQ43" s="814"/>
      <c r="AR43" s="784"/>
      <c r="AS43" s="785"/>
      <c r="AT43" s="785"/>
      <c r="AU43" s="785"/>
      <c r="AV43" s="785"/>
      <c r="AW43" s="785"/>
      <c r="AX43" s="785"/>
      <c r="AY43" s="785"/>
      <c r="AZ43" s="785"/>
      <c r="BA43" s="785"/>
      <c r="BB43" s="785"/>
      <c r="BC43" s="785"/>
      <c r="BD43" s="785"/>
      <c r="BE43" s="786"/>
      <c r="BF43" s="163"/>
      <c r="BG43" s="831"/>
      <c r="BH43" s="831"/>
      <c r="BI43" s="108"/>
      <c r="BJ43" s="141"/>
      <c r="BK43" s="141"/>
      <c r="BL43" s="141"/>
      <c r="BM43" s="141"/>
      <c r="BN43" s="141"/>
      <c r="BO43" s="141"/>
      <c r="BP43" s="111"/>
      <c r="BQ43" s="111"/>
      <c r="BR43" s="111"/>
    </row>
    <row r="44" spans="1:70" ht="9" customHeight="1" x14ac:dyDescent="0.2">
      <c r="A44" s="108"/>
      <c r="B44" s="108"/>
      <c r="C44" s="336"/>
      <c r="D44" s="336"/>
      <c r="E44" s="336"/>
      <c r="F44" s="336"/>
      <c r="G44" s="336"/>
      <c r="H44" s="336"/>
      <c r="I44" s="336"/>
      <c r="J44" s="336"/>
      <c r="K44" s="336"/>
      <c r="L44" s="336"/>
      <c r="M44" s="336"/>
      <c r="N44" s="336"/>
      <c r="O44" s="336"/>
      <c r="P44" s="336"/>
      <c r="Q44" s="336"/>
      <c r="R44" s="336"/>
      <c r="S44" s="108"/>
      <c r="T44" s="108"/>
      <c r="U44" s="779" t="s">
        <v>13891</v>
      </c>
      <c r="V44" s="779"/>
      <c r="W44" s="811" t="s">
        <v>13890</v>
      </c>
      <c r="X44" s="811"/>
      <c r="Y44" s="811"/>
      <c r="Z44" s="811"/>
      <c r="AA44" s="811"/>
      <c r="AB44" s="811"/>
      <c r="AC44" s="811"/>
      <c r="AD44" s="811"/>
      <c r="AE44" s="811"/>
      <c r="AF44" s="811"/>
      <c r="AG44" s="811"/>
      <c r="AH44" s="811"/>
      <c r="AI44" s="811"/>
      <c r="AJ44" s="811"/>
      <c r="AK44" s="811"/>
      <c r="AL44" s="811"/>
      <c r="AM44" s="811"/>
      <c r="AN44" s="811"/>
      <c r="AO44" s="811"/>
      <c r="AP44" s="811"/>
      <c r="AQ44" s="812"/>
      <c r="AR44" s="781">
        <f>'БИГ-ПАК ЛИЛИИ по 25 шт'!L6</f>
        <v>0</v>
      </c>
      <c r="AS44" s="782"/>
      <c r="AT44" s="782"/>
      <c r="AU44" s="782"/>
      <c r="AV44" s="782"/>
      <c r="AW44" s="782"/>
      <c r="AX44" s="782"/>
      <c r="AY44" s="782"/>
      <c r="AZ44" s="782"/>
      <c r="BA44" s="782"/>
      <c r="BB44" s="782"/>
      <c r="BC44" s="782"/>
      <c r="BD44" s="782"/>
      <c r="BE44" s="783"/>
      <c r="BF44" s="163"/>
      <c r="BG44" s="831"/>
      <c r="BH44" s="831"/>
      <c r="BI44" s="108"/>
      <c r="BJ44" s="141"/>
      <c r="BK44" s="141"/>
      <c r="BL44" s="141"/>
      <c r="BM44" s="141"/>
      <c r="BN44" s="141"/>
      <c r="BO44" s="141"/>
      <c r="BP44" s="111"/>
      <c r="BQ44" s="111"/>
      <c r="BR44" s="111"/>
    </row>
    <row r="45" spans="1:70" ht="9" customHeight="1" thickBot="1" x14ac:dyDescent="0.25">
      <c r="A45" s="108"/>
      <c r="B45" s="108"/>
      <c r="C45" s="336"/>
      <c r="D45" s="336"/>
      <c r="E45" s="336"/>
      <c r="F45" s="336"/>
      <c r="G45" s="336"/>
      <c r="H45" s="336"/>
      <c r="I45" s="336"/>
      <c r="J45" s="336"/>
      <c r="K45" s="336"/>
      <c r="L45" s="336"/>
      <c r="M45" s="336"/>
      <c r="N45" s="336"/>
      <c r="O45" s="336"/>
      <c r="P45" s="336"/>
      <c r="Q45" s="336"/>
      <c r="R45" s="336"/>
      <c r="S45" s="108"/>
      <c r="T45" s="108"/>
      <c r="U45" s="780"/>
      <c r="V45" s="780"/>
      <c r="W45" s="813"/>
      <c r="X45" s="813"/>
      <c r="Y45" s="813"/>
      <c r="Z45" s="813"/>
      <c r="AA45" s="813"/>
      <c r="AB45" s="813"/>
      <c r="AC45" s="813"/>
      <c r="AD45" s="813"/>
      <c r="AE45" s="813"/>
      <c r="AF45" s="813"/>
      <c r="AG45" s="813"/>
      <c r="AH45" s="813"/>
      <c r="AI45" s="813"/>
      <c r="AJ45" s="813"/>
      <c r="AK45" s="813"/>
      <c r="AL45" s="813"/>
      <c r="AM45" s="813"/>
      <c r="AN45" s="813"/>
      <c r="AO45" s="813"/>
      <c r="AP45" s="813"/>
      <c r="AQ45" s="814"/>
      <c r="AR45" s="784"/>
      <c r="AS45" s="785"/>
      <c r="AT45" s="785"/>
      <c r="AU45" s="785"/>
      <c r="AV45" s="785"/>
      <c r="AW45" s="785"/>
      <c r="AX45" s="785"/>
      <c r="AY45" s="785"/>
      <c r="AZ45" s="785"/>
      <c r="BA45" s="785"/>
      <c r="BB45" s="785"/>
      <c r="BC45" s="785"/>
      <c r="BD45" s="785"/>
      <c r="BE45" s="786"/>
      <c r="BF45" s="163"/>
      <c r="BG45" s="831"/>
      <c r="BH45" s="831"/>
      <c r="BI45" s="108"/>
      <c r="BJ45" s="141"/>
      <c r="BK45" s="141"/>
      <c r="BL45" s="141"/>
      <c r="BM45" s="141"/>
      <c r="BN45" s="141"/>
      <c r="BO45" s="141"/>
      <c r="BP45" s="111"/>
      <c r="BQ45" s="111"/>
      <c r="BR45" s="111"/>
    </row>
    <row r="46" spans="1:70" ht="9" customHeight="1" x14ac:dyDescent="0.2">
      <c r="A46" s="108"/>
      <c r="B46" s="108"/>
      <c r="C46" s="336"/>
      <c r="D46" s="336"/>
      <c r="E46" s="336"/>
      <c r="F46" s="336"/>
      <c r="G46" s="336"/>
      <c r="H46" s="336"/>
      <c r="I46" s="336"/>
      <c r="J46" s="336"/>
      <c r="K46" s="336"/>
      <c r="L46" s="336"/>
      <c r="M46" s="336"/>
      <c r="N46" s="336"/>
      <c r="O46" s="336"/>
      <c r="P46" s="336"/>
      <c r="Q46" s="336"/>
      <c r="R46" s="336"/>
      <c r="S46" s="108"/>
      <c r="T46" s="108"/>
      <c r="U46" s="779" t="s">
        <v>13895</v>
      </c>
      <c r="V46" s="779"/>
      <c r="W46" s="811" t="s">
        <v>13896</v>
      </c>
      <c r="X46" s="811"/>
      <c r="Y46" s="811"/>
      <c r="Z46" s="811"/>
      <c r="AA46" s="811"/>
      <c r="AB46" s="811"/>
      <c r="AC46" s="811"/>
      <c r="AD46" s="811"/>
      <c r="AE46" s="811"/>
      <c r="AF46" s="811"/>
      <c r="AG46" s="811"/>
      <c r="AH46" s="811"/>
      <c r="AI46" s="811"/>
      <c r="AJ46" s="811"/>
      <c r="AK46" s="811"/>
      <c r="AL46" s="811"/>
      <c r="AM46" s="811"/>
      <c r="AN46" s="811"/>
      <c r="AO46" s="811"/>
      <c r="AP46" s="811"/>
      <c r="AQ46" s="812"/>
      <c r="AR46" s="781">
        <f>'ПРОМ. УПАКОВКА'!L6</f>
        <v>0</v>
      </c>
      <c r="AS46" s="782"/>
      <c r="AT46" s="782"/>
      <c r="AU46" s="782"/>
      <c r="AV46" s="782"/>
      <c r="AW46" s="782"/>
      <c r="AX46" s="782"/>
      <c r="AY46" s="782"/>
      <c r="AZ46" s="782"/>
      <c r="BA46" s="782"/>
      <c r="BB46" s="782"/>
      <c r="BC46" s="782"/>
      <c r="BD46" s="782"/>
      <c r="BE46" s="783"/>
      <c r="BF46" s="163"/>
      <c r="BG46" s="831"/>
      <c r="BH46" s="831"/>
      <c r="BI46" s="108"/>
      <c r="BJ46" s="141"/>
      <c r="BK46" s="141"/>
      <c r="BL46" s="141"/>
      <c r="BM46" s="141"/>
      <c r="BN46" s="141"/>
      <c r="BO46" s="141"/>
      <c r="BP46" s="111"/>
      <c r="BQ46" s="111"/>
      <c r="BR46" s="111"/>
    </row>
    <row r="47" spans="1:70" ht="9" customHeight="1" thickBot="1" x14ac:dyDescent="0.25">
      <c r="A47" s="108"/>
      <c r="B47" s="108"/>
      <c r="C47" s="336"/>
      <c r="D47" s="336"/>
      <c r="E47" s="336"/>
      <c r="F47" s="336"/>
      <c r="G47" s="336"/>
      <c r="H47" s="336"/>
      <c r="I47" s="336"/>
      <c r="J47" s="336"/>
      <c r="K47" s="336"/>
      <c r="L47" s="336"/>
      <c r="M47" s="336"/>
      <c r="N47" s="336"/>
      <c r="O47" s="336"/>
      <c r="P47" s="336"/>
      <c r="Q47" s="336"/>
      <c r="R47" s="336"/>
      <c r="S47" s="108"/>
      <c r="T47" s="108"/>
      <c r="U47" s="780"/>
      <c r="V47" s="780"/>
      <c r="W47" s="815"/>
      <c r="X47" s="815"/>
      <c r="Y47" s="815"/>
      <c r="Z47" s="815"/>
      <c r="AA47" s="815"/>
      <c r="AB47" s="815"/>
      <c r="AC47" s="815"/>
      <c r="AD47" s="815"/>
      <c r="AE47" s="815"/>
      <c r="AF47" s="815"/>
      <c r="AG47" s="815"/>
      <c r="AH47" s="815"/>
      <c r="AI47" s="815"/>
      <c r="AJ47" s="815"/>
      <c r="AK47" s="815"/>
      <c r="AL47" s="815"/>
      <c r="AM47" s="815"/>
      <c r="AN47" s="815"/>
      <c r="AO47" s="815"/>
      <c r="AP47" s="815"/>
      <c r="AQ47" s="816"/>
      <c r="AR47" s="784"/>
      <c r="AS47" s="785"/>
      <c r="AT47" s="785"/>
      <c r="AU47" s="785"/>
      <c r="AV47" s="785"/>
      <c r="AW47" s="785"/>
      <c r="AX47" s="785"/>
      <c r="AY47" s="785"/>
      <c r="AZ47" s="785"/>
      <c r="BA47" s="785"/>
      <c r="BB47" s="785"/>
      <c r="BC47" s="785"/>
      <c r="BD47" s="785"/>
      <c r="BE47" s="786"/>
      <c r="BF47" s="163"/>
      <c r="BG47" s="831"/>
      <c r="BH47" s="831"/>
      <c r="BI47" s="108"/>
      <c r="BJ47" s="141"/>
      <c r="BK47" s="141"/>
      <c r="BL47" s="141"/>
      <c r="BM47" s="141"/>
      <c r="BN47" s="141"/>
      <c r="BO47" s="141"/>
      <c r="BP47" s="111"/>
      <c r="BQ47" s="111"/>
      <c r="BR47" s="111"/>
    </row>
    <row r="48" spans="1:70" ht="9" customHeight="1" x14ac:dyDescent="0.2">
      <c r="A48" s="108"/>
      <c r="B48" s="108"/>
      <c r="C48" s="141"/>
      <c r="D48" s="141"/>
      <c r="E48" s="141"/>
      <c r="F48" s="141"/>
      <c r="G48" s="141"/>
      <c r="H48" s="141"/>
      <c r="I48" s="141"/>
      <c r="J48" s="141"/>
      <c r="K48" s="141"/>
      <c r="L48" s="141"/>
      <c r="M48" s="141"/>
      <c r="N48" s="141"/>
      <c r="O48" s="141"/>
      <c r="P48" s="141"/>
      <c r="Q48" s="141"/>
      <c r="R48" s="141"/>
      <c r="S48" s="108"/>
      <c r="T48" s="108"/>
      <c r="U48" s="769"/>
      <c r="V48" s="770"/>
      <c r="W48" s="836" t="s">
        <v>5312</v>
      </c>
      <c r="X48" s="836"/>
      <c r="Y48" s="836"/>
      <c r="Z48" s="836"/>
      <c r="AA48" s="836"/>
      <c r="AB48" s="836"/>
      <c r="AC48" s="836"/>
      <c r="AD48" s="836"/>
      <c r="AE48" s="836"/>
      <c r="AF48" s="836"/>
      <c r="AG48" s="836"/>
      <c r="AH48" s="836"/>
      <c r="AI48" s="836"/>
      <c r="AJ48" s="836"/>
      <c r="AK48" s="836"/>
      <c r="AL48" s="836"/>
      <c r="AM48" s="836"/>
      <c r="AN48" s="836"/>
      <c r="AO48" s="836"/>
      <c r="AP48" s="836"/>
      <c r="AQ48" s="837"/>
      <c r="AR48" s="773">
        <f>AR38*(1-(IF(BB40&lt;=0.27,BB40,0.27)))+AR46+AR42+AR44</f>
        <v>0</v>
      </c>
      <c r="AS48" s="774"/>
      <c r="AT48" s="774"/>
      <c r="AU48" s="774"/>
      <c r="AV48" s="774"/>
      <c r="AW48" s="774"/>
      <c r="AX48" s="774"/>
      <c r="AY48" s="774"/>
      <c r="AZ48" s="774"/>
      <c r="BA48" s="774"/>
      <c r="BB48" s="774"/>
      <c r="BC48" s="774"/>
      <c r="BD48" s="774"/>
      <c r="BE48" s="775"/>
      <c r="BF48" s="163"/>
      <c r="BG48" s="831"/>
      <c r="BH48" s="831"/>
      <c r="BI48" s="108"/>
      <c r="BJ48" s="141"/>
      <c r="BK48" s="141"/>
      <c r="BL48" s="141"/>
      <c r="BM48" s="141"/>
      <c r="BN48" s="141"/>
      <c r="BO48" s="141"/>
      <c r="BP48" s="111"/>
      <c r="BQ48" s="111"/>
      <c r="BR48" s="111"/>
    </row>
    <row r="49" spans="1:70" ht="9" customHeight="1" thickBot="1" x14ac:dyDescent="0.35">
      <c r="A49" s="122"/>
      <c r="B49" s="123"/>
      <c r="C49" s="123"/>
      <c r="D49" s="123"/>
      <c r="E49" s="123"/>
      <c r="F49" s="123"/>
      <c r="G49" s="123"/>
      <c r="H49" s="123"/>
      <c r="I49" s="123"/>
      <c r="J49" s="123"/>
      <c r="K49" s="123"/>
      <c r="L49" s="123"/>
      <c r="M49" s="123"/>
      <c r="N49" s="123"/>
      <c r="O49" s="123"/>
      <c r="P49" s="123"/>
      <c r="Q49" s="123"/>
      <c r="R49" s="123"/>
      <c r="S49" s="123"/>
      <c r="T49" s="123"/>
      <c r="U49" s="771"/>
      <c r="V49" s="772"/>
      <c r="W49" s="838"/>
      <c r="X49" s="838"/>
      <c r="Y49" s="838"/>
      <c r="Z49" s="838"/>
      <c r="AA49" s="838"/>
      <c r="AB49" s="838"/>
      <c r="AC49" s="838"/>
      <c r="AD49" s="838"/>
      <c r="AE49" s="838"/>
      <c r="AF49" s="838"/>
      <c r="AG49" s="838"/>
      <c r="AH49" s="838"/>
      <c r="AI49" s="838"/>
      <c r="AJ49" s="838"/>
      <c r="AK49" s="838"/>
      <c r="AL49" s="838"/>
      <c r="AM49" s="838"/>
      <c r="AN49" s="838"/>
      <c r="AO49" s="838"/>
      <c r="AP49" s="838"/>
      <c r="AQ49" s="839"/>
      <c r="AR49" s="776"/>
      <c r="AS49" s="777"/>
      <c r="AT49" s="777"/>
      <c r="AU49" s="777"/>
      <c r="AV49" s="777"/>
      <c r="AW49" s="777"/>
      <c r="AX49" s="777"/>
      <c r="AY49" s="777"/>
      <c r="AZ49" s="777"/>
      <c r="BA49" s="777"/>
      <c r="BB49" s="777"/>
      <c r="BC49" s="777"/>
      <c r="BD49" s="777"/>
      <c r="BE49" s="778"/>
      <c r="BF49" s="164"/>
      <c r="BG49" s="831"/>
      <c r="BH49" s="831"/>
      <c r="BI49" s="122"/>
      <c r="BJ49" s="278"/>
      <c r="BK49" s="278"/>
      <c r="BL49" s="278"/>
      <c r="BM49" s="278"/>
      <c r="BN49" s="278"/>
      <c r="BO49" s="278"/>
      <c r="BP49" s="124"/>
      <c r="BQ49" s="124"/>
      <c r="BR49" s="124"/>
    </row>
    <row r="50" spans="1:70" ht="3" customHeight="1" x14ac:dyDescent="0.3">
      <c r="A50" s="122"/>
      <c r="B50" s="123"/>
      <c r="C50" s="123"/>
      <c r="D50" s="123"/>
      <c r="E50" s="123"/>
      <c r="F50" s="123"/>
      <c r="G50" s="123"/>
      <c r="H50" s="123"/>
      <c r="I50" s="123"/>
      <c r="J50" s="123"/>
      <c r="K50" s="123"/>
      <c r="L50" s="123"/>
      <c r="M50" s="123"/>
      <c r="N50" s="123"/>
      <c r="O50" s="123"/>
      <c r="P50" s="123"/>
      <c r="Q50" s="123"/>
      <c r="R50" s="123"/>
      <c r="S50" s="123"/>
      <c r="T50" s="123"/>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65"/>
      <c r="AS50" s="165"/>
      <c r="AT50" s="165"/>
      <c r="AU50" s="165"/>
      <c r="AV50" s="165"/>
      <c r="AW50" s="165"/>
      <c r="AX50" s="165"/>
      <c r="AY50" s="165"/>
      <c r="AZ50" s="165"/>
      <c r="BA50" s="165"/>
      <c r="BB50" s="165"/>
      <c r="BC50" s="165"/>
      <c r="BD50" s="165"/>
      <c r="BE50" s="165"/>
      <c r="BF50" s="165"/>
      <c r="BG50" s="831"/>
      <c r="BH50" s="831"/>
      <c r="BI50" s="122"/>
      <c r="BJ50" s="278"/>
      <c r="BK50" s="278"/>
      <c r="BL50" s="278"/>
      <c r="BM50" s="278"/>
      <c r="BN50" s="278"/>
      <c r="BO50" s="278"/>
      <c r="BP50" s="124"/>
      <c r="BQ50" s="124"/>
      <c r="BR50" s="124"/>
    </row>
    <row r="51" spans="1:70" ht="6.75" customHeight="1" x14ac:dyDescent="0.3">
      <c r="A51" s="122"/>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2"/>
      <c r="BI51" s="122"/>
      <c r="BJ51" s="278"/>
      <c r="BK51" s="278"/>
      <c r="BL51" s="278"/>
      <c r="BM51" s="278"/>
      <c r="BN51" s="278"/>
      <c r="BO51" s="278"/>
      <c r="BP51" s="124"/>
      <c r="BQ51" s="124"/>
      <c r="BR51" s="124"/>
    </row>
    <row r="52" spans="1:70" ht="9" customHeight="1" x14ac:dyDescent="0.2">
      <c r="A52" s="750" t="s">
        <v>13865</v>
      </c>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50"/>
      <c r="AL52" s="750"/>
      <c r="AM52" s="750"/>
      <c r="AN52" s="750"/>
      <c r="AO52" s="750"/>
      <c r="AP52" s="750"/>
      <c r="AQ52" s="750"/>
      <c r="AR52" s="750"/>
      <c r="AS52" s="750"/>
      <c r="AT52" s="750"/>
      <c r="AU52" s="750"/>
      <c r="AV52" s="750"/>
      <c r="AW52" s="750"/>
      <c r="AX52" s="750"/>
      <c r="AY52" s="750"/>
      <c r="AZ52" s="750"/>
      <c r="BA52" s="750"/>
      <c r="BB52" s="750"/>
      <c r="BC52" s="750"/>
      <c r="BD52" s="750"/>
      <c r="BE52" s="750"/>
      <c r="BF52" s="750"/>
      <c r="BG52" s="750"/>
      <c r="BH52" s="750"/>
      <c r="BI52" s="116"/>
      <c r="BJ52" s="278"/>
      <c r="BK52" s="278"/>
      <c r="BL52" s="278"/>
      <c r="BM52" s="278"/>
      <c r="BN52" s="278"/>
      <c r="BO52" s="278"/>
      <c r="BP52" s="124"/>
      <c r="BQ52" s="124"/>
      <c r="BR52" s="124"/>
    </row>
    <row r="53" spans="1:70" ht="9" customHeight="1" x14ac:dyDescent="0.2">
      <c r="A53" s="750"/>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0"/>
      <c r="AH53" s="750"/>
      <c r="AI53" s="750"/>
      <c r="AJ53" s="750"/>
      <c r="AK53" s="750"/>
      <c r="AL53" s="750"/>
      <c r="AM53" s="750"/>
      <c r="AN53" s="750"/>
      <c r="AO53" s="750"/>
      <c r="AP53" s="750"/>
      <c r="AQ53" s="750"/>
      <c r="AR53" s="750"/>
      <c r="AS53" s="750"/>
      <c r="AT53" s="750"/>
      <c r="AU53" s="750"/>
      <c r="AV53" s="750"/>
      <c r="AW53" s="750"/>
      <c r="AX53" s="750"/>
      <c r="AY53" s="750"/>
      <c r="AZ53" s="750"/>
      <c r="BA53" s="750"/>
      <c r="BB53" s="750"/>
      <c r="BC53" s="750"/>
      <c r="BD53" s="750"/>
      <c r="BE53" s="750"/>
      <c r="BF53" s="750"/>
      <c r="BG53" s="750"/>
      <c r="BH53" s="750"/>
      <c r="BI53" s="116"/>
      <c r="BJ53" s="278"/>
      <c r="BK53" s="278"/>
      <c r="BL53" s="278"/>
      <c r="BM53" s="278"/>
      <c r="BN53" s="278"/>
      <c r="BO53" s="278"/>
      <c r="BP53" s="124"/>
      <c r="BQ53" s="124"/>
      <c r="BR53" s="124"/>
    </row>
    <row r="54" spans="1:70" ht="9" customHeight="1" x14ac:dyDescent="0.2">
      <c r="A54" s="108"/>
      <c r="B54" s="108"/>
      <c r="C54" s="108"/>
      <c r="D54" s="108"/>
      <c r="E54" s="108"/>
      <c r="F54" s="108"/>
      <c r="G54" s="108"/>
      <c r="H54" s="108"/>
      <c r="I54" s="108"/>
      <c r="J54" s="108"/>
      <c r="K54" s="108"/>
      <c r="L54" s="108"/>
      <c r="M54" s="108"/>
      <c r="N54" s="108"/>
      <c r="O54" s="108"/>
      <c r="P54" s="108"/>
      <c r="Q54" s="108"/>
      <c r="R54" s="108"/>
      <c r="S54" s="108"/>
      <c r="T54" s="108"/>
      <c r="U54" s="108"/>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278"/>
      <c r="BK54" s="278"/>
      <c r="BL54" s="278"/>
      <c r="BM54" s="278"/>
      <c r="BN54" s="278"/>
      <c r="BO54" s="278"/>
      <c r="BP54" s="124"/>
      <c r="BQ54" s="124"/>
      <c r="BR54" s="124"/>
    </row>
    <row r="55" spans="1:70" ht="9" customHeight="1" x14ac:dyDescent="0.2">
      <c r="A55" s="746" t="s">
        <v>5291</v>
      </c>
      <c r="B55" s="746"/>
      <c r="C55" s="746"/>
      <c r="D55" s="746"/>
      <c r="E55" s="746"/>
      <c r="F55" s="746"/>
      <c r="G55" s="746"/>
      <c r="H55" s="746"/>
      <c r="I55" s="746"/>
      <c r="J55" s="746"/>
      <c r="K55" s="746"/>
      <c r="L55" s="746"/>
      <c r="M55" s="746"/>
      <c r="N55" s="746"/>
      <c r="O55" s="746"/>
      <c r="P55" s="746"/>
      <c r="Q55" s="746"/>
      <c r="R55" s="746"/>
      <c r="S55" s="746"/>
      <c r="T55" s="746" t="s">
        <v>5292</v>
      </c>
      <c r="U55" s="746"/>
      <c r="V55" s="746"/>
      <c r="W55" s="746"/>
      <c r="X55" s="746"/>
      <c r="Y55" s="746"/>
      <c r="Z55" s="746"/>
      <c r="AA55" s="746"/>
      <c r="AB55" s="746"/>
      <c r="AC55" s="746"/>
      <c r="AD55" s="746"/>
      <c r="AE55" s="746"/>
      <c r="AF55" s="746"/>
      <c r="AG55" s="746"/>
      <c r="AH55" s="746"/>
      <c r="AI55" s="746"/>
      <c r="AJ55" s="746"/>
      <c r="AK55" s="746"/>
      <c r="AL55" s="746"/>
      <c r="AM55" s="746"/>
      <c r="AN55" s="746"/>
      <c r="AO55" s="746"/>
      <c r="AP55" s="746"/>
      <c r="AQ55" s="746"/>
      <c r="AR55" s="747">
        <v>7.0000000000000007E-2</v>
      </c>
      <c r="AS55" s="748"/>
      <c r="AT55" s="748"/>
      <c r="AU55" s="748"/>
      <c r="AV55" s="748"/>
      <c r="AW55" s="748"/>
      <c r="AX55" s="748"/>
      <c r="AY55" s="748"/>
      <c r="AZ55" s="748"/>
      <c r="BA55" s="748"/>
      <c r="BB55" s="748"/>
      <c r="BC55" s="748"/>
      <c r="BD55" s="748"/>
      <c r="BE55" s="748"/>
      <c r="BF55" s="748"/>
      <c r="BG55" s="748"/>
      <c r="BH55" s="748"/>
      <c r="BI55" s="122"/>
      <c r="BJ55" s="278"/>
      <c r="BK55" s="278"/>
      <c r="BL55" s="278"/>
      <c r="BM55" s="278"/>
      <c r="BN55" s="278"/>
      <c r="BO55" s="278"/>
      <c r="BP55" s="124"/>
      <c r="BQ55" s="124"/>
      <c r="BR55" s="124"/>
    </row>
    <row r="56" spans="1:70" ht="9" customHeight="1" x14ac:dyDescent="0.2">
      <c r="A56" s="746"/>
      <c r="B56" s="746"/>
      <c r="C56" s="746"/>
      <c r="D56" s="746"/>
      <c r="E56" s="746"/>
      <c r="F56" s="746"/>
      <c r="G56" s="746"/>
      <c r="H56" s="746"/>
      <c r="I56" s="746"/>
      <c r="J56" s="746"/>
      <c r="K56" s="746"/>
      <c r="L56" s="746"/>
      <c r="M56" s="746"/>
      <c r="N56" s="746"/>
      <c r="O56" s="746"/>
      <c r="P56" s="746"/>
      <c r="Q56" s="746"/>
      <c r="R56" s="746"/>
      <c r="S56" s="746"/>
      <c r="T56" s="746"/>
      <c r="U56" s="746"/>
      <c r="V56" s="746"/>
      <c r="W56" s="746"/>
      <c r="X56" s="746"/>
      <c r="Y56" s="746"/>
      <c r="Z56" s="746"/>
      <c r="AA56" s="746"/>
      <c r="AB56" s="746"/>
      <c r="AC56" s="746"/>
      <c r="AD56" s="746"/>
      <c r="AE56" s="746"/>
      <c r="AF56" s="746"/>
      <c r="AG56" s="746"/>
      <c r="AH56" s="746"/>
      <c r="AI56" s="746"/>
      <c r="AJ56" s="746"/>
      <c r="AK56" s="746"/>
      <c r="AL56" s="746"/>
      <c r="AM56" s="746"/>
      <c r="AN56" s="746"/>
      <c r="AO56" s="746"/>
      <c r="AP56" s="746"/>
      <c r="AQ56" s="746"/>
      <c r="AR56" s="748"/>
      <c r="AS56" s="748"/>
      <c r="AT56" s="748"/>
      <c r="AU56" s="748"/>
      <c r="AV56" s="748"/>
      <c r="AW56" s="748"/>
      <c r="AX56" s="748"/>
      <c r="AY56" s="748"/>
      <c r="AZ56" s="748"/>
      <c r="BA56" s="748"/>
      <c r="BB56" s="748"/>
      <c r="BC56" s="748"/>
      <c r="BD56" s="748"/>
      <c r="BE56" s="748"/>
      <c r="BF56" s="748"/>
      <c r="BG56" s="748"/>
      <c r="BH56" s="748"/>
      <c r="BI56" s="122"/>
      <c r="BJ56" s="278"/>
      <c r="BK56" s="278"/>
      <c r="BL56" s="278"/>
      <c r="BM56" s="278"/>
      <c r="BN56" s="278"/>
      <c r="BO56" s="278"/>
      <c r="BP56" s="124"/>
      <c r="BQ56" s="124"/>
      <c r="BR56" s="124"/>
    </row>
    <row r="57" spans="1:70" ht="9" customHeight="1" x14ac:dyDescent="0.2">
      <c r="A57" s="743" t="s">
        <v>5291</v>
      </c>
      <c r="B57" s="743"/>
      <c r="C57" s="743"/>
      <c r="D57" s="743"/>
      <c r="E57" s="743"/>
      <c r="F57" s="743"/>
      <c r="G57" s="743"/>
      <c r="H57" s="743"/>
      <c r="I57" s="743"/>
      <c r="J57" s="743"/>
      <c r="K57" s="743"/>
      <c r="L57" s="743"/>
      <c r="M57" s="743"/>
      <c r="N57" s="743"/>
      <c r="O57" s="743"/>
      <c r="P57" s="743"/>
      <c r="Q57" s="743"/>
      <c r="R57" s="743"/>
      <c r="S57" s="743"/>
      <c r="T57" s="743" t="s">
        <v>5293</v>
      </c>
      <c r="U57" s="743"/>
      <c r="V57" s="743"/>
      <c r="W57" s="743"/>
      <c r="X57" s="743"/>
      <c r="Y57" s="743"/>
      <c r="Z57" s="743"/>
      <c r="AA57" s="743"/>
      <c r="AB57" s="743"/>
      <c r="AC57" s="743"/>
      <c r="AD57" s="743"/>
      <c r="AE57" s="743"/>
      <c r="AF57" s="743"/>
      <c r="AG57" s="743"/>
      <c r="AH57" s="743"/>
      <c r="AI57" s="743"/>
      <c r="AJ57" s="743"/>
      <c r="AK57" s="743"/>
      <c r="AL57" s="743"/>
      <c r="AM57" s="743"/>
      <c r="AN57" s="743"/>
      <c r="AO57" s="743"/>
      <c r="AP57" s="743"/>
      <c r="AQ57" s="743"/>
      <c r="AR57" s="744">
        <v>0.12</v>
      </c>
      <c r="AS57" s="745"/>
      <c r="AT57" s="745"/>
      <c r="AU57" s="745"/>
      <c r="AV57" s="745"/>
      <c r="AW57" s="745"/>
      <c r="AX57" s="745"/>
      <c r="AY57" s="745"/>
      <c r="AZ57" s="745"/>
      <c r="BA57" s="745"/>
      <c r="BB57" s="745"/>
      <c r="BC57" s="745"/>
      <c r="BD57" s="745"/>
      <c r="BE57" s="745"/>
      <c r="BF57" s="745"/>
      <c r="BG57" s="745"/>
      <c r="BH57" s="745"/>
      <c r="BI57" s="122"/>
      <c r="BJ57" s="278"/>
      <c r="BK57" s="278"/>
      <c r="BL57" s="278"/>
      <c r="BM57" s="278"/>
      <c r="BN57" s="278"/>
      <c r="BO57" s="278"/>
      <c r="BP57" s="124"/>
      <c r="BQ57" s="124"/>
      <c r="BR57" s="124"/>
    </row>
    <row r="58" spans="1:70" ht="9" customHeight="1" x14ac:dyDescent="0.2">
      <c r="A58" s="743"/>
      <c r="B58" s="743"/>
      <c r="C58" s="743"/>
      <c r="D58" s="743"/>
      <c r="E58" s="743"/>
      <c r="F58" s="743"/>
      <c r="G58" s="743"/>
      <c r="H58" s="743"/>
      <c r="I58" s="743"/>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743"/>
      <c r="AM58" s="743"/>
      <c r="AN58" s="743"/>
      <c r="AO58" s="743"/>
      <c r="AP58" s="743"/>
      <c r="AQ58" s="743"/>
      <c r="AR58" s="745"/>
      <c r="AS58" s="745"/>
      <c r="AT58" s="745"/>
      <c r="AU58" s="745"/>
      <c r="AV58" s="745"/>
      <c r="AW58" s="745"/>
      <c r="AX58" s="745"/>
      <c r="AY58" s="745"/>
      <c r="AZ58" s="745"/>
      <c r="BA58" s="745"/>
      <c r="BB58" s="745"/>
      <c r="BC58" s="745"/>
      <c r="BD58" s="745"/>
      <c r="BE58" s="745"/>
      <c r="BF58" s="745"/>
      <c r="BG58" s="745"/>
      <c r="BH58" s="745"/>
      <c r="BI58" s="122"/>
      <c r="BJ58" s="278"/>
      <c r="BK58" s="278"/>
      <c r="BL58" s="278"/>
      <c r="BM58" s="278"/>
      <c r="BN58" s="278"/>
      <c r="BO58" s="278"/>
      <c r="BP58" s="124"/>
      <c r="BQ58" s="124"/>
      <c r="BR58" s="124"/>
    </row>
    <row r="59" spans="1:70" ht="9" customHeight="1" x14ac:dyDescent="0.2">
      <c r="A59" s="746" t="s">
        <v>5291</v>
      </c>
      <c r="B59" s="746"/>
      <c r="C59" s="746"/>
      <c r="D59" s="746"/>
      <c r="E59" s="746"/>
      <c r="F59" s="746"/>
      <c r="G59" s="746"/>
      <c r="H59" s="746"/>
      <c r="I59" s="746"/>
      <c r="J59" s="746"/>
      <c r="K59" s="746"/>
      <c r="L59" s="746"/>
      <c r="M59" s="746"/>
      <c r="N59" s="746"/>
      <c r="O59" s="746"/>
      <c r="P59" s="746"/>
      <c r="Q59" s="746"/>
      <c r="R59" s="746"/>
      <c r="S59" s="746"/>
      <c r="T59" s="746" t="s">
        <v>6143</v>
      </c>
      <c r="U59" s="746"/>
      <c r="V59" s="746"/>
      <c r="W59" s="746"/>
      <c r="X59" s="746"/>
      <c r="Y59" s="746"/>
      <c r="Z59" s="746"/>
      <c r="AA59" s="746"/>
      <c r="AB59" s="746"/>
      <c r="AC59" s="746"/>
      <c r="AD59" s="746"/>
      <c r="AE59" s="746"/>
      <c r="AF59" s="746"/>
      <c r="AG59" s="746"/>
      <c r="AH59" s="746"/>
      <c r="AI59" s="746"/>
      <c r="AJ59" s="746"/>
      <c r="AK59" s="746"/>
      <c r="AL59" s="746"/>
      <c r="AM59" s="746"/>
      <c r="AN59" s="746"/>
      <c r="AO59" s="746"/>
      <c r="AP59" s="746"/>
      <c r="AQ59" s="746"/>
      <c r="AR59" s="747">
        <v>0.15</v>
      </c>
      <c r="AS59" s="748"/>
      <c r="AT59" s="748"/>
      <c r="AU59" s="748"/>
      <c r="AV59" s="748"/>
      <c r="AW59" s="748"/>
      <c r="AX59" s="748"/>
      <c r="AY59" s="748"/>
      <c r="AZ59" s="748"/>
      <c r="BA59" s="748"/>
      <c r="BB59" s="748"/>
      <c r="BC59" s="748"/>
      <c r="BD59" s="748"/>
      <c r="BE59" s="748"/>
      <c r="BF59" s="748"/>
      <c r="BG59" s="748"/>
      <c r="BH59" s="748"/>
      <c r="BI59" s="122"/>
      <c r="BJ59" s="278"/>
      <c r="BK59" s="278"/>
      <c r="BL59" s="278"/>
      <c r="BM59" s="278"/>
      <c r="BN59" s="278"/>
      <c r="BO59" s="278"/>
      <c r="BP59" s="124"/>
      <c r="BQ59" s="124"/>
      <c r="BR59" s="124"/>
    </row>
    <row r="60" spans="1:70" ht="9" customHeight="1" x14ac:dyDescent="0.2">
      <c r="A60" s="746"/>
      <c r="B60" s="746"/>
      <c r="C60" s="746"/>
      <c r="D60" s="746"/>
      <c r="E60" s="746"/>
      <c r="F60" s="746"/>
      <c r="G60" s="746"/>
      <c r="H60" s="746"/>
      <c r="I60" s="746"/>
      <c r="J60" s="746"/>
      <c r="K60" s="746"/>
      <c r="L60" s="746"/>
      <c r="M60" s="746"/>
      <c r="N60" s="746"/>
      <c r="O60" s="746"/>
      <c r="P60" s="746"/>
      <c r="Q60" s="746"/>
      <c r="R60" s="746"/>
      <c r="S60" s="746"/>
      <c r="T60" s="746"/>
      <c r="U60" s="746"/>
      <c r="V60" s="746"/>
      <c r="W60" s="746"/>
      <c r="X60" s="746"/>
      <c r="Y60" s="746"/>
      <c r="Z60" s="746"/>
      <c r="AA60" s="746"/>
      <c r="AB60" s="746"/>
      <c r="AC60" s="746"/>
      <c r="AD60" s="746"/>
      <c r="AE60" s="746"/>
      <c r="AF60" s="746"/>
      <c r="AG60" s="746"/>
      <c r="AH60" s="746"/>
      <c r="AI60" s="746"/>
      <c r="AJ60" s="746"/>
      <c r="AK60" s="746"/>
      <c r="AL60" s="746"/>
      <c r="AM60" s="746"/>
      <c r="AN60" s="746"/>
      <c r="AO60" s="746"/>
      <c r="AP60" s="746"/>
      <c r="AQ60" s="746"/>
      <c r="AR60" s="748"/>
      <c r="AS60" s="748"/>
      <c r="AT60" s="748"/>
      <c r="AU60" s="748"/>
      <c r="AV60" s="748"/>
      <c r="AW60" s="748"/>
      <c r="AX60" s="748"/>
      <c r="AY60" s="748"/>
      <c r="AZ60" s="748"/>
      <c r="BA60" s="748"/>
      <c r="BB60" s="748"/>
      <c r="BC60" s="748"/>
      <c r="BD60" s="748"/>
      <c r="BE60" s="748"/>
      <c r="BF60" s="748"/>
      <c r="BG60" s="748"/>
      <c r="BH60" s="748"/>
      <c r="BI60" s="122"/>
      <c r="BJ60" s="278"/>
      <c r="BK60" s="278"/>
      <c r="BL60" s="278"/>
      <c r="BM60" s="278"/>
      <c r="BN60" s="278"/>
      <c r="BO60" s="278"/>
      <c r="BP60" s="124"/>
      <c r="BQ60" s="124"/>
      <c r="BR60" s="124"/>
    </row>
    <row r="61" spans="1:70" ht="9" customHeight="1" x14ac:dyDescent="0.2">
      <c r="A61" s="743" t="s">
        <v>5291</v>
      </c>
      <c r="B61" s="743"/>
      <c r="C61" s="743"/>
      <c r="D61" s="743"/>
      <c r="E61" s="743"/>
      <c r="F61" s="743"/>
      <c r="G61" s="743"/>
      <c r="H61" s="743"/>
      <c r="I61" s="743"/>
      <c r="J61" s="743"/>
      <c r="K61" s="743"/>
      <c r="L61" s="743"/>
      <c r="M61" s="743"/>
      <c r="N61" s="743"/>
      <c r="O61" s="743"/>
      <c r="P61" s="743"/>
      <c r="Q61" s="743"/>
      <c r="R61" s="743"/>
      <c r="S61" s="743"/>
      <c r="T61" s="743" t="s">
        <v>5294</v>
      </c>
      <c r="U61" s="743"/>
      <c r="V61" s="743"/>
      <c r="W61" s="743"/>
      <c r="X61" s="743"/>
      <c r="Y61" s="743"/>
      <c r="Z61" s="743"/>
      <c r="AA61" s="743"/>
      <c r="AB61" s="743"/>
      <c r="AC61" s="743"/>
      <c r="AD61" s="743"/>
      <c r="AE61" s="743"/>
      <c r="AF61" s="743"/>
      <c r="AG61" s="743"/>
      <c r="AH61" s="743"/>
      <c r="AI61" s="743"/>
      <c r="AJ61" s="743"/>
      <c r="AK61" s="743"/>
      <c r="AL61" s="743"/>
      <c r="AM61" s="743"/>
      <c r="AN61" s="743"/>
      <c r="AO61" s="743"/>
      <c r="AP61" s="743"/>
      <c r="AQ61" s="743"/>
      <c r="AR61" s="744">
        <v>0.17</v>
      </c>
      <c r="AS61" s="745"/>
      <c r="AT61" s="745"/>
      <c r="AU61" s="745"/>
      <c r="AV61" s="745"/>
      <c r="AW61" s="745"/>
      <c r="AX61" s="745"/>
      <c r="AY61" s="745"/>
      <c r="AZ61" s="745"/>
      <c r="BA61" s="745"/>
      <c r="BB61" s="745"/>
      <c r="BC61" s="745"/>
      <c r="BD61" s="745"/>
      <c r="BE61" s="745"/>
      <c r="BF61" s="745"/>
      <c r="BG61" s="745"/>
      <c r="BH61" s="745"/>
      <c r="BI61" s="122"/>
      <c r="BJ61" s="278"/>
      <c r="BK61" s="278"/>
      <c r="BL61" s="278"/>
      <c r="BM61" s="278"/>
      <c r="BN61" s="278"/>
      <c r="BO61" s="278"/>
      <c r="BP61" s="124"/>
      <c r="BQ61" s="124"/>
      <c r="BR61" s="124"/>
    </row>
    <row r="62" spans="1:70" ht="9" customHeight="1" x14ac:dyDescent="0.2">
      <c r="A62" s="743"/>
      <c r="B62" s="743"/>
      <c r="C62" s="743"/>
      <c r="D62" s="743"/>
      <c r="E62" s="743"/>
      <c r="F62" s="743"/>
      <c r="G62" s="743"/>
      <c r="H62" s="743"/>
      <c r="I62" s="743"/>
      <c r="J62" s="743"/>
      <c r="K62" s="743"/>
      <c r="L62" s="743"/>
      <c r="M62" s="743"/>
      <c r="N62" s="743"/>
      <c r="O62" s="743"/>
      <c r="P62" s="743"/>
      <c r="Q62" s="743"/>
      <c r="R62" s="743"/>
      <c r="S62" s="743"/>
      <c r="T62" s="743"/>
      <c r="U62" s="743"/>
      <c r="V62" s="743"/>
      <c r="W62" s="743"/>
      <c r="X62" s="743"/>
      <c r="Y62" s="743"/>
      <c r="Z62" s="743"/>
      <c r="AA62" s="743"/>
      <c r="AB62" s="743"/>
      <c r="AC62" s="743"/>
      <c r="AD62" s="743"/>
      <c r="AE62" s="743"/>
      <c r="AF62" s="743"/>
      <c r="AG62" s="743"/>
      <c r="AH62" s="743"/>
      <c r="AI62" s="743"/>
      <c r="AJ62" s="743"/>
      <c r="AK62" s="743"/>
      <c r="AL62" s="743"/>
      <c r="AM62" s="743"/>
      <c r="AN62" s="743"/>
      <c r="AO62" s="743"/>
      <c r="AP62" s="743"/>
      <c r="AQ62" s="743"/>
      <c r="AR62" s="745"/>
      <c r="AS62" s="745"/>
      <c r="AT62" s="745"/>
      <c r="AU62" s="745"/>
      <c r="AV62" s="745"/>
      <c r="AW62" s="745"/>
      <c r="AX62" s="745"/>
      <c r="AY62" s="745"/>
      <c r="AZ62" s="745"/>
      <c r="BA62" s="745"/>
      <c r="BB62" s="745"/>
      <c r="BC62" s="745"/>
      <c r="BD62" s="745"/>
      <c r="BE62" s="745"/>
      <c r="BF62" s="745"/>
      <c r="BG62" s="745"/>
      <c r="BH62" s="745"/>
      <c r="BI62" s="122"/>
      <c r="BJ62" s="278"/>
      <c r="BK62" s="278"/>
      <c r="BL62" s="278"/>
      <c r="BM62" s="278"/>
      <c r="BN62" s="278"/>
      <c r="BO62" s="278"/>
      <c r="BP62" s="124"/>
      <c r="BQ62" s="124"/>
      <c r="BR62" s="124"/>
    </row>
    <row r="63" spans="1:70" ht="9" customHeight="1" x14ac:dyDescent="0.2">
      <c r="A63" s="746" t="s">
        <v>5291</v>
      </c>
      <c r="B63" s="746"/>
      <c r="C63" s="746"/>
      <c r="D63" s="746"/>
      <c r="E63" s="746"/>
      <c r="F63" s="746"/>
      <c r="G63" s="746"/>
      <c r="H63" s="746"/>
      <c r="I63" s="746"/>
      <c r="J63" s="746"/>
      <c r="K63" s="746"/>
      <c r="L63" s="746"/>
      <c r="M63" s="746"/>
      <c r="N63" s="746"/>
      <c r="O63" s="746"/>
      <c r="P63" s="746"/>
      <c r="Q63" s="746"/>
      <c r="R63" s="746"/>
      <c r="S63" s="746"/>
      <c r="T63" s="746" t="s">
        <v>6144</v>
      </c>
      <c r="U63" s="746"/>
      <c r="V63" s="746"/>
      <c r="W63" s="746"/>
      <c r="X63" s="746"/>
      <c r="Y63" s="746"/>
      <c r="Z63" s="746"/>
      <c r="AA63" s="746"/>
      <c r="AB63" s="746"/>
      <c r="AC63" s="746"/>
      <c r="AD63" s="746"/>
      <c r="AE63" s="746"/>
      <c r="AF63" s="746"/>
      <c r="AG63" s="746"/>
      <c r="AH63" s="746"/>
      <c r="AI63" s="746"/>
      <c r="AJ63" s="746"/>
      <c r="AK63" s="746"/>
      <c r="AL63" s="746"/>
      <c r="AM63" s="746"/>
      <c r="AN63" s="746"/>
      <c r="AO63" s="746"/>
      <c r="AP63" s="746"/>
      <c r="AQ63" s="746"/>
      <c r="AR63" s="747">
        <v>0.22</v>
      </c>
      <c r="AS63" s="748"/>
      <c r="AT63" s="748"/>
      <c r="AU63" s="748"/>
      <c r="AV63" s="748"/>
      <c r="AW63" s="748"/>
      <c r="AX63" s="748"/>
      <c r="AY63" s="748"/>
      <c r="AZ63" s="748"/>
      <c r="BA63" s="748"/>
      <c r="BB63" s="748"/>
      <c r="BC63" s="748"/>
      <c r="BD63" s="748"/>
      <c r="BE63" s="748"/>
      <c r="BF63" s="748"/>
      <c r="BG63" s="748"/>
      <c r="BH63" s="748"/>
      <c r="BI63" s="122"/>
      <c r="BJ63" s="278"/>
      <c r="BK63" s="278"/>
      <c r="BL63" s="278"/>
      <c r="BM63" s="278"/>
      <c r="BN63" s="278"/>
      <c r="BO63" s="278"/>
      <c r="BP63" s="124"/>
      <c r="BQ63" s="124"/>
      <c r="BR63" s="124"/>
    </row>
    <row r="64" spans="1:70" ht="9" customHeight="1" x14ac:dyDescent="0.2">
      <c r="A64" s="746"/>
      <c r="B64" s="746"/>
      <c r="C64" s="746"/>
      <c r="D64" s="746"/>
      <c r="E64" s="746"/>
      <c r="F64" s="746"/>
      <c r="G64" s="746"/>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8"/>
      <c r="AS64" s="748"/>
      <c r="AT64" s="748"/>
      <c r="AU64" s="748"/>
      <c r="AV64" s="748"/>
      <c r="AW64" s="748"/>
      <c r="AX64" s="748"/>
      <c r="AY64" s="748"/>
      <c r="AZ64" s="748"/>
      <c r="BA64" s="748"/>
      <c r="BB64" s="748"/>
      <c r="BC64" s="748"/>
      <c r="BD64" s="748"/>
      <c r="BE64" s="748"/>
      <c r="BF64" s="748"/>
      <c r="BG64" s="748"/>
      <c r="BH64" s="748"/>
      <c r="BI64" s="122"/>
      <c r="BJ64" s="278"/>
      <c r="BK64" s="278"/>
      <c r="BL64" s="278"/>
      <c r="BM64" s="278"/>
      <c r="BN64" s="278"/>
      <c r="BO64" s="278"/>
      <c r="BP64" s="124"/>
      <c r="BQ64" s="124"/>
      <c r="BR64" s="124"/>
    </row>
    <row r="65" spans="1:70" ht="9" customHeight="1" x14ac:dyDescent="0.2">
      <c r="A65" s="743" t="s">
        <v>5291</v>
      </c>
      <c r="B65" s="743"/>
      <c r="C65" s="743"/>
      <c r="D65" s="743"/>
      <c r="E65" s="743"/>
      <c r="F65" s="743"/>
      <c r="G65" s="743"/>
      <c r="H65" s="743"/>
      <c r="I65" s="743"/>
      <c r="J65" s="743"/>
      <c r="K65" s="743"/>
      <c r="L65" s="743"/>
      <c r="M65" s="743"/>
      <c r="N65" s="743"/>
      <c r="O65" s="743"/>
      <c r="P65" s="743"/>
      <c r="Q65" s="743"/>
      <c r="R65" s="743"/>
      <c r="S65" s="743"/>
      <c r="T65" s="743" t="s">
        <v>5295</v>
      </c>
      <c r="U65" s="743"/>
      <c r="V65" s="743"/>
      <c r="W65" s="743"/>
      <c r="X65" s="743"/>
      <c r="Y65" s="743"/>
      <c r="Z65" s="743"/>
      <c r="AA65" s="743"/>
      <c r="AB65" s="743"/>
      <c r="AC65" s="743"/>
      <c r="AD65" s="743"/>
      <c r="AE65" s="743"/>
      <c r="AF65" s="743"/>
      <c r="AG65" s="743"/>
      <c r="AH65" s="743"/>
      <c r="AI65" s="743"/>
      <c r="AJ65" s="743"/>
      <c r="AK65" s="743"/>
      <c r="AL65" s="743"/>
      <c r="AM65" s="743"/>
      <c r="AN65" s="743"/>
      <c r="AO65" s="743"/>
      <c r="AP65" s="743"/>
      <c r="AQ65" s="743"/>
      <c r="AR65" s="744">
        <v>0.25</v>
      </c>
      <c r="AS65" s="745"/>
      <c r="AT65" s="745"/>
      <c r="AU65" s="745"/>
      <c r="AV65" s="745"/>
      <c r="AW65" s="745"/>
      <c r="AX65" s="745"/>
      <c r="AY65" s="745"/>
      <c r="AZ65" s="745"/>
      <c r="BA65" s="745"/>
      <c r="BB65" s="745"/>
      <c r="BC65" s="745"/>
      <c r="BD65" s="745"/>
      <c r="BE65" s="745"/>
      <c r="BF65" s="745"/>
      <c r="BG65" s="745"/>
      <c r="BH65" s="745"/>
      <c r="BI65" s="122"/>
      <c r="BJ65" s="278"/>
      <c r="BK65" s="278"/>
      <c r="BL65" s="278"/>
      <c r="BM65" s="278"/>
      <c r="BN65" s="278"/>
      <c r="BO65" s="278"/>
      <c r="BP65" s="124"/>
      <c r="BQ65" s="124"/>
      <c r="BR65" s="124"/>
    </row>
    <row r="66" spans="1:70" ht="9" customHeight="1" x14ac:dyDescent="0.2">
      <c r="A66" s="743"/>
      <c r="B66" s="743"/>
      <c r="C66" s="743"/>
      <c r="D66" s="743"/>
      <c r="E66" s="743"/>
      <c r="F66" s="743"/>
      <c r="G66" s="743"/>
      <c r="H66" s="743"/>
      <c r="I66" s="743"/>
      <c r="J66" s="743"/>
      <c r="K66" s="743"/>
      <c r="L66" s="743"/>
      <c r="M66" s="743"/>
      <c r="N66" s="743"/>
      <c r="O66" s="743"/>
      <c r="P66" s="743"/>
      <c r="Q66" s="743"/>
      <c r="R66" s="743"/>
      <c r="S66" s="743"/>
      <c r="T66" s="743"/>
      <c r="U66" s="743"/>
      <c r="V66" s="743"/>
      <c r="W66" s="743"/>
      <c r="X66" s="743"/>
      <c r="Y66" s="743"/>
      <c r="Z66" s="743"/>
      <c r="AA66" s="743"/>
      <c r="AB66" s="743"/>
      <c r="AC66" s="743"/>
      <c r="AD66" s="743"/>
      <c r="AE66" s="743"/>
      <c r="AF66" s="743"/>
      <c r="AG66" s="743"/>
      <c r="AH66" s="743"/>
      <c r="AI66" s="743"/>
      <c r="AJ66" s="743"/>
      <c r="AK66" s="743"/>
      <c r="AL66" s="743"/>
      <c r="AM66" s="743"/>
      <c r="AN66" s="743"/>
      <c r="AO66" s="743"/>
      <c r="AP66" s="743"/>
      <c r="AQ66" s="743"/>
      <c r="AR66" s="745"/>
      <c r="AS66" s="745"/>
      <c r="AT66" s="745"/>
      <c r="AU66" s="745"/>
      <c r="AV66" s="745"/>
      <c r="AW66" s="745"/>
      <c r="AX66" s="745"/>
      <c r="AY66" s="745"/>
      <c r="AZ66" s="745"/>
      <c r="BA66" s="745"/>
      <c r="BB66" s="745"/>
      <c r="BC66" s="745"/>
      <c r="BD66" s="745"/>
      <c r="BE66" s="745"/>
      <c r="BF66" s="745"/>
      <c r="BG66" s="745"/>
      <c r="BH66" s="745"/>
      <c r="BI66" s="122"/>
      <c r="BJ66" s="278"/>
      <c r="BK66" s="278"/>
      <c r="BL66" s="278"/>
      <c r="BM66" s="278"/>
      <c r="BN66" s="278"/>
      <c r="BO66" s="278"/>
      <c r="BP66" s="124"/>
      <c r="BQ66" s="124"/>
      <c r="BR66" s="124"/>
    </row>
    <row r="67" spans="1:70" ht="9" customHeight="1" x14ac:dyDescent="0.2">
      <c r="A67" s="746" t="s">
        <v>5291</v>
      </c>
      <c r="B67" s="746"/>
      <c r="C67" s="746"/>
      <c r="D67" s="746"/>
      <c r="E67" s="746"/>
      <c r="F67" s="746"/>
      <c r="G67" s="746"/>
      <c r="H67" s="746"/>
      <c r="I67" s="746"/>
      <c r="J67" s="746"/>
      <c r="K67" s="746"/>
      <c r="L67" s="746"/>
      <c r="M67" s="746"/>
      <c r="N67" s="746"/>
      <c r="O67" s="746"/>
      <c r="P67" s="746"/>
      <c r="Q67" s="746"/>
      <c r="R67" s="746"/>
      <c r="S67" s="746"/>
      <c r="T67" s="746" t="s">
        <v>6145</v>
      </c>
      <c r="U67" s="746"/>
      <c r="V67" s="746"/>
      <c r="W67" s="746"/>
      <c r="X67" s="746"/>
      <c r="Y67" s="746"/>
      <c r="Z67" s="746"/>
      <c r="AA67" s="746"/>
      <c r="AB67" s="746"/>
      <c r="AC67" s="746"/>
      <c r="AD67" s="746"/>
      <c r="AE67" s="746"/>
      <c r="AF67" s="746"/>
      <c r="AG67" s="746"/>
      <c r="AH67" s="746"/>
      <c r="AI67" s="746"/>
      <c r="AJ67" s="746"/>
      <c r="AK67" s="746"/>
      <c r="AL67" s="746"/>
      <c r="AM67" s="746"/>
      <c r="AN67" s="746"/>
      <c r="AO67" s="746"/>
      <c r="AP67" s="746"/>
      <c r="AQ67" s="746"/>
      <c r="AR67" s="747">
        <v>0.27</v>
      </c>
      <c r="AS67" s="748"/>
      <c r="AT67" s="748"/>
      <c r="AU67" s="748"/>
      <c r="AV67" s="748"/>
      <c r="AW67" s="748"/>
      <c r="AX67" s="748"/>
      <c r="AY67" s="748"/>
      <c r="AZ67" s="748"/>
      <c r="BA67" s="748"/>
      <c r="BB67" s="748"/>
      <c r="BC67" s="748"/>
      <c r="BD67" s="748"/>
      <c r="BE67" s="748"/>
      <c r="BF67" s="748"/>
      <c r="BG67" s="748"/>
      <c r="BH67" s="748"/>
      <c r="BI67" s="122"/>
      <c r="BJ67" s="278"/>
      <c r="BK67" s="278"/>
      <c r="BL67" s="278"/>
      <c r="BM67" s="278"/>
      <c r="BN67" s="278"/>
      <c r="BO67" s="278"/>
      <c r="BP67" s="124"/>
      <c r="BQ67" s="124"/>
      <c r="BR67" s="124"/>
    </row>
    <row r="68" spans="1:70" ht="9" customHeight="1" x14ac:dyDescent="0.2">
      <c r="A68" s="746"/>
      <c r="B68" s="746"/>
      <c r="C68" s="746"/>
      <c r="D68" s="746"/>
      <c r="E68" s="746"/>
      <c r="F68" s="746"/>
      <c r="G68" s="746"/>
      <c r="H68" s="746"/>
      <c r="I68" s="746"/>
      <c r="J68" s="746"/>
      <c r="K68" s="746"/>
      <c r="L68" s="746"/>
      <c r="M68" s="746"/>
      <c r="N68" s="746"/>
      <c r="O68" s="746"/>
      <c r="P68" s="746"/>
      <c r="Q68" s="746"/>
      <c r="R68" s="746"/>
      <c r="S68" s="746"/>
      <c r="T68" s="746"/>
      <c r="U68" s="746"/>
      <c r="V68" s="746"/>
      <c r="W68" s="746"/>
      <c r="X68" s="746"/>
      <c r="Y68" s="746"/>
      <c r="Z68" s="746"/>
      <c r="AA68" s="746"/>
      <c r="AB68" s="746"/>
      <c r="AC68" s="746"/>
      <c r="AD68" s="746"/>
      <c r="AE68" s="746"/>
      <c r="AF68" s="746"/>
      <c r="AG68" s="746"/>
      <c r="AH68" s="746"/>
      <c r="AI68" s="746"/>
      <c r="AJ68" s="746"/>
      <c r="AK68" s="746"/>
      <c r="AL68" s="746"/>
      <c r="AM68" s="746"/>
      <c r="AN68" s="746"/>
      <c r="AO68" s="746"/>
      <c r="AP68" s="746"/>
      <c r="AQ68" s="746"/>
      <c r="AR68" s="748"/>
      <c r="AS68" s="748"/>
      <c r="AT68" s="748"/>
      <c r="AU68" s="748"/>
      <c r="AV68" s="748"/>
      <c r="AW68" s="748"/>
      <c r="AX68" s="748"/>
      <c r="AY68" s="748"/>
      <c r="AZ68" s="748"/>
      <c r="BA68" s="748"/>
      <c r="BB68" s="748"/>
      <c r="BC68" s="748"/>
      <c r="BD68" s="748"/>
      <c r="BE68" s="748"/>
      <c r="BF68" s="748"/>
      <c r="BG68" s="748"/>
      <c r="BH68" s="748"/>
      <c r="BI68" s="122"/>
      <c r="BJ68" s="278"/>
      <c r="BK68" s="278"/>
      <c r="BL68" s="278"/>
      <c r="BM68" s="278"/>
      <c r="BN68" s="278"/>
      <c r="BO68" s="278"/>
      <c r="BP68" s="124"/>
      <c r="BQ68" s="124"/>
      <c r="BR68" s="124"/>
    </row>
    <row r="69" spans="1:70" ht="9" customHeight="1" x14ac:dyDescent="0.2">
      <c r="A69" s="122"/>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2"/>
      <c r="BI69" s="122"/>
      <c r="BJ69" s="278"/>
      <c r="BK69" s="278"/>
      <c r="BL69" s="278"/>
      <c r="BM69" s="278"/>
      <c r="BN69" s="278"/>
      <c r="BO69" s="278"/>
      <c r="BP69" s="124"/>
      <c r="BQ69" s="124"/>
      <c r="BR69" s="124"/>
    </row>
    <row r="70" spans="1:70" ht="9" customHeight="1" x14ac:dyDescent="0.2">
      <c r="A70" s="122"/>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822" t="s">
        <v>13888</v>
      </c>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22"/>
      <c r="AY70" s="822"/>
      <c r="AZ70" s="822"/>
      <c r="BA70" s="822"/>
      <c r="BB70" s="822"/>
      <c r="BC70" s="822"/>
      <c r="BD70" s="822"/>
      <c r="BE70" s="822"/>
      <c r="BF70" s="822"/>
      <c r="BG70" s="822"/>
      <c r="BH70" s="822"/>
      <c r="BI70" s="122"/>
      <c r="BJ70" s="278"/>
      <c r="BK70" s="278"/>
      <c r="BL70" s="278"/>
      <c r="BM70" s="278"/>
      <c r="BN70" s="278"/>
      <c r="BO70" s="278"/>
      <c r="BP70" s="124"/>
      <c r="BQ70" s="124"/>
      <c r="BR70" s="124"/>
    </row>
    <row r="71" spans="1:70" ht="9" customHeight="1" x14ac:dyDescent="0.2">
      <c r="A71" s="122"/>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822"/>
      <c r="AB71" s="822"/>
      <c r="AC71" s="822"/>
      <c r="AD71" s="822"/>
      <c r="AE71" s="822"/>
      <c r="AF71" s="822"/>
      <c r="AG71" s="822"/>
      <c r="AH71" s="822"/>
      <c r="AI71" s="822"/>
      <c r="AJ71" s="822"/>
      <c r="AK71" s="822"/>
      <c r="AL71" s="822"/>
      <c r="AM71" s="822"/>
      <c r="AN71" s="822"/>
      <c r="AO71" s="822"/>
      <c r="AP71" s="822"/>
      <c r="AQ71" s="822"/>
      <c r="AR71" s="822"/>
      <c r="AS71" s="822"/>
      <c r="AT71" s="822"/>
      <c r="AU71" s="822"/>
      <c r="AV71" s="822"/>
      <c r="AW71" s="822"/>
      <c r="AX71" s="822"/>
      <c r="AY71" s="822"/>
      <c r="AZ71" s="822"/>
      <c r="BA71" s="822"/>
      <c r="BB71" s="822"/>
      <c r="BC71" s="822"/>
      <c r="BD71" s="822"/>
      <c r="BE71" s="822"/>
      <c r="BF71" s="822"/>
      <c r="BG71" s="822"/>
      <c r="BH71" s="822"/>
      <c r="BI71" s="122"/>
      <c r="BJ71" s="278"/>
      <c r="BK71" s="278"/>
      <c r="BL71" s="278"/>
      <c r="BM71" s="278"/>
      <c r="BN71" s="278"/>
      <c r="BO71" s="278"/>
      <c r="BP71" s="124"/>
      <c r="BQ71" s="124"/>
      <c r="BR71" s="124"/>
    </row>
    <row r="72" spans="1:70" ht="9" customHeight="1" x14ac:dyDescent="0.2">
      <c r="A72" s="108"/>
      <c r="B72" s="108"/>
      <c r="C72" s="108"/>
      <c r="D72" s="108"/>
      <c r="E72" s="108"/>
      <c r="F72" s="108"/>
      <c r="G72" s="108"/>
      <c r="H72" s="108"/>
      <c r="I72" s="108"/>
      <c r="J72" s="108"/>
      <c r="K72" s="108"/>
      <c r="L72" s="108"/>
      <c r="M72" s="108"/>
      <c r="N72" s="108"/>
      <c r="O72" s="108"/>
      <c r="P72" s="108"/>
      <c r="Q72" s="108"/>
      <c r="R72" s="108"/>
      <c r="S72" s="108"/>
      <c r="T72" s="108"/>
      <c r="U72" s="108"/>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22"/>
      <c r="BI72" s="122"/>
      <c r="BJ72" s="278"/>
      <c r="BK72" s="278"/>
      <c r="BL72" s="278"/>
      <c r="BM72" s="278"/>
      <c r="BN72" s="278"/>
      <c r="BO72" s="278"/>
      <c r="BP72" s="124"/>
      <c r="BQ72" s="124"/>
      <c r="BR72" s="124"/>
    </row>
    <row r="73" spans="1:70" ht="6" customHeight="1" x14ac:dyDescent="0.2">
      <c r="A73" s="141"/>
      <c r="B73" s="141"/>
      <c r="C73" s="141"/>
      <c r="D73" s="141"/>
      <c r="E73" s="141"/>
      <c r="F73" s="141"/>
      <c r="G73" s="141"/>
      <c r="H73" s="141"/>
      <c r="I73" s="141"/>
      <c r="J73" s="141"/>
      <c r="K73" s="141"/>
      <c r="L73" s="141"/>
      <c r="M73" s="141"/>
      <c r="N73" s="141"/>
      <c r="O73" s="141"/>
      <c r="P73" s="141"/>
      <c r="Q73" s="141"/>
      <c r="R73" s="141"/>
      <c r="S73" s="141"/>
      <c r="T73" s="141"/>
      <c r="U73" s="141"/>
      <c r="V73" s="141"/>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278"/>
      <c r="BI73" s="108"/>
      <c r="BJ73" s="141"/>
      <c r="BK73" s="141"/>
      <c r="BL73" s="141"/>
      <c r="BM73" s="141"/>
      <c r="BN73" s="141"/>
      <c r="BO73" s="141"/>
      <c r="BP73" s="111"/>
      <c r="BQ73" s="111"/>
      <c r="BR73" s="111"/>
    </row>
    <row r="74" spans="1:70" ht="15" customHeight="1" x14ac:dyDescent="0.2">
      <c r="A74" s="141"/>
      <c r="B74" s="141" t="s">
        <v>13861</v>
      </c>
      <c r="C74" s="141"/>
      <c r="D74" s="141"/>
      <c r="E74" s="141"/>
      <c r="F74" s="141"/>
      <c r="G74" s="141"/>
      <c r="H74" s="141"/>
      <c r="I74" s="141"/>
      <c r="J74" s="141"/>
      <c r="K74" s="141"/>
      <c r="L74" s="141"/>
      <c r="M74" s="141"/>
      <c r="N74" s="141"/>
      <c r="O74" s="141"/>
      <c r="P74" s="141"/>
      <c r="Q74" s="141"/>
      <c r="R74" s="141"/>
      <c r="S74" s="141"/>
      <c r="T74" s="141"/>
      <c r="U74" s="141"/>
      <c r="V74" s="141"/>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278"/>
      <c r="BI74" s="108"/>
      <c r="BJ74" s="141"/>
      <c r="BK74" s="141"/>
      <c r="BL74" s="141"/>
      <c r="BM74" s="141"/>
      <c r="BN74" s="141"/>
      <c r="BO74" s="141"/>
      <c r="BP74" s="111"/>
      <c r="BQ74" s="111"/>
      <c r="BR74" s="111"/>
    </row>
    <row r="75" spans="1:70" ht="15" customHeight="1" x14ac:dyDescent="0.2">
      <c r="A75" s="141"/>
      <c r="B75" s="141"/>
      <c r="C75" s="141" t="s">
        <v>13892</v>
      </c>
      <c r="D75" s="141"/>
      <c r="E75" s="141"/>
      <c r="F75" s="141"/>
      <c r="G75" s="141"/>
      <c r="H75" s="141"/>
      <c r="I75" s="141"/>
      <c r="J75" s="141"/>
      <c r="K75" s="141"/>
      <c r="L75" s="141"/>
      <c r="M75" s="141"/>
      <c r="N75" s="141"/>
      <c r="O75" s="141"/>
      <c r="P75" s="141"/>
      <c r="Q75" s="141"/>
      <c r="R75" s="141"/>
      <c r="S75" s="141"/>
      <c r="T75" s="141"/>
      <c r="U75" s="141"/>
      <c r="V75" s="141"/>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278"/>
      <c r="BI75" s="108"/>
      <c r="BJ75" s="141"/>
      <c r="BK75" s="141"/>
      <c r="BL75" s="141"/>
      <c r="BM75" s="141"/>
      <c r="BN75" s="141"/>
      <c r="BO75" s="141"/>
      <c r="BP75" s="111"/>
      <c r="BQ75" s="111"/>
      <c r="BR75" s="111"/>
    </row>
    <row r="76" spans="1:70" ht="13.5" customHeight="1" x14ac:dyDescent="0.2">
      <c r="A76" s="141"/>
      <c r="B76" s="141"/>
      <c r="C76" s="141" t="s">
        <v>13887</v>
      </c>
      <c r="D76" s="141"/>
      <c r="E76" s="141"/>
      <c r="F76" s="141"/>
      <c r="G76" s="141"/>
      <c r="H76" s="141"/>
      <c r="I76" s="141"/>
      <c r="J76" s="141"/>
      <c r="K76" s="141"/>
      <c r="L76" s="141"/>
      <c r="M76" s="141"/>
      <c r="N76" s="141"/>
      <c r="O76" s="141"/>
      <c r="P76" s="141"/>
      <c r="Q76" s="141"/>
      <c r="R76" s="141"/>
      <c r="S76" s="141"/>
      <c r="T76" s="141"/>
      <c r="U76" s="141"/>
      <c r="V76" s="141"/>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278"/>
      <c r="BI76" s="108"/>
      <c r="BJ76" s="141"/>
      <c r="BK76" s="141"/>
      <c r="BL76" s="141"/>
      <c r="BM76" s="141"/>
      <c r="BN76" s="141"/>
      <c r="BO76" s="141"/>
      <c r="BP76" s="111"/>
      <c r="BQ76" s="111"/>
      <c r="BR76" s="111"/>
    </row>
    <row r="77" spans="1:70" ht="12" customHeight="1" x14ac:dyDescent="0.2">
      <c r="A77" s="141"/>
      <c r="B77" s="141"/>
      <c r="C77" s="141" t="s">
        <v>13859</v>
      </c>
      <c r="D77" s="141"/>
      <c r="E77" s="141"/>
      <c r="F77" s="141"/>
      <c r="G77" s="141"/>
      <c r="H77" s="141"/>
      <c r="I77" s="141"/>
      <c r="J77" s="141"/>
      <c r="K77" s="141"/>
      <c r="L77" s="141"/>
      <c r="M77" s="141"/>
      <c r="N77" s="141"/>
      <c r="O77" s="141"/>
      <c r="P77" s="141"/>
      <c r="Q77" s="141"/>
      <c r="R77" s="141"/>
      <c r="S77" s="141"/>
      <c r="T77" s="141"/>
      <c r="U77" s="141"/>
      <c r="V77" s="141"/>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278"/>
      <c r="BI77" s="108"/>
      <c r="BJ77" s="141"/>
      <c r="BK77" s="141"/>
      <c r="BL77" s="141"/>
      <c r="BM77" s="141"/>
      <c r="BN77" s="141"/>
      <c r="BO77" s="141"/>
      <c r="BP77" s="111"/>
      <c r="BQ77" s="111"/>
      <c r="BR77" s="111"/>
    </row>
    <row r="78" spans="1:70" ht="6.75" customHeight="1" x14ac:dyDescent="0.2">
      <c r="A78" s="141"/>
      <c r="B78" s="141"/>
      <c r="C78" s="141"/>
      <c r="D78" s="141"/>
      <c r="E78" s="141"/>
      <c r="F78" s="141"/>
      <c r="G78" s="141"/>
      <c r="H78" s="141"/>
      <c r="I78" s="141"/>
      <c r="J78" s="141"/>
      <c r="K78" s="141"/>
      <c r="L78" s="141"/>
      <c r="M78" s="141"/>
      <c r="N78" s="141"/>
      <c r="O78" s="141"/>
      <c r="P78" s="141"/>
      <c r="Q78" s="141"/>
      <c r="R78" s="141"/>
      <c r="S78" s="141"/>
      <c r="T78" s="141"/>
      <c r="U78" s="141"/>
      <c r="V78" s="141"/>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278"/>
      <c r="BI78" s="108"/>
      <c r="BJ78" s="141"/>
      <c r="BK78" s="141"/>
      <c r="BL78" s="141"/>
      <c r="BM78" s="141"/>
      <c r="BN78" s="141"/>
      <c r="BO78" s="141"/>
      <c r="BP78" s="111"/>
      <c r="BQ78" s="111"/>
      <c r="BR78" s="111"/>
    </row>
    <row r="79" spans="1:70" ht="16.5" customHeight="1" x14ac:dyDescent="0.2">
      <c r="A79" s="141"/>
      <c r="B79" s="141"/>
      <c r="C79" s="455" t="s">
        <v>6147</v>
      </c>
      <c r="D79" s="456"/>
      <c r="E79" s="456"/>
      <c r="F79" s="456"/>
      <c r="G79" s="456"/>
      <c r="H79" s="456"/>
      <c r="I79" s="456"/>
      <c r="J79" s="456"/>
      <c r="K79" s="456"/>
      <c r="L79" s="456"/>
      <c r="M79" s="456"/>
      <c r="N79" s="456"/>
      <c r="O79" s="456"/>
      <c r="P79" s="456"/>
      <c r="Q79" s="456"/>
      <c r="R79" s="456"/>
      <c r="S79" s="456"/>
      <c r="T79" s="456"/>
      <c r="U79" s="456"/>
      <c r="V79" s="456"/>
      <c r="W79" s="456"/>
      <c r="X79" s="457"/>
      <c r="Y79" s="457"/>
      <c r="Z79" s="457"/>
      <c r="AA79" s="457"/>
      <c r="AB79" s="457"/>
      <c r="AC79" s="457"/>
      <c r="AD79" s="457"/>
      <c r="AE79" s="457"/>
      <c r="AF79" s="457"/>
      <c r="AG79" s="457"/>
      <c r="AH79" s="457"/>
      <c r="AI79" s="457"/>
      <c r="AJ79" s="457"/>
      <c r="AK79" s="457"/>
      <c r="AL79" s="457"/>
      <c r="AM79" s="457"/>
      <c r="AN79" s="457"/>
      <c r="AO79" s="457"/>
      <c r="AP79" s="457"/>
      <c r="AQ79" s="457"/>
      <c r="AR79" s="457"/>
      <c r="AS79" s="457"/>
      <c r="AT79" s="457"/>
      <c r="AU79" s="457"/>
      <c r="AV79" s="457"/>
      <c r="AW79" s="457"/>
      <c r="AX79" s="457"/>
      <c r="AY79" s="457"/>
      <c r="AZ79" s="457"/>
      <c r="BA79" s="457"/>
      <c r="BB79" s="457"/>
      <c r="BC79" s="457"/>
      <c r="BD79" s="457"/>
      <c r="BE79" s="457"/>
      <c r="BF79" s="457"/>
      <c r="BG79" s="457"/>
      <c r="BH79" s="457"/>
      <c r="BI79" s="457"/>
      <c r="BJ79" s="457"/>
      <c r="BK79" s="457"/>
      <c r="BL79" s="457"/>
      <c r="BM79" s="457"/>
      <c r="BN79" s="457"/>
      <c r="BO79" s="457"/>
      <c r="BP79" s="457"/>
      <c r="BQ79" s="457"/>
      <c r="BR79" s="457"/>
    </row>
    <row r="80" spans="1:70" ht="3" customHeight="1" x14ac:dyDescent="0.2">
      <c r="A80" s="141"/>
      <c r="B80" s="141"/>
      <c r="C80" s="456"/>
      <c r="D80" s="456"/>
      <c r="E80" s="456"/>
      <c r="F80" s="456"/>
      <c r="G80" s="456"/>
      <c r="H80" s="456"/>
      <c r="I80" s="456"/>
      <c r="J80" s="456"/>
      <c r="K80" s="456"/>
      <c r="L80" s="456"/>
      <c r="M80" s="456"/>
      <c r="N80" s="456"/>
      <c r="O80" s="456"/>
      <c r="P80" s="456"/>
      <c r="Q80" s="456"/>
      <c r="R80" s="456"/>
      <c r="S80" s="456"/>
      <c r="T80" s="456"/>
      <c r="U80" s="456"/>
      <c r="V80" s="456"/>
      <c r="W80" s="456"/>
      <c r="X80" s="457"/>
      <c r="Y80" s="457"/>
      <c r="Z80" s="457"/>
      <c r="AA80" s="457"/>
      <c r="AB80" s="457"/>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7"/>
      <c r="AY80" s="457"/>
      <c r="AZ80" s="457"/>
      <c r="BA80" s="457"/>
      <c r="BB80" s="457"/>
      <c r="BC80" s="457"/>
      <c r="BD80" s="457"/>
      <c r="BE80" s="457"/>
      <c r="BF80" s="457"/>
      <c r="BG80" s="457"/>
      <c r="BH80" s="457"/>
      <c r="BI80" s="457"/>
      <c r="BJ80" s="457"/>
      <c r="BK80" s="457"/>
      <c r="BL80" s="457"/>
      <c r="BM80" s="457"/>
      <c r="BN80" s="457"/>
      <c r="BO80" s="457"/>
      <c r="BP80" s="457"/>
      <c r="BQ80" s="457"/>
      <c r="BR80" s="457"/>
    </row>
    <row r="81" spans="1:70" ht="16.5" customHeight="1" x14ac:dyDescent="0.2">
      <c r="A81" s="141"/>
      <c r="B81" s="141"/>
      <c r="C81" s="456"/>
      <c r="D81" s="456"/>
      <c r="E81" s="840" t="s">
        <v>13886</v>
      </c>
      <c r="F81" s="840"/>
      <c r="G81" s="840"/>
      <c r="H81" s="840"/>
      <c r="I81" s="840"/>
      <c r="J81" s="840"/>
      <c r="K81" s="840"/>
      <c r="L81" s="840"/>
      <c r="M81" s="840"/>
      <c r="N81" s="840"/>
      <c r="O81" s="840"/>
      <c r="P81" s="840"/>
      <c r="Q81" s="840"/>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40"/>
      <c r="BA81" s="840"/>
      <c r="BB81" s="840"/>
      <c r="BC81" s="840"/>
      <c r="BD81" s="840"/>
      <c r="BE81" s="840"/>
      <c r="BF81" s="840"/>
      <c r="BG81" s="840"/>
      <c r="BH81" s="840"/>
      <c r="BI81" s="840"/>
      <c r="BJ81" s="840"/>
      <c r="BK81" s="840"/>
      <c r="BL81" s="840"/>
      <c r="BM81" s="840"/>
      <c r="BN81" s="840"/>
      <c r="BO81" s="840"/>
      <c r="BP81" s="840"/>
      <c r="BQ81" s="840"/>
      <c r="BR81" s="840"/>
    </row>
    <row r="82" spans="1:70" ht="6.75" customHeight="1" x14ac:dyDescent="0.2">
      <c r="A82" s="141"/>
      <c r="B82" s="141"/>
      <c r="C82" s="456"/>
      <c r="D82" s="456"/>
      <c r="E82" s="840"/>
      <c r="F82" s="840"/>
      <c r="G82" s="840"/>
      <c r="H82" s="840"/>
      <c r="I82" s="840"/>
      <c r="J82" s="840"/>
      <c r="K82" s="840"/>
      <c r="L82" s="840"/>
      <c r="M82" s="840"/>
      <c r="N82" s="840"/>
      <c r="O82" s="840"/>
      <c r="P82" s="840"/>
      <c r="Q82" s="840"/>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40"/>
      <c r="BA82" s="840"/>
      <c r="BB82" s="840"/>
      <c r="BC82" s="840"/>
      <c r="BD82" s="840"/>
      <c r="BE82" s="840"/>
      <c r="BF82" s="840"/>
      <c r="BG82" s="840"/>
      <c r="BH82" s="840"/>
      <c r="BI82" s="840"/>
      <c r="BJ82" s="840"/>
      <c r="BK82" s="840"/>
      <c r="BL82" s="840"/>
      <c r="BM82" s="840"/>
      <c r="BN82" s="840"/>
      <c r="BO82" s="840"/>
      <c r="BP82" s="840"/>
      <c r="BQ82" s="840"/>
      <c r="BR82" s="840"/>
    </row>
    <row r="83" spans="1:70" ht="16.5" customHeight="1" x14ac:dyDescent="0.2">
      <c r="A83" s="141"/>
      <c r="B83" s="141"/>
      <c r="C83" s="455" t="s">
        <v>5303</v>
      </c>
      <c r="D83" s="456"/>
      <c r="E83" s="458" t="s">
        <v>13853</v>
      </c>
      <c r="F83" s="455"/>
      <c r="G83" s="455"/>
      <c r="H83" s="455"/>
      <c r="I83" s="455"/>
      <c r="J83" s="455"/>
      <c r="K83" s="455"/>
      <c r="L83" s="455"/>
      <c r="M83" s="455"/>
      <c r="N83" s="455"/>
      <c r="O83" s="455"/>
      <c r="P83" s="455"/>
      <c r="Q83" s="455"/>
      <c r="R83" s="455"/>
      <c r="S83" s="455"/>
      <c r="T83" s="455"/>
      <c r="U83" s="455"/>
      <c r="V83" s="455"/>
      <c r="W83" s="455"/>
      <c r="X83" s="459"/>
      <c r="Y83" s="459"/>
      <c r="Z83" s="459"/>
      <c r="AA83" s="459"/>
      <c r="AB83" s="459"/>
      <c r="AC83" s="459"/>
      <c r="AD83" s="459"/>
      <c r="AE83" s="459"/>
      <c r="AF83" s="459"/>
      <c r="AG83" s="459"/>
      <c r="AH83" s="459"/>
      <c r="AI83" s="459"/>
      <c r="AJ83" s="459"/>
      <c r="AK83" s="459"/>
      <c r="AL83" s="459"/>
      <c r="AM83" s="459"/>
      <c r="AN83" s="459"/>
      <c r="AO83" s="459"/>
      <c r="AP83" s="459"/>
      <c r="AQ83" s="459"/>
      <c r="AR83" s="459"/>
      <c r="AS83" s="459"/>
      <c r="AT83" s="459"/>
      <c r="AU83" s="459"/>
      <c r="AV83" s="459"/>
      <c r="AW83" s="459"/>
      <c r="AX83" s="459"/>
      <c r="AY83" s="459"/>
      <c r="AZ83" s="459"/>
      <c r="BA83" s="459"/>
      <c r="BB83" s="459"/>
      <c r="BC83" s="459"/>
      <c r="BD83" s="459"/>
      <c r="BE83" s="459"/>
      <c r="BF83" s="459"/>
      <c r="BG83" s="459"/>
      <c r="BH83" s="459"/>
      <c r="BI83" s="459"/>
      <c r="BJ83" s="459"/>
      <c r="BK83" s="459"/>
      <c r="BL83" s="459"/>
      <c r="BM83" s="459"/>
      <c r="BN83" s="459"/>
      <c r="BO83" s="459"/>
      <c r="BP83" s="459"/>
      <c r="BQ83" s="459"/>
      <c r="BR83" s="459"/>
    </row>
    <row r="84" spans="1:70" ht="0.75" customHeight="1" x14ac:dyDescent="0.2">
      <c r="A84" s="141"/>
      <c r="B84" s="141"/>
      <c r="C84" s="456"/>
      <c r="D84" s="456"/>
      <c r="E84" s="460"/>
      <c r="F84" s="460"/>
      <c r="G84" s="460"/>
      <c r="H84" s="460"/>
      <c r="I84" s="460"/>
      <c r="J84" s="460"/>
      <c r="K84" s="460"/>
      <c r="L84" s="460"/>
      <c r="M84" s="460"/>
      <c r="N84" s="460"/>
      <c r="O84" s="460"/>
      <c r="P84" s="460"/>
      <c r="Q84" s="460"/>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460"/>
      <c r="BA84" s="460"/>
      <c r="BB84" s="460"/>
      <c r="BC84" s="460"/>
      <c r="BD84" s="460"/>
      <c r="BE84" s="460"/>
      <c r="BF84" s="460"/>
      <c r="BG84" s="460"/>
      <c r="BH84" s="460"/>
      <c r="BI84" s="460"/>
      <c r="BJ84" s="460"/>
      <c r="BK84" s="460"/>
      <c r="BL84" s="460"/>
      <c r="BM84" s="460"/>
      <c r="BN84" s="460"/>
      <c r="BO84" s="460"/>
      <c r="BP84" s="460"/>
      <c r="BQ84" s="460"/>
      <c r="BR84" s="460"/>
    </row>
    <row r="85" spans="1:70" ht="4.5" customHeight="1" x14ac:dyDescent="0.2">
      <c r="A85" s="141"/>
      <c r="B85" s="141"/>
      <c r="C85" s="456"/>
      <c r="D85" s="456"/>
      <c r="E85" s="460"/>
      <c r="F85" s="460"/>
      <c r="G85" s="460"/>
      <c r="H85" s="460"/>
      <c r="I85" s="460"/>
      <c r="J85" s="460"/>
      <c r="K85" s="460"/>
      <c r="L85" s="460"/>
      <c r="M85" s="460"/>
      <c r="N85" s="460"/>
      <c r="O85" s="460"/>
      <c r="P85" s="460"/>
      <c r="Q85" s="460"/>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460"/>
      <c r="BA85" s="460"/>
      <c r="BB85" s="460"/>
      <c r="BC85" s="460"/>
      <c r="BD85" s="460"/>
      <c r="BE85" s="460"/>
      <c r="BF85" s="460"/>
      <c r="BG85" s="460"/>
      <c r="BH85" s="460"/>
      <c r="BI85" s="460"/>
      <c r="BJ85" s="460"/>
      <c r="BK85" s="460"/>
      <c r="BL85" s="460"/>
      <c r="BM85" s="460"/>
      <c r="BN85" s="460"/>
      <c r="BO85" s="460"/>
      <c r="BP85" s="460"/>
      <c r="BQ85" s="460"/>
      <c r="BR85" s="460"/>
    </row>
    <row r="86" spans="1:70" ht="12" customHeight="1" x14ac:dyDescent="0.2">
      <c r="A86" s="141"/>
      <c r="B86" s="141"/>
      <c r="C86" s="455" t="s">
        <v>5305</v>
      </c>
      <c r="D86" s="456"/>
      <c r="E86" s="461" t="s">
        <v>13875</v>
      </c>
      <c r="F86" s="460"/>
      <c r="G86" s="460"/>
      <c r="H86" s="460"/>
      <c r="I86" s="460"/>
      <c r="J86" s="460"/>
      <c r="K86" s="460"/>
      <c r="L86" s="460"/>
      <c r="M86" s="460"/>
      <c r="N86" s="460"/>
      <c r="O86" s="460"/>
      <c r="P86" s="460"/>
      <c r="Q86" s="460"/>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460"/>
      <c r="BA86" s="460"/>
      <c r="BB86" s="460"/>
      <c r="BC86" s="460"/>
      <c r="BD86" s="460"/>
      <c r="BE86" s="460"/>
      <c r="BF86" s="460"/>
      <c r="BG86" s="460"/>
      <c r="BH86" s="460"/>
      <c r="BI86" s="460"/>
      <c r="BJ86" s="460"/>
      <c r="BK86" s="460"/>
      <c r="BL86" s="460"/>
      <c r="BM86" s="460"/>
      <c r="BN86" s="460"/>
      <c r="BO86" s="460"/>
      <c r="BP86" s="460"/>
      <c r="BQ86" s="460"/>
      <c r="BR86" s="460"/>
    </row>
    <row r="87" spans="1:70" ht="3" customHeight="1" x14ac:dyDescent="0.2">
      <c r="A87" s="141"/>
      <c r="B87" s="141"/>
      <c r="C87" s="456"/>
      <c r="D87" s="456"/>
      <c r="E87" s="460"/>
      <c r="F87" s="460"/>
      <c r="G87" s="460"/>
      <c r="H87" s="460"/>
      <c r="I87" s="460"/>
      <c r="J87" s="460"/>
      <c r="K87" s="460"/>
      <c r="L87" s="460"/>
      <c r="M87" s="460"/>
      <c r="N87" s="460"/>
      <c r="O87" s="460"/>
      <c r="P87" s="460"/>
      <c r="Q87" s="460"/>
      <c r="R87" s="460"/>
      <c r="S87" s="460"/>
      <c r="T87" s="460"/>
      <c r="U87" s="460"/>
      <c r="V87" s="460"/>
      <c r="W87" s="460"/>
      <c r="X87" s="460"/>
      <c r="Y87" s="460"/>
      <c r="Z87" s="460"/>
      <c r="AA87" s="460"/>
      <c r="AB87" s="460"/>
      <c r="AC87" s="460"/>
      <c r="AD87" s="460"/>
      <c r="AE87" s="460"/>
      <c r="AF87" s="460"/>
      <c r="AG87" s="460"/>
      <c r="AH87" s="460"/>
      <c r="AI87" s="460"/>
      <c r="AJ87" s="460"/>
      <c r="AK87" s="460"/>
      <c r="AL87" s="460"/>
      <c r="AM87" s="460"/>
      <c r="AN87" s="460"/>
      <c r="AO87" s="460"/>
      <c r="AP87" s="460"/>
      <c r="AQ87" s="460"/>
      <c r="AR87" s="460"/>
      <c r="AS87" s="460"/>
      <c r="AT87" s="460"/>
      <c r="AU87" s="460"/>
      <c r="AV87" s="460"/>
      <c r="AW87" s="460"/>
      <c r="AX87" s="460"/>
      <c r="AY87" s="460"/>
      <c r="AZ87" s="460"/>
      <c r="BA87" s="460"/>
      <c r="BB87" s="460"/>
      <c r="BC87" s="460"/>
      <c r="BD87" s="460"/>
      <c r="BE87" s="460"/>
      <c r="BF87" s="460"/>
      <c r="BG87" s="460"/>
      <c r="BH87" s="460"/>
      <c r="BI87" s="460"/>
      <c r="BJ87" s="460"/>
      <c r="BK87" s="460"/>
      <c r="BL87" s="460"/>
      <c r="BM87" s="460"/>
      <c r="BN87" s="460"/>
      <c r="BO87" s="460"/>
      <c r="BP87" s="460"/>
      <c r="BQ87" s="460"/>
      <c r="BR87" s="460"/>
    </row>
    <row r="88" spans="1:70" ht="6" customHeight="1" x14ac:dyDescent="0.2">
      <c r="A88" s="141"/>
      <c r="B88" s="141"/>
      <c r="C88" s="456"/>
      <c r="D88" s="456"/>
      <c r="E88" s="835" t="s">
        <v>13854</v>
      </c>
      <c r="F88" s="835"/>
      <c r="G88" s="835"/>
      <c r="H88" s="835"/>
      <c r="I88" s="835"/>
      <c r="J88" s="835"/>
      <c r="K88" s="835"/>
      <c r="L88" s="835"/>
      <c r="M88" s="835"/>
      <c r="N88" s="835"/>
      <c r="O88" s="835"/>
      <c r="P88" s="835"/>
      <c r="Q88" s="835"/>
      <c r="R88" s="835"/>
      <c r="S88" s="835"/>
      <c r="T88" s="835"/>
      <c r="U88" s="835"/>
      <c r="V88" s="835"/>
      <c r="W88" s="835"/>
      <c r="X88" s="835"/>
      <c r="Y88" s="835"/>
      <c r="Z88" s="835"/>
      <c r="AA88" s="835"/>
      <c r="AB88" s="835"/>
      <c r="AC88" s="835"/>
      <c r="AD88" s="835"/>
      <c r="AE88" s="835"/>
      <c r="AF88" s="835"/>
      <c r="AG88" s="835"/>
      <c r="AH88" s="835"/>
      <c r="AI88" s="835"/>
      <c r="AJ88" s="835"/>
      <c r="AK88" s="835"/>
      <c r="AL88" s="835"/>
      <c r="AM88" s="835"/>
      <c r="AN88" s="835"/>
      <c r="AO88" s="835"/>
      <c r="AP88" s="835"/>
      <c r="AQ88" s="835"/>
      <c r="AR88" s="835"/>
      <c r="AS88" s="835"/>
      <c r="AT88" s="835"/>
      <c r="AU88" s="835"/>
      <c r="AV88" s="835"/>
      <c r="AW88" s="835"/>
      <c r="AX88" s="835"/>
      <c r="AY88" s="835"/>
      <c r="AZ88" s="835"/>
      <c r="BA88" s="835"/>
      <c r="BB88" s="835"/>
      <c r="BC88" s="835"/>
      <c r="BD88" s="835"/>
      <c r="BE88" s="835"/>
      <c r="BF88" s="835"/>
      <c r="BG88" s="835"/>
      <c r="BH88" s="835"/>
      <c r="BI88" s="835"/>
      <c r="BJ88" s="835"/>
      <c r="BK88" s="835"/>
      <c r="BL88" s="835"/>
      <c r="BM88" s="835"/>
      <c r="BN88" s="463"/>
      <c r="BO88" s="463"/>
      <c r="BP88" s="463"/>
      <c r="BQ88" s="463"/>
      <c r="BR88" s="463"/>
    </row>
    <row r="89" spans="1:70" ht="8.25" customHeight="1" x14ac:dyDescent="0.2">
      <c r="A89" s="141"/>
      <c r="B89" s="141"/>
      <c r="C89" s="456"/>
      <c r="D89" s="456"/>
      <c r="E89" s="835"/>
      <c r="F89" s="835"/>
      <c r="G89" s="835"/>
      <c r="H89" s="835"/>
      <c r="I89" s="835"/>
      <c r="J89" s="835"/>
      <c r="K89" s="835"/>
      <c r="L89" s="835"/>
      <c r="M89" s="835"/>
      <c r="N89" s="835"/>
      <c r="O89" s="835"/>
      <c r="P89" s="835"/>
      <c r="Q89" s="835"/>
      <c r="R89" s="835"/>
      <c r="S89" s="835"/>
      <c r="T89" s="835"/>
      <c r="U89" s="835"/>
      <c r="V89" s="835"/>
      <c r="W89" s="835"/>
      <c r="X89" s="835"/>
      <c r="Y89" s="835"/>
      <c r="Z89" s="835"/>
      <c r="AA89" s="835"/>
      <c r="AB89" s="835"/>
      <c r="AC89" s="835"/>
      <c r="AD89" s="835"/>
      <c r="AE89" s="835"/>
      <c r="AF89" s="835"/>
      <c r="AG89" s="835"/>
      <c r="AH89" s="835"/>
      <c r="AI89" s="835"/>
      <c r="AJ89" s="835"/>
      <c r="AK89" s="835"/>
      <c r="AL89" s="835"/>
      <c r="AM89" s="835"/>
      <c r="AN89" s="835"/>
      <c r="AO89" s="835"/>
      <c r="AP89" s="835"/>
      <c r="AQ89" s="835"/>
      <c r="AR89" s="835"/>
      <c r="AS89" s="835"/>
      <c r="AT89" s="835"/>
      <c r="AU89" s="835"/>
      <c r="AV89" s="835"/>
      <c r="AW89" s="835"/>
      <c r="AX89" s="835"/>
      <c r="AY89" s="835"/>
      <c r="AZ89" s="835"/>
      <c r="BA89" s="835"/>
      <c r="BB89" s="835"/>
      <c r="BC89" s="835"/>
      <c r="BD89" s="835"/>
      <c r="BE89" s="835"/>
      <c r="BF89" s="835"/>
      <c r="BG89" s="835"/>
      <c r="BH89" s="835"/>
      <c r="BI89" s="835"/>
      <c r="BJ89" s="835"/>
      <c r="BK89" s="835"/>
      <c r="BL89" s="835"/>
      <c r="BM89" s="835"/>
      <c r="BN89" s="463"/>
      <c r="BO89" s="463"/>
      <c r="BP89" s="463"/>
      <c r="BQ89" s="463"/>
      <c r="BR89" s="463"/>
    </row>
    <row r="90" spans="1:70" ht="7.5" customHeight="1" x14ac:dyDescent="0.2">
      <c r="A90" s="141"/>
      <c r="B90" s="141"/>
      <c r="C90" s="456"/>
      <c r="D90" s="456"/>
      <c r="E90" s="835" t="s">
        <v>13855</v>
      </c>
      <c r="F90" s="835"/>
      <c r="G90" s="835"/>
      <c r="H90" s="835"/>
      <c r="I90" s="835"/>
      <c r="J90" s="835"/>
      <c r="K90" s="835"/>
      <c r="L90" s="835"/>
      <c r="M90" s="835"/>
      <c r="N90" s="835"/>
      <c r="O90" s="835"/>
      <c r="P90" s="835"/>
      <c r="Q90" s="835"/>
      <c r="R90" s="835"/>
      <c r="S90" s="835"/>
      <c r="T90" s="835"/>
      <c r="U90" s="835"/>
      <c r="V90" s="835"/>
      <c r="W90" s="835"/>
      <c r="X90" s="835"/>
      <c r="Y90" s="835"/>
      <c r="Z90" s="835"/>
      <c r="AA90" s="835"/>
      <c r="AB90" s="835"/>
      <c r="AC90" s="835"/>
      <c r="AD90" s="835"/>
      <c r="AE90" s="835"/>
      <c r="AF90" s="835"/>
      <c r="AG90" s="835"/>
      <c r="AH90" s="835"/>
      <c r="AI90" s="835"/>
      <c r="AJ90" s="835"/>
      <c r="AK90" s="835"/>
      <c r="AL90" s="835"/>
      <c r="AM90" s="835"/>
      <c r="AN90" s="835"/>
      <c r="AO90" s="835"/>
      <c r="AP90" s="835"/>
      <c r="AQ90" s="835"/>
      <c r="AR90" s="835"/>
      <c r="AS90" s="835"/>
      <c r="AT90" s="835"/>
      <c r="AU90" s="835"/>
      <c r="AV90" s="835"/>
      <c r="AW90" s="835"/>
      <c r="AX90" s="835"/>
      <c r="AY90" s="835"/>
      <c r="AZ90" s="835"/>
      <c r="BA90" s="835"/>
      <c r="BB90" s="835"/>
      <c r="BC90" s="835"/>
      <c r="BD90" s="835"/>
      <c r="BE90" s="835"/>
      <c r="BF90" s="835"/>
      <c r="BG90" s="835"/>
      <c r="BH90" s="835"/>
      <c r="BI90" s="835"/>
      <c r="BJ90" s="835"/>
      <c r="BK90" s="835"/>
      <c r="BL90" s="835"/>
      <c r="BM90" s="835"/>
      <c r="BN90" s="835"/>
      <c r="BO90" s="463"/>
      <c r="BP90" s="463"/>
      <c r="BQ90" s="463"/>
      <c r="BR90" s="463"/>
    </row>
    <row r="91" spans="1:70" ht="7.5" customHeight="1" x14ac:dyDescent="0.2">
      <c r="A91" s="141"/>
      <c r="B91" s="141"/>
      <c r="C91" s="456"/>
      <c r="D91" s="456"/>
      <c r="E91" s="835"/>
      <c r="F91" s="835"/>
      <c r="G91" s="835"/>
      <c r="H91" s="835"/>
      <c r="I91" s="835"/>
      <c r="J91" s="835"/>
      <c r="K91" s="835"/>
      <c r="L91" s="835"/>
      <c r="M91" s="835"/>
      <c r="N91" s="835"/>
      <c r="O91" s="835"/>
      <c r="P91" s="835"/>
      <c r="Q91" s="835"/>
      <c r="R91" s="835"/>
      <c r="S91" s="835"/>
      <c r="T91" s="835"/>
      <c r="U91" s="835"/>
      <c r="V91" s="835"/>
      <c r="W91" s="835"/>
      <c r="X91" s="835"/>
      <c r="Y91" s="835"/>
      <c r="Z91" s="835"/>
      <c r="AA91" s="835"/>
      <c r="AB91" s="835"/>
      <c r="AC91" s="835"/>
      <c r="AD91" s="835"/>
      <c r="AE91" s="835"/>
      <c r="AF91" s="835"/>
      <c r="AG91" s="835"/>
      <c r="AH91" s="835"/>
      <c r="AI91" s="835"/>
      <c r="AJ91" s="835"/>
      <c r="AK91" s="835"/>
      <c r="AL91" s="835"/>
      <c r="AM91" s="835"/>
      <c r="AN91" s="835"/>
      <c r="AO91" s="835"/>
      <c r="AP91" s="835"/>
      <c r="AQ91" s="835"/>
      <c r="AR91" s="835"/>
      <c r="AS91" s="835"/>
      <c r="AT91" s="835"/>
      <c r="AU91" s="835"/>
      <c r="AV91" s="835"/>
      <c r="AW91" s="835"/>
      <c r="AX91" s="835"/>
      <c r="AY91" s="835"/>
      <c r="AZ91" s="835"/>
      <c r="BA91" s="835"/>
      <c r="BB91" s="835"/>
      <c r="BC91" s="835"/>
      <c r="BD91" s="835"/>
      <c r="BE91" s="835"/>
      <c r="BF91" s="835"/>
      <c r="BG91" s="835"/>
      <c r="BH91" s="835"/>
      <c r="BI91" s="835"/>
      <c r="BJ91" s="835"/>
      <c r="BK91" s="835"/>
      <c r="BL91" s="835"/>
      <c r="BM91" s="835"/>
      <c r="BN91" s="835"/>
      <c r="BO91" s="463"/>
      <c r="BP91" s="463"/>
      <c r="BQ91" s="463"/>
      <c r="BR91" s="463"/>
    </row>
    <row r="92" spans="1:70" ht="6" customHeight="1" x14ac:dyDescent="0.2">
      <c r="A92" s="141"/>
      <c r="B92" s="141"/>
      <c r="C92" s="456"/>
      <c r="D92" s="456"/>
      <c r="E92" s="835" t="s">
        <v>13894</v>
      </c>
      <c r="F92" s="835"/>
      <c r="G92" s="835"/>
      <c r="H92" s="835"/>
      <c r="I92" s="835"/>
      <c r="J92" s="835"/>
      <c r="K92" s="835"/>
      <c r="L92" s="835"/>
      <c r="M92" s="835"/>
      <c r="N92" s="835"/>
      <c r="O92" s="835"/>
      <c r="P92" s="835"/>
      <c r="Q92" s="835"/>
      <c r="R92" s="835"/>
      <c r="S92" s="835"/>
      <c r="T92" s="835"/>
      <c r="U92" s="835"/>
      <c r="V92" s="835"/>
      <c r="W92" s="835"/>
      <c r="X92" s="835"/>
      <c r="Y92" s="835"/>
      <c r="Z92" s="835"/>
      <c r="AA92" s="835"/>
      <c r="AB92" s="835"/>
      <c r="AC92" s="835"/>
      <c r="AD92" s="835"/>
      <c r="AE92" s="835"/>
      <c r="AF92" s="835"/>
      <c r="AG92" s="835"/>
      <c r="AH92" s="835"/>
      <c r="AI92" s="835"/>
      <c r="AJ92" s="835"/>
      <c r="AK92" s="835"/>
      <c r="AL92" s="835"/>
      <c r="AM92" s="835"/>
      <c r="AN92" s="835"/>
      <c r="AO92" s="835"/>
      <c r="AP92" s="835"/>
      <c r="AQ92" s="835"/>
      <c r="AR92" s="835"/>
      <c r="AS92" s="835"/>
      <c r="AT92" s="835"/>
      <c r="AU92" s="835"/>
      <c r="AV92" s="835"/>
      <c r="AW92" s="835"/>
      <c r="AX92" s="835"/>
      <c r="AY92" s="835"/>
      <c r="AZ92" s="835"/>
      <c r="BA92" s="835"/>
      <c r="BB92" s="835"/>
      <c r="BC92" s="835"/>
      <c r="BD92" s="835"/>
      <c r="BE92" s="835"/>
      <c r="BF92" s="835"/>
      <c r="BG92" s="835"/>
      <c r="BH92" s="835"/>
      <c r="BI92" s="835"/>
      <c r="BJ92" s="835"/>
      <c r="BK92" s="835"/>
      <c r="BL92" s="835"/>
      <c r="BM92" s="835"/>
      <c r="BN92" s="463"/>
      <c r="BO92" s="463"/>
      <c r="BP92" s="463"/>
      <c r="BQ92" s="463"/>
      <c r="BR92" s="463"/>
    </row>
    <row r="93" spans="1:70" ht="7.5" customHeight="1" x14ac:dyDescent="0.2">
      <c r="A93" s="141"/>
      <c r="B93" s="141"/>
      <c r="C93" s="456"/>
      <c r="D93" s="456"/>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K93" s="835"/>
      <c r="AL93" s="835"/>
      <c r="AM93" s="835"/>
      <c r="AN93" s="835"/>
      <c r="AO93" s="835"/>
      <c r="AP93" s="835"/>
      <c r="AQ93" s="835"/>
      <c r="AR93" s="835"/>
      <c r="AS93" s="835"/>
      <c r="AT93" s="835"/>
      <c r="AU93" s="835"/>
      <c r="AV93" s="835"/>
      <c r="AW93" s="835"/>
      <c r="AX93" s="835"/>
      <c r="AY93" s="835"/>
      <c r="AZ93" s="835"/>
      <c r="BA93" s="835"/>
      <c r="BB93" s="835"/>
      <c r="BC93" s="835"/>
      <c r="BD93" s="835"/>
      <c r="BE93" s="835"/>
      <c r="BF93" s="835"/>
      <c r="BG93" s="835"/>
      <c r="BH93" s="835"/>
      <c r="BI93" s="835"/>
      <c r="BJ93" s="835"/>
      <c r="BK93" s="835"/>
      <c r="BL93" s="835"/>
      <c r="BM93" s="835"/>
      <c r="BN93" s="463"/>
      <c r="BO93" s="463"/>
      <c r="BP93" s="463"/>
      <c r="BQ93" s="463"/>
      <c r="BR93" s="463"/>
    </row>
    <row r="94" spans="1:70" ht="7.5" customHeight="1" x14ac:dyDescent="0.2">
      <c r="A94" s="141"/>
      <c r="B94" s="141"/>
      <c r="C94" s="456"/>
      <c r="D94" s="456"/>
      <c r="E94" s="835" t="s">
        <v>13876</v>
      </c>
      <c r="F94" s="835"/>
      <c r="G94" s="835"/>
      <c r="H94" s="835"/>
      <c r="I94" s="835"/>
      <c r="J94" s="835"/>
      <c r="K94" s="835"/>
      <c r="L94" s="835"/>
      <c r="M94" s="835"/>
      <c r="N94" s="835"/>
      <c r="O94" s="835"/>
      <c r="P94" s="835"/>
      <c r="Q94" s="835"/>
      <c r="R94" s="835"/>
      <c r="S94" s="835"/>
      <c r="T94" s="835"/>
      <c r="U94" s="835"/>
      <c r="V94" s="835"/>
      <c r="W94" s="835"/>
      <c r="X94" s="835"/>
      <c r="Y94" s="835"/>
      <c r="Z94" s="835"/>
      <c r="AA94" s="835"/>
      <c r="AB94" s="835"/>
      <c r="AC94" s="835"/>
      <c r="AD94" s="835"/>
      <c r="AE94" s="835"/>
      <c r="AF94" s="835"/>
      <c r="AG94" s="835"/>
      <c r="AH94" s="835"/>
      <c r="AI94" s="835"/>
      <c r="AJ94" s="835"/>
      <c r="AK94" s="835"/>
      <c r="AL94" s="835"/>
      <c r="AM94" s="835"/>
      <c r="AN94" s="835"/>
      <c r="AO94" s="835"/>
      <c r="AP94" s="835"/>
      <c r="AQ94" s="835"/>
      <c r="AR94" s="835"/>
      <c r="AS94" s="835"/>
      <c r="AT94" s="835"/>
      <c r="AU94" s="835"/>
      <c r="AV94" s="835"/>
      <c r="AW94" s="835"/>
      <c r="AX94" s="835"/>
      <c r="AY94" s="835"/>
      <c r="AZ94" s="835"/>
      <c r="BA94" s="835"/>
      <c r="BB94" s="835"/>
      <c r="BC94" s="835"/>
      <c r="BD94" s="835"/>
      <c r="BE94" s="835"/>
      <c r="BF94" s="835"/>
      <c r="BG94" s="835"/>
      <c r="BH94" s="835"/>
      <c r="BI94" s="835"/>
      <c r="BJ94" s="835"/>
      <c r="BK94" s="835"/>
      <c r="BL94" s="835"/>
      <c r="BM94" s="835"/>
      <c r="BN94" s="463"/>
      <c r="BO94" s="463"/>
      <c r="BP94" s="463"/>
      <c r="BQ94" s="463"/>
      <c r="BR94" s="463"/>
    </row>
    <row r="95" spans="1:70" ht="7.5" customHeight="1" x14ac:dyDescent="0.2">
      <c r="A95" s="141"/>
      <c r="B95" s="141"/>
      <c r="C95" s="456"/>
      <c r="D95" s="456"/>
      <c r="E95" s="835"/>
      <c r="F95" s="835"/>
      <c r="G95" s="835"/>
      <c r="H95" s="835"/>
      <c r="I95" s="835"/>
      <c r="J95" s="835"/>
      <c r="K95" s="835"/>
      <c r="L95" s="835"/>
      <c r="M95" s="835"/>
      <c r="N95" s="835"/>
      <c r="O95" s="835"/>
      <c r="P95" s="835"/>
      <c r="Q95" s="835"/>
      <c r="R95" s="835"/>
      <c r="S95" s="835"/>
      <c r="T95" s="835"/>
      <c r="U95" s="835"/>
      <c r="V95" s="835"/>
      <c r="W95" s="835"/>
      <c r="X95" s="835"/>
      <c r="Y95" s="835"/>
      <c r="Z95" s="835"/>
      <c r="AA95" s="835"/>
      <c r="AB95" s="835"/>
      <c r="AC95" s="835"/>
      <c r="AD95" s="835"/>
      <c r="AE95" s="835"/>
      <c r="AF95" s="835"/>
      <c r="AG95" s="835"/>
      <c r="AH95" s="835"/>
      <c r="AI95" s="835"/>
      <c r="AJ95" s="835"/>
      <c r="AK95" s="835"/>
      <c r="AL95" s="835"/>
      <c r="AM95" s="835"/>
      <c r="AN95" s="835"/>
      <c r="AO95" s="835"/>
      <c r="AP95" s="835"/>
      <c r="AQ95" s="835"/>
      <c r="AR95" s="835"/>
      <c r="AS95" s="835"/>
      <c r="AT95" s="835"/>
      <c r="AU95" s="835"/>
      <c r="AV95" s="835"/>
      <c r="AW95" s="835"/>
      <c r="AX95" s="835"/>
      <c r="AY95" s="835"/>
      <c r="AZ95" s="835"/>
      <c r="BA95" s="835"/>
      <c r="BB95" s="835"/>
      <c r="BC95" s="835"/>
      <c r="BD95" s="835"/>
      <c r="BE95" s="835"/>
      <c r="BF95" s="835"/>
      <c r="BG95" s="835"/>
      <c r="BH95" s="835"/>
      <c r="BI95" s="835"/>
      <c r="BJ95" s="835"/>
      <c r="BK95" s="835"/>
      <c r="BL95" s="835"/>
      <c r="BM95" s="835"/>
      <c r="BN95" s="463"/>
      <c r="BO95" s="463"/>
      <c r="BP95" s="463"/>
      <c r="BQ95" s="463"/>
      <c r="BR95" s="463"/>
    </row>
    <row r="96" spans="1:70" ht="7.5" customHeight="1" x14ac:dyDescent="0.2">
      <c r="A96" s="141"/>
      <c r="B96" s="141"/>
      <c r="C96" s="456"/>
      <c r="D96" s="456"/>
      <c r="E96" s="462"/>
      <c r="F96" s="462"/>
      <c r="G96" s="462"/>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462"/>
      <c r="AY96" s="462"/>
      <c r="AZ96" s="462"/>
      <c r="BA96" s="462"/>
      <c r="BB96" s="462"/>
      <c r="BC96" s="462"/>
      <c r="BD96" s="462"/>
      <c r="BE96" s="462"/>
      <c r="BF96" s="462"/>
      <c r="BG96" s="462"/>
      <c r="BH96" s="462"/>
      <c r="BI96" s="462"/>
      <c r="BJ96" s="462"/>
      <c r="BK96" s="462"/>
      <c r="BL96" s="462"/>
      <c r="BM96" s="462"/>
      <c r="BN96" s="462"/>
      <c r="BO96" s="462"/>
      <c r="BP96" s="462"/>
      <c r="BQ96" s="462"/>
      <c r="BR96" s="462"/>
    </row>
    <row r="97" spans="1:70" ht="7.5" customHeight="1" x14ac:dyDescent="0.2">
      <c r="A97" s="141"/>
      <c r="B97" s="141"/>
      <c r="C97" s="456"/>
      <c r="D97" s="456"/>
      <c r="E97" s="462"/>
      <c r="F97" s="462"/>
      <c r="G97" s="462"/>
      <c r="H97" s="462"/>
      <c r="I97" s="462"/>
      <c r="J97" s="462"/>
      <c r="K97" s="462"/>
      <c r="L97" s="462"/>
      <c r="M97" s="462"/>
      <c r="N97" s="462"/>
      <c r="O97" s="462"/>
      <c r="P97" s="462"/>
      <c r="Q97" s="462"/>
      <c r="R97" s="462"/>
      <c r="S97" s="462"/>
      <c r="T97" s="462"/>
      <c r="U97" s="462"/>
      <c r="V97" s="462"/>
      <c r="W97" s="462"/>
      <c r="X97" s="462"/>
      <c r="Y97" s="462"/>
      <c r="Z97" s="462"/>
      <c r="AA97" s="462"/>
      <c r="AB97" s="462"/>
      <c r="AC97" s="462"/>
      <c r="AD97" s="462"/>
      <c r="AE97" s="462"/>
      <c r="AF97" s="462"/>
      <c r="AG97" s="462"/>
      <c r="AH97" s="462"/>
      <c r="AI97" s="462"/>
      <c r="AJ97" s="462"/>
      <c r="AK97" s="462"/>
      <c r="AL97" s="462"/>
      <c r="AM97" s="462"/>
      <c r="AN97" s="462"/>
      <c r="AO97" s="462"/>
      <c r="AP97" s="462"/>
      <c r="AQ97" s="462"/>
      <c r="AR97" s="462"/>
      <c r="AS97" s="462"/>
      <c r="AT97" s="462"/>
      <c r="AU97" s="462"/>
      <c r="AV97" s="462"/>
      <c r="AW97" s="462"/>
      <c r="AX97" s="462"/>
      <c r="AY97" s="462"/>
      <c r="AZ97" s="462"/>
      <c r="BA97" s="462"/>
      <c r="BB97" s="462"/>
      <c r="BC97" s="462"/>
      <c r="BD97" s="462"/>
      <c r="BE97" s="462"/>
      <c r="BF97" s="462"/>
      <c r="BG97" s="462"/>
      <c r="BH97" s="462"/>
      <c r="BI97" s="462"/>
      <c r="BJ97" s="462"/>
      <c r="BK97" s="462"/>
      <c r="BL97" s="462"/>
      <c r="BM97" s="462"/>
      <c r="BN97" s="462"/>
      <c r="BO97" s="462"/>
      <c r="BP97" s="462"/>
      <c r="BQ97" s="462"/>
      <c r="BR97" s="462"/>
    </row>
    <row r="98" spans="1:70" ht="12" customHeight="1" x14ac:dyDescent="0.2">
      <c r="A98" s="141"/>
      <c r="B98" s="141" t="s">
        <v>13856</v>
      </c>
      <c r="C98" s="141"/>
      <c r="D98" s="141"/>
      <c r="E98" s="141"/>
      <c r="F98" s="141"/>
      <c r="G98" s="141"/>
      <c r="H98" s="141"/>
      <c r="I98" s="141"/>
      <c r="J98" s="141"/>
      <c r="K98" s="141"/>
      <c r="L98" s="141"/>
      <c r="M98" s="141"/>
      <c r="N98" s="141"/>
      <c r="O98" s="141"/>
      <c r="P98" s="141"/>
      <c r="Q98" s="141"/>
      <c r="R98" s="141"/>
      <c r="S98" s="141"/>
      <c r="T98" s="141"/>
      <c r="U98" s="141"/>
      <c r="V98" s="141"/>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278"/>
      <c r="BI98" s="108"/>
      <c r="BJ98" s="141"/>
      <c r="BK98" s="141"/>
      <c r="BL98" s="141"/>
      <c r="BM98" s="141"/>
      <c r="BN98" s="141"/>
      <c r="BO98" s="141"/>
      <c r="BP98" s="111"/>
      <c r="BQ98" s="111"/>
      <c r="BR98" s="111"/>
    </row>
    <row r="99" spans="1:70" ht="12" customHeight="1" x14ac:dyDescent="0.2">
      <c r="A99" s="141"/>
      <c r="B99" s="141" t="s">
        <v>13873</v>
      </c>
      <c r="C99" s="141"/>
      <c r="D99" s="141"/>
      <c r="E99" s="141"/>
      <c r="F99" s="141"/>
      <c r="G99" s="141"/>
      <c r="H99" s="141"/>
      <c r="I99" s="141"/>
      <c r="J99" s="141"/>
      <c r="K99" s="141"/>
      <c r="L99" s="141"/>
      <c r="M99" s="141"/>
      <c r="N99" s="141"/>
      <c r="O99" s="141"/>
      <c r="P99" s="141"/>
      <c r="Q99" s="141"/>
      <c r="R99" s="141"/>
      <c r="S99" s="141"/>
      <c r="T99" s="141"/>
      <c r="U99" s="141"/>
      <c r="V99" s="141"/>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278"/>
      <c r="BI99" s="108"/>
      <c r="BJ99" s="141"/>
      <c r="BK99" s="141"/>
      <c r="BL99" s="141"/>
      <c r="BM99" s="141"/>
      <c r="BN99" s="141"/>
      <c r="BO99" s="141"/>
      <c r="BP99" s="111"/>
      <c r="BQ99" s="111"/>
      <c r="BR99" s="111"/>
    </row>
    <row r="100" spans="1:70" ht="12" customHeight="1" x14ac:dyDescent="0.2">
      <c r="A100" s="141"/>
      <c r="B100" s="127" t="s">
        <v>11614</v>
      </c>
      <c r="C100" s="141"/>
      <c r="D100" s="141"/>
      <c r="E100" s="141"/>
      <c r="F100" s="141"/>
      <c r="G100" s="141"/>
      <c r="H100" s="141"/>
      <c r="I100" s="141"/>
      <c r="J100" s="141"/>
      <c r="K100" s="141"/>
      <c r="L100" s="141"/>
      <c r="M100" s="141"/>
      <c r="N100" s="141"/>
      <c r="O100" s="141"/>
      <c r="P100" s="141"/>
      <c r="Q100" s="141"/>
      <c r="R100" s="141"/>
      <c r="S100" s="141"/>
      <c r="T100" s="141"/>
      <c r="U100" s="141"/>
      <c r="V100" s="141"/>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278"/>
      <c r="BI100" s="108"/>
      <c r="BJ100" s="141"/>
      <c r="BK100" s="141"/>
      <c r="BL100" s="141"/>
      <c r="BM100" s="141"/>
      <c r="BN100" s="141"/>
      <c r="BO100" s="141"/>
      <c r="BP100" s="111"/>
      <c r="BQ100" s="111"/>
      <c r="BR100" s="111"/>
    </row>
    <row r="101" spans="1:70" ht="12" customHeight="1" x14ac:dyDescent="0.2">
      <c r="A101" s="141"/>
      <c r="B101" s="141" t="s">
        <v>13870</v>
      </c>
      <c r="C101" s="141"/>
      <c r="D101" s="141"/>
      <c r="E101" s="141"/>
      <c r="F101" s="141"/>
      <c r="G101" s="141"/>
      <c r="H101" s="141"/>
      <c r="I101" s="141"/>
      <c r="J101" s="141"/>
      <c r="K101" s="141"/>
      <c r="L101" s="141"/>
      <c r="M101" s="141"/>
      <c r="N101" s="141"/>
      <c r="O101" s="141"/>
      <c r="P101" s="141"/>
      <c r="Q101" s="141"/>
      <c r="R101" s="141"/>
      <c r="S101" s="141"/>
      <c r="T101" s="141"/>
      <c r="U101" s="141"/>
      <c r="V101" s="141"/>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278"/>
      <c r="BI101" s="108"/>
      <c r="BJ101" s="141"/>
      <c r="BK101" s="141"/>
      <c r="BL101" s="141"/>
      <c r="BM101" s="141"/>
      <c r="BN101" s="141"/>
      <c r="BO101" s="141"/>
      <c r="BP101" s="111"/>
      <c r="BQ101" s="111"/>
      <c r="BR101" s="111"/>
    </row>
    <row r="102" spans="1:70" ht="12" customHeight="1" x14ac:dyDescent="0.2">
      <c r="A102" s="141"/>
      <c r="B102" s="141" t="s">
        <v>13869</v>
      </c>
      <c r="C102" s="141"/>
      <c r="D102" s="141"/>
      <c r="E102" s="141"/>
      <c r="F102" s="141"/>
      <c r="G102" s="141"/>
      <c r="H102" s="141"/>
      <c r="I102" s="141"/>
      <c r="J102" s="141"/>
      <c r="K102" s="141"/>
      <c r="L102" s="141"/>
      <c r="M102" s="141"/>
      <c r="N102" s="141"/>
      <c r="O102" s="141"/>
      <c r="P102" s="141"/>
      <c r="Q102" s="141"/>
      <c r="R102" s="141"/>
      <c r="S102" s="141"/>
      <c r="T102" s="141"/>
      <c r="U102" s="141"/>
      <c r="V102" s="141"/>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278"/>
      <c r="BI102" s="108"/>
      <c r="BJ102" s="141"/>
      <c r="BK102" s="141"/>
      <c r="BL102" s="141"/>
      <c r="BM102" s="141"/>
      <c r="BN102" s="141"/>
      <c r="BO102" s="141"/>
      <c r="BP102" s="111"/>
      <c r="BQ102" s="111"/>
      <c r="BR102" s="111"/>
    </row>
    <row r="103" spans="1:70" ht="12" customHeight="1" x14ac:dyDescent="0.2">
      <c r="A103" s="141"/>
      <c r="B103" s="141" t="s">
        <v>13893</v>
      </c>
      <c r="C103" s="141"/>
      <c r="D103" s="141"/>
      <c r="E103" s="141"/>
      <c r="F103" s="141"/>
      <c r="G103" s="141"/>
      <c r="H103" s="141"/>
      <c r="I103" s="141"/>
      <c r="J103" s="141"/>
      <c r="K103" s="141"/>
      <c r="L103" s="141"/>
      <c r="M103" s="141"/>
      <c r="N103" s="141"/>
      <c r="O103" s="141"/>
      <c r="P103" s="141"/>
      <c r="Q103" s="141"/>
      <c r="R103" s="141"/>
      <c r="S103" s="141"/>
      <c r="T103" s="141"/>
      <c r="U103" s="141"/>
      <c r="V103" s="141"/>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278"/>
      <c r="BI103" s="108"/>
      <c r="BJ103" s="141"/>
      <c r="BK103" s="141"/>
      <c r="BL103" s="141"/>
      <c r="BM103" s="141"/>
      <c r="BN103" s="141"/>
      <c r="BO103" s="141"/>
      <c r="BP103" s="111"/>
      <c r="BQ103" s="111"/>
      <c r="BR103" s="111"/>
    </row>
    <row r="104" spans="1:70" ht="12" customHeight="1" x14ac:dyDescent="0.2">
      <c r="A104" s="141"/>
      <c r="B104" s="141" t="s">
        <v>10023</v>
      </c>
      <c r="C104" s="141"/>
      <c r="D104" s="141"/>
      <c r="E104" s="141"/>
      <c r="F104" s="141"/>
      <c r="G104" s="141"/>
      <c r="H104" s="141"/>
      <c r="I104" s="141"/>
      <c r="J104" s="141"/>
      <c r="K104" s="141"/>
      <c r="L104" s="141"/>
      <c r="M104" s="141"/>
      <c r="N104" s="141"/>
      <c r="O104" s="141"/>
      <c r="P104" s="141"/>
      <c r="Q104" s="141"/>
      <c r="R104" s="141"/>
      <c r="S104" s="141"/>
      <c r="T104" s="141"/>
      <c r="U104" s="141"/>
      <c r="V104" s="141"/>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278"/>
      <c r="BI104" s="108"/>
      <c r="BJ104" s="141"/>
      <c r="BK104" s="141"/>
      <c r="BL104" s="141"/>
      <c r="BM104" s="141"/>
      <c r="BN104" s="141"/>
      <c r="BO104" s="141"/>
      <c r="BP104" s="111"/>
      <c r="BQ104" s="111"/>
      <c r="BR104" s="111"/>
    </row>
    <row r="105" spans="1:70" ht="12" customHeight="1" x14ac:dyDescent="0.2">
      <c r="A105" s="141"/>
      <c r="B105" s="141" t="s">
        <v>13857</v>
      </c>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1"/>
      <c r="BH105" s="278"/>
      <c r="BI105" s="108"/>
      <c r="BJ105" s="141"/>
      <c r="BK105" s="141"/>
      <c r="BL105" s="141"/>
      <c r="BM105" s="141"/>
      <c r="BN105" s="141"/>
      <c r="BO105" s="141"/>
      <c r="BP105" s="111"/>
      <c r="BQ105" s="111"/>
      <c r="BR105" s="111"/>
    </row>
    <row r="106" spans="1:70" ht="12" customHeight="1" x14ac:dyDescent="0.2">
      <c r="A106" s="141"/>
      <c r="B106" s="141" t="s">
        <v>10020</v>
      </c>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278"/>
      <c r="BI106" s="108"/>
      <c r="BJ106" s="141"/>
      <c r="BK106" s="141"/>
      <c r="BL106" s="141"/>
      <c r="BM106" s="141"/>
      <c r="BN106" s="141"/>
      <c r="BO106" s="141"/>
      <c r="BP106" s="111"/>
      <c r="BQ106" s="111"/>
      <c r="BR106" s="111"/>
    </row>
    <row r="107" spans="1:70" ht="12" customHeight="1" x14ac:dyDescent="0.2">
      <c r="A107" s="141"/>
      <c r="B107" s="141" t="s">
        <v>10021</v>
      </c>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278"/>
      <c r="BI107" s="108"/>
      <c r="BJ107" s="141"/>
      <c r="BK107" s="141"/>
      <c r="BL107" s="141"/>
      <c r="BM107" s="141"/>
      <c r="BN107" s="141"/>
      <c r="BO107" s="141"/>
      <c r="BP107" s="111"/>
      <c r="BQ107" s="111"/>
      <c r="BR107" s="111"/>
    </row>
    <row r="108" spans="1:70" ht="12" customHeight="1" x14ac:dyDescent="0.2">
      <c r="A108" s="141"/>
      <c r="B108" s="141" t="s">
        <v>13872</v>
      </c>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278"/>
      <c r="BI108" s="108"/>
      <c r="BJ108" s="141"/>
      <c r="BK108" s="141"/>
      <c r="BL108" s="141"/>
      <c r="BM108" s="141"/>
      <c r="BN108" s="141"/>
      <c r="BO108" s="141"/>
      <c r="BP108" s="111"/>
      <c r="BQ108" s="111"/>
      <c r="BR108" s="111"/>
    </row>
    <row r="109" spans="1:70" ht="12" customHeight="1" x14ac:dyDescent="0.2">
      <c r="A109" s="141"/>
      <c r="B109" s="141" t="s">
        <v>13871</v>
      </c>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c r="BH109" s="278"/>
      <c r="BI109" s="108"/>
      <c r="BJ109" s="141"/>
      <c r="BK109" s="141"/>
      <c r="BL109" s="141"/>
      <c r="BM109" s="141"/>
      <c r="BN109" s="141"/>
      <c r="BO109" s="141"/>
      <c r="BP109" s="111"/>
      <c r="BQ109" s="111"/>
      <c r="BR109" s="111"/>
    </row>
    <row r="110" spans="1:70" ht="12" customHeight="1" x14ac:dyDescent="0.2">
      <c r="A110" s="141"/>
      <c r="B110" s="141" t="s">
        <v>13858</v>
      </c>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278"/>
      <c r="BI110" s="108"/>
      <c r="BJ110" s="141"/>
      <c r="BK110" s="141"/>
      <c r="BL110" s="141"/>
      <c r="BM110" s="141"/>
      <c r="BN110" s="141"/>
      <c r="BO110" s="141"/>
      <c r="BP110" s="111"/>
      <c r="BQ110" s="111"/>
      <c r="BR110" s="111"/>
    </row>
    <row r="111" spans="1:70" ht="12" customHeight="1" x14ac:dyDescent="0.2">
      <c r="A111" s="141"/>
      <c r="B111" s="141" t="s">
        <v>13866</v>
      </c>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c r="BG111" s="141"/>
      <c r="BH111" s="278"/>
      <c r="BI111" s="108"/>
      <c r="BJ111" s="141"/>
      <c r="BK111" s="141"/>
      <c r="BL111" s="141"/>
      <c r="BM111" s="141"/>
      <c r="BN111" s="141"/>
      <c r="BO111" s="141"/>
      <c r="BP111" s="111"/>
      <c r="BQ111" s="111"/>
      <c r="BR111" s="111"/>
    </row>
    <row r="112" spans="1:70" ht="12" customHeight="1" x14ac:dyDescent="0.2">
      <c r="A112" s="141"/>
      <c r="B112" s="141" t="s">
        <v>13867</v>
      </c>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278"/>
      <c r="BI112" s="108"/>
      <c r="BJ112" s="141"/>
      <c r="BK112" s="141"/>
      <c r="BL112" s="141"/>
      <c r="BM112" s="141"/>
      <c r="BN112" s="141"/>
      <c r="BO112" s="141"/>
      <c r="BP112" s="111"/>
      <c r="BQ112" s="111"/>
      <c r="BR112" s="111"/>
    </row>
    <row r="113" spans="1:70" ht="12" customHeight="1" x14ac:dyDescent="0.2">
      <c r="A113" s="141"/>
      <c r="B113" s="141" t="s">
        <v>13868</v>
      </c>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c r="BH113" s="278"/>
      <c r="BI113" s="108"/>
      <c r="BJ113" s="141"/>
      <c r="BK113" s="141"/>
      <c r="BL113" s="141"/>
      <c r="BM113" s="141"/>
      <c r="BN113" s="141"/>
      <c r="BO113" s="141"/>
      <c r="BP113" s="111"/>
      <c r="BQ113" s="111"/>
      <c r="BR113" s="111"/>
    </row>
    <row r="114" spans="1:70" ht="12" customHeight="1" x14ac:dyDescent="0.2">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278"/>
      <c r="BI114" s="108"/>
      <c r="BJ114" s="141"/>
      <c r="BK114" s="141"/>
      <c r="BL114" s="141"/>
      <c r="BM114" s="141"/>
      <c r="BN114" s="141"/>
      <c r="BO114" s="141"/>
      <c r="BP114" s="111"/>
      <c r="BQ114" s="111"/>
      <c r="BR114" s="111"/>
    </row>
    <row r="115" spans="1:70" ht="15.75" customHeight="1" x14ac:dyDescent="0.2">
      <c r="A115" s="278"/>
      <c r="B115" s="821" t="s">
        <v>10022</v>
      </c>
      <c r="C115" s="821"/>
      <c r="D115" s="821"/>
      <c r="E115" s="821"/>
      <c r="F115" s="821"/>
      <c r="G115" s="821"/>
      <c r="H115" s="821"/>
      <c r="I115" s="821"/>
      <c r="J115" s="821"/>
      <c r="K115" s="821"/>
      <c r="L115" s="821"/>
      <c r="M115" s="821"/>
      <c r="N115" s="821"/>
      <c r="O115" s="821"/>
      <c r="P115" s="821"/>
      <c r="Q115" s="821"/>
      <c r="R115" s="821"/>
      <c r="S115" s="821"/>
      <c r="T115" s="821"/>
      <c r="U115" s="821"/>
      <c r="V115" s="821"/>
      <c r="W115" s="821"/>
      <c r="X115" s="821"/>
      <c r="Y115" s="821"/>
      <c r="Z115" s="821"/>
      <c r="AA115" s="821"/>
      <c r="AB115" s="821"/>
      <c r="AC115" s="821"/>
      <c r="AD115" s="821"/>
      <c r="AE115" s="821"/>
      <c r="AF115" s="821"/>
      <c r="AG115" s="821"/>
      <c r="AH115" s="821"/>
      <c r="AI115" s="821"/>
      <c r="AJ115" s="821"/>
      <c r="AK115" s="821"/>
      <c r="AL115" s="821"/>
      <c r="AM115" s="821"/>
      <c r="AN115" s="821"/>
      <c r="AO115" s="821"/>
      <c r="AP115" s="821"/>
      <c r="AQ115" s="821"/>
      <c r="AR115" s="821"/>
      <c r="AS115" s="821"/>
      <c r="AT115" s="821"/>
      <c r="AU115" s="821"/>
      <c r="AV115" s="821"/>
      <c r="AW115" s="821"/>
      <c r="AX115" s="821"/>
      <c r="AY115" s="821"/>
      <c r="AZ115" s="821"/>
      <c r="BA115" s="821"/>
      <c r="BB115" s="821"/>
      <c r="BC115" s="821"/>
      <c r="BD115" s="821"/>
      <c r="BE115" s="821"/>
      <c r="BF115" s="821"/>
      <c r="BG115" s="821"/>
      <c r="BH115" s="821"/>
      <c r="BI115" s="122"/>
      <c r="BJ115" s="278"/>
      <c r="BK115" s="278"/>
      <c r="BL115" s="278"/>
      <c r="BM115" s="278"/>
      <c r="BN115" s="278"/>
      <c r="BO115" s="278"/>
      <c r="BP115" s="124"/>
      <c r="BQ115" s="124"/>
      <c r="BR115" s="124"/>
    </row>
    <row r="116" spans="1:70" ht="9" customHeight="1" x14ac:dyDescent="0.2">
      <c r="A116" s="278"/>
      <c r="B116" s="821"/>
      <c r="C116" s="821"/>
      <c r="D116" s="821"/>
      <c r="E116" s="821"/>
      <c r="F116" s="821"/>
      <c r="G116" s="821"/>
      <c r="H116" s="821"/>
      <c r="I116" s="821"/>
      <c r="J116" s="821"/>
      <c r="K116" s="821"/>
      <c r="L116" s="821"/>
      <c r="M116" s="821"/>
      <c r="N116" s="821"/>
      <c r="O116" s="821"/>
      <c r="P116" s="821"/>
      <c r="Q116" s="821"/>
      <c r="R116" s="821"/>
      <c r="S116" s="821"/>
      <c r="T116" s="821"/>
      <c r="U116" s="821"/>
      <c r="V116" s="821"/>
      <c r="W116" s="821"/>
      <c r="X116" s="821"/>
      <c r="Y116" s="821"/>
      <c r="Z116" s="821"/>
      <c r="AA116" s="821"/>
      <c r="AB116" s="821"/>
      <c r="AC116" s="821"/>
      <c r="AD116" s="821"/>
      <c r="AE116" s="821"/>
      <c r="AF116" s="821"/>
      <c r="AG116" s="821"/>
      <c r="AH116" s="821"/>
      <c r="AI116" s="821"/>
      <c r="AJ116" s="821"/>
      <c r="AK116" s="821"/>
      <c r="AL116" s="821"/>
      <c r="AM116" s="821"/>
      <c r="AN116" s="821"/>
      <c r="AO116" s="821"/>
      <c r="AP116" s="821"/>
      <c r="AQ116" s="821"/>
      <c r="AR116" s="821"/>
      <c r="AS116" s="821"/>
      <c r="AT116" s="821"/>
      <c r="AU116" s="821"/>
      <c r="AV116" s="821"/>
      <c r="AW116" s="821"/>
      <c r="AX116" s="821"/>
      <c r="AY116" s="821"/>
      <c r="AZ116" s="821"/>
      <c r="BA116" s="821"/>
      <c r="BB116" s="821"/>
      <c r="BC116" s="821"/>
      <c r="BD116" s="821"/>
      <c r="BE116" s="821"/>
      <c r="BF116" s="821"/>
      <c r="BG116" s="821"/>
      <c r="BH116" s="821"/>
      <c r="BI116" s="122"/>
      <c r="BJ116" s="278"/>
      <c r="BK116" s="278"/>
      <c r="BL116" s="278"/>
      <c r="BM116" s="278"/>
      <c r="BN116" s="278"/>
      <c r="BO116" s="278"/>
      <c r="BP116" s="124"/>
      <c r="BQ116" s="124"/>
      <c r="BR116" s="124"/>
    </row>
    <row r="117" spans="1:70" ht="9" customHeight="1" x14ac:dyDescent="0.2">
      <c r="A117" s="278"/>
      <c r="B117" s="821"/>
      <c r="C117" s="821"/>
      <c r="D117" s="821"/>
      <c r="E117" s="821"/>
      <c r="F117" s="821"/>
      <c r="G117" s="821"/>
      <c r="H117" s="821"/>
      <c r="I117" s="821"/>
      <c r="J117" s="821"/>
      <c r="K117" s="821"/>
      <c r="L117" s="821"/>
      <c r="M117" s="821"/>
      <c r="N117" s="821"/>
      <c r="O117" s="821"/>
      <c r="P117" s="821"/>
      <c r="Q117" s="821"/>
      <c r="R117" s="821"/>
      <c r="S117" s="821"/>
      <c r="T117" s="821"/>
      <c r="U117" s="821"/>
      <c r="V117" s="821"/>
      <c r="W117" s="821"/>
      <c r="X117" s="821"/>
      <c r="Y117" s="821"/>
      <c r="Z117" s="821"/>
      <c r="AA117" s="821"/>
      <c r="AB117" s="821"/>
      <c r="AC117" s="821"/>
      <c r="AD117" s="821"/>
      <c r="AE117" s="821"/>
      <c r="AF117" s="821"/>
      <c r="AG117" s="821"/>
      <c r="AH117" s="821"/>
      <c r="AI117" s="821"/>
      <c r="AJ117" s="821"/>
      <c r="AK117" s="821"/>
      <c r="AL117" s="821"/>
      <c r="AM117" s="821"/>
      <c r="AN117" s="821"/>
      <c r="AO117" s="821"/>
      <c r="AP117" s="821"/>
      <c r="AQ117" s="821"/>
      <c r="AR117" s="821"/>
      <c r="AS117" s="821"/>
      <c r="AT117" s="821"/>
      <c r="AU117" s="821"/>
      <c r="AV117" s="821"/>
      <c r="AW117" s="821"/>
      <c r="AX117" s="821"/>
      <c r="AY117" s="821"/>
      <c r="AZ117" s="821"/>
      <c r="BA117" s="821"/>
      <c r="BB117" s="821"/>
      <c r="BC117" s="821"/>
      <c r="BD117" s="821"/>
      <c r="BE117" s="821"/>
      <c r="BF117" s="821"/>
      <c r="BG117" s="821"/>
      <c r="BH117" s="821"/>
      <c r="BI117" s="122"/>
      <c r="BJ117" s="278"/>
      <c r="BK117" s="278"/>
      <c r="BL117" s="278"/>
      <c r="BM117" s="278"/>
      <c r="BN117" s="278"/>
      <c r="BO117" s="278"/>
      <c r="BP117" s="124"/>
      <c r="BQ117" s="124"/>
      <c r="BR117" s="124"/>
    </row>
    <row r="118" spans="1:70" ht="9" customHeight="1" x14ac:dyDescent="0.2">
      <c r="A118" s="141"/>
      <c r="B118" s="821"/>
      <c r="C118" s="821"/>
      <c r="D118" s="821"/>
      <c r="E118" s="821"/>
      <c r="F118" s="821"/>
      <c r="G118" s="821"/>
      <c r="H118" s="821"/>
      <c r="I118" s="821"/>
      <c r="J118" s="821"/>
      <c r="K118" s="821"/>
      <c r="L118" s="821"/>
      <c r="M118" s="821"/>
      <c r="N118" s="821"/>
      <c r="O118" s="821"/>
      <c r="P118" s="821"/>
      <c r="Q118" s="821"/>
      <c r="R118" s="821"/>
      <c r="S118" s="821"/>
      <c r="T118" s="821"/>
      <c r="U118" s="821"/>
      <c r="V118" s="821"/>
      <c r="W118" s="821"/>
      <c r="X118" s="821"/>
      <c r="Y118" s="821"/>
      <c r="Z118" s="821"/>
      <c r="AA118" s="821"/>
      <c r="AB118" s="821"/>
      <c r="AC118" s="821"/>
      <c r="AD118" s="821"/>
      <c r="AE118" s="821"/>
      <c r="AF118" s="821"/>
      <c r="AG118" s="821"/>
      <c r="AH118" s="821"/>
      <c r="AI118" s="821"/>
      <c r="AJ118" s="821"/>
      <c r="AK118" s="821"/>
      <c r="AL118" s="821"/>
      <c r="AM118" s="821"/>
      <c r="AN118" s="821"/>
      <c r="AO118" s="821"/>
      <c r="AP118" s="821"/>
      <c r="AQ118" s="821"/>
      <c r="AR118" s="821"/>
      <c r="AS118" s="821"/>
      <c r="AT118" s="821"/>
      <c r="AU118" s="821"/>
      <c r="AV118" s="821"/>
      <c r="AW118" s="821"/>
      <c r="AX118" s="821"/>
      <c r="AY118" s="821"/>
      <c r="AZ118" s="821"/>
      <c r="BA118" s="821"/>
      <c r="BB118" s="821"/>
      <c r="BC118" s="821"/>
      <c r="BD118" s="821"/>
      <c r="BE118" s="821"/>
      <c r="BF118" s="821"/>
      <c r="BG118" s="821"/>
      <c r="BH118" s="821"/>
      <c r="BI118" s="108"/>
      <c r="BJ118" s="141"/>
      <c r="BK118" s="141"/>
      <c r="BL118" s="141"/>
      <c r="BM118" s="141"/>
      <c r="BN118" s="141"/>
      <c r="BO118" s="141"/>
      <c r="BP118" s="111"/>
      <c r="BQ118" s="111"/>
      <c r="BR118" s="111"/>
    </row>
    <row r="119" spans="1:70" ht="9" customHeight="1" x14ac:dyDescent="0.2">
      <c r="A119" s="141"/>
      <c r="B119" s="821"/>
      <c r="C119" s="821"/>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1"/>
      <c r="AA119" s="821"/>
      <c r="AB119" s="821"/>
      <c r="AC119" s="821"/>
      <c r="AD119" s="821"/>
      <c r="AE119" s="821"/>
      <c r="AF119" s="821"/>
      <c r="AG119" s="821"/>
      <c r="AH119" s="821"/>
      <c r="AI119" s="821"/>
      <c r="AJ119" s="821"/>
      <c r="AK119" s="821"/>
      <c r="AL119" s="821"/>
      <c r="AM119" s="821"/>
      <c r="AN119" s="821"/>
      <c r="AO119" s="821"/>
      <c r="AP119" s="821"/>
      <c r="AQ119" s="821"/>
      <c r="AR119" s="821"/>
      <c r="AS119" s="821"/>
      <c r="AT119" s="821"/>
      <c r="AU119" s="821"/>
      <c r="AV119" s="821"/>
      <c r="AW119" s="821"/>
      <c r="AX119" s="821"/>
      <c r="AY119" s="821"/>
      <c r="AZ119" s="821"/>
      <c r="BA119" s="821"/>
      <c r="BB119" s="821"/>
      <c r="BC119" s="821"/>
      <c r="BD119" s="821"/>
      <c r="BE119" s="821"/>
      <c r="BF119" s="821"/>
      <c r="BG119" s="821"/>
      <c r="BH119" s="821"/>
      <c r="BI119" s="108"/>
      <c r="BJ119" s="141"/>
      <c r="BK119" s="141"/>
      <c r="BL119" s="141"/>
      <c r="BM119" s="141"/>
      <c r="BN119" s="141"/>
      <c r="BO119" s="141"/>
      <c r="BP119" s="111"/>
      <c r="BQ119" s="111"/>
      <c r="BR119" s="111"/>
    </row>
    <row r="120" spans="1:70" ht="9" customHeight="1" thickBot="1" x14ac:dyDescent="0.25">
      <c r="A120" s="465"/>
      <c r="B120" s="138"/>
      <c r="C120" s="138"/>
      <c r="D120" s="138"/>
      <c r="E120" s="138"/>
      <c r="F120" s="138"/>
      <c r="G120" s="138"/>
      <c r="H120" s="138"/>
      <c r="I120" s="138"/>
      <c r="J120" s="138"/>
      <c r="K120" s="138"/>
      <c r="L120" s="138"/>
      <c r="M120" s="138"/>
      <c r="N120" s="138"/>
      <c r="O120" s="138"/>
      <c r="P120" s="138"/>
      <c r="Q120" s="138"/>
      <c r="R120" s="138"/>
      <c r="S120" s="138"/>
      <c r="T120" s="138"/>
      <c r="U120" s="138"/>
      <c r="V120" s="139"/>
      <c r="W120" s="139"/>
      <c r="X120" s="13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39"/>
      <c r="BA120" s="139"/>
      <c r="BB120" s="139"/>
      <c r="BC120" s="139"/>
      <c r="BD120" s="139"/>
      <c r="BE120" s="139"/>
      <c r="BF120" s="139"/>
      <c r="BG120" s="139"/>
      <c r="BH120" s="122"/>
      <c r="BI120" s="108"/>
      <c r="BJ120" s="141"/>
      <c r="BK120" s="141"/>
      <c r="BL120" s="141"/>
      <c r="BM120" s="141"/>
      <c r="BN120" s="141"/>
      <c r="BO120" s="141"/>
      <c r="BP120" s="111"/>
      <c r="BQ120" s="111"/>
      <c r="BR120" s="111"/>
    </row>
    <row r="121" spans="1:70" ht="9" customHeight="1" thickTop="1" x14ac:dyDescent="0.2">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11"/>
      <c r="BJ121" s="111"/>
      <c r="BK121" s="111"/>
      <c r="BL121" s="111"/>
      <c r="BM121" s="111"/>
      <c r="BN121" s="111"/>
      <c r="BO121" s="111"/>
      <c r="BP121" s="111"/>
      <c r="BQ121" s="111"/>
      <c r="BR121" s="111"/>
    </row>
  </sheetData>
  <sheetProtection sort="0" autoFilter="0"/>
  <protectedRanges>
    <protectedRange sqref="F6:F7" name="Диапазон1_2_1"/>
  </protectedRanges>
  <mergeCells count="81">
    <mergeCell ref="E88:BM89"/>
    <mergeCell ref="E90:BN91"/>
    <mergeCell ref="E92:BM93"/>
    <mergeCell ref="E94:BM95"/>
    <mergeCell ref="U42:V43"/>
    <mergeCell ref="AR42:BE43"/>
    <mergeCell ref="U44:V45"/>
    <mergeCell ref="AR44:BE45"/>
    <mergeCell ref="W42:AQ43"/>
    <mergeCell ref="W44:AQ45"/>
    <mergeCell ref="W46:AQ47"/>
    <mergeCell ref="W48:AQ49"/>
    <mergeCell ref="E81:BR82"/>
    <mergeCell ref="A67:S68"/>
    <mergeCell ref="T67:AQ68"/>
    <mergeCell ref="AR67:BH68"/>
    <mergeCell ref="B115:BH119"/>
    <mergeCell ref="AA70:BH71"/>
    <mergeCell ref="B1:BF4"/>
    <mergeCell ref="C6:BF11"/>
    <mergeCell ref="B12:BE12"/>
    <mergeCell ref="D13:BD13"/>
    <mergeCell ref="U18:BC19"/>
    <mergeCell ref="C20:R20"/>
    <mergeCell ref="C21:R23"/>
    <mergeCell ref="U21:BB22"/>
    <mergeCell ref="BG24:BH50"/>
    <mergeCell ref="U23:BB24"/>
    <mergeCell ref="C24:R24"/>
    <mergeCell ref="C25:R31"/>
    <mergeCell ref="U25:BA26"/>
    <mergeCell ref="U30:V31"/>
    <mergeCell ref="AS27:BD28"/>
    <mergeCell ref="C32:R32"/>
    <mergeCell ref="U32:V33"/>
    <mergeCell ref="AR32:BE33"/>
    <mergeCell ref="C33:R34"/>
    <mergeCell ref="U34:V35"/>
    <mergeCell ref="AR34:BE35"/>
    <mergeCell ref="C35:R36"/>
    <mergeCell ref="U36:V37"/>
    <mergeCell ref="C37:R38"/>
    <mergeCell ref="AR36:BE37"/>
    <mergeCell ref="W30:AQ31"/>
    <mergeCell ref="W32:AQ33"/>
    <mergeCell ref="W34:AQ35"/>
    <mergeCell ref="W36:AQ37"/>
    <mergeCell ref="W38:AQ39"/>
    <mergeCell ref="U38:V39"/>
    <mergeCell ref="AR38:BE39"/>
    <mergeCell ref="C41:R41"/>
    <mergeCell ref="W40:AL41"/>
    <mergeCell ref="AR30:BE31"/>
    <mergeCell ref="C15:BF16"/>
    <mergeCell ref="A57:S58"/>
    <mergeCell ref="T57:AQ58"/>
    <mergeCell ref="A61:S62"/>
    <mergeCell ref="T61:AQ62"/>
    <mergeCell ref="AR61:BH62"/>
    <mergeCell ref="AR57:BH58"/>
    <mergeCell ref="A52:BH53"/>
    <mergeCell ref="C42:R43"/>
    <mergeCell ref="AR40:BA41"/>
    <mergeCell ref="BB40:BE41"/>
    <mergeCell ref="U48:V49"/>
    <mergeCell ref="AR48:BE49"/>
    <mergeCell ref="U46:V47"/>
    <mergeCell ref="AR46:BE47"/>
    <mergeCell ref="C39:R40"/>
    <mergeCell ref="A65:S66"/>
    <mergeCell ref="T65:AQ66"/>
    <mergeCell ref="AR65:BH66"/>
    <mergeCell ref="A55:S56"/>
    <mergeCell ref="T55:AQ56"/>
    <mergeCell ref="AR55:BH56"/>
    <mergeCell ref="A63:S64"/>
    <mergeCell ref="T63:AQ64"/>
    <mergeCell ref="AR63:BH64"/>
    <mergeCell ref="T59:AQ60"/>
    <mergeCell ref="AR59:BH60"/>
    <mergeCell ref="A59:S60"/>
  </mergeCells>
  <hyperlinks>
    <hyperlink ref="W30:AM31" location="Лилии.Весна!A1" display="ЛИЛИИ 2018 &quot;COLOR LINE&quot; "/>
    <hyperlink ref="W32:AM33" location="'ГЛД,БГН,ГЛКС,ГЕОРГИНЫ'!A1" display="ВЕСНА 2018 &quot;COLOR LINE&quot; "/>
    <hyperlink ref="W34:AM35" location="'Многолетники (2)'!A1" display="МНОГОЛЕТНИКИ &quot;COLOR LINE&quot; "/>
    <hyperlink ref="W36:AM37" location="'ШОУ-БОКСЫ, луковичные'!A1" display="ШОУ-БОКСЫ, луковичные"/>
    <hyperlink ref="W46:AM47" location="'БИГ-ПАК ЛИЛИИ по 25 шт'!A1" display="БИГ-ПАК ЛИЛИИ по 25 шт (скидка 0%)"/>
    <hyperlink ref="W42:AM43" location="'БИГ ПАК - ЛИЛИИ, МНГ 2018'!A1" display="БИГ-ПАК многолетники (скидка 0%)"/>
    <hyperlink ref="W44:AM45" location="'БИГ-ПАК ЛИЛИИ по 25 шт'!A1" display="БИГ-ПАК ЛИЛИИ по 25 шт (скидка 0%)"/>
    <hyperlink ref="W46:AQ47" location="'ПРОМ. УПАКОВКА'!N19" display="Земляника, Лилии в Пром. упак-ке"/>
    <hyperlink ref="W42:AQ43" location="'БИГ-ПАК многолетники'!N18" display="БИГ-ПАК многолетники (скидка 0%)"/>
    <hyperlink ref="W44:AQ45" location="'БИГ-ПАК ЛИЛИИ по 25 шт'!N18" display="БИГ-ПАК ЛИЛИИ по 25 шт (скидка 0%)"/>
    <hyperlink ref="W36:AQ37" location="'ШОУ-БОКСЫ, луковичные'!N18" display="ШОУ-БОКСЫ, луковичные"/>
    <hyperlink ref="W34:AQ35" location="Многолетники!N18" display="МНОГОЛЕТНИКИ &quot;COLOR LINE&quot; "/>
    <hyperlink ref="W32:AQ33" location="'ГЛД,БГН,ГЛКС,ГЕОРГИНЫ'!N18" display="ВЕСНА 2019 &quot;COLOR LINE&quot; "/>
    <hyperlink ref="W30:AQ31" location="Лилии.Весна!N18" display="ЛИЛИИ 2019 &quot;COLOR LINE&quot; "/>
  </hyperlinks>
  <pageMargins left="0.47244094488188981" right="0.19685039370078741" top="0.78740157480314965" bottom="0.27559055118110237" header="0.27559055118110237" footer="0.19685039370078741"/>
  <pageSetup paperSize="9" scale="88" orientation="portrait" r:id="rId1"/>
  <headerFooter alignWithMargins="0">
    <oddHeader xml:space="preserve">&amp;LКОЛОРЛАЙН TM
г. Москва&amp;Rтел. (495) 974-88-36, 935-86-42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enableFormatConditionsCalculation="0">
    <tabColor indexed="12"/>
    <pageSetUpPr fitToPage="1"/>
  </sheetPr>
  <dimension ref="A1:R819"/>
  <sheetViews>
    <sheetView view="pageBreakPreview" zoomScaleSheetLayoutView="100" workbookViewId="0">
      <selection activeCell="M9" sqref="M9:N10"/>
    </sheetView>
  </sheetViews>
  <sheetFormatPr defaultColWidth="8.85546875" defaultRowHeight="12.75" x14ac:dyDescent="0.2"/>
  <cols>
    <col min="1" max="1" width="1.28515625" customWidth="1"/>
    <col min="2" max="2" width="5" customWidth="1"/>
    <col min="3" max="3" width="3.28515625" customWidth="1"/>
    <col min="4" max="4" width="4.42578125" customWidth="1"/>
    <col min="5" max="5" width="18.42578125" customWidth="1"/>
    <col min="6" max="6" width="18.85546875" customWidth="1"/>
    <col min="7" max="7" width="5.85546875" customWidth="1"/>
    <col min="8" max="8" width="5.42578125" customWidth="1"/>
    <col min="9" max="9" width="34.7109375" customWidth="1"/>
    <col min="10" max="10" width="4.42578125" customWidth="1"/>
    <col min="11" max="11" width="6.85546875" customWidth="1"/>
    <col min="12" max="12" width="7.28515625" customWidth="1"/>
    <col min="13" max="14" width="9.42578125" customWidth="1"/>
    <col min="16" max="16" width="21.42578125" customWidth="1"/>
    <col min="17" max="17" width="5.7109375" customWidth="1"/>
    <col min="18" max="18" width="7.42578125" customWidth="1"/>
  </cols>
  <sheetData>
    <row r="1" spans="1:18" ht="18" customHeight="1" thickBot="1" x14ac:dyDescent="0.45">
      <c r="A1" s="227"/>
      <c r="B1" s="228"/>
      <c r="C1" s="229"/>
      <c r="D1" s="230"/>
      <c r="E1" s="896" t="s">
        <v>6525</v>
      </c>
      <c r="F1" s="896"/>
      <c r="G1" s="896"/>
      <c r="H1" s="896"/>
      <c r="I1" s="897" t="s">
        <v>6524</v>
      </c>
      <c r="J1" s="231"/>
      <c r="K1" s="232"/>
      <c r="L1" s="898" t="s">
        <v>0</v>
      </c>
      <c r="M1" s="899"/>
      <c r="N1" s="900"/>
      <c r="O1" s="233"/>
      <c r="P1" s="234"/>
      <c r="Q1" s="235"/>
      <c r="R1" s="236"/>
    </row>
    <row r="2" spans="1:18" ht="5.25" customHeight="1" x14ac:dyDescent="0.35">
      <c r="A2" s="237"/>
      <c r="B2" s="228"/>
      <c r="C2" s="351"/>
      <c r="D2" s="230"/>
      <c r="E2" s="896"/>
      <c r="F2" s="896"/>
      <c r="G2" s="896"/>
      <c r="H2" s="896"/>
      <c r="I2" s="897"/>
      <c r="J2" s="231"/>
      <c r="K2" s="232"/>
      <c r="L2" s="901">
        <f>'ЗАКАЗ-ФОРМА'!C21</f>
        <v>0</v>
      </c>
      <c r="M2" s="902"/>
      <c r="N2" s="903"/>
      <c r="O2" s="351"/>
      <c r="P2" s="238"/>
      <c r="Q2" s="235"/>
      <c r="R2" s="351"/>
    </row>
    <row r="3" spans="1:18" ht="12" customHeight="1" x14ac:dyDescent="0.35">
      <c r="A3" s="237"/>
      <c r="B3" s="228"/>
      <c r="C3" s="351"/>
      <c r="D3" s="230"/>
      <c r="E3" s="896"/>
      <c r="F3" s="896"/>
      <c r="G3" s="896"/>
      <c r="H3" s="896"/>
      <c r="I3" s="910" t="s">
        <v>5302</v>
      </c>
      <c r="J3" s="231"/>
      <c r="K3" s="232"/>
      <c r="L3" s="904"/>
      <c r="M3" s="905"/>
      <c r="N3" s="906"/>
      <c r="O3" s="351"/>
      <c r="P3" s="238"/>
      <c r="Q3" s="235"/>
      <c r="R3" s="351"/>
    </row>
    <row r="4" spans="1:18" ht="3.75" customHeight="1" thickBot="1" x14ac:dyDescent="0.4">
      <c r="A4" s="237"/>
      <c r="B4" s="228"/>
      <c r="C4" s="351"/>
      <c r="D4" s="230"/>
      <c r="E4" s="896"/>
      <c r="F4" s="896"/>
      <c r="G4" s="896"/>
      <c r="H4" s="896"/>
      <c r="I4" s="911"/>
      <c r="J4" s="231"/>
      <c r="K4" s="239"/>
      <c r="L4" s="907"/>
      <c r="M4" s="908"/>
      <c r="N4" s="909"/>
      <c r="O4" s="351"/>
      <c r="P4" s="887" t="s">
        <v>1</v>
      </c>
      <c r="Q4" s="887"/>
      <c r="R4" s="887"/>
    </row>
    <row r="5" spans="1:18" ht="10.5" customHeight="1" thickBot="1" x14ac:dyDescent="0.4">
      <c r="A5" s="237"/>
      <c r="B5" s="228"/>
      <c r="C5" s="351"/>
      <c r="D5" s="230"/>
      <c r="E5" s="896"/>
      <c r="F5" s="896"/>
      <c r="G5" s="896"/>
      <c r="H5" s="896"/>
      <c r="I5" s="911"/>
      <c r="J5" s="231"/>
      <c r="K5" s="240"/>
      <c r="L5" s="912" t="s">
        <v>2</v>
      </c>
      <c r="M5" s="912"/>
      <c r="N5" s="912"/>
      <c r="O5" s="351"/>
      <c r="P5" s="887"/>
      <c r="Q5" s="887"/>
      <c r="R5" s="887"/>
    </row>
    <row r="6" spans="1:18" ht="3.75" customHeight="1" x14ac:dyDescent="0.2">
      <c r="A6" s="241"/>
      <c r="B6" s="242"/>
      <c r="C6" s="351"/>
      <c r="D6" s="230"/>
      <c r="E6" s="243"/>
      <c r="F6" s="244"/>
      <c r="G6" s="351"/>
      <c r="H6" s="351"/>
      <c r="I6" s="245"/>
      <c r="J6" s="246"/>
      <c r="K6" s="240"/>
      <c r="L6" s="888">
        <f>SUM(O18:O815)</f>
        <v>0</v>
      </c>
      <c r="M6" s="889"/>
      <c r="N6" s="890"/>
      <c r="O6" s="351"/>
      <c r="P6" s="887"/>
      <c r="Q6" s="887"/>
      <c r="R6" s="887"/>
    </row>
    <row r="7" spans="1:18" ht="12.75" customHeight="1" thickBot="1" x14ac:dyDescent="0.3">
      <c r="A7" s="241"/>
      <c r="B7" s="242"/>
      <c r="C7" s="351"/>
      <c r="D7" s="230"/>
      <c r="E7" s="894" t="s">
        <v>13885</v>
      </c>
      <c r="F7" s="894"/>
      <c r="G7" s="894"/>
      <c r="H7" s="894"/>
      <c r="I7" s="894"/>
      <c r="J7" s="246"/>
      <c r="K7" s="247" t="s">
        <v>6526</v>
      </c>
      <c r="L7" s="891"/>
      <c r="M7" s="892"/>
      <c r="N7" s="893"/>
      <c r="O7" s="351"/>
      <c r="P7" s="887"/>
      <c r="Q7" s="887"/>
      <c r="R7" s="887"/>
    </row>
    <row r="8" spans="1:18" ht="6" customHeight="1" thickBot="1" x14ac:dyDescent="0.3">
      <c r="A8" s="241"/>
      <c r="B8" s="242"/>
      <c r="C8" s="351"/>
      <c r="D8" s="230"/>
      <c r="E8" s="248"/>
      <c r="F8" s="248"/>
      <c r="G8" s="351"/>
      <c r="H8" s="351"/>
      <c r="I8" s="248"/>
      <c r="J8" s="249"/>
      <c r="K8" s="247"/>
      <c r="L8" s="250"/>
      <c r="M8" s="250"/>
      <c r="N8" s="250"/>
      <c r="O8" s="351"/>
      <c r="P8" s="887"/>
      <c r="Q8" s="887"/>
      <c r="R8" s="887"/>
    </row>
    <row r="9" spans="1:18" ht="7.5" customHeight="1" x14ac:dyDescent="0.2">
      <c r="A9" s="241"/>
      <c r="B9" s="242"/>
      <c r="C9" s="351"/>
      <c r="D9" s="230"/>
      <c r="E9" s="895" t="s">
        <v>6527</v>
      </c>
      <c r="F9" s="895"/>
      <c r="G9" s="895"/>
      <c r="H9" s="895"/>
      <c r="I9" s="895"/>
      <c r="J9" s="895"/>
      <c r="K9" s="895"/>
      <c r="L9" s="251"/>
      <c r="M9" s="861">
        <f>SUM(N18:N815)</f>
        <v>0</v>
      </c>
      <c r="N9" s="862"/>
      <c r="O9" s="351"/>
      <c r="P9" s="887"/>
      <c r="Q9" s="887"/>
      <c r="R9" s="887"/>
    </row>
    <row r="10" spans="1:18" ht="17.25" customHeight="1" thickBot="1" x14ac:dyDescent="0.25">
      <c r="A10" s="252"/>
      <c r="B10" s="253"/>
      <c r="C10" s="351"/>
      <c r="D10" s="230"/>
      <c r="E10" s="895"/>
      <c r="F10" s="895"/>
      <c r="G10" s="895"/>
      <c r="H10" s="895"/>
      <c r="I10" s="895"/>
      <c r="J10" s="895"/>
      <c r="K10" s="895"/>
      <c r="L10" s="254" t="s">
        <v>6528</v>
      </c>
      <c r="M10" s="863"/>
      <c r="N10" s="864"/>
      <c r="O10" s="351"/>
      <c r="P10" s="887"/>
      <c r="Q10" s="887"/>
      <c r="R10" s="887"/>
    </row>
    <row r="11" spans="1:18" ht="12" customHeight="1" x14ac:dyDescent="0.2">
      <c r="A11" s="255"/>
      <c r="B11" s="256"/>
      <c r="C11" s="230"/>
      <c r="D11" s="230"/>
      <c r="E11" s="895"/>
      <c r="F11" s="895"/>
      <c r="G11" s="895"/>
      <c r="H11" s="895"/>
      <c r="I11" s="895"/>
      <c r="J11" s="895"/>
      <c r="K11" s="895"/>
      <c r="L11" s="257"/>
      <c r="M11" s="258"/>
      <c r="N11" s="259"/>
      <c r="O11" s="233"/>
      <c r="P11" s="227"/>
      <c r="Q11" s="209"/>
      <c r="R11" s="236"/>
    </row>
    <row r="12" spans="1:18" ht="17.25" customHeight="1" thickBot="1" x14ac:dyDescent="0.25">
      <c r="A12" s="260"/>
      <c r="B12" s="242"/>
      <c r="C12" s="230"/>
      <c r="D12" s="230"/>
      <c r="E12" s="191" t="s">
        <v>10024</v>
      </c>
      <c r="F12" s="191"/>
      <c r="G12" s="233"/>
      <c r="H12" s="233"/>
      <c r="I12" s="191"/>
      <c r="J12" s="191"/>
      <c r="K12" s="191"/>
      <c r="L12" s="261"/>
      <c r="M12" s="865" t="s">
        <v>13879</v>
      </c>
      <c r="N12" s="865"/>
      <c r="O12" s="233"/>
      <c r="P12" s="227"/>
      <c r="Q12" s="190"/>
      <c r="R12" s="236"/>
    </row>
    <row r="13" spans="1:18" ht="9" customHeight="1" thickBot="1" x14ac:dyDescent="0.25">
      <c r="A13" s="866" t="s">
        <v>6529</v>
      </c>
      <c r="B13" s="866" t="s">
        <v>13704</v>
      </c>
      <c r="C13" s="866"/>
      <c r="D13" s="866"/>
      <c r="E13" s="869" t="s">
        <v>5313</v>
      </c>
      <c r="F13" s="870"/>
      <c r="G13" s="875" t="s">
        <v>6530</v>
      </c>
      <c r="H13" s="876"/>
      <c r="I13" s="881" t="s">
        <v>4047</v>
      </c>
      <c r="J13" s="884" t="s">
        <v>5314</v>
      </c>
      <c r="K13" s="841" t="s">
        <v>6534</v>
      </c>
      <c r="L13" s="844" t="s">
        <v>5315</v>
      </c>
      <c r="M13" s="844"/>
      <c r="N13" s="845"/>
      <c r="O13" s="846" t="s">
        <v>7013</v>
      </c>
      <c r="P13" s="849" t="s">
        <v>74</v>
      </c>
      <c r="Q13" s="852" t="s">
        <v>6531</v>
      </c>
      <c r="R13" s="855" t="s">
        <v>6532</v>
      </c>
    </row>
    <row r="14" spans="1:18" ht="12" customHeight="1" thickBot="1" x14ac:dyDescent="0.25">
      <c r="A14" s="867"/>
      <c r="B14" s="867"/>
      <c r="C14" s="867"/>
      <c r="D14" s="867"/>
      <c r="E14" s="871"/>
      <c r="F14" s="872"/>
      <c r="G14" s="877"/>
      <c r="H14" s="878"/>
      <c r="I14" s="882"/>
      <c r="J14" s="885"/>
      <c r="K14" s="842"/>
      <c r="L14" s="858" t="s">
        <v>6533</v>
      </c>
      <c r="M14" s="859"/>
      <c r="N14" s="860"/>
      <c r="O14" s="847"/>
      <c r="P14" s="850"/>
      <c r="Q14" s="853"/>
      <c r="R14" s="856"/>
    </row>
    <row r="15" spans="1:18" ht="31.5" customHeight="1" thickBot="1" x14ac:dyDescent="0.25">
      <c r="A15" s="868"/>
      <c r="B15" s="868"/>
      <c r="C15" s="868"/>
      <c r="D15" s="868"/>
      <c r="E15" s="873"/>
      <c r="F15" s="874"/>
      <c r="G15" s="879"/>
      <c r="H15" s="880"/>
      <c r="I15" s="883"/>
      <c r="J15" s="886"/>
      <c r="K15" s="843"/>
      <c r="L15" s="262" t="s">
        <v>7012</v>
      </c>
      <c r="M15" s="262" t="s">
        <v>5316</v>
      </c>
      <c r="N15" s="263" t="s">
        <v>11981</v>
      </c>
      <c r="O15" s="848"/>
      <c r="P15" s="851"/>
      <c r="Q15" s="854"/>
      <c r="R15" s="857"/>
    </row>
    <row r="16" spans="1:18" ht="18" customHeight="1" thickBot="1" x14ac:dyDescent="0.25">
      <c r="A16" s="206">
        <v>1</v>
      </c>
      <c r="B16" s="424"/>
      <c r="C16" s="425"/>
      <c r="D16" s="425"/>
      <c r="E16" s="201" t="s">
        <v>10026</v>
      </c>
      <c r="F16" s="200"/>
      <c r="G16" s="200"/>
      <c r="H16" s="200"/>
      <c r="I16" s="200"/>
      <c r="J16" s="203"/>
      <c r="K16" s="203"/>
      <c r="L16" s="264"/>
      <c r="M16" s="204"/>
      <c r="N16" s="205"/>
      <c r="O16" s="265"/>
      <c r="P16" s="266"/>
      <c r="Q16" s="202"/>
      <c r="R16" s="267"/>
    </row>
    <row r="17" spans="1:18" ht="15" customHeight="1" x14ac:dyDescent="0.2">
      <c r="A17" s="468">
        <v>1</v>
      </c>
      <c r="B17" s="469"/>
      <c r="C17" s="469"/>
      <c r="D17" s="469"/>
      <c r="E17" s="470" t="s">
        <v>5317</v>
      </c>
      <c r="F17" s="470"/>
      <c r="G17" s="470"/>
      <c r="H17" s="470"/>
      <c r="I17" s="471"/>
      <c r="J17" s="472"/>
      <c r="K17" s="473"/>
      <c r="L17" s="474"/>
      <c r="M17" s="475"/>
      <c r="N17" s="476"/>
      <c r="O17" s="511"/>
      <c r="P17" s="511"/>
      <c r="Q17" s="511"/>
      <c r="R17" s="511"/>
    </row>
    <row r="18" spans="1:18" ht="25.5" x14ac:dyDescent="0.2">
      <c r="A18" s="468">
        <v>2</v>
      </c>
      <c r="B18" s="354">
        <v>4318</v>
      </c>
      <c r="C18" s="355" t="s">
        <v>6790</v>
      </c>
      <c r="D18" s="356"/>
      <c r="E18" s="357" t="s">
        <v>6279</v>
      </c>
      <c r="F18" s="358" t="s">
        <v>6280</v>
      </c>
      <c r="G18" s="359" t="str">
        <f t="shared" ref="G18:G41" si="0">HYPERLINK("http://www.gardenbulbs.ru/images/Lilium_CL/thumbnails/"&amp;C18&amp;".jpg","фото1")</f>
        <v>фото1</v>
      </c>
      <c r="H18" s="359"/>
      <c r="I18" s="360" t="s">
        <v>5336</v>
      </c>
      <c r="J18" s="361">
        <v>90</v>
      </c>
      <c r="K18" s="362" t="s">
        <v>14</v>
      </c>
      <c r="L18" s="363">
        <v>10</v>
      </c>
      <c r="M18" s="364">
        <v>253.6</v>
      </c>
      <c r="N18" s="477"/>
      <c r="O18" s="281">
        <f t="shared" ref="O18:O41" si="1">IF(ISERROR(M18*N18),0,M18*N18)</f>
        <v>0</v>
      </c>
      <c r="P18" s="365">
        <v>4607109987391</v>
      </c>
      <c r="Q18" s="282"/>
      <c r="R18" s="283">
        <f>M18/L18</f>
        <v>25.36</v>
      </c>
    </row>
    <row r="19" spans="1:18" ht="25.5" x14ac:dyDescent="0.2">
      <c r="A19" s="468">
        <v>3</v>
      </c>
      <c r="B19" s="354">
        <v>409</v>
      </c>
      <c r="C19" s="355" t="s">
        <v>6791</v>
      </c>
      <c r="D19" s="356"/>
      <c r="E19" s="357" t="s">
        <v>5318</v>
      </c>
      <c r="F19" s="358" t="s">
        <v>5319</v>
      </c>
      <c r="G19" s="359" t="str">
        <f t="shared" si="0"/>
        <v>фото1</v>
      </c>
      <c r="H19" s="359"/>
      <c r="I19" s="360" t="s">
        <v>5320</v>
      </c>
      <c r="J19" s="361">
        <v>110</v>
      </c>
      <c r="K19" s="362" t="s">
        <v>13</v>
      </c>
      <c r="L19" s="363">
        <v>5</v>
      </c>
      <c r="M19" s="364">
        <v>214.6</v>
      </c>
      <c r="N19" s="477"/>
      <c r="O19" s="281">
        <f t="shared" si="1"/>
        <v>0</v>
      </c>
      <c r="P19" s="365">
        <v>4607109962299</v>
      </c>
      <c r="Q19" s="282"/>
      <c r="R19" s="283">
        <f t="shared" ref="R19:R41" si="2">M19/L19</f>
        <v>42.92</v>
      </c>
    </row>
    <row r="20" spans="1:18" ht="25.5" x14ac:dyDescent="0.2">
      <c r="A20" s="468">
        <v>4</v>
      </c>
      <c r="B20" s="354">
        <v>7058</v>
      </c>
      <c r="C20" s="355" t="s">
        <v>6792</v>
      </c>
      <c r="D20" s="356"/>
      <c r="E20" s="357" t="s">
        <v>6281</v>
      </c>
      <c r="F20" s="358" t="s">
        <v>6282</v>
      </c>
      <c r="G20" s="359" t="str">
        <f t="shared" si="0"/>
        <v>фото1</v>
      </c>
      <c r="H20" s="359"/>
      <c r="I20" s="360" t="s">
        <v>6283</v>
      </c>
      <c r="J20" s="361">
        <v>100</v>
      </c>
      <c r="K20" s="362" t="s">
        <v>13</v>
      </c>
      <c r="L20" s="363">
        <v>7</v>
      </c>
      <c r="M20" s="364">
        <v>200.9</v>
      </c>
      <c r="N20" s="477"/>
      <c r="O20" s="281">
        <f t="shared" si="1"/>
        <v>0</v>
      </c>
      <c r="P20" s="365">
        <v>4607109947029</v>
      </c>
      <c r="Q20" s="282"/>
      <c r="R20" s="283">
        <f t="shared" si="2"/>
        <v>28.7</v>
      </c>
    </row>
    <row r="21" spans="1:18" ht="38.25" x14ac:dyDescent="0.2">
      <c r="A21" s="468">
        <v>5</v>
      </c>
      <c r="B21" s="354">
        <v>423</v>
      </c>
      <c r="C21" s="355" t="s">
        <v>6793</v>
      </c>
      <c r="D21" s="356"/>
      <c r="E21" s="357" t="s">
        <v>6794</v>
      </c>
      <c r="F21" s="358" t="s">
        <v>556</v>
      </c>
      <c r="G21" s="359" t="str">
        <f t="shared" si="0"/>
        <v>фото1</v>
      </c>
      <c r="H21" s="359"/>
      <c r="I21" s="360" t="s">
        <v>6795</v>
      </c>
      <c r="J21" s="361">
        <v>110</v>
      </c>
      <c r="K21" s="362" t="s">
        <v>13</v>
      </c>
      <c r="L21" s="363">
        <v>5</v>
      </c>
      <c r="M21" s="364">
        <v>214.6</v>
      </c>
      <c r="N21" s="477"/>
      <c r="O21" s="281">
        <f t="shared" si="1"/>
        <v>0</v>
      </c>
      <c r="P21" s="365">
        <v>4607109962312</v>
      </c>
      <c r="Q21" s="282"/>
      <c r="R21" s="283">
        <f t="shared" si="2"/>
        <v>42.92</v>
      </c>
    </row>
    <row r="22" spans="1:18" ht="25.5" x14ac:dyDescent="0.2">
      <c r="A22" s="468">
        <v>6</v>
      </c>
      <c r="B22" s="354">
        <v>9392</v>
      </c>
      <c r="C22" s="355" t="s">
        <v>11618</v>
      </c>
      <c r="D22" s="356"/>
      <c r="E22" s="357" t="s">
        <v>11619</v>
      </c>
      <c r="F22" s="358" t="s">
        <v>11620</v>
      </c>
      <c r="G22" s="359" t="str">
        <f t="shared" si="0"/>
        <v>фото1</v>
      </c>
      <c r="H22" s="359"/>
      <c r="I22" s="360" t="s">
        <v>11621</v>
      </c>
      <c r="J22" s="361">
        <v>110</v>
      </c>
      <c r="K22" s="362" t="s">
        <v>13</v>
      </c>
      <c r="L22" s="363">
        <v>5</v>
      </c>
      <c r="M22" s="364">
        <v>185.3</v>
      </c>
      <c r="N22" s="477"/>
      <c r="O22" s="281">
        <f t="shared" si="1"/>
        <v>0</v>
      </c>
      <c r="P22" s="365">
        <v>4607109989463</v>
      </c>
      <c r="Q22" s="282" t="s">
        <v>11622</v>
      </c>
      <c r="R22" s="283">
        <f t="shared" si="2"/>
        <v>37.06</v>
      </c>
    </row>
    <row r="23" spans="1:18" ht="15.75" x14ac:dyDescent="0.2">
      <c r="A23" s="468">
        <v>7</v>
      </c>
      <c r="B23" s="354">
        <v>9391</v>
      </c>
      <c r="C23" s="355" t="s">
        <v>11623</v>
      </c>
      <c r="D23" s="356"/>
      <c r="E23" s="357" t="s">
        <v>11624</v>
      </c>
      <c r="F23" s="358" t="s">
        <v>11625</v>
      </c>
      <c r="G23" s="359" t="str">
        <f t="shared" si="0"/>
        <v>фото1</v>
      </c>
      <c r="H23" s="359"/>
      <c r="I23" s="360" t="s">
        <v>11626</v>
      </c>
      <c r="J23" s="361">
        <v>110</v>
      </c>
      <c r="K23" s="362" t="s">
        <v>13</v>
      </c>
      <c r="L23" s="363">
        <v>5</v>
      </c>
      <c r="M23" s="364">
        <v>209.7</v>
      </c>
      <c r="N23" s="477"/>
      <c r="O23" s="281">
        <f t="shared" si="1"/>
        <v>0</v>
      </c>
      <c r="P23" s="365">
        <v>4607109981795</v>
      </c>
      <c r="Q23" s="282" t="s">
        <v>11622</v>
      </c>
      <c r="R23" s="283">
        <f t="shared" si="2"/>
        <v>41.94</v>
      </c>
    </row>
    <row r="24" spans="1:18" ht="38.25" x14ac:dyDescent="0.2">
      <c r="A24" s="468">
        <v>8</v>
      </c>
      <c r="B24" s="354">
        <v>3633</v>
      </c>
      <c r="C24" s="355" t="s">
        <v>6535</v>
      </c>
      <c r="D24" s="356"/>
      <c r="E24" s="357" t="s">
        <v>5321</v>
      </c>
      <c r="F24" s="358" t="s">
        <v>5322</v>
      </c>
      <c r="G24" s="359" t="str">
        <f t="shared" si="0"/>
        <v>фото1</v>
      </c>
      <c r="H24" s="359"/>
      <c r="I24" s="360" t="s">
        <v>5323</v>
      </c>
      <c r="J24" s="361">
        <v>110</v>
      </c>
      <c r="K24" s="362" t="s">
        <v>13</v>
      </c>
      <c r="L24" s="363">
        <v>7</v>
      </c>
      <c r="M24" s="364">
        <v>248.8</v>
      </c>
      <c r="N24" s="477"/>
      <c r="O24" s="281">
        <f t="shared" si="1"/>
        <v>0</v>
      </c>
      <c r="P24" s="365">
        <v>4607109970997</v>
      </c>
      <c r="Q24" s="282"/>
      <c r="R24" s="283">
        <f t="shared" si="2"/>
        <v>35.542857142857144</v>
      </c>
    </row>
    <row r="25" spans="1:18" ht="51" x14ac:dyDescent="0.2">
      <c r="A25" s="468">
        <v>9</v>
      </c>
      <c r="B25" s="354">
        <v>425</v>
      </c>
      <c r="C25" s="355" t="s">
        <v>6536</v>
      </c>
      <c r="D25" s="356"/>
      <c r="E25" s="357" t="s">
        <v>5324</v>
      </c>
      <c r="F25" s="358" t="s">
        <v>5325</v>
      </c>
      <c r="G25" s="359" t="str">
        <f t="shared" si="0"/>
        <v>фото1</v>
      </c>
      <c r="H25" s="359"/>
      <c r="I25" s="360" t="s">
        <v>5326</v>
      </c>
      <c r="J25" s="361">
        <v>110</v>
      </c>
      <c r="K25" s="362" t="s">
        <v>13</v>
      </c>
      <c r="L25" s="363">
        <v>5</v>
      </c>
      <c r="M25" s="364">
        <v>209.7</v>
      </c>
      <c r="N25" s="477"/>
      <c r="O25" s="281">
        <f t="shared" si="1"/>
        <v>0</v>
      </c>
      <c r="P25" s="365">
        <v>4607109961698</v>
      </c>
      <c r="Q25" s="282"/>
      <c r="R25" s="283">
        <f t="shared" si="2"/>
        <v>41.94</v>
      </c>
    </row>
    <row r="26" spans="1:18" ht="15.75" x14ac:dyDescent="0.2">
      <c r="A26" s="468">
        <v>10</v>
      </c>
      <c r="B26" s="354">
        <v>7029</v>
      </c>
      <c r="C26" s="355" t="s">
        <v>6796</v>
      </c>
      <c r="D26" s="356"/>
      <c r="E26" s="357" t="s">
        <v>6284</v>
      </c>
      <c r="F26" s="358" t="s">
        <v>6285</v>
      </c>
      <c r="G26" s="359" t="str">
        <f t="shared" si="0"/>
        <v>фото1</v>
      </c>
      <c r="H26" s="359"/>
      <c r="I26" s="360" t="s">
        <v>6286</v>
      </c>
      <c r="J26" s="361">
        <v>100</v>
      </c>
      <c r="K26" s="362" t="s">
        <v>13</v>
      </c>
      <c r="L26" s="363">
        <v>7</v>
      </c>
      <c r="M26" s="364">
        <v>244.7</v>
      </c>
      <c r="N26" s="477"/>
      <c r="O26" s="281">
        <f t="shared" si="1"/>
        <v>0</v>
      </c>
      <c r="P26" s="365">
        <v>4607109946732</v>
      </c>
      <c r="Q26" s="282"/>
      <c r="R26" s="283">
        <f t="shared" si="2"/>
        <v>34.957142857142856</v>
      </c>
    </row>
    <row r="27" spans="1:18" ht="25.5" x14ac:dyDescent="0.2">
      <c r="A27" s="468">
        <v>11</v>
      </c>
      <c r="B27" s="354">
        <v>151</v>
      </c>
      <c r="C27" s="355" t="s">
        <v>6537</v>
      </c>
      <c r="D27" s="356"/>
      <c r="E27" s="357" t="s">
        <v>5327</v>
      </c>
      <c r="F27" s="358" t="s">
        <v>5328</v>
      </c>
      <c r="G27" s="359" t="str">
        <f t="shared" si="0"/>
        <v>фото1</v>
      </c>
      <c r="H27" s="359"/>
      <c r="I27" s="360" t="s">
        <v>5329</v>
      </c>
      <c r="J27" s="361">
        <v>90</v>
      </c>
      <c r="K27" s="362" t="s">
        <v>14</v>
      </c>
      <c r="L27" s="363">
        <v>10</v>
      </c>
      <c r="M27" s="364">
        <v>282.89999999999998</v>
      </c>
      <c r="N27" s="477"/>
      <c r="O27" s="281">
        <f t="shared" si="1"/>
        <v>0</v>
      </c>
      <c r="P27" s="365">
        <v>4607109979389</v>
      </c>
      <c r="Q27" s="282"/>
      <c r="R27" s="283">
        <f t="shared" si="2"/>
        <v>28.29</v>
      </c>
    </row>
    <row r="28" spans="1:18" ht="25.5" x14ac:dyDescent="0.2">
      <c r="A28" s="468">
        <v>12</v>
      </c>
      <c r="B28" s="354">
        <v>4320</v>
      </c>
      <c r="C28" s="355" t="s">
        <v>6797</v>
      </c>
      <c r="D28" s="356"/>
      <c r="E28" s="357" t="s">
        <v>6287</v>
      </c>
      <c r="F28" s="358" t="s">
        <v>6288</v>
      </c>
      <c r="G28" s="359" t="str">
        <f t="shared" si="0"/>
        <v>фото1</v>
      </c>
      <c r="H28" s="359"/>
      <c r="I28" s="360" t="s">
        <v>6289</v>
      </c>
      <c r="J28" s="361">
        <v>100</v>
      </c>
      <c r="K28" s="362" t="s">
        <v>14</v>
      </c>
      <c r="L28" s="363">
        <v>10</v>
      </c>
      <c r="M28" s="364">
        <v>282.89999999999998</v>
      </c>
      <c r="N28" s="477"/>
      <c r="O28" s="281">
        <f t="shared" si="1"/>
        <v>0</v>
      </c>
      <c r="P28" s="365">
        <v>4607109987414</v>
      </c>
      <c r="Q28" s="282"/>
      <c r="R28" s="283">
        <f t="shared" si="2"/>
        <v>28.29</v>
      </c>
    </row>
    <row r="29" spans="1:18" ht="25.5" x14ac:dyDescent="0.2">
      <c r="A29" s="468">
        <v>13</v>
      </c>
      <c r="B29" s="354">
        <v>2989</v>
      </c>
      <c r="C29" s="355" t="s">
        <v>6538</v>
      </c>
      <c r="D29" s="356"/>
      <c r="E29" s="357" t="s">
        <v>5330</v>
      </c>
      <c r="F29" s="358" t="s">
        <v>5331</v>
      </c>
      <c r="G29" s="359" t="str">
        <f t="shared" si="0"/>
        <v>фото1</v>
      </c>
      <c r="H29" s="359"/>
      <c r="I29" s="360" t="s">
        <v>5332</v>
      </c>
      <c r="J29" s="361">
        <v>100</v>
      </c>
      <c r="K29" s="362" t="s">
        <v>13</v>
      </c>
      <c r="L29" s="363">
        <v>7</v>
      </c>
      <c r="M29" s="364">
        <v>255.6</v>
      </c>
      <c r="N29" s="477"/>
      <c r="O29" s="281">
        <f t="shared" si="1"/>
        <v>0</v>
      </c>
      <c r="P29" s="365">
        <v>4607109964033</v>
      </c>
      <c r="Q29" s="282"/>
      <c r="R29" s="283">
        <f t="shared" si="2"/>
        <v>36.514285714285712</v>
      </c>
    </row>
    <row r="30" spans="1:18" ht="25.5" x14ac:dyDescent="0.2">
      <c r="A30" s="468">
        <v>14</v>
      </c>
      <c r="B30" s="354">
        <v>443</v>
      </c>
      <c r="C30" s="355" t="s">
        <v>14103</v>
      </c>
      <c r="D30" s="356"/>
      <c r="E30" s="357" t="s">
        <v>14104</v>
      </c>
      <c r="F30" s="358" t="s">
        <v>14105</v>
      </c>
      <c r="G30" s="359" t="str">
        <f t="shared" si="0"/>
        <v>фото1</v>
      </c>
      <c r="H30" s="359"/>
      <c r="I30" s="360" t="s">
        <v>14106</v>
      </c>
      <c r="J30" s="361">
        <v>110</v>
      </c>
      <c r="K30" s="362" t="s">
        <v>14</v>
      </c>
      <c r="L30" s="363">
        <v>10</v>
      </c>
      <c r="M30" s="364">
        <v>292.7</v>
      </c>
      <c r="N30" s="477"/>
      <c r="O30" s="281">
        <f t="shared" si="1"/>
        <v>0</v>
      </c>
      <c r="P30" s="365">
        <v>4607109961612</v>
      </c>
      <c r="Q30" s="282"/>
      <c r="R30" s="283">
        <f t="shared" si="2"/>
        <v>29.27</v>
      </c>
    </row>
    <row r="31" spans="1:18" ht="25.5" x14ac:dyDescent="0.2">
      <c r="A31" s="468">
        <v>15</v>
      </c>
      <c r="B31" s="354">
        <v>6378</v>
      </c>
      <c r="C31" s="355" t="s">
        <v>9705</v>
      </c>
      <c r="D31" s="356"/>
      <c r="E31" s="357" t="s">
        <v>9706</v>
      </c>
      <c r="F31" s="358" t="s">
        <v>9707</v>
      </c>
      <c r="G31" s="359" t="str">
        <f t="shared" si="0"/>
        <v>фото1</v>
      </c>
      <c r="H31" s="359"/>
      <c r="I31" s="360" t="s">
        <v>10027</v>
      </c>
      <c r="J31" s="361">
        <v>100</v>
      </c>
      <c r="K31" s="362" t="s">
        <v>14</v>
      </c>
      <c r="L31" s="363">
        <v>10</v>
      </c>
      <c r="M31" s="364">
        <v>282.89999999999998</v>
      </c>
      <c r="N31" s="477"/>
      <c r="O31" s="281">
        <f t="shared" si="1"/>
        <v>0</v>
      </c>
      <c r="P31" s="365">
        <v>4607109931936</v>
      </c>
      <c r="Q31" s="282"/>
      <c r="R31" s="283">
        <f t="shared" si="2"/>
        <v>28.29</v>
      </c>
    </row>
    <row r="32" spans="1:18" ht="25.5" x14ac:dyDescent="0.2">
      <c r="A32" s="468">
        <v>16</v>
      </c>
      <c r="B32" s="354">
        <v>1447</v>
      </c>
      <c r="C32" s="355" t="s">
        <v>10032</v>
      </c>
      <c r="D32" s="356"/>
      <c r="E32" s="357" t="s">
        <v>10033</v>
      </c>
      <c r="F32" s="358" t="s">
        <v>10034</v>
      </c>
      <c r="G32" s="359" t="str">
        <f t="shared" si="0"/>
        <v>фото1</v>
      </c>
      <c r="H32" s="359"/>
      <c r="I32" s="360" t="s">
        <v>10035</v>
      </c>
      <c r="J32" s="361">
        <v>120</v>
      </c>
      <c r="K32" s="362" t="s">
        <v>14</v>
      </c>
      <c r="L32" s="363">
        <v>10</v>
      </c>
      <c r="M32" s="364">
        <v>243.9</v>
      </c>
      <c r="N32" s="477"/>
      <c r="O32" s="281">
        <f t="shared" si="1"/>
        <v>0</v>
      </c>
      <c r="P32" s="365">
        <v>4607109964538</v>
      </c>
      <c r="Q32" s="282" t="s">
        <v>11622</v>
      </c>
      <c r="R32" s="283">
        <f t="shared" si="2"/>
        <v>24.39</v>
      </c>
    </row>
    <row r="33" spans="1:18" ht="25.5" x14ac:dyDescent="0.2">
      <c r="A33" s="468">
        <v>17</v>
      </c>
      <c r="B33" s="354">
        <v>3659</v>
      </c>
      <c r="C33" s="355" t="s">
        <v>6539</v>
      </c>
      <c r="D33" s="356"/>
      <c r="E33" s="357" t="s">
        <v>5333</v>
      </c>
      <c r="F33" s="358" t="s">
        <v>5334</v>
      </c>
      <c r="G33" s="359" t="str">
        <f t="shared" si="0"/>
        <v>фото1</v>
      </c>
      <c r="H33" s="359"/>
      <c r="I33" s="360" t="s">
        <v>5335</v>
      </c>
      <c r="J33" s="361">
        <v>105</v>
      </c>
      <c r="K33" s="362" t="s">
        <v>13</v>
      </c>
      <c r="L33" s="363">
        <v>7</v>
      </c>
      <c r="M33" s="364">
        <v>255.6</v>
      </c>
      <c r="N33" s="477"/>
      <c r="O33" s="281">
        <f t="shared" si="1"/>
        <v>0</v>
      </c>
      <c r="P33" s="365">
        <v>4607109971017</v>
      </c>
      <c r="Q33" s="282"/>
      <c r="R33" s="283">
        <f t="shared" si="2"/>
        <v>36.514285714285712</v>
      </c>
    </row>
    <row r="34" spans="1:18" ht="25.5" x14ac:dyDescent="0.2">
      <c r="A34" s="468">
        <v>18</v>
      </c>
      <c r="B34" s="354">
        <v>9394</v>
      </c>
      <c r="C34" s="355" t="s">
        <v>11627</v>
      </c>
      <c r="D34" s="356"/>
      <c r="E34" s="357" t="s">
        <v>11628</v>
      </c>
      <c r="F34" s="358" t="s">
        <v>11629</v>
      </c>
      <c r="G34" s="359" t="str">
        <f t="shared" si="0"/>
        <v>фото1</v>
      </c>
      <c r="H34" s="359"/>
      <c r="I34" s="360" t="s">
        <v>11630</v>
      </c>
      <c r="J34" s="361">
        <v>110</v>
      </c>
      <c r="K34" s="362" t="s">
        <v>13</v>
      </c>
      <c r="L34" s="363">
        <v>5</v>
      </c>
      <c r="M34" s="364">
        <v>185.3</v>
      </c>
      <c r="N34" s="477"/>
      <c r="O34" s="281">
        <f t="shared" si="1"/>
        <v>0</v>
      </c>
      <c r="P34" s="365">
        <v>4607109989487</v>
      </c>
      <c r="Q34" s="282" t="s">
        <v>11622</v>
      </c>
      <c r="R34" s="283">
        <f t="shared" si="2"/>
        <v>37.06</v>
      </c>
    </row>
    <row r="35" spans="1:18" ht="25.5" x14ac:dyDescent="0.2">
      <c r="A35" s="468">
        <v>19</v>
      </c>
      <c r="B35" s="354">
        <v>1510</v>
      </c>
      <c r="C35" s="355" t="s">
        <v>10028</v>
      </c>
      <c r="D35" s="356"/>
      <c r="E35" s="357" t="s">
        <v>10029</v>
      </c>
      <c r="F35" s="358" t="s">
        <v>10030</v>
      </c>
      <c r="G35" s="359" t="str">
        <f t="shared" si="0"/>
        <v>фото1</v>
      </c>
      <c r="H35" s="359"/>
      <c r="I35" s="360" t="s">
        <v>10031</v>
      </c>
      <c r="J35" s="361">
        <v>120</v>
      </c>
      <c r="K35" s="362" t="s">
        <v>14</v>
      </c>
      <c r="L35" s="363">
        <v>10</v>
      </c>
      <c r="M35" s="364">
        <v>292.7</v>
      </c>
      <c r="N35" s="477"/>
      <c r="O35" s="281">
        <f t="shared" si="1"/>
        <v>0</v>
      </c>
      <c r="P35" s="365">
        <v>4607109963630</v>
      </c>
      <c r="Q35" s="282"/>
      <c r="R35" s="283">
        <f t="shared" si="2"/>
        <v>29.27</v>
      </c>
    </row>
    <row r="36" spans="1:18" ht="25.5" x14ac:dyDescent="0.2">
      <c r="A36" s="468">
        <v>20</v>
      </c>
      <c r="B36" s="354">
        <v>9393</v>
      </c>
      <c r="C36" s="355" t="s">
        <v>11631</v>
      </c>
      <c r="D36" s="356"/>
      <c r="E36" s="357" t="s">
        <v>11632</v>
      </c>
      <c r="F36" s="358" t="s">
        <v>11633</v>
      </c>
      <c r="G36" s="359" t="str">
        <f t="shared" si="0"/>
        <v>фото1</v>
      </c>
      <c r="H36" s="359"/>
      <c r="I36" s="360" t="s">
        <v>11634</v>
      </c>
      <c r="J36" s="361">
        <v>110</v>
      </c>
      <c r="K36" s="362" t="s">
        <v>13</v>
      </c>
      <c r="L36" s="363">
        <v>5</v>
      </c>
      <c r="M36" s="364">
        <v>185.3</v>
      </c>
      <c r="N36" s="477"/>
      <c r="O36" s="281">
        <f t="shared" si="1"/>
        <v>0</v>
      </c>
      <c r="P36" s="365">
        <v>4607109954201</v>
      </c>
      <c r="Q36" s="282" t="s">
        <v>11622</v>
      </c>
      <c r="R36" s="283">
        <f t="shared" si="2"/>
        <v>37.06</v>
      </c>
    </row>
    <row r="37" spans="1:18" ht="38.25" x14ac:dyDescent="0.2">
      <c r="A37" s="468">
        <v>21</v>
      </c>
      <c r="B37" s="354">
        <v>466</v>
      </c>
      <c r="C37" s="355" t="s">
        <v>6540</v>
      </c>
      <c r="D37" s="356"/>
      <c r="E37" s="357" t="s">
        <v>5337</v>
      </c>
      <c r="F37" s="358" t="s">
        <v>5338</v>
      </c>
      <c r="G37" s="359" t="str">
        <f t="shared" si="0"/>
        <v>фото1</v>
      </c>
      <c r="H37" s="359"/>
      <c r="I37" s="360" t="s">
        <v>5339</v>
      </c>
      <c r="J37" s="361">
        <v>110</v>
      </c>
      <c r="K37" s="362" t="s">
        <v>13</v>
      </c>
      <c r="L37" s="363">
        <v>5</v>
      </c>
      <c r="M37" s="364">
        <v>185.3</v>
      </c>
      <c r="N37" s="477"/>
      <c r="O37" s="281">
        <f t="shared" si="1"/>
        <v>0</v>
      </c>
      <c r="P37" s="365">
        <v>4607109961728</v>
      </c>
      <c r="Q37" s="282"/>
      <c r="R37" s="283">
        <f t="shared" si="2"/>
        <v>37.06</v>
      </c>
    </row>
    <row r="38" spans="1:18" ht="25.5" x14ac:dyDescent="0.2">
      <c r="A38" s="468">
        <v>22</v>
      </c>
      <c r="B38" s="354">
        <v>4322</v>
      </c>
      <c r="C38" s="355" t="s">
        <v>6798</v>
      </c>
      <c r="D38" s="356"/>
      <c r="E38" s="357" t="s">
        <v>5340</v>
      </c>
      <c r="F38" s="358" t="s">
        <v>5341</v>
      </c>
      <c r="G38" s="359" t="str">
        <f t="shared" si="0"/>
        <v>фото1</v>
      </c>
      <c r="H38" s="359"/>
      <c r="I38" s="360" t="s">
        <v>5342</v>
      </c>
      <c r="J38" s="361">
        <v>100</v>
      </c>
      <c r="K38" s="362" t="s">
        <v>13</v>
      </c>
      <c r="L38" s="363">
        <v>5</v>
      </c>
      <c r="M38" s="364">
        <v>190.2</v>
      </c>
      <c r="N38" s="477"/>
      <c r="O38" s="281">
        <f t="shared" si="1"/>
        <v>0</v>
      </c>
      <c r="P38" s="365">
        <v>4607109987438</v>
      </c>
      <c r="Q38" s="282"/>
      <c r="R38" s="283">
        <f t="shared" si="2"/>
        <v>38.04</v>
      </c>
    </row>
    <row r="39" spans="1:18" ht="25.5" x14ac:dyDescent="0.2">
      <c r="A39" s="468">
        <v>23</v>
      </c>
      <c r="B39" s="354">
        <v>191</v>
      </c>
      <c r="C39" s="355" t="s">
        <v>11635</v>
      </c>
      <c r="D39" s="356"/>
      <c r="E39" s="357" t="s">
        <v>11636</v>
      </c>
      <c r="F39" s="358" t="s">
        <v>11637</v>
      </c>
      <c r="G39" s="359" t="str">
        <f t="shared" si="0"/>
        <v>фото1</v>
      </c>
      <c r="H39" s="359"/>
      <c r="I39" s="360" t="s">
        <v>11638</v>
      </c>
      <c r="J39" s="361">
        <v>120</v>
      </c>
      <c r="K39" s="362" t="s">
        <v>14</v>
      </c>
      <c r="L39" s="363">
        <v>10</v>
      </c>
      <c r="M39" s="364">
        <v>253.6</v>
      </c>
      <c r="N39" s="477"/>
      <c r="O39" s="281">
        <f t="shared" si="1"/>
        <v>0</v>
      </c>
      <c r="P39" s="365">
        <v>4607109964163</v>
      </c>
      <c r="Q39" s="282" t="s">
        <v>11622</v>
      </c>
      <c r="R39" s="283">
        <f t="shared" si="2"/>
        <v>25.36</v>
      </c>
    </row>
    <row r="40" spans="1:18" ht="38.25" x14ac:dyDescent="0.2">
      <c r="A40" s="468">
        <v>24</v>
      </c>
      <c r="B40" s="354">
        <v>467</v>
      </c>
      <c r="C40" s="355" t="s">
        <v>6541</v>
      </c>
      <c r="D40" s="356"/>
      <c r="E40" s="357" t="s">
        <v>9708</v>
      </c>
      <c r="F40" s="358" t="s">
        <v>5343</v>
      </c>
      <c r="G40" s="359" t="str">
        <f t="shared" si="0"/>
        <v>фото1</v>
      </c>
      <c r="H40" s="359"/>
      <c r="I40" s="360" t="s">
        <v>5344</v>
      </c>
      <c r="J40" s="361">
        <v>110</v>
      </c>
      <c r="K40" s="362" t="s">
        <v>14</v>
      </c>
      <c r="L40" s="363">
        <v>10</v>
      </c>
      <c r="M40" s="364">
        <v>243.9</v>
      </c>
      <c r="N40" s="477"/>
      <c r="O40" s="281">
        <f t="shared" si="1"/>
        <v>0</v>
      </c>
      <c r="P40" s="365">
        <v>4607109961735</v>
      </c>
      <c r="Q40" s="282"/>
      <c r="R40" s="283">
        <f t="shared" si="2"/>
        <v>24.39</v>
      </c>
    </row>
    <row r="41" spans="1:18" ht="25.5" x14ac:dyDescent="0.2">
      <c r="A41" s="468">
        <v>25</v>
      </c>
      <c r="B41" s="354">
        <v>2950</v>
      </c>
      <c r="C41" s="355" t="s">
        <v>10036</v>
      </c>
      <c r="D41" s="356"/>
      <c r="E41" s="357" t="s">
        <v>10037</v>
      </c>
      <c r="F41" s="358" t="s">
        <v>10038</v>
      </c>
      <c r="G41" s="359" t="str">
        <f t="shared" si="0"/>
        <v>фото1</v>
      </c>
      <c r="H41" s="359"/>
      <c r="I41" s="360" t="s">
        <v>10039</v>
      </c>
      <c r="J41" s="361">
        <v>120</v>
      </c>
      <c r="K41" s="362" t="s">
        <v>14</v>
      </c>
      <c r="L41" s="363">
        <v>10</v>
      </c>
      <c r="M41" s="364">
        <v>253.6</v>
      </c>
      <c r="N41" s="477"/>
      <c r="O41" s="281">
        <f t="shared" si="1"/>
        <v>0</v>
      </c>
      <c r="P41" s="365">
        <v>4607109979372</v>
      </c>
      <c r="Q41" s="282" t="s">
        <v>11622</v>
      </c>
      <c r="R41" s="283">
        <f t="shared" si="2"/>
        <v>25.36</v>
      </c>
    </row>
    <row r="42" spans="1:18" ht="15.75" x14ac:dyDescent="0.2">
      <c r="A42" s="468">
        <v>26</v>
      </c>
      <c r="B42" s="469"/>
      <c r="C42" s="469"/>
      <c r="D42" s="469"/>
      <c r="E42" s="478" t="s">
        <v>5345</v>
      </c>
      <c r="F42" s="478"/>
      <c r="G42" s="478"/>
      <c r="H42" s="478"/>
      <c r="I42" s="479"/>
      <c r="J42" s="480"/>
      <c r="K42" s="473"/>
      <c r="L42" s="474"/>
      <c r="M42" s="481"/>
      <c r="N42" s="476"/>
      <c r="O42" s="512"/>
      <c r="P42" s="512"/>
      <c r="Q42" s="512"/>
      <c r="R42" s="512"/>
    </row>
    <row r="43" spans="1:18" ht="25.5" x14ac:dyDescent="0.2">
      <c r="A43" s="468">
        <v>27</v>
      </c>
      <c r="B43" s="354">
        <v>1513</v>
      </c>
      <c r="C43" s="355" t="s">
        <v>6542</v>
      </c>
      <c r="D43" s="356"/>
      <c r="E43" s="357" t="s">
        <v>5346</v>
      </c>
      <c r="F43" s="358" t="s">
        <v>5347</v>
      </c>
      <c r="G43" s="359" t="str">
        <f t="shared" ref="G43:G59" si="3">HYPERLINK("http://www.gardenbulbs.ru/images/Lilium_CL/thumbnails/"&amp;C43&amp;".jpg","фото1")</f>
        <v>фото1</v>
      </c>
      <c r="H43" s="359"/>
      <c r="I43" s="360" t="s">
        <v>5348</v>
      </c>
      <c r="J43" s="361">
        <v>45</v>
      </c>
      <c r="K43" s="362" t="s">
        <v>14</v>
      </c>
      <c r="L43" s="363">
        <v>7</v>
      </c>
      <c r="M43" s="364">
        <v>221.4</v>
      </c>
      <c r="N43" s="477"/>
      <c r="O43" s="281">
        <f t="shared" ref="O43:O59" si="4">IF(ISERROR(M43*N43),0,M43*N43)</f>
        <v>0</v>
      </c>
      <c r="P43" s="365">
        <v>4607109963807</v>
      </c>
      <c r="Q43" s="282"/>
      <c r="R43" s="283">
        <f t="shared" ref="R43:R59" si="5">M43/L43</f>
        <v>31.62857142857143</v>
      </c>
    </row>
    <row r="44" spans="1:18" ht="15.75" x14ac:dyDescent="0.2">
      <c r="A44" s="468">
        <v>28</v>
      </c>
      <c r="B44" s="354">
        <v>10633</v>
      </c>
      <c r="C44" s="355" t="s">
        <v>14107</v>
      </c>
      <c r="D44" s="356"/>
      <c r="E44" s="482" t="s">
        <v>14108</v>
      </c>
      <c r="F44" s="483" t="s">
        <v>14109</v>
      </c>
      <c r="G44" s="359" t="str">
        <f t="shared" si="3"/>
        <v>фото1</v>
      </c>
      <c r="H44" s="359"/>
      <c r="I44" s="360" t="s">
        <v>14110</v>
      </c>
      <c r="J44" s="361">
        <v>40</v>
      </c>
      <c r="K44" s="362" t="s">
        <v>14</v>
      </c>
      <c r="L44" s="363">
        <v>7</v>
      </c>
      <c r="M44" s="364">
        <v>228.2</v>
      </c>
      <c r="N44" s="477"/>
      <c r="O44" s="281">
        <f t="shared" si="4"/>
        <v>0</v>
      </c>
      <c r="P44" s="365">
        <v>4607109926833</v>
      </c>
      <c r="Q44" s="282" t="s">
        <v>13902</v>
      </c>
      <c r="R44" s="283">
        <f t="shared" si="5"/>
        <v>32.6</v>
      </c>
    </row>
    <row r="45" spans="1:18" ht="15.75" x14ac:dyDescent="0.2">
      <c r="A45" s="468">
        <v>29</v>
      </c>
      <c r="B45" s="354">
        <v>2953</v>
      </c>
      <c r="C45" s="355" t="s">
        <v>10040</v>
      </c>
      <c r="D45" s="356"/>
      <c r="E45" s="357" t="s">
        <v>10041</v>
      </c>
      <c r="F45" s="358" t="s">
        <v>10042</v>
      </c>
      <c r="G45" s="359" t="str">
        <f t="shared" si="3"/>
        <v>фото1</v>
      </c>
      <c r="H45" s="359"/>
      <c r="I45" s="360" t="s">
        <v>3095</v>
      </c>
      <c r="J45" s="361">
        <v>40</v>
      </c>
      <c r="K45" s="362" t="s">
        <v>14</v>
      </c>
      <c r="L45" s="363">
        <v>7</v>
      </c>
      <c r="M45" s="364">
        <v>221.4</v>
      </c>
      <c r="N45" s="477"/>
      <c r="O45" s="281">
        <f t="shared" si="4"/>
        <v>0</v>
      </c>
      <c r="P45" s="365">
        <v>4607109930311</v>
      </c>
      <c r="Q45" s="282"/>
      <c r="R45" s="283">
        <f t="shared" si="5"/>
        <v>31.62857142857143</v>
      </c>
    </row>
    <row r="46" spans="1:18" ht="15.75" x14ac:dyDescent="0.2">
      <c r="A46" s="468">
        <v>30</v>
      </c>
      <c r="B46" s="354">
        <v>2688</v>
      </c>
      <c r="C46" s="355" t="s">
        <v>10043</v>
      </c>
      <c r="D46" s="356"/>
      <c r="E46" s="357" t="s">
        <v>10044</v>
      </c>
      <c r="F46" s="358" t="s">
        <v>10045</v>
      </c>
      <c r="G46" s="359" t="str">
        <f t="shared" si="3"/>
        <v>фото1</v>
      </c>
      <c r="H46" s="359"/>
      <c r="I46" s="360" t="s">
        <v>10046</v>
      </c>
      <c r="J46" s="361">
        <v>40</v>
      </c>
      <c r="K46" s="362" t="s">
        <v>14</v>
      </c>
      <c r="L46" s="363">
        <v>7</v>
      </c>
      <c r="M46" s="364">
        <v>221.4</v>
      </c>
      <c r="N46" s="477"/>
      <c r="O46" s="281">
        <f t="shared" si="4"/>
        <v>0</v>
      </c>
      <c r="P46" s="365">
        <v>4607109930304</v>
      </c>
      <c r="Q46" s="282"/>
      <c r="R46" s="283">
        <f t="shared" si="5"/>
        <v>31.62857142857143</v>
      </c>
    </row>
    <row r="47" spans="1:18" ht="25.5" x14ac:dyDescent="0.2">
      <c r="A47" s="468">
        <v>31</v>
      </c>
      <c r="B47" s="354">
        <v>158</v>
      </c>
      <c r="C47" s="355" t="s">
        <v>6543</v>
      </c>
      <c r="D47" s="356" t="s">
        <v>14111</v>
      </c>
      <c r="E47" s="357" t="s">
        <v>5349</v>
      </c>
      <c r="F47" s="358" t="s">
        <v>5350</v>
      </c>
      <c r="G47" s="359" t="str">
        <f t="shared" si="3"/>
        <v>фото1</v>
      </c>
      <c r="H47" s="359"/>
      <c r="I47" s="360" t="s">
        <v>5351</v>
      </c>
      <c r="J47" s="361">
        <v>45</v>
      </c>
      <c r="K47" s="362" t="s">
        <v>14</v>
      </c>
      <c r="L47" s="363">
        <v>7</v>
      </c>
      <c r="M47" s="364">
        <v>221.4</v>
      </c>
      <c r="N47" s="477"/>
      <c r="O47" s="281">
        <f t="shared" si="4"/>
        <v>0</v>
      </c>
      <c r="P47" s="365">
        <v>4607109979518</v>
      </c>
      <c r="Q47" s="282"/>
      <c r="R47" s="283">
        <f t="shared" si="5"/>
        <v>31.62857142857143</v>
      </c>
    </row>
    <row r="48" spans="1:18" ht="25.5" x14ac:dyDescent="0.2">
      <c r="A48" s="468">
        <v>32</v>
      </c>
      <c r="B48" s="354">
        <v>6972</v>
      </c>
      <c r="C48" s="355" t="s">
        <v>10047</v>
      </c>
      <c r="D48" s="356"/>
      <c r="E48" s="357" t="s">
        <v>10048</v>
      </c>
      <c r="F48" s="358" t="s">
        <v>10049</v>
      </c>
      <c r="G48" s="359" t="str">
        <f t="shared" si="3"/>
        <v>фото1</v>
      </c>
      <c r="H48" s="359"/>
      <c r="I48" s="360" t="s">
        <v>10050</v>
      </c>
      <c r="J48" s="361">
        <v>40</v>
      </c>
      <c r="K48" s="362" t="s">
        <v>14</v>
      </c>
      <c r="L48" s="363">
        <v>7</v>
      </c>
      <c r="M48" s="364">
        <v>221.4</v>
      </c>
      <c r="N48" s="477"/>
      <c r="O48" s="281">
        <f t="shared" si="4"/>
        <v>0</v>
      </c>
      <c r="P48" s="365">
        <v>4607109930298</v>
      </c>
      <c r="Q48" s="282"/>
      <c r="R48" s="283">
        <f t="shared" si="5"/>
        <v>31.62857142857143</v>
      </c>
    </row>
    <row r="49" spans="1:18" ht="15.75" x14ac:dyDescent="0.2">
      <c r="A49" s="468">
        <v>33</v>
      </c>
      <c r="B49" s="354">
        <v>3676</v>
      </c>
      <c r="C49" s="355" t="s">
        <v>6544</v>
      </c>
      <c r="D49" s="356"/>
      <c r="E49" s="357" t="s">
        <v>5352</v>
      </c>
      <c r="F49" s="358" t="s">
        <v>5353</v>
      </c>
      <c r="G49" s="359" t="str">
        <f t="shared" si="3"/>
        <v>фото1</v>
      </c>
      <c r="H49" s="359"/>
      <c r="I49" s="360" t="s">
        <v>2051</v>
      </c>
      <c r="J49" s="361">
        <v>45</v>
      </c>
      <c r="K49" s="362" t="s">
        <v>14</v>
      </c>
      <c r="L49" s="363">
        <v>7</v>
      </c>
      <c r="M49" s="364">
        <v>221.4</v>
      </c>
      <c r="N49" s="477"/>
      <c r="O49" s="281">
        <f t="shared" si="4"/>
        <v>0</v>
      </c>
      <c r="P49" s="365">
        <v>4607109971048</v>
      </c>
      <c r="Q49" s="282"/>
      <c r="R49" s="283">
        <f t="shared" si="5"/>
        <v>31.62857142857143</v>
      </c>
    </row>
    <row r="50" spans="1:18" ht="25.5" x14ac:dyDescent="0.2">
      <c r="A50" s="468">
        <v>34</v>
      </c>
      <c r="B50" s="354">
        <v>5332</v>
      </c>
      <c r="C50" s="355" t="s">
        <v>9956</v>
      </c>
      <c r="D50" s="356"/>
      <c r="E50" s="357" t="s">
        <v>6799</v>
      </c>
      <c r="F50" s="358" t="s">
        <v>6800</v>
      </c>
      <c r="G50" s="359" t="str">
        <f t="shared" si="3"/>
        <v>фото1</v>
      </c>
      <c r="H50" s="359"/>
      <c r="I50" s="360" t="s">
        <v>6801</v>
      </c>
      <c r="J50" s="361">
        <v>40</v>
      </c>
      <c r="K50" s="362" t="s">
        <v>14</v>
      </c>
      <c r="L50" s="363">
        <v>7</v>
      </c>
      <c r="M50" s="364">
        <v>221.4</v>
      </c>
      <c r="N50" s="477"/>
      <c r="O50" s="281">
        <f t="shared" si="4"/>
        <v>0</v>
      </c>
      <c r="P50" s="365">
        <v>4607109937938</v>
      </c>
      <c r="Q50" s="282"/>
      <c r="R50" s="283">
        <f t="shared" si="5"/>
        <v>31.62857142857143</v>
      </c>
    </row>
    <row r="51" spans="1:18" ht="15.75" x14ac:dyDescent="0.2">
      <c r="A51" s="468">
        <v>35</v>
      </c>
      <c r="B51" s="354">
        <v>1519</v>
      </c>
      <c r="C51" s="355" t="s">
        <v>6545</v>
      </c>
      <c r="D51" s="356"/>
      <c r="E51" s="357" t="s">
        <v>5354</v>
      </c>
      <c r="F51" s="358" t="s">
        <v>5355</v>
      </c>
      <c r="G51" s="359" t="str">
        <f t="shared" si="3"/>
        <v>фото1</v>
      </c>
      <c r="H51" s="359"/>
      <c r="I51" s="360" t="s">
        <v>5236</v>
      </c>
      <c r="J51" s="361">
        <v>45</v>
      </c>
      <c r="K51" s="362" t="s">
        <v>14</v>
      </c>
      <c r="L51" s="363">
        <v>7</v>
      </c>
      <c r="M51" s="364">
        <v>221.4</v>
      </c>
      <c r="N51" s="477"/>
      <c r="O51" s="281">
        <f t="shared" si="4"/>
        <v>0</v>
      </c>
      <c r="P51" s="365">
        <v>4607109963814</v>
      </c>
      <c r="Q51" s="282"/>
      <c r="R51" s="283">
        <f t="shared" si="5"/>
        <v>31.62857142857143</v>
      </c>
    </row>
    <row r="52" spans="1:18" ht="25.5" x14ac:dyDescent="0.2">
      <c r="A52" s="468">
        <v>36</v>
      </c>
      <c r="B52" s="354">
        <v>5786</v>
      </c>
      <c r="C52" s="355" t="s">
        <v>10051</v>
      </c>
      <c r="D52" s="356"/>
      <c r="E52" s="357" t="s">
        <v>10052</v>
      </c>
      <c r="F52" s="358" t="s">
        <v>10053</v>
      </c>
      <c r="G52" s="359" t="str">
        <f t="shared" si="3"/>
        <v>фото1</v>
      </c>
      <c r="H52" s="359"/>
      <c r="I52" s="360" t="s">
        <v>10054</v>
      </c>
      <c r="J52" s="361">
        <v>45</v>
      </c>
      <c r="K52" s="362" t="s">
        <v>14</v>
      </c>
      <c r="L52" s="363">
        <v>7</v>
      </c>
      <c r="M52" s="364">
        <v>221.4</v>
      </c>
      <c r="N52" s="477"/>
      <c r="O52" s="281">
        <f t="shared" si="4"/>
        <v>0</v>
      </c>
      <c r="P52" s="365">
        <v>4607109931141</v>
      </c>
      <c r="Q52" s="282"/>
      <c r="R52" s="283">
        <f t="shared" si="5"/>
        <v>31.62857142857143</v>
      </c>
    </row>
    <row r="53" spans="1:18" ht="25.5" x14ac:dyDescent="0.2">
      <c r="A53" s="468">
        <v>37</v>
      </c>
      <c r="B53" s="354">
        <v>3677</v>
      </c>
      <c r="C53" s="355" t="s">
        <v>6546</v>
      </c>
      <c r="D53" s="356"/>
      <c r="E53" s="357" t="s">
        <v>5356</v>
      </c>
      <c r="F53" s="358" t="s">
        <v>5357</v>
      </c>
      <c r="G53" s="359" t="str">
        <f t="shared" si="3"/>
        <v>фото1</v>
      </c>
      <c r="H53" s="359"/>
      <c r="I53" s="360" t="s">
        <v>5358</v>
      </c>
      <c r="J53" s="361">
        <v>45</v>
      </c>
      <c r="K53" s="362" t="s">
        <v>14</v>
      </c>
      <c r="L53" s="363">
        <v>7</v>
      </c>
      <c r="M53" s="364">
        <v>221.4</v>
      </c>
      <c r="N53" s="477"/>
      <c r="O53" s="281">
        <f t="shared" si="4"/>
        <v>0</v>
      </c>
      <c r="P53" s="365">
        <v>4607109971055</v>
      </c>
      <c r="Q53" s="282"/>
      <c r="R53" s="283">
        <f t="shared" si="5"/>
        <v>31.62857142857143</v>
      </c>
    </row>
    <row r="54" spans="1:18" ht="25.5" x14ac:dyDescent="0.2">
      <c r="A54" s="468">
        <v>38</v>
      </c>
      <c r="B54" s="354">
        <v>7074</v>
      </c>
      <c r="C54" s="355" t="s">
        <v>6802</v>
      </c>
      <c r="D54" s="356"/>
      <c r="E54" s="357" t="s">
        <v>6290</v>
      </c>
      <c r="F54" s="358" t="s">
        <v>6291</v>
      </c>
      <c r="G54" s="359" t="str">
        <f t="shared" si="3"/>
        <v>фото1</v>
      </c>
      <c r="H54" s="359"/>
      <c r="I54" s="360" t="s">
        <v>6292</v>
      </c>
      <c r="J54" s="361">
        <v>45</v>
      </c>
      <c r="K54" s="362" t="s">
        <v>14</v>
      </c>
      <c r="L54" s="363">
        <v>7</v>
      </c>
      <c r="M54" s="364">
        <v>221.4</v>
      </c>
      <c r="N54" s="477"/>
      <c r="O54" s="281">
        <f t="shared" si="4"/>
        <v>0</v>
      </c>
      <c r="P54" s="365">
        <v>4607109947180</v>
      </c>
      <c r="Q54" s="282"/>
      <c r="R54" s="283">
        <f t="shared" si="5"/>
        <v>31.62857142857143</v>
      </c>
    </row>
    <row r="55" spans="1:18" ht="38.25" x14ac:dyDescent="0.2">
      <c r="A55" s="468">
        <v>39</v>
      </c>
      <c r="B55" s="354">
        <v>7075</v>
      </c>
      <c r="C55" s="355" t="s">
        <v>10055</v>
      </c>
      <c r="D55" s="356"/>
      <c r="E55" s="357" t="s">
        <v>10056</v>
      </c>
      <c r="F55" s="358" t="s">
        <v>10057</v>
      </c>
      <c r="G55" s="359" t="str">
        <f t="shared" si="3"/>
        <v>фото1</v>
      </c>
      <c r="H55" s="359"/>
      <c r="I55" s="360" t="s">
        <v>10058</v>
      </c>
      <c r="J55" s="361">
        <v>45</v>
      </c>
      <c r="K55" s="362" t="s">
        <v>14</v>
      </c>
      <c r="L55" s="363">
        <v>7</v>
      </c>
      <c r="M55" s="364">
        <v>221.4</v>
      </c>
      <c r="N55" s="477"/>
      <c r="O55" s="281">
        <f t="shared" si="4"/>
        <v>0</v>
      </c>
      <c r="P55" s="365">
        <v>4607109947197</v>
      </c>
      <c r="Q55" s="282"/>
      <c r="R55" s="283">
        <f t="shared" si="5"/>
        <v>31.62857142857143</v>
      </c>
    </row>
    <row r="56" spans="1:18" ht="25.5" x14ac:dyDescent="0.2">
      <c r="A56" s="468">
        <v>40</v>
      </c>
      <c r="B56" s="354">
        <v>287</v>
      </c>
      <c r="C56" s="355" t="s">
        <v>6547</v>
      </c>
      <c r="D56" s="356"/>
      <c r="E56" s="357" t="s">
        <v>5359</v>
      </c>
      <c r="F56" s="358" t="s">
        <v>5360</v>
      </c>
      <c r="G56" s="359" t="str">
        <f t="shared" si="3"/>
        <v>фото1</v>
      </c>
      <c r="H56" s="359"/>
      <c r="I56" s="360" t="s">
        <v>5361</v>
      </c>
      <c r="J56" s="361">
        <v>45</v>
      </c>
      <c r="K56" s="362" t="s">
        <v>14</v>
      </c>
      <c r="L56" s="363">
        <v>7</v>
      </c>
      <c r="M56" s="364">
        <v>221.4</v>
      </c>
      <c r="N56" s="477"/>
      <c r="O56" s="281">
        <f t="shared" si="4"/>
        <v>0</v>
      </c>
      <c r="P56" s="365">
        <v>4607109979563</v>
      </c>
      <c r="Q56" s="282"/>
      <c r="R56" s="283">
        <f t="shared" si="5"/>
        <v>31.62857142857143</v>
      </c>
    </row>
    <row r="57" spans="1:18" ht="25.5" x14ac:dyDescent="0.2">
      <c r="A57" s="468">
        <v>41</v>
      </c>
      <c r="B57" s="354">
        <v>1516</v>
      </c>
      <c r="C57" s="355" t="s">
        <v>6548</v>
      </c>
      <c r="D57" s="356"/>
      <c r="E57" s="357" t="s">
        <v>5362</v>
      </c>
      <c r="F57" s="358" t="s">
        <v>5363</v>
      </c>
      <c r="G57" s="359" t="str">
        <f t="shared" si="3"/>
        <v>фото1</v>
      </c>
      <c r="H57" s="359"/>
      <c r="I57" s="360" t="s">
        <v>5364</v>
      </c>
      <c r="J57" s="361">
        <v>45</v>
      </c>
      <c r="K57" s="362" t="s">
        <v>14</v>
      </c>
      <c r="L57" s="363">
        <v>7</v>
      </c>
      <c r="M57" s="364">
        <v>221.4</v>
      </c>
      <c r="N57" s="477"/>
      <c r="O57" s="281">
        <f t="shared" si="4"/>
        <v>0</v>
      </c>
      <c r="P57" s="365">
        <v>4607109963852</v>
      </c>
      <c r="Q57" s="282"/>
      <c r="R57" s="283">
        <f t="shared" si="5"/>
        <v>31.62857142857143</v>
      </c>
    </row>
    <row r="58" spans="1:18" ht="15.75" x14ac:dyDescent="0.2">
      <c r="A58" s="468">
        <v>42</v>
      </c>
      <c r="B58" s="354">
        <v>5785</v>
      </c>
      <c r="C58" s="355" t="s">
        <v>10059</v>
      </c>
      <c r="D58" s="356"/>
      <c r="E58" s="357" t="s">
        <v>10060</v>
      </c>
      <c r="F58" s="358" t="s">
        <v>10061</v>
      </c>
      <c r="G58" s="359" t="str">
        <f t="shared" si="3"/>
        <v>фото1</v>
      </c>
      <c r="H58" s="359"/>
      <c r="I58" s="360" t="s">
        <v>10062</v>
      </c>
      <c r="J58" s="361">
        <v>45</v>
      </c>
      <c r="K58" s="362" t="s">
        <v>14</v>
      </c>
      <c r="L58" s="363">
        <v>7</v>
      </c>
      <c r="M58" s="364">
        <v>221.4</v>
      </c>
      <c r="N58" s="477"/>
      <c r="O58" s="281">
        <f t="shared" si="4"/>
        <v>0</v>
      </c>
      <c r="P58" s="365">
        <v>4607109931134</v>
      </c>
      <c r="Q58" s="282"/>
      <c r="R58" s="283">
        <f t="shared" si="5"/>
        <v>31.62857142857143</v>
      </c>
    </row>
    <row r="59" spans="1:18" ht="15.75" x14ac:dyDescent="0.2">
      <c r="A59" s="468">
        <v>43</v>
      </c>
      <c r="B59" s="354">
        <v>7078</v>
      </c>
      <c r="C59" s="355" t="s">
        <v>10063</v>
      </c>
      <c r="D59" s="356"/>
      <c r="E59" s="357" t="s">
        <v>10064</v>
      </c>
      <c r="F59" s="358" t="s">
        <v>10065</v>
      </c>
      <c r="G59" s="359" t="str">
        <f t="shared" si="3"/>
        <v>фото1</v>
      </c>
      <c r="H59" s="359"/>
      <c r="I59" s="360" t="s">
        <v>6293</v>
      </c>
      <c r="J59" s="361">
        <v>45</v>
      </c>
      <c r="K59" s="362" t="s">
        <v>14</v>
      </c>
      <c r="L59" s="363">
        <v>7</v>
      </c>
      <c r="M59" s="364">
        <v>221.4</v>
      </c>
      <c r="N59" s="477"/>
      <c r="O59" s="281">
        <f t="shared" si="4"/>
        <v>0</v>
      </c>
      <c r="P59" s="365">
        <v>4607109947227</v>
      </c>
      <c r="Q59" s="282"/>
      <c r="R59" s="283">
        <f t="shared" si="5"/>
        <v>31.62857142857143</v>
      </c>
    </row>
    <row r="60" spans="1:18" ht="15.75" x14ac:dyDescent="0.2">
      <c r="A60" s="468">
        <v>44</v>
      </c>
      <c r="B60" s="469"/>
      <c r="C60" s="469"/>
      <c r="D60" s="469"/>
      <c r="E60" s="478" t="s">
        <v>14112</v>
      </c>
      <c r="F60" s="478"/>
      <c r="G60" s="478"/>
      <c r="H60" s="478"/>
      <c r="I60" s="479"/>
      <c r="J60" s="480"/>
      <c r="K60" s="473"/>
      <c r="L60" s="474"/>
      <c r="M60" s="481"/>
      <c r="N60" s="476"/>
      <c r="O60" s="512"/>
      <c r="P60" s="512"/>
      <c r="Q60" s="512"/>
      <c r="R60" s="512"/>
    </row>
    <row r="61" spans="1:18" ht="25.5" x14ac:dyDescent="0.2">
      <c r="A61" s="468">
        <v>45</v>
      </c>
      <c r="B61" s="354">
        <v>4336</v>
      </c>
      <c r="C61" s="355" t="s">
        <v>6803</v>
      </c>
      <c r="D61" s="356"/>
      <c r="E61" s="357" t="s">
        <v>6294</v>
      </c>
      <c r="F61" s="358" t="s">
        <v>5365</v>
      </c>
      <c r="G61" s="359" t="str">
        <f t="shared" ref="G61:G82" si="6">HYPERLINK("http://www.gardenbulbs.ru/images/Lilium_CL/thumbnails/"&amp;C61&amp;".jpg","фото1")</f>
        <v>фото1</v>
      </c>
      <c r="H61" s="359"/>
      <c r="I61" s="360" t="s">
        <v>5366</v>
      </c>
      <c r="J61" s="361">
        <v>40</v>
      </c>
      <c r="K61" s="362" t="s">
        <v>6804</v>
      </c>
      <c r="L61" s="363">
        <v>7</v>
      </c>
      <c r="M61" s="364">
        <v>187.2</v>
      </c>
      <c r="N61" s="477"/>
      <c r="O61" s="281">
        <f t="shared" ref="O61:O82" si="7">IF(ISERROR(M61*N61),0,M61*N61)</f>
        <v>0</v>
      </c>
      <c r="P61" s="365">
        <v>4607109987575</v>
      </c>
      <c r="Q61" s="282"/>
      <c r="R61" s="283">
        <f t="shared" ref="R61:R82" si="8">M61/L61</f>
        <v>26.74285714285714</v>
      </c>
    </row>
    <row r="62" spans="1:18" ht="25.5" x14ac:dyDescent="0.2">
      <c r="A62" s="468">
        <v>46</v>
      </c>
      <c r="B62" s="354">
        <v>7059</v>
      </c>
      <c r="C62" s="355" t="s">
        <v>6805</v>
      </c>
      <c r="D62" s="356"/>
      <c r="E62" s="357" t="s">
        <v>6295</v>
      </c>
      <c r="F62" s="358" t="s">
        <v>6296</v>
      </c>
      <c r="G62" s="359" t="str">
        <f t="shared" si="6"/>
        <v>фото1</v>
      </c>
      <c r="H62" s="359"/>
      <c r="I62" s="360" t="s">
        <v>6297</v>
      </c>
      <c r="J62" s="361">
        <v>40</v>
      </c>
      <c r="K62" s="362" t="s">
        <v>6804</v>
      </c>
      <c r="L62" s="363">
        <v>7</v>
      </c>
      <c r="M62" s="364">
        <v>187.2</v>
      </c>
      <c r="N62" s="477"/>
      <c r="O62" s="281">
        <f t="shared" si="7"/>
        <v>0</v>
      </c>
      <c r="P62" s="365">
        <v>4607109947036</v>
      </c>
      <c r="Q62" s="282"/>
      <c r="R62" s="283">
        <f t="shared" si="8"/>
        <v>26.74285714285714</v>
      </c>
    </row>
    <row r="63" spans="1:18" ht="15.75" x14ac:dyDescent="0.2">
      <c r="A63" s="468">
        <v>47</v>
      </c>
      <c r="B63" s="354">
        <v>10634</v>
      </c>
      <c r="C63" s="355" t="s">
        <v>14113</v>
      </c>
      <c r="D63" s="356"/>
      <c r="E63" s="482" t="s">
        <v>14114</v>
      </c>
      <c r="F63" s="483" t="s">
        <v>14115</v>
      </c>
      <c r="G63" s="359" t="str">
        <f t="shared" si="6"/>
        <v>фото1</v>
      </c>
      <c r="H63" s="359"/>
      <c r="I63" s="360" t="s">
        <v>14116</v>
      </c>
      <c r="J63" s="361">
        <v>40</v>
      </c>
      <c r="K63" s="362" t="s">
        <v>14</v>
      </c>
      <c r="L63" s="363">
        <v>7</v>
      </c>
      <c r="M63" s="364">
        <v>187.2</v>
      </c>
      <c r="N63" s="477"/>
      <c r="O63" s="281">
        <f t="shared" si="7"/>
        <v>0</v>
      </c>
      <c r="P63" s="365">
        <v>4607109926826</v>
      </c>
      <c r="Q63" s="282" t="s">
        <v>13902</v>
      </c>
      <c r="R63" s="283">
        <f t="shared" si="8"/>
        <v>26.74285714285714</v>
      </c>
    </row>
    <row r="64" spans="1:18" ht="25.5" x14ac:dyDescent="0.2">
      <c r="A64" s="468">
        <v>48</v>
      </c>
      <c r="B64" s="354">
        <v>7060</v>
      </c>
      <c r="C64" s="355" t="s">
        <v>6806</v>
      </c>
      <c r="D64" s="356"/>
      <c r="E64" s="357" t="s">
        <v>6298</v>
      </c>
      <c r="F64" s="358" t="s">
        <v>6299</v>
      </c>
      <c r="G64" s="359" t="str">
        <f t="shared" si="6"/>
        <v>фото1</v>
      </c>
      <c r="H64" s="359"/>
      <c r="I64" s="360" t="s">
        <v>6300</v>
      </c>
      <c r="J64" s="361">
        <v>40</v>
      </c>
      <c r="K64" s="362" t="s">
        <v>14</v>
      </c>
      <c r="L64" s="363">
        <v>7</v>
      </c>
      <c r="M64" s="364">
        <v>187.2</v>
      </c>
      <c r="N64" s="477"/>
      <c r="O64" s="281">
        <f t="shared" si="7"/>
        <v>0</v>
      </c>
      <c r="P64" s="365">
        <v>4607109947043</v>
      </c>
      <c r="Q64" s="282"/>
      <c r="R64" s="283">
        <f t="shared" si="8"/>
        <v>26.74285714285714</v>
      </c>
    </row>
    <row r="65" spans="1:18" ht="15.75" x14ac:dyDescent="0.2">
      <c r="A65" s="468">
        <v>49</v>
      </c>
      <c r="B65" s="354">
        <v>6386</v>
      </c>
      <c r="C65" s="355" t="s">
        <v>9709</v>
      </c>
      <c r="D65" s="356"/>
      <c r="E65" s="357" t="s">
        <v>9710</v>
      </c>
      <c r="F65" s="358" t="s">
        <v>9711</v>
      </c>
      <c r="G65" s="359" t="str">
        <f t="shared" si="6"/>
        <v>фото1</v>
      </c>
      <c r="H65" s="359"/>
      <c r="I65" s="360" t="s">
        <v>9712</v>
      </c>
      <c r="J65" s="361">
        <v>40</v>
      </c>
      <c r="K65" s="362" t="s">
        <v>14</v>
      </c>
      <c r="L65" s="363">
        <v>7</v>
      </c>
      <c r="M65" s="364">
        <v>187.2</v>
      </c>
      <c r="N65" s="477"/>
      <c r="O65" s="281">
        <f t="shared" si="7"/>
        <v>0</v>
      </c>
      <c r="P65" s="365">
        <v>4607109931905</v>
      </c>
      <c r="Q65" s="282"/>
      <c r="R65" s="283">
        <f t="shared" si="8"/>
        <v>26.74285714285714</v>
      </c>
    </row>
    <row r="66" spans="1:18" ht="25.5" x14ac:dyDescent="0.2">
      <c r="A66" s="468">
        <v>50</v>
      </c>
      <c r="B66" s="354">
        <v>7063</v>
      </c>
      <c r="C66" s="355" t="s">
        <v>14117</v>
      </c>
      <c r="D66" s="356"/>
      <c r="E66" s="357" t="s">
        <v>6301</v>
      </c>
      <c r="F66" s="358" t="s">
        <v>6302</v>
      </c>
      <c r="G66" s="359" t="str">
        <f t="shared" si="6"/>
        <v>фото1</v>
      </c>
      <c r="H66" s="359"/>
      <c r="I66" s="360" t="s">
        <v>10066</v>
      </c>
      <c r="J66" s="361">
        <v>40</v>
      </c>
      <c r="K66" s="362" t="s">
        <v>14</v>
      </c>
      <c r="L66" s="363">
        <v>7</v>
      </c>
      <c r="M66" s="364">
        <v>187.2</v>
      </c>
      <c r="N66" s="477"/>
      <c r="O66" s="281">
        <f t="shared" si="7"/>
        <v>0</v>
      </c>
      <c r="P66" s="365">
        <v>4607109947074</v>
      </c>
      <c r="Q66" s="282"/>
      <c r="R66" s="283">
        <f t="shared" si="8"/>
        <v>26.74285714285714</v>
      </c>
    </row>
    <row r="67" spans="1:18" ht="25.5" x14ac:dyDescent="0.2">
      <c r="A67" s="468">
        <v>51</v>
      </c>
      <c r="B67" s="354">
        <v>7064</v>
      </c>
      <c r="C67" s="355" t="s">
        <v>6807</v>
      </c>
      <c r="D67" s="356"/>
      <c r="E67" s="357" t="s">
        <v>6303</v>
      </c>
      <c r="F67" s="358" t="s">
        <v>6304</v>
      </c>
      <c r="G67" s="359" t="str">
        <f t="shared" si="6"/>
        <v>фото1</v>
      </c>
      <c r="H67" s="359"/>
      <c r="I67" s="360" t="s">
        <v>6305</v>
      </c>
      <c r="J67" s="361">
        <v>40</v>
      </c>
      <c r="K67" s="362" t="s">
        <v>14</v>
      </c>
      <c r="L67" s="363">
        <v>7</v>
      </c>
      <c r="M67" s="364">
        <v>187.2</v>
      </c>
      <c r="N67" s="477"/>
      <c r="O67" s="281">
        <f t="shared" si="7"/>
        <v>0</v>
      </c>
      <c r="P67" s="365">
        <v>4607109947081</v>
      </c>
      <c r="Q67" s="282"/>
      <c r="R67" s="283">
        <f t="shared" si="8"/>
        <v>26.74285714285714</v>
      </c>
    </row>
    <row r="68" spans="1:18" ht="25.5" x14ac:dyDescent="0.2">
      <c r="A68" s="468">
        <v>52</v>
      </c>
      <c r="B68" s="354">
        <v>5334</v>
      </c>
      <c r="C68" s="355" t="s">
        <v>9957</v>
      </c>
      <c r="D68" s="356"/>
      <c r="E68" s="357" t="s">
        <v>6808</v>
      </c>
      <c r="F68" s="358" t="s">
        <v>10067</v>
      </c>
      <c r="G68" s="359" t="str">
        <f t="shared" si="6"/>
        <v>фото1</v>
      </c>
      <c r="H68" s="359"/>
      <c r="I68" s="360" t="s">
        <v>6809</v>
      </c>
      <c r="J68" s="361">
        <v>45</v>
      </c>
      <c r="K68" s="362" t="s">
        <v>14</v>
      </c>
      <c r="L68" s="363">
        <v>7</v>
      </c>
      <c r="M68" s="364">
        <v>187.2</v>
      </c>
      <c r="N68" s="477"/>
      <c r="O68" s="281">
        <f t="shared" si="7"/>
        <v>0</v>
      </c>
      <c r="P68" s="365">
        <v>4607109937921</v>
      </c>
      <c r="Q68" s="282"/>
      <c r="R68" s="283">
        <f t="shared" si="8"/>
        <v>26.74285714285714</v>
      </c>
    </row>
    <row r="69" spans="1:18" ht="25.5" x14ac:dyDescent="0.2">
      <c r="A69" s="468">
        <v>53</v>
      </c>
      <c r="B69" s="354">
        <v>6390</v>
      </c>
      <c r="C69" s="355" t="s">
        <v>9713</v>
      </c>
      <c r="D69" s="356"/>
      <c r="E69" s="357" t="s">
        <v>9714</v>
      </c>
      <c r="F69" s="358" t="s">
        <v>9715</v>
      </c>
      <c r="G69" s="359" t="str">
        <f t="shared" si="6"/>
        <v>фото1</v>
      </c>
      <c r="H69" s="359"/>
      <c r="I69" s="360" t="s">
        <v>9716</v>
      </c>
      <c r="J69" s="361">
        <v>40</v>
      </c>
      <c r="K69" s="362" t="s">
        <v>14</v>
      </c>
      <c r="L69" s="363">
        <v>7</v>
      </c>
      <c r="M69" s="364">
        <v>187.2</v>
      </c>
      <c r="N69" s="477"/>
      <c r="O69" s="281">
        <f t="shared" si="7"/>
        <v>0</v>
      </c>
      <c r="P69" s="365">
        <v>4607109931899</v>
      </c>
      <c r="Q69" s="282"/>
      <c r="R69" s="283">
        <f t="shared" si="8"/>
        <v>26.74285714285714</v>
      </c>
    </row>
    <row r="70" spans="1:18" ht="25.5" x14ac:dyDescent="0.2">
      <c r="A70" s="468">
        <v>54</v>
      </c>
      <c r="B70" s="354">
        <v>4338</v>
      </c>
      <c r="C70" s="355" t="s">
        <v>6810</v>
      </c>
      <c r="D70" s="356"/>
      <c r="E70" s="357" t="s">
        <v>5367</v>
      </c>
      <c r="F70" s="358" t="s">
        <v>5368</v>
      </c>
      <c r="G70" s="359" t="str">
        <f t="shared" si="6"/>
        <v>фото1</v>
      </c>
      <c r="H70" s="359"/>
      <c r="I70" s="360" t="s">
        <v>5369</v>
      </c>
      <c r="J70" s="361">
        <v>40</v>
      </c>
      <c r="K70" s="362" t="s">
        <v>14</v>
      </c>
      <c r="L70" s="363">
        <v>7</v>
      </c>
      <c r="M70" s="364">
        <v>187.2</v>
      </c>
      <c r="N70" s="477"/>
      <c r="O70" s="281">
        <f t="shared" si="7"/>
        <v>0</v>
      </c>
      <c r="P70" s="365">
        <v>4607109987599</v>
      </c>
      <c r="Q70" s="282"/>
      <c r="R70" s="283">
        <f t="shared" si="8"/>
        <v>26.74285714285714</v>
      </c>
    </row>
    <row r="71" spans="1:18" ht="25.5" x14ac:dyDescent="0.2">
      <c r="A71" s="468">
        <v>55</v>
      </c>
      <c r="B71" s="354">
        <v>5335</v>
      </c>
      <c r="C71" s="355" t="s">
        <v>9958</v>
      </c>
      <c r="D71" s="356"/>
      <c r="E71" s="357" t="s">
        <v>6811</v>
      </c>
      <c r="F71" s="358" t="s">
        <v>10068</v>
      </c>
      <c r="G71" s="359" t="str">
        <f t="shared" si="6"/>
        <v>фото1</v>
      </c>
      <c r="H71" s="359"/>
      <c r="I71" s="360" t="s">
        <v>6812</v>
      </c>
      <c r="J71" s="361">
        <v>45</v>
      </c>
      <c r="K71" s="362" t="s">
        <v>6804</v>
      </c>
      <c r="L71" s="363">
        <v>7</v>
      </c>
      <c r="M71" s="364">
        <v>187.2</v>
      </c>
      <c r="N71" s="477"/>
      <c r="O71" s="281">
        <f t="shared" si="7"/>
        <v>0</v>
      </c>
      <c r="P71" s="365">
        <v>4607109937914</v>
      </c>
      <c r="Q71" s="282"/>
      <c r="R71" s="283">
        <f t="shared" si="8"/>
        <v>26.74285714285714</v>
      </c>
    </row>
    <row r="72" spans="1:18" ht="25.5" x14ac:dyDescent="0.2">
      <c r="A72" s="468">
        <v>56</v>
      </c>
      <c r="B72" s="354">
        <v>10635</v>
      </c>
      <c r="C72" s="355" t="s">
        <v>14118</v>
      </c>
      <c r="D72" s="356"/>
      <c r="E72" s="482" t="s">
        <v>14119</v>
      </c>
      <c r="F72" s="483" t="s">
        <v>14120</v>
      </c>
      <c r="G72" s="359" t="str">
        <f t="shared" si="6"/>
        <v>фото1</v>
      </c>
      <c r="H72" s="359"/>
      <c r="I72" s="360" t="s">
        <v>14121</v>
      </c>
      <c r="J72" s="361">
        <v>40</v>
      </c>
      <c r="K72" s="362" t="s">
        <v>14</v>
      </c>
      <c r="L72" s="363">
        <v>7</v>
      </c>
      <c r="M72" s="364">
        <v>187.2</v>
      </c>
      <c r="N72" s="477"/>
      <c r="O72" s="281">
        <f t="shared" si="7"/>
        <v>0</v>
      </c>
      <c r="P72" s="365">
        <v>4607109926819</v>
      </c>
      <c r="Q72" s="282" t="s">
        <v>13902</v>
      </c>
      <c r="R72" s="283">
        <f t="shared" si="8"/>
        <v>26.74285714285714</v>
      </c>
    </row>
    <row r="73" spans="1:18" ht="25.5" x14ac:dyDescent="0.2">
      <c r="A73" s="468">
        <v>57</v>
      </c>
      <c r="B73" s="354">
        <v>10636</v>
      </c>
      <c r="C73" s="355" t="s">
        <v>14122</v>
      </c>
      <c r="D73" s="356"/>
      <c r="E73" s="482" t="s">
        <v>14123</v>
      </c>
      <c r="F73" s="483" t="s">
        <v>14124</v>
      </c>
      <c r="G73" s="359" t="str">
        <f t="shared" si="6"/>
        <v>фото1</v>
      </c>
      <c r="H73" s="359"/>
      <c r="I73" s="360" t="s">
        <v>14125</v>
      </c>
      <c r="J73" s="361">
        <v>40</v>
      </c>
      <c r="K73" s="362" t="s">
        <v>14</v>
      </c>
      <c r="L73" s="363">
        <v>7</v>
      </c>
      <c r="M73" s="364">
        <v>187.2</v>
      </c>
      <c r="N73" s="477"/>
      <c r="O73" s="281">
        <f t="shared" si="7"/>
        <v>0</v>
      </c>
      <c r="P73" s="365">
        <v>4607109926802</v>
      </c>
      <c r="Q73" s="282" t="s">
        <v>13902</v>
      </c>
      <c r="R73" s="283">
        <f t="shared" si="8"/>
        <v>26.74285714285714</v>
      </c>
    </row>
    <row r="74" spans="1:18" ht="15.75" x14ac:dyDescent="0.2">
      <c r="A74" s="468">
        <v>58</v>
      </c>
      <c r="B74" s="354">
        <v>10637</v>
      </c>
      <c r="C74" s="355" t="s">
        <v>14126</v>
      </c>
      <c r="D74" s="356"/>
      <c r="E74" s="482" t="s">
        <v>14127</v>
      </c>
      <c r="F74" s="483" t="s">
        <v>14128</v>
      </c>
      <c r="G74" s="359" t="str">
        <f t="shared" si="6"/>
        <v>фото1</v>
      </c>
      <c r="H74" s="359"/>
      <c r="I74" s="360" t="s">
        <v>14129</v>
      </c>
      <c r="J74" s="361">
        <v>40</v>
      </c>
      <c r="K74" s="362" t="s">
        <v>14</v>
      </c>
      <c r="L74" s="363">
        <v>7</v>
      </c>
      <c r="M74" s="364">
        <v>187.2</v>
      </c>
      <c r="N74" s="477"/>
      <c r="O74" s="281">
        <f t="shared" si="7"/>
        <v>0</v>
      </c>
      <c r="P74" s="365">
        <v>4607109926796</v>
      </c>
      <c r="Q74" s="282" t="s">
        <v>13902</v>
      </c>
      <c r="R74" s="283">
        <f t="shared" si="8"/>
        <v>26.74285714285714</v>
      </c>
    </row>
    <row r="75" spans="1:18" ht="15.75" x14ac:dyDescent="0.2">
      <c r="A75" s="468">
        <v>59</v>
      </c>
      <c r="B75" s="354">
        <v>6136</v>
      </c>
      <c r="C75" s="355" t="s">
        <v>9959</v>
      </c>
      <c r="D75" s="356"/>
      <c r="E75" s="357" t="s">
        <v>6813</v>
      </c>
      <c r="F75" s="358" t="s">
        <v>6814</v>
      </c>
      <c r="G75" s="359" t="str">
        <f t="shared" si="6"/>
        <v>фото1</v>
      </c>
      <c r="H75" s="359"/>
      <c r="I75" s="360" t="s">
        <v>6815</v>
      </c>
      <c r="J75" s="361">
        <v>45</v>
      </c>
      <c r="K75" s="362" t="s">
        <v>14</v>
      </c>
      <c r="L75" s="363">
        <v>7</v>
      </c>
      <c r="M75" s="364">
        <v>187.2</v>
      </c>
      <c r="N75" s="477"/>
      <c r="O75" s="281">
        <f t="shared" si="7"/>
        <v>0</v>
      </c>
      <c r="P75" s="365">
        <v>4607109937891</v>
      </c>
      <c r="Q75" s="282"/>
      <c r="R75" s="283">
        <f t="shared" si="8"/>
        <v>26.74285714285714</v>
      </c>
    </row>
    <row r="76" spans="1:18" ht="25.5" x14ac:dyDescent="0.2">
      <c r="A76" s="468">
        <v>60</v>
      </c>
      <c r="B76" s="354">
        <v>7065</v>
      </c>
      <c r="C76" s="355" t="s">
        <v>6816</v>
      </c>
      <c r="D76" s="356"/>
      <c r="E76" s="357" t="s">
        <v>6306</v>
      </c>
      <c r="F76" s="358" t="s">
        <v>6307</v>
      </c>
      <c r="G76" s="359" t="str">
        <f t="shared" si="6"/>
        <v>фото1</v>
      </c>
      <c r="H76" s="359"/>
      <c r="I76" s="360" t="s">
        <v>10069</v>
      </c>
      <c r="J76" s="361">
        <v>40</v>
      </c>
      <c r="K76" s="362" t="s">
        <v>14</v>
      </c>
      <c r="L76" s="363">
        <v>7</v>
      </c>
      <c r="M76" s="364">
        <v>187.2</v>
      </c>
      <c r="N76" s="477"/>
      <c r="O76" s="281">
        <f t="shared" si="7"/>
        <v>0</v>
      </c>
      <c r="P76" s="365">
        <v>4607109947098</v>
      </c>
      <c r="Q76" s="282"/>
      <c r="R76" s="283">
        <f t="shared" si="8"/>
        <v>26.74285714285714</v>
      </c>
    </row>
    <row r="77" spans="1:18" ht="15.75" x14ac:dyDescent="0.2">
      <c r="A77" s="468">
        <v>61</v>
      </c>
      <c r="B77" s="354">
        <v>6137</v>
      </c>
      <c r="C77" s="355" t="s">
        <v>9960</v>
      </c>
      <c r="D77" s="356"/>
      <c r="E77" s="357" t="s">
        <v>6817</v>
      </c>
      <c r="F77" s="358" t="s">
        <v>6818</v>
      </c>
      <c r="G77" s="359" t="str">
        <f t="shared" si="6"/>
        <v>фото1</v>
      </c>
      <c r="H77" s="359"/>
      <c r="I77" s="360" t="s">
        <v>4468</v>
      </c>
      <c r="J77" s="361">
        <v>60</v>
      </c>
      <c r="K77" s="362" t="s">
        <v>14</v>
      </c>
      <c r="L77" s="363">
        <v>7</v>
      </c>
      <c r="M77" s="364">
        <v>187.2</v>
      </c>
      <c r="N77" s="477"/>
      <c r="O77" s="281">
        <f t="shared" si="7"/>
        <v>0</v>
      </c>
      <c r="P77" s="365">
        <v>4607109937884</v>
      </c>
      <c r="Q77" s="282"/>
      <c r="R77" s="283">
        <f t="shared" si="8"/>
        <v>26.74285714285714</v>
      </c>
    </row>
    <row r="78" spans="1:18" ht="25.5" x14ac:dyDescent="0.2">
      <c r="A78" s="468">
        <v>62</v>
      </c>
      <c r="B78" s="354">
        <v>10638</v>
      </c>
      <c r="C78" s="355" t="s">
        <v>14130</v>
      </c>
      <c r="D78" s="356"/>
      <c r="E78" s="482" t="s">
        <v>14131</v>
      </c>
      <c r="F78" s="483" t="s">
        <v>14132</v>
      </c>
      <c r="G78" s="359" t="str">
        <f t="shared" si="6"/>
        <v>фото1</v>
      </c>
      <c r="H78" s="359"/>
      <c r="I78" s="360" t="s">
        <v>14133</v>
      </c>
      <c r="J78" s="361">
        <v>40</v>
      </c>
      <c r="K78" s="362" t="s">
        <v>14</v>
      </c>
      <c r="L78" s="363">
        <v>7</v>
      </c>
      <c r="M78" s="364">
        <v>187.2</v>
      </c>
      <c r="N78" s="477"/>
      <c r="O78" s="281">
        <f t="shared" si="7"/>
        <v>0</v>
      </c>
      <c r="P78" s="365">
        <v>4607109926789</v>
      </c>
      <c r="Q78" s="282" t="s">
        <v>13902</v>
      </c>
      <c r="R78" s="283">
        <f t="shared" si="8"/>
        <v>26.74285714285714</v>
      </c>
    </row>
    <row r="79" spans="1:18" ht="38.25" x14ac:dyDescent="0.2">
      <c r="A79" s="468">
        <v>63</v>
      </c>
      <c r="B79" s="354">
        <v>6138</v>
      </c>
      <c r="C79" s="355" t="s">
        <v>9961</v>
      </c>
      <c r="D79" s="356"/>
      <c r="E79" s="357" t="s">
        <v>6819</v>
      </c>
      <c r="F79" s="358" t="s">
        <v>6820</v>
      </c>
      <c r="G79" s="359" t="str">
        <f t="shared" si="6"/>
        <v>фото1</v>
      </c>
      <c r="H79" s="359"/>
      <c r="I79" s="360" t="s">
        <v>6821</v>
      </c>
      <c r="J79" s="361">
        <v>60</v>
      </c>
      <c r="K79" s="362" t="s">
        <v>14</v>
      </c>
      <c r="L79" s="363">
        <v>7</v>
      </c>
      <c r="M79" s="364">
        <v>187.2</v>
      </c>
      <c r="N79" s="477"/>
      <c r="O79" s="281">
        <f t="shared" si="7"/>
        <v>0</v>
      </c>
      <c r="P79" s="365">
        <v>4607109937877</v>
      </c>
      <c r="Q79" s="282"/>
      <c r="R79" s="283">
        <f t="shared" si="8"/>
        <v>26.74285714285714</v>
      </c>
    </row>
    <row r="80" spans="1:18" ht="15.75" x14ac:dyDescent="0.2">
      <c r="A80" s="468">
        <v>64</v>
      </c>
      <c r="B80" s="354">
        <v>7070</v>
      </c>
      <c r="C80" s="355" t="s">
        <v>6822</v>
      </c>
      <c r="D80" s="356"/>
      <c r="E80" s="357" t="s">
        <v>7010</v>
      </c>
      <c r="F80" s="358" t="s">
        <v>6823</v>
      </c>
      <c r="G80" s="359" t="str">
        <f t="shared" si="6"/>
        <v>фото1</v>
      </c>
      <c r="H80" s="359"/>
      <c r="I80" s="360" t="s">
        <v>6308</v>
      </c>
      <c r="J80" s="361">
        <v>40</v>
      </c>
      <c r="K80" s="362" t="s">
        <v>14</v>
      </c>
      <c r="L80" s="363">
        <v>7</v>
      </c>
      <c r="M80" s="364">
        <v>187.2</v>
      </c>
      <c r="N80" s="477"/>
      <c r="O80" s="281">
        <f t="shared" si="7"/>
        <v>0</v>
      </c>
      <c r="P80" s="365">
        <v>4607109947142</v>
      </c>
      <c r="Q80" s="282"/>
      <c r="R80" s="283">
        <f t="shared" si="8"/>
        <v>26.74285714285714</v>
      </c>
    </row>
    <row r="81" spans="1:18" ht="15.75" x14ac:dyDescent="0.2">
      <c r="A81" s="468">
        <v>65</v>
      </c>
      <c r="B81" s="354">
        <v>7072</v>
      </c>
      <c r="C81" s="355" t="s">
        <v>6824</v>
      </c>
      <c r="D81" s="356"/>
      <c r="E81" s="357" t="s">
        <v>6309</v>
      </c>
      <c r="F81" s="358" t="s">
        <v>6310</v>
      </c>
      <c r="G81" s="359" t="str">
        <f t="shared" si="6"/>
        <v>фото1</v>
      </c>
      <c r="H81" s="359"/>
      <c r="I81" s="360" t="s">
        <v>6311</v>
      </c>
      <c r="J81" s="361">
        <v>40</v>
      </c>
      <c r="K81" s="362" t="s">
        <v>6804</v>
      </c>
      <c r="L81" s="363">
        <v>7</v>
      </c>
      <c r="M81" s="364">
        <v>187.2</v>
      </c>
      <c r="N81" s="477"/>
      <c r="O81" s="281">
        <f t="shared" si="7"/>
        <v>0</v>
      </c>
      <c r="P81" s="365">
        <v>4607109947166</v>
      </c>
      <c r="Q81" s="282"/>
      <c r="R81" s="283">
        <f t="shared" si="8"/>
        <v>26.74285714285714</v>
      </c>
    </row>
    <row r="82" spans="1:18" ht="38.25" x14ac:dyDescent="0.2">
      <c r="A82" s="468">
        <v>66</v>
      </c>
      <c r="B82" s="354">
        <v>6391</v>
      </c>
      <c r="C82" s="355" t="s">
        <v>9717</v>
      </c>
      <c r="D82" s="356"/>
      <c r="E82" s="357" t="s">
        <v>9718</v>
      </c>
      <c r="F82" s="358" t="s">
        <v>9719</v>
      </c>
      <c r="G82" s="359" t="str">
        <f t="shared" si="6"/>
        <v>фото1</v>
      </c>
      <c r="H82" s="359"/>
      <c r="I82" s="360" t="s">
        <v>9720</v>
      </c>
      <c r="J82" s="361">
        <v>40</v>
      </c>
      <c r="K82" s="362" t="s">
        <v>6804</v>
      </c>
      <c r="L82" s="363">
        <v>7</v>
      </c>
      <c r="M82" s="364">
        <v>187.2</v>
      </c>
      <c r="N82" s="477"/>
      <c r="O82" s="281">
        <f t="shared" si="7"/>
        <v>0</v>
      </c>
      <c r="P82" s="365">
        <v>4607109931882</v>
      </c>
      <c r="Q82" s="282"/>
      <c r="R82" s="283">
        <f t="shared" si="8"/>
        <v>26.74285714285714</v>
      </c>
    </row>
    <row r="83" spans="1:18" ht="15.75" x14ac:dyDescent="0.2">
      <c r="A83" s="468">
        <v>67</v>
      </c>
      <c r="B83" s="469"/>
      <c r="C83" s="469"/>
      <c r="D83" s="469"/>
      <c r="E83" s="484" t="s">
        <v>6101</v>
      </c>
      <c r="F83" s="484"/>
      <c r="G83" s="484"/>
      <c r="H83" s="484"/>
      <c r="I83" s="485"/>
      <c r="J83" s="486"/>
      <c r="K83" s="473"/>
      <c r="L83" s="474"/>
      <c r="M83" s="487"/>
      <c r="N83" s="488"/>
      <c r="O83" s="513"/>
      <c r="P83" s="513"/>
      <c r="Q83" s="513"/>
      <c r="R83" s="513"/>
    </row>
    <row r="84" spans="1:18" ht="25.5" x14ac:dyDescent="0.2">
      <c r="A84" s="468">
        <v>68</v>
      </c>
      <c r="B84" s="354">
        <v>3625</v>
      </c>
      <c r="C84" s="355" t="s">
        <v>6785</v>
      </c>
      <c r="D84" s="356" t="s">
        <v>14134</v>
      </c>
      <c r="E84" s="357" t="s">
        <v>6102</v>
      </c>
      <c r="F84" s="358" t="s">
        <v>6103</v>
      </c>
      <c r="G84" s="359" t="str">
        <f t="shared" ref="G84:G88" si="9">HYPERLINK("http://www.gardenbulbs.ru/images/Lilium_CL/thumbnails/"&amp;C84&amp;".jpg","фото1")</f>
        <v>фото1</v>
      </c>
      <c r="H84" s="359"/>
      <c r="I84" s="360" t="s">
        <v>6104</v>
      </c>
      <c r="J84" s="361">
        <v>40</v>
      </c>
      <c r="K84" s="362" t="s">
        <v>14</v>
      </c>
      <c r="L84" s="363">
        <v>7</v>
      </c>
      <c r="M84" s="364">
        <v>162.6</v>
      </c>
      <c r="N84" s="477"/>
      <c r="O84" s="281">
        <f t="shared" ref="O84:O88" si="10">IF(ISERROR(M84*N84),0,M84*N84)</f>
        <v>0</v>
      </c>
      <c r="P84" s="365">
        <v>4607109971581</v>
      </c>
      <c r="Q84" s="282"/>
      <c r="R84" s="283">
        <f t="shared" ref="R84:R88" si="11">M84/L84</f>
        <v>23.228571428571428</v>
      </c>
    </row>
    <row r="85" spans="1:18" ht="15.75" x14ac:dyDescent="0.2">
      <c r="A85" s="468">
        <v>69</v>
      </c>
      <c r="B85" s="354">
        <v>7054</v>
      </c>
      <c r="C85" s="355" t="s">
        <v>7001</v>
      </c>
      <c r="D85" s="356"/>
      <c r="E85" s="357" t="s">
        <v>6512</v>
      </c>
      <c r="F85" s="358" t="s">
        <v>6513</v>
      </c>
      <c r="G85" s="359" t="str">
        <f t="shared" si="9"/>
        <v>фото1</v>
      </c>
      <c r="H85" s="359"/>
      <c r="I85" s="360" t="s">
        <v>620</v>
      </c>
      <c r="J85" s="361">
        <v>40</v>
      </c>
      <c r="K85" s="362" t="s">
        <v>14</v>
      </c>
      <c r="L85" s="363">
        <v>7</v>
      </c>
      <c r="M85" s="364">
        <v>162.6</v>
      </c>
      <c r="N85" s="477"/>
      <c r="O85" s="281">
        <f t="shared" si="10"/>
        <v>0</v>
      </c>
      <c r="P85" s="365">
        <v>4607109946985</v>
      </c>
      <c r="Q85" s="282"/>
      <c r="R85" s="283">
        <f t="shared" si="11"/>
        <v>23.228571428571428</v>
      </c>
    </row>
    <row r="86" spans="1:18" ht="25.5" x14ac:dyDescent="0.2">
      <c r="A86" s="468">
        <v>70</v>
      </c>
      <c r="B86" s="354">
        <v>4330</v>
      </c>
      <c r="C86" s="355" t="s">
        <v>7002</v>
      </c>
      <c r="D86" s="356"/>
      <c r="E86" s="357" t="s">
        <v>6105</v>
      </c>
      <c r="F86" s="358" t="s">
        <v>6106</v>
      </c>
      <c r="G86" s="359" t="str">
        <f t="shared" si="9"/>
        <v>фото1</v>
      </c>
      <c r="H86" s="359"/>
      <c r="I86" s="360" t="s">
        <v>6107</v>
      </c>
      <c r="J86" s="361">
        <v>50</v>
      </c>
      <c r="K86" s="362" t="s">
        <v>14</v>
      </c>
      <c r="L86" s="363">
        <v>7</v>
      </c>
      <c r="M86" s="364">
        <v>190</v>
      </c>
      <c r="N86" s="477"/>
      <c r="O86" s="281">
        <f t="shared" si="10"/>
        <v>0</v>
      </c>
      <c r="P86" s="365">
        <v>4607109987513</v>
      </c>
      <c r="Q86" s="282"/>
      <c r="R86" s="283">
        <f t="shared" si="11"/>
        <v>27.142857142857142</v>
      </c>
    </row>
    <row r="87" spans="1:18" ht="38.25" x14ac:dyDescent="0.2">
      <c r="A87" s="468">
        <v>71</v>
      </c>
      <c r="B87" s="354">
        <v>434</v>
      </c>
      <c r="C87" s="355" t="s">
        <v>6786</v>
      </c>
      <c r="D87" s="356"/>
      <c r="E87" s="357" t="s">
        <v>6108</v>
      </c>
      <c r="F87" s="358" t="s">
        <v>6109</v>
      </c>
      <c r="G87" s="359" t="str">
        <f t="shared" si="9"/>
        <v>фото1</v>
      </c>
      <c r="H87" s="359"/>
      <c r="I87" s="360" t="s">
        <v>6110</v>
      </c>
      <c r="J87" s="361">
        <v>50</v>
      </c>
      <c r="K87" s="362" t="s">
        <v>14</v>
      </c>
      <c r="L87" s="363">
        <v>7</v>
      </c>
      <c r="M87" s="364">
        <v>162.6</v>
      </c>
      <c r="N87" s="477"/>
      <c r="O87" s="281">
        <f t="shared" si="10"/>
        <v>0</v>
      </c>
      <c r="P87" s="365">
        <v>4607109962244</v>
      </c>
      <c r="Q87" s="282"/>
      <c r="R87" s="283">
        <f t="shared" si="11"/>
        <v>23.228571428571428</v>
      </c>
    </row>
    <row r="88" spans="1:18" ht="15.75" x14ac:dyDescent="0.2">
      <c r="A88" s="468">
        <v>72</v>
      </c>
      <c r="B88" s="354">
        <v>7055</v>
      </c>
      <c r="C88" s="355" t="s">
        <v>8784</v>
      </c>
      <c r="D88" s="356"/>
      <c r="E88" s="357" t="s">
        <v>457</v>
      </c>
      <c r="F88" s="358" t="s">
        <v>456</v>
      </c>
      <c r="G88" s="359" t="str">
        <f t="shared" si="9"/>
        <v>фото1</v>
      </c>
      <c r="H88" s="359"/>
      <c r="I88" s="360" t="s">
        <v>772</v>
      </c>
      <c r="J88" s="361">
        <v>45</v>
      </c>
      <c r="K88" s="362" t="s">
        <v>14</v>
      </c>
      <c r="L88" s="363">
        <v>7</v>
      </c>
      <c r="M88" s="364">
        <v>162.6</v>
      </c>
      <c r="N88" s="477"/>
      <c r="O88" s="281">
        <f t="shared" si="10"/>
        <v>0</v>
      </c>
      <c r="P88" s="365">
        <v>4607109946992</v>
      </c>
      <c r="Q88" s="282"/>
      <c r="R88" s="283">
        <f t="shared" si="11"/>
        <v>23.228571428571428</v>
      </c>
    </row>
    <row r="89" spans="1:18" ht="15.75" x14ac:dyDescent="0.2">
      <c r="A89" s="468">
        <v>73</v>
      </c>
      <c r="B89" s="469"/>
      <c r="C89" s="469"/>
      <c r="D89" s="469"/>
      <c r="E89" s="478" t="s">
        <v>5370</v>
      </c>
      <c r="F89" s="478"/>
      <c r="G89" s="478"/>
      <c r="H89" s="478"/>
      <c r="I89" s="489"/>
      <c r="J89" s="490"/>
      <c r="K89" s="473"/>
      <c r="L89" s="474"/>
      <c r="M89" s="491"/>
      <c r="N89" s="492"/>
      <c r="O89" s="514"/>
      <c r="P89" s="514"/>
      <c r="Q89" s="514"/>
      <c r="R89" s="514"/>
    </row>
    <row r="90" spans="1:18" ht="25.5" x14ac:dyDescent="0.2">
      <c r="A90" s="468">
        <v>74</v>
      </c>
      <c r="B90" s="354">
        <v>152</v>
      </c>
      <c r="C90" s="355" t="s">
        <v>6549</v>
      </c>
      <c r="D90" s="356"/>
      <c r="E90" s="357" t="s">
        <v>336</v>
      </c>
      <c r="F90" s="358" t="s">
        <v>335</v>
      </c>
      <c r="G90" s="359" t="str">
        <f t="shared" ref="G90:G116" si="12">HYPERLINK("http://www.gardenbulbs.ru/images/Lilium_CL/thumbnails/"&amp;C90&amp;".jpg","фото1")</f>
        <v>фото1</v>
      </c>
      <c r="H90" s="359"/>
      <c r="I90" s="360" t="s">
        <v>5371</v>
      </c>
      <c r="J90" s="361">
        <v>100</v>
      </c>
      <c r="K90" s="362" t="s">
        <v>13</v>
      </c>
      <c r="L90" s="363">
        <v>7</v>
      </c>
      <c r="M90" s="364">
        <v>173.6</v>
      </c>
      <c r="N90" s="477"/>
      <c r="O90" s="281">
        <f t="shared" ref="O90:O116" si="13">IF(ISERROR(M90*N90),0,M90*N90)</f>
        <v>0</v>
      </c>
      <c r="P90" s="365">
        <v>4607109960103</v>
      </c>
      <c r="Q90" s="282"/>
      <c r="R90" s="283">
        <f t="shared" ref="R90:R116" si="14">M90/L90</f>
        <v>24.8</v>
      </c>
    </row>
    <row r="91" spans="1:18" ht="15.75" x14ac:dyDescent="0.2">
      <c r="A91" s="468">
        <v>75</v>
      </c>
      <c r="B91" s="354">
        <v>2760</v>
      </c>
      <c r="C91" s="355" t="s">
        <v>6550</v>
      </c>
      <c r="D91" s="356"/>
      <c r="E91" s="357" t="s">
        <v>5372</v>
      </c>
      <c r="F91" s="358" t="s">
        <v>5373</v>
      </c>
      <c r="G91" s="359" t="str">
        <f t="shared" si="12"/>
        <v>фото1</v>
      </c>
      <c r="H91" s="359"/>
      <c r="I91" s="360" t="s">
        <v>2191</v>
      </c>
      <c r="J91" s="361">
        <v>90</v>
      </c>
      <c r="K91" s="362" t="s">
        <v>13</v>
      </c>
      <c r="L91" s="363">
        <v>7</v>
      </c>
      <c r="M91" s="364">
        <v>187.2</v>
      </c>
      <c r="N91" s="477"/>
      <c r="O91" s="281">
        <f t="shared" si="13"/>
        <v>0</v>
      </c>
      <c r="P91" s="365">
        <v>4607109960905</v>
      </c>
      <c r="Q91" s="282"/>
      <c r="R91" s="283">
        <f t="shared" si="14"/>
        <v>26.74285714285714</v>
      </c>
    </row>
    <row r="92" spans="1:18" ht="25.5" x14ac:dyDescent="0.2">
      <c r="A92" s="468">
        <v>76</v>
      </c>
      <c r="B92" s="354">
        <v>1541</v>
      </c>
      <c r="C92" s="355" t="s">
        <v>10070</v>
      </c>
      <c r="D92" s="356"/>
      <c r="E92" s="357" t="s">
        <v>10071</v>
      </c>
      <c r="F92" s="358" t="s">
        <v>10072</v>
      </c>
      <c r="G92" s="359" t="str">
        <f t="shared" si="12"/>
        <v>фото1</v>
      </c>
      <c r="H92" s="359"/>
      <c r="I92" s="360" t="s">
        <v>10073</v>
      </c>
      <c r="J92" s="361">
        <v>120</v>
      </c>
      <c r="K92" s="362" t="s">
        <v>14</v>
      </c>
      <c r="L92" s="363">
        <v>10</v>
      </c>
      <c r="M92" s="364">
        <v>234.1</v>
      </c>
      <c r="N92" s="477"/>
      <c r="O92" s="281">
        <f t="shared" si="13"/>
        <v>0</v>
      </c>
      <c r="P92" s="365">
        <v>4607109930410</v>
      </c>
      <c r="Q92" s="282"/>
      <c r="R92" s="283">
        <f t="shared" si="14"/>
        <v>23.41</v>
      </c>
    </row>
    <row r="93" spans="1:18" ht="25.5" x14ac:dyDescent="0.2">
      <c r="A93" s="468">
        <v>77</v>
      </c>
      <c r="B93" s="354">
        <v>2761</v>
      </c>
      <c r="C93" s="355" t="s">
        <v>6551</v>
      </c>
      <c r="D93" s="356"/>
      <c r="E93" s="357" t="s">
        <v>4168</v>
      </c>
      <c r="F93" s="358" t="s">
        <v>4167</v>
      </c>
      <c r="G93" s="359" t="str">
        <f t="shared" si="12"/>
        <v>фото1</v>
      </c>
      <c r="H93" s="359"/>
      <c r="I93" s="360" t="s">
        <v>5374</v>
      </c>
      <c r="J93" s="361">
        <v>50</v>
      </c>
      <c r="K93" s="362" t="s">
        <v>13</v>
      </c>
      <c r="L93" s="363">
        <v>7</v>
      </c>
      <c r="M93" s="364">
        <v>173.6</v>
      </c>
      <c r="N93" s="477"/>
      <c r="O93" s="281">
        <f t="shared" si="13"/>
        <v>0</v>
      </c>
      <c r="P93" s="365">
        <v>4607109960509</v>
      </c>
      <c r="Q93" s="282"/>
      <c r="R93" s="283">
        <f t="shared" si="14"/>
        <v>24.8</v>
      </c>
    </row>
    <row r="94" spans="1:18" ht="25.5" x14ac:dyDescent="0.2">
      <c r="A94" s="468">
        <v>78</v>
      </c>
      <c r="B94" s="354">
        <v>153</v>
      </c>
      <c r="C94" s="355" t="s">
        <v>6552</v>
      </c>
      <c r="D94" s="356"/>
      <c r="E94" s="357" t="s">
        <v>552</v>
      </c>
      <c r="F94" s="358" t="s">
        <v>5375</v>
      </c>
      <c r="G94" s="359" t="str">
        <f t="shared" si="12"/>
        <v>фото1</v>
      </c>
      <c r="H94" s="359"/>
      <c r="I94" s="360" t="s">
        <v>5376</v>
      </c>
      <c r="J94" s="361">
        <v>125</v>
      </c>
      <c r="K94" s="362" t="s">
        <v>13</v>
      </c>
      <c r="L94" s="363">
        <v>7</v>
      </c>
      <c r="M94" s="364">
        <v>173.6</v>
      </c>
      <c r="N94" s="477"/>
      <c r="O94" s="281">
        <f t="shared" si="13"/>
        <v>0</v>
      </c>
      <c r="P94" s="365">
        <v>4607109960127</v>
      </c>
      <c r="Q94" s="282"/>
      <c r="R94" s="283">
        <f t="shared" si="14"/>
        <v>24.8</v>
      </c>
    </row>
    <row r="95" spans="1:18" ht="15.75" x14ac:dyDescent="0.2">
      <c r="A95" s="468">
        <v>79</v>
      </c>
      <c r="B95" s="354">
        <v>2762</v>
      </c>
      <c r="C95" s="355" t="s">
        <v>6553</v>
      </c>
      <c r="D95" s="356"/>
      <c r="E95" s="357" t="s">
        <v>5377</v>
      </c>
      <c r="F95" s="358" t="s">
        <v>5378</v>
      </c>
      <c r="G95" s="359" t="str">
        <f t="shared" si="12"/>
        <v>фото1</v>
      </c>
      <c r="H95" s="359"/>
      <c r="I95" s="360" t="s">
        <v>5379</v>
      </c>
      <c r="J95" s="361">
        <v>90</v>
      </c>
      <c r="K95" s="362" t="s">
        <v>14</v>
      </c>
      <c r="L95" s="363">
        <v>10</v>
      </c>
      <c r="M95" s="364">
        <v>165.7</v>
      </c>
      <c r="N95" s="477"/>
      <c r="O95" s="281">
        <f t="shared" si="13"/>
        <v>0</v>
      </c>
      <c r="P95" s="365">
        <v>4607109967546</v>
      </c>
      <c r="Q95" s="282"/>
      <c r="R95" s="283">
        <f t="shared" si="14"/>
        <v>16.57</v>
      </c>
    </row>
    <row r="96" spans="1:18" ht="15.75" x14ac:dyDescent="0.2">
      <c r="A96" s="468">
        <v>80</v>
      </c>
      <c r="B96" s="354">
        <v>5337</v>
      </c>
      <c r="C96" s="355" t="s">
        <v>9962</v>
      </c>
      <c r="D96" s="356"/>
      <c r="E96" s="357" t="s">
        <v>6825</v>
      </c>
      <c r="F96" s="358" t="s">
        <v>6826</v>
      </c>
      <c r="G96" s="359" t="str">
        <f t="shared" si="12"/>
        <v>фото1</v>
      </c>
      <c r="H96" s="359"/>
      <c r="I96" s="360" t="s">
        <v>5379</v>
      </c>
      <c r="J96" s="361">
        <v>130</v>
      </c>
      <c r="K96" s="362" t="s">
        <v>13</v>
      </c>
      <c r="L96" s="363">
        <v>10</v>
      </c>
      <c r="M96" s="364">
        <v>214.6</v>
      </c>
      <c r="N96" s="477"/>
      <c r="O96" s="281">
        <f t="shared" si="13"/>
        <v>0</v>
      </c>
      <c r="P96" s="365">
        <v>4607109937860</v>
      </c>
      <c r="Q96" s="282"/>
      <c r="R96" s="283">
        <f t="shared" si="14"/>
        <v>21.46</v>
      </c>
    </row>
    <row r="97" spans="1:18" ht="25.5" x14ac:dyDescent="0.2">
      <c r="A97" s="468">
        <v>81</v>
      </c>
      <c r="B97" s="354">
        <v>155</v>
      </c>
      <c r="C97" s="355" t="s">
        <v>6554</v>
      </c>
      <c r="D97" s="356"/>
      <c r="E97" s="357" t="s">
        <v>5380</v>
      </c>
      <c r="F97" s="358" t="s">
        <v>5381</v>
      </c>
      <c r="G97" s="359" t="str">
        <f t="shared" si="12"/>
        <v>фото1</v>
      </c>
      <c r="H97" s="359"/>
      <c r="I97" s="360" t="s">
        <v>5382</v>
      </c>
      <c r="J97" s="361">
        <v>90</v>
      </c>
      <c r="K97" s="362" t="s">
        <v>13</v>
      </c>
      <c r="L97" s="363">
        <v>7</v>
      </c>
      <c r="M97" s="364">
        <v>187.2</v>
      </c>
      <c r="N97" s="477"/>
      <c r="O97" s="281">
        <f t="shared" si="13"/>
        <v>0</v>
      </c>
      <c r="P97" s="365">
        <v>4607109960141</v>
      </c>
      <c r="Q97" s="282"/>
      <c r="R97" s="283">
        <f t="shared" si="14"/>
        <v>26.74285714285714</v>
      </c>
    </row>
    <row r="98" spans="1:18" ht="15.75" x14ac:dyDescent="0.2">
      <c r="A98" s="468">
        <v>82</v>
      </c>
      <c r="B98" s="354">
        <v>1456</v>
      </c>
      <c r="C98" s="355" t="s">
        <v>6555</v>
      </c>
      <c r="D98" s="356"/>
      <c r="E98" s="357" t="s">
        <v>5383</v>
      </c>
      <c r="F98" s="358" t="s">
        <v>5384</v>
      </c>
      <c r="G98" s="359" t="str">
        <f t="shared" si="12"/>
        <v>фото1</v>
      </c>
      <c r="H98" s="359"/>
      <c r="I98" s="360" t="s">
        <v>5385</v>
      </c>
      <c r="J98" s="361">
        <v>110</v>
      </c>
      <c r="K98" s="362" t="s">
        <v>13</v>
      </c>
      <c r="L98" s="363">
        <v>7</v>
      </c>
      <c r="M98" s="364">
        <v>187.2</v>
      </c>
      <c r="N98" s="477"/>
      <c r="O98" s="281">
        <f t="shared" si="13"/>
        <v>0</v>
      </c>
      <c r="P98" s="365">
        <v>4607109963661</v>
      </c>
      <c r="Q98" s="282"/>
      <c r="R98" s="283">
        <f t="shared" si="14"/>
        <v>26.74285714285714</v>
      </c>
    </row>
    <row r="99" spans="1:18" ht="15.75" x14ac:dyDescent="0.2">
      <c r="A99" s="468">
        <v>83</v>
      </c>
      <c r="B99" s="354">
        <v>10639</v>
      </c>
      <c r="C99" s="355" t="s">
        <v>14135</v>
      </c>
      <c r="D99" s="356"/>
      <c r="E99" s="482" t="s">
        <v>14136</v>
      </c>
      <c r="F99" s="483" t="s">
        <v>14137</v>
      </c>
      <c r="G99" s="359" t="str">
        <f t="shared" si="12"/>
        <v>фото1</v>
      </c>
      <c r="H99" s="359"/>
      <c r="I99" s="360" t="s">
        <v>14138</v>
      </c>
      <c r="J99" s="361">
        <v>110</v>
      </c>
      <c r="K99" s="362" t="s">
        <v>13</v>
      </c>
      <c r="L99" s="363">
        <v>7</v>
      </c>
      <c r="M99" s="364">
        <v>166.7</v>
      </c>
      <c r="N99" s="477"/>
      <c r="O99" s="281">
        <f t="shared" si="13"/>
        <v>0</v>
      </c>
      <c r="P99" s="365">
        <v>4607109926918</v>
      </c>
      <c r="Q99" s="282" t="s">
        <v>13902</v>
      </c>
      <c r="R99" s="283">
        <f t="shared" si="14"/>
        <v>23.814285714285713</v>
      </c>
    </row>
    <row r="100" spans="1:18" ht="38.25" x14ac:dyDescent="0.2">
      <c r="A100" s="468">
        <v>84</v>
      </c>
      <c r="B100" s="354">
        <v>1535</v>
      </c>
      <c r="C100" s="355" t="s">
        <v>6556</v>
      </c>
      <c r="D100" s="356"/>
      <c r="E100" s="357" t="s">
        <v>5386</v>
      </c>
      <c r="F100" s="358" t="s">
        <v>5387</v>
      </c>
      <c r="G100" s="359" t="str">
        <f t="shared" si="12"/>
        <v>фото1</v>
      </c>
      <c r="H100" s="359"/>
      <c r="I100" s="360" t="s">
        <v>5388</v>
      </c>
      <c r="J100" s="361">
        <v>120</v>
      </c>
      <c r="K100" s="362" t="s">
        <v>13</v>
      </c>
      <c r="L100" s="363">
        <v>5</v>
      </c>
      <c r="M100" s="364">
        <v>141.30000000000001</v>
      </c>
      <c r="N100" s="477"/>
      <c r="O100" s="281">
        <f t="shared" si="13"/>
        <v>0</v>
      </c>
      <c r="P100" s="365">
        <v>4607109963685</v>
      </c>
      <c r="Q100" s="282"/>
      <c r="R100" s="283">
        <f t="shared" si="14"/>
        <v>28.26</v>
      </c>
    </row>
    <row r="101" spans="1:18" ht="25.5" x14ac:dyDescent="0.2">
      <c r="A101" s="468">
        <v>85</v>
      </c>
      <c r="B101" s="354">
        <v>6415</v>
      </c>
      <c r="C101" s="355" t="s">
        <v>9760</v>
      </c>
      <c r="D101" s="356"/>
      <c r="E101" s="357" t="s">
        <v>9761</v>
      </c>
      <c r="F101" s="358" t="s">
        <v>9762</v>
      </c>
      <c r="G101" s="359" t="str">
        <f t="shared" si="12"/>
        <v>фото1</v>
      </c>
      <c r="H101" s="359"/>
      <c r="I101" s="360" t="s">
        <v>9763</v>
      </c>
      <c r="J101" s="361">
        <v>100</v>
      </c>
      <c r="K101" s="362" t="s">
        <v>13</v>
      </c>
      <c r="L101" s="363">
        <v>7</v>
      </c>
      <c r="M101" s="364">
        <v>173.6</v>
      </c>
      <c r="N101" s="477"/>
      <c r="O101" s="281">
        <f t="shared" si="13"/>
        <v>0</v>
      </c>
      <c r="P101" s="365">
        <v>4607109931721</v>
      </c>
      <c r="Q101" s="282"/>
      <c r="R101" s="283">
        <f t="shared" si="14"/>
        <v>24.8</v>
      </c>
    </row>
    <row r="102" spans="1:18" ht="15.75" x14ac:dyDescent="0.2">
      <c r="A102" s="468">
        <v>86</v>
      </c>
      <c r="B102" s="354">
        <v>430</v>
      </c>
      <c r="C102" s="355" t="s">
        <v>6557</v>
      </c>
      <c r="D102" s="356"/>
      <c r="E102" s="357" t="s">
        <v>5389</v>
      </c>
      <c r="F102" s="358" t="s">
        <v>5390</v>
      </c>
      <c r="G102" s="359" t="str">
        <f t="shared" si="12"/>
        <v>фото1</v>
      </c>
      <c r="H102" s="359"/>
      <c r="I102" s="360" t="s">
        <v>5391</v>
      </c>
      <c r="J102" s="361">
        <v>110</v>
      </c>
      <c r="K102" s="362" t="s">
        <v>14</v>
      </c>
      <c r="L102" s="363">
        <v>7</v>
      </c>
      <c r="M102" s="364">
        <v>200.9</v>
      </c>
      <c r="N102" s="477"/>
      <c r="O102" s="281">
        <f t="shared" si="13"/>
        <v>0</v>
      </c>
      <c r="P102" s="365">
        <v>4607109961780</v>
      </c>
      <c r="Q102" s="282"/>
      <c r="R102" s="283">
        <f t="shared" si="14"/>
        <v>28.7</v>
      </c>
    </row>
    <row r="103" spans="1:18" ht="25.5" x14ac:dyDescent="0.2">
      <c r="A103" s="468">
        <v>87</v>
      </c>
      <c r="B103" s="354">
        <v>154</v>
      </c>
      <c r="C103" s="355" t="s">
        <v>6558</v>
      </c>
      <c r="D103" s="356"/>
      <c r="E103" s="357" t="s">
        <v>5392</v>
      </c>
      <c r="F103" s="358" t="s">
        <v>5393</v>
      </c>
      <c r="G103" s="359" t="str">
        <f t="shared" si="12"/>
        <v>фото1</v>
      </c>
      <c r="H103" s="359"/>
      <c r="I103" s="360" t="s">
        <v>5394</v>
      </c>
      <c r="J103" s="361">
        <v>130</v>
      </c>
      <c r="K103" s="362" t="s">
        <v>13</v>
      </c>
      <c r="L103" s="363">
        <v>7</v>
      </c>
      <c r="M103" s="364">
        <v>207.7</v>
      </c>
      <c r="N103" s="477"/>
      <c r="O103" s="281">
        <f t="shared" si="13"/>
        <v>0</v>
      </c>
      <c r="P103" s="365">
        <v>4607109979440</v>
      </c>
      <c r="Q103" s="282"/>
      <c r="R103" s="283">
        <f t="shared" si="14"/>
        <v>29.671428571428571</v>
      </c>
    </row>
    <row r="104" spans="1:18" ht="25.5" x14ac:dyDescent="0.2">
      <c r="A104" s="468">
        <v>88</v>
      </c>
      <c r="B104" s="354">
        <v>5338</v>
      </c>
      <c r="C104" s="355" t="s">
        <v>9963</v>
      </c>
      <c r="D104" s="356"/>
      <c r="E104" s="357" t="s">
        <v>6827</v>
      </c>
      <c r="F104" s="358" t="s">
        <v>6828</v>
      </c>
      <c r="G104" s="359" t="str">
        <f t="shared" si="12"/>
        <v>фото1</v>
      </c>
      <c r="H104" s="359"/>
      <c r="I104" s="360" t="s">
        <v>6829</v>
      </c>
      <c r="J104" s="361">
        <v>110</v>
      </c>
      <c r="K104" s="362" t="s">
        <v>13</v>
      </c>
      <c r="L104" s="363">
        <v>7</v>
      </c>
      <c r="M104" s="364">
        <v>207.7</v>
      </c>
      <c r="N104" s="477"/>
      <c r="O104" s="281">
        <f t="shared" si="13"/>
        <v>0</v>
      </c>
      <c r="P104" s="365">
        <v>4607109937853</v>
      </c>
      <c r="Q104" s="282"/>
      <c r="R104" s="283">
        <f t="shared" si="14"/>
        <v>29.671428571428571</v>
      </c>
    </row>
    <row r="105" spans="1:18" ht="15.75" x14ac:dyDescent="0.2">
      <c r="A105" s="468">
        <v>89</v>
      </c>
      <c r="B105" s="354">
        <v>2763</v>
      </c>
      <c r="C105" s="355" t="s">
        <v>6559</v>
      </c>
      <c r="D105" s="356"/>
      <c r="E105" s="357" t="s">
        <v>5395</v>
      </c>
      <c r="F105" s="358" t="s">
        <v>5396</v>
      </c>
      <c r="G105" s="359" t="str">
        <f t="shared" si="12"/>
        <v>фото1</v>
      </c>
      <c r="H105" s="359"/>
      <c r="I105" s="360" t="s">
        <v>5397</v>
      </c>
      <c r="J105" s="361">
        <v>90</v>
      </c>
      <c r="K105" s="362" t="s">
        <v>13</v>
      </c>
      <c r="L105" s="363">
        <v>7</v>
      </c>
      <c r="M105" s="364">
        <v>166.7</v>
      </c>
      <c r="N105" s="477"/>
      <c r="O105" s="281">
        <f t="shared" si="13"/>
        <v>0</v>
      </c>
      <c r="P105" s="365">
        <v>4607109960608</v>
      </c>
      <c r="Q105" s="282"/>
      <c r="R105" s="283">
        <f t="shared" si="14"/>
        <v>23.814285714285713</v>
      </c>
    </row>
    <row r="106" spans="1:18" ht="15.75" x14ac:dyDescent="0.2">
      <c r="A106" s="468">
        <v>90</v>
      </c>
      <c r="B106" s="354">
        <v>160</v>
      </c>
      <c r="C106" s="355" t="s">
        <v>6560</v>
      </c>
      <c r="D106" s="356"/>
      <c r="E106" s="357" t="s">
        <v>5398</v>
      </c>
      <c r="F106" s="358" t="s">
        <v>5399</v>
      </c>
      <c r="G106" s="359" t="str">
        <f t="shared" si="12"/>
        <v>фото1</v>
      </c>
      <c r="H106" s="359"/>
      <c r="I106" s="360" t="s">
        <v>5400</v>
      </c>
      <c r="J106" s="361">
        <v>100</v>
      </c>
      <c r="K106" s="362" t="s">
        <v>14</v>
      </c>
      <c r="L106" s="363">
        <v>10</v>
      </c>
      <c r="M106" s="364">
        <v>156</v>
      </c>
      <c r="N106" s="477"/>
      <c r="O106" s="281">
        <f t="shared" si="13"/>
        <v>0</v>
      </c>
      <c r="P106" s="365">
        <v>4607109960196</v>
      </c>
      <c r="Q106" s="282"/>
      <c r="R106" s="283">
        <f t="shared" si="14"/>
        <v>15.6</v>
      </c>
    </row>
    <row r="107" spans="1:18" ht="15.75" x14ac:dyDescent="0.2">
      <c r="A107" s="468">
        <v>91</v>
      </c>
      <c r="B107" s="354">
        <v>7045</v>
      </c>
      <c r="C107" s="355" t="s">
        <v>6830</v>
      </c>
      <c r="D107" s="356"/>
      <c r="E107" s="357" t="s">
        <v>6312</v>
      </c>
      <c r="F107" s="358" t="s">
        <v>6313</v>
      </c>
      <c r="G107" s="359" t="str">
        <f t="shared" si="12"/>
        <v>фото1</v>
      </c>
      <c r="H107" s="359"/>
      <c r="I107" s="360" t="s">
        <v>5266</v>
      </c>
      <c r="J107" s="361">
        <v>120</v>
      </c>
      <c r="K107" s="362" t="s">
        <v>13</v>
      </c>
      <c r="L107" s="363">
        <v>10</v>
      </c>
      <c r="M107" s="364">
        <v>224.3</v>
      </c>
      <c r="N107" s="477"/>
      <c r="O107" s="281">
        <f t="shared" si="13"/>
        <v>0</v>
      </c>
      <c r="P107" s="365">
        <v>4607109946893</v>
      </c>
      <c r="Q107" s="282"/>
      <c r="R107" s="283">
        <f t="shared" si="14"/>
        <v>22.43</v>
      </c>
    </row>
    <row r="108" spans="1:18" ht="15.75" x14ac:dyDescent="0.2">
      <c r="A108" s="468">
        <v>92</v>
      </c>
      <c r="B108" s="354">
        <v>2690</v>
      </c>
      <c r="C108" s="355" t="s">
        <v>10074</v>
      </c>
      <c r="D108" s="356"/>
      <c r="E108" s="357" t="s">
        <v>10075</v>
      </c>
      <c r="F108" s="358" t="s">
        <v>10076</v>
      </c>
      <c r="G108" s="359" t="str">
        <f t="shared" si="12"/>
        <v>фото1</v>
      </c>
      <c r="H108" s="359"/>
      <c r="I108" s="360" t="s">
        <v>11639</v>
      </c>
      <c r="J108" s="361">
        <v>90</v>
      </c>
      <c r="K108" s="362" t="s">
        <v>13</v>
      </c>
      <c r="L108" s="363">
        <v>5</v>
      </c>
      <c r="M108" s="364">
        <v>209.7</v>
      </c>
      <c r="N108" s="477"/>
      <c r="O108" s="281">
        <f t="shared" si="13"/>
        <v>0</v>
      </c>
      <c r="P108" s="365">
        <v>4607109930403</v>
      </c>
      <c r="Q108" s="282"/>
      <c r="R108" s="283">
        <f t="shared" si="14"/>
        <v>41.94</v>
      </c>
    </row>
    <row r="109" spans="1:18" ht="25.5" x14ac:dyDescent="0.2">
      <c r="A109" s="468">
        <v>93</v>
      </c>
      <c r="B109" s="354">
        <v>162</v>
      </c>
      <c r="C109" s="355" t="s">
        <v>6561</v>
      </c>
      <c r="D109" s="356"/>
      <c r="E109" s="357" t="s">
        <v>5401</v>
      </c>
      <c r="F109" s="358" t="s">
        <v>5402</v>
      </c>
      <c r="G109" s="359" t="str">
        <f t="shared" si="12"/>
        <v>фото1</v>
      </c>
      <c r="H109" s="359"/>
      <c r="I109" s="360" t="s">
        <v>5403</v>
      </c>
      <c r="J109" s="361">
        <v>115</v>
      </c>
      <c r="K109" s="362" t="s">
        <v>13</v>
      </c>
      <c r="L109" s="363">
        <v>10</v>
      </c>
      <c r="M109" s="364">
        <v>243.9</v>
      </c>
      <c r="N109" s="477"/>
      <c r="O109" s="281">
        <f t="shared" si="13"/>
        <v>0</v>
      </c>
      <c r="P109" s="365">
        <v>4607109960226</v>
      </c>
      <c r="Q109" s="282"/>
      <c r="R109" s="283">
        <f t="shared" si="14"/>
        <v>24.39</v>
      </c>
    </row>
    <row r="110" spans="1:18" ht="25.5" x14ac:dyDescent="0.2">
      <c r="A110" s="468">
        <v>94</v>
      </c>
      <c r="B110" s="354">
        <v>6392</v>
      </c>
      <c r="C110" s="355" t="s">
        <v>9721</v>
      </c>
      <c r="D110" s="356"/>
      <c r="E110" s="357" t="s">
        <v>9722</v>
      </c>
      <c r="F110" s="358" t="s">
        <v>9723</v>
      </c>
      <c r="G110" s="359" t="str">
        <f t="shared" si="12"/>
        <v>фото1</v>
      </c>
      <c r="H110" s="359"/>
      <c r="I110" s="360" t="s">
        <v>9724</v>
      </c>
      <c r="J110" s="361">
        <v>100</v>
      </c>
      <c r="K110" s="362" t="s">
        <v>13</v>
      </c>
      <c r="L110" s="363">
        <v>5</v>
      </c>
      <c r="M110" s="364">
        <v>195</v>
      </c>
      <c r="N110" s="477"/>
      <c r="O110" s="281">
        <f t="shared" si="13"/>
        <v>0</v>
      </c>
      <c r="P110" s="365">
        <v>4607109931875</v>
      </c>
      <c r="Q110" s="282"/>
      <c r="R110" s="283">
        <f t="shared" si="14"/>
        <v>39</v>
      </c>
    </row>
    <row r="111" spans="1:18" ht="15.75" x14ac:dyDescent="0.2">
      <c r="A111" s="468">
        <v>95</v>
      </c>
      <c r="B111" s="354">
        <v>7048</v>
      </c>
      <c r="C111" s="355" t="s">
        <v>6831</v>
      </c>
      <c r="D111" s="356"/>
      <c r="E111" s="357" t="s">
        <v>6314</v>
      </c>
      <c r="F111" s="358" t="s">
        <v>6315</v>
      </c>
      <c r="G111" s="359" t="str">
        <f t="shared" si="12"/>
        <v>фото1</v>
      </c>
      <c r="H111" s="359"/>
      <c r="I111" s="360" t="s">
        <v>6316</v>
      </c>
      <c r="J111" s="361">
        <v>90</v>
      </c>
      <c r="K111" s="362" t="s">
        <v>13</v>
      </c>
      <c r="L111" s="363">
        <v>7</v>
      </c>
      <c r="M111" s="364">
        <v>207.7</v>
      </c>
      <c r="N111" s="477"/>
      <c r="O111" s="281">
        <f t="shared" si="13"/>
        <v>0</v>
      </c>
      <c r="P111" s="365">
        <v>4607109946923</v>
      </c>
      <c r="Q111" s="282"/>
      <c r="R111" s="283">
        <f t="shared" si="14"/>
        <v>29.671428571428571</v>
      </c>
    </row>
    <row r="112" spans="1:18" ht="15.75" x14ac:dyDescent="0.2">
      <c r="A112" s="468">
        <v>96</v>
      </c>
      <c r="B112" s="354">
        <v>10640</v>
      </c>
      <c r="C112" s="355" t="s">
        <v>14139</v>
      </c>
      <c r="D112" s="356"/>
      <c r="E112" s="482" t="s">
        <v>14140</v>
      </c>
      <c r="F112" s="483" t="s">
        <v>14141</v>
      </c>
      <c r="G112" s="359" t="str">
        <f t="shared" si="12"/>
        <v>фото1</v>
      </c>
      <c r="H112" s="359"/>
      <c r="I112" s="360" t="s">
        <v>4120</v>
      </c>
      <c r="J112" s="361">
        <v>70</v>
      </c>
      <c r="K112" s="362" t="s">
        <v>13</v>
      </c>
      <c r="L112" s="363">
        <v>7</v>
      </c>
      <c r="M112" s="364">
        <v>207.7</v>
      </c>
      <c r="N112" s="477"/>
      <c r="O112" s="281">
        <f t="shared" si="13"/>
        <v>0</v>
      </c>
      <c r="P112" s="365">
        <v>4607109926901</v>
      </c>
      <c r="Q112" s="282" t="s">
        <v>13902</v>
      </c>
      <c r="R112" s="283">
        <f t="shared" si="14"/>
        <v>29.671428571428571</v>
      </c>
    </row>
    <row r="113" spans="1:18" ht="25.5" x14ac:dyDescent="0.2">
      <c r="A113" s="468">
        <v>97</v>
      </c>
      <c r="B113" s="354">
        <v>7050</v>
      </c>
      <c r="C113" s="355" t="s">
        <v>6832</v>
      </c>
      <c r="D113" s="356"/>
      <c r="E113" s="357" t="s">
        <v>6317</v>
      </c>
      <c r="F113" s="358" t="s">
        <v>6318</v>
      </c>
      <c r="G113" s="359" t="str">
        <f t="shared" si="12"/>
        <v>фото1</v>
      </c>
      <c r="H113" s="359"/>
      <c r="I113" s="360" t="s">
        <v>6319</v>
      </c>
      <c r="J113" s="361">
        <v>80</v>
      </c>
      <c r="K113" s="362" t="s">
        <v>13</v>
      </c>
      <c r="L113" s="363">
        <v>10</v>
      </c>
      <c r="M113" s="364">
        <v>224.3</v>
      </c>
      <c r="N113" s="477"/>
      <c r="O113" s="281">
        <f t="shared" si="13"/>
        <v>0</v>
      </c>
      <c r="P113" s="365">
        <v>4607109946947</v>
      </c>
      <c r="Q113" s="282"/>
      <c r="R113" s="283">
        <f t="shared" si="14"/>
        <v>22.43</v>
      </c>
    </row>
    <row r="114" spans="1:18" ht="15.75" x14ac:dyDescent="0.2">
      <c r="A114" s="468">
        <v>98</v>
      </c>
      <c r="B114" s="354">
        <v>7052</v>
      </c>
      <c r="C114" s="355" t="s">
        <v>6833</v>
      </c>
      <c r="D114" s="356"/>
      <c r="E114" s="357" t="s">
        <v>6320</v>
      </c>
      <c r="F114" s="358" t="s">
        <v>6321</v>
      </c>
      <c r="G114" s="359" t="str">
        <f t="shared" si="12"/>
        <v>фото1</v>
      </c>
      <c r="H114" s="359"/>
      <c r="I114" s="360" t="s">
        <v>620</v>
      </c>
      <c r="J114" s="361">
        <v>100</v>
      </c>
      <c r="K114" s="362" t="s">
        <v>13</v>
      </c>
      <c r="L114" s="363">
        <v>7</v>
      </c>
      <c r="M114" s="364">
        <v>207.7</v>
      </c>
      <c r="N114" s="477"/>
      <c r="O114" s="281">
        <f t="shared" si="13"/>
        <v>0</v>
      </c>
      <c r="P114" s="365">
        <v>4607109946961</v>
      </c>
      <c r="Q114" s="282"/>
      <c r="R114" s="283">
        <f t="shared" si="14"/>
        <v>29.671428571428571</v>
      </c>
    </row>
    <row r="115" spans="1:18" ht="15.75" x14ac:dyDescent="0.2">
      <c r="A115" s="468">
        <v>99</v>
      </c>
      <c r="B115" s="354">
        <v>7104</v>
      </c>
      <c r="C115" s="355" t="s">
        <v>9991</v>
      </c>
      <c r="D115" s="356"/>
      <c r="E115" s="357" t="s">
        <v>14142</v>
      </c>
      <c r="F115" s="358" t="s">
        <v>6425</v>
      </c>
      <c r="G115" s="359" t="str">
        <f t="shared" si="12"/>
        <v>фото1</v>
      </c>
      <c r="H115" s="359"/>
      <c r="I115" s="360" t="s">
        <v>6157</v>
      </c>
      <c r="J115" s="361">
        <v>110</v>
      </c>
      <c r="K115" s="362" t="s">
        <v>13</v>
      </c>
      <c r="L115" s="363">
        <v>7</v>
      </c>
      <c r="M115" s="364">
        <v>207.7</v>
      </c>
      <c r="N115" s="477"/>
      <c r="O115" s="281">
        <f t="shared" si="13"/>
        <v>0</v>
      </c>
      <c r="P115" s="365">
        <v>4607109947487</v>
      </c>
      <c r="Q115" s="282"/>
      <c r="R115" s="283">
        <f t="shared" si="14"/>
        <v>29.671428571428571</v>
      </c>
    </row>
    <row r="116" spans="1:18" ht="15.75" x14ac:dyDescent="0.2">
      <c r="A116" s="468">
        <v>100</v>
      </c>
      <c r="B116" s="354">
        <v>1450</v>
      </c>
      <c r="C116" s="355" t="s">
        <v>6562</v>
      </c>
      <c r="D116" s="356"/>
      <c r="E116" s="357" t="s">
        <v>5404</v>
      </c>
      <c r="F116" s="358" t="s">
        <v>5405</v>
      </c>
      <c r="G116" s="359" t="str">
        <f t="shared" si="12"/>
        <v>фото1</v>
      </c>
      <c r="H116" s="359"/>
      <c r="I116" s="360" t="s">
        <v>5406</v>
      </c>
      <c r="J116" s="361">
        <v>110</v>
      </c>
      <c r="K116" s="362" t="s">
        <v>13</v>
      </c>
      <c r="L116" s="363">
        <v>7</v>
      </c>
      <c r="M116" s="364">
        <v>187.2</v>
      </c>
      <c r="N116" s="477"/>
      <c r="O116" s="281">
        <f t="shared" si="13"/>
        <v>0</v>
      </c>
      <c r="P116" s="365">
        <v>4607109963791</v>
      </c>
      <c r="Q116" s="282"/>
      <c r="R116" s="283">
        <f t="shared" si="14"/>
        <v>26.74285714285714</v>
      </c>
    </row>
    <row r="117" spans="1:18" ht="15.75" x14ac:dyDescent="0.2">
      <c r="A117" s="468">
        <v>101</v>
      </c>
      <c r="B117" s="469"/>
      <c r="C117" s="469"/>
      <c r="D117" s="469"/>
      <c r="E117" s="478" t="s">
        <v>5407</v>
      </c>
      <c r="F117" s="478"/>
      <c r="G117" s="478"/>
      <c r="H117" s="478"/>
      <c r="I117" s="479"/>
      <c r="J117" s="480"/>
      <c r="K117" s="473"/>
      <c r="L117" s="474"/>
      <c r="M117" s="481"/>
      <c r="N117" s="476"/>
      <c r="O117" s="512"/>
      <c r="P117" s="512"/>
      <c r="Q117" s="512"/>
      <c r="R117" s="512"/>
    </row>
    <row r="118" spans="1:18" ht="25.5" x14ac:dyDescent="0.2">
      <c r="A118" s="468">
        <v>102</v>
      </c>
      <c r="B118" s="354">
        <v>3624</v>
      </c>
      <c r="C118" s="355" t="s">
        <v>6563</v>
      </c>
      <c r="D118" s="356"/>
      <c r="E118" s="357" t="s">
        <v>5408</v>
      </c>
      <c r="F118" s="358" t="s">
        <v>5409</v>
      </c>
      <c r="G118" s="359" t="str">
        <f t="shared" ref="G118:G156" si="15">HYPERLINK("http://www.gardenbulbs.ru/images/Lilium_CL/thumbnails/"&amp;C118&amp;".jpg","фото1")</f>
        <v>фото1</v>
      </c>
      <c r="H118" s="359"/>
      <c r="I118" s="360" t="s">
        <v>5410</v>
      </c>
      <c r="J118" s="361">
        <v>110</v>
      </c>
      <c r="K118" s="362" t="s">
        <v>13</v>
      </c>
      <c r="L118" s="363">
        <v>7</v>
      </c>
      <c r="M118" s="364">
        <v>203.6</v>
      </c>
      <c r="N118" s="477"/>
      <c r="O118" s="281">
        <f t="shared" ref="O118:O156" si="16">IF(ISERROR(M118*N118),0,M118*N118)</f>
        <v>0</v>
      </c>
      <c r="P118" s="365">
        <v>4607109971086</v>
      </c>
      <c r="Q118" s="282"/>
      <c r="R118" s="283">
        <f t="shared" ref="R118:R156" si="17">M118/L118</f>
        <v>29.085714285714285</v>
      </c>
    </row>
    <row r="119" spans="1:18" ht="25.5" x14ac:dyDescent="0.2">
      <c r="A119" s="468">
        <v>103</v>
      </c>
      <c r="B119" s="354">
        <v>2765</v>
      </c>
      <c r="C119" s="355" t="s">
        <v>6564</v>
      </c>
      <c r="D119" s="356"/>
      <c r="E119" s="357" t="s">
        <v>5411</v>
      </c>
      <c r="F119" s="358" t="s">
        <v>5412</v>
      </c>
      <c r="G119" s="359" t="str">
        <f t="shared" si="15"/>
        <v>фото1</v>
      </c>
      <c r="H119" s="359"/>
      <c r="I119" s="360" t="s">
        <v>5413</v>
      </c>
      <c r="J119" s="361">
        <v>60</v>
      </c>
      <c r="K119" s="362" t="s">
        <v>13</v>
      </c>
      <c r="L119" s="363">
        <v>5</v>
      </c>
      <c r="M119" s="364">
        <v>180.4</v>
      </c>
      <c r="N119" s="477"/>
      <c r="O119" s="281">
        <f t="shared" si="16"/>
        <v>0</v>
      </c>
      <c r="P119" s="365">
        <v>4607109960493</v>
      </c>
      <c r="Q119" s="282"/>
      <c r="R119" s="283">
        <f t="shared" si="17"/>
        <v>36.08</v>
      </c>
    </row>
    <row r="120" spans="1:18" ht="25.5" x14ac:dyDescent="0.2">
      <c r="A120" s="468">
        <v>104</v>
      </c>
      <c r="B120" s="354">
        <v>9395</v>
      </c>
      <c r="C120" s="355" t="s">
        <v>11640</v>
      </c>
      <c r="D120" s="356"/>
      <c r="E120" s="357" t="s">
        <v>11641</v>
      </c>
      <c r="F120" s="358" t="s">
        <v>11642</v>
      </c>
      <c r="G120" s="359" t="str">
        <f t="shared" si="15"/>
        <v>фото1</v>
      </c>
      <c r="H120" s="359"/>
      <c r="I120" s="360" t="s">
        <v>11643</v>
      </c>
      <c r="J120" s="361">
        <v>75</v>
      </c>
      <c r="K120" s="362" t="s">
        <v>14</v>
      </c>
      <c r="L120" s="363">
        <v>7</v>
      </c>
      <c r="M120" s="364">
        <v>235.1</v>
      </c>
      <c r="N120" s="477"/>
      <c r="O120" s="281">
        <f t="shared" si="16"/>
        <v>0</v>
      </c>
      <c r="P120" s="365">
        <v>4607109981801</v>
      </c>
      <c r="Q120" s="282" t="s">
        <v>11622</v>
      </c>
      <c r="R120" s="283">
        <f t="shared" si="17"/>
        <v>33.585714285714282</v>
      </c>
    </row>
    <row r="121" spans="1:18" ht="25.5" x14ac:dyDescent="0.2">
      <c r="A121" s="468">
        <v>105</v>
      </c>
      <c r="B121" s="354">
        <v>5339</v>
      </c>
      <c r="C121" s="355" t="s">
        <v>9964</v>
      </c>
      <c r="D121" s="356"/>
      <c r="E121" s="357" t="s">
        <v>10077</v>
      </c>
      <c r="F121" s="358" t="s">
        <v>6834</v>
      </c>
      <c r="G121" s="359" t="str">
        <f t="shared" si="15"/>
        <v>фото1</v>
      </c>
      <c r="H121" s="359"/>
      <c r="I121" s="360" t="s">
        <v>10078</v>
      </c>
      <c r="J121" s="361" t="s">
        <v>6835</v>
      </c>
      <c r="K121" s="362" t="s">
        <v>14</v>
      </c>
      <c r="L121" s="363">
        <v>7</v>
      </c>
      <c r="M121" s="364">
        <v>235.1</v>
      </c>
      <c r="N121" s="477"/>
      <c r="O121" s="281">
        <f t="shared" si="16"/>
        <v>0</v>
      </c>
      <c r="P121" s="365">
        <v>4607109937846</v>
      </c>
      <c r="Q121" s="282"/>
      <c r="R121" s="283">
        <f t="shared" si="17"/>
        <v>33.585714285714282</v>
      </c>
    </row>
    <row r="122" spans="1:18" ht="38.25" x14ac:dyDescent="0.2">
      <c r="A122" s="468">
        <v>106</v>
      </c>
      <c r="B122" s="354">
        <v>172</v>
      </c>
      <c r="C122" s="355" t="s">
        <v>6565</v>
      </c>
      <c r="D122" s="356"/>
      <c r="E122" s="357" t="s">
        <v>5414</v>
      </c>
      <c r="F122" s="358" t="s">
        <v>5415</v>
      </c>
      <c r="G122" s="359" t="str">
        <f t="shared" si="15"/>
        <v>фото1</v>
      </c>
      <c r="H122" s="359"/>
      <c r="I122" s="360" t="s">
        <v>5416</v>
      </c>
      <c r="J122" s="361">
        <v>100</v>
      </c>
      <c r="K122" s="362" t="s">
        <v>13</v>
      </c>
      <c r="L122" s="363">
        <v>5</v>
      </c>
      <c r="M122" s="364">
        <v>177.5</v>
      </c>
      <c r="N122" s="477"/>
      <c r="O122" s="281">
        <f t="shared" si="16"/>
        <v>0</v>
      </c>
      <c r="P122" s="365">
        <v>4607109960332</v>
      </c>
      <c r="Q122" s="282"/>
      <c r="R122" s="283">
        <f t="shared" si="17"/>
        <v>35.5</v>
      </c>
    </row>
    <row r="123" spans="1:18" ht="25.5" x14ac:dyDescent="0.2">
      <c r="A123" s="468">
        <v>107</v>
      </c>
      <c r="B123" s="354">
        <v>428</v>
      </c>
      <c r="C123" s="355" t="s">
        <v>6566</v>
      </c>
      <c r="D123" s="356"/>
      <c r="E123" s="357" t="s">
        <v>5417</v>
      </c>
      <c r="F123" s="358" t="s">
        <v>5418</v>
      </c>
      <c r="G123" s="359" t="str">
        <f t="shared" si="15"/>
        <v>фото1</v>
      </c>
      <c r="H123" s="359"/>
      <c r="I123" s="360" t="s">
        <v>5419</v>
      </c>
      <c r="J123" s="361">
        <v>60</v>
      </c>
      <c r="K123" s="362" t="s">
        <v>13</v>
      </c>
      <c r="L123" s="363">
        <v>5</v>
      </c>
      <c r="M123" s="364">
        <v>177.5</v>
      </c>
      <c r="N123" s="477"/>
      <c r="O123" s="281">
        <f t="shared" si="16"/>
        <v>0</v>
      </c>
      <c r="P123" s="365">
        <v>4607109961759</v>
      </c>
      <c r="Q123" s="282"/>
      <c r="R123" s="283">
        <f t="shared" si="17"/>
        <v>35.5</v>
      </c>
    </row>
    <row r="124" spans="1:18" ht="25.5" x14ac:dyDescent="0.2">
      <c r="A124" s="468">
        <v>108</v>
      </c>
      <c r="B124" s="354">
        <v>6395</v>
      </c>
      <c r="C124" s="355" t="s">
        <v>9725</v>
      </c>
      <c r="D124" s="356"/>
      <c r="E124" s="357" t="s">
        <v>9726</v>
      </c>
      <c r="F124" s="358" t="s">
        <v>9727</v>
      </c>
      <c r="G124" s="359" t="str">
        <f t="shared" si="15"/>
        <v>фото1</v>
      </c>
      <c r="H124" s="359"/>
      <c r="I124" s="360" t="s">
        <v>9728</v>
      </c>
      <c r="J124" s="361">
        <v>60</v>
      </c>
      <c r="K124" s="362" t="s">
        <v>14</v>
      </c>
      <c r="L124" s="363">
        <v>7</v>
      </c>
      <c r="M124" s="364">
        <v>190</v>
      </c>
      <c r="N124" s="477"/>
      <c r="O124" s="281">
        <f t="shared" si="16"/>
        <v>0</v>
      </c>
      <c r="P124" s="365">
        <v>4607109931851</v>
      </c>
      <c r="Q124" s="282"/>
      <c r="R124" s="283">
        <f t="shared" si="17"/>
        <v>27.142857142857142</v>
      </c>
    </row>
    <row r="125" spans="1:18" ht="38.25" x14ac:dyDescent="0.2">
      <c r="A125" s="468">
        <v>109</v>
      </c>
      <c r="B125" s="354">
        <v>4324</v>
      </c>
      <c r="C125" s="355" t="s">
        <v>6836</v>
      </c>
      <c r="D125" s="356"/>
      <c r="E125" s="357" t="s">
        <v>5420</v>
      </c>
      <c r="F125" s="358" t="s">
        <v>5421</v>
      </c>
      <c r="G125" s="359" t="str">
        <f t="shared" si="15"/>
        <v>фото1</v>
      </c>
      <c r="H125" s="359"/>
      <c r="I125" s="360" t="s">
        <v>5422</v>
      </c>
      <c r="J125" s="361">
        <v>100</v>
      </c>
      <c r="K125" s="362" t="s">
        <v>14</v>
      </c>
      <c r="L125" s="363">
        <v>7</v>
      </c>
      <c r="M125" s="364">
        <v>200.9</v>
      </c>
      <c r="N125" s="477"/>
      <c r="O125" s="281">
        <f t="shared" si="16"/>
        <v>0</v>
      </c>
      <c r="P125" s="365">
        <v>4607109987452</v>
      </c>
      <c r="Q125" s="282"/>
      <c r="R125" s="283">
        <f t="shared" si="17"/>
        <v>28.7</v>
      </c>
    </row>
    <row r="126" spans="1:18" ht="38.25" x14ac:dyDescent="0.2">
      <c r="A126" s="468">
        <v>110</v>
      </c>
      <c r="B126" s="354">
        <v>10641</v>
      </c>
      <c r="C126" s="355" t="s">
        <v>14143</v>
      </c>
      <c r="D126" s="356"/>
      <c r="E126" s="482" t="s">
        <v>14144</v>
      </c>
      <c r="F126" s="483" t="s">
        <v>14145</v>
      </c>
      <c r="G126" s="359" t="str">
        <f t="shared" si="15"/>
        <v>фото1</v>
      </c>
      <c r="H126" s="359"/>
      <c r="I126" s="360" t="s">
        <v>14146</v>
      </c>
      <c r="J126" s="361">
        <v>70</v>
      </c>
      <c r="K126" s="362" t="s">
        <v>13</v>
      </c>
      <c r="L126" s="363">
        <v>5</v>
      </c>
      <c r="M126" s="364">
        <v>212.6</v>
      </c>
      <c r="N126" s="477"/>
      <c r="O126" s="281">
        <f t="shared" si="16"/>
        <v>0</v>
      </c>
      <c r="P126" s="365">
        <v>4607109926895</v>
      </c>
      <c r="Q126" s="282" t="s">
        <v>13902</v>
      </c>
      <c r="R126" s="283">
        <f t="shared" si="17"/>
        <v>42.519999999999996</v>
      </c>
    </row>
    <row r="127" spans="1:18" ht="51" x14ac:dyDescent="0.2">
      <c r="A127" s="468">
        <v>111</v>
      </c>
      <c r="B127" s="354">
        <v>7037</v>
      </c>
      <c r="C127" s="355" t="s">
        <v>6837</v>
      </c>
      <c r="D127" s="356"/>
      <c r="E127" s="357" t="s">
        <v>6322</v>
      </c>
      <c r="F127" s="358" t="s">
        <v>6323</v>
      </c>
      <c r="G127" s="359" t="str">
        <f t="shared" si="15"/>
        <v>фото1</v>
      </c>
      <c r="H127" s="359"/>
      <c r="I127" s="360" t="s">
        <v>14147</v>
      </c>
      <c r="J127" s="361">
        <v>110</v>
      </c>
      <c r="K127" s="362" t="s">
        <v>13</v>
      </c>
      <c r="L127" s="363">
        <v>5</v>
      </c>
      <c r="M127" s="364">
        <v>219.5</v>
      </c>
      <c r="N127" s="477"/>
      <c r="O127" s="281">
        <f t="shared" si="16"/>
        <v>0</v>
      </c>
      <c r="P127" s="365">
        <v>4607109946817</v>
      </c>
      <c r="Q127" s="282"/>
      <c r="R127" s="283">
        <f t="shared" si="17"/>
        <v>43.9</v>
      </c>
    </row>
    <row r="128" spans="1:18" ht="15.75" x14ac:dyDescent="0.2">
      <c r="A128" s="468">
        <v>112</v>
      </c>
      <c r="B128" s="354">
        <v>1536</v>
      </c>
      <c r="C128" s="355" t="s">
        <v>6567</v>
      </c>
      <c r="D128" s="356"/>
      <c r="E128" s="357" t="s">
        <v>5423</v>
      </c>
      <c r="F128" s="358" t="s">
        <v>5424</v>
      </c>
      <c r="G128" s="359" t="str">
        <f t="shared" si="15"/>
        <v>фото1</v>
      </c>
      <c r="H128" s="359"/>
      <c r="I128" s="360" t="s">
        <v>5425</v>
      </c>
      <c r="J128" s="361">
        <v>60</v>
      </c>
      <c r="K128" s="362" t="s">
        <v>13</v>
      </c>
      <c r="L128" s="363">
        <v>5</v>
      </c>
      <c r="M128" s="364">
        <v>185.3</v>
      </c>
      <c r="N128" s="477"/>
      <c r="O128" s="281">
        <f t="shared" si="16"/>
        <v>0</v>
      </c>
      <c r="P128" s="365">
        <v>4607109963678</v>
      </c>
      <c r="Q128" s="282"/>
      <c r="R128" s="283">
        <f t="shared" si="17"/>
        <v>37.06</v>
      </c>
    </row>
    <row r="129" spans="1:18" ht="25.5" x14ac:dyDescent="0.2">
      <c r="A129" s="468">
        <v>113</v>
      </c>
      <c r="B129" s="354">
        <v>2768</v>
      </c>
      <c r="C129" s="355" t="s">
        <v>6568</v>
      </c>
      <c r="D129" s="356"/>
      <c r="E129" s="357" t="s">
        <v>5426</v>
      </c>
      <c r="F129" s="358" t="s">
        <v>5427</v>
      </c>
      <c r="G129" s="359" t="str">
        <f t="shared" si="15"/>
        <v>фото1</v>
      </c>
      <c r="H129" s="359"/>
      <c r="I129" s="360" t="s">
        <v>5428</v>
      </c>
      <c r="J129" s="361">
        <v>90</v>
      </c>
      <c r="K129" s="362" t="s">
        <v>13</v>
      </c>
      <c r="L129" s="363">
        <v>5</v>
      </c>
      <c r="M129" s="364">
        <v>190.2</v>
      </c>
      <c r="N129" s="477"/>
      <c r="O129" s="281">
        <f t="shared" si="16"/>
        <v>0</v>
      </c>
      <c r="P129" s="365">
        <v>4607109960554</v>
      </c>
      <c r="Q129" s="282"/>
      <c r="R129" s="283">
        <f t="shared" si="17"/>
        <v>38.04</v>
      </c>
    </row>
    <row r="130" spans="1:18" ht="25.5" x14ac:dyDescent="0.2">
      <c r="A130" s="468">
        <v>114</v>
      </c>
      <c r="B130" s="354">
        <v>174</v>
      </c>
      <c r="C130" s="355" t="s">
        <v>6569</v>
      </c>
      <c r="D130" s="356"/>
      <c r="E130" s="357" t="s">
        <v>5429</v>
      </c>
      <c r="F130" s="358" t="s">
        <v>5430</v>
      </c>
      <c r="G130" s="359" t="str">
        <f t="shared" si="15"/>
        <v>фото1</v>
      </c>
      <c r="H130" s="359"/>
      <c r="I130" s="360" t="s">
        <v>5431</v>
      </c>
      <c r="J130" s="361">
        <v>100</v>
      </c>
      <c r="K130" s="362" t="s">
        <v>13</v>
      </c>
      <c r="L130" s="363">
        <v>5</v>
      </c>
      <c r="M130" s="364">
        <v>177.5</v>
      </c>
      <c r="N130" s="477"/>
      <c r="O130" s="281">
        <f t="shared" si="16"/>
        <v>0</v>
      </c>
      <c r="P130" s="365">
        <v>4607109960356</v>
      </c>
      <c r="Q130" s="282"/>
      <c r="R130" s="283">
        <f t="shared" si="17"/>
        <v>35.5</v>
      </c>
    </row>
    <row r="131" spans="1:18" ht="15.75" x14ac:dyDescent="0.2">
      <c r="A131" s="468">
        <v>115</v>
      </c>
      <c r="B131" s="354">
        <v>7170</v>
      </c>
      <c r="C131" s="355" t="s">
        <v>11644</v>
      </c>
      <c r="D131" s="356"/>
      <c r="E131" s="357" t="s">
        <v>11645</v>
      </c>
      <c r="F131" s="358" t="s">
        <v>11646</v>
      </c>
      <c r="G131" s="359" t="str">
        <f t="shared" si="15"/>
        <v>фото1</v>
      </c>
      <c r="H131" s="359"/>
      <c r="I131" s="360" t="s">
        <v>11647</v>
      </c>
      <c r="J131" s="361">
        <v>100</v>
      </c>
      <c r="K131" s="362" t="s">
        <v>13</v>
      </c>
      <c r="L131" s="363">
        <v>7</v>
      </c>
      <c r="M131" s="364">
        <v>211.8</v>
      </c>
      <c r="N131" s="477"/>
      <c r="O131" s="281">
        <f t="shared" si="16"/>
        <v>0</v>
      </c>
      <c r="P131" s="365">
        <v>4607109946862</v>
      </c>
      <c r="Q131" s="282"/>
      <c r="R131" s="283">
        <f t="shared" si="17"/>
        <v>30.25714285714286</v>
      </c>
    </row>
    <row r="132" spans="1:18" ht="15.75" x14ac:dyDescent="0.2">
      <c r="A132" s="468">
        <v>116</v>
      </c>
      <c r="B132" s="354">
        <v>4327</v>
      </c>
      <c r="C132" s="355" t="s">
        <v>6838</v>
      </c>
      <c r="D132" s="356"/>
      <c r="E132" s="357" t="s">
        <v>5432</v>
      </c>
      <c r="F132" s="358" t="s">
        <v>5433</v>
      </c>
      <c r="G132" s="359" t="str">
        <f t="shared" si="15"/>
        <v>фото1</v>
      </c>
      <c r="H132" s="359"/>
      <c r="I132" s="360" t="s">
        <v>5434</v>
      </c>
      <c r="J132" s="361">
        <v>110</v>
      </c>
      <c r="K132" s="362" t="s">
        <v>13</v>
      </c>
      <c r="L132" s="363">
        <v>5</v>
      </c>
      <c r="M132" s="364">
        <v>141.30000000000001</v>
      </c>
      <c r="N132" s="477"/>
      <c r="O132" s="281">
        <f t="shared" si="16"/>
        <v>0</v>
      </c>
      <c r="P132" s="365">
        <v>4607109987483</v>
      </c>
      <c r="Q132" s="282"/>
      <c r="R132" s="283">
        <f t="shared" si="17"/>
        <v>28.26</v>
      </c>
    </row>
    <row r="133" spans="1:18" ht="38.25" x14ac:dyDescent="0.2">
      <c r="A133" s="468">
        <v>117</v>
      </c>
      <c r="B133" s="354">
        <v>476</v>
      </c>
      <c r="C133" s="355" t="s">
        <v>10079</v>
      </c>
      <c r="D133" s="356"/>
      <c r="E133" s="357" t="s">
        <v>10080</v>
      </c>
      <c r="F133" s="358" t="s">
        <v>10652</v>
      </c>
      <c r="G133" s="359" t="str">
        <f t="shared" si="15"/>
        <v>фото1</v>
      </c>
      <c r="H133" s="359"/>
      <c r="I133" s="360" t="s">
        <v>10402</v>
      </c>
      <c r="J133" s="361">
        <v>45</v>
      </c>
      <c r="K133" s="362" t="s">
        <v>14</v>
      </c>
      <c r="L133" s="363">
        <v>5</v>
      </c>
      <c r="M133" s="364">
        <v>156</v>
      </c>
      <c r="N133" s="477"/>
      <c r="O133" s="281">
        <f t="shared" si="16"/>
        <v>0</v>
      </c>
      <c r="P133" s="365">
        <v>4607109930397</v>
      </c>
      <c r="Q133" s="282"/>
      <c r="R133" s="283">
        <f t="shared" si="17"/>
        <v>31.2</v>
      </c>
    </row>
    <row r="134" spans="1:18" ht="25.5" x14ac:dyDescent="0.2">
      <c r="A134" s="468">
        <v>118</v>
      </c>
      <c r="B134" s="354">
        <v>2766</v>
      </c>
      <c r="C134" s="355" t="s">
        <v>6570</v>
      </c>
      <c r="D134" s="356"/>
      <c r="E134" s="357" t="s">
        <v>5435</v>
      </c>
      <c r="F134" s="358" t="s">
        <v>5436</v>
      </c>
      <c r="G134" s="359" t="str">
        <f t="shared" si="15"/>
        <v>фото1</v>
      </c>
      <c r="H134" s="359"/>
      <c r="I134" s="360" t="s">
        <v>5437</v>
      </c>
      <c r="J134" s="361">
        <v>100</v>
      </c>
      <c r="K134" s="362" t="s">
        <v>13</v>
      </c>
      <c r="L134" s="363">
        <v>5</v>
      </c>
      <c r="M134" s="364">
        <v>185.3</v>
      </c>
      <c r="N134" s="477"/>
      <c r="O134" s="281">
        <f t="shared" si="16"/>
        <v>0</v>
      </c>
      <c r="P134" s="365">
        <v>4607109967867</v>
      </c>
      <c r="Q134" s="282"/>
      <c r="R134" s="283">
        <f t="shared" si="17"/>
        <v>37.06</v>
      </c>
    </row>
    <row r="135" spans="1:18" ht="25.5" x14ac:dyDescent="0.2">
      <c r="A135" s="468">
        <v>119</v>
      </c>
      <c r="B135" s="354">
        <v>2987</v>
      </c>
      <c r="C135" s="355" t="s">
        <v>6571</v>
      </c>
      <c r="D135" s="356" t="s">
        <v>14148</v>
      </c>
      <c r="E135" s="357" t="s">
        <v>5438</v>
      </c>
      <c r="F135" s="358" t="s">
        <v>5439</v>
      </c>
      <c r="G135" s="359" t="str">
        <f t="shared" si="15"/>
        <v>фото1</v>
      </c>
      <c r="H135" s="359"/>
      <c r="I135" s="360" t="s">
        <v>5440</v>
      </c>
      <c r="J135" s="361">
        <v>45</v>
      </c>
      <c r="K135" s="362" t="s">
        <v>14</v>
      </c>
      <c r="L135" s="363">
        <v>7</v>
      </c>
      <c r="M135" s="364">
        <v>159.9</v>
      </c>
      <c r="N135" s="477"/>
      <c r="O135" s="281">
        <f t="shared" si="16"/>
        <v>0</v>
      </c>
      <c r="P135" s="365">
        <v>4607109961148</v>
      </c>
      <c r="Q135" s="282"/>
      <c r="R135" s="283">
        <f t="shared" si="17"/>
        <v>22.842857142857145</v>
      </c>
    </row>
    <row r="136" spans="1:18" ht="25.5" x14ac:dyDescent="0.2">
      <c r="A136" s="468">
        <v>120</v>
      </c>
      <c r="B136" s="354">
        <v>2983</v>
      </c>
      <c r="C136" s="355" t="s">
        <v>6572</v>
      </c>
      <c r="D136" s="356"/>
      <c r="E136" s="357" t="s">
        <v>5441</v>
      </c>
      <c r="F136" s="358" t="s">
        <v>5442</v>
      </c>
      <c r="G136" s="359" t="str">
        <f t="shared" si="15"/>
        <v>фото1</v>
      </c>
      <c r="H136" s="359"/>
      <c r="I136" s="360" t="s">
        <v>5443</v>
      </c>
      <c r="J136" s="361">
        <v>100</v>
      </c>
      <c r="K136" s="362" t="s">
        <v>13</v>
      </c>
      <c r="L136" s="363">
        <v>7</v>
      </c>
      <c r="M136" s="364">
        <v>207.7</v>
      </c>
      <c r="N136" s="477"/>
      <c r="O136" s="281">
        <f t="shared" si="16"/>
        <v>0</v>
      </c>
      <c r="P136" s="365">
        <v>4607109961797</v>
      </c>
      <c r="Q136" s="282"/>
      <c r="R136" s="283">
        <f t="shared" si="17"/>
        <v>29.671428571428571</v>
      </c>
    </row>
    <row r="137" spans="1:18" ht="15.75" x14ac:dyDescent="0.2">
      <c r="A137" s="468">
        <v>121</v>
      </c>
      <c r="B137" s="354">
        <v>2767</v>
      </c>
      <c r="C137" s="355" t="s">
        <v>14149</v>
      </c>
      <c r="D137" s="356"/>
      <c r="E137" s="357" t="s">
        <v>14150</v>
      </c>
      <c r="F137" s="358" t="s">
        <v>14151</v>
      </c>
      <c r="G137" s="359" t="str">
        <f t="shared" si="15"/>
        <v>фото1</v>
      </c>
      <c r="H137" s="359"/>
      <c r="I137" s="360" t="s">
        <v>5444</v>
      </c>
      <c r="J137" s="361">
        <v>70</v>
      </c>
      <c r="K137" s="362" t="s">
        <v>13</v>
      </c>
      <c r="L137" s="363">
        <v>5</v>
      </c>
      <c r="M137" s="364">
        <v>190.2</v>
      </c>
      <c r="N137" s="477"/>
      <c r="O137" s="281">
        <f t="shared" si="16"/>
        <v>0</v>
      </c>
      <c r="P137" s="365">
        <v>4607109967874</v>
      </c>
      <c r="Q137" s="282"/>
      <c r="R137" s="283">
        <f t="shared" si="17"/>
        <v>38.04</v>
      </c>
    </row>
    <row r="138" spans="1:18" ht="15.75" x14ac:dyDescent="0.2">
      <c r="A138" s="468">
        <v>122</v>
      </c>
      <c r="B138" s="354">
        <v>178</v>
      </c>
      <c r="C138" s="355" t="s">
        <v>6573</v>
      </c>
      <c r="D138" s="356"/>
      <c r="E138" s="357" t="s">
        <v>441</v>
      </c>
      <c r="F138" s="358" t="s">
        <v>440</v>
      </c>
      <c r="G138" s="359" t="str">
        <f t="shared" si="15"/>
        <v>фото1</v>
      </c>
      <c r="H138" s="359"/>
      <c r="I138" s="360" t="s">
        <v>5445</v>
      </c>
      <c r="J138" s="361">
        <v>70</v>
      </c>
      <c r="K138" s="362" t="s">
        <v>14</v>
      </c>
      <c r="L138" s="363">
        <v>10</v>
      </c>
      <c r="M138" s="364">
        <v>234.1</v>
      </c>
      <c r="N138" s="477"/>
      <c r="O138" s="281">
        <f t="shared" si="16"/>
        <v>0</v>
      </c>
      <c r="P138" s="365">
        <v>4607109960394</v>
      </c>
      <c r="Q138" s="282"/>
      <c r="R138" s="283">
        <f t="shared" si="17"/>
        <v>23.41</v>
      </c>
    </row>
    <row r="139" spans="1:18" ht="25.5" x14ac:dyDescent="0.2">
      <c r="A139" s="468">
        <v>123</v>
      </c>
      <c r="B139" s="354">
        <v>156</v>
      </c>
      <c r="C139" s="355" t="s">
        <v>6574</v>
      </c>
      <c r="D139" s="356"/>
      <c r="E139" s="357" t="s">
        <v>5446</v>
      </c>
      <c r="F139" s="358" t="s">
        <v>5447</v>
      </c>
      <c r="G139" s="359" t="str">
        <f t="shared" si="15"/>
        <v>фото1</v>
      </c>
      <c r="H139" s="359"/>
      <c r="I139" s="360" t="s">
        <v>5448</v>
      </c>
      <c r="J139" s="361">
        <v>110</v>
      </c>
      <c r="K139" s="362" t="s">
        <v>13</v>
      </c>
      <c r="L139" s="363">
        <v>5</v>
      </c>
      <c r="M139" s="364">
        <v>160.9</v>
      </c>
      <c r="N139" s="477"/>
      <c r="O139" s="281">
        <f t="shared" si="16"/>
        <v>0</v>
      </c>
      <c r="P139" s="365">
        <v>4607109960158</v>
      </c>
      <c r="Q139" s="282"/>
      <c r="R139" s="283">
        <f t="shared" si="17"/>
        <v>32.18</v>
      </c>
    </row>
    <row r="140" spans="1:18" ht="25.5" x14ac:dyDescent="0.2">
      <c r="A140" s="468">
        <v>124</v>
      </c>
      <c r="B140" s="354">
        <v>157</v>
      </c>
      <c r="C140" s="355" t="s">
        <v>6575</v>
      </c>
      <c r="D140" s="356"/>
      <c r="E140" s="357" t="s">
        <v>5449</v>
      </c>
      <c r="F140" s="358" t="s">
        <v>5450</v>
      </c>
      <c r="G140" s="359" t="str">
        <f t="shared" si="15"/>
        <v>фото1</v>
      </c>
      <c r="H140" s="359"/>
      <c r="I140" s="360" t="s">
        <v>5451</v>
      </c>
      <c r="J140" s="361">
        <v>120</v>
      </c>
      <c r="K140" s="362" t="s">
        <v>13</v>
      </c>
      <c r="L140" s="363">
        <v>7</v>
      </c>
      <c r="M140" s="364">
        <v>200.9</v>
      </c>
      <c r="N140" s="477"/>
      <c r="O140" s="281">
        <f t="shared" si="16"/>
        <v>0</v>
      </c>
      <c r="P140" s="365">
        <v>4607109960165</v>
      </c>
      <c r="Q140" s="282"/>
      <c r="R140" s="283">
        <f t="shared" si="17"/>
        <v>28.7</v>
      </c>
    </row>
    <row r="141" spans="1:18" ht="25.5" x14ac:dyDescent="0.2">
      <c r="A141" s="468">
        <v>125</v>
      </c>
      <c r="B141" s="354">
        <v>1481</v>
      </c>
      <c r="C141" s="355" t="s">
        <v>6576</v>
      </c>
      <c r="D141" s="356"/>
      <c r="E141" s="357" t="s">
        <v>5452</v>
      </c>
      <c r="F141" s="358" t="s">
        <v>5453</v>
      </c>
      <c r="G141" s="359" t="str">
        <f t="shared" si="15"/>
        <v>фото1</v>
      </c>
      <c r="H141" s="359"/>
      <c r="I141" s="360" t="s">
        <v>5454</v>
      </c>
      <c r="J141" s="361">
        <v>60</v>
      </c>
      <c r="K141" s="362" t="s">
        <v>13</v>
      </c>
      <c r="L141" s="363">
        <v>5</v>
      </c>
      <c r="M141" s="364">
        <v>190.2</v>
      </c>
      <c r="N141" s="477"/>
      <c r="O141" s="281">
        <f t="shared" si="16"/>
        <v>0</v>
      </c>
      <c r="P141" s="365">
        <v>4607109963715</v>
      </c>
      <c r="Q141" s="282"/>
      <c r="R141" s="283">
        <f t="shared" si="17"/>
        <v>38.04</v>
      </c>
    </row>
    <row r="142" spans="1:18" ht="25.5" x14ac:dyDescent="0.2">
      <c r="A142" s="468">
        <v>126</v>
      </c>
      <c r="B142" s="354">
        <v>1485</v>
      </c>
      <c r="C142" s="355" t="s">
        <v>6577</v>
      </c>
      <c r="D142" s="356"/>
      <c r="E142" s="357" t="s">
        <v>5455</v>
      </c>
      <c r="F142" s="358" t="s">
        <v>5456</v>
      </c>
      <c r="G142" s="359" t="str">
        <f t="shared" si="15"/>
        <v>фото1</v>
      </c>
      <c r="H142" s="359"/>
      <c r="I142" s="360" t="s">
        <v>5457</v>
      </c>
      <c r="J142" s="361">
        <v>60</v>
      </c>
      <c r="K142" s="362" t="s">
        <v>13</v>
      </c>
      <c r="L142" s="363">
        <v>5</v>
      </c>
      <c r="M142" s="364">
        <v>190.2</v>
      </c>
      <c r="N142" s="477"/>
      <c r="O142" s="281">
        <f t="shared" si="16"/>
        <v>0</v>
      </c>
      <c r="P142" s="365">
        <v>4607109963722</v>
      </c>
      <c r="Q142" s="282"/>
      <c r="R142" s="283">
        <f t="shared" si="17"/>
        <v>38.04</v>
      </c>
    </row>
    <row r="143" spans="1:18" ht="38.25" x14ac:dyDescent="0.2">
      <c r="A143" s="468">
        <v>127</v>
      </c>
      <c r="B143" s="354">
        <v>1490</v>
      </c>
      <c r="C143" s="355" t="s">
        <v>6578</v>
      </c>
      <c r="D143" s="356"/>
      <c r="E143" s="357" t="s">
        <v>5458</v>
      </c>
      <c r="F143" s="358" t="s">
        <v>5459</v>
      </c>
      <c r="G143" s="359" t="str">
        <f t="shared" si="15"/>
        <v>фото1</v>
      </c>
      <c r="H143" s="359"/>
      <c r="I143" s="360" t="s">
        <v>5460</v>
      </c>
      <c r="J143" s="361">
        <v>60</v>
      </c>
      <c r="K143" s="362" t="s">
        <v>13</v>
      </c>
      <c r="L143" s="363">
        <v>5</v>
      </c>
      <c r="M143" s="364">
        <v>190.2</v>
      </c>
      <c r="N143" s="477"/>
      <c r="O143" s="281">
        <f t="shared" si="16"/>
        <v>0</v>
      </c>
      <c r="P143" s="365">
        <v>4607109963739</v>
      </c>
      <c r="Q143" s="282"/>
      <c r="R143" s="283">
        <f t="shared" si="17"/>
        <v>38.04</v>
      </c>
    </row>
    <row r="144" spans="1:18" ht="25.5" x14ac:dyDescent="0.2">
      <c r="A144" s="468">
        <v>128</v>
      </c>
      <c r="B144" s="354">
        <v>1500</v>
      </c>
      <c r="C144" s="355" t="s">
        <v>6839</v>
      </c>
      <c r="D144" s="356"/>
      <c r="E144" s="357" t="s">
        <v>5461</v>
      </c>
      <c r="F144" s="358" t="s">
        <v>5462</v>
      </c>
      <c r="G144" s="359" t="str">
        <f t="shared" si="15"/>
        <v>фото1</v>
      </c>
      <c r="H144" s="359"/>
      <c r="I144" s="360" t="s">
        <v>5463</v>
      </c>
      <c r="J144" s="361">
        <v>80</v>
      </c>
      <c r="K144" s="362" t="s">
        <v>13</v>
      </c>
      <c r="L144" s="363">
        <v>10</v>
      </c>
      <c r="M144" s="364">
        <v>292.7</v>
      </c>
      <c r="N144" s="477"/>
      <c r="O144" s="281">
        <f t="shared" si="16"/>
        <v>0</v>
      </c>
      <c r="P144" s="365">
        <v>4607109963753</v>
      </c>
      <c r="Q144" s="282"/>
      <c r="R144" s="283">
        <f t="shared" si="17"/>
        <v>29.27</v>
      </c>
    </row>
    <row r="145" spans="1:18" ht="25.5" x14ac:dyDescent="0.2">
      <c r="A145" s="468">
        <v>129</v>
      </c>
      <c r="B145" s="354">
        <v>9397</v>
      </c>
      <c r="C145" s="355" t="s">
        <v>11648</v>
      </c>
      <c r="D145" s="356"/>
      <c r="E145" s="357" t="s">
        <v>11649</v>
      </c>
      <c r="F145" s="358" t="s">
        <v>11650</v>
      </c>
      <c r="G145" s="359" t="str">
        <f t="shared" si="15"/>
        <v>фото1</v>
      </c>
      <c r="H145" s="359"/>
      <c r="I145" s="360" t="s">
        <v>11651</v>
      </c>
      <c r="J145" s="361">
        <v>50</v>
      </c>
      <c r="K145" s="362" t="s">
        <v>14</v>
      </c>
      <c r="L145" s="363">
        <v>10</v>
      </c>
      <c r="M145" s="364">
        <v>228.2</v>
      </c>
      <c r="N145" s="477"/>
      <c r="O145" s="281">
        <f t="shared" si="16"/>
        <v>0</v>
      </c>
      <c r="P145" s="365">
        <v>4607109969908</v>
      </c>
      <c r="Q145" s="282" t="s">
        <v>11622</v>
      </c>
      <c r="R145" s="283">
        <f t="shared" si="17"/>
        <v>22.82</v>
      </c>
    </row>
    <row r="146" spans="1:18" ht="25.5" x14ac:dyDescent="0.2">
      <c r="A146" s="468">
        <v>130</v>
      </c>
      <c r="B146" s="354">
        <v>6397</v>
      </c>
      <c r="C146" s="355" t="s">
        <v>9729</v>
      </c>
      <c r="D146" s="356"/>
      <c r="E146" s="357" t="s">
        <v>9730</v>
      </c>
      <c r="F146" s="358" t="s">
        <v>9731</v>
      </c>
      <c r="G146" s="359" t="str">
        <f t="shared" si="15"/>
        <v>фото1</v>
      </c>
      <c r="H146" s="359"/>
      <c r="I146" s="360" t="s">
        <v>9732</v>
      </c>
      <c r="J146" s="361">
        <v>60</v>
      </c>
      <c r="K146" s="362" t="s">
        <v>13</v>
      </c>
      <c r="L146" s="363">
        <v>7</v>
      </c>
      <c r="M146" s="364">
        <v>190</v>
      </c>
      <c r="N146" s="477"/>
      <c r="O146" s="281">
        <f t="shared" si="16"/>
        <v>0</v>
      </c>
      <c r="P146" s="365">
        <v>4607109931837</v>
      </c>
      <c r="Q146" s="282"/>
      <c r="R146" s="283">
        <f t="shared" si="17"/>
        <v>27.142857142857142</v>
      </c>
    </row>
    <row r="147" spans="1:18" ht="25.5" x14ac:dyDescent="0.2">
      <c r="A147" s="468">
        <v>131</v>
      </c>
      <c r="B147" s="354">
        <v>3225</v>
      </c>
      <c r="C147" s="355" t="s">
        <v>6579</v>
      </c>
      <c r="D147" s="356"/>
      <c r="E147" s="357" t="s">
        <v>5464</v>
      </c>
      <c r="F147" s="358" t="s">
        <v>5465</v>
      </c>
      <c r="G147" s="359" t="str">
        <f t="shared" si="15"/>
        <v>фото1</v>
      </c>
      <c r="H147" s="359"/>
      <c r="I147" s="360" t="s">
        <v>5466</v>
      </c>
      <c r="J147" s="361">
        <v>80</v>
      </c>
      <c r="K147" s="362" t="s">
        <v>13</v>
      </c>
      <c r="L147" s="363">
        <v>5</v>
      </c>
      <c r="M147" s="364">
        <v>185.3</v>
      </c>
      <c r="N147" s="477"/>
      <c r="O147" s="281">
        <f t="shared" si="16"/>
        <v>0</v>
      </c>
      <c r="P147" s="365">
        <v>4607109952030</v>
      </c>
      <c r="Q147" s="282"/>
      <c r="R147" s="283">
        <f t="shared" si="17"/>
        <v>37.06</v>
      </c>
    </row>
    <row r="148" spans="1:18" ht="25.5" x14ac:dyDescent="0.2">
      <c r="A148" s="468">
        <v>132</v>
      </c>
      <c r="B148" s="354">
        <v>2962</v>
      </c>
      <c r="C148" s="355" t="s">
        <v>10081</v>
      </c>
      <c r="D148" s="356"/>
      <c r="E148" s="357" t="s">
        <v>10082</v>
      </c>
      <c r="F148" s="358" t="s">
        <v>10083</v>
      </c>
      <c r="G148" s="359" t="str">
        <f t="shared" si="15"/>
        <v>фото1</v>
      </c>
      <c r="H148" s="359"/>
      <c r="I148" s="360" t="s">
        <v>10084</v>
      </c>
      <c r="J148" s="361">
        <v>60</v>
      </c>
      <c r="K148" s="362" t="s">
        <v>13</v>
      </c>
      <c r="L148" s="363">
        <v>5</v>
      </c>
      <c r="M148" s="364">
        <v>190.2</v>
      </c>
      <c r="N148" s="477"/>
      <c r="O148" s="281">
        <f t="shared" si="16"/>
        <v>0</v>
      </c>
      <c r="P148" s="365">
        <v>4607109930366</v>
      </c>
      <c r="Q148" s="282"/>
      <c r="R148" s="283">
        <f t="shared" si="17"/>
        <v>38.04</v>
      </c>
    </row>
    <row r="149" spans="1:18" ht="25.5" x14ac:dyDescent="0.2">
      <c r="A149" s="468">
        <v>133</v>
      </c>
      <c r="B149" s="354">
        <v>9398</v>
      </c>
      <c r="C149" s="355" t="s">
        <v>14152</v>
      </c>
      <c r="D149" s="356" t="s">
        <v>14153</v>
      </c>
      <c r="E149" s="357" t="s">
        <v>11652</v>
      </c>
      <c r="F149" s="358" t="s">
        <v>11653</v>
      </c>
      <c r="G149" s="359" t="str">
        <f t="shared" si="15"/>
        <v>фото1</v>
      </c>
      <c r="H149" s="359"/>
      <c r="I149" s="360" t="s">
        <v>11654</v>
      </c>
      <c r="J149" s="361">
        <v>45</v>
      </c>
      <c r="K149" s="362" t="s">
        <v>14</v>
      </c>
      <c r="L149" s="363">
        <v>2</v>
      </c>
      <c r="M149" s="364">
        <v>62.2</v>
      </c>
      <c r="N149" s="477"/>
      <c r="O149" s="281">
        <f t="shared" si="16"/>
        <v>0</v>
      </c>
      <c r="P149" s="365">
        <v>4607109981818</v>
      </c>
      <c r="Q149" s="282" t="s">
        <v>11622</v>
      </c>
      <c r="R149" s="283">
        <f t="shared" si="17"/>
        <v>31.1</v>
      </c>
    </row>
    <row r="150" spans="1:18" ht="25.5" x14ac:dyDescent="0.2">
      <c r="A150" s="468">
        <v>134</v>
      </c>
      <c r="B150" s="354">
        <v>9399</v>
      </c>
      <c r="C150" s="355" t="s">
        <v>11655</v>
      </c>
      <c r="D150" s="356" t="s">
        <v>14154</v>
      </c>
      <c r="E150" s="357" t="s">
        <v>11656</v>
      </c>
      <c r="F150" s="358" t="s">
        <v>11657</v>
      </c>
      <c r="G150" s="359" t="str">
        <f t="shared" si="15"/>
        <v>фото1</v>
      </c>
      <c r="H150" s="359"/>
      <c r="I150" s="360" t="s">
        <v>11658</v>
      </c>
      <c r="J150" s="361">
        <v>45</v>
      </c>
      <c r="K150" s="362" t="s">
        <v>14</v>
      </c>
      <c r="L150" s="363">
        <v>5</v>
      </c>
      <c r="M150" s="364">
        <v>141.30000000000001</v>
      </c>
      <c r="N150" s="477"/>
      <c r="O150" s="281">
        <f t="shared" si="16"/>
        <v>0</v>
      </c>
      <c r="P150" s="365">
        <v>4607109954249</v>
      </c>
      <c r="Q150" s="282" t="s">
        <v>11622</v>
      </c>
      <c r="R150" s="283">
        <f t="shared" si="17"/>
        <v>28.26</v>
      </c>
    </row>
    <row r="151" spans="1:18" ht="25.5" x14ac:dyDescent="0.2">
      <c r="A151" s="468">
        <v>135</v>
      </c>
      <c r="B151" s="354">
        <v>10642</v>
      </c>
      <c r="C151" s="355" t="s">
        <v>14155</v>
      </c>
      <c r="D151" s="356" t="s">
        <v>14156</v>
      </c>
      <c r="E151" s="482" t="s">
        <v>14157</v>
      </c>
      <c r="F151" s="483" t="s">
        <v>14158</v>
      </c>
      <c r="G151" s="359" t="str">
        <f t="shared" si="15"/>
        <v>фото1</v>
      </c>
      <c r="H151" s="359"/>
      <c r="I151" s="360" t="s">
        <v>14159</v>
      </c>
      <c r="J151" s="361">
        <v>45</v>
      </c>
      <c r="K151" s="362" t="s">
        <v>14</v>
      </c>
      <c r="L151" s="363">
        <v>5</v>
      </c>
      <c r="M151" s="364">
        <v>141.30000000000001</v>
      </c>
      <c r="N151" s="477"/>
      <c r="O151" s="281">
        <f t="shared" si="16"/>
        <v>0</v>
      </c>
      <c r="P151" s="365">
        <v>4607109926888</v>
      </c>
      <c r="Q151" s="282" t="s">
        <v>13902</v>
      </c>
      <c r="R151" s="283">
        <f t="shared" si="17"/>
        <v>28.26</v>
      </c>
    </row>
    <row r="152" spans="1:18" ht="25.5" x14ac:dyDescent="0.2">
      <c r="A152" s="468">
        <v>136</v>
      </c>
      <c r="B152" s="354">
        <v>9400</v>
      </c>
      <c r="C152" s="355" t="s">
        <v>11659</v>
      </c>
      <c r="D152" s="356" t="s">
        <v>14160</v>
      </c>
      <c r="E152" s="357" t="s">
        <v>11660</v>
      </c>
      <c r="F152" s="358" t="s">
        <v>11661</v>
      </c>
      <c r="G152" s="359" t="str">
        <f t="shared" si="15"/>
        <v>фото1</v>
      </c>
      <c r="H152" s="359"/>
      <c r="I152" s="360" t="s">
        <v>11662</v>
      </c>
      <c r="J152" s="361">
        <v>45</v>
      </c>
      <c r="K152" s="362" t="s">
        <v>14</v>
      </c>
      <c r="L152" s="363">
        <v>3</v>
      </c>
      <c r="M152" s="364">
        <v>88.6</v>
      </c>
      <c r="N152" s="477"/>
      <c r="O152" s="281">
        <f t="shared" si="16"/>
        <v>0</v>
      </c>
      <c r="P152" s="365">
        <v>4607109976081</v>
      </c>
      <c r="Q152" s="282" t="s">
        <v>11622</v>
      </c>
      <c r="R152" s="283">
        <f t="shared" si="17"/>
        <v>29.533333333333331</v>
      </c>
    </row>
    <row r="153" spans="1:18" ht="25.5" x14ac:dyDescent="0.2">
      <c r="A153" s="468">
        <v>137</v>
      </c>
      <c r="B153" s="354">
        <v>9401</v>
      </c>
      <c r="C153" s="355" t="s">
        <v>11663</v>
      </c>
      <c r="D153" s="356" t="s">
        <v>14161</v>
      </c>
      <c r="E153" s="357" t="s">
        <v>11664</v>
      </c>
      <c r="F153" s="358" t="s">
        <v>11665</v>
      </c>
      <c r="G153" s="359" t="str">
        <f t="shared" si="15"/>
        <v>фото1</v>
      </c>
      <c r="H153" s="359"/>
      <c r="I153" s="360" t="s">
        <v>11666</v>
      </c>
      <c r="J153" s="361">
        <v>45</v>
      </c>
      <c r="K153" s="362" t="s">
        <v>14</v>
      </c>
      <c r="L153" s="363">
        <v>5</v>
      </c>
      <c r="M153" s="364">
        <v>141.30000000000001</v>
      </c>
      <c r="N153" s="477"/>
      <c r="O153" s="281">
        <f t="shared" si="16"/>
        <v>0</v>
      </c>
      <c r="P153" s="365">
        <v>4607109976098</v>
      </c>
      <c r="Q153" s="282" t="s">
        <v>11622</v>
      </c>
      <c r="R153" s="283">
        <f t="shared" si="17"/>
        <v>28.26</v>
      </c>
    </row>
    <row r="154" spans="1:18" ht="51" x14ac:dyDescent="0.2">
      <c r="A154" s="468">
        <v>138</v>
      </c>
      <c r="B154" s="354">
        <v>7041</v>
      </c>
      <c r="C154" s="355" t="s">
        <v>11254</v>
      </c>
      <c r="D154" s="356"/>
      <c r="E154" s="357" t="s">
        <v>10085</v>
      </c>
      <c r="F154" s="358" t="s">
        <v>10086</v>
      </c>
      <c r="G154" s="359" t="str">
        <f t="shared" si="15"/>
        <v>фото1</v>
      </c>
      <c r="H154" s="359"/>
      <c r="I154" s="360" t="s">
        <v>10087</v>
      </c>
      <c r="J154" s="361">
        <v>100</v>
      </c>
      <c r="K154" s="362" t="s">
        <v>13</v>
      </c>
      <c r="L154" s="363">
        <v>5</v>
      </c>
      <c r="M154" s="364">
        <v>190.2</v>
      </c>
      <c r="N154" s="477"/>
      <c r="O154" s="281">
        <f t="shared" si="16"/>
        <v>0</v>
      </c>
      <c r="P154" s="365">
        <v>4607109946855</v>
      </c>
      <c r="Q154" s="282"/>
      <c r="R154" s="283">
        <f t="shared" si="17"/>
        <v>38.04</v>
      </c>
    </row>
    <row r="155" spans="1:18" ht="25.5" x14ac:dyDescent="0.2">
      <c r="A155" s="468">
        <v>139</v>
      </c>
      <c r="B155" s="354">
        <v>6407</v>
      </c>
      <c r="C155" s="355" t="s">
        <v>9733</v>
      </c>
      <c r="D155" s="356"/>
      <c r="E155" s="357" t="s">
        <v>9734</v>
      </c>
      <c r="F155" s="358" t="s">
        <v>9735</v>
      </c>
      <c r="G155" s="359" t="str">
        <f t="shared" si="15"/>
        <v>фото1</v>
      </c>
      <c r="H155" s="359"/>
      <c r="I155" s="360" t="s">
        <v>9736</v>
      </c>
      <c r="J155" s="361">
        <v>90</v>
      </c>
      <c r="K155" s="362" t="s">
        <v>13</v>
      </c>
      <c r="L155" s="363">
        <v>5</v>
      </c>
      <c r="M155" s="364">
        <v>190.2</v>
      </c>
      <c r="N155" s="477"/>
      <c r="O155" s="281">
        <f t="shared" si="16"/>
        <v>0</v>
      </c>
      <c r="P155" s="365">
        <v>4607109931813</v>
      </c>
      <c r="Q155" s="282"/>
      <c r="R155" s="283">
        <f t="shared" si="17"/>
        <v>38.04</v>
      </c>
    </row>
    <row r="156" spans="1:18" ht="25.5" x14ac:dyDescent="0.2">
      <c r="A156" s="468">
        <v>140</v>
      </c>
      <c r="B156" s="354">
        <v>2958</v>
      </c>
      <c r="C156" s="355" t="s">
        <v>6580</v>
      </c>
      <c r="D156" s="356"/>
      <c r="E156" s="357" t="s">
        <v>5467</v>
      </c>
      <c r="F156" s="358" t="s">
        <v>5468</v>
      </c>
      <c r="G156" s="359" t="str">
        <f t="shared" si="15"/>
        <v>фото1</v>
      </c>
      <c r="H156" s="359"/>
      <c r="I156" s="360" t="s">
        <v>9737</v>
      </c>
      <c r="J156" s="361">
        <v>95</v>
      </c>
      <c r="K156" s="362" t="s">
        <v>13</v>
      </c>
      <c r="L156" s="363">
        <v>5</v>
      </c>
      <c r="M156" s="364">
        <v>156</v>
      </c>
      <c r="N156" s="477"/>
      <c r="O156" s="281">
        <f t="shared" si="16"/>
        <v>0</v>
      </c>
      <c r="P156" s="365">
        <v>4607109979426</v>
      </c>
      <c r="Q156" s="282"/>
      <c r="R156" s="283">
        <f t="shared" si="17"/>
        <v>31.2</v>
      </c>
    </row>
    <row r="157" spans="1:18" ht="15.75" x14ac:dyDescent="0.2">
      <c r="A157" s="468">
        <v>141</v>
      </c>
      <c r="B157" s="469"/>
      <c r="C157" s="469"/>
      <c r="D157" s="469"/>
      <c r="E157" s="478" t="s">
        <v>5469</v>
      </c>
      <c r="F157" s="478"/>
      <c r="G157" s="478"/>
      <c r="H157" s="478"/>
      <c r="I157" s="493"/>
      <c r="J157" s="494"/>
      <c r="K157" s="473"/>
      <c r="L157" s="474"/>
      <c r="M157" s="495"/>
      <c r="N157" s="496"/>
      <c r="O157" s="515"/>
      <c r="P157" s="515"/>
      <c r="Q157" s="515"/>
      <c r="R157" s="515"/>
    </row>
    <row r="158" spans="1:18" ht="15.75" x14ac:dyDescent="0.2">
      <c r="A158" s="468">
        <v>142</v>
      </c>
      <c r="B158" s="354">
        <v>229</v>
      </c>
      <c r="C158" s="355" t="s">
        <v>6581</v>
      </c>
      <c r="D158" s="356"/>
      <c r="E158" s="357" t="s">
        <v>5470</v>
      </c>
      <c r="F158" s="358" t="s">
        <v>5471</v>
      </c>
      <c r="G158" s="359" t="str">
        <f t="shared" ref="G158:G191" si="18">HYPERLINK("http://www.gardenbulbs.ru/images/Lilium_CL/thumbnails/"&amp;C158&amp;".jpg","фото1")</f>
        <v>фото1</v>
      </c>
      <c r="H158" s="359"/>
      <c r="I158" s="360" t="s">
        <v>706</v>
      </c>
      <c r="J158" s="361">
        <v>65</v>
      </c>
      <c r="K158" s="362" t="s">
        <v>13</v>
      </c>
      <c r="L158" s="363">
        <v>5</v>
      </c>
      <c r="M158" s="364">
        <v>253.6</v>
      </c>
      <c r="N158" s="477"/>
      <c r="O158" s="281">
        <f t="shared" ref="O158:O191" si="19">IF(ISERROR(M158*N158),0,M158*N158)</f>
        <v>0</v>
      </c>
      <c r="P158" s="365">
        <v>4607109979402</v>
      </c>
      <c r="Q158" s="282"/>
      <c r="R158" s="283">
        <f t="shared" ref="R158:R191" si="20">M158/L158</f>
        <v>50.72</v>
      </c>
    </row>
    <row r="159" spans="1:18" ht="15.75" x14ac:dyDescent="0.2">
      <c r="A159" s="468">
        <v>143</v>
      </c>
      <c r="B159" s="354">
        <v>1422</v>
      </c>
      <c r="C159" s="355" t="s">
        <v>6582</v>
      </c>
      <c r="D159" s="356"/>
      <c r="E159" s="357" t="s">
        <v>5472</v>
      </c>
      <c r="F159" s="358" t="s">
        <v>5473</v>
      </c>
      <c r="G159" s="359" t="str">
        <f t="shared" si="18"/>
        <v>фото1</v>
      </c>
      <c r="H159" s="359"/>
      <c r="I159" s="360" t="s">
        <v>706</v>
      </c>
      <c r="J159" s="361">
        <v>60</v>
      </c>
      <c r="K159" s="362" t="s">
        <v>13</v>
      </c>
      <c r="L159" s="363">
        <v>5</v>
      </c>
      <c r="M159" s="364">
        <v>253.6</v>
      </c>
      <c r="N159" s="477"/>
      <c r="O159" s="281">
        <f t="shared" si="19"/>
        <v>0</v>
      </c>
      <c r="P159" s="365">
        <v>4607109963647</v>
      </c>
      <c r="Q159" s="282"/>
      <c r="R159" s="283">
        <f t="shared" si="20"/>
        <v>50.72</v>
      </c>
    </row>
    <row r="160" spans="1:18" ht="25.5" x14ac:dyDescent="0.2">
      <c r="A160" s="468">
        <v>144</v>
      </c>
      <c r="B160" s="354">
        <v>182</v>
      </c>
      <c r="C160" s="355" t="s">
        <v>6583</v>
      </c>
      <c r="D160" s="356"/>
      <c r="E160" s="357" t="s">
        <v>346</v>
      </c>
      <c r="F160" s="358" t="s">
        <v>345</v>
      </c>
      <c r="G160" s="359" t="str">
        <f t="shared" si="18"/>
        <v>фото1</v>
      </c>
      <c r="H160" s="359"/>
      <c r="I160" s="360" t="s">
        <v>5474</v>
      </c>
      <c r="J160" s="361">
        <v>60</v>
      </c>
      <c r="K160" s="362" t="s">
        <v>13</v>
      </c>
      <c r="L160" s="363">
        <v>5</v>
      </c>
      <c r="M160" s="364">
        <v>278.10000000000002</v>
      </c>
      <c r="N160" s="477"/>
      <c r="O160" s="281">
        <f t="shared" si="19"/>
        <v>0</v>
      </c>
      <c r="P160" s="365">
        <v>4607109960417</v>
      </c>
      <c r="Q160" s="282"/>
      <c r="R160" s="283">
        <f t="shared" si="20"/>
        <v>55.620000000000005</v>
      </c>
    </row>
    <row r="161" spans="1:18" ht="38.25" x14ac:dyDescent="0.2">
      <c r="A161" s="468">
        <v>145</v>
      </c>
      <c r="B161" s="354">
        <v>10643</v>
      </c>
      <c r="C161" s="355" t="s">
        <v>14162</v>
      </c>
      <c r="D161" s="356"/>
      <c r="E161" s="482" t="s">
        <v>14163</v>
      </c>
      <c r="F161" s="483" t="s">
        <v>14164</v>
      </c>
      <c r="G161" s="359" t="str">
        <f t="shared" si="18"/>
        <v>фото1</v>
      </c>
      <c r="H161" s="359"/>
      <c r="I161" s="360" t="s">
        <v>14165</v>
      </c>
      <c r="J161" s="361">
        <v>100</v>
      </c>
      <c r="K161" s="362" t="s">
        <v>13</v>
      </c>
      <c r="L161" s="363">
        <v>5</v>
      </c>
      <c r="M161" s="364">
        <v>278.10000000000002</v>
      </c>
      <c r="N161" s="477"/>
      <c r="O161" s="281">
        <f t="shared" si="19"/>
        <v>0</v>
      </c>
      <c r="P161" s="365">
        <v>4607109926871</v>
      </c>
      <c r="Q161" s="282" t="s">
        <v>13902</v>
      </c>
      <c r="R161" s="283">
        <f t="shared" si="20"/>
        <v>55.620000000000005</v>
      </c>
    </row>
    <row r="162" spans="1:18" ht="25.5" x14ac:dyDescent="0.2">
      <c r="A162" s="468">
        <v>146</v>
      </c>
      <c r="B162" s="354">
        <v>847</v>
      </c>
      <c r="C162" s="355" t="s">
        <v>10088</v>
      </c>
      <c r="D162" s="356"/>
      <c r="E162" s="357" t="s">
        <v>10089</v>
      </c>
      <c r="F162" s="358" t="s">
        <v>10090</v>
      </c>
      <c r="G162" s="359" t="str">
        <f t="shared" si="18"/>
        <v>фото1</v>
      </c>
      <c r="H162" s="359"/>
      <c r="I162" s="360" t="s">
        <v>10091</v>
      </c>
      <c r="J162" s="361">
        <v>90</v>
      </c>
      <c r="K162" s="362" t="s">
        <v>13</v>
      </c>
      <c r="L162" s="363">
        <v>5</v>
      </c>
      <c r="M162" s="364">
        <v>278.10000000000002</v>
      </c>
      <c r="N162" s="477"/>
      <c r="O162" s="281">
        <f t="shared" si="19"/>
        <v>0</v>
      </c>
      <c r="P162" s="365">
        <v>4607109930359</v>
      </c>
      <c r="Q162" s="282"/>
      <c r="R162" s="283">
        <f t="shared" si="20"/>
        <v>55.620000000000005</v>
      </c>
    </row>
    <row r="163" spans="1:18" ht="25.5" x14ac:dyDescent="0.2">
      <c r="A163" s="468">
        <v>147</v>
      </c>
      <c r="B163" s="354">
        <v>4323</v>
      </c>
      <c r="C163" s="355" t="s">
        <v>6584</v>
      </c>
      <c r="D163" s="356"/>
      <c r="E163" s="357" t="s">
        <v>5475</v>
      </c>
      <c r="F163" s="358" t="s">
        <v>5476</v>
      </c>
      <c r="G163" s="359" t="str">
        <f t="shared" si="18"/>
        <v>фото1</v>
      </c>
      <c r="H163" s="359"/>
      <c r="I163" s="360" t="s">
        <v>5477</v>
      </c>
      <c r="J163" s="361">
        <v>80</v>
      </c>
      <c r="K163" s="362" t="s">
        <v>13</v>
      </c>
      <c r="L163" s="363">
        <v>5</v>
      </c>
      <c r="M163" s="364">
        <v>253.6</v>
      </c>
      <c r="N163" s="477"/>
      <c r="O163" s="281">
        <f t="shared" si="19"/>
        <v>0</v>
      </c>
      <c r="P163" s="365">
        <v>4607109987445</v>
      </c>
      <c r="Q163" s="282"/>
      <c r="R163" s="283">
        <f t="shared" si="20"/>
        <v>50.72</v>
      </c>
    </row>
    <row r="164" spans="1:18" ht="15.75" x14ac:dyDescent="0.2">
      <c r="A164" s="468">
        <v>148</v>
      </c>
      <c r="B164" s="354">
        <v>1009</v>
      </c>
      <c r="C164" s="355" t="s">
        <v>11255</v>
      </c>
      <c r="D164" s="356"/>
      <c r="E164" s="357" t="s">
        <v>10092</v>
      </c>
      <c r="F164" s="358" t="s">
        <v>10093</v>
      </c>
      <c r="G164" s="359" t="str">
        <f t="shared" si="18"/>
        <v>фото1</v>
      </c>
      <c r="H164" s="359"/>
      <c r="I164" s="360" t="s">
        <v>5486</v>
      </c>
      <c r="J164" s="361">
        <v>100</v>
      </c>
      <c r="K164" s="362" t="s">
        <v>13</v>
      </c>
      <c r="L164" s="363">
        <v>5</v>
      </c>
      <c r="M164" s="364">
        <v>278.10000000000002</v>
      </c>
      <c r="N164" s="477"/>
      <c r="O164" s="281">
        <f t="shared" si="19"/>
        <v>0</v>
      </c>
      <c r="P164" s="365">
        <v>4607109930342</v>
      </c>
      <c r="Q164" s="282"/>
      <c r="R164" s="283">
        <f t="shared" si="20"/>
        <v>55.620000000000005</v>
      </c>
    </row>
    <row r="165" spans="1:18" ht="25.5" x14ac:dyDescent="0.2">
      <c r="A165" s="468">
        <v>149</v>
      </c>
      <c r="B165" s="354">
        <v>1442</v>
      </c>
      <c r="C165" s="355" t="s">
        <v>6585</v>
      </c>
      <c r="D165" s="356"/>
      <c r="E165" s="357" t="s">
        <v>5478</v>
      </c>
      <c r="F165" s="358" t="s">
        <v>5479</v>
      </c>
      <c r="G165" s="359" t="str">
        <f t="shared" si="18"/>
        <v>фото1</v>
      </c>
      <c r="H165" s="359"/>
      <c r="I165" s="360" t="s">
        <v>5480</v>
      </c>
      <c r="J165" s="361">
        <v>70</v>
      </c>
      <c r="K165" s="362" t="s">
        <v>13</v>
      </c>
      <c r="L165" s="363">
        <v>5</v>
      </c>
      <c r="M165" s="364">
        <v>253.6</v>
      </c>
      <c r="N165" s="477"/>
      <c r="O165" s="281">
        <f t="shared" si="19"/>
        <v>0</v>
      </c>
      <c r="P165" s="365">
        <v>4607109979433</v>
      </c>
      <c r="Q165" s="282"/>
      <c r="R165" s="283">
        <f t="shared" si="20"/>
        <v>50.72</v>
      </c>
    </row>
    <row r="166" spans="1:18" ht="38.25" x14ac:dyDescent="0.2">
      <c r="A166" s="468">
        <v>150</v>
      </c>
      <c r="B166" s="354">
        <v>7033</v>
      </c>
      <c r="C166" s="355" t="s">
        <v>6840</v>
      </c>
      <c r="D166" s="356"/>
      <c r="E166" s="357" t="s">
        <v>6324</v>
      </c>
      <c r="F166" s="358" t="s">
        <v>6325</v>
      </c>
      <c r="G166" s="359" t="str">
        <f t="shared" si="18"/>
        <v>фото1</v>
      </c>
      <c r="H166" s="359"/>
      <c r="I166" s="360" t="s">
        <v>6326</v>
      </c>
      <c r="J166" s="361">
        <v>90</v>
      </c>
      <c r="K166" s="362" t="s">
        <v>13</v>
      </c>
      <c r="L166" s="363">
        <v>5</v>
      </c>
      <c r="M166" s="364">
        <v>243.9</v>
      </c>
      <c r="N166" s="477"/>
      <c r="O166" s="281">
        <f t="shared" si="19"/>
        <v>0</v>
      </c>
      <c r="P166" s="365">
        <v>4607109946770</v>
      </c>
      <c r="Q166" s="282"/>
      <c r="R166" s="283">
        <f t="shared" si="20"/>
        <v>48.78</v>
      </c>
    </row>
    <row r="167" spans="1:18" ht="15.75" x14ac:dyDescent="0.2">
      <c r="A167" s="468">
        <v>151</v>
      </c>
      <c r="B167" s="354">
        <v>183</v>
      </c>
      <c r="C167" s="355" t="s">
        <v>6586</v>
      </c>
      <c r="D167" s="356"/>
      <c r="E167" s="357" t="s">
        <v>5481</v>
      </c>
      <c r="F167" s="358" t="s">
        <v>5482</v>
      </c>
      <c r="G167" s="359" t="str">
        <f t="shared" si="18"/>
        <v>фото1</v>
      </c>
      <c r="H167" s="359"/>
      <c r="I167" s="360" t="s">
        <v>5483</v>
      </c>
      <c r="J167" s="361">
        <v>90</v>
      </c>
      <c r="K167" s="362" t="s">
        <v>13</v>
      </c>
      <c r="L167" s="363">
        <v>5</v>
      </c>
      <c r="M167" s="364">
        <v>278.10000000000002</v>
      </c>
      <c r="N167" s="477"/>
      <c r="O167" s="281">
        <f t="shared" si="19"/>
        <v>0</v>
      </c>
      <c r="P167" s="365">
        <v>4607109960424</v>
      </c>
      <c r="Q167" s="282"/>
      <c r="R167" s="283">
        <f t="shared" si="20"/>
        <v>55.620000000000005</v>
      </c>
    </row>
    <row r="168" spans="1:18" ht="15.75" x14ac:dyDescent="0.2">
      <c r="A168" s="468">
        <v>152</v>
      </c>
      <c r="B168" s="354">
        <v>427</v>
      </c>
      <c r="C168" s="355" t="s">
        <v>6587</v>
      </c>
      <c r="D168" s="356"/>
      <c r="E168" s="357" t="s">
        <v>5484</v>
      </c>
      <c r="F168" s="358" t="s">
        <v>5485</v>
      </c>
      <c r="G168" s="359" t="str">
        <f t="shared" si="18"/>
        <v>фото1</v>
      </c>
      <c r="H168" s="359"/>
      <c r="I168" s="360" t="s">
        <v>5486</v>
      </c>
      <c r="J168" s="361">
        <v>80</v>
      </c>
      <c r="K168" s="362" t="s">
        <v>13</v>
      </c>
      <c r="L168" s="363">
        <v>5</v>
      </c>
      <c r="M168" s="364">
        <v>253.6</v>
      </c>
      <c r="N168" s="477"/>
      <c r="O168" s="281">
        <f t="shared" si="19"/>
        <v>0</v>
      </c>
      <c r="P168" s="365">
        <v>4607109961742</v>
      </c>
      <c r="Q168" s="282"/>
      <c r="R168" s="283">
        <f t="shared" si="20"/>
        <v>50.72</v>
      </c>
    </row>
    <row r="169" spans="1:18" ht="51" x14ac:dyDescent="0.2">
      <c r="A169" s="468">
        <v>153</v>
      </c>
      <c r="B169" s="354">
        <v>7034</v>
      </c>
      <c r="C169" s="355" t="s">
        <v>9965</v>
      </c>
      <c r="D169" s="356"/>
      <c r="E169" s="357" t="s">
        <v>6327</v>
      </c>
      <c r="F169" s="358" t="s">
        <v>6328</v>
      </c>
      <c r="G169" s="359" t="str">
        <f t="shared" si="18"/>
        <v>фото1</v>
      </c>
      <c r="H169" s="359"/>
      <c r="I169" s="360" t="s">
        <v>9738</v>
      </c>
      <c r="J169" s="361">
        <v>100</v>
      </c>
      <c r="K169" s="362" t="s">
        <v>13</v>
      </c>
      <c r="L169" s="363">
        <v>5</v>
      </c>
      <c r="M169" s="364">
        <v>258.5</v>
      </c>
      <c r="N169" s="477"/>
      <c r="O169" s="281">
        <f t="shared" si="19"/>
        <v>0</v>
      </c>
      <c r="P169" s="365">
        <v>4607109946787</v>
      </c>
      <c r="Q169" s="282"/>
      <c r="R169" s="283">
        <f t="shared" si="20"/>
        <v>51.7</v>
      </c>
    </row>
    <row r="170" spans="1:18" ht="15.75" x14ac:dyDescent="0.2">
      <c r="A170" s="468">
        <v>154</v>
      </c>
      <c r="B170" s="354">
        <v>2770</v>
      </c>
      <c r="C170" s="355" t="s">
        <v>6588</v>
      </c>
      <c r="D170" s="356"/>
      <c r="E170" s="357" t="s">
        <v>3105</v>
      </c>
      <c r="F170" s="358" t="s">
        <v>3104</v>
      </c>
      <c r="G170" s="359" t="str">
        <f t="shared" si="18"/>
        <v>фото1</v>
      </c>
      <c r="H170" s="359"/>
      <c r="I170" s="360" t="s">
        <v>5487</v>
      </c>
      <c r="J170" s="361">
        <v>75</v>
      </c>
      <c r="K170" s="362" t="s">
        <v>13</v>
      </c>
      <c r="L170" s="363">
        <v>5</v>
      </c>
      <c r="M170" s="364">
        <v>258.5</v>
      </c>
      <c r="N170" s="477"/>
      <c r="O170" s="281">
        <f t="shared" si="19"/>
        <v>0</v>
      </c>
      <c r="P170" s="365">
        <v>4607109967720</v>
      </c>
      <c r="Q170" s="282"/>
      <c r="R170" s="283">
        <f t="shared" si="20"/>
        <v>51.7</v>
      </c>
    </row>
    <row r="171" spans="1:18" ht="25.5" x14ac:dyDescent="0.2">
      <c r="A171" s="468">
        <v>155</v>
      </c>
      <c r="B171" s="354">
        <v>10644</v>
      </c>
      <c r="C171" s="355" t="s">
        <v>14166</v>
      </c>
      <c r="D171" s="356"/>
      <c r="E171" s="482" t="s">
        <v>2684</v>
      </c>
      <c r="F171" s="483" t="s">
        <v>2683</v>
      </c>
      <c r="G171" s="359" t="str">
        <f t="shared" si="18"/>
        <v>фото1</v>
      </c>
      <c r="H171" s="359"/>
      <c r="I171" s="360" t="s">
        <v>14167</v>
      </c>
      <c r="J171" s="361">
        <v>100</v>
      </c>
      <c r="K171" s="362" t="s">
        <v>13</v>
      </c>
      <c r="L171" s="363">
        <v>5</v>
      </c>
      <c r="M171" s="364">
        <v>278.10000000000002</v>
      </c>
      <c r="N171" s="477"/>
      <c r="O171" s="281">
        <f t="shared" si="19"/>
        <v>0</v>
      </c>
      <c r="P171" s="365">
        <v>4607109926864</v>
      </c>
      <c r="Q171" s="282" t="s">
        <v>13902</v>
      </c>
      <c r="R171" s="283">
        <f t="shared" si="20"/>
        <v>55.620000000000005</v>
      </c>
    </row>
    <row r="172" spans="1:18" ht="25.5" x14ac:dyDescent="0.2">
      <c r="A172" s="468">
        <v>156</v>
      </c>
      <c r="B172" s="354">
        <v>7035</v>
      </c>
      <c r="C172" s="355" t="s">
        <v>9966</v>
      </c>
      <c r="D172" s="356"/>
      <c r="E172" s="357" t="s">
        <v>6329</v>
      </c>
      <c r="F172" s="358" t="s">
        <v>6330</v>
      </c>
      <c r="G172" s="359" t="str">
        <f t="shared" si="18"/>
        <v>фото1</v>
      </c>
      <c r="H172" s="359"/>
      <c r="I172" s="360" t="s">
        <v>9739</v>
      </c>
      <c r="J172" s="361">
        <v>100</v>
      </c>
      <c r="K172" s="362" t="s">
        <v>13</v>
      </c>
      <c r="L172" s="363">
        <v>5</v>
      </c>
      <c r="M172" s="364">
        <v>258.5</v>
      </c>
      <c r="N172" s="477"/>
      <c r="O172" s="281">
        <f t="shared" si="19"/>
        <v>0</v>
      </c>
      <c r="P172" s="365">
        <v>4607109946794</v>
      </c>
      <c r="Q172" s="282"/>
      <c r="R172" s="283">
        <f t="shared" si="20"/>
        <v>51.7</v>
      </c>
    </row>
    <row r="173" spans="1:18" ht="25.5" x14ac:dyDescent="0.2">
      <c r="A173" s="468">
        <v>157</v>
      </c>
      <c r="B173" s="354">
        <v>3825</v>
      </c>
      <c r="C173" s="355" t="s">
        <v>14168</v>
      </c>
      <c r="D173" s="356"/>
      <c r="E173" s="357" t="s">
        <v>10094</v>
      </c>
      <c r="F173" s="358" t="s">
        <v>10095</v>
      </c>
      <c r="G173" s="359" t="str">
        <f t="shared" si="18"/>
        <v>фото1</v>
      </c>
      <c r="H173" s="359"/>
      <c r="I173" s="360" t="s">
        <v>10096</v>
      </c>
      <c r="J173" s="361">
        <v>100</v>
      </c>
      <c r="K173" s="362" t="s">
        <v>13</v>
      </c>
      <c r="L173" s="363">
        <v>3</v>
      </c>
      <c r="M173" s="364">
        <v>170.6</v>
      </c>
      <c r="N173" s="477"/>
      <c r="O173" s="281">
        <f t="shared" si="19"/>
        <v>0</v>
      </c>
      <c r="P173" s="365">
        <v>4607109930335</v>
      </c>
      <c r="Q173" s="282"/>
      <c r="R173" s="283">
        <f t="shared" si="20"/>
        <v>56.866666666666667</v>
      </c>
    </row>
    <row r="174" spans="1:18" ht="15.75" x14ac:dyDescent="0.2">
      <c r="A174" s="468">
        <v>158</v>
      </c>
      <c r="B174" s="354">
        <v>472</v>
      </c>
      <c r="C174" s="355" t="s">
        <v>6589</v>
      </c>
      <c r="D174" s="356"/>
      <c r="E174" s="357" t="s">
        <v>5488</v>
      </c>
      <c r="F174" s="358" t="s">
        <v>5489</v>
      </c>
      <c r="G174" s="359" t="str">
        <f t="shared" si="18"/>
        <v>фото1</v>
      </c>
      <c r="H174" s="359"/>
      <c r="I174" s="360" t="s">
        <v>5490</v>
      </c>
      <c r="J174" s="361">
        <v>90</v>
      </c>
      <c r="K174" s="362" t="s">
        <v>13</v>
      </c>
      <c r="L174" s="363">
        <v>5</v>
      </c>
      <c r="M174" s="364">
        <v>258.5</v>
      </c>
      <c r="N174" s="477"/>
      <c r="O174" s="281">
        <f t="shared" si="19"/>
        <v>0</v>
      </c>
      <c r="P174" s="365">
        <v>4607109961773</v>
      </c>
      <c r="Q174" s="282"/>
      <c r="R174" s="283">
        <f t="shared" si="20"/>
        <v>51.7</v>
      </c>
    </row>
    <row r="175" spans="1:18" ht="25.5" x14ac:dyDescent="0.2">
      <c r="A175" s="468">
        <v>159</v>
      </c>
      <c r="B175" s="354">
        <v>184</v>
      </c>
      <c r="C175" s="355" t="s">
        <v>6590</v>
      </c>
      <c r="D175" s="356"/>
      <c r="E175" s="357" t="s">
        <v>5491</v>
      </c>
      <c r="F175" s="358" t="s">
        <v>5492</v>
      </c>
      <c r="G175" s="359" t="str">
        <f t="shared" si="18"/>
        <v>фото1</v>
      </c>
      <c r="H175" s="359"/>
      <c r="I175" s="360" t="s">
        <v>5493</v>
      </c>
      <c r="J175" s="361">
        <v>95</v>
      </c>
      <c r="K175" s="362" t="s">
        <v>13</v>
      </c>
      <c r="L175" s="363">
        <v>5</v>
      </c>
      <c r="M175" s="364">
        <v>258.5</v>
      </c>
      <c r="N175" s="477"/>
      <c r="O175" s="281">
        <f t="shared" si="19"/>
        <v>0</v>
      </c>
      <c r="P175" s="365">
        <v>4607109960431</v>
      </c>
      <c r="Q175" s="282"/>
      <c r="R175" s="283">
        <f t="shared" si="20"/>
        <v>51.7</v>
      </c>
    </row>
    <row r="176" spans="1:18" ht="63.75" x14ac:dyDescent="0.2">
      <c r="A176" s="468">
        <v>160</v>
      </c>
      <c r="B176" s="354">
        <v>7039</v>
      </c>
      <c r="C176" s="355" t="s">
        <v>9967</v>
      </c>
      <c r="D176" s="356"/>
      <c r="E176" s="357" t="s">
        <v>6331</v>
      </c>
      <c r="F176" s="358" t="s">
        <v>6332</v>
      </c>
      <c r="G176" s="359" t="str">
        <f t="shared" si="18"/>
        <v>фото1</v>
      </c>
      <c r="H176" s="359"/>
      <c r="I176" s="360" t="s">
        <v>9740</v>
      </c>
      <c r="J176" s="361">
        <v>100</v>
      </c>
      <c r="K176" s="362" t="s">
        <v>13</v>
      </c>
      <c r="L176" s="363">
        <v>5</v>
      </c>
      <c r="M176" s="364">
        <v>258.5</v>
      </c>
      <c r="N176" s="477"/>
      <c r="O176" s="281">
        <f t="shared" si="19"/>
        <v>0</v>
      </c>
      <c r="P176" s="365">
        <v>4607109946831</v>
      </c>
      <c r="Q176" s="282"/>
      <c r="R176" s="283">
        <f t="shared" si="20"/>
        <v>51.7</v>
      </c>
    </row>
    <row r="177" spans="1:18" ht="38.25" x14ac:dyDescent="0.2">
      <c r="A177" s="468">
        <v>161</v>
      </c>
      <c r="B177" s="354">
        <v>7040</v>
      </c>
      <c r="C177" s="355" t="s">
        <v>6841</v>
      </c>
      <c r="D177" s="356"/>
      <c r="E177" s="357" t="s">
        <v>6333</v>
      </c>
      <c r="F177" s="358" t="s">
        <v>6334</v>
      </c>
      <c r="G177" s="359" t="str">
        <f t="shared" si="18"/>
        <v>фото1</v>
      </c>
      <c r="H177" s="359"/>
      <c r="I177" s="360" t="s">
        <v>6335</v>
      </c>
      <c r="J177" s="361">
        <v>90</v>
      </c>
      <c r="K177" s="362" t="s">
        <v>13</v>
      </c>
      <c r="L177" s="363">
        <v>5</v>
      </c>
      <c r="M177" s="364">
        <v>243.9</v>
      </c>
      <c r="N177" s="477"/>
      <c r="O177" s="281">
        <f t="shared" si="19"/>
        <v>0</v>
      </c>
      <c r="P177" s="365">
        <v>4607109946848</v>
      </c>
      <c r="Q177" s="282"/>
      <c r="R177" s="283">
        <f t="shared" si="20"/>
        <v>48.78</v>
      </c>
    </row>
    <row r="178" spans="1:18" ht="15.75" x14ac:dyDescent="0.2">
      <c r="A178" s="468">
        <v>162</v>
      </c>
      <c r="B178" s="354">
        <v>6408</v>
      </c>
      <c r="C178" s="355" t="s">
        <v>9741</v>
      </c>
      <c r="D178" s="356"/>
      <c r="E178" s="357" t="s">
        <v>9742</v>
      </c>
      <c r="F178" s="358" t="s">
        <v>9743</v>
      </c>
      <c r="G178" s="359" t="str">
        <f t="shared" si="18"/>
        <v>фото1</v>
      </c>
      <c r="H178" s="359"/>
      <c r="I178" s="360" t="s">
        <v>9744</v>
      </c>
      <c r="J178" s="361">
        <v>90</v>
      </c>
      <c r="K178" s="362" t="s">
        <v>13</v>
      </c>
      <c r="L178" s="363">
        <v>5</v>
      </c>
      <c r="M178" s="364">
        <v>258.5</v>
      </c>
      <c r="N178" s="477"/>
      <c r="O178" s="281">
        <f t="shared" si="19"/>
        <v>0</v>
      </c>
      <c r="P178" s="365">
        <v>4607109931806</v>
      </c>
      <c r="Q178" s="282"/>
      <c r="R178" s="283">
        <f t="shared" si="20"/>
        <v>51.7</v>
      </c>
    </row>
    <row r="179" spans="1:18" ht="51" x14ac:dyDescent="0.2">
      <c r="A179" s="468">
        <v>163</v>
      </c>
      <c r="B179" s="354">
        <v>4328</v>
      </c>
      <c r="C179" s="355" t="s">
        <v>9968</v>
      </c>
      <c r="D179" s="356"/>
      <c r="E179" s="357" t="s">
        <v>5494</v>
      </c>
      <c r="F179" s="358" t="s">
        <v>5495</v>
      </c>
      <c r="G179" s="359" t="str">
        <f t="shared" si="18"/>
        <v>фото1</v>
      </c>
      <c r="H179" s="359"/>
      <c r="I179" s="360" t="s">
        <v>5496</v>
      </c>
      <c r="J179" s="361">
        <v>100</v>
      </c>
      <c r="K179" s="362" t="s">
        <v>13</v>
      </c>
      <c r="L179" s="363">
        <v>5</v>
      </c>
      <c r="M179" s="364">
        <v>258.5</v>
      </c>
      <c r="N179" s="477"/>
      <c r="O179" s="281">
        <f t="shared" si="19"/>
        <v>0</v>
      </c>
      <c r="P179" s="365">
        <v>4607109987490</v>
      </c>
      <c r="Q179" s="282"/>
      <c r="R179" s="283">
        <f t="shared" si="20"/>
        <v>51.7</v>
      </c>
    </row>
    <row r="180" spans="1:18" ht="25.5" x14ac:dyDescent="0.2">
      <c r="A180" s="468">
        <v>164</v>
      </c>
      <c r="B180" s="354">
        <v>7044</v>
      </c>
      <c r="C180" s="355" t="s">
        <v>9969</v>
      </c>
      <c r="D180" s="356" t="s">
        <v>14169</v>
      </c>
      <c r="E180" s="357" t="s">
        <v>6336</v>
      </c>
      <c r="F180" s="358" t="s">
        <v>6337</v>
      </c>
      <c r="G180" s="359" t="str">
        <f t="shared" si="18"/>
        <v>фото1</v>
      </c>
      <c r="H180" s="359"/>
      <c r="I180" s="360" t="s">
        <v>6338</v>
      </c>
      <c r="J180" s="361">
        <v>90</v>
      </c>
      <c r="K180" s="362" t="s">
        <v>14</v>
      </c>
      <c r="L180" s="363">
        <v>3</v>
      </c>
      <c r="M180" s="364">
        <v>173.6</v>
      </c>
      <c r="N180" s="477"/>
      <c r="O180" s="281">
        <f t="shared" si="19"/>
        <v>0</v>
      </c>
      <c r="P180" s="365">
        <v>4607109946886</v>
      </c>
      <c r="Q180" s="282"/>
      <c r="R180" s="283">
        <f t="shared" si="20"/>
        <v>57.866666666666667</v>
      </c>
    </row>
    <row r="181" spans="1:18" ht="25.5" x14ac:dyDescent="0.2">
      <c r="A181" s="468">
        <v>165</v>
      </c>
      <c r="B181" s="354">
        <v>3654</v>
      </c>
      <c r="C181" s="355" t="s">
        <v>6591</v>
      </c>
      <c r="D181" s="356"/>
      <c r="E181" s="357" t="s">
        <v>5497</v>
      </c>
      <c r="F181" s="358" t="s">
        <v>5498</v>
      </c>
      <c r="G181" s="359" t="str">
        <f t="shared" si="18"/>
        <v>фото1</v>
      </c>
      <c r="H181" s="359"/>
      <c r="I181" s="360" t="s">
        <v>5499</v>
      </c>
      <c r="J181" s="361">
        <v>100</v>
      </c>
      <c r="K181" s="362" t="s">
        <v>13</v>
      </c>
      <c r="L181" s="363">
        <v>5</v>
      </c>
      <c r="M181" s="364">
        <v>219.5</v>
      </c>
      <c r="N181" s="477"/>
      <c r="O181" s="281">
        <f t="shared" si="19"/>
        <v>0</v>
      </c>
      <c r="P181" s="365">
        <v>4607109971116</v>
      </c>
      <c r="Q181" s="282"/>
      <c r="R181" s="283">
        <f t="shared" si="20"/>
        <v>43.9</v>
      </c>
    </row>
    <row r="182" spans="1:18" ht="15.75" x14ac:dyDescent="0.2">
      <c r="A182" s="468">
        <v>166</v>
      </c>
      <c r="B182" s="354">
        <v>7047</v>
      </c>
      <c r="C182" s="355" t="s">
        <v>6842</v>
      </c>
      <c r="D182" s="356"/>
      <c r="E182" s="357" t="s">
        <v>6339</v>
      </c>
      <c r="F182" s="358" t="s">
        <v>6340</v>
      </c>
      <c r="G182" s="359" t="str">
        <f t="shared" si="18"/>
        <v>фото1</v>
      </c>
      <c r="H182" s="359"/>
      <c r="I182" s="360" t="s">
        <v>6341</v>
      </c>
      <c r="J182" s="361">
        <v>100</v>
      </c>
      <c r="K182" s="362" t="s">
        <v>13</v>
      </c>
      <c r="L182" s="363">
        <v>5</v>
      </c>
      <c r="M182" s="364">
        <v>253.6</v>
      </c>
      <c r="N182" s="477"/>
      <c r="O182" s="281">
        <f t="shared" si="19"/>
        <v>0</v>
      </c>
      <c r="P182" s="365">
        <v>4607109946916</v>
      </c>
      <c r="Q182" s="282"/>
      <c r="R182" s="283">
        <f t="shared" si="20"/>
        <v>50.72</v>
      </c>
    </row>
    <row r="183" spans="1:18" ht="15.75" x14ac:dyDescent="0.2">
      <c r="A183" s="468">
        <v>167</v>
      </c>
      <c r="B183" s="354">
        <v>3663</v>
      </c>
      <c r="C183" s="355" t="s">
        <v>6592</v>
      </c>
      <c r="D183" s="356"/>
      <c r="E183" s="357" t="s">
        <v>5500</v>
      </c>
      <c r="F183" s="358" t="s">
        <v>5501</v>
      </c>
      <c r="G183" s="359" t="str">
        <f t="shared" si="18"/>
        <v>фото1</v>
      </c>
      <c r="H183" s="359"/>
      <c r="I183" s="360" t="s">
        <v>5486</v>
      </c>
      <c r="J183" s="361">
        <v>110</v>
      </c>
      <c r="K183" s="362" t="s">
        <v>13</v>
      </c>
      <c r="L183" s="363">
        <v>5</v>
      </c>
      <c r="M183" s="364">
        <v>258.5</v>
      </c>
      <c r="N183" s="477"/>
      <c r="O183" s="281">
        <f t="shared" si="19"/>
        <v>0</v>
      </c>
      <c r="P183" s="365">
        <v>4607109971123</v>
      </c>
      <c r="Q183" s="282"/>
      <c r="R183" s="283">
        <f t="shared" si="20"/>
        <v>51.7</v>
      </c>
    </row>
    <row r="184" spans="1:18" ht="51" x14ac:dyDescent="0.2">
      <c r="A184" s="468">
        <v>168</v>
      </c>
      <c r="B184" s="354">
        <v>10645</v>
      </c>
      <c r="C184" s="355" t="s">
        <v>14170</v>
      </c>
      <c r="D184" s="356"/>
      <c r="E184" s="482" t="s">
        <v>14171</v>
      </c>
      <c r="F184" s="483" t="s">
        <v>14172</v>
      </c>
      <c r="G184" s="359" t="str">
        <f t="shared" si="18"/>
        <v>фото1</v>
      </c>
      <c r="H184" s="359"/>
      <c r="I184" s="360" t="s">
        <v>14173</v>
      </c>
      <c r="J184" s="361">
        <v>100</v>
      </c>
      <c r="K184" s="362" t="s">
        <v>13</v>
      </c>
      <c r="L184" s="363">
        <v>3</v>
      </c>
      <c r="M184" s="364">
        <v>170.6</v>
      </c>
      <c r="N184" s="477"/>
      <c r="O184" s="281">
        <f t="shared" si="19"/>
        <v>0</v>
      </c>
      <c r="P184" s="365">
        <v>4607109926857</v>
      </c>
      <c r="Q184" s="282" t="s">
        <v>13902</v>
      </c>
      <c r="R184" s="283">
        <f t="shared" si="20"/>
        <v>56.866666666666667</v>
      </c>
    </row>
    <row r="185" spans="1:18" ht="51" x14ac:dyDescent="0.2">
      <c r="A185" s="468">
        <v>169</v>
      </c>
      <c r="B185" s="354">
        <v>10646</v>
      </c>
      <c r="C185" s="355" t="s">
        <v>14174</v>
      </c>
      <c r="D185" s="356"/>
      <c r="E185" s="482" t="s">
        <v>14175</v>
      </c>
      <c r="F185" s="483" t="s">
        <v>14176</v>
      </c>
      <c r="G185" s="359" t="str">
        <f t="shared" si="18"/>
        <v>фото1</v>
      </c>
      <c r="H185" s="359"/>
      <c r="I185" s="360" t="s">
        <v>14177</v>
      </c>
      <c r="J185" s="361">
        <v>100</v>
      </c>
      <c r="K185" s="362" t="s">
        <v>13</v>
      </c>
      <c r="L185" s="363">
        <v>3</v>
      </c>
      <c r="M185" s="364">
        <v>170.6</v>
      </c>
      <c r="N185" s="477"/>
      <c r="O185" s="281">
        <f t="shared" si="19"/>
        <v>0</v>
      </c>
      <c r="P185" s="365">
        <v>4607109926840</v>
      </c>
      <c r="Q185" s="282" t="s">
        <v>13902</v>
      </c>
      <c r="R185" s="283">
        <f t="shared" si="20"/>
        <v>56.866666666666667</v>
      </c>
    </row>
    <row r="186" spans="1:18" ht="25.5" x14ac:dyDescent="0.2">
      <c r="A186" s="468">
        <v>170</v>
      </c>
      <c r="B186" s="354">
        <v>392</v>
      </c>
      <c r="C186" s="355" t="s">
        <v>10097</v>
      </c>
      <c r="D186" s="356"/>
      <c r="E186" s="357" t="s">
        <v>10098</v>
      </c>
      <c r="F186" s="358" t="s">
        <v>10099</v>
      </c>
      <c r="G186" s="359" t="str">
        <f t="shared" si="18"/>
        <v>фото1</v>
      </c>
      <c r="H186" s="359"/>
      <c r="I186" s="360" t="s">
        <v>10100</v>
      </c>
      <c r="J186" s="361">
        <v>110</v>
      </c>
      <c r="K186" s="362" t="s">
        <v>13</v>
      </c>
      <c r="L186" s="363">
        <v>5</v>
      </c>
      <c r="M186" s="364">
        <v>278.10000000000002</v>
      </c>
      <c r="N186" s="477"/>
      <c r="O186" s="281">
        <f t="shared" si="19"/>
        <v>0</v>
      </c>
      <c r="P186" s="365">
        <v>4607109930328</v>
      </c>
      <c r="Q186" s="282"/>
      <c r="R186" s="283">
        <f t="shared" si="20"/>
        <v>55.620000000000005</v>
      </c>
    </row>
    <row r="187" spans="1:18" ht="25.5" x14ac:dyDescent="0.2">
      <c r="A187" s="468">
        <v>171</v>
      </c>
      <c r="B187" s="354">
        <v>6406</v>
      </c>
      <c r="C187" s="355" t="s">
        <v>9745</v>
      </c>
      <c r="D187" s="356"/>
      <c r="E187" s="357" t="s">
        <v>9746</v>
      </c>
      <c r="F187" s="358" t="s">
        <v>9747</v>
      </c>
      <c r="G187" s="359" t="str">
        <f t="shared" si="18"/>
        <v>фото1</v>
      </c>
      <c r="H187" s="359"/>
      <c r="I187" s="360" t="s">
        <v>9748</v>
      </c>
      <c r="J187" s="361">
        <v>90</v>
      </c>
      <c r="K187" s="362" t="s">
        <v>13</v>
      </c>
      <c r="L187" s="363">
        <v>5</v>
      </c>
      <c r="M187" s="364">
        <v>278.10000000000002</v>
      </c>
      <c r="N187" s="477"/>
      <c r="O187" s="281">
        <f t="shared" si="19"/>
        <v>0</v>
      </c>
      <c r="P187" s="365">
        <v>4607109931790</v>
      </c>
      <c r="Q187" s="282"/>
      <c r="R187" s="283">
        <f t="shared" si="20"/>
        <v>55.620000000000005</v>
      </c>
    </row>
    <row r="188" spans="1:18" ht="15.75" x14ac:dyDescent="0.2">
      <c r="A188" s="468">
        <v>172</v>
      </c>
      <c r="B188" s="354">
        <v>185</v>
      </c>
      <c r="C188" s="355" t="s">
        <v>6593</v>
      </c>
      <c r="D188" s="356"/>
      <c r="E188" s="357" t="s">
        <v>5502</v>
      </c>
      <c r="F188" s="358" t="s">
        <v>5503</v>
      </c>
      <c r="G188" s="359" t="str">
        <f t="shared" si="18"/>
        <v>фото1</v>
      </c>
      <c r="H188" s="359"/>
      <c r="I188" s="360" t="s">
        <v>5504</v>
      </c>
      <c r="J188" s="361">
        <v>100</v>
      </c>
      <c r="K188" s="362" t="s">
        <v>13</v>
      </c>
      <c r="L188" s="363">
        <v>5</v>
      </c>
      <c r="M188" s="364">
        <v>278.10000000000002</v>
      </c>
      <c r="N188" s="477"/>
      <c r="O188" s="281">
        <f t="shared" si="19"/>
        <v>0</v>
      </c>
      <c r="P188" s="365">
        <v>4607109960448</v>
      </c>
      <c r="Q188" s="282"/>
      <c r="R188" s="283">
        <f t="shared" si="20"/>
        <v>55.620000000000005</v>
      </c>
    </row>
    <row r="189" spans="1:18" ht="15.75" x14ac:dyDescent="0.2">
      <c r="A189" s="468">
        <v>173</v>
      </c>
      <c r="B189" s="354">
        <v>1507</v>
      </c>
      <c r="C189" s="355" t="s">
        <v>6594</v>
      </c>
      <c r="D189" s="356"/>
      <c r="E189" s="357" t="s">
        <v>5505</v>
      </c>
      <c r="F189" s="358" t="s">
        <v>5506</v>
      </c>
      <c r="G189" s="359" t="str">
        <f t="shared" si="18"/>
        <v>фото1</v>
      </c>
      <c r="H189" s="359"/>
      <c r="I189" s="360" t="s">
        <v>647</v>
      </c>
      <c r="J189" s="361">
        <v>85</v>
      </c>
      <c r="K189" s="362" t="s">
        <v>13</v>
      </c>
      <c r="L189" s="363">
        <v>5</v>
      </c>
      <c r="M189" s="364">
        <v>258.5</v>
      </c>
      <c r="N189" s="477"/>
      <c r="O189" s="281">
        <f t="shared" si="19"/>
        <v>0</v>
      </c>
      <c r="P189" s="365">
        <v>4607109963760</v>
      </c>
      <c r="Q189" s="282"/>
      <c r="R189" s="283">
        <f t="shared" si="20"/>
        <v>51.7</v>
      </c>
    </row>
    <row r="190" spans="1:18" ht="25.5" x14ac:dyDescent="0.2">
      <c r="A190" s="468">
        <v>174</v>
      </c>
      <c r="B190" s="354">
        <v>7049</v>
      </c>
      <c r="C190" s="355" t="s">
        <v>6843</v>
      </c>
      <c r="D190" s="356"/>
      <c r="E190" s="357" t="s">
        <v>9749</v>
      </c>
      <c r="F190" s="358" t="s">
        <v>6342</v>
      </c>
      <c r="G190" s="359" t="str">
        <f t="shared" si="18"/>
        <v>фото1</v>
      </c>
      <c r="H190" s="359"/>
      <c r="I190" s="360" t="s">
        <v>9750</v>
      </c>
      <c r="J190" s="361">
        <v>100</v>
      </c>
      <c r="K190" s="362" t="s">
        <v>13</v>
      </c>
      <c r="L190" s="363">
        <v>5</v>
      </c>
      <c r="M190" s="364">
        <v>258.5</v>
      </c>
      <c r="N190" s="477"/>
      <c r="O190" s="281">
        <f t="shared" si="19"/>
        <v>0</v>
      </c>
      <c r="P190" s="365">
        <v>4607109946930</v>
      </c>
      <c r="Q190" s="282"/>
      <c r="R190" s="283">
        <f t="shared" si="20"/>
        <v>51.7</v>
      </c>
    </row>
    <row r="191" spans="1:18" ht="38.25" x14ac:dyDescent="0.2">
      <c r="A191" s="468">
        <v>175</v>
      </c>
      <c r="B191" s="354">
        <v>5340</v>
      </c>
      <c r="C191" s="355" t="s">
        <v>9970</v>
      </c>
      <c r="D191" s="356"/>
      <c r="E191" s="357" t="s">
        <v>9751</v>
      </c>
      <c r="F191" s="358" t="s">
        <v>7011</v>
      </c>
      <c r="G191" s="359" t="str">
        <f t="shared" si="18"/>
        <v>фото1</v>
      </c>
      <c r="H191" s="359"/>
      <c r="I191" s="360" t="s">
        <v>10101</v>
      </c>
      <c r="J191" s="361">
        <v>120</v>
      </c>
      <c r="K191" s="362" t="s">
        <v>13</v>
      </c>
      <c r="L191" s="363">
        <v>7</v>
      </c>
      <c r="M191" s="364">
        <v>214.6</v>
      </c>
      <c r="N191" s="477"/>
      <c r="O191" s="281">
        <f t="shared" si="19"/>
        <v>0</v>
      </c>
      <c r="P191" s="365">
        <v>4607109937839</v>
      </c>
      <c r="Q191" s="282"/>
      <c r="R191" s="283">
        <f t="shared" si="20"/>
        <v>30.657142857142855</v>
      </c>
    </row>
    <row r="192" spans="1:18" ht="15.75" x14ac:dyDescent="0.2">
      <c r="A192" s="468">
        <v>176</v>
      </c>
      <c r="B192" s="469"/>
      <c r="C192" s="469"/>
      <c r="D192" s="469"/>
      <c r="E192" s="484" t="s">
        <v>14178</v>
      </c>
      <c r="F192" s="484"/>
      <c r="G192" s="484"/>
      <c r="H192" s="484"/>
      <c r="I192" s="489"/>
      <c r="J192" s="490"/>
      <c r="K192" s="473"/>
      <c r="L192" s="474"/>
      <c r="M192" s="491"/>
      <c r="N192" s="492"/>
      <c r="O192" s="514"/>
      <c r="P192" s="514"/>
      <c r="Q192" s="514"/>
      <c r="R192" s="514"/>
    </row>
    <row r="193" spans="1:18" ht="25.5" x14ac:dyDescent="0.2">
      <c r="A193" s="468">
        <v>177</v>
      </c>
      <c r="B193" s="354">
        <v>10647</v>
      </c>
      <c r="C193" s="355" t="s">
        <v>14179</v>
      </c>
      <c r="D193" s="356"/>
      <c r="E193" s="482" t="s">
        <v>14180</v>
      </c>
      <c r="F193" s="483" t="s">
        <v>14181</v>
      </c>
      <c r="G193" s="359" t="str">
        <f t="shared" ref="G193:G199" si="21">HYPERLINK("http://www.gardenbulbs.ru/images/Lilium_CL/thumbnails/"&amp;C193&amp;".jpg","фото1")</f>
        <v>фото1</v>
      </c>
      <c r="H193" s="359"/>
      <c r="I193" s="360" t="s">
        <v>14182</v>
      </c>
      <c r="J193" s="361">
        <v>100</v>
      </c>
      <c r="K193" s="362" t="s">
        <v>13</v>
      </c>
      <c r="L193" s="363">
        <v>5</v>
      </c>
      <c r="M193" s="364">
        <v>229.2</v>
      </c>
      <c r="N193" s="477"/>
      <c r="O193" s="281">
        <f t="shared" ref="O193:O199" si="22">IF(ISERROR(M193*N193),0,M193*N193)</f>
        <v>0</v>
      </c>
      <c r="P193" s="365">
        <v>4607109926987</v>
      </c>
      <c r="Q193" s="282" t="s">
        <v>13902</v>
      </c>
      <c r="R193" s="283">
        <f t="shared" ref="R193:R199" si="23">M193/L193</f>
        <v>45.839999999999996</v>
      </c>
    </row>
    <row r="194" spans="1:18" ht="38.25" x14ac:dyDescent="0.2">
      <c r="A194" s="468">
        <v>178</v>
      </c>
      <c r="B194" s="354">
        <v>10648</v>
      </c>
      <c r="C194" s="355" t="s">
        <v>14183</v>
      </c>
      <c r="D194" s="356"/>
      <c r="E194" s="482" t="s">
        <v>14184</v>
      </c>
      <c r="F194" s="483" t="s">
        <v>14185</v>
      </c>
      <c r="G194" s="359" t="str">
        <f t="shared" si="21"/>
        <v>фото1</v>
      </c>
      <c r="H194" s="359"/>
      <c r="I194" s="360" t="s">
        <v>14186</v>
      </c>
      <c r="J194" s="361">
        <v>100</v>
      </c>
      <c r="K194" s="362" t="s">
        <v>13</v>
      </c>
      <c r="L194" s="363">
        <v>5</v>
      </c>
      <c r="M194" s="364">
        <v>229.2</v>
      </c>
      <c r="N194" s="477"/>
      <c r="O194" s="281">
        <f t="shared" si="22"/>
        <v>0</v>
      </c>
      <c r="P194" s="365">
        <v>4607109926970</v>
      </c>
      <c r="Q194" s="282" t="s">
        <v>13902</v>
      </c>
      <c r="R194" s="283">
        <f t="shared" si="23"/>
        <v>45.839999999999996</v>
      </c>
    </row>
    <row r="195" spans="1:18" ht="38.25" x14ac:dyDescent="0.2">
      <c r="A195" s="468">
        <v>179</v>
      </c>
      <c r="B195" s="354">
        <v>10649</v>
      </c>
      <c r="C195" s="355" t="s">
        <v>14187</v>
      </c>
      <c r="D195" s="356"/>
      <c r="E195" s="482" t="s">
        <v>14188</v>
      </c>
      <c r="F195" s="483" t="s">
        <v>14189</v>
      </c>
      <c r="G195" s="359" t="str">
        <f t="shared" si="21"/>
        <v>фото1</v>
      </c>
      <c r="H195" s="359"/>
      <c r="I195" s="360" t="s">
        <v>14190</v>
      </c>
      <c r="J195" s="361">
        <v>100</v>
      </c>
      <c r="K195" s="362" t="s">
        <v>13</v>
      </c>
      <c r="L195" s="363">
        <v>5</v>
      </c>
      <c r="M195" s="364">
        <v>229.2</v>
      </c>
      <c r="N195" s="477"/>
      <c r="O195" s="281">
        <f t="shared" si="22"/>
        <v>0</v>
      </c>
      <c r="P195" s="365">
        <v>4607109926963</v>
      </c>
      <c r="Q195" s="282" t="s">
        <v>13902</v>
      </c>
      <c r="R195" s="283">
        <f t="shared" si="23"/>
        <v>45.839999999999996</v>
      </c>
    </row>
    <row r="196" spans="1:18" ht="38.25" x14ac:dyDescent="0.2">
      <c r="A196" s="468">
        <v>180</v>
      </c>
      <c r="B196" s="354">
        <v>10650</v>
      </c>
      <c r="C196" s="355" t="s">
        <v>14191</v>
      </c>
      <c r="D196" s="356"/>
      <c r="E196" s="482" t="s">
        <v>14192</v>
      </c>
      <c r="F196" s="483" t="s">
        <v>14193</v>
      </c>
      <c r="G196" s="359" t="str">
        <f t="shared" si="21"/>
        <v>фото1</v>
      </c>
      <c r="H196" s="359"/>
      <c r="I196" s="360" t="s">
        <v>14194</v>
      </c>
      <c r="J196" s="361">
        <v>100</v>
      </c>
      <c r="K196" s="362" t="s">
        <v>13</v>
      </c>
      <c r="L196" s="363">
        <v>5</v>
      </c>
      <c r="M196" s="364">
        <v>229.2</v>
      </c>
      <c r="N196" s="477"/>
      <c r="O196" s="281">
        <f t="shared" si="22"/>
        <v>0</v>
      </c>
      <c r="P196" s="365">
        <v>4607109926956</v>
      </c>
      <c r="Q196" s="282" t="s">
        <v>13902</v>
      </c>
      <c r="R196" s="283">
        <f t="shared" si="23"/>
        <v>45.839999999999996</v>
      </c>
    </row>
    <row r="197" spans="1:18" ht="25.5" x14ac:dyDescent="0.2">
      <c r="A197" s="468">
        <v>181</v>
      </c>
      <c r="B197" s="354">
        <v>10651</v>
      </c>
      <c r="C197" s="355" t="s">
        <v>14195</v>
      </c>
      <c r="D197" s="356"/>
      <c r="E197" s="482" t="s">
        <v>14196</v>
      </c>
      <c r="F197" s="483" t="s">
        <v>14197</v>
      </c>
      <c r="G197" s="359" t="str">
        <f t="shared" si="21"/>
        <v>фото1</v>
      </c>
      <c r="H197" s="359"/>
      <c r="I197" s="360" t="s">
        <v>14198</v>
      </c>
      <c r="J197" s="361">
        <v>100</v>
      </c>
      <c r="K197" s="362" t="s">
        <v>13</v>
      </c>
      <c r="L197" s="363">
        <v>5</v>
      </c>
      <c r="M197" s="364">
        <v>229.2</v>
      </c>
      <c r="N197" s="477"/>
      <c r="O197" s="281">
        <f t="shared" si="22"/>
        <v>0</v>
      </c>
      <c r="P197" s="365">
        <v>4607109926949</v>
      </c>
      <c r="Q197" s="282" t="s">
        <v>13902</v>
      </c>
      <c r="R197" s="283">
        <f t="shared" si="23"/>
        <v>45.839999999999996</v>
      </c>
    </row>
    <row r="198" spans="1:18" ht="25.5" x14ac:dyDescent="0.2">
      <c r="A198" s="468">
        <v>182</v>
      </c>
      <c r="B198" s="354">
        <v>10652</v>
      </c>
      <c r="C198" s="355" t="s">
        <v>14199</v>
      </c>
      <c r="D198" s="356"/>
      <c r="E198" s="482" t="s">
        <v>14200</v>
      </c>
      <c r="F198" s="483" t="s">
        <v>14201</v>
      </c>
      <c r="G198" s="359" t="str">
        <f t="shared" si="21"/>
        <v>фото1</v>
      </c>
      <c r="H198" s="359"/>
      <c r="I198" s="360" t="s">
        <v>14202</v>
      </c>
      <c r="J198" s="361">
        <v>100</v>
      </c>
      <c r="K198" s="362" t="s">
        <v>13</v>
      </c>
      <c r="L198" s="363">
        <v>5</v>
      </c>
      <c r="M198" s="364">
        <v>229.2</v>
      </c>
      <c r="N198" s="477"/>
      <c r="O198" s="281">
        <f t="shared" si="22"/>
        <v>0</v>
      </c>
      <c r="P198" s="365">
        <v>4607109926932</v>
      </c>
      <c r="Q198" s="282" t="s">
        <v>13902</v>
      </c>
      <c r="R198" s="283">
        <f t="shared" si="23"/>
        <v>45.839999999999996</v>
      </c>
    </row>
    <row r="199" spans="1:18" ht="25.5" x14ac:dyDescent="0.2">
      <c r="A199" s="468">
        <v>183</v>
      </c>
      <c r="B199" s="354">
        <v>10653</v>
      </c>
      <c r="C199" s="355" t="s">
        <v>14203</v>
      </c>
      <c r="D199" s="356"/>
      <c r="E199" s="482" t="s">
        <v>14204</v>
      </c>
      <c r="F199" s="483" t="s">
        <v>14205</v>
      </c>
      <c r="G199" s="359" t="str">
        <f t="shared" si="21"/>
        <v>фото1</v>
      </c>
      <c r="H199" s="359"/>
      <c r="I199" s="360" t="s">
        <v>14206</v>
      </c>
      <c r="J199" s="361">
        <v>100</v>
      </c>
      <c r="K199" s="362" t="s">
        <v>13</v>
      </c>
      <c r="L199" s="363">
        <v>5</v>
      </c>
      <c r="M199" s="364">
        <v>229.2</v>
      </c>
      <c r="N199" s="477"/>
      <c r="O199" s="281">
        <f t="shared" si="22"/>
        <v>0</v>
      </c>
      <c r="P199" s="365">
        <v>4607109926925</v>
      </c>
      <c r="Q199" s="282" t="s">
        <v>13902</v>
      </c>
      <c r="R199" s="283">
        <f t="shared" si="23"/>
        <v>45.839999999999996</v>
      </c>
    </row>
    <row r="200" spans="1:18" ht="15.75" x14ac:dyDescent="0.2">
      <c r="A200" s="468">
        <v>184</v>
      </c>
      <c r="B200" s="469"/>
      <c r="C200" s="469"/>
      <c r="D200" s="469"/>
      <c r="E200" s="484" t="s">
        <v>5877</v>
      </c>
      <c r="F200" s="484"/>
      <c r="G200" s="484"/>
      <c r="H200" s="484"/>
      <c r="I200" s="489"/>
      <c r="J200" s="490"/>
      <c r="K200" s="473"/>
      <c r="L200" s="474"/>
      <c r="M200" s="491"/>
      <c r="N200" s="492"/>
      <c r="O200" s="514"/>
      <c r="P200" s="514"/>
      <c r="Q200" s="514"/>
      <c r="R200" s="514"/>
    </row>
    <row r="201" spans="1:18" ht="25.5" x14ac:dyDescent="0.2">
      <c r="A201" s="468">
        <v>185</v>
      </c>
      <c r="B201" s="354">
        <v>167</v>
      </c>
      <c r="C201" s="355" t="s">
        <v>6716</v>
      </c>
      <c r="D201" s="356"/>
      <c r="E201" s="357" t="s">
        <v>5878</v>
      </c>
      <c r="F201" s="358" t="s">
        <v>5879</v>
      </c>
      <c r="G201" s="359" t="str">
        <f t="shared" ref="G201:G205" si="24">HYPERLINK("http://www.gardenbulbs.ru/images/Lilium_CL/thumbnails/"&amp;C201&amp;".jpg","фото1")</f>
        <v>фото1</v>
      </c>
      <c r="H201" s="359"/>
      <c r="I201" s="360" t="s">
        <v>6424</v>
      </c>
      <c r="J201" s="361">
        <v>100</v>
      </c>
      <c r="K201" s="362" t="s">
        <v>13</v>
      </c>
      <c r="L201" s="363">
        <v>5</v>
      </c>
      <c r="M201" s="364">
        <v>185.3</v>
      </c>
      <c r="N201" s="477"/>
      <c r="O201" s="281">
        <f t="shared" ref="O201:O205" si="25">IF(ISERROR(M201*N201),0,M201*N201)</f>
        <v>0</v>
      </c>
      <c r="P201" s="365">
        <v>4607109979778</v>
      </c>
      <c r="Q201" s="282"/>
      <c r="R201" s="283">
        <f t="shared" ref="R201:R205" si="26">M201/L201</f>
        <v>37.06</v>
      </c>
    </row>
    <row r="202" spans="1:18" ht="25.5" x14ac:dyDescent="0.2">
      <c r="A202" s="468">
        <v>186</v>
      </c>
      <c r="B202" s="354">
        <v>263</v>
      </c>
      <c r="C202" s="355" t="s">
        <v>6717</v>
      </c>
      <c r="D202" s="356"/>
      <c r="E202" s="357" t="s">
        <v>5880</v>
      </c>
      <c r="F202" s="358" t="s">
        <v>5881</v>
      </c>
      <c r="G202" s="359" t="str">
        <f t="shared" si="24"/>
        <v>фото1</v>
      </c>
      <c r="H202" s="359"/>
      <c r="I202" s="360" t="s">
        <v>5882</v>
      </c>
      <c r="J202" s="361">
        <v>100</v>
      </c>
      <c r="K202" s="362" t="s">
        <v>13</v>
      </c>
      <c r="L202" s="363">
        <v>5</v>
      </c>
      <c r="M202" s="364">
        <v>185.3</v>
      </c>
      <c r="N202" s="477"/>
      <c r="O202" s="281">
        <f t="shared" si="25"/>
        <v>0</v>
      </c>
      <c r="P202" s="365">
        <v>4607109961247</v>
      </c>
      <c r="Q202" s="282"/>
      <c r="R202" s="283">
        <f t="shared" si="26"/>
        <v>37.06</v>
      </c>
    </row>
    <row r="203" spans="1:18" ht="25.5" x14ac:dyDescent="0.2">
      <c r="A203" s="468">
        <v>187</v>
      </c>
      <c r="B203" s="354">
        <v>264</v>
      </c>
      <c r="C203" s="355" t="s">
        <v>6718</v>
      </c>
      <c r="D203" s="356"/>
      <c r="E203" s="357" t="s">
        <v>5883</v>
      </c>
      <c r="F203" s="358" t="s">
        <v>5884</v>
      </c>
      <c r="G203" s="359" t="str">
        <f t="shared" si="24"/>
        <v>фото1</v>
      </c>
      <c r="H203" s="359"/>
      <c r="I203" s="360" t="s">
        <v>5885</v>
      </c>
      <c r="J203" s="361">
        <v>110</v>
      </c>
      <c r="K203" s="362" t="s">
        <v>13</v>
      </c>
      <c r="L203" s="363">
        <v>5</v>
      </c>
      <c r="M203" s="364">
        <v>185.3</v>
      </c>
      <c r="N203" s="477"/>
      <c r="O203" s="281">
        <f t="shared" si="25"/>
        <v>0</v>
      </c>
      <c r="P203" s="365">
        <v>4607109961254</v>
      </c>
      <c r="Q203" s="282"/>
      <c r="R203" s="283">
        <f t="shared" si="26"/>
        <v>37.06</v>
      </c>
    </row>
    <row r="204" spans="1:18" ht="25.5" x14ac:dyDescent="0.2">
      <c r="A204" s="468">
        <v>188</v>
      </c>
      <c r="B204" s="354">
        <v>256</v>
      </c>
      <c r="C204" s="355" t="s">
        <v>6931</v>
      </c>
      <c r="D204" s="356"/>
      <c r="E204" s="357" t="s">
        <v>5886</v>
      </c>
      <c r="F204" s="358" t="s">
        <v>5887</v>
      </c>
      <c r="G204" s="359" t="str">
        <f t="shared" si="24"/>
        <v>фото1</v>
      </c>
      <c r="H204" s="359"/>
      <c r="I204" s="360" t="s">
        <v>5888</v>
      </c>
      <c r="J204" s="361">
        <v>115</v>
      </c>
      <c r="K204" s="362" t="s">
        <v>13</v>
      </c>
      <c r="L204" s="363">
        <v>5</v>
      </c>
      <c r="M204" s="364">
        <v>177.5</v>
      </c>
      <c r="N204" s="477"/>
      <c r="O204" s="281">
        <f t="shared" si="25"/>
        <v>0</v>
      </c>
      <c r="P204" s="365">
        <v>4607109979761</v>
      </c>
      <c r="Q204" s="282"/>
      <c r="R204" s="283">
        <f t="shared" si="26"/>
        <v>35.5</v>
      </c>
    </row>
    <row r="205" spans="1:18" ht="25.5" x14ac:dyDescent="0.2">
      <c r="A205" s="468">
        <v>189</v>
      </c>
      <c r="B205" s="354">
        <v>453</v>
      </c>
      <c r="C205" s="355" t="s">
        <v>6719</v>
      </c>
      <c r="D205" s="356"/>
      <c r="E205" s="357" t="s">
        <v>5889</v>
      </c>
      <c r="F205" s="358" t="s">
        <v>5890</v>
      </c>
      <c r="G205" s="359" t="str">
        <f t="shared" si="24"/>
        <v>фото1</v>
      </c>
      <c r="H205" s="359"/>
      <c r="I205" s="360" t="s">
        <v>5891</v>
      </c>
      <c r="J205" s="361">
        <v>110</v>
      </c>
      <c r="K205" s="362" t="s">
        <v>13</v>
      </c>
      <c r="L205" s="363">
        <v>5</v>
      </c>
      <c r="M205" s="364">
        <v>185.3</v>
      </c>
      <c r="N205" s="477"/>
      <c r="O205" s="281">
        <f t="shared" si="25"/>
        <v>0</v>
      </c>
      <c r="P205" s="365">
        <v>4607109962091</v>
      </c>
      <c r="Q205" s="282"/>
      <c r="R205" s="283">
        <f t="shared" si="26"/>
        <v>37.06</v>
      </c>
    </row>
    <row r="206" spans="1:18" ht="15.75" x14ac:dyDescent="0.2">
      <c r="A206" s="468">
        <v>190</v>
      </c>
      <c r="B206" s="469"/>
      <c r="C206" s="469"/>
      <c r="D206" s="469"/>
      <c r="E206" s="478" t="s">
        <v>5616</v>
      </c>
      <c r="F206" s="478"/>
      <c r="G206" s="478"/>
      <c r="H206" s="478"/>
      <c r="I206" s="489"/>
      <c r="J206" s="490"/>
      <c r="K206" s="473"/>
      <c r="L206" s="474"/>
      <c r="M206" s="491"/>
      <c r="N206" s="492"/>
      <c r="O206" s="514"/>
      <c r="P206" s="514"/>
      <c r="Q206" s="514"/>
      <c r="R206" s="514"/>
    </row>
    <row r="207" spans="1:18" ht="15.75" x14ac:dyDescent="0.2">
      <c r="A207" s="468">
        <v>191</v>
      </c>
      <c r="B207" s="354">
        <v>3647</v>
      </c>
      <c r="C207" s="355" t="s">
        <v>6632</v>
      </c>
      <c r="D207" s="356"/>
      <c r="E207" s="357" t="s">
        <v>5617</v>
      </c>
      <c r="F207" s="358" t="s">
        <v>5618</v>
      </c>
      <c r="G207" s="359" t="str">
        <f t="shared" ref="G207:G210" si="27">HYPERLINK("http://www.gardenbulbs.ru/images/Lilium_CL/thumbnails/"&amp;C207&amp;".jpg","фото1")</f>
        <v>фото1</v>
      </c>
      <c r="H207" s="359"/>
      <c r="I207" s="360" t="s">
        <v>5619</v>
      </c>
      <c r="J207" s="361">
        <v>100</v>
      </c>
      <c r="K207" s="362" t="s">
        <v>13</v>
      </c>
      <c r="L207" s="363">
        <v>5</v>
      </c>
      <c r="M207" s="364">
        <v>219.5</v>
      </c>
      <c r="N207" s="477"/>
      <c r="O207" s="281">
        <f t="shared" ref="O207:O210" si="28">IF(ISERROR(M207*N207),0,M207*N207)</f>
        <v>0</v>
      </c>
      <c r="P207" s="365">
        <v>4607109971277</v>
      </c>
      <c r="Q207" s="282"/>
      <c r="R207" s="283">
        <f t="shared" ref="R207:R210" si="29">M207/L207</f>
        <v>43.9</v>
      </c>
    </row>
    <row r="208" spans="1:18" ht="25.5" x14ac:dyDescent="0.2">
      <c r="A208" s="468">
        <v>192</v>
      </c>
      <c r="B208" s="354">
        <v>2778</v>
      </c>
      <c r="C208" s="355" t="s">
        <v>6633</v>
      </c>
      <c r="D208" s="356"/>
      <c r="E208" s="357" t="s">
        <v>5620</v>
      </c>
      <c r="F208" s="358" t="s">
        <v>5621</v>
      </c>
      <c r="G208" s="359" t="str">
        <f t="shared" si="27"/>
        <v>фото1</v>
      </c>
      <c r="H208" s="359"/>
      <c r="I208" s="360" t="s">
        <v>5622</v>
      </c>
      <c r="J208" s="361">
        <v>100</v>
      </c>
      <c r="K208" s="362" t="s">
        <v>13</v>
      </c>
      <c r="L208" s="363">
        <v>5</v>
      </c>
      <c r="M208" s="364">
        <v>219.5</v>
      </c>
      <c r="N208" s="477"/>
      <c r="O208" s="281">
        <f t="shared" si="28"/>
        <v>0</v>
      </c>
      <c r="P208" s="365">
        <v>4607109962343</v>
      </c>
      <c r="Q208" s="282"/>
      <c r="R208" s="283">
        <f t="shared" si="29"/>
        <v>43.9</v>
      </c>
    </row>
    <row r="209" spans="1:18" ht="25.5" x14ac:dyDescent="0.2">
      <c r="A209" s="468">
        <v>193</v>
      </c>
      <c r="B209" s="354">
        <v>3672</v>
      </c>
      <c r="C209" s="355" t="s">
        <v>6634</v>
      </c>
      <c r="D209" s="356"/>
      <c r="E209" s="357" t="s">
        <v>5623</v>
      </c>
      <c r="F209" s="358" t="s">
        <v>5624</v>
      </c>
      <c r="G209" s="359" t="str">
        <f t="shared" si="27"/>
        <v>фото1</v>
      </c>
      <c r="H209" s="359"/>
      <c r="I209" s="360" t="s">
        <v>5625</v>
      </c>
      <c r="J209" s="361">
        <v>100</v>
      </c>
      <c r="K209" s="362" t="s">
        <v>13</v>
      </c>
      <c r="L209" s="363">
        <v>5</v>
      </c>
      <c r="M209" s="364">
        <v>219.5</v>
      </c>
      <c r="N209" s="477"/>
      <c r="O209" s="281">
        <f t="shared" si="28"/>
        <v>0</v>
      </c>
      <c r="P209" s="365">
        <v>4607109971284</v>
      </c>
      <c r="Q209" s="282"/>
      <c r="R209" s="283">
        <f t="shared" si="29"/>
        <v>43.9</v>
      </c>
    </row>
    <row r="210" spans="1:18" ht="25.5" x14ac:dyDescent="0.2">
      <c r="A210" s="468">
        <v>194</v>
      </c>
      <c r="B210" s="354">
        <v>2994</v>
      </c>
      <c r="C210" s="355" t="s">
        <v>6635</v>
      </c>
      <c r="D210" s="356"/>
      <c r="E210" s="357" t="s">
        <v>5626</v>
      </c>
      <c r="F210" s="358" t="s">
        <v>5627</v>
      </c>
      <c r="G210" s="359" t="str">
        <f t="shared" si="27"/>
        <v>фото1</v>
      </c>
      <c r="H210" s="359"/>
      <c r="I210" s="360" t="s">
        <v>5628</v>
      </c>
      <c r="J210" s="361">
        <v>100</v>
      </c>
      <c r="K210" s="362" t="s">
        <v>13</v>
      </c>
      <c r="L210" s="363">
        <v>5</v>
      </c>
      <c r="M210" s="364">
        <v>219.5</v>
      </c>
      <c r="N210" s="477"/>
      <c r="O210" s="281">
        <f t="shared" si="28"/>
        <v>0</v>
      </c>
      <c r="P210" s="365">
        <v>4607109963999</v>
      </c>
      <c r="Q210" s="282"/>
      <c r="R210" s="283">
        <f t="shared" si="29"/>
        <v>43.9</v>
      </c>
    </row>
    <row r="211" spans="1:18" ht="15.75" x14ac:dyDescent="0.2">
      <c r="A211" s="468">
        <v>195</v>
      </c>
      <c r="B211" s="469"/>
      <c r="C211" s="469"/>
      <c r="D211" s="469"/>
      <c r="E211" s="478" t="s">
        <v>5507</v>
      </c>
      <c r="F211" s="478"/>
      <c r="G211" s="478"/>
      <c r="H211" s="478"/>
      <c r="I211" s="489"/>
      <c r="J211" s="490"/>
      <c r="K211" s="473"/>
      <c r="L211" s="474"/>
      <c r="M211" s="491"/>
      <c r="N211" s="492"/>
      <c r="O211" s="514"/>
      <c r="P211" s="514"/>
      <c r="Q211" s="514"/>
      <c r="R211" s="514"/>
    </row>
    <row r="212" spans="1:18" ht="15.75" x14ac:dyDescent="0.2">
      <c r="A212" s="468">
        <v>196</v>
      </c>
      <c r="B212" s="354">
        <v>6405</v>
      </c>
      <c r="C212" s="355" t="s">
        <v>9894</v>
      </c>
      <c r="D212" s="356"/>
      <c r="E212" s="357" t="s">
        <v>9752</v>
      </c>
      <c r="F212" s="358" t="s">
        <v>9753</v>
      </c>
      <c r="G212" s="359" t="str">
        <f t="shared" ref="G212:G275" si="30">HYPERLINK("http://www.gardenbulbs.ru/images/Lilium_CL/thumbnails/"&amp;C212&amp;".jpg","фото1")</f>
        <v>фото1</v>
      </c>
      <c r="H212" s="359"/>
      <c r="I212" s="360" t="s">
        <v>6844</v>
      </c>
      <c r="J212" s="361">
        <v>120</v>
      </c>
      <c r="K212" s="362" t="s">
        <v>13</v>
      </c>
      <c r="L212" s="363">
        <v>10</v>
      </c>
      <c r="M212" s="364">
        <v>214.6</v>
      </c>
      <c r="N212" s="477"/>
      <c r="O212" s="281">
        <f t="shared" ref="O212:O275" si="31">IF(ISERROR(M212*N212),0,M212*N212)</f>
        <v>0</v>
      </c>
      <c r="P212" s="365">
        <v>4607109931776</v>
      </c>
      <c r="Q212" s="282"/>
      <c r="R212" s="283">
        <f t="shared" ref="R212:R275" si="32">M212/L212</f>
        <v>21.46</v>
      </c>
    </row>
    <row r="213" spans="1:18" ht="25.5" x14ac:dyDescent="0.2">
      <c r="A213" s="468">
        <v>197</v>
      </c>
      <c r="B213" s="354">
        <v>4340</v>
      </c>
      <c r="C213" s="355" t="s">
        <v>6595</v>
      </c>
      <c r="D213" s="356"/>
      <c r="E213" s="357" t="s">
        <v>5508</v>
      </c>
      <c r="F213" s="358" t="s">
        <v>5509</v>
      </c>
      <c r="G213" s="359" t="str">
        <f t="shared" si="30"/>
        <v>фото1</v>
      </c>
      <c r="H213" s="359"/>
      <c r="I213" s="360" t="s">
        <v>5510</v>
      </c>
      <c r="J213" s="361">
        <v>120</v>
      </c>
      <c r="K213" s="362" t="s">
        <v>13</v>
      </c>
      <c r="L213" s="363">
        <v>10</v>
      </c>
      <c r="M213" s="364">
        <v>208.7</v>
      </c>
      <c r="N213" s="477"/>
      <c r="O213" s="281">
        <f t="shared" si="31"/>
        <v>0</v>
      </c>
      <c r="P213" s="365">
        <v>4607109987612</v>
      </c>
      <c r="Q213" s="282"/>
      <c r="R213" s="283">
        <f t="shared" si="32"/>
        <v>20.869999999999997</v>
      </c>
    </row>
    <row r="214" spans="1:18" ht="15.75" x14ac:dyDescent="0.2">
      <c r="A214" s="468">
        <v>198</v>
      </c>
      <c r="B214" s="354">
        <v>2991</v>
      </c>
      <c r="C214" s="355" t="s">
        <v>6596</v>
      </c>
      <c r="D214" s="356"/>
      <c r="E214" s="357" t="s">
        <v>5511</v>
      </c>
      <c r="F214" s="358" t="s">
        <v>5512</v>
      </c>
      <c r="G214" s="359" t="str">
        <f t="shared" si="30"/>
        <v>фото1</v>
      </c>
      <c r="H214" s="359"/>
      <c r="I214" s="360" t="s">
        <v>5513</v>
      </c>
      <c r="J214" s="361">
        <v>125</v>
      </c>
      <c r="K214" s="362" t="s">
        <v>13</v>
      </c>
      <c r="L214" s="363">
        <v>10</v>
      </c>
      <c r="M214" s="364">
        <v>195</v>
      </c>
      <c r="N214" s="477"/>
      <c r="O214" s="281">
        <f t="shared" si="31"/>
        <v>0</v>
      </c>
      <c r="P214" s="365">
        <v>4607109959398</v>
      </c>
      <c r="Q214" s="282"/>
      <c r="R214" s="283">
        <f t="shared" si="32"/>
        <v>19.5</v>
      </c>
    </row>
    <row r="215" spans="1:18" ht="15.75" x14ac:dyDescent="0.2">
      <c r="A215" s="468">
        <v>199</v>
      </c>
      <c r="B215" s="354">
        <v>242</v>
      </c>
      <c r="C215" s="355" t="s">
        <v>6597</v>
      </c>
      <c r="D215" s="356"/>
      <c r="E215" s="357" t="s">
        <v>5514</v>
      </c>
      <c r="F215" s="358" t="s">
        <v>5515</v>
      </c>
      <c r="G215" s="359" t="str">
        <f t="shared" si="30"/>
        <v>фото1</v>
      </c>
      <c r="H215" s="359"/>
      <c r="I215" s="360" t="s">
        <v>772</v>
      </c>
      <c r="J215" s="361">
        <v>120</v>
      </c>
      <c r="K215" s="362" t="s">
        <v>13</v>
      </c>
      <c r="L215" s="363">
        <v>10</v>
      </c>
      <c r="M215" s="364">
        <v>195</v>
      </c>
      <c r="N215" s="477"/>
      <c r="O215" s="281">
        <f t="shared" si="31"/>
        <v>0</v>
      </c>
      <c r="P215" s="365">
        <v>4607109979600</v>
      </c>
      <c r="Q215" s="282"/>
      <c r="R215" s="283">
        <f t="shared" si="32"/>
        <v>19.5</v>
      </c>
    </row>
    <row r="216" spans="1:18" ht="15.75" x14ac:dyDescent="0.2">
      <c r="A216" s="468">
        <v>200</v>
      </c>
      <c r="B216" s="354">
        <v>9402</v>
      </c>
      <c r="C216" s="355" t="s">
        <v>11667</v>
      </c>
      <c r="D216" s="356"/>
      <c r="E216" s="357" t="s">
        <v>11668</v>
      </c>
      <c r="F216" s="358" t="s">
        <v>11669</v>
      </c>
      <c r="G216" s="359" t="str">
        <f t="shared" si="30"/>
        <v>фото1</v>
      </c>
      <c r="H216" s="359"/>
      <c r="I216" s="360" t="s">
        <v>11670</v>
      </c>
      <c r="J216" s="361">
        <v>120</v>
      </c>
      <c r="K216" s="362" t="s">
        <v>13</v>
      </c>
      <c r="L216" s="363">
        <v>10</v>
      </c>
      <c r="M216" s="364">
        <v>204.8</v>
      </c>
      <c r="N216" s="477"/>
      <c r="O216" s="281">
        <f t="shared" si="31"/>
        <v>0</v>
      </c>
      <c r="P216" s="365">
        <v>4607109976111</v>
      </c>
      <c r="Q216" s="282" t="s">
        <v>11622</v>
      </c>
      <c r="R216" s="283">
        <f t="shared" si="32"/>
        <v>20.48</v>
      </c>
    </row>
    <row r="217" spans="1:18" ht="25.5" x14ac:dyDescent="0.2">
      <c r="A217" s="468">
        <v>201</v>
      </c>
      <c r="B217" s="354">
        <v>10654</v>
      </c>
      <c r="C217" s="355" t="s">
        <v>14207</v>
      </c>
      <c r="D217" s="356"/>
      <c r="E217" s="482" t="s">
        <v>14208</v>
      </c>
      <c r="F217" s="483" t="s">
        <v>14209</v>
      </c>
      <c r="G217" s="359" t="str">
        <f t="shared" si="30"/>
        <v>фото1</v>
      </c>
      <c r="H217" s="359"/>
      <c r="I217" s="360" t="s">
        <v>14210</v>
      </c>
      <c r="J217" s="361">
        <v>120</v>
      </c>
      <c r="K217" s="362" t="s">
        <v>13</v>
      </c>
      <c r="L217" s="363">
        <v>10</v>
      </c>
      <c r="M217" s="364">
        <v>214.6</v>
      </c>
      <c r="N217" s="477"/>
      <c r="O217" s="281">
        <f t="shared" si="31"/>
        <v>0</v>
      </c>
      <c r="P217" s="365">
        <v>4607109926772</v>
      </c>
      <c r="Q217" s="282" t="s">
        <v>13902</v>
      </c>
      <c r="R217" s="283">
        <f t="shared" si="32"/>
        <v>21.46</v>
      </c>
    </row>
    <row r="218" spans="1:18" ht="15.75" x14ac:dyDescent="0.2">
      <c r="A218" s="468">
        <v>202</v>
      </c>
      <c r="B218" s="354">
        <v>1427</v>
      </c>
      <c r="C218" s="355" t="s">
        <v>6598</v>
      </c>
      <c r="D218" s="356"/>
      <c r="E218" s="357" t="s">
        <v>5516</v>
      </c>
      <c r="F218" s="358" t="s">
        <v>5517</v>
      </c>
      <c r="G218" s="359" t="str">
        <f t="shared" si="30"/>
        <v>фото1</v>
      </c>
      <c r="H218" s="359"/>
      <c r="I218" s="360" t="s">
        <v>772</v>
      </c>
      <c r="J218" s="361">
        <v>105</v>
      </c>
      <c r="K218" s="362" t="s">
        <v>13</v>
      </c>
      <c r="L218" s="363">
        <v>10</v>
      </c>
      <c r="M218" s="364">
        <v>189.2</v>
      </c>
      <c r="N218" s="477"/>
      <c r="O218" s="281">
        <f t="shared" si="31"/>
        <v>0</v>
      </c>
      <c r="P218" s="365">
        <v>4607109963890</v>
      </c>
      <c r="Q218" s="282"/>
      <c r="R218" s="283">
        <f t="shared" si="32"/>
        <v>18.919999999999998</v>
      </c>
    </row>
    <row r="219" spans="1:18" ht="25.5" x14ac:dyDescent="0.2">
      <c r="A219" s="468">
        <v>203</v>
      </c>
      <c r="B219" s="354">
        <v>3226</v>
      </c>
      <c r="C219" s="355" t="s">
        <v>6599</v>
      </c>
      <c r="D219" s="356"/>
      <c r="E219" s="357" t="s">
        <v>5518</v>
      </c>
      <c r="F219" s="358" t="s">
        <v>5519</v>
      </c>
      <c r="G219" s="359" t="str">
        <f t="shared" si="30"/>
        <v>фото1</v>
      </c>
      <c r="H219" s="359"/>
      <c r="I219" s="360" t="s">
        <v>5520</v>
      </c>
      <c r="J219" s="361">
        <v>110</v>
      </c>
      <c r="K219" s="362" t="s">
        <v>13</v>
      </c>
      <c r="L219" s="363">
        <v>7</v>
      </c>
      <c r="M219" s="364">
        <v>187.2</v>
      </c>
      <c r="N219" s="477"/>
      <c r="O219" s="281">
        <f t="shared" si="31"/>
        <v>0</v>
      </c>
      <c r="P219" s="365">
        <v>4607109952023</v>
      </c>
      <c r="Q219" s="282"/>
      <c r="R219" s="283">
        <f t="shared" si="32"/>
        <v>26.74285714285714</v>
      </c>
    </row>
    <row r="220" spans="1:18" ht="15.75" x14ac:dyDescent="0.2">
      <c r="A220" s="468">
        <v>204</v>
      </c>
      <c r="B220" s="354">
        <v>3632</v>
      </c>
      <c r="C220" s="355" t="s">
        <v>6600</v>
      </c>
      <c r="D220" s="356"/>
      <c r="E220" s="357" t="s">
        <v>5521</v>
      </c>
      <c r="F220" s="358" t="s">
        <v>5522</v>
      </c>
      <c r="G220" s="359" t="str">
        <f t="shared" si="30"/>
        <v>фото1</v>
      </c>
      <c r="H220" s="359"/>
      <c r="I220" s="360" t="s">
        <v>6343</v>
      </c>
      <c r="J220" s="361">
        <v>110</v>
      </c>
      <c r="K220" s="362" t="s">
        <v>13</v>
      </c>
      <c r="L220" s="363">
        <v>10</v>
      </c>
      <c r="M220" s="364">
        <v>214.6</v>
      </c>
      <c r="N220" s="477"/>
      <c r="O220" s="281">
        <f t="shared" si="31"/>
        <v>0</v>
      </c>
      <c r="P220" s="365">
        <v>4607109971161</v>
      </c>
      <c r="Q220" s="282"/>
      <c r="R220" s="283">
        <f t="shared" si="32"/>
        <v>21.46</v>
      </c>
    </row>
    <row r="221" spans="1:18" ht="15.75" x14ac:dyDescent="0.2">
      <c r="A221" s="468">
        <v>205</v>
      </c>
      <c r="B221" s="354">
        <v>439</v>
      </c>
      <c r="C221" s="355" t="s">
        <v>10102</v>
      </c>
      <c r="D221" s="356"/>
      <c r="E221" s="357" t="s">
        <v>10103</v>
      </c>
      <c r="F221" s="358" t="s">
        <v>10104</v>
      </c>
      <c r="G221" s="359" t="str">
        <f t="shared" si="30"/>
        <v>фото1</v>
      </c>
      <c r="H221" s="359"/>
      <c r="I221" s="360" t="s">
        <v>2129</v>
      </c>
      <c r="J221" s="361">
        <v>115</v>
      </c>
      <c r="K221" s="362" t="s">
        <v>50</v>
      </c>
      <c r="L221" s="363">
        <v>7</v>
      </c>
      <c r="M221" s="364">
        <v>206.4</v>
      </c>
      <c r="N221" s="477"/>
      <c r="O221" s="281">
        <f t="shared" si="31"/>
        <v>0</v>
      </c>
      <c r="P221" s="365">
        <v>4607109930274</v>
      </c>
      <c r="Q221" s="282"/>
      <c r="R221" s="283">
        <f t="shared" si="32"/>
        <v>29.485714285714288</v>
      </c>
    </row>
    <row r="222" spans="1:18" ht="15.75" x14ac:dyDescent="0.2">
      <c r="A222" s="468">
        <v>206</v>
      </c>
      <c r="B222" s="354">
        <v>7079</v>
      </c>
      <c r="C222" s="355" t="s">
        <v>6845</v>
      </c>
      <c r="D222" s="356"/>
      <c r="E222" s="357" t="s">
        <v>6344</v>
      </c>
      <c r="F222" s="358" t="s">
        <v>6345</v>
      </c>
      <c r="G222" s="359" t="str">
        <f t="shared" si="30"/>
        <v>фото1</v>
      </c>
      <c r="H222" s="359"/>
      <c r="I222" s="360" t="s">
        <v>6346</v>
      </c>
      <c r="J222" s="361">
        <v>140</v>
      </c>
      <c r="K222" s="362" t="s">
        <v>6804</v>
      </c>
      <c r="L222" s="363">
        <v>10</v>
      </c>
      <c r="M222" s="364">
        <v>156</v>
      </c>
      <c r="N222" s="477"/>
      <c r="O222" s="281">
        <f t="shared" si="31"/>
        <v>0</v>
      </c>
      <c r="P222" s="365">
        <v>4607109947234</v>
      </c>
      <c r="Q222" s="282"/>
      <c r="R222" s="283">
        <f t="shared" si="32"/>
        <v>15.6</v>
      </c>
    </row>
    <row r="223" spans="1:18" ht="15.75" x14ac:dyDescent="0.2">
      <c r="A223" s="468">
        <v>207</v>
      </c>
      <c r="B223" s="354">
        <v>1432</v>
      </c>
      <c r="C223" s="355" t="s">
        <v>6601</v>
      </c>
      <c r="D223" s="356"/>
      <c r="E223" s="357" t="s">
        <v>5523</v>
      </c>
      <c r="F223" s="358" t="s">
        <v>5524</v>
      </c>
      <c r="G223" s="359" t="str">
        <f t="shared" si="30"/>
        <v>фото1</v>
      </c>
      <c r="H223" s="359"/>
      <c r="I223" s="360" t="s">
        <v>772</v>
      </c>
      <c r="J223" s="361">
        <v>130</v>
      </c>
      <c r="K223" s="362" t="s">
        <v>14</v>
      </c>
      <c r="L223" s="363">
        <v>10</v>
      </c>
      <c r="M223" s="364">
        <v>181.4</v>
      </c>
      <c r="N223" s="477"/>
      <c r="O223" s="281">
        <f t="shared" si="31"/>
        <v>0</v>
      </c>
      <c r="P223" s="365">
        <v>4607109963913</v>
      </c>
      <c r="Q223" s="282"/>
      <c r="R223" s="283">
        <f t="shared" si="32"/>
        <v>18.14</v>
      </c>
    </row>
    <row r="224" spans="1:18" ht="15.75" x14ac:dyDescent="0.2">
      <c r="A224" s="468">
        <v>208</v>
      </c>
      <c r="B224" s="354">
        <v>189</v>
      </c>
      <c r="C224" s="355" t="s">
        <v>6602</v>
      </c>
      <c r="D224" s="356"/>
      <c r="E224" s="357" t="s">
        <v>5525</v>
      </c>
      <c r="F224" s="358" t="s">
        <v>5526</v>
      </c>
      <c r="G224" s="359" t="str">
        <f t="shared" si="30"/>
        <v>фото1</v>
      </c>
      <c r="H224" s="359"/>
      <c r="I224" s="360" t="s">
        <v>5527</v>
      </c>
      <c r="J224" s="361">
        <v>120</v>
      </c>
      <c r="K224" s="362" t="s">
        <v>5584</v>
      </c>
      <c r="L224" s="363">
        <v>10</v>
      </c>
      <c r="M224" s="364">
        <v>204.8</v>
      </c>
      <c r="N224" s="477"/>
      <c r="O224" s="281">
        <f t="shared" si="31"/>
        <v>0</v>
      </c>
      <c r="P224" s="365">
        <v>4607109960486</v>
      </c>
      <c r="Q224" s="282"/>
      <c r="R224" s="283">
        <f t="shared" si="32"/>
        <v>20.48</v>
      </c>
    </row>
    <row r="225" spans="1:18" ht="25.5" x14ac:dyDescent="0.2">
      <c r="A225" s="468">
        <v>209</v>
      </c>
      <c r="B225" s="354">
        <v>2340</v>
      </c>
      <c r="C225" s="355" t="s">
        <v>6603</v>
      </c>
      <c r="D225" s="356"/>
      <c r="E225" s="357" t="s">
        <v>5528</v>
      </c>
      <c r="F225" s="358" t="s">
        <v>5529</v>
      </c>
      <c r="G225" s="359" t="str">
        <f t="shared" si="30"/>
        <v>фото1</v>
      </c>
      <c r="H225" s="359"/>
      <c r="I225" s="360" t="s">
        <v>5530</v>
      </c>
      <c r="J225" s="361">
        <v>100</v>
      </c>
      <c r="K225" s="362" t="s">
        <v>14</v>
      </c>
      <c r="L225" s="363">
        <v>10</v>
      </c>
      <c r="M225" s="364">
        <v>185.3</v>
      </c>
      <c r="N225" s="477"/>
      <c r="O225" s="281">
        <f t="shared" si="31"/>
        <v>0</v>
      </c>
      <c r="P225" s="365">
        <v>4607109967058</v>
      </c>
      <c r="Q225" s="282"/>
      <c r="R225" s="283">
        <f t="shared" si="32"/>
        <v>18.53</v>
      </c>
    </row>
    <row r="226" spans="1:18" ht="25.5" x14ac:dyDescent="0.2">
      <c r="A226" s="468">
        <v>210</v>
      </c>
      <c r="B226" s="354">
        <v>190</v>
      </c>
      <c r="C226" s="355" t="s">
        <v>6604</v>
      </c>
      <c r="D226" s="356"/>
      <c r="E226" s="357" t="s">
        <v>5531</v>
      </c>
      <c r="F226" s="358" t="s">
        <v>5532</v>
      </c>
      <c r="G226" s="359" t="str">
        <f t="shared" si="30"/>
        <v>фото1</v>
      </c>
      <c r="H226" s="359"/>
      <c r="I226" s="360" t="s">
        <v>5533</v>
      </c>
      <c r="J226" s="361">
        <v>110</v>
      </c>
      <c r="K226" s="362" t="s">
        <v>13</v>
      </c>
      <c r="L226" s="363">
        <v>10</v>
      </c>
      <c r="M226" s="364">
        <v>228.2</v>
      </c>
      <c r="N226" s="477"/>
      <c r="O226" s="281">
        <f t="shared" si="31"/>
        <v>0</v>
      </c>
      <c r="P226" s="365">
        <v>4607109956786</v>
      </c>
      <c r="Q226" s="282"/>
      <c r="R226" s="283">
        <f t="shared" si="32"/>
        <v>22.82</v>
      </c>
    </row>
    <row r="227" spans="1:18" ht="25.5" x14ac:dyDescent="0.2">
      <c r="A227" s="468">
        <v>211</v>
      </c>
      <c r="B227" s="354">
        <v>10655</v>
      </c>
      <c r="C227" s="355" t="s">
        <v>14211</v>
      </c>
      <c r="D227" s="356"/>
      <c r="E227" s="482" t="s">
        <v>14212</v>
      </c>
      <c r="F227" s="483" t="s">
        <v>14213</v>
      </c>
      <c r="G227" s="359" t="str">
        <f t="shared" si="30"/>
        <v>фото1</v>
      </c>
      <c r="H227" s="359"/>
      <c r="I227" s="360" t="s">
        <v>14214</v>
      </c>
      <c r="J227" s="361">
        <v>120</v>
      </c>
      <c r="K227" s="362" t="s">
        <v>13</v>
      </c>
      <c r="L227" s="363">
        <v>5</v>
      </c>
      <c r="M227" s="364">
        <v>121.8</v>
      </c>
      <c r="N227" s="477"/>
      <c r="O227" s="281">
        <f t="shared" si="31"/>
        <v>0</v>
      </c>
      <c r="P227" s="365">
        <v>4607109926765</v>
      </c>
      <c r="Q227" s="282" t="s">
        <v>13902</v>
      </c>
      <c r="R227" s="283">
        <f t="shared" si="32"/>
        <v>24.36</v>
      </c>
    </row>
    <row r="228" spans="1:18" ht="25.5" x14ac:dyDescent="0.2">
      <c r="A228" s="468">
        <v>212</v>
      </c>
      <c r="B228" s="354">
        <v>3668</v>
      </c>
      <c r="C228" s="355" t="s">
        <v>6605</v>
      </c>
      <c r="D228" s="356"/>
      <c r="E228" s="357" t="s">
        <v>5534</v>
      </c>
      <c r="F228" s="358" t="s">
        <v>5535</v>
      </c>
      <c r="G228" s="359" t="str">
        <f t="shared" si="30"/>
        <v>фото1</v>
      </c>
      <c r="H228" s="359"/>
      <c r="I228" s="360" t="s">
        <v>5536</v>
      </c>
      <c r="J228" s="361">
        <v>120</v>
      </c>
      <c r="K228" s="362" t="s">
        <v>13</v>
      </c>
      <c r="L228" s="363">
        <v>5</v>
      </c>
      <c r="M228" s="364">
        <v>180.4</v>
      </c>
      <c r="N228" s="477"/>
      <c r="O228" s="281">
        <f t="shared" si="31"/>
        <v>0</v>
      </c>
      <c r="P228" s="365">
        <v>4607109971215</v>
      </c>
      <c r="Q228" s="282"/>
      <c r="R228" s="283">
        <f t="shared" si="32"/>
        <v>36.08</v>
      </c>
    </row>
    <row r="229" spans="1:18" ht="15.75" x14ac:dyDescent="0.2">
      <c r="A229" s="468">
        <v>213</v>
      </c>
      <c r="B229" s="354">
        <v>248</v>
      </c>
      <c r="C229" s="355" t="s">
        <v>14215</v>
      </c>
      <c r="D229" s="356"/>
      <c r="E229" s="357" t="s">
        <v>11671</v>
      </c>
      <c r="F229" s="358" t="s">
        <v>5537</v>
      </c>
      <c r="G229" s="359" t="str">
        <f t="shared" si="30"/>
        <v>фото1</v>
      </c>
      <c r="H229" s="359"/>
      <c r="I229" s="360" t="s">
        <v>4120</v>
      </c>
      <c r="J229" s="361">
        <v>110</v>
      </c>
      <c r="K229" s="362" t="s">
        <v>13</v>
      </c>
      <c r="L229" s="363">
        <v>10</v>
      </c>
      <c r="M229" s="364">
        <v>234.1</v>
      </c>
      <c r="N229" s="477"/>
      <c r="O229" s="281">
        <f t="shared" si="31"/>
        <v>0</v>
      </c>
      <c r="P229" s="365">
        <v>4607109979723</v>
      </c>
      <c r="Q229" s="282"/>
      <c r="R229" s="283">
        <f t="shared" si="32"/>
        <v>23.41</v>
      </c>
    </row>
    <row r="230" spans="1:18" ht="15.75" x14ac:dyDescent="0.2">
      <c r="A230" s="468">
        <v>214</v>
      </c>
      <c r="B230" s="354">
        <v>10656</v>
      </c>
      <c r="C230" s="355" t="s">
        <v>14216</v>
      </c>
      <c r="D230" s="356"/>
      <c r="E230" s="482" t="s">
        <v>14217</v>
      </c>
      <c r="F230" s="483" t="s">
        <v>14218</v>
      </c>
      <c r="G230" s="359" t="str">
        <f t="shared" si="30"/>
        <v>фото1</v>
      </c>
      <c r="H230" s="359"/>
      <c r="I230" s="360" t="s">
        <v>4304</v>
      </c>
      <c r="J230" s="361">
        <v>120</v>
      </c>
      <c r="K230" s="362" t="s">
        <v>13</v>
      </c>
      <c r="L230" s="363">
        <v>10</v>
      </c>
      <c r="M230" s="364">
        <v>218.5</v>
      </c>
      <c r="N230" s="477"/>
      <c r="O230" s="281">
        <f t="shared" si="31"/>
        <v>0</v>
      </c>
      <c r="P230" s="365">
        <v>4607109926758</v>
      </c>
      <c r="Q230" s="282" t="s">
        <v>13902</v>
      </c>
      <c r="R230" s="283">
        <f t="shared" si="32"/>
        <v>21.85</v>
      </c>
    </row>
    <row r="231" spans="1:18" ht="25.5" x14ac:dyDescent="0.2">
      <c r="A231" s="468">
        <v>215</v>
      </c>
      <c r="B231" s="354">
        <v>2780</v>
      </c>
      <c r="C231" s="355" t="s">
        <v>6606</v>
      </c>
      <c r="D231" s="356"/>
      <c r="E231" s="357" t="s">
        <v>5538</v>
      </c>
      <c r="F231" s="358" t="s">
        <v>5539</v>
      </c>
      <c r="G231" s="359" t="str">
        <f t="shared" si="30"/>
        <v>фото1</v>
      </c>
      <c r="H231" s="359"/>
      <c r="I231" s="360" t="s">
        <v>2541</v>
      </c>
      <c r="J231" s="361">
        <v>110</v>
      </c>
      <c r="K231" s="362" t="s">
        <v>13</v>
      </c>
      <c r="L231" s="363">
        <v>10</v>
      </c>
      <c r="M231" s="364">
        <v>234.1</v>
      </c>
      <c r="N231" s="477"/>
      <c r="O231" s="281">
        <f t="shared" si="31"/>
        <v>0</v>
      </c>
      <c r="P231" s="365">
        <v>4607109967591</v>
      </c>
      <c r="Q231" s="282"/>
      <c r="R231" s="283">
        <f t="shared" si="32"/>
        <v>23.41</v>
      </c>
    </row>
    <row r="232" spans="1:18" ht="15.75" x14ac:dyDescent="0.2">
      <c r="A232" s="468">
        <v>216</v>
      </c>
      <c r="B232" s="354">
        <v>3684</v>
      </c>
      <c r="C232" s="355" t="s">
        <v>6607</v>
      </c>
      <c r="D232" s="356"/>
      <c r="E232" s="357" t="s">
        <v>5540</v>
      </c>
      <c r="F232" s="358" t="s">
        <v>5541</v>
      </c>
      <c r="G232" s="359" t="str">
        <f t="shared" si="30"/>
        <v>фото1</v>
      </c>
      <c r="H232" s="359"/>
      <c r="I232" s="360" t="s">
        <v>5542</v>
      </c>
      <c r="J232" s="361">
        <v>120</v>
      </c>
      <c r="K232" s="362" t="s">
        <v>13</v>
      </c>
      <c r="L232" s="363">
        <v>10</v>
      </c>
      <c r="M232" s="364">
        <v>214.6</v>
      </c>
      <c r="N232" s="477"/>
      <c r="O232" s="281">
        <f t="shared" si="31"/>
        <v>0</v>
      </c>
      <c r="P232" s="365">
        <v>4607109971253</v>
      </c>
      <c r="Q232" s="282"/>
      <c r="R232" s="283">
        <f t="shared" si="32"/>
        <v>21.46</v>
      </c>
    </row>
    <row r="233" spans="1:18" ht="38.25" x14ac:dyDescent="0.2">
      <c r="A233" s="468">
        <v>217</v>
      </c>
      <c r="B233" s="354">
        <v>5343</v>
      </c>
      <c r="C233" s="355" t="s">
        <v>9971</v>
      </c>
      <c r="D233" s="356"/>
      <c r="E233" s="357" t="s">
        <v>6846</v>
      </c>
      <c r="F233" s="358" t="s">
        <v>6847</v>
      </c>
      <c r="G233" s="359" t="str">
        <f t="shared" si="30"/>
        <v>фото1</v>
      </c>
      <c r="H233" s="359"/>
      <c r="I233" s="360" t="s">
        <v>6848</v>
      </c>
      <c r="J233" s="361">
        <v>110</v>
      </c>
      <c r="K233" s="362" t="s">
        <v>13</v>
      </c>
      <c r="L233" s="363">
        <v>7</v>
      </c>
      <c r="M233" s="364">
        <v>262.39999999999998</v>
      </c>
      <c r="N233" s="477"/>
      <c r="O233" s="281">
        <f t="shared" si="31"/>
        <v>0</v>
      </c>
      <c r="P233" s="365">
        <v>4607109937808</v>
      </c>
      <c r="Q233" s="282"/>
      <c r="R233" s="283">
        <f t="shared" si="32"/>
        <v>37.48571428571428</v>
      </c>
    </row>
    <row r="234" spans="1:18" ht="25.5" x14ac:dyDescent="0.2">
      <c r="A234" s="468">
        <v>218</v>
      </c>
      <c r="B234" s="354">
        <v>3469</v>
      </c>
      <c r="C234" s="355" t="s">
        <v>10105</v>
      </c>
      <c r="D234" s="356"/>
      <c r="E234" s="357" t="s">
        <v>10106</v>
      </c>
      <c r="F234" s="358" t="s">
        <v>10107</v>
      </c>
      <c r="G234" s="359" t="str">
        <f t="shared" si="30"/>
        <v>фото1</v>
      </c>
      <c r="H234" s="359"/>
      <c r="I234" s="360" t="s">
        <v>10108</v>
      </c>
      <c r="J234" s="361">
        <v>130</v>
      </c>
      <c r="K234" s="362" t="s">
        <v>13</v>
      </c>
      <c r="L234" s="363">
        <v>10</v>
      </c>
      <c r="M234" s="364">
        <v>195</v>
      </c>
      <c r="N234" s="477"/>
      <c r="O234" s="281">
        <f t="shared" si="31"/>
        <v>0</v>
      </c>
      <c r="P234" s="365">
        <v>4607109930267</v>
      </c>
      <c r="Q234" s="282"/>
      <c r="R234" s="283">
        <f t="shared" si="32"/>
        <v>19.5</v>
      </c>
    </row>
    <row r="235" spans="1:18" ht="15.75" x14ac:dyDescent="0.2">
      <c r="A235" s="468">
        <v>219</v>
      </c>
      <c r="B235" s="354">
        <v>3642</v>
      </c>
      <c r="C235" s="355" t="s">
        <v>6608</v>
      </c>
      <c r="D235" s="356"/>
      <c r="E235" s="357" t="s">
        <v>5543</v>
      </c>
      <c r="F235" s="358" t="s">
        <v>5544</v>
      </c>
      <c r="G235" s="359" t="str">
        <f t="shared" si="30"/>
        <v>фото1</v>
      </c>
      <c r="H235" s="359"/>
      <c r="I235" s="360" t="s">
        <v>5545</v>
      </c>
      <c r="J235" s="361">
        <v>120</v>
      </c>
      <c r="K235" s="362" t="s">
        <v>13</v>
      </c>
      <c r="L235" s="363">
        <v>7</v>
      </c>
      <c r="M235" s="364">
        <v>159.9</v>
      </c>
      <c r="N235" s="477"/>
      <c r="O235" s="281">
        <f t="shared" si="31"/>
        <v>0</v>
      </c>
      <c r="P235" s="365">
        <v>4607109971185</v>
      </c>
      <c r="Q235" s="282"/>
      <c r="R235" s="283">
        <f t="shared" si="32"/>
        <v>22.842857142857145</v>
      </c>
    </row>
    <row r="236" spans="1:18" ht="15.75" x14ac:dyDescent="0.2">
      <c r="A236" s="468">
        <v>220</v>
      </c>
      <c r="B236" s="354">
        <v>6416</v>
      </c>
      <c r="C236" s="355" t="s">
        <v>11672</v>
      </c>
      <c r="D236" s="356"/>
      <c r="E236" s="357" t="s">
        <v>10109</v>
      </c>
      <c r="F236" s="358" t="s">
        <v>9754</v>
      </c>
      <c r="G236" s="359" t="str">
        <f t="shared" si="30"/>
        <v>фото1</v>
      </c>
      <c r="H236" s="359"/>
      <c r="I236" s="360" t="s">
        <v>9755</v>
      </c>
      <c r="J236" s="361">
        <v>100</v>
      </c>
      <c r="K236" s="362" t="s">
        <v>13</v>
      </c>
      <c r="L236" s="363">
        <v>10</v>
      </c>
      <c r="M236" s="364">
        <v>195</v>
      </c>
      <c r="N236" s="477"/>
      <c r="O236" s="281">
        <f t="shared" si="31"/>
        <v>0</v>
      </c>
      <c r="P236" s="365">
        <v>4607109931745</v>
      </c>
      <c r="Q236" s="282"/>
      <c r="R236" s="283">
        <f t="shared" si="32"/>
        <v>19.5</v>
      </c>
    </row>
    <row r="237" spans="1:18" ht="15.75" x14ac:dyDescent="0.2">
      <c r="A237" s="468">
        <v>221</v>
      </c>
      <c r="B237" s="354">
        <v>288</v>
      </c>
      <c r="C237" s="355" t="s">
        <v>6609</v>
      </c>
      <c r="D237" s="356"/>
      <c r="E237" s="357" t="s">
        <v>5546</v>
      </c>
      <c r="F237" s="358" t="s">
        <v>5547</v>
      </c>
      <c r="G237" s="359" t="str">
        <f t="shared" si="30"/>
        <v>фото1</v>
      </c>
      <c r="H237" s="359"/>
      <c r="I237" s="360" t="s">
        <v>5548</v>
      </c>
      <c r="J237" s="361">
        <v>90</v>
      </c>
      <c r="K237" s="362" t="s">
        <v>13</v>
      </c>
      <c r="L237" s="363">
        <v>7</v>
      </c>
      <c r="M237" s="364">
        <v>180.4</v>
      </c>
      <c r="N237" s="477"/>
      <c r="O237" s="281">
        <f t="shared" si="31"/>
        <v>0</v>
      </c>
      <c r="P237" s="365">
        <v>4607109979648</v>
      </c>
      <c r="Q237" s="282"/>
      <c r="R237" s="283">
        <f t="shared" si="32"/>
        <v>25.771428571428572</v>
      </c>
    </row>
    <row r="238" spans="1:18" ht="25.5" x14ac:dyDescent="0.2">
      <c r="A238" s="468">
        <v>222</v>
      </c>
      <c r="B238" s="354">
        <v>192</v>
      </c>
      <c r="C238" s="355" t="s">
        <v>6610</v>
      </c>
      <c r="D238" s="356"/>
      <c r="E238" s="357" t="s">
        <v>5549</v>
      </c>
      <c r="F238" s="358" t="s">
        <v>5550</v>
      </c>
      <c r="G238" s="359" t="str">
        <f t="shared" si="30"/>
        <v>фото1</v>
      </c>
      <c r="H238" s="359"/>
      <c r="I238" s="360" t="s">
        <v>5551</v>
      </c>
      <c r="J238" s="361">
        <v>120</v>
      </c>
      <c r="K238" s="362" t="s">
        <v>13</v>
      </c>
      <c r="L238" s="363">
        <v>7</v>
      </c>
      <c r="M238" s="364">
        <v>153</v>
      </c>
      <c r="N238" s="477"/>
      <c r="O238" s="281">
        <f t="shared" si="31"/>
        <v>0</v>
      </c>
      <c r="P238" s="365">
        <v>4607109960516</v>
      </c>
      <c r="Q238" s="282"/>
      <c r="R238" s="283">
        <f t="shared" si="32"/>
        <v>21.857142857142858</v>
      </c>
    </row>
    <row r="239" spans="1:18" ht="25.5" x14ac:dyDescent="0.2">
      <c r="A239" s="468">
        <v>223</v>
      </c>
      <c r="B239" s="354">
        <v>1198</v>
      </c>
      <c r="C239" s="355" t="s">
        <v>10110</v>
      </c>
      <c r="D239" s="356"/>
      <c r="E239" s="357" t="s">
        <v>10111</v>
      </c>
      <c r="F239" s="358" t="s">
        <v>10112</v>
      </c>
      <c r="G239" s="359" t="str">
        <f t="shared" si="30"/>
        <v>фото1</v>
      </c>
      <c r="H239" s="359"/>
      <c r="I239" s="360" t="s">
        <v>10113</v>
      </c>
      <c r="J239" s="361">
        <v>95</v>
      </c>
      <c r="K239" s="362" t="s">
        <v>13</v>
      </c>
      <c r="L239" s="363">
        <v>10</v>
      </c>
      <c r="M239" s="364">
        <v>204.8</v>
      </c>
      <c r="N239" s="477"/>
      <c r="O239" s="281">
        <f t="shared" si="31"/>
        <v>0</v>
      </c>
      <c r="P239" s="365">
        <v>4607109930250</v>
      </c>
      <c r="Q239" s="282"/>
      <c r="R239" s="283">
        <f t="shared" si="32"/>
        <v>20.48</v>
      </c>
    </row>
    <row r="240" spans="1:18" ht="15.75" x14ac:dyDescent="0.2">
      <c r="A240" s="468">
        <v>224</v>
      </c>
      <c r="B240" s="354">
        <v>1214</v>
      </c>
      <c r="C240" s="355" t="s">
        <v>10114</v>
      </c>
      <c r="D240" s="356"/>
      <c r="E240" s="357" t="s">
        <v>10115</v>
      </c>
      <c r="F240" s="358" t="s">
        <v>11673</v>
      </c>
      <c r="G240" s="359" t="str">
        <f t="shared" si="30"/>
        <v>фото1</v>
      </c>
      <c r="H240" s="359"/>
      <c r="I240" s="360" t="s">
        <v>10116</v>
      </c>
      <c r="J240" s="361">
        <v>120</v>
      </c>
      <c r="K240" s="362" t="s">
        <v>13</v>
      </c>
      <c r="L240" s="363">
        <v>10</v>
      </c>
      <c r="M240" s="364">
        <v>214.6</v>
      </c>
      <c r="N240" s="477"/>
      <c r="O240" s="281">
        <f t="shared" si="31"/>
        <v>0</v>
      </c>
      <c r="P240" s="365">
        <v>4607109930243</v>
      </c>
      <c r="Q240" s="282"/>
      <c r="R240" s="283">
        <f t="shared" si="32"/>
        <v>21.46</v>
      </c>
    </row>
    <row r="241" spans="1:18" ht="15.75" x14ac:dyDescent="0.2">
      <c r="A241" s="468">
        <v>225</v>
      </c>
      <c r="B241" s="354">
        <v>4343</v>
      </c>
      <c r="C241" s="355" t="s">
        <v>6849</v>
      </c>
      <c r="D241" s="356"/>
      <c r="E241" s="357" t="s">
        <v>5552</v>
      </c>
      <c r="F241" s="358" t="s">
        <v>5553</v>
      </c>
      <c r="G241" s="359" t="str">
        <f t="shared" si="30"/>
        <v>фото1</v>
      </c>
      <c r="H241" s="359"/>
      <c r="I241" s="360" t="s">
        <v>2191</v>
      </c>
      <c r="J241" s="361">
        <v>130</v>
      </c>
      <c r="K241" s="362" t="s">
        <v>13</v>
      </c>
      <c r="L241" s="363">
        <v>10</v>
      </c>
      <c r="M241" s="364">
        <v>234.1</v>
      </c>
      <c r="N241" s="477"/>
      <c r="O241" s="281">
        <f t="shared" si="31"/>
        <v>0</v>
      </c>
      <c r="P241" s="365">
        <v>4607109987643</v>
      </c>
      <c r="Q241" s="282"/>
      <c r="R241" s="283">
        <f t="shared" si="32"/>
        <v>23.41</v>
      </c>
    </row>
    <row r="242" spans="1:18" ht="15.75" x14ac:dyDescent="0.2">
      <c r="A242" s="468">
        <v>226</v>
      </c>
      <c r="B242" s="354">
        <v>2273</v>
      </c>
      <c r="C242" s="355" t="s">
        <v>6611</v>
      </c>
      <c r="D242" s="356"/>
      <c r="E242" s="357" t="s">
        <v>5554</v>
      </c>
      <c r="F242" s="358" t="s">
        <v>5555</v>
      </c>
      <c r="G242" s="359" t="str">
        <f t="shared" si="30"/>
        <v>фото1</v>
      </c>
      <c r="H242" s="359"/>
      <c r="I242" s="360" t="s">
        <v>5556</v>
      </c>
      <c r="J242" s="361">
        <v>130</v>
      </c>
      <c r="K242" s="362" t="s">
        <v>14</v>
      </c>
      <c r="L242" s="363">
        <v>10</v>
      </c>
      <c r="M242" s="364">
        <v>156</v>
      </c>
      <c r="N242" s="477"/>
      <c r="O242" s="281">
        <f t="shared" si="31"/>
        <v>0</v>
      </c>
      <c r="P242" s="365">
        <v>4607109979730</v>
      </c>
      <c r="Q242" s="282"/>
      <c r="R242" s="283">
        <f t="shared" si="32"/>
        <v>15.6</v>
      </c>
    </row>
    <row r="243" spans="1:18" ht="25.5" x14ac:dyDescent="0.2">
      <c r="A243" s="468">
        <v>227</v>
      </c>
      <c r="B243" s="354">
        <v>3818</v>
      </c>
      <c r="C243" s="355" t="s">
        <v>10117</v>
      </c>
      <c r="D243" s="356"/>
      <c r="E243" s="357" t="s">
        <v>9084</v>
      </c>
      <c r="F243" s="358" t="s">
        <v>577</v>
      </c>
      <c r="G243" s="359" t="str">
        <f t="shared" si="30"/>
        <v>фото1</v>
      </c>
      <c r="H243" s="359"/>
      <c r="I243" s="360" t="s">
        <v>10118</v>
      </c>
      <c r="J243" s="361">
        <v>120</v>
      </c>
      <c r="K243" s="362" t="s">
        <v>5584</v>
      </c>
      <c r="L243" s="363">
        <v>10</v>
      </c>
      <c r="M243" s="364">
        <v>208.7</v>
      </c>
      <c r="N243" s="477"/>
      <c r="O243" s="281">
        <f t="shared" si="31"/>
        <v>0</v>
      </c>
      <c r="P243" s="365">
        <v>4607109930236</v>
      </c>
      <c r="Q243" s="282"/>
      <c r="R243" s="283">
        <f t="shared" si="32"/>
        <v>20.869999999999997</v>
      </c>
    </row>
    <row r="244" spans="1:18" ht="15.75" x14ac:dyDescent="0.2">
      <c r="A244" s="468">
        <v>228</v>
      </c>
      <c r="B244" s="354">
        <v>2972</v>
      </c>
      <c r="C244" s="355" t="s">
        <v>10119</v>
      </c>
      <c r="D244" s="356"/>
      <c r="E244" s="357" t="s">
        <v>10120</v>
      </c>
      <c r="F244" s="358" t="s">
        <v>10121</v>
      </c>
      <c r="G244" s="359" t="str">
        <f t="shared" si="30"/>
        <v>фото1</v>
      </c>
      <c r="H244" s="359"/>
      <c r="I244" s="360" t="s">
        <v>10122</v>
      </c>
      <c r="J244" s="361">
        <v>135</v>
      </c>
      <c r="K244" s="362" t="s">
        <v>13</v>
      </c>
      <c r="L244" s="363">
        <v>10</v>
      </c>
      <c r="M244" s="364">
        <v>204.8</v>
      </c>
      <c r="N244" s="477"/>
      <c r="O244" s="281">
        <f t="shared" si="31"/>
        <v>0</v>
      </c>
      <c r="P244" s="365">
        <v>4607109930229</v>
      </c>
      <c r="Q244" s="282"/>
      <c r="R244" s="283">
        <f t="shared" si="32"/>
        <v>20.48</v>
      </c>
    </row>
    <row r="245" spans="1:18" ht="25.5" x14ac:dyDescent="0.2">
      <c r="A245" s="468">
        <v>229</v>
      </c>
      <c r="B245" s="354">
        <v>194</v>
      </c>
      <c r="C245" s="355" t="s">
        <v>6612</v>
      </c>
      <c r="D245" s="356"/>
      <c r="E245" s="357" t="s">
        <v>5557</v>
      </c>
      <c r="F245" s="358" t="s">
        <v>5558</v>
      </c>
      <c r="G245" s="359" t="str">
        <f t="shared" si="30"/>
        <v>фото1</v>
      </c>
      <c r="H245" s="359"/>
      <c r="I245" s="360" t="s">
        <v>5559</v>
      </c>
      <c r="J245" s="361">
        <v>120</v>
      </c>
      <c r="K245" s="362" t="s">
        <v>13</v>
      </c>
      <c r="L245" s="363">
        <v>10</v>
      </c>
      <c r="M245" s="364">
        <v>200.9</v>
      </c>
      <c r="N245" s="477"/>
      <c r="O245" s="281">
        <f t="shared" si="31"/>
        <v>0</v>
      </c>
      <c r="P245" s="365">
        <v>4607109960530</v>
      </c>
      <c r="Q245" s="282"/>
      <c r="R245" s="283">
        <f t="shared" si="32"/>
        <v>20.09</v>
      </c>
    </row>
    <row r="246" spans="1:18" ht="15.75" x14ac:dyDescent="0.2">
      <c r="A246" s="468">
        <v>230</v>
      </c>
      <c r="B246" s="354">
        <v>3636</v>
      </c>
      <c r="C246" s="355" t="s">
        <v>6850</v>
      </c>
      <c r="D246" s="356"/>
      <c r="E246" s="357" t="s">
        <v>6851</v>
      </c>
      <c r="F246" s="358" t="s">
        <v>6852</v>
      </c>
      <c r="G246" s="359" t="str">
        <f t="shared" si="30"/>
        <v>фото1</v>
      </c>
      <c r="H246" s="359"/>
      <c r="I246" s="360" t="s">
        <v>6853</v>
      </c>
      <c r="J246" s="361">
        <v>130</v>
      </c>
      <c r="K246" s="362" t="s">
        <v>13</v>
      </c>
      <c r="L246" s="363">
        <v>10</v>
      </c>
      <c r="M246" s="364">
        <v>195</v>
      </c>
      <c r="N246" s="477"/>
      <c r="O246" s="281">
        <f t="shared" si="31"/>
        <v>0</v>
      </c>
      <c r="P246" s="365">
        <v>4607109971178</v>
      </c>
      <c r="Q246" s="282"/>
      <c r="R246" s="283">
        <f t="shared" si="32"/>
        <v>19.5</v>
      </c>
    </row>
    <row r="247" spans="1:18" ht="15.75" x14ac:dyDescent="0.2">
      <c r="A247" s="468">
        <v>231</v>
      </c>
      <c r="B247" s="354">
        <v>203</v>
      </c>
      <c r="C247" s="355" t="s">
        <v>6613</v>
      </c>
      <c r="D247" s="356"/>
      <c r="E247" s="357" t="s">
        <v>5560</v>
      </c>
      <c r="F247" s="358" t="s">
        <v>5561</v>
      </c>
      <c r="G247" s="359" t="str">
        <f t="shared" si="30"/>
        <v>фото1</v>
      </c>
      <c r="H247" s="359"/>
      <c r="I247" s="360" t="s">
        <v>5562</v>
      </c>
      <c r="J247" s="361">
        <v>110</v>
      </c>
      <c r="K247" s="362" t="s">
        <v>14</v>
      </c>
      <c r="L247" s="363">
        <v>10</v>
      </c>
      <c r="M247" s="364">
        <v>185.3</v>
      </c>
      <c r="N247" s="477"/>
      <c r="O247" s="281">
        <f t="shared" si="31"/>
        <v>0</v>
      </c>
      <c r="P247" s="365">
        <v>4607109979631</v>
      </c>
      <c r="Q247" s="282"/>
      <c r="R247" s="283">
        <f t="shared" si="32"/>
        <v>18.53</v>
      </c>
    </row>
    <row r="248" spans="1:18" ht="25.5" x14ac:dyDescent="0.2">
      <c r="A248" s="468">
        <v>232</v>
      </c>
      <c r="B248" s="354">
        <v>1403</v>
      </c>
      <c r="C248" s="355" t="s">
        <v>6614</v>
      </c>
      <c r="D248" s="356"/>
      <c r="E248" s="357" t="s">
        <v>5563</v>
      </c>
      <c r="F248" s="358" t="s">
        <v>5564</v>
      </c>
      <c r="G248" s="359" t="str">
        <f t="shared" si="30"/>
        <v>фото1</v>
      </c>
      <c r="H248" s="359"/>
      <c r="I248" s="360" t="s">
        <v>5565</v>
      </c>
      <c r="J248" s="361">
        <v>100</v>
      </c>
      <c r="K248" s="362" t="s">
        <v>13</v>
      </c>
      <c r="L248" s="363">
        <v>10</v>
      </c>
      <c r="M248" s="364">
        <v>204.8</v>
      </c>
      <c r="N248" s="477"/>
      <c r="O248" s="281">
        <f t="shared" si="31"/>
        <v>0</v>
      </c>
      <c r="P248" s="365">
        <v>4607109962589</v>
      </c>
      <c r="Q248" s="282"/>
      <c r="R248" s="283">
        <f t="shared" si="32"/>
        <v>20.48</v>
      </c>
    </row>
    <row r="249" spans="1:18" ht="25.5" x14ac:dyDescent="0.2">
      <c r="A249" s="468">
        <v>233</v>
      </c>
      <c r="B249" s="354">
        <v>195</v>
      </c>
      <c r="C249" s="355" t="s">
        <v>6615</v>
      </c>
      <c r="D249" s="356"/>
      <c r="E249" s="357" t="s">
        <v>5566</v>
      </c>
      <c r="F249" s="358" t="s">
        <v>5567</v>
      </c>
      <c r="G249" s="359" t="str">
        <f t="shared" si="30"/>
        <v>фото1</v>
      </c>
      <c r="H249" s="359"/>
      <c r="I249" s="360" t="s">
        <v>5568</v>
      </c>
      <c r="J249" s="361">
        <v>130</v>
      </c>
      <c r="K249" s="362" t="s">
        <v>14</v>
      </c>
      <c r="L249" s="363">
        <v>10</v>
      </c>
      <c r="M249" s="364">
        <v>136.4</v>
      </c>
      <c r="N249" s="477"/>
      <c r="O249" s="281">
        <f t="shared" si="31"/>
        <v>0</v>
      </c>
      <c r="P249" s="365">
        <v>4607109960547</v>
      </c>
      <c r="Q249" s="282"/>
      <c r="R249" s="283">
        <f t="shared" si="32"/>
        <v>13.64</v>
      </c>
    </row>
    <row r="250" spans="1:18" ht="15.75" x14ac:dyDescent="0.2">
      <c r="A250" s="468">
        <v>234</v>
      </c>
      <c r="B250" s="354">
        <v>10657</v>
      </c>
      <c r="C250" s="355" t="s">
        <v>14219</v>
      </c>
      <c r="D250" s="356"/>
      <c r="E250" s="482" t="s">
        <v>14220</v>
      </c>
      <c r="F250" s="483" t="s">
        <v>14416</v>
      </c>
      <c r="G250" s="359" t="str">
        <f t="shared" si="30"/>
        <v>фото1</v>
      </c>
      <c r="H250" s="359"/>
      <c r="I250" s="360" t="s">
        <v>9878</v>
      </c>
      <c r="J250" s="361">
        <v>110</v>
      </c>
      <c r="K250" s="362" t="s">
        <v>13</v>
      </c>
      <c r="L250" s="363">
        <v>10</v>
      </c>
      <c r="M250" s="364">
        <v>200.9</v>
      </c>
      <c r="N250" s="477"/>
      <c r="O250" s="281">
        <f t="shared" si="31"/>
        <v>0</v>
      </c>
      <c r="P250" s="365">
        <v>4607109926741</v>
      </c>
      <c r="Q250" s="282" t="s">
        <v>13902</v>
      </c>
      <c r="R250" s="283">
        <f t="shared" si="32"/>
        <v>20.09</v>
      </c>
    </row>
    <row r="251" spans="1:18" ht="25.5" x14ac:dyDescent="0.2">
      <c r="A251" s="468">
        <v>235</v>
      </c>
      <c r="B251" s="354">
        <v>5345</v>
      </c>
      <c r="C251" s="355" t="s">
        <v>10123</v>
      </c>
      <c r="D251" s="356"/>
      <c r="E251" s="357" t="s">
        <v>10124</v>
      </c>
      <c r="F251" s="358" t="s">
        <v>10125</v>
      </c>
      <c r="G251" s="359" t="str">
        <f t="shared" si="30"/>
        <v>фото1</v>
      </c>
      <c r="H251" s="359"/>
      <c r="I251" s="360" t="s">
        <v>10126</v>
      </c>
      <c r="J251" s="361">
        <v>110</v>
      </c>
      <c r="K251" s="362" t="s">
        <v>13</v>
      </c>
      <c r="L251" s="363">
        <v>7</v>
      </c>
      <c r="M251" s="364">
        <v>166.7</v>
      </c>
      <c r="N251" s="477"/>
      <c r="O251" s="281">
        <f t="shared" si="31"/>
        <v>0</v>
      </c>
      <c r="P251" s="365">
        <v>4607109937792</v>
      </c>
      <c r="Q251" s="282"/>
      <c r="R251" s="283">
        <f t="shared" si="32"/>
        <v>23.814285714285713</v>
      </c>
    </row>
    <row r="252" spans="1:18" ht="15.75" x14ac:dyDescent="0.2">
      <c r="A252" s="468">
        <v>236</v>
      </c>
      <c r="B252" s="354">
        <v>6414</v>
      </c>
      <c r="C252" s="355" t="s">
        <v>9756</v>
      </c>
      <c r="D252" s="356"/>
      <c r="E252" s="357" t="s">
        <v>9757</v>
      </c>
      <c r="F252" s="358" t="s">
        <v>9758</v>
      </c>
      <c r="G252" s="359" t="str">
        <f t="shared" si="30"/>
        <v>фото1</v>
      </c>
      <c r="H252" s="359"/>
      <c r="I252" s="360" t="s">
        <v>9759</v>
      </c>
      <c r="J252" s="361">
        <v>100</v>
      </c>
      <c r="K252" s="362" t="s">
        <v>13</v>
      </c>
      <c r="L252" s="363">
        <v>7</v>
      </c>
      <c r="M252" s="364">
        <v>153</v>
      </c>
      <c r="N252" s="477"/>
      <c r="O252" s="281">
        <f t="shared" si="31"/>
        <v>0</v>
      </c>
      <c r="P252" s="365">
        <v>4607109931738</v>
      </c>
      <c r="Q252" s="282"/>
      <c r="R252" s="283">
        <f t="shared" si="32"/>
        <v>21.857142857142858</v>
      </c>
    </row>
    <row r="253" spans="1:18" ht="15.75" x14ac:dyDescent="0.2">
      <c r="A253" s="468">
        <v>237</v>
      </c>
      <c r="B253" s="354">
        <v>247</v>
      </c>
      <c r="C253" s="355" t="s">
        <v>6616</v>
      </c>
      <c r="D253" s="356"/>
      <c r="E253" s="357" t="s">
        <v>5569</v>
      </c>
      <c r="F253" s="358" t="s">
        <v>5570</v>
      </c>
      <c r="G253" s="359" t="str">
        <f t="shared" si="30"/>
        <v>фото1</v>
      </c>
      <c r="H253" s="359"/>
      <c r="I253" s="360" t="s">
        <v>5571</v>
      </c>
      <c r="J253" s="361">
        <v>130</v>
      </c>
      <c r="K253" s="362" t="s">
        <v>5584</v>
      </c>
      <c r="L253" s="363">
        <v>10</v>
      </c>
      <c r="M253" s="364">
        <v>214.6</v>
      </c>
      <c r="N253" s="477"/>
      <c r="O253" s="281">
        <f t="shared" si="31"/>
        <v>0</v>
      </c>
      <c r="P253" s="365">
        <v>4607109979716</v>
      </c>
      <c r="Q253" s="282"/>
      <c r="R253" s="283">
        <f t="shared" si="32"/>
        <v>21.46</v>
      </c>
    </row>
    <row r="254" spans="1:18" ht="15.75" x14ac:dyDescent="0.2">
      <c r="A254" s="468">
        <v>238</v>
      </c>
      <c r="B254" s="354">
        <v>5344</v>
      </c>
      <c r="C254" s="355" t="s">
        <v>9972</v>
      </c>
      <c r="D254" s="356"/>
      <c r="E254" s="357" t="s">
        <v>3315</v>
      </c>
      <c r="F254" s="358" t="s">
        <v>3314</v>
      </c>
      <c r="G254" s="359" t="str">
        <f t="shared" si="30"/>
        <v>фото1</v>
      </c>
      <c r="H254" s="359"/>
      <c r="I254" s="360" t="s">
        <v>6854</v>
      </c>
      <c r="J254" s="361">
        <v>110</v>
      </c>
      <c r="K254" s="362" t="s">
        <v>13</v>
      </c>
      <c r="L254" s="363">
        <v>10</v>
      </c>
      <c r="M254" s="364">
        <v>204.8</v>
      </c>
      <c r="N254" s="477"/>
      <c r="O254" s="281">
        <f t="shared" si="31"/>
        <v>0</v>
      </c>
      <c r="P254" s="365">
        <v>4607109937785</v>
      </c>
      <c r="Q254" s="282"/>
      <c r="R254" s="283">
        <f t="shared" si="32"/>
        <v>20.48</v>
      </c>
    </row>
    <row r="255" spans="1:18" ht="15.75" x14ac:dyDescent="0.2">
      <c r="A255" s="468">
        <v>239</v>
      </c>
      <c r="B255" s="354">
        <v>6420</v>
      </c>
      <c r="C255" s="355" t="s">
        <v>9764</v>
      </c>
      <c r="D255" s="356"/>
      <c r="E255" s="357" t="s">
        <v>9765</v>
      </c>
      <c r="F255" s="358" t="s">
        <v>9766</v>
      </c>
      <c r="G255" s="359" t="str">
        <f t="shared" si="30"/>
        <v>фото1</v>
      </c>
      <c r="H255" s="359"/>
      <c r="I255" s="360" t="s">
        <v>5649</v>
      </c>
      <c r="J255" s="361">
        <v>110</v>
      </c>
      <c r="K255" s="362" t="s">
        <v>13</v>
      </c>
      <c r="L255" s="363">
        <v>10</v>
      </c>
      <c r="M255" s="364">
        <v>214.6</v>
      </c>
      <c r="N255" s="477"/>
      <c r="O255" s="281">
        <f t="shared" si="31"/>
        <v>0</v>
      </c>
      <c r="P255" s="365">
        <v>4607109931714</v>
      </c>
      <c r="Q255" s="282"/>
      <c r="R255" s="283">
        <f t="shared" si="32"/>
        <v>21.46</v>
      </c>
    </row>
    <row r="256" spans="1:18" ht="25.5" x14ac:dyDescent="0.2">
      <c r="A256" s="468">
        <v>240</v>
      </c>
      <c r="B256" s="354">
        <v>2772</v>
      </c>
      <c r="C256" s="355" t="s">
        <v>6617</v>
      </c>
      <c r="D256" s="356"/>
      <c r="E256" s="357" t="s">
        <v>14221</v>
      </c>
      <c r="F256" s="358" t="s">
        <v>5572</v>
      </c>
      <c r="G256" s="359" t="str">
        <f t="shared" si="30"/>
        <v>фото1</v>
      </c>
      <c r="H256" s="359"/>
      <c r="I256" s="360" t="s">
        <v>10127</v>
      </c>
      <c r="J256" s="361">
        <v>110</v>
      </c>
      <c r="K256" s="362" t="s">
        <v>13</v>
      </c>
      <c r="L256" s="363">
        <v>7</v>
      </c>
      <c r="M256" s="364">
        <v>180.4</v>
      </c>
      <c r="N256" s="477"/>
      <c r="O256" s="281">
        <f t="shared" si="31"/>
        <v>0</v>
      </c>
      <c r="P256" s="365">
        <v>4607109967805</v>
      </c>
      <c r="Q256" s="282"/>
      <c r="R256" s="283">
        <f t="shared" si="32"/>
        <v>25.771428571428572</v>
      </c>
    </row>
    <row r="257" spans="1:18" ht="25.5" x14ac:dyDescent="0.2">
      <c r="A257" s="468">
        <v>241</v>
      </c>
      <c r="B257" s="354">
        <v>198</v>
      </c>
      <c r="C257" s="355" t="s">
        <v>6618</v>
      </c>
      <c r="D257" s="356"/>
      <c r="E257" s="357" t="s">
        <v>5573</v>
      </c>
      <c r="F257" s="358" t="s">
        <v>5574</v>
      </c>
      <c r="G257" s="359" t="str">
        <f t="shared" si="30"/>
        <v>фото1</v>
      </c>
      <c r="H257" s="359"/>
      <c r="I257" s="360" t="s">
        <v>5575</v>
      </c>
      <c r="J257" s="361">
        <v>105</v>
      </c>
      <c r="K257" s="362" t="s">
        <v>13</v>
      </c>
      <c r="L257" s="363">
        <v>10</v>
      </c>
      <c r="M257" s="364">
        <v>200.9</v>
      </c>
      <c r="N257" s="477"/>
      <c r="O257" s="281">
        <f t="shared" si="31"/>
        <v>0</v>
      </c>
      <c r="P257" s="365">
        <v>4607109960578</v>
      </c>
      <c r="Q257" s="282"/>
      <c r="R257" s="283">
        <f t="shared" si="32"/>
        <v>20.09</v>
      </c>
    </row>
    <row r="258" spans="1:18" ht="15.75" x14ac:dyDescent="0.2">
      <c r="A258" s="468">
        <v>242</v>
      </c>
      <c r="B258" s="354">
        <v>1444</v>
      </c>
      <c r="C258" s="355" t="s">
        <v>6619</v>
      </c>
      <c r="D258" s="356"/>
      <c r="E258" s="357" t="s">
        <v>5576</v>
      </c>
      <c r="F258" s="358" t="s">
        <v>5577</v>
      </c>
      <c r="G258" s="359" t="str">
        <f t="shared" si="30"/>
        <v>фото1</v>
      </c>
      <c r="H258" s="359"/>
      <c r="I258" s="360" t="s">
        <v>5578</v>
      </c>
      <c r="J258" s="361">
        <v>120</v>
      </c>
      <c r="K258" s="362" t="s">
        <v>13</v>
      </c>
      <c r="L258" s="363">
        <v>10</v>
      </c>
      <c r="M258" s="364">
        <v>214.6</v>
      </c>
      <c r="N258" s="477"/>
      <c r="O258" s="281">
        <f t="shared" si="31"/>
        <v>0</v>
      </c>
      <c r="P258" s="365">
        <v>4607109963937</v>
      </c>
      <c r="Q258" s="282"/>
      <c r="R258" s="283">
        <f t="shared" si="32"/>
        <v>21.46</v>
      </c>
    </row>
    <row r="259" spans="1:18" ht="25.5" x14ac:dyDescent="0.2">
      <c r="A259" s="468">
        <v>243</v>
      </c>
      <c r="B259" s="354">
        <v>2995</v>
      </c>
      <c r="C259" s="355" t="s">
        <v>6620</v>
      </c>
      <c r="D259" s="356"/>
      <c r="E259" s="357" t="s">
        <v>5579</v>
      </c>
      <c r="F259" s="358" t="s">
        <v>5580</v>
      </c>
      <c r="G259" s="359" t="str">
        <f t="shared" si="30"/>
        <v>фото1</v>
      </c>
      <c r="H259" s="359"/>
      <c r="I259" s="360" t="s">
        <v>5581</v>
      </c>
      <c r="J259" s="361">
        <v>120</v>
      </c>
      <c r="K259" s="362" t="s">
        <v>6804</v>
      </c>
      <c r="L259" s="363">
        <v>10</v>
      </c>
      <c r="M259" s="364">
        <v>159.9</v>
      </c>
      <c r="N259" s="477"/>
      <c r="O259" s="281">
        <f t="shared" si="31"/>
        <v>0</v>
      </c>
      <c r="P259" s="365">
        <v>4607109959411</v>
      </c>
      <c r="Q259" s="282"/>
      <c r="R259" s="283">
        <f t="shared" si="32"/>
        <v>15.99</v>
      </c>
    </row>
    <row r="260" spans="1:18" ht="15.75" x14ac:dyDescent="0.2">
      <c r="A260" s="468">
        <v>244</v>
      </c>
      <c r="B260" s="354">
        <v>1320</v>
      </c>
      <c r="C260" s="355" t="s">
        <v>10128</v>
      </c>
      <c r="D260" s="356"/>
      <c r="E260" s="357" t="s">
        <v>10129</v>
      </c>
      <c r="F260" s="358" t="s">
        <v>10130</v>
      </c>
      <c r="G260" s="359" t="str">
        <f t="shared" si="30"/>
        <v>фото1</v>
      </c>
      <c r="H260" s="359"/>
      <c r="I260" s="360" t="s">
        <v>10131</v>
      </c>
      <c r="J260" s="361">
        <v>120</v>
      </c>
      <c r="K260" s="362" t="s">
        <v>13</v>
      </c>
      <c r="L260" s="363">
        <v>10</v>
      </c>
      <c r="M260" s="364">
        <v>214.6</v>
      </c>
      <c r="N260" s="477"/>
      <c r="O260" s="281">
        <f t="shared" si="31"/>
        <v>0</v>
      </c>
      <c r="P260" s="365">
        <v>4607109930212</v>
      </c>
      <c r="Q260" s="282"/>
      <c r="R260" s="283">
        <f t="shared" si="32"/>
        <v>21.46</v>
      </c>
    </row>
    <row r="261" spans="1:18" ht="15.75" x14ac:dyDescent="0.2">
      <c r="A261" s="468">
        <v>245</v>
      </c>
      <c r="B261" s="354">
        <v>7083</v>
      </c>
      <c r="C261" s="355" t="s">
        <v>6855</v>
      </c>
      <c r="D261" s="356"/>
      <c r="E261" s="357" t="s">
        <v>6347</v>
      </c>
      <c r="F261" s="358" t="s">
        <v>6348</v>
      </c>
      <c r="G261" s="359" t="str">
        <f t="shared" si="30"/>
        <v>фото1</v>
      </c>
      <c r="H261" s="359"/>
      <c r="I261" s="360" t="s">
        <v>6349</v>
      </c>
      <c r="J261" s="361">
        <v>110</v>
      </c>
      <c r="K261" s="362" t="s">
        <v>13</v>
      </c>
      <c r="L261" s="363">
        <v>10</v>
      </c>
      <c r="M261" s="364">
        <v>214.6</v>
      </c>
      <c r="N261" s="477"/>
      <c r="O261" s="281">
        <f t="shared" si="31"/>
        <v>0</v>
      </c>
      <c r="P261" s="365">
        <v>4607109947272</v>
      </c>
      <c r="Q261" s="282"/>
      <c r="R261" s="283">
        <f t="shared" si="32"/>
        <v>21.46</v>
      </c>
    </row>
    <row r="262" spans="1:18" ht="15.75" x14ac:dyDescent="0.2">
      <c r="A262" s="468">
        <v>246</v>
      </c>
      <c r="B262" s="354">
        <v>9403</v>
      </c>
      <c r="C262" s="355" t="s">
        <v>11674</v>
      </c>
      <c r="D262" s="356"/>
      <c r="E262" s="357" t="s">
        <v>2243</v>
      </c>
      <c r="F262" s="358" t="s">
        <v>2242</v>
      </c>
      <c r="G262" s="359" t="str">
        <f t="shared" si="30"/>
        <v>фото1</v>
      </c>
      <c r="H262" s="359"/>
      <c r="I262" s="360" t="s">
        <v>11675</v>
      </c>
      <c r="J262" s="361">
        <v>110</v>
      </c>
      <c r="K262" s="362" t="s">
        <v>13</v>
      </c>
      <c r="L262" s="363">
        <v>10</v>
      </c>
      <c r="M262" s="364">
        <v>234.1</v>
      </c>
      <c r="N262" s="477"/>
      <c r="O262" s="281">
        <f t="shared" si="31"/>
        <v>0</v>
      </c>
      <c r="P262" s="365">
        <v>4607109989500</v>
      </c>
      <c r="Q262" s="282" t="s">
        <v>11622</v>
      </c>
      <c r="R262" s="283">
        <f t="shared" si="32"/>
        <v>23.41</v>
      </c>
    </row>
    <row r="263" spans="1:18" ht="25.5" x14ac:dyDescent="0.2">
      <c r="A263" s="468">
        <v>247</v>
      </c>
      <c r="B263" s="354">
        <v>7084</v>
      </c>
      <c r="C263" s="355" t="s">
        <v>6856</v>
      </c>
      <c r="D263" s="356"/>
      <c r="E263" s="357" t="s">
        <v>6350</v>
      </c>
      <c r="F263" s="358" t="s">
        <v>6351</v>
      </c>
      <c r="G263" s="359" t="str">
        <f t="shared" si="30"/>
        <v>фото1</v>
      </c>
      <c r="H263" s="359"/>
      <c r="I263" s="360" t="s">
        <v>6352</v>
      </c>
      <c r="J263" s="361">
        <v>100</v>
      </c>
      <c r="K263" s="362" t="s">
        <v>13</v>
      </c>
      <c r="L263" s="363">
        <v>10</v>
      </c>
      <c r="M263" s="364">
        <v>195</v>
      </c>
      <c r="N263" s="477"/>
      <c r="O263" s="281">
        <f t="shared" si="31"/>
        <v>0</v>
      </c>
      <c r="P263" s="365">
        <v>4607109947289</v>
      </c>
      <c r="Q263" s="282"/>
      <c r="R263" s="283">
        <f t="shared" si="32"/>
        <v>19.5</v>
      </c>
    </row>
    <row r="264" spans="1:18" ht="15.75" x14ac:dyDescent="0.2">
      <c r="A264" s="468">
        <v>248</v>
      </c>
      <c r="B264" s="354">
        <v>2973</v>
      </c>
      <c r="C264" s="355" t="s">
        <v>10132</v>
      </c>
      <c r="D264" s="356"/>
      <c r="E264" s="357" t="s">
        <v>10133</v>
      </c>
      <c r="F264" s="358" t="s">
        <v>10134</v>
      </c>
      <c r="G264" s="359" t="str">
        <f t="shared" si="30"/>
        <v>фото1</v>
      </c>
      <c r="H264" s="359"/>
      <c r="I264" s="360" t="s">
        <v>10135</v>
      </c>
      <c r="J264" s="361">
        <v>120</v>
      </c>
      <c r="K264" s="362" t="s">
        <v>13</v>
      </c>
      <c r="L264" s="363">
        <v>10</v>
      </c>
      <c r="M264" s="364">
        <v>214.6</v>
      </c>
      <c r="N264" s="477"/>
      <c r="O264" s="281">
        <f t="shared" si="31"/>
        <v>0</v>
      </c>
      <c r="P264" s="365">
        <v>4607109930205</v>
      </c>
      <c r="Q264" s="282"/>
      <c r="R264" s="283">
        <f t="shared" si="32"/>
        <v>21.46</v>
      </c>
    </row>
    <row r="265" spans="1:18" ht="25.5" x14ac:dyDescent="0.2">
      <c r="A265" s="468">
        <v>249</v>
      </c>
      <c r="B265" s="354">
        <v>2974</v>
      </c>
      <c r="C265" s="355" t="s">
        <v>10136</v>
      </c>
      <c r="D265" s="356"/>
      <c r="E265" s="357" t="s">
        <v>10137</v>
      </c>
      <c r="F265" s="358" t="s">
        <v>10138</v>
      </c>
      <c r="G265" s="359" t="str">
        <f t="shared" si="30"/>
        <v>фото1</v>
      </c>
      <c r="H265" s="359"/>
      <c r="I265" s="360" t="s">
        <v>10139</v>
      </c>
      <c r="J265" s="361">
        <v>115</v>
      </c>
      <c r="K265" s="362" t="s">
        <v>13</v>
      </c>
      <c r="L265" s="363">
        <v>10</v>
      </c>
      <c r="M265" s="364">
        <v>214.6</v>
      </c>
      <c r="N265" s="477"/>
      <c r="O265" s="281">
        <f t="shared" si="31"/>
        <v>0</v>
      </c>
      <c r="P265" s="365">
        <v>4607109930199</v>
      </c>
      <c r="Q265" s="282"/>
      <c r="R265" s="283">
        <f t="shared" si="32"/>
        <v>21.46</v>
      </c>
    </row>
    <row r="266" spans="1:18" ht="15.75" x14ac:dyDescent="0.2">
      <c r="A266" s="468">
        <v>250</v>
      </c>
      <c r="B266" s="354">
        <v>1408</v>
      </c>
      <c r="C266" s="355" t="s">
        <v>6621</v>
      </c>
      <c r="D266" s="356"/>
      <c r="E266" s="357" t="s">
        <v>5582</v>
      </c>
      <c r="F266" s="358" t="s">
        <v>5583</v>
      </c>
      <c r="G266" s="359" t="str">
        <f t="shared" si="30"/>
        <v>фото1</v>
      </c>
      <c r="H266" s="359"/>
      <c r="I266" s="360" t="s">
        <v>772</v>
      </c>
      <c r="J266" s="361">
        <v>130</v>
      </c>
      <c r="K266" s="362" t="s">
        <v>6804</v>
      </c>
      <c r="L266" s="363">
        <v>10</v>
      </c>
      <c r="M266" s="364">
        <v>150.1</v>
      </c>
      <c r="N266" s="477"/>
      <c r="O266" s="281">
        <f t="shared" si="31"/>
        <v>0</v>
      </c>
      <c r="P266" s="365">
        <v>4607109979655</v>
      </c>
      <c r="Q266" s="282"/>
      <c r="R266" s="283">
        <f t="shared" si="32"/>
        <v>15.01</v>
      </c>
    </row>
    <row r="267" spans="1:18" ht="15.75" x14ac:dyDescent="0.2">
      <c r="A267" s="468">
        <v>251</v>
      </c>
      <c r="B267" s="354">
        <v>1429</v>
      </c>
      <c r="C267" s="355" t="s">
        <v>10140</v>
      </c>
      <c r="D267" s="356"/>
      <c r="E267" s="357" t="s">
        <v>10141</v>
      </c>
      <c r="F267" s="358" t="s">
        <v>10142</v>
      </c>
      <c r="G267" s="359" t="str">
        <f t="shared" si="30"/>
        <v>фото1</v>
      </c>
      <c r="H267" s="359"/>
      <c r="I267" s="360" t="s">
        <v>5406</v>
      </c>
      <c r="J267" s="361">
        <v>115</v>
      </c>
      <c r="K267" s="362" t="s">
        <v>13</v>
      </c>
      <c r="L267" s="363">
        <v>10</v>
      </c>
      <c r="M267" s="364">
        <v>181.4</v>
      </c>
      <c r="N267" s="477"/>
      <c r="O267" s="281">
        <f t="shared" si="31"/>
        <v>0</v>
      </c>
      <c r="P267" s="365">
        <v>4607109930182</v>
      </c>
      <c r="Q267" s="282"/>
      <c r="R267" s="283">
        <f t="shared" si="32"/>
        <v>18.14</v>
      </c>
    </row>
    <row r="268" spans="1:18" ht="25.5" x14ac:dyDescent="0.2">
      <c r="A268" s="468">
        <v>252</v>
      </c>
      <c r="B268" s="354">
        <v>5347</v>
      </c>
      <c r="C268" s="355" t="s">
        <v>9973</v>
      </c>
      <c r="D268" s="356"/>
      <c r="E268" s="357" t="s">
        <v>6857</v>
      </c>
      <c r="F268" s="358" t="s">
        <v>6858</v>
      </c>
      <c r="G268" s="359" t="str">
        <f t="shared" si="30"/>
        <v>фото1</v>
      </c>
      <c r="H268" s="359"/>
      <c r="I268" s="360" t="s">
        <v>6859</v>
      </c>
      <c r="J268" s="361">
        <v>110</v>
      </c>
      <c r="K268" s="362" t="s">
        <v>13</v>
      </c>
      <c r="L268" s="363">
        <v>10</v>
      </c>
      <c r="M268" s="364">
        <v>181.4</v>
      </c>
      <c r="N268" s="477"/>
      <c r="O268" s="281">
        <f t="shared" si="31"/>
        <v>0</v>
      </c>
      <c r="P268" s="365">
        <v>4607109937761</v>
      </c>
      <c r="Q268" s="282"/>
      <c r="R268" s="283">
        <f t="shared" si="32"/>
        <v>18.14</v>
      </c>
    </row>
    <row r="269" spans="1:18" ht="15.75" x14ac:dyDescent="0.2">
      <c r="A269" s="468">
        <v>253</v>
      </c>
      <c r="B269" s="354">
        <v>7085</v>
      </c>
      <c r="C269" s="355" t="s">
        <v>6860</v>
      </c>
      <c r="D269" s="356"/>
      <c r="E269" s="357" t="s">
        <v>6353</v>
      </c>
      <c r="F269" s="358" t="s">
        <v>6354</v>
      </c>
      <c r="G269" s="359" t="str">
        <f t="shared" si="30"/>
        <v>фото1</v>
      </c>
      <c r="H269" s="359"/>
      <c r="I269" s="360" t="s">
        <v>6355</v>
      </c>
      <c r="J269" s="361">
        <v>130</v>
      </c>
      <c r="K269" s="362" t="s">
        <v>5584</v>
      </c>
      <c r="L269" s="363">
        <v>10</v>
      </c>
      <c r="M269" s="364">
        <v>204.8</v>
      </c>
      <c r="N269" s="477"/>
      <c r="O269" s="281">
        <f t="shared" si="31"/>
        <v>0</v>
      </c>
      <c r="P269" s="365">
        <v>4607109947296</v>
      </c>
      <c r="Q269" s="282"/>
      <c r="R269" s="283">
        <f t="shared" si="32"/>
        <v>20.48</v>
      </c>
    </row>
    <row r="270" spans="1:18" ht="15.75" x14ac:dyDescent="0.2">
      <c r="A270" s="468">
        <v>254</v>
      </c>
      <c r="B270" s="354">
        <v>9404</v>
      </c>
      <c r="C270" s="355" t="s">
        <v>11676</v>
      </c>
      <c r="D270" s="356"/>
      <c r="E270" s="357" t="s">
        <v>11677</v>
      </c>
      <c r="F270" s="358" t="s">
        <v>11678</v>
      </c>
      <c r="G270" s="359" t="str">
        <f t="shared" si="30"/>
        <v>фото1</v>
      </c>
      <c r="H270" s="359"/>
      <c r="I270" s="360" t="s">
        <v>6293</v>
      </c>
      <c r="J270" s="361">
        <v>120</v>
      </c>
      <c r="K270" s="362" t="s">
        <v>13</v>
      </c>
      <c r="L270" s="363">
        <v>10</v>
      </c>
      <c r="M270" s="364">
        <v>214.6</v>
      </c>
      <c r="N270" s="477"/>
      <c r="O270" s="281">
        <f t="shared" si="31"/>
        <v>0</v>
      </c>
      <c r="P270" s="365">
        <v>4607109969946</v>
      </c>
      <c r="Q270" s="282" t="s">
        <v>11622</v>
      </c>
      <c r="R270" s="283">
        <f t="shared" si="32"/>
        <v>21.46</v>
      </c>
    </row>
    <row r="271" spans="1:18" ht="25.5" x14ac:dyDescent="0.2">
      <c r="A271" s="468">
        <v>255</v>
      </c>
      <c r="B271" s="354">
        <v>3828</v>
      </c>
      <c r="C271" s="355" t="s">
        <v>10143</v>
      </c>
      <c r="D271" s="356"/>
      <c r="E271" s="357" t="s">
        <v>10144</v>
      </c>
      <c r="F271" s="358" t="s">
        <v>10145</v>
      </c>
      <c r="G271" s="359" t="str">
        <f t="shared" si="30"/>
        <v>фото1</v>
      </c>
      <c r="H271" s="359"/>
      <c r="I271" s="360" t="s">
        <v>10146</v>
      </c>
      <c r="J271" s="361">
        <v>120</v>
      </c>
      <c r="K271" s="362" t="s">
        <v>13</v>
      </c>
      <c r="L271" s="363">
        <v>10</v>
      </c>
      <c r="M271" s="364">
        <v>214.6</v>
      </c>
      <c r="N271" s="477"/>
      <c r="O271" s="281">
        <f t="shared" si="31"/>
        <v>0</v>
      </c>
      <c r="P271" s="365">
        <v>4607109930175</v>
      </c>
      <c r="Q271" s="282"/>
      <c r="R271" s="283">
        <f t="shared" si="32"/>
        <v>21.46</v>
      </c>
    </row>
    <row r="272" spans="1:18" ht="15.75" x14ac:dyDescent="0.2">
      <c r="A272" s="468">
        <v>256</v>
      </c>
      <c r="B272" s="354">
        <v>7086</v>
      </c>
      <c r="C272" s="355" t="s">
        <v>6861</v>
      </c>
      <c r="D272" s="356"/>
      <c r="E272" s="357" t="s">
        <v>6356</v>
      </c>
      <c r="F272" s="358" t="s">
        <v>6357</v>
      </c>
      <c r="G272" s="359" t="str">
        <f t="shared" si="30"/>
        <v>фото1</v>
      </c>
      <c r="H272" s="359"/>
      <c r="I272" s="360" t="s">
        <v>5236</v>
      </c>
      <c r="J272" s="361">
        <v>120</v>
      </c>
      <c r="K272" s="362" t="s">
        <v>13</v>
      </c>
      <c r="L272" s="363">
        <v>10</v>
      </c>
      <c r="M272" s="364">
        <v>204.8</v>
      </c>
      <c r="N272" s="477"/>
      <c r="O272" s="281">
        <f t="shared" si="31"/>
        <v>0</v>
      </c>
      <c r="P272" s="365">
        <v>4607109947302</v>
      </c>
      <c r="Q272" s="282"/>
      <c r="R272" s="283">
        <f t="shared" si="32"/>
        <v>20.48</v>
      </c>
    </row>
    <row r="273" spans="1:18" ht="15.75" x14ac:dyDescent="0.2">
      <c r="A273" s="468">
        <v>257</v>
      </c>
      <c r="B273" s="354">
        <v>9405</v>
      </c>
      <c r="C273" s="355" t="s">
        <v>11679</v>
      </c>
      <c r="D273" s="356"/>
      <c r="E273" s="357" t="s">
        <v>11680</v>
      </c>
      <c r="F273" s="358" t="s">
        <v>11681</v>
      </c>
      <c r="G273" s="359" t="str">
        <f t="shared" si="30"/>
        <v>фото1</v>
      </c>
      <c r="H273" s="359"/>
      <c r="I273" s="360" t="s">
        <v>4304</v>
      </c>
      <c r="J273" s="361">
        <v>120</v>
      </c>
      <c r="K273" s="362" t="s">
        <v>13</v>
      </c>
      <c r="L273" s="363">
        <v>10</v>
      </c>
      <c r="M273" s="364">
        <v>214.6</v>
      </c>
      <c r="N273" s="477"/>
      <c r="O273" s="281">
        <f t="shared" si="31"/>
        <v>0</v>
      </c>
      <c r="P273" s="365">
        <v>4607109969953</v>
      </c>
      <c r="Q273" s="282" t="s">
        <v>11622</v>
      </c>
      <c r="R273" s="283">
        <f t="shared" si="32"/>
        <v>21.46</v>
      </c>
    </row>
    <row r="274" spans="1:18" ht="25.5" x14ac:dyDescent="0.2">
      <c r="A274" s="468">
        <v>258</v>
      </c>
      <c r="B274" s="354">
        <v>2852</v>
      </c>
      <c r="C274" s="355" t="s">
        <v>10147</v>
      </c>
      <c r="D274" s="356"/>
      <c r="E274" s="357" t="s">
        <v>10148</v>
      </c>
      <c r="F274" s="358" t="s">
        <v>10149</v>
      </c>
      <c r="G274" s="359" t="str">
        <f t="shared" si="30"/>
        <v>фото1</v>
      </c>
      <c r="H274" s="359"/>
      <c r="I274" s="360" t="s">
        <v>10150</v>
      </c>
      <c r="J274" s="361">
        <v>120</v>
      </c>
      <c r="K274" s="362" t="s">
        <v>13</v>
      </c>
      <c r="L274" s="363">
        <v>10</v>
      </c>
      <c r="M274" s="364">
        <v>214.6</v>
      </c>
      <c r="N274" s="477"/>
      <c r="O274" s="281">
        <f t="shared" si="31"/>
        <v>0</v>
      </c>
      <c r="P274" s="365">
        <v>4607109930168</v>
      </c>
      <c r="Q274" s="282"/>
      <c r="R274" s="283">
        <f t="shared" si="32"/>
        <v>21.46</v>
      </c>
    </row>
    <row r="275" spans="1:18" ht="15.75" x14ac:dyDescent="0.2">
      <c r="A275" s="468">
        <v>259</v>
      </c>
      <c r="B275" s="354">
        <v>7087</v>
      </c>
      <c r="C275" s="355" t="s">
        <v>6862</v>
      </c>
      <c r="D275" s="356"/>
      <c r="E275" s="357" t="s">
        <v>11682</v>
      </c>
      <c r="F275" s="358" t="s">
        <v>11683</v>
      </c>
      <c r="G275" s="359" t="str">
        <f t="shared" si="30"/>
        <v>фото1</v>
      </c>
      <c r="H275" s="359"/>
      <c r="I275" s="360" t="s">
        <v>620</v>
      </c>
      <c r="J275" s="361">
        <v>140</v>
      </c>
      <c r="K275" s="362" t="s">
        <v>13</v>
      </c>
      <c r="L275" s="363">
        <v>10</v>
      </c>
      <c r="M275" s="364">
        <v>200.9</v>
      </c>
      <c r="N275" s="477"/>
      <c r="O275" s="281">
        <f t="shared" si="31"/>
        <v>0</v>
      </c>
      <c r="P275" s="365">
        <v>4607109947319</v>
      </c>
      <c r="Q275" s="282"/>
      <c r="R275" s="283">
        <f t="shared" si="32"/>
        <v>20.09</v>
      </c>
    </row>
    <row r="276" spans="1:18" ht="15.75" x14ac:dyDescent="0.2">
      <c r="A276" s="468">
        <v>260</v>
      </c>
      <c r="B276" s="354">
        <v>2777</v>
      </c>
      <c r="C276" s="355" t="s">
        <v>6622</v>
      </c>
      <c r="D276" s="356"/>
      <c r="E276" s="357" t="s">
        <v>4350</v>
      </c>
      <c r="F276" s="358" t="s">
        <v>4349</v>
      </c>
      <c r="G276" s="359" t="str">
        <f t="shared" ref="G276:G315" si="33">HYPERLINK("http://www.gardenbulbs.ru/images/Lilium_CL/thumbnails/"&amp;C276&amp;".jpg","фото1")</f>
        <v>фото1</v>
      </c>
      <c r="H276" s="359"/>
      <c r="I276" s="360" t="s">
        <v>5556</v>
      </c>
      <c r="J276" s="361">
        <v>130</v>
      </c>
      <c r="K276" s="362" t="s">
        <v>5584</v>
      </c>
      <c r="L276" s="363">
        <v>10</v>
      </c>
      <c r="M276" s="364">
        <v>175.5</v>
      </c>
      <c r="N276" s="477"/>
      <c r="O276" s="281">
        <f t="shared" ref="O276:O315" si="34">IF(ISERROR(M276*N276),0,M276*N276)</f>
        <v>0</v>
      </c>
      <c r="P276" s="365">
        <v>4607109962015</v>
      </c>
      <c r="Q276" s="282"/>
      <c r="R276" s="283">
        <f t="shared" ref="R276:R315" si="35">M276/L276</f>
        <v>17.55</v>
      </c>
    </row>
    <row r="277" spans="1:18" ht="15.75" x14ac:dyDescent="0.2">
      <c r="A277" s="468">
        <v>261</v>
      </c>
      <c r="B277" s="354">
        <v>4344</v>
      </c>
      <c r="C277" s="355" t="s">
        <v>6863</v>
      </c>
      <c r="D277" s="356"/>
      <c r="E277" s="357" t="s">
        <v>5585</v>
      </c>
      <c r="F277" s="358" t="s">
        <v>5586</v>
      </c>
      <c r="G277" s="359" t="str">
        <f t="shared" si="33"/>
        <v>фото1</v>
      </c>
      <c r="H277" s="359"/>
      <c r="I277" s="360" t="s">
        <v>5587</v>
      </c>
      <c r="J277" s="361">
        <v>100</v>
      </c>
      <c r="K277" s="362" t="s">
        <v>13</v>
      </c>
      <c r="L277" s="363">
        <v>10</v>
      </c>
      <c r="M277" s="364">
        <v>204.8</v>
      </c>
      <c r="N277" s="477"/>
      <c r="O277" s="281">
        <f t="shared" si="34"/>
        <v>0</v>
      </c>
      <c r="P277" s="365">
        <v>4607109987650</v>
      </c>
      <c r="Q277" s="282"/>
      <c r="R277" s="283">
        <f t="shared" si="35"/>
        <v>20.48</v>
      </c>
    </row>
    <row r="278" spans="1:18" ht="15.75" x14ac:dyDescent="0.2">
      <c r="A278" s="468">
        <v>262</v>
      </c>
      <c r="B278" s="354">
        <v>2853</v>
      </c>
      <c r="C278" s="355" t="s">
        <v>10151</v>
      </c>
      <c r="D278" s="356"/>
      <c r="E278" s="357" t="s">
        <v>10152</v>
      </c>
      <c r="F278" s="358" t="s">
        <v>10153</v>
      </c>
      <c r="G278" s="359" t="str">
        <f t="shared" si="33"/>
        <v>фото1</v>
      </c>
      <c r="H278" s="359"/>
      <c r="I278" s="360" t="s">
        <v>10154</v>
      </c>
      <c r="J278" s="361">
        <v>120</v>
      </c>
      <c r="K278" s="362" t="s">
        <v>13</v>
      </c>
      <c r="L278" s="363">
        <v>10</v>
      </c>
      <c r="M278" s="364">
        <v>214.6</v>
      </c>
      <c r="N278" s="477"/>
      <c r="O278" s="281">
        <f t="shared" si="34"/>
        <v>0</v>
      </c>
      <c r="P278" s="365">
        <v>4607109930151</v>
      </c>
      <c r="Q278" s="282"/>
      <c r="R278" s="283">
        <f t="shared" si="35"/>
        <v>21.46</v>
      </c>
    </row>
    <row r="279" spans="1:18" ht="15.75" x14ac:dyDescent="0.2">
      <c r="A279" s="468">
        <v>263</v>
      </c>
      <c r="B279" s="354">
        <v>445</v>
      </c>
      <c r="C279" s="355" t="s">
        <v>6623</v>
      </c>
      <c r="D279" s="356"/>
      <c r="E279" s="357" t="s">
        <v>5588</v>
      </c>
      <c r="F279" s="358" t="s">
        <v>5589</v>
      </c>
      <c r="G279" s="359" t="str">
        <f t="shared" si="33"/>
        <v>фото1</v>
      </c>
      <c r="H279" s="359"/>
      <c r="I279" s="360" t="s">
        <v>5590</v>
      </c>
      <c r="J279" s="361">
        <v>110</v>
      </c>
      <c r="K279" s="362" t="s">
        <v>5584</v>
      </c>
      <c r="L279" s="363">
        <v>10</v>
      </c>
      <c r="M279" s="364">
        <v>204.8</v>
      </c>
      <c r="N279" s="477"/>
      <c r="O279" s="281">
        <f t="shared" si="34"/>
        <v>0</v>
      </c>
      <c r="P279" s="365">
        <v>4607109961865</v>
      </c>
      <c r="Q279" s="282"/>
      <c r="R279" s="283">
        <f t="shared" si="35"/>
        <v>20.48</v>
      </c>
    </row>
    <row r="280" spans="1:18" ht="15.75" x14ac:dyDescent="0.2">
      <c r="A280" s="468">
        <v>264</v>
      </c>
      <c r="B280" s="354">
        <v>9406</v>
      </c>
      <c r="C280" s="355" t="s">
        <v>11684</v>
      </c>
      <c r="D280" s="356"/>
      <c r="E280" s="357" t="s">
        <v>11685</v>
      </c>
      <c r="F280" s="358" t="s">
        <v>11686</v>
      </c>
      <c r="G280" s="359" t="str">
        <f t="shared" si="33"/>
        <v>фото1</v>
      </c>
      <c r="H280" s="359"/>
      <c r="I280" s="360" t="s">
        <v>11687</v>
      </c>
      <c r="J280" s="361">
        <v>110</v>
      </c>
      <c r="K280" s="362" t="s">
        <v>13</v>
      </c>
      <c r="L280" s="363">
        <v>10</v>
      </c>
      <c r="M280" s="364">
        <v>220.4</v>
      </c>
      <c r="N280" s="477"/>
      <c r="O280" s="281">
        <f t="shared" si="34"/>
        <v>0</v>
      </c>
      <c r="P280" s="365">
        <v>4607109976135</v>
      </c>
      <c r="Q280" s="282" t="s">
        <v>11622</v>
      </c>
      <c r="R280" s="283">
        <f t="shared" si="35"/>
        <v>22.04</v>
      </c>
    </row>
    <row r="281" spans="1:18" ht="25.5" x14ac:dyDescent="0.2">
      <c r="A281" s="468">
        <v>265</v>
      </c>
      <c r="B281" s="354">
        <v>2854</v>
      </c>
      <c r="C281" s="355" t="s">
        <v>10155</v>
      </c>
      <c r="D281" s="356"/>
      <c r="E281" s="357" t="s">
        <v>10156</v>
      </c>
      <c r="F281" s="358" t="s">
        <v>10157</v>
      </c>
      <c r="G281" s="359" t="str">
        <f t="shared" si="33"/>
        <v>фото1</v>
      </c>
      <c r="H281" s="359"/>
      <c r="I281" s="360" t="s">
        <v>10158</v>
      </c>
      <c r="J281" s="361">
        <v>115</v>
      </c>
      <c r="K281" s="362" t="s">
        <v>13</v>
      </c>
      <c r="L281" s="363">
        <v>10</v>
      </c>
      <c r="M281" s="364">
        <v>204.8</v>
      </c>
      <c r="N281" s="477"/>
      <c r="O281" s="281">
        <f t="shared" si="34"/>
        <v>0</v>
      </c>
      <c r="P281" s="365">
        <v>4607109930144</v>
      </c>
      <c r="Q281" s="282"/>
      <c r="R281" s="283">
        <f t="shared" si="35"/>
        <v>20.48</v>
      </c>
    </row>
    <row r="282" spans="1:18" ht="15.75" x14ac:dyDescent="0.2">
      <c r="A282" s="468">
        <v>266</v>
      </c>
      <c r="B282" s="354">
        <v>1489</v>
      </c>
      <c r="C282" s="355" t="s">
        <v>6624</v>
      </c>
      <c r="D282" s="356"/>
      <c r="E282" s="357" t="s">
        <v>5592</v>
      </c>
      <c r="F282" s="358" t="s">
        <v>5593</v>
      </c>
      <c r="G282" s="359" t="str">
        <f t="shared" si="33"/>
        <v>фото1</v>
      </c>
      <c r="H282" s="359"/>
      <c r="I282" s="360" t="s">
        <v>5594</v>
      </c>
      <c r="J282" s="361">
        <v>100</v>
      </c>
      <c r="K282" s="362" t="s">
        <v>14</v>
      </c>
      <c r="L282" s="363">
        <v>10</v>
      </c>
      <c r="M282" s="364">
        <v>185.3</v>
      </c>
      <c r="N282" s="477"/>
      <c r="O282" s="281">
        <f t="shared" si="34"/>
        <v>0</v>
      </c>
      <c r="P282" s="365">
        <v>4607109963968</v>
      </c>
      <c r="Q282" s="282"/>
      <c r="R282" s="283">
        <f t="shared" si="35"/>
        <v>18.53</v>
      </c>
    </row>
    <row r="283" spans="1:18" ht="15.75" x14ac:dyDescent="0.2">
      <c r="A283" s="468">
        <v>267</v>
      </c>
      <c r="B283" s="354">
        <v>5348</v>
      </c>
      <c r="C283" s="355" t="s">
        <v>9974</v>
      </c>
      <c r="D283" s="356"/>
      <c r="E283" s="357" t="s">
        <v>6864</v>
      </c>
      <c r="F283" s="358" t="s">
        <v>6865</v>
      </c>
      <c r="G283" s="359" t="str">
        <f t="shared" si="33"/>
        <v>фото1</v>
      </c>
      <c r="H283" s="359"/>
      <c r="I283" s="360" t="s">
        <v>6866</v>
      </c>
      <c r="J283" s="361">
        <v>120</v>
      </c>
      <c r="K283" s="362" t="s">
        <v>13</v>
      </c>
      <c r="L283" s="363">
        <v>10</v>
      </c>
      <c r="M283" s="364">
        <v>234.1</v>
      </c>
      <c r="N283" s="477"/>
      <c r="O283" s="281">
        <f t="shared" si="34"/>
        <v>0</v>
      </c>
      <c r="P283" s="365">
        <v>4607109937754</v>
      </c>
      <c r="Q283" s="282"/>
      <c r="R283" s="283">
        <f t="shared" si="35"/>
        <v>23.41</v>
      </c>
    </row>
    <row r="284" spans="1:18" ht="15.75" x14ac:dyDescent="0.2">
      <c r="A284" s="468">
        <v>268</v>
      </c>
      <c r="B284" s="354">
        <v>10658</v>
      </c>
      <c r="C284" s="355" t="s">
        <v>14222</v>
      </c>
      <c r="D284" s="356"/>
      <c r="E284" s="482" t="s">
        <v>14223</v>
      </c>
      <c r="F284" s="483" t="s">
        <v>14224</v>
      </c>
      <c r="G284" s="359" t="str">
        <f t="shared" si="33"/>
        <v>фото1</v>
      </c>
      <c r="H284" s="359"/>
      <c r="I284" s="360" t="s">
        <v>14225</v>
      </c>
      <c r="J284" s="361">
        <v>120</v>
      </c>
      <c r="K284" s="362" t="s">
        <v>13</v>
      </c>
      <c r="L284" s="363">
        <v>10</v>
      </c>
      <c r="M284" s="364">
        <v>214.6</v>
      </c>
      <c r="N284" s="477"/>
      <c r="O284" s="281">
        <f t="shared" si="34"/>
        <v>0</v>
      </c>
      <c r="P284" s="365">
        <v>4607109926734</v>
      </c>
      <c r="Q284" s="282" t="s">
        <v>13902</v>
      </c>
      <c r="R284" s="283">
        <f t="shared" si="35"/>
        <v>21.46</v>
      </c>
    </row>
    <row r="285" spans="1:18" ht="15.75" x14ac:dyDescent="0.2">
      <c r="A285" s="468">
        <v>269</v>
      </c>
      <c r="B285" s="354">
        <v>6424</v>
      </c>
      <c r="C285" s="355" t="s">
        <v>9767</v>
      </c>
      <c r="D285" s="356"/>
      <c r="E285" s="357" t="s">
        <v>9768</v>
      </c>
      <c r="F285" s="358" t="s">
        <v>9769</v>
      </c>
      <c r="G285" s="359" t="str">
        <f t="shared" si="33"/>
        <v>фото1</v>
      </c>
      <c r="H285" s="359"/>
      <c r="I285" s="360" t="s">
        <v>5236</v>
      </c>
      <c r="J285" s="361">
        <v>110</v>
      </c>
      <c r="K285" s="362" t="s">
        <v>13</v>
      </c>
      <c r="L285" s="363">
        <v>10</v>
      </c>
      <c r="M285" s="364">
        <v>214.6</v>
      </c>
      <c r="N285" s="477"/>
      <c r="O285" s="281">
        <f t="shared" si="34"/>
        <v>0</v>
      </c>
      <c r="P285" s="365">
        <v>4607109931691</v>
      </c>
      <c r="Q285" s="282"/>
      <c r="R285" s="283">
        <f t="shared" si="35"/>
        <v>21.46</v>
      </c>
    </row>
    <row r="286" spans="1:18" ht="38.25" x14ac:dyDescent="0.2">
      <c r="A286" s="468">
        <v>270</v>
      </c>
      <c r="B286" s="354">
        <v>3482</v>
      </c>
      <c r="C286" s="355" t="s">
        <v>10159</v>
      </c>
      <c r="D286" s="356"/>
      <c r="E286" s="357" t="s">
        <v>10160</v>
      </c>
      <c r="F286" s="358" t="s">
        <v>10161</v>
      </c>
      <c r="G286" s="359" t="str">
        <f t="shared" si="33"/>
        <v>фото1</v>
      </c>
      <c r="H286" s="359"/>
      <c r="I286" s="360" t="s">
        <v>10162</v>
      </c>
      <c r="J286" s="361">
        <v>130</v>
      </c>
      <c r="K286" s="362" t="s">
        <v>5584</v>
      </c>
      <c r="L286" s="363">
        <v>10</v>
      </c>
      <c r="M286" s="364">
        <v>195</v>
      </c>
      <c r="N286" s="477"/>
      <c r="O286" s="281">
        <f t="shared" si="34"/>
        <v>0</v>
      </c>
      <c r="P286" s="365">
        <v>4607109930137</v>
      </c>
      <c r="Q286" s="282"/>
      <c r="R286" s="283">
        <f t="shared" si="35"/>
        <v>19.5</v>
      </c>
    </row>
    <row r="287" spans="1:18" ht="15.75" x14ac:dyDescent="0.2">
      <c r="A287" s="468">
        <v>271</v>
      </c>
      <c r="B287" s="354">
        <v>2779</v>
      </c>
      <c r="C287" s="355" t="s">
        <v>6625</v>
      </c>
      <c r="D287" s="356"/>
      <c r="E287" s="357" t="s">
        <v>5595</v>
      </c>
      <c r="F287" s="358" t="s">
        <v>5596</v>
      </c>
      <c r="G287" s="359" t="str">
        <f t="shared" si="33"/>
        <v>фото1</v>
      </c>
      <c r="H287" s="359"/>
      <c r="I287" s="360" t="s">
        <v>985</v>
      </c>
      <c r="J287" s="361">
        <v>120</v>
      </c>
      <c r="K287" s="362" t="s">
        <v>13</v>
      </c>
      <c r="L287" s="363">
        <v>10</v>
      </c>
      <c r="M287" s="364">
        <v>243.9</v>
      </c>
      <c r="N287" s="477"/>
      <c r="O287" s="281">
        <f t="shared" si="34"/>
        <v>0</v>
      </c>
      <c r="P287" s="365">
        <v>4607109961209</v>
      </c>
      <c r="Q287" s="282"/>
      <c r="R287" s="283">
        <f t="shared" si="35"/>
        <v>24.39</v>
      </c>
    </row>
    <row r="288" spans="1:18" ht="15.75" x14ac:dyDescent="0.2">
      <c r="A288" s="468">
        <v>272</v>
      </c>
      <c r="B288" s="354">
        <v>5746</v>
      </c>
      <c r="C288" s="355" t="s">
        <v>9770</v>
      </c>
      <c r="D288" s="356"/>
      <c r="E288" s="357" t="s">
        <v>9771</v>
      </c>
      <c r="F288" s="358" t="s">
        <v>9772</v>
      </c>
      <c r="G288" s="359" t="str">
        <f t="shared" si="33"/>
        <v>фото1</v>
      </c>
      <c r="H288" s="359"/>
      <c r="I288" s="360" t="s">
        <v>9773</v>
      </c>
      <c r="J288" s="361">
        <v>110</v>
      </c>
      <c r="K288" s="362" t="s">
        <v>13</v>
      </c>
      <c r="L288" s="363">
        <v>10</v>
      </c>
      <c r="M288" s="364">
        <v>214.6</v>
      </c>
      <c r="N288" s="477"/>
      <c r="O288" s="281">
        <f t="shared" si="34"/>
        <v>0</v>
      </c>
      <c r="P288" s="365">
        <v>4607109931684</v>
      </c>
      <c r="Q288" s="282"/>
      <c r="R288" s="283">
        <f t="shared" si="35"/>
        <v>21.46</v>
      </c>
    </row>
    <row r="289" spans="1:18" ht="15.75" x14ac:dyDescent="0.2">
      <c r="A289" s="468">
        <v>273</v>
      </c>
      <c r="B289" s="354">
        <v>204</v>
      </c>
      <c r="C289" s="355" t="s">
        <v>6626</v>
      </c>
      <c r="D289" s="356"/>
      <c r="E289" s="357" t="s">
        <v>3581</v>
      </c>
      <c r="F289" s="358" t="s">
        <v>3580</v>
      </c>
      <c r="G289" s="359" t="str">
        <f t="shared" si="33"/>
        <v>фото1</v>
      </c>
      <c r="H289" s="359"/>
      <c r="I289" s="360" t="s">
        <v>5597</v>
      </c>
      <c r="J289" s="361">
        <v>95</v>
      </c>
      <c r="K289" s="362" t="s">
        <v>13</v>
      </c>
      <c r="L289" s="363">
        <v>10</v>
      </c>
      <c r="M289" s="364">
        <v>206.8</v>
      </c>
      <c r="N289" s="477"/>
      <c r="O289" s="281">
        <f t="shared" si="34"/>
        <v>0</v>
      </c>
      <c r="P289" s="365">
        <v>4607109960639</v>
      </c>
      <c r="Q289" s="282"/>
      <c r="R289" s="283">
        <f t="shared" si="35"/>
        <v>20.68</v>
      </c>
    </row>
    <row r="290" spans="1:18" ht="15.75" x14ac:dyDescent="0.2">
      <c r="A290" s="468">
        <v>274</v>
      </c>
      <c r="B290" s="354">
        <v>5748</v>
      </c>
      <c r="C290" s="355" t="s">
        <v>9774</v>
      </c>
      <c r="D290" s="356"/>
      <c r="E290" s="357" t="s">
        <v>4889</v>
      </c>
      <c r="F290" s="358" t="s">
        <v>9775</v>
      </c>
      <c r="G290" s="359" t="str">
        <f t="shared" si="33"/>
        <v>фото1</v>
      </c>
      <c r="H290" s="359"/>
      <c r="I290" s="360" t="s">
        <v>9776</v>
      </c>
      <c r="J290" s="361">
        <v>110</v>
      </c>
      <c r="K290" s="362" t="s">
        <v>5584</v>
      </c>
      <c r="L290" s="363">
        <v>10</v>
      </c>
      <c r="M290" s="364">
        <v>195</v>
      </c>
      <c r="N290" s="477"/>
      <c r="O290" s="281">
        <f t="shared" si="34"/>
        <v>0</v>
      </c>
      <c r="P290" s="365">
        <v>4607109931677</v>
      </c>
      <c r="Q290" s="282"/>
      <c r="R290" s="283">
        <f t="shared" si="35"/>
        <v>19.5</v>
      </c>
    </row>
    <row r="291" spans="1:18" ht="15.75" x14ac:dyDescent="0.2">
      <c r="A291" s="468">
        <v>275</v>
      </c>
      <c r="B291" s="354">
        <v>10659</v>
      </c>
      <c r="C291" s="355" t="s">
        <v>14226</v>
      </c>
      <c r="D291" s="356"/>
      <c r="E291" s="482" t="s">
        <v>14227</v>
      </c>
      <c r="F291" s="483" t="s">
        <v>14228</v>
      </c>
      <c r="G291" s="359" t="str">
        <f t="shared" si="33"/>
        <v>фото1</v>
      </c>
      <c r="H291" s="359"/>
      <c r="I291" s="360" t="s">
        <v>14229</v>
      </c>
      <c r="J291" s="361">
        <v>110</v>
      </c>
      <c r="K291" s="362" t="s">
        <v>13</v>
      </c>
      <c r="L291" s="363">
        <v>10</v>
      </c>
      <c r="M291" s="364">
        <v>224.3</v>
      </c>
      <c r="N291" s="477"/>
      <c r="O291" s="281">
        <f t="shared" si="34"/>
        <v>0</v>
      </c>
      <c r="P291" s="365">
        <v>4607109926727</v>
      </c>
      <c r="Q291" s="282" t="s">
        <v>13902</v>
      </c>
      <c r="R291" s="283">
        <f t="shared" si="35"/>
        <v>22.43</v>
      </c>
    </row>
    <row r="292" spans="1:18" ht="15.75" x14ac:dyDescent="0.2">
      <c r="A292" s="468">
        <v>276</v>
      </c>
      <c r="B292" s="354">
        <v>1498</v>
      </c>
      <c r="C292" s="355" t="s">
        <v>6627</v>
      </c>
      <c r="D292" s="356"/>
      <c r="E292" s="357" t="s">
        <v>5598</v>
      </c>
      <c r="F292" s="358" t="s">
        <v>5599</v>
      </c>
      <c r="G292" s="359" t="str">
        <f t="shared" si="33"/>
        <v>фото1</v>
      </c>
      <c r="H292" s="359"/>
      <c r="I292" s="360" t="s">
        <v>5591</v>
      </c>
      <c r="J292" s="361">
        <v>130</v>
      </c>
      <c r="K292" s="362" t="s">
        <v>13</v>
      </c>
      <c r="L292" s="363">
        <v>10</v>
      </c>
      <c r="M292" s="364">
        <v>243.9</v>
      </c>
      <c r="N292" s="477"/>
      <c r="O292" s="281">
        <f t="shared" si="34"/>
        <v>0</v>
      </c>
      <c r="P292" s="365">
        <v>4607109963975</v>
      </c>
      <c r="Q292" s="282"/>
      <c r="R292" s="283">
        <f t="shared" si="35"/>
        <v>24.39</v>
      </c>
    </row>
    <row r="293" spans="1:18" ht="15.75" x14ac:dyDescent="0.2">
      <c r="A293" s="468">
        <v>277</v>
      </c>
      <c r="B293" s="354">
        <v>2999</v>
      </c>
      <c r="C293" s="355" t="s">
        <v>6628</v>
      </c>
      <c r="D293" s="356"/>
      <c r="E293" s="357" t="s">
        <v>5600</v>
      </c>
      <c r="F293" s="358" t="s">
        <v>5601</v>
      </c>
      <c r="G293" s="359" t="str">
        <f t="shared" si="33"/>
        <v>фото1</v>
      </c>
      <c r="H293" s="359"/>
      <c r="I293" s="360" t="s">
        <v>772</v>
      </c>
      <c r="J293" s="361">
        <v>115</v>
      </c>
      <c r="K293" s="362" t="s">
        <v>5584</v>
      </c>
      <c r="L293" s="363">
        <v>10</v>
      </c>
      <c r="M293" s="364">
        <v>175.5</v>
      </c>
      <c r="N293" s="477"/>
      <c r="O293" s="281">
        <f t="shared" si="34"/>
        <v>0</v>
      </c>
      <c r="P293" s="365">
        <v>4607109959466</v>
      </c>
      <c r="Q293" s="282"/>
      <c r="R293" s="283">
        <f t="shared" si="35"/>
        <v>17.55</v>
      </c>
    </row>
    <row r="294" spans="1:18" ht="15.75" x14ac:dyDescent="0.2">
      <c r="A294" s="468">
        <v>278</v>
      </c>
      <c r="B294" s="354">
        <v>5349</v>
      </c>
      <c r="C294" s="355" t="s">
        <v>9975</v>
      </c>
      <c r="D294" s="356"/>
      <c r="E294" s="357" t="s">
        <v>6867</v>
      </c>
      <c r="F294" s="358" t="s">
        <v>6868</v>
      </c>
      <c r="G294" s="359" t="str">
        <f t="shared" si="33"/>
        <v>фото1</v>
      </c>
      <c r="H294" s="359"/>
      <c r="I294" s="360" t="s">
        <v>6869</v>
      </c>
      <c r="J294" s="361">
        <v>140</v>
      </c>
      <c r="K294" s="362" t="s">
        <v>13</v>
      </c>
      <c r="L294" s="363">
        <v>10</v>
      </c>
      <c r="M294" s="364">
        <v>224.3</v>
      </c>
      <c r="N294" s="477"/>
      <c r="O294" s="281">
        <f t="shared" si="34"/>
        <v>0</v>
      </c>
      <c r="P294" s="365">
        <v>4607109937747</v>
      </c>
      <c r="Q294" s="282"/>
      <c r="R294" s="283">
        <f t="shared" si="35"/>
        <v>22.43</v>
      </c>
    </row>
    <row r="295" spans="1:18" ht="25.5" x14ac:dyDescent="0.2">
      <c r="A295" s="468">
        <v>279</v>
      </c>
      <c r="B295" s="354">
        <v>6427</v>
      </c>
      <c r="C295" s="355" t="s">
        <v>9777</v>
      </c>
      <c r="D295" s="356"/>
      <c r="E295" s="357" t="s">
        <v>9778</v>
      </c>
      <c r="F295" s="358" t="s">
        <v>9779</v>
      </c>
      <c r="G295" s="359" t="str">
        <f t="shared" si="33"/>
        <v>фото1</v>
      </c>
      <c r="H295" s="359"/>
      <c r="I295" s="360" t="s">
        <v>9780</v>
      </c>
      <c r="J295" s="361">
        <v>120</v>
      </c>
      <c r="K295" s="362" t="s">
        <v>13</v>
      </c>
      <c r="L295" s="363">
        <v>10</v>
      </c>
      <c r="M295" s="364">
        <v>195</v>
      </c>
      <c r="N295" s="477"/>
      <c r="O295" s="281">
        <f t="shared" si="34"/>
        <v>0</v>
      </c>
      <c r="P295" s="365">
        <v>4607109931660</v>
      </c>
      <c r="Q295" s="282"/>
      <c r="R295" s="283">
        <f t="shared" si="35"/>
        <v>19.5</v>
      </c>
    </row>
    <row r="296" spans="1:18" ht="25.5" x14ac:dyDescent="0.2">
      <c r="A296" s="468">
        <v>280</v>
      </c>
      <c r="B296" s="354">
        <v>10660</v>
      </c>
      <c r="C296" s="355" t="s">
        <v>14230</v>
      </c>
      <c r="D296" s="356"/>
      <c r="E296" s="482" t="s">
        <v>14231</v>
      </c>
      <c r="F296" s="483" t="s">
        <v>14232</v>
      </c>
      <c r="G296" s="359" t="str">
        <f t="shared" si="33"/>
        <v>фото1</v>
      </c>
      <c r="H296" s="359"/>
      <c r="I296" s="360" t="s">
        <v>14233</v>
      </c>
      <c r="J296" s="361">
        <v>110</v>
      </c>
      <c r="K296" s="362" t="s">
        <v>13</v>
      </c>
      <c r="L296" s="363">
        <v>7</v>
      </c>
      <c r="M296" s="364">
        <v>203.6</v>
      </c>
      <c r="N296" s="477"/>
      <c r="O296" s="281">
        <f t="shared" si="34"/>
        <v>0</v>
      </c>
      <c r="P296" s="365">
        <v>4607109926710</v>
      </c>
      <c r="Q296" s="282" t="s">
        <v>13902</v>
      </c>
      <c r="R296" s="283">
        <f t="shared" si="35"/>
        <v>29.085714285714285</v>
      </c>
    </row>
    <row r="297" spans="1:18" ht="15.75" x14ac:dyDescent="0.2">
      <c r="A297" s="468">
        <v>281</v>
      </c>
      <c r="B297" s="354">
        <v>7091</v>
      </c>
      <c r="C297" s="355" t="s">
        <v>6870</v>
      </c>
      <c r="D297" s="356"/>
      <c r="E297" s="357" t="s">
        <v>6358</v>
      </c>
      <c r="F297" s="358" t="s">
        <v>6359</v>
      </c>
      <c r="G297" s="359" t="str">
        <f t="shared" si="33"/>
        <v>фото1</v>
      </c>
      <c r="H297" s="359"/>
      <c r="I297" s="360" t="s">
        <v>767</v>
      </c>
      <c r="J297" s="361">
        <v>140</v>
      </c>
      <c r="K297" s="362" t="s">
        <v>6891</v>
      </c>
      <c r="L297" s="363">
        <v>10</v>
      </c>
      <c r="M297" s="364">
        <v>195</v>
      </c>
      <c r="N297" s="477"/>
      <c r="O297" s="281">
        <f t="shared" si="34"/>
        <v>0</v>
      </c>
      <c r="P297" s="365">
        <v>4607109947357</v>
      </c>
      <c r="Q297" s="282"/>
      <c r="R297" s="283">
        <f t="shared" si="35"/>
        <v>19.5</v>
      </c>
    </row>
    <row r="298" spans="1:18" ht="25.5" x14ac:dyDescent="0.2">
      <c r="A298" s="468">
        <v>282</v>
      </c>
      <c r="B298" s="354">
        <v>3667</v>
      </c>
      <c r="C298" s="355" t="s">
        <v>9781</v>
      </c>
      <c r="D298" s="356"/>
      <c r="E298" s="357" t="s">
        <v>9782</v>
      </c>
      <c r="F298" s="358" t="s">
        <v>9783</v>
      </c>
      <c r="G298" s="359" t="str">
        <f t="shared" si="33"/>
        <v>фото1</v>
      </c>
      <c r="H298" s="359"/>
      <c r="I298" s="360" t="s">
        <v>14234</v>
      </c>
      <c r="J298" s="361">
        <v>120</v>
      </c>
      <c r="K298" s="362" t="s">
        <v>6891</v>
      </c>
      <c r="L298" s="363">
        <v>10</v>
      </c>
      <c r="M298" s="364">
        <v>204.8</v>
      </c>
      <c r="N298" s="477"/>
      <c r="O298" s="281">
        <f t="shared" si="34"/>
        <v>0</v>
      </c>
      <c r="P298" s="365">
        <v>4607109971222</v>
      </c>
      <c r="Q298" s="282"/>
      <c r="R298" s="283">
        <f t="shared" si="35"/>
        <v>20.48</v>
      </c>
    </row>
    <row r="299" spans="1:18" ht="15.75" x14ac:dyDescent="0.2">
      <c r="A299" s="468">
        <v>283</v>
      </c>
      <c r="B299" s="354">
        <v>6428</v>
      </c>
      <c r="C299" s="355" t="s">
        <v>9785</v>
      </c>
      <c r="D299" s="356"/>
      <c r="E299" s="357" t="s">
        <v>9786</v>
      </c>
      <c r="F299" s="358" t="s">
        <v>9787</v>
      </c>
      <c r="G299" s="359" t="str">
        <f t="shared" si="33"/>
        <v>фото1</v>
      </c>
      <c r="H299" s="359"/>
      <c r="I299" s="360" t="s">
        <v>14235</v>
      </c>
      <c r="J299" s="361">
        <v>130</v>
      </c>
      <c r="K299" s="362" t="s">
        <v>13</v>
      </c>
      <c r="L299" s="363">
        <v>10</v>
      </c>
      <c r="M299" s="364">
        <v>195</v>
      </c>
      <c r="N299" s="477"/>
      <c r="O299" s="281">
        <f t="shared" si="34"/>
        <v>0</v>
      </c>
      <c r="P299" s="365">
        <v>4607109931653</v>
      </c>
      <c r="Q299" s="282"/>
      <c r="R299" s="283">
        <f t="shared" si="35"/>
        <v>19.5</v>
      </c>
    </row>
    <row r="300" spans="1:18" ht="15.75" x14ac:dyDescent="0.2">
      <c r="A300" s="468">
        <v>284</v>
      </c>
      <c r="B300" s="354">
        <v>6443</v>
      </c>
      <c r="C300" s="355" t="s">
        <v>9788</v>
      </c>
      <c r="D300" s="356"/>
      <c r="E300" s="357" t="s">
        <v>9789</v>
      </c>
      <c r="F300" s="358" t="s">
        <v>9790</v>
      </c>
      <c r="G300" s="359" t="str">
        <f t="shared" si="33"/>
        <v>фото1</v>
      </c>
      <c r="H300" s="359"/>
      <c r="I300" s="360" t="s">
        <v>772</v>
      </c>
      <c r="J300" s="361">
        <v>120</v>
      </c>
      <c r="K300" s="362" t="s">
        <v>13</v>
      </c>
      <c r="L300" s="363">
        <v>10</v>
      </c>
      <c r="M300" s="364">
        <v>234.1</v>
      </c>
      <c r="N300" s="477"/>
      <c r="O300" s="281">
        <f t="shared" si="34"/>
        <v>0</v>
      </c>
      <c r="P300" s="365">
        <v>4607109931646</v>
      </c>
      <c r="Q300" s="282"/>
      <c r="R300" s="283">
        <f t="shared" si="35"/>
        <v>23.41</v>
      </c>
    </row>
    <row r="301" spans="1:18" ht="15.75" x14ac:dyDescent="0.2">
      <c r="A301" s="468">
        <v>285</v>
      </c>
      <c r="B301" s="354">
        <v>6989</v>
      </c>
      <c r="C301" s="355" t="s">
        <v>10163</v>
      </c>
      <c r="D301" s="356"/>
      <c r="E301" s="357" t="s">
        <v>10164</v>
      </c>
      <c r="F301" s="358" t="s">
        <v>10165</v>
      </c>
      <c r="G301" s="359" t="str">
        <f t="shared" si="33"/>
        <v>фото1</v>
      </c>
      <c r="H301" s="359"/>
      <c r="I301" s="360" t="s">
        <v>10166</v>
      </c>
      <c r="J301" s="361">
        <v>120</v>
      </c>
      <c r="K301" s="362" t="s">
        <v>13</v>
      </c>
      <c r="L301" s="363">
        <v>10</v>
      </c>
      <c r="M301" s="364">
        <v>214.6</v>
      </c>
      <c r="N301" s="477"/>
      <c r="O301" s="281">
        <f t="shared" si="34"/>
        <v>0</v>
      </c>
      <c r="P301" s="365">
        <v>4607109930120</v>
      </c>
      <c r="Q301" s="282"/>
      <c r="R301" s="283">
        <f t="shared" si="35"/>
        <v>21.46</v>
      </c>
    </row>
    <row r="302" spans="1:18" ht="15.75" x14ac:dyDescent="0.2">
      <c r="A302" s="468">
        <v>286</v>
      </c>
      <c r="B302" s="354">
        <v>2781</v>
      </c>
      <c r="C302" s="355" t="s">
        <v>6629</v>
      </c>
      <c r="D302" s="356"/>
      <c r="E302" s="357" t="s">
        <v>5045</v>
      </c>
      <c r="F302" s="358" t="s">
        <v>5044</v>
      </c>
      <c r="G302" s="359" t="str">
        <f t="shared" si="33"/>
        <v>фото1</v>
      </c>
      <c r="H302" s="359"/>
      <c r="I302" s="360" t="s">
        <v>5604</v>
      </c>
      <c r="J302" s="361">
        <v>120</v>
      </c>
      <c r="K302" s="362" t="s">
        <v>13</v>
      </c>
      <c r="L302" s="363">
        <v>10</v>
      </c>
      <c r="M302" s="364">
        <v>224.3</v>
      </c>
      <c r="N302" s="477"/>
      <c r="O302" s="281">
        <f t="shared" si="34"/>
        <v>0</v>
      </c>
      <c r="P302" s="365">
        <v>4607109961599</v>
      </c>
      <c r="Q302" s="282"/>
      <c r="R302" s="283">
        <f t="shared" si="35"/>
        <v>22.43</v>
      </c>
    </row>
    <row r="303" spans="1:18" ht="25.5" x14ac:dyDescent="0.2">
      <c r="A303" s="468">
        <v>287</v>
      </c>
      <c r="B303" s="354">
        <v>210</v>
      </c>
      <c r="C303" s="355" t="s">
        <v>6871</v>
      </c>
      <c r="D303" s="356"/>
      <c r="E303" s="357" t="s">
        <v>5605</v>
      </c>
      <c r="F303" s="358" t="s">
        <v>5606</v>
      </c>
      <c r="G303" s="359" t="str">
        <f t="shared" si="33"/>
        <v>фото1</v>
      </c>
      <c r="H303" s="359"/>
      <c r="I303" s="360" t="s">
        <v>5607</v>
      </c>
      <c r="J303" s="361">
        <v>120</v>
      </c>
      <c r="K303" s="362" t="s">
        <v>13</v>
      </c>
      <c r="L303" s="363">
        <v>10</v>
      </c>
      <c r="M303" s="364">
        <v>292.7</v>
      </c>
      <c r="N303" s="477"/>
      <c r="O303" s="281">
        <f t="shared" si="34"/>
        <v>0</v>
      </c>
      <c r="P303" s="365">
        <v>4607109960691</v>
      </c>
      <c r="Q303" s="282"/>
      <c r="R303" s="283">
        <f t="shared" si="35"/>
        <v>29.27</v>
      </c>
    </row>
    <row r="304" spans="1:18" ht="38.25" x14ac:dyDescent="0.2">
      <c r="A304" s="468">
        <v>288</v>
      </c>
      <c r="B304" s="354">
        <v>5783</v>
      </c>
      <c r="C304" s="355" t="s">
        <v>10167</v>
      </c>
      <c r="D304" s="356"/>
      <c r="E304" s="357" t="s">
        <v>10168</v>
      </c>
      <c r="F304" s="358" t="s">
        <v>10169</v>
      </c>
      <c r="G304" s="359" t="str">
        <f t="shared" si="33"/>
        <v>фото1</v>
      </c>
      <c r="H304" s="359"/>
      <c r="I304" s="360" t="s">
        <v>10170</v>
      </c>
      <c r="J304" s="361">
        <v>120</v>
      </c>
      <c r="K304" s="362" t="s">
        <v>13</v>
      </c>
      <c r="L304" s="363">
        <v>7</v>
      </c>
      <c r="M304" s="364">
        <v>255.6</v>
      </c>
      <c r="N304" s="477"/>
      <c r="O304" s="281">
        <f t="shared" si="34"/>
        <v>0</v>
      </c>
      <c r="P304" s="365">
        <v>4607109931158</v>
      </c>
      <c r="Q304" s="282"/>
      <c r="R304" s="283">
        <f t="shared" si="35"/>
        <v>36.514285714285712</v>
      </c>
    </row>
    <row r="305" spans="1:18" ht="25.5" x14ac:dyDescent="0.2">
      <c r="A305" s="468">
        <v>289</v>
      </c>
      <c r="B305" s="354">
        <v>2980</v>
      </c>
      <c r="C305" s="355" t="s">
        <v>10171</v>
      </c>
      <c r="D305" s="356"/>
      <c r="E305" s="357" t="s">
        <v>10172</v>
      </c>
      <c r="F305" s="358" t="s">
        <v>10173</v>
      </c>
      <c r="G305" s="359" t="str">
        <f t="shared" si="33"/>
        <v>фото1</v>
      </c>
      <c r="H305" s="359"/>
      <c r="I305" s="360" t="s">
        <v>10174</v>
      </c>
      <c r="J305" s="361">
        <v>120</v>
      </c>
      <c r="K305" s="362" t="s">
        <v>13</v>
      </c>
      <c r="L305" s="363">
        <v>7</v>
      </c>
      <c r="M305" s="364">
        <v>180.4</v>
      </c>
      <c r="N305" s="477"/>
      <c r="O305" s="281">
        <f t="shared" si="34"/>
        <v>0</v>
      </c>
      <c r="P305" s="365">
        <v>4607109930113</v>
      </c>
      <c r="Q305" s="282"/>
      <c r="R305" s="283">
        <f t="shared" si="35"/>
        <v>25.771428571428572</v>
      </c>
    </row>
    <row r="306" spans="1:18" ht="25.5" x14ac:dyDescent="0.2">
      <c r="A306" s="468">
        <v>290</v>
      </c>
      <c r="B306" s="354">
        <v>3829</v>
      </c>
      <c r="C306" s="355" t="s">
        <v>10175</v>
      </c>
      <c r="D306" s="356"/>
      <c r="E306" s="357" t="s">
        <v>10176</v>
      </c>
      <c r="F306" s="358" t="s">
        <v>10177</v>
      </c>
      <c r="G306" s="359" t="str">
        <f t="shared" si="33"/>
        <v>фото1</v>
      </c>
      <c r="H306" s="359"/>
      <c r="I306" s="360" t="s">
        <v>10178</v>
      </c>
      <c r="J306" s="361">
        <v>120</v>
      </c>
      <c r="K306" s="362" t="s">
        <v>13</v>
      </c>
      <c r="L306" s="363">
        <v>7</v>
      </c>
      <c r="M306" s="364">
        <v>180.4</v>
      </c>
      <c r="N306" s="477"/>
      <c r="O306" s="281">
        <f t="shared" si="34"/>
        <v>0</v>
      </c>
      <c r="P306" s="365">
        <v>4607109930106</v>
      </c>
      <c r="Q306" s="282"/>
      <c r="R306" s="283">
        <f t="shared" si="35"/>
        <v>25.771428571428572</v>
      </c>
    </row>
    <row r="307" spans="1:18" ht="25.5" x14ac:dyDescent="0.2">
      <c r="A307" s="468">
        <v>291</v>
      </c>
      <c r="B307" s="354">
        <v>9407</v>
      </c>
      <c r="C307" s="355" t="s">
        <v>11688</v>
      </c>
      <c r="D307" s="356"/>
      <c r="E307" s="357" t="s">
        <v>11689</v>
      </c>
      <c r="F307" s="358" t="s">
        <v>11690</v>
      </c>
      <c r="G307" s="359" t="str">
        <f t="shared" si="33"/>
        <v>фото1</v>
      </c>
      <c r="H307" s="359"/>
      <c r="I307" s="360" t="s">
        <v>11691</v>
      </c>
      <c r="J307" s="361">
        <v>120</v>
      </c>
      <c r="K307" s="362" t="s">
        <v>13</v>
      </c>
      <c r="L307" s="363">
        <v>10</v>
      </c>
      <c r="M307" s="364">
        <v>224.3</v>
      </c>
      <c r="N307" s="477"/>
      <c r="O307" s="281">
        <f t="shared" si="34"/>
        <v>0</v>
      </c>
      <c r="P307" s="365">
        <v>4607109954256</v>
      </c>
      <c r="Q307" s="282" t="s">
        <v>11622</v>
      </c>
      <c r="R307" s="283">
        <f t="shared" si="35"/>
        <v>22.43</v>
      </c>
    </row>
    <row r="308" spans="1:18" ht="15.75" x14ac:dyDescent="0.2">
      <c r="A308" s="468">
        <v>292</v>
      </c>
      <c r="B308" s="354">
        <v>9408</v>
      </c>
      <c r="C308" s="355" t="s">
        <v>11692</v>
      </c>
      <c r="D308" s="356"/>
      <c r="E308" s="357" t="s">
        <v>11693</v>
      </c>
      <c r="F308" s="358" t="s">
        <v>11694</v>
      </c>
      <c r="G308" s="359" t="str">
        <f t="shared" si="33"/>
        <v>фото1</v>
      </c>
      <c r="H308" s="359"/>
      <c r="I308" s="360" t="s">
        <v>3165</v>
      </c>
      <c r="J308" s="361">
        <v>110</v>
      </c>
      <c r="K308" s="362" t="s">
        <v>13</v>
      </c>
      <c r="L308" s="363">
        <v>10</v>
      </c>
      <c r="M308" s="364">
        <v>204.8</v>
      </c>
      <c r="N308" s="477"/>
      <c r="O308" s="281">
        <f t="shared" si="34"/>
        <v>0</v>
      </c>
      <c r="P308" s="365">
        <v>4607109954263</v>
      </c>
      <c r="Q308" s="282" t="s">
        <v>11622</v>
      </c>
      <c r="R308" s="283">
        <f t="shared" si="35"/>
        <v>20.48</v>
      </c>
    </row>
    <row r="309" spans="1:18" ht="15.75" x14ac:dyDescent="0.2">
      <c r="A309" s="468">
        <v>293</v>
      </c>
      <c r="B309" s="354">
        <v>9409</v>
      </c>
      <c r="C309" s="355" t="s">
        <v>11695</v>
      </c>
      <c r="D309" s="356"/>
      <c r="E309" s="357" t="s">
        <v>11696</v>
      </c>
      <c r="F309" s="358" t="s">
        <v>11697</v>
      </c>
      <c r="G309" s="359" t="str">
        <f t="shared" si="33"/>
        <v>фото1</v>
      </c>
      <c r="H309" s="359"/>
      <c r="I309" s="360" t="s">
        <v>5406</v>
      </c>
      <c r="J309" s="361">
        <v>120</v>
      </c>
      <c r="K309" s="362" t="s">
        <v>13</v>
      </c>
      <c r="L309" s="363">
        <v>10</v>
      </c>
      <c r="M309" s="364">
        <v>214.6</v>
      </c>
      <c r="N309" s="477"/>
      <c r="O309" s="281">
        <f t="shared" si="34"/>
        <v>0</v>
      </c>
      <c r="P309" s="365">
        <v>4607109989531</v>
      </c>
      <c r="Q309" s="282" t="s">
        <v>11622</v>
      </c>
      <c r="R309" s="283">
        <f t="shared" si="35"/>
        <v>21.46</v>
      </c>
    </row>
    <row r="310" spans="1:18" ht="15.75" x14ac:dyDescent="0.2">
      <c r="A310" s="468">
        <v>294</v>
      </c>
      <c r="B310" s="354">
        <v>212</v>
      </c>
      <c r="C310" s="355" t="s">
        <v>6630</v>
      </c>
      <c r="D310" s="356"/>
      <c r="E310" s="357" t="s">
        <v>5608</v>
      </c>
      <c r="F310" s="358" t="s">
        <v>5609</v>
      </c>
      <c r="G310" s="359" t="str">
        <f t="shared" si="33"/>
        <v>фото1</v>
      </c>
      <c r="H310" s="359"/>
      <c r="I310" s="360" t="s">
        <v>5610</v>
      </c>
      <c r="J310" s="361">
        <v>120</v>
      </c>
      <c r="K310" s="362" t="s">
        <v>13</v>
      </c>
      <c r="L310" s="363">
        <v>10</v>
      </c>
      <c r="M310" s="364">
        <v>224.3</v>
      </c>
      <c r="N310" s="477"/>
      <c r="O310" s="281">
        <f t="shared" si="34"/>
        <v>0</v>
      </c>
      <c r="P310" s="365">
        <v>4607109960721</v>
      </c>
      <c r="Q310" s="282"/>
      <c r="R310" s="283">
        <f t="shared" si="35"/>
        <v>22.43</v>
      </c>
    </row>
    <row r="311" spans="1:18" ht="15.75" x14ac:dyDescent="0.2">
      <c r="A311" s="468">
        <v>295</v>
      </c>
      <c r="B311" s="354">
        <v>3822</v>
      </c>
      <c r="C311" s="355" t="s">
        <v>10179</v>
      </c>
      <c r="D311" s="356"/>
      <c r="E311" s="357" t="s">
        <v>10180</v>
      </c>
      <c r="F311" s="358" t="s">
        <v>10181</v>
      </c>
      <c r="G311" s="359" t="str">
        <f t="shared" si="33"/>
        <v>фото1</v>
      </c>
      <c r="H311" s="359"/>
      <c r="I311" s="360" t="s">
        <v>10182</v>
      </c>
      <c r="J311" s="361">
        <v>135</v>
      </c>
      <c r="K311" s="362" t="s">
        <v>13</v>
      </c>
      <c r="L311" s="363">
        <v>10</v>
      </c>
      <c r="M311" s="364">
        <v>214.6</v>
      </c>
      <c r="N311" s="477"/>
      <c r="O311" s="281">
        <f t="shared" si="34"/>
        <v>0</v>
      </c>
      <c r="P311" s="365">
        <v>4607109930083</v>
      </c>
      <c r="Q311" s="282"/>
      <c r="R311" s="283">
        <f t="shared" si="35"/>
        <v>21.46</v>
      </c>
    </row>
    <row r="312" spans="1:18" ht="15.75" x14ac:dyDescent="0.2">
      <c r="A312" s="468">
        <v>296</v>
      </c>
      <c r="B312" s="354">
        <v>4345</v>
      </c>
      <c r="C312" s="355" t="s">
        <v>6872</v>
      </c>
      <c r="D312" s="356"/>
      <c r="E312" s="357" t="s">
        <v>5611</v>
      </c>
      <c r="F312" s="358" t="s">
        <v>5612</v>
      </c>
      <c r="G312" s="359" t="str">
        <f t="shared" si="33"/>
        <v>фото1</v>
      </c>
      <c r="H312" s="359"/>
      <c r="I312" s="360" t="s">
        <v>6873</v>
      </c>
      <c r="J312" s="361">
        <v>120</v>
      </c>
      <c r="K312" s="362" t="s">
        <v>13</v>
      </c>
      <c r="L312" s="363">
        <v>10</v>
      </c>
      <c r="M312" s="364">
        <v>253.6</v>
      </c>
      <c r="N312" s="477"/>
      <c r="O312" s="281">
        <f t="shared" si="34"/>
        <v>0</v>
      </c>
      <c r="P312" s="365">
        <v>4607109987667</v>
      </c>
      <c r="Q312" s="282"/>
      <c r="R312" s="283">
        <f t="shared" si="35"/>
        <v>25.36</v>
      </c>
    </row>
    <row r="313" spans="1:18" ht="15.75" x14ac:dyDescent="0.2">
      <c r="A313" s="468">
        <v>297</v>
      </c>
      <c r="B313" s="354">
        <v>3487</v>
      </c>
      <c r="C313" s="355" t="s">
        <v>10183</v>
      </c>
      <c r="D313" s="356"/>
      <c r="E313" s="357" t="s">
        <v>11698</v>
      </c>
      <c r="F313" s="358" t="s">
        <v>10184</v>
      </c>
      <c r="G313" s="359" t="str">
        <f t="shared" si="33"/>
        <v>фото1</v>
      </c>
      <c r="H313" s="359"/>
      <c r="I313" s="360" t="s">
        <v>10185</v>
      </c>
      <c r="J313" s="361">
        <v>115</v>
      </c>
      <c r="K313" s="362" t="s">
        <v>5584</v>
      </c>
      <c r="L313" s="363">
        <v>10</v>
      </c>
      <c r="M313" s="364">
        <v>208.7</v>
      </c>
      <c r="N313" s="477"/>
      <c r="O313" s="281">
        <f t="shared" si="34"/>
        <v>0</v>
      </c>
      <c r="P313" s="365">
        <v>4607109930076</v>
      </c>
      <c r="Q313" s="282"/>
      <c r="R313" s="283">
        <f t="shared" si="35"/>
        <v>20.869999999999997</v>
      </c>
    </row>
    <row r="314" spans="1:18" ht="25.5" x14ac:dyDescent="0.2">
      <c r="A314" s="468">
        <v>298</v>
      </c>
      <c r="B314" s="354">
        <v>2993</v>
      </c>
      <c r="C314" s="355" t="s">
        <v>6631</v>
      </c>
      <c r="D314" s="356"/>
      <c r="E314" s="357" t="s">
        <v>5613</v>
      </c>
      <c r="F314" s="358" t="s">
        <v>5614</v>
      </c>
      <c r="G314" s="359" t="str">
        <f t="shared" si="33"/>
        <v>фото1</v>
      </c>
      <c r="H314" s="359"/>
      <c r="I314" s="360" t="s">
        <v>5615</v>
      </c>
      <c r="J314" s="361">
        <v>130</v>
      </c>
      <c r="K314" s="362" t="s">
        <v>6804</v>
      </c>
      <c r="L314" s="363">
        <v>10</v>
      </c>
      <c r="M314" s="364">
        <v>161.80000000000001</v>
      </c>
      <c r="N314" s="477"/>
      <c r="O314" s="281">
        <f t="shared" si="34"/>
        <v>0</v>
      </c>
      <c r="P314" s="365">
        <v>4607109959428</v>
      </c>
      <c r="Q314" s="282"/>
      <c r="R314" s="283">
        <f t="shared" si="35"/>
        <v>16.18</v>
      </c>
    </row>
    <row r="315" spans="1:18" ht="15.75" x14ac:dyDescent="0.2">
      <c r="A315" s="468">
        <v>299</v>
      </c>
      <c r="B315" s="354">
        <v>6440</v>
      </c>
      <c r="C315" s="355" t="s">
        <v>9791</v>
      </c>
      <c r="D315" s="356"/>
      <c r="E315" s="357" t="s">
        <v>9792</v>
      </c>
      <c r="F315" s="358" t="s">
        <v>9793</v>
      </c>
      <c r="G315" s="359" t="str">
        <f t="shared" si="33"/>
        <v>фото1</v>
      </c>
      <c r="H315" s="359"/>
      <c r="I315" s="360" t="s">
        <v>9794</v>
      </c>
      <c r="J315" s="361">
        <v>110</v>
      </c>
      <c r="K315" s="362" t="s">
        <v>13</v>
      </c>
      <c r="L315" s="363">
        <v>10</v>
      </c>
      <c r="M315" s="364">
        <v>204.8</v>
      </c>
      <c r="N315" s="477"/>
      <c r="O315" s="281">
        <f t="shared" si="34"/>
        <v>0</v>
      </c>
      <c r="P315" s="365">
        <v>4607109931622</v>
      </c>
      <c r="Q315" s="282"/>
      <c r="R315" s="283">
        <f t="shared" si="35"/>
        <v>20.48</v>
      </c>
    </row>
    <row r="316" spans="1:18" ht="15.75" x14ac:dyDescent="0.2">
      <c r="A316" s="468">
        <v>300</v>
      </c>
      <c r="B316" s="469"/>
      <c r="C316" s="469"/>
      <c r="D316" s="469"/>
      <c r="E316" s="478" t="s">
        <v>5629</v>
      </c>
      <c r="F316" s="478"/>
      <c r="G316" s="478"/>
      <c r="H316" s="478"/>
      <c r="I316" s="497"/>
      <c r="J316" s="498"/>
      <c r="K316" s="473"/>
      <c r="L316" s="474"/>
      <c r="M316" s="499"/>
      <c r="N316" s="500"/>
      <c r="O316" s="516"/>
      <c r="P316" s="516"/>
      <c r="Q316" s="516"/>
      <c r="R316" s="516"/>
    </row>
    <row r="317" spans="1:18" ht="25.5" x14ac:dyDescent="0.2">
      <c r="A317" s="468">
        <v>301</v>
      </c>
      <c r="B317" s="354">
        <v>10661</v>
      </c>
      <c r="C317" s="355" t="s">
        <v>14236</v>
      </c>
      <c r="D317" s="356"/>
      <c r="E317" s="482" t="s">
        <v>14237</v>
      </c>
      <c r="F317" s="483" t="s">
        <v>14238</v>
      </c>
      <c r="G317" s="359" t="str">
        <f t="shared" ref="G317:G336" si="36">HYPERLINK("http://www.gardenbulbs.ru/images/Lilium_CL/thumbnails/"&amp;C317&amp;".jpg","фото1")</f>
        <v>фото1</v>
      </c>
      <c r="H317" s="359"/>
      <c r="I317" s="360" t="s">
        <v>14239</v>
      </c>
      <c r="J317" s="361">
        <v>110</v>
      </c>
      <c r="K317" s="362" t="s">
        <v>13</v>
      </c>
      <c r="L317" s="363">
        <v>5</v>
      </c>
      <c r="M317" s="364">
        <v>253.6</v>
      </c>
      <c r="N317" s="477"/>
      <c r="O317" s="281">
        <f t="shared" ref="O317:O336" si="37">IF(ISERROR(M317*N317),0,M317*N317)</f>
        <v>0</v>
      </c>
      <c r="P317" s="365">
        <v>4607109926697</v>
      </c>
      <c r="Q317" s="282" t="s">
        <v>13902</v>
      </c>
      <c r="R317" s="283">
        <f t="shared" ref="R317:R336" si="38">M317/L317</f>
        <v>50.72</v>
      </c>
    </row>
    <row r="318" spans="1:18" ht="25.5" x14ac:dyDescent="0.2">
      <c r="A318" s="468">
        <v>302</v>
      </c>
      <c r="B318" s="354">
        <v>9412</v>
      </c>
      <c r="C318" s="355" t="s">
        <v>11699</v>
      </c>
      <c r="D318" s="356"/>
      <c r="E318" s="357" t="s">
        <v>11700</v>
      </c>
      <c r="F318" s="358" t="s">
        <v>11701</v>
      </c>
      <c r="G318" s="359" t="str">
        <f t="shared" si="36"/>
        <v>фото1</v>
      </c>
      <c r="H318" s="359"/>
      <c r="I318" s="360" t="s">
        <v>11702</v>
      </c>
      <c r="J318" s="361">
        <v>120</v>
      </c>
      <c r="K318" s="362" t="s">
        <v>13</v>
      </c>
      <c r="L318" s="363">
        <v>5</v>
      </c>
      <c r="M318" s="364">
        <v>278.10000000000002</v>
      </c>
      <c r="N318" s="477"/>
      <c r="O318" s="281">
        <f t="shared" si="37"/>
        <v>0</v>
      </c>
      <c r="P318" s="365">
        <v>4607109976005</v>
      </c>
      <c r="Q318" s="282" t="s">
        <v>11622</v>
      </c>
      <c r="R318" s="283">
        <f t="shared" si="38"/>
        <v>55.620000000000005</v>
      </c>
    </row>
    <row r="319" spans="1:18" ht="25.5" x14ac:dyDescent="0.2">
      <c r="A319" s="468">
        <v>303</v>
      </c>
      <c r="B319" s="354">
        <v>9413</v>
      </c>
      <c r="C319" s="355" t="s">
        <v>11703</v>
      </c>
      <c r="D319" s="356"/>
      <c r="E319" s="357" t="s">
        <v>11704</v>
      </c>
      <c r="F319" s="358" t="s">
        <v>11705</v>
      </c>
      <c r="G319" s="359" t="str">
        <f t="shared" si="36"/>
        <v>фото1</v>
      </c>
      <c r="H319" s="359"/>
      <c r="I319" s="360" t="s">
        <v>11706</v>
      </c>
      <c r="J319" s="361">
        <v>120</v>
      </c>
      <c r="K319" s="362" t="s">
        <v>13</v>
      </c>
      <c r="L319" s="363">
        <v>5</v>
      </c>
      <c r="M319" s="364">
        <v>253.6</v>
      </c>
      <c r="N319" s="477"/>
      <c r="O319" s="281">
        <f t="shared" si="37"/>
        <v>0</v>
      </c>
      <c r="P319" s="365">
        <v>4607109976012</v>
      </c>
      <c r="Q319" s="282" t="s">
        <v>11622</v>
      </c>
      <c r="R319" s="283">
        <f t="shared" si="38"/>
        <v>50.72</v>
      </c>
    </row>
    <row r="320" spans="1:18" ht="15.75" x14ac:dyDescent="0.2">
      <c r="A320" s="468">
        <v>304</v>
      </c>
      <c r="B320" s="354">
        <v>10662</v>
      </c>
      <c r="C320" s="355" t="s">
        <v>14240</v>
      </c>
      <c r="D320" s="356"/>
      <c r="E320" s="482" t="s">
        <v>14241</v>
      </c>
      <c r="F320" s="483" t="s">
        <v>14242</v>
      </c>
      <c r="G320" s="359" t="str">
        <f t="shared" si="36"/>
        <v>фото1</v>
      </c>
      <c r="H320" s="359"/>
      <c r="I320" s="360" t="s">
        <v>14243</v>
      </c>
      <c r="J320" s="361">
        <v>110</v>
      </c>
      <c r="K320" s="362" t="s">
        <v>13</v>
      </c>
      <c r="L320" s="363">
        <v>3</v>
      </c>
      <c r="M320" s="364">
        <v>276.10000000000002</v>
      </c>
      <c r="N320" s="477"/>
      <c r="O320" s="281">
        <f t="shared" si="37"/>
        <v>0</v>
      </c>
      <c r="P320" s="365">
        <v>4607109926680</v>
      </c>
      <c r="Q320" s="282" t="s">
        <v>13902</v>
      </c>
      <c r="R320" s="283">
        <f t="shared" si="38"/>
        <v>92.033333333333346</v>
      </c>
    </row>
    <row r="321" spans="1:18" ht="15.75" x14ac:dyDescent="0.2">
      <c r="A321" s="468">
        <v>305</v>
      </c>
      <c r="B321" s="354">
        <v>9414</v>
      </c>
      <c r="C321" s="355" t="s">
        <v>11707</v>
      </c>
      <c r="D321" s="356"/>
      <c r="E321" s="357" t="s">
        <v>1622</v>
      </c>
      <c r="F321" s="358" t="s">
        <v>1621</v>
      </c>
      <c r="G321" s="359" t="str">
        <f t="shared" si="36"/>
        <v>фото1</v>
      </c>
      <c r="H321" s="359"/>
      <c r="I321" s="360" t="s">
        <v>11708</v>
      </c>
      <c r="J321" s="361">
        <v>120</v>
      </c>
      <c r="K321" s="362" t="s">
        <v>13</v>
      </c>
      <c r="L321" s="363">
        <v>5</v>
      </c>
      <c r="M321" s="364">
        <v>278.10000000000002</v>
      </c>
      <c r="N321" s="477"/>
      <c r="O321" s="281">
        <f t="shared" si="37"/>
        <v>0</v>
      </c>
      <c r="P321" s="365">
        <v>4607109969960</v>
      </c>
      <c r="Q321" s="282" t="s">
        <v>11622</v>
      </c>
      <c r="R321" s="283">
        <f t="shared" si="38"/>
        <v>55.620000000000005</v>
      </c>
    </row>
    <row r="322" spans="1:18" ht="38.25" x14ac:dyDescent="0.2">
      <c r="A322" s="468">
        <v>306</v>
      </c>
      <c r="B322" s="354">
        <v>3037</v>
      </c>
      <c r="C322" s="355" t="s">
        <v>6636</v>
      </c>
      <c r="D322" s="356"/>
      <c r="E322" s="357" t="s">
        <v>5631</v>
      </c>
      <c r="F322" s="358" t="s">
        <v>5632</v>
      </c>
      <c r="G322" s="359" t="str">
        <f t="shared" si="36"/>
        <v>фото1</v>
      </c>
      <c r="H322" s="359"/>
      <c r="I322" s="360" t="s">
        <v>5630</v>
      </c>
      <c r="J322" s="361">
        <v>120</v>
      </c>
      <c r="K322" s="362" t="s">
        <v>13</v>
      </c>
      <c r="L322" s="363">
        <v>5</v>
      </c>
      <c r="M322" s="364">
        <v>258.5</v>
      </c>
      <c r="N322" s="477"/>
      <c r="O322" s="281">
        <f t="shared" si="37"/>
        <v>0</v>
      </c>
      <c r="P322" s="365">
        <v>4607109959480</v>
      </c>
      <c r="Q322" s="282"/>
      <c r="R322" s="283">
        <f t="shared" si="38"/>
        <v>51.7</v>
      </c>
    </row>
    <row r="323" spans="1:18" ht="38.25" x14ac:dyDescent="0.2">
      <c r="A323" s="468">
        <v>307</v>
      </c>
      <c r="B323" s="354">
        <v>9410</v>
      </c>
      <c r="C323" s="355" t="s">
        <v>13713</v>
      </c>
      <c r="D323" s="356"/>
      <c r="E323" s="357" t="s">
        <v>14244</v>
      </c>
      <c r="F323" s="358" t="s">
        <v>11709</v>
      </c>
      <c r="G323" s="359" t="str">
        <f t="shared" si="36"/>
        <v>фото1</v>
      </c>
      <c r="H323" s="359"/>
      <c r="I323" s="360" t="s">
        <v>11710</v>
      </c>
      <c r="J323" s="361">
        <v>120</v>
      </c>
      <c r="K323" s="362" t="s">
        <v>13</v>
      </c>
      <c r="L323" s="363">
        <v>5</v>
      </c>
      <c r="M323" s="364">
        <v>278.10000000000002</v>
      </c>
      <c r="N323" s="477"/>
      <c r="O323" s="281">
        <f t="shared" si="37"/>
        <v>0</v>
      </c>
      <c r="P323" s="365">
        <v>4607109976104</v>
      </c>
      <c r="Q323" s="282" t="s">
        <v>11622</v>
      </c>
      <c r="R323" s="283">
        <f t="shared" si="38"/>
        <v>55.620000000000005</v>
      </c>
    </row>
    <row r="324" spans="1:18" ht="25.5" x14ac:dyDescent="0.2">
      <c r="A324" s="468">
        <v>308</v>
      </c>
      <c r="B324" s="354">
        <v>10663</v>
      </c>
      <c r="C324" s="355" t="s">
        <v>14245</v>
      </c>
      <c r="D324" s="356"/>
      <c r="E324" s="482" t="s">
        <v>14246</v>
      </c>
      <c r="F324" s="483" t="s">
        <v>14247</v>
      </c>
      <c r="G324" s="359" t="str">
        <f t="shared" si="36"/>
        <v>фото1</v>
      </c>
      <c r="H324" s="359"/>
      <c r="I324" s="360" t="s">
        <v>14248</v>
      </c>
      <c r="J324" s="361">
        <v>110</v>
      </c>
      <c r="K324" s="362" t="s">
        <v>13</v>
      </c>
      <c r="L324" s="363">
        <v>5</v>
      </c>
      <c r="M324" s="364">
        <v>253.6</v>
      </c>
      <c r="N324" s="477"/>
      <c r="O324" s="281">
        <f t="shared" si="37"/>
        <v>0</v>
      </c>
      <c r="P324" s="365">
        <v>4607109926673</v>
      </c>
      <c r="Q324" s="282" t="s">
        <v>13902</v>
      </c>
      <c r="R324" s="283">
        <f t="shared" si="38"/>
        <v>50.72</v>
      </c>
    </row>
    <row r="325" spans="1:18" ht="38.25" x14ac:dyDescent="0.2">
      <c r="A325" s="468">
        <v>309</v>
      </c>
      <c r="B325" s="354">
        <v>3228</v>
      </c>
      <c r="C325" s="355" t="s">
        <v>6637</v>
      </c>
      <c r="D325" s="356"/>
      <c r="E325" s="357" t="s">
        <v>5633</v>
      </c>
      <c r="F325" s="358" t="s">
        <v>5634</v>
      </c>
      <c r="G325" s="359" t="str">
        <f t="shared" si="36"/>
        <v>фото1</v>
      </c>
      <c r="H325" s="359"/>
      <c r="I325" s="360" t="s">
        <v>5635</v>
      </c>
      <c r="J325" s="361">
        <v>120</v>
      </c>
      <c r="K325" s="362" t="s">
        <v>13</v>
      </c>
      <c r="L325" s="363">
        <v>5</v>
      </c>
      <c r="M325" s="364">
        <v>258.5</v>
      </c>
      <c r="N325" s="477"/>
      <c r="O325" s="281">
        <f t="shared" si="37"/>
        <v>0</v>
      </c>
      <c r="P325" s="365">
        <v>4607109951996</v>
      </c>
      <c r="Q325" s="282"/>
      <c r="R325" s="283">
        <f t="shared" si="38"/>
        <v>51.7</v>
      </c>
    </row>
    <row r="326" spans="1:18" ht="15.75" x14ac:dyDescent="0.2">
      <c r="A326" s="468">
        <v>310</v>
      </c>
      <c r="B326" s="354">
        <v>2789</v>
      </c>
      <c r="C326" s="355" t="s">
        <v>9976</v>
      </c>
      <c r="D326" s="356"/>
      <c r="E326" s="357" t="s">
        <v>6874</v>
      </c>
      <c r="F326" s="358" t="s">
        <v>6875</v>
      </c>
      <c r="G326" s="359" t="str">
        <f t="shared" si="36"/>
        <v>фото1</v>
      </c>
      <c r="H326" s="359"/>
      <c r="I326" s="360" t="s">
        <v>11711</v>
      </c>
      <c r="J326" s="361">
        <v>120</v>
      </c>
      <c r="K326" s="362" t="s">
        <v>13</v>
      </c>
      <c r="L326" s="363">
        <v>5</v>
      </c>
      <c r="M326" s="364">
        <v>185.3</v>
      </c>
      <c r="N326" s="477"/>
      <c r="O326" s="281">
        <f t="shared" si="37"/>
        <v>0</v>
      </c>
      <c r="P326" s="365">
        <v>4607109967744</v>
      </c>
      <c r="Q326" s="282"/>
      <c r="R326" s="283">
        <f t="shared" si="38"/>
        <v>37.06</v>
      </c>
    </row>
    <row r="327" spans="1:18" ht="25.5" x14ac:dyDescent="0.2">
      <c r="A327" s="468">
        <v>311</v>
      </c>
      <c r="B327" s="354">
        <v>9411</v>
      </c>
      <c r="C327" s="355" t="s">
        <v>11712</v>
      </c>
      <c r="D327" s="356"/>
      <c r="E327" s="357" t="s">
        <v>11713</v>
      </c>
      <c r="F327" s="358" t="s">
        <v>11714</v>
      </c>
      <c r="G327" s="359" t="str">
        <f t="shared" si="36"/>
        <v>фото1</v>
      </c>
      <c r="H327" s="359"/>
      <c r="I327" s="360" t="s">
        <v>11715</v>
      </c>
      <c r="J327" s="361">
        <v>120</v>
      </c>
      <c r="K327" s="362" t="s">
        <v>13</v>
      </c>
      <c r="L327" s="363">
        <v>5</v>
      </c>
      <c r="M327" s="364">
        <v>278.10000000000002</v>
      </c>
      <c r="N327" s="477"/>
      <c r="O327" s="281">
        <f t="shared" si="37"/>
        <v>0</v>
      </c>
      <c r="P327" s="365">
        <v>4607109976036</v>
      </c>
      <c r="Q327" s="282" t="s">
        <v>11622</v>
      </c>
      <c r="R327" s="283">
        <f t="shared" si="38"/>
        <v>55.620000000000005</v>
      </c>
    </row>
    <row r="328" spans="1:18" ht="25.5" x14ac:dyDescent="0.2">
      <c r="A328" s="468">
        <v>312</v>
      </c>
      <c r="B328" s="354">
        <v>10664</v>
      </c>
      <c r="C328" s="355" t="s">
        <v>14249</v>
      </c>
      <c r="D328" s="356"/>
      <c r="E328" s="482" t="s">
        <v>14250</v>
      </c>
      <c r="F328" s="483" t="s">
        <v>14251</v>
      </c>
      <c r="G328" s="359" t="str">
        <f t="shared" si="36"/>
        <v>фото1</v>
      </c>
      <c r="H328" s="359"/>
      <c r="I328" s="360" t="s">
        <v>14252</v>
      </c>
      <c r="J328" s="361">
        <v>110</v>
      </c>
      <c r="K328" s="362" t="s">
        <v>13</v>
      </c>
      <c r="L328" s="363">
        <v>5</v>
      </c>
      <c r="M328" s="364">
        <v>253.6</v>
      </c>
      <c r="N328" s="477"/>
      <c r="O328" s="281">
        <f t="shared" si="37"/>
        <v>0</v>
      </c>
      <c r="P328" s="365">
        <v>4607109926666</v>
      </c>
      <c r="Q328" s="282" t="s">
        <v>13902</v>
      </c>
      <c r="R328" s="283">
        <f t="shared" si="38"/>
        <v>50.72</v>
      </c>
    </row>
    <row r="329" spans="1:18" ht="51" x14ac:dyDescent="0.2">
      <c r="A329" s="468">
        <v>313</v>
      </c>
      <c r="B329" s="354">
        <v>3651</v>
      </c>
      <c r="C329" s="355" t="s">
        <v>6638</v>
      </c>
      <c r="D329" s="356"/>
      <c r="E329" s="357" t="s">
        <v>5637</v>
      </c>
      <c r="F329" s="358" t="s">
        <v>5638</v>
      </c>
      <c r="G329" s="359" t="str">
        <f t="shared" si="36"/>
        <v>фото1</v>
      </c>
      <c r="H329" s="359"/>
      <c r="I329" s="360" t="s">
        <v>5639</v>
      </c>
      <c r="J329" s="361">
        <v>90</v>
      </c>
      <c r="K329" s="362" t="s">
        <v>13</v>
      </c>
      <c r="L329" s="363">
        <v>5</v>
      </c>
      <c r="M329" s="364">
        <v>258.5</v>
      </c>
      <c r="N329" s="477"/>
      <c r="O329" s="281">
        <f t="shared" si="37"/>
        <v>0</v>
      </c>
      <c r="P329" s="365">
        <v>4607109971307</v>
      </c>
      <c r="Q329" s="282"/>
      <c r="R329" s="283">
        <f t="shared" si="38"/>
        <v>51.7</v>
      </c>
    </row>
    <row r="330" spans="1:18" ht="25.5" x14ac:dyDescent="0.2">
      <c r="A330" s="468">
        <v>314</v>
      </c>
      <c r="B330" s="354">
        <v>7120</v>
      </c>
      <c r="C330" s="355" t="s">
        <v>6639</v>
      </c>
      <c r="D330" s="356"/>
      <c r="E330" s="357" t="s">
        <v>6360</v>
      </c>
      <c r="F330" s="358" t="s">
        <v>6361</v>
      </c>
      <c r="G330" s="359" t="str">
        <f t="shared" si="36"/>
        <v>фото1</v>
      </c>
      <c r="H330" s="359"/>
      <c r="I330" s="360" t="s">
        <v>6362</v>
      </c>
      <c r="J330" s="361">
        <v>120</v>
      </c>
      <c r="K330" s="362" t="s">
        <v>13</v>
      </c>
      <c r="L330" s="363">
        <v>5</v>
      </c>
      <c r="M330" s="364">
        <v>258.5</v>
      </c>
      <c r="N330" s="477"/>
      <c r="O330" s="281">
        <f t="shared" si="37"/>
        <v>0</v>
      </c>
      <c r="P330" s="365">
        <v>4607109947647</v>
      </c>
      <c r="Q330" s="282"/>
      <c r="R330" s="283">
        <f t="shared" si="38"/>
        <v>51.7</v>
      </c>
    </row>
    <row r="331" spans="1:18" ht="25.5" x14ac:dyDescent="0.2">
      <c r="A331" s="468">
        <v>315</v>
      </c>
      <c r="B331" s="354">
        <v>7122</v>
      </c>
      <c r="C331" s="355" t="s">
        <v>6876</v>
      </c>
      <c r="D331" s="356"/>
      <c r="E331" s="357" t="s">
        <v>6363</v>
      </c>
      <c r="F331" s="358" t="s">
        <v>6364</v>
      </c>
      <c r="G331" s="359" t="str">
        <f t="shared" si="36"/>
        <v>фото1</v>
      </c>
      <c r="H331" s="359"/>
      <c r="I331" s="360" t="s">
        <v>6365</v>
      </c>
      <c r="J331" s="361">
        <v>100</v>
      </c>
      <c r="K331" s="362" t="s">
        <v>13</v>
      </c>
      <c r="L331" s="363">
        <v>5</v>
      </c>
      <c r="M331" s="364">
        <v>258.5</v>
      </c>
      <c r="N331" s="477"/>
      <c r="O331" s="281">
        <f t="shared" si="37"/>
        <v>0</v>
      </c>
      <c r="P331" s="365">
        <v>4607109947661</v>
      </c>
      <c r="Q331" s="282"/>
      <c r="R331" s="283">
        <f t="shared" si="38"/>
        <v>51.7</v>
      </c>
    </row>
    <row r="332" spans="1:18" ht="25.5" x14ac:dyDescent="0.2">
      <c r="A332" s="468">
        <v>316</v>
      </c>
      <c r="B332" s="354">
        <v>10665</v>
      </c>
      <c r="C332" s="355" t="s">
        <v>14253</v>
      </c>
      <c r="D332" s="356"/>
      <c r="E332" s="482" t="s">
        <v>14254</v>
      </c>
      <c r="F332" s="483" t="s">
        <v>14255</v>
      </c>
      <c r="G332" s="359" t="str">
        <f t="shared" si="36"/>
        <v>фото1</v>
      </c>
      <c r="H332" s="359"/>
      <c r="I332" s="360" t="s">
        <v>14256</v>
      </c>
      <c r="J332" s="361">
        <v>110</v>
      </c>
      <c r="K332" s="362" t="s">
        <v>13</v>
      </c>
      <c r="L332" s="363">
        <v>3</v>
      </c>
      <c r="M332" s="364">
        <v>276.10000000000002</v>
      </c>
      <c r="N332" s="477"/>
      <c r="O332" s="281">
        <f t="shared" si="37"/>
        <v>0</v>
      </c>
      <c r="P332" s="365">
        <v>4607109926659</v>
      </c>
      <c r="Q332" s="282" t="s">
        <v>13902</v>
      </c>
      <c r="R332" s="283">
        <f t="shared" si="38"/>
        <v>92.033333333333346</v>
      </c>
    </row>
    <row r="333" spans="1:18" ht="25.5" x14ac:dyDescent="0.2">
      <c r="A333" s="468">
        <v>317</v>
      </c>
      <c r="B333" s="354">
        <v>6991</v>
      </c>
      <c r="C333" s="355" t="s">
        <v>10186</v>
      </c>
      <c r="D333" s="356"/>
      <c r="E333" s="357" t="s">
        <v>10187</v>
      </c>
      <c r="F333" s="358" t="s">
        <v>10188</v>
      </c>
      <c r="G333" s="359" t="str">
        <f t="shared" si="36"/>
        <v>фото1</v>
      </c>
      <c r="H333" s="359"/>
      <c r="I333" s="360" t="s">
        <v>10189</v>
      </c>
      <c r="J333" s="361">
        <v>90</v>
      </c>
      <c r="K333" s="362" t="s">
        <v>13</v>
      </c>
      <c r="L333" s="363">
        <v>5</v>
      </c>
      <c r="M333" s="364">
        <v>141.30000000000001</v>
      </c>
      <c r="N333" s="477"/>
      <c r="O333" s="281">
        <f t="shared" si="37"/>
        <v>0</v>
      </c>
      <c r="P333" s="365">
        <v>4607109930045</v>
      </c>
      <c r="Q333" s="282"/>
      <c r="R333" s="283">
        <f t="shared" si="38"/>
        <v>28.26</v>
      </c>
    </row>
    <row r="334" spans="1:18" ht="25.5" x14ac:dyDescent="0.2">
      <c r="A334" s="468">
        <v>318</v>
      </c>
      <c r="B334" s="354">
        <v>3230</v>
      </c>
      <c r="C334" s="355" t="s">
        <v>6641</v>
      </c>
      <c r="D334" s="356"/>
      <c r="E334" s="357" t="s">
        <v>5640</v>
      </c>
      <c r="F334" s="358" t="s">
        <v>5641</v>
      </c>
      <c r="G334" s="359" t="str">
        <f t="shared" si="36"/>
        <v>фото1</v>
      </c>
      <c r="H334" s="359"/>
      <c r="I334" s="360" t="s">
        <v>5636</v>
      </c>
      <c r="J334" s="361">
        <v>120</v>
      </c>
      <c r="K334" s="362" t="s">
        <v>13</v>
      </c>
      <c r="L334" s="363">
        <v>5</v>
      </c>
      <c r="M334" s="364">
        <v>258.5</v>
      </c>
      <c r="N334" s="477"/>
      <c r="O334" s="281">
        <f t="shared" si="37"/>
        <v>0</v>
      </c>
      <c r="P334" s="365">
        <v>4607109951972</v>
      </c>
      <c r="Q334" s="282"/>
      <c r="R334" s="283">
        <f t="shared" si="38"/>
        <v>51.7</v>
      </c>
    </row>
    <row r="335" spans="1:18" ht="38.25" x14ac:dyDescent="0.2">
      <c r="A335" s="468">
        <v>319</v>
      </c>
      <c r="B335" s="354">
        <v>9415</v>
      </c>
      <c r="C335" s="355" t="s">
        <v>11716</v>
      </c>
      <c r="D335" s="356"/>
      <c r="E335" s="357" t="s">
        <v>11717</v>
      </c>
      <c r="F335" s="358" t="s">
        <v>11718</v>
      </c>
      <c r="G335" s="359" t="str">
        <f t="shared" si="36"/>
        <v>фото1</v>
      </c>
      <c r="H335" s="359"/>
      <c r="I335" s="360" t="s">
        <v>11719</v>
      </c>
      <c r="J335" s="361">
        <v>120</v>
      </c>
      <c r="K335" s="362" t="s">
        <v>13</v>
      </c>
      <c r="L335" s="363">
        <v>5</v>
      </c>
      <c r="M335" s="364">
        <v>278.10000000000002</v>
      </c>
      <c r="N335" s="477"/>
      <c r="O335" s="281">
        <f t="shared" si="37"/>
        <v>0</v>
      </c>
      <c r="P335" s="365">
        <v>4607109954188</v>
      </c>
      <c r="Q335" s="282" t="s">
        <v>11622</v>
      </c>
      <c r="R335" s="283">
        <f t="shared" si="38"/>
        <v>55.620000000000005</v>
      </c>
    </row>
    <row r="336" spans="1:18" ht="25.5" x14ac:dyDescent="0.2">
      <c r="A336" s="468">
        <v>320</v>
      </c>
      <c r="B336" s="354">
        <v>9416</v>
      </c>
      <c r="C336" s="355" t="s">
        <v>11720</v>
      </c>
      <c r="D336" s="356"/>
      <c r="E336" s="357" t="s">
        <v>11721</v>
      </c>
      <c r="F336" s="358" t="s">
        <v>11722</v>
      </c>
      <c r="G336" s="359" t="str">
        <f t="shared" si="36"/>
        <v>фото1</v>
      </c>
      <c r="H336" s="359"/>
      <c r="I336" s="360" t="s">
        <v>11723</v>
      </c>
      <c r="J336" s="361">
        <v>120</v>
      </c>
      <c r="K336" s="362" t="s">
        <v>13</v>
      </c>
      <c r="L336" s="363">
        <v>5</v>
      </c>
      <c r="M336" s="364">
        <v>278.10000000000002</v>
      </c>
      <c r="N336" s="477"/>
      <c r="O336" s="281">
        <f t="shared" si="37"/>
        <v>0</v>
      </c>
      <c r="P336" s="365">
        <v>4607109976142</v>
      </c>
      <c r="Q336" s="282" t="s">
        <v>11622</v>
      </c>
      <c r="R336" s="283">
        <f t="shared" si="38"/>
        <v>55.620000000000005</v>
      </c>
    </row>
    <row r="337" spans="1:18" ht="15.75" x14ac:dyDescent="0.2">
      <c r="A337" s="468">
        <v>321</v>
      </c>
      <c r="B337" s="469"/>
      <c r="C337" s="469"/>
      <c r="D337" s="469"/>
      <c r="E337" s="478" t="s">
        <v>14257</v>
      </c>
      <c r="F337" s="478"/>
      <c r="G337" s="478"/>
      <c r="H337" s="478"/>
      <c r="I337" s="497"/>
      <c r="J337" s="498"/>
      <c r="K337" s="473"/>
      <c r="L337" s="474"/>
      <c r="M337" s="499"/>
      <c r="N337" s="500"/>
      <c r="O337" s="516"/>
      <c r="P337" s="516"/>
      <c r="Q337" s="516"/>
      <c r="R337" s="516"/>
    </row>
    <row r="338" spans="1:18" ht="38.25" x14ac:dyDescent="0.2">
      <c r="A338" s="468">
        <v>322</v>
      </c>
      <c r="B338" s="354">
        <v>10666</v>
      </c>
      <c r="C338" s="355" t="s">
        <v>14258</v>
      </c>
      <c r="D338" s="356"/>
      <c r="E338" s="482" t="s">
        <v>14259</v>
      </c>
      <c r="F338" s="483" t="s">
        <v>14260</v>
      </c>
      <c r="G338" s="359" t="str">
        <f t="shared" ref="G338:G343" si="39">HYPERLINK("http://www.gardenbulbs.ru/images/Lilium_CL/thumbnails/"&amp;C338&amp;".jpg","фото1")</f>
        <v>фото1</v>
      </c>
      <c r="H338" s="359"/>
      <c r="I338" s="360" t="s">
        <v>14261</v>
      </c>
      <c r="J338" s="361">
        <v>110</v>
      </c>
      <c r="K338" s="362" t="s">
        <v>13</v>
      </c>
      <c r="L338" s="363">
        <v>5</v>
      </c>
      <c r="M338" s="364">
        <v>346.4</v>
      </c>
      <c r="N338" s="477"/>
      <c r="O338" s="281">
        <f t="shared" ref="O338:O343" si="40">IF(ISERROR(M338*N338),0,M338*N338)</f>
        <v>0</v>
      </c>
      <c r="P338" s="365">
        <v>4607109926642</v>
      </c>
      <c r="Q338" s="282" t="s">
        <v>13902</v>
      </c>
      <c r="R338" s="283">
        <f t="shared" ref="R338:R343" si="41">M338/L338</f>
        <v>69.28</v>
      </c>
    </row>
    <row r="339" spans="1:18" ht="38.25" x14ac:dyDescent="0.2">
      <c r="A339" s="468">
        <v>323</v>
      </c>
      <c r="B339" s="354">
        <v>10667</v>
      </c>
      <c r="C339" s="355" t="s">
        <v>14262</v>
      </c>
      <c r="D339" s="356"/>
      <c r="E339" s="482" t="s">
        <v>14263</v>
      </c>
      <c r="F339" s="483" t="s">
        <v>14264</v>
      </c>
      <c r="G339" s="359" t="str">
        <f t="shared" si="39"/>
        <v>фото1</v>
      </c>
      <c r="H339" s="359"/>
      <c r="I339" s="360" t="s">
        <v>14265</v>
      </c>
      <c r="J339" s="361">
        <v>110</v>
      </c>
      <c r="K339" s="362" t="s">
        <v>13</v>
      </c>
      <c r="L339" s="363">
        <v>5</v>
      </c>
      <c r="M339" s="364">
        <v>346.4</v>
      </c>
      <c r="N339" s="477"/>
      <c r="O339" s="281">
        <f t="shared" si="40"/>
        <v>0</v>
      </c>
      <c r="P339" s="365">
        <v>4607109926635</v>
      </c>
      <c r="Q339" s="282" t="s">
        <v>13902</v>
      </c>
      <c r="R339" s="283">
        <f t="shared" si="41"/>
        <v>69.28</v>
      </c>
    </row>
    <row r="340" spans="1:18" ht="25.5" x14ac:dyDescent="0.2">
      <c r="A340" s="468">
        <v>324</v>
      </c>
      <c r="B340" s="354">
        <v>10668</v>
      </c>
      <c r="C340" s="355" t="s">
        <v>14266</v>
      </c>
      <c r="D340" s="356"/>
      <c r="E340" s="482" t="s">
        <v>14267</v>
      </c>
      <c r="F340" s="483" t="s">
        <v>14268</v>
      </c>
      <c r="G340" s="359" t="str">
        <f t="shared" si="39"/>
        <v>фото1</v>
      </c>
      <c r="H340" s="359"/>
      <c r="I340" s="360" t="s">
        <v>14269</v>
      </c>
      <c r="J340" s="361">
        <v>110</v>
      </c>
      <c r="K340" s="362" t="s">
        <v>13</v>
      </c>
      <c r="L340" s="363">
        <v>5</v>
      </c>
      <c r="M340" s="364">
        <v>346.4</v>
      </c>
      <c r="N340" s="477"/>
      <c r="O340" s="281">
        <f t="shared" si="40"/>
        <v>0</v>
      </c>
      <c r="P340" s="365">
        <v>4607109926628</v>
      </c>
      <c r="Q340" s="282" t="s">
        <v>13902</v>
      </c>
      <c r="R340" s="283">
        <f t="shared" si="41"/>
        <v>69.28</v>
      </c>
    </row>
    <row r="341" spans="1:18" ht="38.25" x14ac:dyDescent="0.2">
      <c r="A341" s="468">
        <v>325</v>
      </c>
      <c r="B341" s="354">
        <v>10669</v>
      </c>
      <c r="C341" s="355" t="s">
        <v>14270</v>
      </c>
      <c r="D341" s="356"/>
      <c r="E341" s="482" t="s">
        <v>14271</v>
      </c>
      <c r="F341" s="483" t="s">
        <v>14272</v>
      </c>
      <c r="G341" s="359" t="str">
        <f t="shared" si="39"/>
        <v>фото1</v>
      </c>
      <c r="H341" s="359"/>
      <c r="I341" s="360" t="s">
        <v>14273</v>
      </c>
      <c r="J341" s="361">
        <v>110</v>
      </c>
      <c r="K341" s="362" t="s">
        <v>13</v>
      </c>
      <c r="L341" s="363">
        <v>5</v>
      </c>
      <c r="M341" s="364">
        <v>346.4</v>
      </c>
      <c r="N341" s="477"/>
      <c r="O341" s="281">
        <f t="shared" si="40"/>
        <v>0</v>
      </c>
      <c r="P341" s="365">
        <v>4607109926611</v>
      </c>
      <c r="Q341" s="282" t="s">
        <v>13902</v>
      </c>
      <c r="R341" s="283">
        <f t="shared" si="41"/>
        <v>69.28</v>
      </c>
    </row>
    <row r="342" spans="1:18" ht="38.25" x14ac:dyDescent="0.2">
      <c r="A342" s="468">
        <v>326</v>
      </c>
      <c r="B342" s="354">
        <v>10670</v>
      </c>
      <c r="C342" s="355" t="s">
        <v>14274</v>
      </c>
      <c r="D342" s="356"/>
      <c r="E342" s="482" t="s">
        <v>14275</v>
      </c>
      <c r="F342" s="483" t="s">
        <v>14276</v>
      </c>
      <c r="G342" s="359" t="str">
        <f t="shared" si="39"/>
        <v>фото1</v>
      </c>
      <c r="H342" s="359"/>
      <c r="I342" s="360" t="s">
        <v>14277</v>
      </c>
      <c r="J342" s="361">
        <v>110</v>
      </c>
      <c r="K342" s="362" t="s">
        <v>13</v>
      </c>
      <c r="L342" s="363">
        <v>5</v>
      </c>
      <c r="M342" s="364">
        <v>346.4</v>
      </c>
      <c r="N342" s="477"/>
      <c r="O342" s="281">
        <f t="shared" si="40"/>
        <v>0</v>
      </c>
      <c r="P342" s="365">
        <v>4607109926604</v>
      </c>
      <c r="Q342" s="282" t="s">
        <v>13902</v>
      </c>
      <c r="R342" s="283">
        <f t="shared" si="41"/>
        <v>69.28</v>
      </c>
    </row>
    <row r="343" spans="1:18" ht="38.25" x14ac:dyDescent="0.2">
      <c r="A343" s="468">
        <v>327</v>
      </c>
      <c r="B343" s="354">
        <v>10671</v>
      </c>
      <c r="C343" s="355" t="s">
        <v>14278</v>
      </c>
      <c r="D343" s="356"/>
      <c r="E343" s="482" t="s">
        <v>14279</v>
      </c>
      <c r="F343" s="483" t="s">
        <v>14280</v>
      </c>
      <c r="G343" s="359" t="str">
        <f t="shared" si="39"/>
        <v>фото1</v>
      </c>
      <c r="H343" s="359"/>
      <c r="I343" s="360" t="s">
        <v>14281</v>
      </c>
      <c r="J343" s="361">
        <v>110</v>
      </c>
      <c r="K343" s="362" t="s">
        <v>13</v>
      </c>
      <c r="L343" s="363">
        <v>5</v>
      </c>
      <c r="M343" s="364">
        <v>346.4</v>
      </c>
      <c r="N343" s="477"/>
      <c r="O343" s="281">
        <f t="shared" si="40"/>
        <v>0</v>
      </c>
      <c r="P343" s="365">
        <v>4607109926598</v>
      </c>
      <c r="Q343" s="282" t="s">
        <v>13902</v>
      </c>
      <c r="R343" s="283">
        <f t="shared" si="41"/>
        <v>69.28</v>
      </c>
    </row>
    <row r="344" spans="1:18" ht="15.75" x14ac:dyDescent="0.2">
      <c r="A344" s="468">
        <v>328</v>
      </c>
      <c r="B344" s="469"/>
      <c r="C344" s="469"/>
      <c r="D344" s="469"/>
      <c r="E344" s="478" t="s">
        <v>10190</v>
      </c>
      <c r="F344" s="478"/>
      <c r="G344" s="478"/>
      <c r="H344" s="478"/>
      <c r="I344" s="497"/>
      <c r="J344" s="498"/>
      <c r="K344" s="473"/>
      <c r="L344" s="474"/>
      <c r="M344" s="499"/>
      <c r="N344" s="500"/>
      <c r="O344" s="516"/>
      <c r="P344" s="516"/>
      <c r="Q344" s="516"/>
      <c r="R344" s="516"/>
    </row>
    <row r="345" spans="1:18" ht="25.5" x14ac:dyDescent="0.2">
      <c r="A345" s="468">
        <v>329</v>
      </c>
      <c r="B345" s="354">
        <v>6439</v>
      </c>
      <c r="C345" s="355" t="s">
        <v>9795</v>
      </c>
      <c r="D345" s="356"/>
      <c r="E345" s="357" t="s">
        <v>9796</v>
      </c>
      <c r="F345" s="358" t="s">
        <v>9797</v>
      </c>
      <c r="G345" s="359" t="str">
        <f t="shared" ref="G345:G371" si="42">HYPERLINK("http://www.gardenbulbs.ru/images/Lilium_CL/thumbnails/"&amp;C345&amp;".jpg","фото1")</f>
        <v>фото1</v>
      </c>
      <c r="H345" s="359"/>
      <c r="I345" s="360" t="s">
        <v>9798</v>
      </c>
      <c r="J345" s="361">
        <v>100</v>
      </c>
      <c r="K345" s="362" t="s">
        <v>13</v>
      </c>
      <c r="L345" s="363">
        <v>5</v>
      </c>
      <c r="M345" s="364">
        <v>326.89999999999998</v>
      </c>
      <c r="N345" s="477"/>
      <c r="O345" s="281">
        <f t="shared" ref="O345:O371" si="43">IF(ISERROR(M345*N345),0,M345*N345)</f>
        <v>0</v>
      </c>
      <c r="P345" s="365">
        <v>4607109931615</v>
      </c>
      <c r="Q345" s="282"/>
      <c r="R345" s="283">
        <f t="shared" ref="R345:R371" si="44">M345/L345</f>
        <v>65.38</v>
      </c>
    </row>
    <row r="346" spans="1:18" ht="38.25" x14ac:dyDescent="0.2">
      <c r="A346" s="468">
        <v>330</v>
      </c>
      <c r="B346" s="354">
        <v>6307</v>
      </c>
      <c r="C346" s="355" t="s">
        <v>11241</v>
      </c>
      <c r="D346" s="356"/>
      <c r="E346" s="357" t="s">
        <v>10191</v>
      </c>
      <c r="F346" s="358" t="s">
        <v>10192</v>
      </c>
      <c r="G346" s="359" t="str">
        <f t="shared" si="42"/>
        <v>фото1</v>
      </c>
      <c r="H346" s="359"/>
      <c r="I346" s="360" t="s">
        <v>10193</v>
      </c>
      <c r="J346" s="361">
        <v>90</v>
      </c>
      <c r="K346" s="362" t="s">
        <v>13</v>
      </c>
      <c r="L346" s="363">
        <v>5</v>
      </c>
      <c r="M346" s="364">
        <v>326.89999999999998</v>
      </c>
      <c r="N346" s="477"/>
      <c r="O346" s="281">
        <f t="shared" si="43"/>
        <v>0</v>
      </c>
      <c r="P346" s="365">
        <v>4607109930038</v>
      </c>
      <c r="Q346" s="282" t="s">
        <v>11622</v>
      </c>
      <c r="R346" s="283">
        <f t="shared" si="44"/>
        <v>65.38</v>
      </c>
    </row>
    <row r="347" spans="1:18" ht="38.25" x14ac:dyDescent="0.2">
      <c r="A347" s="468">
        <v>331</v>
      </c>
      <c r="B347" s="354">
        <v>3824</v>
      </c>
      <c r="C347" s="355" t="s">
        <v>11242</v>
      </c>
      <c r="D347" s="356"/>
      <c r="E347" s="357" t="s">
        <v>10194</v>
      </c>
      <c r="F347" s="358" t="s">
        <v>10195</v>
      </c>
      <c r="G347" s="359" t="str">
        <f t="shared" si="42"/>
        <v>фото1</v>
      </c>
      <c r="H347" s="359"/>
      <c r="I347" s="360" t="s">
        <v>10196</v>
      </c>
      <c r="J347" s="361">
        <v>90</v>
      </c>
      <c r="K347" s="362" t="s">
        <v>13</v>
      </c>
      <c r="L347" s="363">
        <v>5</v>
      </c>
      <c r="M347" s="364">
        <v>326.89999999999998</v>
      </c>
      <c r="N347" s="477"/>
      <c r="O347" s="281">
        <f t="shared" si="43"/>
        <v>0</v>
      </c>
      <c r="P347" s="365">
        <v>4607109930021</v>
      </c>
      <c r="Q347" s="282" t="s">
        <v>11622</v>
      </c>
      <c r="R347" s="283">
        <f t="shared" si="44"/>
        <v>65.38</v>
      </c>
    </row>
    <row r="348" spans="1:18" ht="38.25" x14ac:dyDescent="0.2">
      <c r="A348" s="468">
        <v>332</v>
      </c>
      <c r="B348" s="354">
        <v>5350</v>
      </c>
      <c r="C348" s="355" t="s">
        <v>9977</v>
      </c>
      <c r="D348" s="356"/>
      <c r="E348" s="357" t="s">
        <v>6877</v>
      </c>
      <c r="F348" s="358" t="s">
        <v>6878</v>
      </c>
      <c r="G348" s="359" t="str">
        <f t="shared" si="42"/>
        <v>фото1</v>
      </c>
      <c r="H348" s="359"/>
      <c r="I348" s="360" t="s">
        <v>6879</v>
      </c>
      <c r="J348" s="361">
        <v>100</v>
      </c>
      <c r="K348" s="362" t="s">
        <v>13</v>
      </c>
      <c r="L348" s="363">
        <v>5</v>
      </c>
      <c r="M348" s="364">
        <v>326.89999999999998</v>
      </c>
      <c r="N348" s="477"/>
      <c r="O348" s="281">
        <f t="shared" si="43"/>
        <v>0</v>
      </c>
      <c r="P348" s="365">
        <v>4607109937730</v>
      </c>
      <c r="Q348" s="282"/>
      <c r="R348" s="283">
        <f t="shared" si="44"/>
        <v>65.38</v>
      </c>
    </row>
    <row r="349" spans="1:18" ht="38.25" x14ac:dyDescent="0.2">
      <c r="A349" s="468">
        <v>333</v>
      </c>
      <c r="B349" s="354">
        <v>3501</v>
      </c>
      <c r="C349" s="355" t="s">
        <v>11243</v>
      </c>
      <c r="D349" s="356"/>
      <c r="E349" s="357" t="s">
        <v>10197</v>
      </c>
      <c r="F349" s="358" t="s">
        <v>10198</v>
      </c>
      <c r="G349" s="359" t="str">
        <f t="shared" si="42"/>
        <v>фото1</v>
      </c>
      <c r="H349" s="359"/>
      <c r="I349" s="360" t="s">
        <v>10199</v>
      </c>
      <c r="J349" s="361">
        <v>90</v>
      </c>
      <c r="K349" s="362" t="s">
        <v>13</v>
      </c>
      <c r="L349" s="363">
        <v>5</v>
      </c>
      <c r="M349" s="364">
        <v>326.89999999999998</v>
      </c>
      <c r="N349" s="477"/>
      <c r="O349" s="281">
        <f t="shared" si="43"/>
        <v>0</v>
      </c>
      <c r="P349" s="365">
        <v>4607109930014</v>
      </c>
      <c r="Q349" s="282" t="s">
        <v>11622</v>
      </c>
      <c r="R349" s="283">
        <f t="shared" si="44"/>
        <v>65.38</v>
      </c>
    </row>
    <row r="350" spans="1:18" ht="38.25" x14ac:dyDescent="0.2">
      <c r="A350" s="468">
        <v>334</v>
      </c>
      <c r="B350" s="354">
        <v>6445</v>
      </c>
      <c r="C350" s="355" t="s">
        <v>9799</v>
      </c>
      <c r="D350" s="356"/>
      <c r="E350" s="357" t="s">
        <v>9800</v>
      </c>
      <c r="F350" s="358" t="s">
        <v>9801</v>
      </c>
      <c r="G350" s="359" t="str">
        <f t="shared" si="42"/>
        <v>фото1</v>
      </c>
      <c r="H350" s="359"/>
      <c r="I350" s="360" t="s">
        <v>9802</v>
      </c>
      <c r="J350" s="361">
        <v>100</v>
      </c>
      <c r="K350" s="362" t="s">
        <v>13</v>
      </c>
      <c r="L350" s="363">
        <v>5</v>
      </c>
      <c r="M350" s="364">
        <v>326.89999999999998</v>
      </c>
      <c r="N350" s="477"/>
      <c r="O350" s="281">
        <f t="shared" si="43"/>
        <v>0</v>
      </c>
      <c r="P350" s="365">
        <v>4607109931608</v>
      </c>
      <c r="Q350" s="282"/>
      <c r="R350" s="283">
        <f t="shared" si="44"/>
        <v>65.38</v>
      </c>
    </row>
    <row r="351" spans="1:18" ht="25.5" x14ac:dyDescent="0.2">
      <c r="A351" s="468">
        <v>335</v>
      </c>
      <c r="B351" s="354">
        <v>10672</v>
      </c>
      <c r="C351" s="355" t="s">
        <v>14282</v>
      </c>
      <c r="D351" s="356"/>
      <c r="E351" s="482" t="s">
        <v>14283</v>
      </c>
      <c r="F351" s="483" t="s">
        <v>14284</v>
      </c>
      <c r="G351" s="359" t="str">
        <f t="shared" si="42"/>
        <v>фото1</v>
      </c>
      <c r="H351" s="359"/>
      <c r="I351" s="360" t="s">
        <v>14285</v>
      </c>
      <c r="J351" s="361">
        <v>100</v>
      </c>
      <c r="K351" s="362" t="s">
        <v>13</v>
      </c>
      <c r="L351" s="363">
        <v>5</v>
      </c>
      <c r="M351" s="364">
        <v>326.89999999999998</v>
      </c>
      <c r="N351" s="477"/>
      <c r="O351" s="281">
        <f t="shared" si="43"/>
        <v>0</v>
      </c>
      <c r="P351" s="365">
        <v>4607109926581</v>
      </c>
      <c r="Q351" s="282" t="s">
        <v>13902</v>
      </c>
      <c r="R351" s="283">
        <f t="shared" si="44"/>
        <v>65.38</v>
      </c>
    </row>
    <row r="352" spans="1:18" ht="38.25" x14ac:dyDescent="0.2">
      <c r="A352" s="468">
        <v>336</v>
      </c>
      <c r="B352" s="354">
        <v>9417</v>
      </c>
      <c r="C352" s="355" t="s">
        <v>11724</v>
      </c>
      <c r="D352" s="356"/>
      <c r="E352" s="357" t="s">
        <v>11725</v>
      </c>
      <c r="F352" s="358" t="s">
        <v>11726</v>
      </c>
      <c r="G352" s="359" t="str">
        <f t="shared" si="42"/>
        <v>фото1</v>
      </c>
      <c r="H352" s="359"/>
      <c r="I352" s="360" t="s">
        <v>11727</v>
      </c>
      <c r="J352" s="361">
        <v>110</v>
      </c>
      <c r="K352" s="362" t="s">
        <v>13</v>
      </c>
      <c r="L352" s="363">
        <v>5</v>
      </c>
      <c r="M352" s="364">
        <v>326.89999999999998</v>
      </c>
      <c r="N352" s="477"/>
      <c r="O352" s="281">
        <f t="shared" si="43"/>
        <v>0</v>
      </c>
      <c r="P352" s="365">
        <v>4607109989586</v>
      </c>
      <c r="Q352" s="282" t="s">
        <v>11622</v>
      </c>
      <c r="R352" s="283">
        <f t="shared" si="44"/>
        <v>65.38</v>
      </c>
    </row>
    <row r="353" spans="1:18" ht="38.25" x14ac:dyDescent="0.2">
      <c r="A353" s="468">
        <v>337</v>
      </c>
      <c r="B353" s="354">
        <v>3506</v>
      </c>
      <c r="C353" s="355" t="s">
        <v>11244</v>
      </c>
      <c r="D353" s="356"/>
      <c r="E353" s="357" t="s">
        <v>10200</v>
      </c>
      <c r="F353" s="358" t="s">
        <v>10201</v>
      </c>
      <c r="G353" s="359" t="str">
        <f t="shared" si="42"/>
        <v>фото1</v>
      </c>
      <c r="H353" s="359"/>
      <c r="I353" s="360" t="s">
        <v>10202</v>
      </c>
      <c r="J353" s="361">
        <v>100</v>
      </c>
      <c r="K353" s="362" t="s">
        <v>13</v>
      </c>
      <c r="L353" s="363">
        <v>5</v>
      </c>
      <c r="M353" s="364">
        <v>326.89999999999998</v>
      </c>
      <c r="N353" s="477"/>
      <c r="O353" s="281">
        <f t="shared" si="43"/>
        <v>0</v>
      </c>
      <c r="P353" s="365">
        <v>4607109930007</v>
      </c>
      <c r="Q353" s="282" t="s">
        <v>11622</v>
      </c>
      <c r="R353" s="283">
        <f t="shared" si="44"/>
        <v>65.38</v>
      </c>
    </row>
    <row r="354" spans="1:18" ht="25.5" x14ac:dyDescent="0.2">
      <c r="A354" s="468">
        <v>338</v>
      </c>
      <c r="B354" s="354">
        <v>3907</v>
      </c>
      <c r="C354" s="355" t="s">
        <v>11245</v>
      </c>
      <c r="D354" s="356"/>
      <c r="E354" s="357" t="s">
        <v>10203</v>
      </c>
      <c r="F354" s="358" t="s">
        <v>10204</v>
      </c>
      <c r="G354" s="359" t="str">
        <f t="shared" si="42"/>
        <v>фото1</v>
      </c>
      <c r="H354" s="359"/>
      <c r="I354" s="360" t="s">
        <v>10205</v>
      </c>
      <c r="J354" s="361">
        <v>100</v>
      </c>
      <c r="K354" s="362" t="s">
        <v>13</v>
      </c>
      <c r="L354" s="363">
        <v>5</v>
      </c>
      <c r="M354" s="364">
        <v>326.89999999999998</v>
      </c>
      <c r="N354" s="477"/>
      <c r="O354" s="281">
        <f t="shared" si="43"/>
        <v>0</v>
      </c>
      <c r="P354" s="365">
        <v>4607109929995</v>
      </c>
      <c r="Q354" s="282" t="s">
        <v>11622</v>
      </c>
      <c r="R354" s="283">
        <f t="shared" si="44"/>
        <v>65.38</v>
      </c>
    </row>
    <row r="355" spans="1:18" ht="38.25" x14ac:dyDescent="0.2">
      <c r="A355" s="468">
        <v>339</v>
      </c>
      <c r="B355" s="354">
        <v>7127</v>
      </c>
      <c r="C355" s="355" t="s">
        <v>6880</v>
      </c>
      <c r="D355" s="356"/>
      <c r="E355" s="357" t="s">
        <v>6366</v>
      </c>
      <c r="F355" s="358" t="s">
        <v>6367</v>
      </c>
      <c r="G355" s="359" t="str">
        <f t="shared" si="42"/>
        <v>фото1</v>
      </c>
      <c r="H355" s="359"/>
      <c r="I355" s="360" t="s">
        <v>6368</v>
      </c>
      <c r="J355" s="361">
        <v>110</v>
      </c>
      <c r="K355" s="362" t="s">
        <v>13</v>
      </c>
      <c r="L355" s="363">
        <v>5</v>
      </c>
      <c r="M355" s="364">
        <v>326.89999999999998</v>
      </c>
      <c r="N355" s="477"/>
      <c r="O355" s="281">
        <f t="shared" si="43"/>
        <v>0</v>
      </c>
      <c r="P355" s="365">
        <v>4607109947715</v>
      </c>
      <c r="Q355" s="282"/>
      <c r="R355" s="283">
        <f t="shared" si="44"/>
        <v>65.38</v>
      </c>
    </row>
    <row r="356" spans="1:18" ht="38.25" x14ac:dyDescent="0.2">
      <c r="A356" s="468">
        <v>340</v>
      </c>
      <c r="B356" s="354">
        <v>7128</v>
      </c>
      <c r="C356" s="355" t="s">
        <v>6881</v>
      </c>
      <c r="D356" s="356"/>
      <c r="E356" s="357" t="s">
        <v>6369</v>
      </c>
      <c r="F356" s="358" t="s">
        <v>6370</v>
      </c>
      <c r="G356" s="359" t="str">
        <f t="shared" si="42"/>
        <v>фото1</v>
      </c>
      <c r="H356" s="359"/>
      <c r="I356" s="360" t="s">
        <v>6371</v>
      </c>
      <c r="J356" s="361">
        <v>100</v>
      </c>
      <c r="K356" s="362" t="s">
        <v>13</v>
      </c>
      <c r="L356" s="363">
        <v>5</v>
      </c>
      <c r="M356" s="364">
        <v>326.89999999999998</v>
      </c>
      <c r="N356" s="477"/>
      <c r="O356" s="281">
        <f t="shared" si="43"/>
        <v>0</v>
      </c>
      <c r="P356" s="365">
        <v>4607109947722</v>
      </c>
      <c r="Q356" s="282"/>
      <c r="R356" s="283">
        <f t="shared" si="44"/>
        <v>65.38</v>
      </c>
    </row>
    <row r="357" spans="1:18" ht="25.5" x14ac:dyDescent="0.2">
      <c r="A357" s="468">
        <v>341</v>
      </c>
      <c r="B357" s="354">
        <v>7129</v>
      </c>
      <c r="C357" s="355" t="s">
        <v>14286</v>
      </c>
      <c r="D357" s="356"/>
      <c r="E357" s="357" t="s">
        <v>6372</v>
      </c>
      <c r="F357" s="358" t="s">
        <v>6373</v>
      </c>
      <c r="G357" s="359" t="str">
        <f t="shared" si="42"/>
        <v>фото1</v>
      </c>
      <c r="H357" s="359"/>
      <c r="I357" s="360" t="s">
        <v>6374</v>
      </c>
      <c r="J357" s="361">
        <v>100</v>
      </c>
      <c r="K357" s="362" t="s">
        <v>13</v>
      </c>
      <c r="L357" s="363">
        <v>5</v>
      </c>
      <c r="M357" s="364">
        <v>326.89999999999998</v>
      </c>
      <c r="N357" s="477"/>
      <c r="O357" s="281">
        <f t="shared" si="43"/>
        <v>0</v>
      </c>
      <c r="P357" s="365">
        <v>4607109947739</v>
      </c>
      <c r="Q357" s="282"/>
      <c r="R357" s="283">
        <f t="shared" si="44"/>
        <v>65.38</v>
      </c>
    </row>
    <row r="358" spans="1:18" ht="25.5" x14ac:dyDescent="0.2">
      <c r="A358" s="468">
        <v>342</v>
      </c>
      <c r="B358" s="354">
        <v>3518</v>
      </c>
      <c r="C358" s="355" t="s">
        <v>11246</v>
      </c>
      <c r="D358" s="356"/>
      <c r="E358" s="357" t="s">
        <v>10206</v>
      </c>
      <c r="F358" s="358" t="s">
        <v>10207</v>
      </c>
      <c r="G358" s="359" t="str">
        <f t="shared" si="42"/>
        <v>фото1</v>
      </c>
      <c r="H358" s="359"/>
      <c r="I358" s="360" t="s">
        <v>10208</v>
      </c>
      <c r="J358" s="361">
        <v>110</v>
      </c>
      <c r="K358" s="362" t="s">
        <v>13</v>
      </c>
      <c r="L358" s="363">
        <v>5</v>
      </c>
      <c r="M358" s="364">
        <v>326.89999999999998</v>
      </c>
      <c r="N358" s="477"/>
      <c r="O358" s="281">
        <f t="shared" si="43"/>
        <v>0</v>
      </c>
      <c r="P358" s="365">
        <v>4607109929964</v>
      </c>
      <c r="Q358" s="282" t="s">
        <v>11622</v>
      </c>
      <c r="R358" s="283">
        <f t="shared" si="44"/>
        <v>65.38</v>
      </c>
    </row>
    <row r="359" spans="1:18" ht="25.5" x14ac:dyDescent="0.2">
      <c r="A359" s="468">
        <v>343</v>
      </c>
      <c r="B359" s="354">
        <v>3524</v>
      </c>
      <c r="C359" s="355" t="s">
        <v>11247</v>
      </c>
      <c r="D359" s="356"/>
      <c r="E359" s="357" t="s">
        <v>10209</v>
      </c>
      <c r="F359" s="358" t="s">
        <v>10210</v>
      </c>
      <c r="G359" s="359" t="str">
        <f t="shared" si="42"/>
        <v>фото1</v>
      </c>
      <c r="H359" s="359"/>
      <c r="I359" s="360" t="s">
        <v>10211</v>
      </c>
      <c r="J359" s="361">
        <v>100</v>
      </c>
      <c r="K359" s="362" t="s">
        <v>13</v>
      </c>
      <c r="L359" s="363">
        <v>5</v>
      </c>
      <c r="M359" s="364">
        <v>326.89999999999998</v>
      </c>
      <c r="N359" s="477"/>
      <c r="O359" s="281">
        <f t="shared" si="43"/>
        <v>0</v>
      </c>
      <c r="P359" s="365">
        <v>4607109929957</v>
      </c>
      <c r="Q359" s="282" t="s">
        <v>11622</v>
      </c>
      <c r="R359" s="283">
        <f t="shared" si="44"/>
        <v>65.38</v>
      </c>
    </row>
    <row r="360" spans="1:18" ht="38.25" x14ac:dyDescent="0.2">
      <c r="A360" s="468">
        <v>344</v>
      </c>
      <c r="B360" s="354">
        <v>4268</v>
      </c>
      <c r="C360" s="355" t="s">
        <v>11248</v>
      </c>
      <c r="D360" s="356"/>
      <c r="E360" s="357" t="s">
        <v>10212</v>
      </c>
      <c r="F360" s="358" t="s">
        <v>10213</v>
      </c>
      <c r="G360" s="359" t="str">
        <f t="shared" si="42"/>
        <v>фото1</v>
      </c>
      <c r="H360" s="359"/>
      <c r="I360" s="360" t="s">
        <v>10214</v>
      </c>
      <c r="J360" s="361">
        <v>100</v>
      </c>
      <c r="K360" s="362" t="s">
        <v>13</v>
      </c>
      <c r="L360" s="363">
        <v>5</v>
      </c>
      <c r="M360" s="364">
        <v>326.89999999999998</v>
      </c>
      <c r="N360" s="477"/>
      <c r="O360" s="281">
        <f t="shared" si="43"/>
        <v>0</v>
      </c>
      <c r="P360" s="365">
        <v>4607109929940</v>
      </c>
      <c r="Q360" s="282" t="s">
        <v>11622</v>
      </c>
      <c r="R360" s="283">
        <f t="shared" si="44"/>
        <v>65.38</v>
      </c>
    </row>
    <row r="361" spans="1:18" ht="25.5" x14ac:dyDescent="0.2">
      <c r="A361" s="468">
        <v>345</v>
      </c>
      <c r="B361" s="354">
        <v>3552</v>
      </c>
      <c r="C361" s="355" t="s">
        <v>11249</v>
      </c>
      <c r="D361" s="356"/>
      <c r="E361" s="357" t="s">
        <v>10215</v>
      </c>
      <c r="F361" s="358" t="s">
        <v>10216</v>
      </c>
      <c r="G361" s="359" t="str">
        <f t="shared" si="42"/>
        <v>фото1</v>
      </c>
      <c r="H361" s="359"/>
      <c r="I361" s="360" t="s">
        <v>10217</v>
      </c>
      <c r="J361" s="361">
        <v>110</v>
      </c>
      <c r="K361" s="362" t="s">
        <v>13</v>
      </c>
      <c r="L361" s="363">
        <v>5</v>
      </c>
      <c r="M361" s="364">
        <v>326.89999999999998</v>
      </c>
      <c r="N361" s="477"/>
      <c r="O361" s="281">
        <f t="shared" si="43"/>
        <v>0</v>
      </c>
      <c r="P361" s="365">
        <v>4607109929926</v>
      </c>
      <c r="Q361" s="282" t="s">
        <v>11622</v>
      </c>
      <c r="R361" s="283">
        <f t="shared" si="44"/>
        <v>65.38</v>
      </c>
    </row>
    <row r="362" spans="1:18" ht="25.5" x14ac:dyDescent="0.2">
      <c r="A362" s="468">
        <v>346</v>
      </c>
      <c r="B362" s="354">
        <v>7130</v>
      </c>
      <c r="C362" s="355" t="s">
        <v>6640</v>
      </c>
      <c r="D362" s="356"/>
      <c r="E362" s="357" t="s">
        <v>6375</v>
      </c>
      <c r="F362" s="358" t="s">
        <v>6376</v>
      </c>
      <c r="G362" s="359" t="str">
        <f t="shared" si="42"/>
        <v>фото1</v>
      </c>
      <c r="H362" s="359"/>
      <c r="I362" s="360" t="s">
        <v>6377</v>
      </c>
      <c r="J362" s="361">
        <v>100</v>
      </c>
      <c r="K362" s="362" t="s">
        <v>13</v>
      </c>
      <c r="L362" s="363">
        <v>5</v>
      </c>
      <c r="M362" s="364">
        <v>326.89999999999998</v>
      </c>
      <c r="N362" s="477"/>
      <c r="O362" s="281">
        <f t="shared" si="43"/>
        <v>0</v>
      </c>
      <c r="P362" s="365">
        <v>4607109947746</v>
      </c>
      <c r="Q362" s="282"/>
      <c r="R362" s="283">
        <f t="shared" si="44"/>
        <v>65.38</v>
      </c>
    </row>
    <row r="363" spans="1:18" ht="38.25" x14ac:dyDescent="0.2">
      <c r="A363" s="468">
        <v>347</v>
      </c>
      <c r="B363" s="354">
        <v>3554</v>
      </c>
      <c r="C363" s="355" t="s">
        <v>11250</v>
      </c>
      <c r="D363" s="356"/>
      <c r="E363" s="357" t="s">
        <v>10218</v>
      </c>
      <c r="F363" s="358" t="s">
        <v>10219</v>
      </c>
      <c r="G363" s="359" t="str">
        <f t="shared" si="42"/>
        <v>фото1</v>
      </c>
      <c r="H363" s="359"/>
      <c r="I363" s="360" t="s">
        <v>10220</v>
      </c>
      <c r="J363" s="361">
        <v>90</v>
      </c>
      <c r="K363" s="362" t="s">
        <v>13</v>
      </c>
      <c r="L363" s="363">
        <v>5</v>
      </c>
      <c r="M363" s="364">
        <v>326.89999999999998</v>
      </c>
      <c r="N363" s="477"/>
      <c r="O363" s="281">
        <f t="shared" si="43"/>
        <v>0</v>
      </c>
      <c r="P363" s="365">
        <v>4607109929902</v>
      </c>
      <c r="Q363" s="282" t="s">
        <v>11622</v>
      </c>
      <c r="R363" s="283">
        <f t="shared" si="44"/>
        <v>65.38</v>
      </c>
    </row>
    <row r="364" spans="1:18" ht="38.25" x14ac:dyDescent="0.2">
      <c r="A364" s="468">
        <v>348</v>
      </c>
      <c r="B364" s="354">
        <v>4271</v>
      </c>
      <c r="C364" s="355" t="s">
        <v>11251</v>
      </c>
      <c r="D364" s="356"/>
      <c r="E364" s="357" t="s">
        <v>10221</v>
      </c>
      <c r="F364" s="358" t="s">
        <v>10222</v>
      </c>
      <c r="G364" s="359" t="str">
        <f t="shared" si="42"/>
        <v>фото1</v>
      </c>
      <c r="H364" s="359"/>
      <c r="I364" s="360" t="s">
        <v>10223</v>
      </c>
      <c r="J364" s="361">
        <v>90</v>
      </c>
      <c r="K364" s="362" t="s">
        <v>13</v>
      </c>
      <c r="L364" s="363">
        <v>5</v>
      </c>
      <c r="M364" s="364">
        <v>326.89999999999998</v>
      </c>
      <c r="N364" s="477"/>
      <c r="O364" s="281">
        <f t="shared" si="43"/>
        <v>0</v>
      </c>
      <c r="P364" s="365">
        <v>4607109929896</v>
      </c>
      <c r="Q364" s="282" t="s">
        <v>11622</v>
      </c>
      <c r="R364" s="283">
        <f t="shared" si="44"/>
        <v>65.38</v>
      </c>
    </row>
    <row r="365" spans="1:18" ht="25.5" x14ac:dyDescent="0.2">
      <c r="A365" s="468">
        <v>349</v>
      </c>
      <c r="B365" s="354">
        <v>9419</v>
      </c>
      <c r="C365" s="355" t="s">
        <v>11728</v>
      </c>
      <c r="D365" s="356"/>
      <c r="E365" s="357" t="s">
        <v>11729</v>
      </c>
      <c r="F365" s="358" t="s">
        <v>11730</v>
      </c>
      <c r="G365" s="359" t="str">
        <f t="shared" si="42"/>
        <v>фото1</v>
      </c>
      <c r="H365" s="359"/>
      <c r="I365" s="360" t="s">
        <v>11731</v>
      </c>
      <c r="J365" s="361">
        <v>90</v>
      </c>
      <c r="K365" s="362" t="s">
        <v>13</v>
      </c>
      <c r="L365" s="363">
        <v>5</v>
      </c>
      <c r="M365" s="364">
        <v>326.89999999999998</v>
      </c>
      <c r="N365" s="477"/>
      <c r="O365" s="281">
        <f t="shared" si="43"/>
        <v>0</v>
      </c>
      <c r="P365" s="365">
        <v>4607109988848</v>
      </c>
      <c r="Q365" s="282" t="s">
        <v>11622</v>
      </c>
      <c r="R365" s="283">
        <f t="shared" si="44"/>
        <v>65.38</v>
      </c>
    </row>
    <row r="366" spans="1:18" ht="25.5" x14ac:dyDescent="0.2">
      <c r="A366" s="468">
        <v>350</v>
      </c>
      <c r="B366" s="354">
        <v>6446</v>
      </c>
      <c r="C366" s="355" t="s">
        <v>9803</v>
      </c>
      <c r="D366" s="356"/>
      <c r="E366" s="357" t="s">
        <v>9804</v>
      </c>
      <c r="F366" s="358" t="s">
        <v>9805</v>
      </c>
      <c r="G366" s="359" t="str">
        <f t="shared" si="42"/>
        <v>фото1</v>
      </c>
      <c r="H366" s="359"/>
      <c r="I366" s="360" t="s">
        <v>9806</v>
      </c>
      <c r="J366" s="361">
        <v>100</v>
      </c>
      <c r="K366" s="362" t="s">
        <v>13</v>
      </c>
      <c r="L366" s="363">
        <v>5</v>
      </c>
      <c r="M366" s="364">
        <v>326.89999999999998</v>
      </c>
      <c r="N366" s="477"/>
      <c r="O366" s="281">
        <f t="shared" si="43"/>
        <v>0</v>
      </c>
      <c r="P366" s="365">
        <v>4607109931592</v>
      </c>
      <c r="Q366" s="282"/>
      <c r="R366" s="283">
        <f t="shared" si="44"/>
        <v>65.38</v>
      </c>
    </row>
    <row r="367" spans="1:18" ht="25.5" x14ac:dyDescent="0.2">
      <c r="A367" s="468">
        <v>351</v>
      </c>
      <c r="B367" s="354">
        <v>10673</v>
      </c>
      <c r="C367" s="355" t="s">
        <v>14287</v>
      </c>
      <c r="D367" s="356"/>
      <c r="E367" s="482" t="s">
        <v>14288</v>
      </c>
      <c r="F367" s="483" t="s">
        <v>14289</v>
      </c>
      <c r="G367" s="359" t="str">
        <f t="shared" si="42"/>
        <v>фото1</v>
      </c>
      <c r="H367" s="359"/>
      <c r="I367" s="360" t="s">
        <v>14290</v>
      </c>
      <c r="J367" s="361">
        <v>100</v>
      </c>
      <c r="K367" s="362" t="s">
        <v>13</v>
      </c>
      <c r="L367" s="363">
        <v>5</v>
      </c>
      <c r="M367" s="364">
        <v>326.89999999999998</v>
      </c>
      <c r="N367" s="477"/>
      <c r="O367" s="281">
        <f t="shared" si="43"/>
        <v>0</v>
      </c>
      <c r="P367" s="365">
        <v>4607109926574</v>
      </c>
      <c r="Q367" s="282" t="s">
        <v>13902</v>
      </c>
      <c r="R367" s="283">
        <f t="shared" si="44"/>
        <v>65.38</v>
      </c>
    </row>
    <row r="368" spans="1:18" ht="38.25" x14ac:dyDescent="0.2">
      <c r="A368" s="468">
        <v>352</v>
      </c>
      <c r="B368" s="354">
        <v>4306</v>
      </c>
      <c r="C368" s="355" t="s">
        <v>11252</v>
      </c>
      <c r="D368" s="356"/>
      <c r="E368" s="357" t="s">
        <v>10224</v>
      </c>
      <c r="F368" s="358" t="s">
        <v>10225</v>
      </c>
      <c r="G368" s="359" t="str">
        <f t="shared" si="42"/>
        <v>фото1</v>
      </c>
      <c r="H368" s="359"/>
      <c r="I368" s="360" t="s">
        <v>10226</v>
      </c>
      <c r="J368" s="361">
        <v>100</v>
      </c>
      <c r="K368" s="362" t="s">
        <v>13</v>
      </c>
      <c r="L368" s="363">
        <v>5</v>
      </c>
      <c r="M368" s="364">
        <v>326.89999999999998</v>
      </c>
      <c r="N368" s="477"/>
      <c r="O368" s="281">
        <f t="shared" si="43"/>
        <v>0</v>
      </c>
      <c r="P368" s="365">
        <v>4607109929889</v>
      </c>
      <c r="Q368" s="282" t="s">
        <v>11622</v>
      </c>
      <c r="R368" s="283">
        <f t="shared" si="44"/>
        <v>65.38</v>
      </c>
    </row>
    <row r="369" spans="1:18" ht="51" x14ac:dyDescent="0.2">
      <c r="A369" s="468">
        <v>353</v>
      </c>
      <c r="B369" s="354">
        <v>4275</v>
      </c>
      <c r="C369" s="355" t="s">
        <v>14291</v>
      </c>
      <c r="D369" s="356"/>
      <c r="E369" s="482" t="s">
        <v>14292</v>
      </c>
      <c r="F369" s="483" t="s">
        <v>14293</v>
      </c>
      <c r="G369" s="359" t="str">
        <f t="shared" si="42"/>
        <v>фото1</v>
      </c>
      <c r="H369" s="359"/>
      <c r="I369" s="360" t="s">
        <v>14294</v>
      </c>
      <c r="J369" s="361">
        <v>90</v>
      </c>
      <c r="K369" s="362" t="s">
        <v>13</v>
      </c>
      <c r="L369" s="363">
        <v>5</v>
      </c>
      <c r="M369" s="364">
        <v>326.89999999999998</v>
      </c>
      <c r="N369" s="477"/>
      <c r="O369" s="281">
        <f t="shared" si="43"/>
        <v>0</v>
      </c>
      <c r="P369" s="365">
        <v>4607109929872</v>
      </c>
      <c r="Q369" s="282" t="s">
        <v>13902</v>
      </c>
      <c r="R369" s="283">
        <f t="shared" si="44"/>
        <v>65.38</v>
      </c>
    </row>
    <row r="370" spans="1:18" ht="25.5" x14ac:dyDescent="0.2">
      <c r="A370" s="468">
        <v>354</v>
      </c>
      <c r="B370" s="354">
        <v>7131</v>
      </c>
      <c r="C370" s="355" t="s">
        <v>14295</v>
      </c>
      <c r="D370" s="356"/>
      <c r="E370" s="357" t="s">
        <v>6378</v>
      </c>
      <c r="F370" s="358" t="s">
        <v>6379</v>
      </c>
      <c r="G370" s="359" t="str">
        <f t="shared" si="42"/>
        <v>фото1</v>
      </c>
      <c r="H370" s="359"/>
      <c r="I370" s="360" t="s">
        <v>6380</v>
      </c>
      <c r="J370" s="361">
        <v>100</v>
      </c>
      <c r="K370" s="362" t="s">
        <v>13</v>
      </c>
      <c r="L370" s="363">
        <v>5</v>
      </c>
      <c r="M370" s="364">
        <v>326.89999999999998</v>
      </c>
      <c r="N370" s="477"/>
      <c r="O370" s="281">
        <f t="shared" si="43"/>
        <v>0</v>
      </c>
      <c r="P370" s="365">
        <v>4607109947753</v>
      </c>
      <c r="Q370" s="282"/>
      <c r="R370" s="283">
        <f t="shared" si="44"/>
        <v>65.38</v>
      </c>
    </row>
    <row r="371" spans="1:18" ht="51" x14ac:dyDescent="0.2">
      <c r="A371" s="468">
        <v>355</v>
      </c>
      <c r="B371" s="354">
        <v>7013</v>
      </c>
      <c r="C371" s="355" t="s">
        <v>11253</v>
      </c>
      <c r="D371" s="356"/>
      <c r="E371" s="357" t="s">
        <v>10227</v>
      </c>
      <c r="F371" s="358" t="s">
        <v>10228</v>
      </c>
      <c r="G371" s="359" t="str">
        <f t="shared" si="42"/>
        <v>фото1</v>
      </c>
      <c r="H371" s="359"/>
      <c r="I371" s="360" t="s">
        <v>10229</v>
      </c>
      <c r="J371" s="361">
        <v>90</v>
      </c>
      <c r="K371" s="362" t="s">
        <v>13</v>
      </c>
      <c r="L371" s="363">
        <v>5</v>
      </c>
      <c r="M371" s="364">
        <v>326.89999999999998</v>
      </c>
      <c r="N371" s="477"/>
      <c r="O371" s="281">
        <f t="shared" si="43"/>
        <v>0</v>
      </c>
      <c r="P371" s="365">
        <v>4607109929865</v>
      </c>
      <c r="Q371" s="282" t="s">
        <v>11622</v>
      </c>
      <c r="R371" s="283">
        <f t="shared" si="44"/>
        <v>65.38</v>
      </c>
    </row>
    <row r="372" spans="1:18" ht="15.75" x14ac:dyDescent="0.2">
      <c r="A372" s="468">
        <v>356</v>
      </c>
      <c r="B372" s="469"/>
      <c r="C372" s="469"/>
      <c r="D372" s="469"/>
      <c r="E372" s="478" t="s">
        <v>5642</v>
      </c>
      <c r="F372" s="478"/>
      <c r="G372" s="478"/>
      <c r="H372" s="478"/>
      <c r="I372" s="489"/>
      <c r="J372" s="490"/>
      <c r="K372" s="473"/>
      <c r="L372" s="474"/>
      <c r="M372" s="491"/>
      <c r="N372" s="492"/>
      <c r="O372" s="514"/>
      <c r="P372" s="514"/>
      <c r="Q372" s="514"/>
      <c r="R372" s="514"/>
    </row>
    <row r="373" spans="1:18" ht="38.25" x14ac:dyDescent="0.2">
      <c r="A373" s="468">
        <v>357</v>
      </c>
      <c r="B373" s="354">
        <v>219</v>
      </c>
      <c r="C373" s="355" t="s">
        <v>6642</v>
      </c>
      <c r="D373" s="356"/>
      <c r="E373" s="357" t="s">
        <v>5643</v>
      </c>
      <c r="F373" s="358" t="s">
        <v>5644</v>
      </c>
      <c r="G373" s="359" t="str">
        <f t="shared" ref="G373:G436" si="45">HYPERLINK("http://www.gardenbulbs.ru/images/Lilium_CL/thumbnails/"&amp;C373&amp;".jpg","фото1")</f>
        <v>фото1</v>
      </c>
      <c r="H373" s="359"/>
      <c r="I373" s="360" t="s">
        <v>5645</v>
      </c>
      <c r="J373" s="361">
        <v>120</v>
      </c>
      <c r="K373" s="362" t="s">
        <v>13</v>
      </c>
      <c r="L373" s="363">
        <v>10</v>
      </c>
      <c r="M373" s="364">
        <v>204.8</v>
      </c>
      <c r="N373" s="477"/>
      <c r="O373" s="281">
        <f t="shared" ref="O373:O436" si="46">IF(ISERROR(M373*N373),0,M373*N373)</f>
        <v>0</v>
      </c>
      <c r="P373" s="365">
        <v>4607109960806</v>
      </c>
      <c r="Q373" s="282"/>
      <c r="R373" s="283">
        <f t="shared" ref="R373:R436" si="47">M373/L373</f>
        <v>20.48</v>
      </c>
    </row>
    <row r="374" spans="1:18" ht="38.25" x14ac:dyDescent="0.2">
      <c r="A374" s="468">
        <v>358</v>
      </c>
      <c r="B374" s="354">
        <v>404</v>
      </c>
      <c r="C374" s="355" t="s">
        <v>6643</v>
      </c>
      <c r="D374" s="356"/>
      <c r="E374" s="357" t="s">
        <v>5646</v>
      </c>
      <c r="F374" s="358" t="s">
        <v>5647</v>
      </c>
      <c r="G374" s="359" t="str">
        <f t="shared" si="45"/>
        <v>фото1</v>
      </c>
      <c r="H374" s="359"/>
      <c r="I374" s="360" t="s">
        <v>5648</v>
      </c>
      <c r="J374" s="361">
        <v>90</v>
      </c>
      <c r="K374" s="362" t="s">
        <v>13</v>
      </c>
      <c r="L374" s="363">
        <v>7</v>
      </c>
      <c r="M374" s="364">
        <v>214.6</v>
      </c>
      <c r="N374" s="477"/>
      <c r="O374" s="281">
        <f t="shared" si="46"/>
        <v>0</v>
      </c>
      <c r="P374" s="365">
        <v>4607109961902</v>
      </c>
      <c r="Q374" s="282"/>
      <c r="R374" s="283">
        <f t="shared" si="47"/>
        <v>30.657142857142855</v>
      </c>
    </row>
    <row r="375" spans="1:18" ht="25.5" x14ac:dyDescent="0.2">
      <c r="A375" s="468">
        <v>359</v>
      </c>
      <c r="B375" s="354">
        <v>221</v>
      </c>
      <c r="C375" s="355" t="s">
        <v>6644</v>
      </c>
      <c r="D375" s="356"/>
      <c r="E375" s="357" t="s">
        <v>5650</v>
      </c>
      <c r="F375" s="358" t="s">
        <v>5651</v>
      </c>
      <c r="G375" s="359" t="str">
        <f t="shared" si="45"/>
        <v>фото1</v>
      </c>
      <c r="H375" s="359"/>
      <c r="I375" s="360" t="s">
        <v>5652</v>
      </c>
      <c r="J375" s="361">
        <v>90</v>
      </c>
      <c r="K375" s="362" t="s">
        <v>13</v>
      </c>
      <c r="L375" s="363">
        <v>10</v>
      </c>
      <c r="M375" s="364">
        <v>224.3</v>
      </c>
      <c r="N375" s="477"/>
      <c r="O375" s="281">
        <f t="shared" si="46"/>
        <v>0</v>
      </c>
      <c r="P375" s="365">
        <v>4607109960820</v>
      </c>
      <c r="Q375" s="282"/>
      <c r="R375" s="283">
        <f t="shared" si="47"/>
        <v>22.43</v>
      </c>
    </row>
    <row r="376" spans="1:18" ht="25.5" x14ac:dyDescent="0.2">
      <c r="A376" s="468">
        <v>360</v>
      </c>
      <c r="B376" s="354">
        <v>405</v>
      </c>
      <c r="C376" s="355" t="s">
        <v>6645</v>
      </c>
      <c r="D376" s="356"/>
      <c r="E376" s="357" t="s">
        <v>5653</v>
      </c>
      <c r="F376" s="358" t="s">
        <v>5654</v>
      </c>
      <c r="G376" s="359" t="str">
        <f t="shared" si="45"/>
        <v>фото1</v>
      </c>
      <c r="H376" s="359"/>
      <c r="I376" s="360" t="s">
        <v>5655</v>
      </c>
      <c r="J376" s="361">
        <v>125</v>
      </c>
      <c r="K376" s="362" t="s">
        <v>13</v>
      </c>
      <c r="L376" s="363">
        <v>7</v>
      </c>
      <c r="M376" s="364">
        <v>214.6</v>
      </c>
      <c r="N376" s="477"/>
      <c r="O376" s="281">
        <f t="shared" si="46"/>
        <v>0</v>
      </c>
      <c r="P376" s="365">
        <v>4607109961919</v>
      </c>
      <c r="Q376" s="282"/>
      <c r="R376" s="283">
        <f t="shared" si="47"/>
        <v>30.657142857142855</v>
      </c>
    </row>
    <row r="377" spans="1:18" ht="15.75" x14ac:dyDescent="0.2">
      <c r="A377" s="468">
        <v>361</v>
      </c>
      <c r="B377" s="354">
        <v>222</v>
      </c>
      <c r="C377" s="355" t="s">
        <v>6646</v>
      </c>
      <c r="D377" s="356"/>
      <c r="E377" s="357" t="s">
        <v>5656</v>
      </c>
      <c r="F377" s="358" t="s">
        <v>5657</v>
      </c>
      <c r="G377" s="359" t="str">
        <f t="shared" si="45"/>
        <v>фото1</v>
      </c>
      <c r="H377" s="359"/>
      <c r="I377" s="360" t="s">
        <v>5658</v>
      </c>
      <c r="J377" s="361">
        <v>110</v>
      </c>
      <c r="K377" s="362" t="s">
        <v>13</v>
      </c>
      <c r="L377" s="363">
        <v>7</v>
      </c>
      <c r="M377" s="364">
        <v>194.1</v>
      </c>
      <c r="N377" s="477"/>
      <c r="O377" s="281">
        <f t="shared" si="46"/>
        <v>0</v>
      </c>
      <c r="P377" s="365">
        <v>4607109960837</v>
      </c>
      <c r="Q377" s="282"/>
      <c r="R377" s="283">
        <f t="shared" si="47"/>
        <v>27.728571428571428</v>
      </c>
    </row>
    <row r="378" spans="1:18" ht="25.5" x14ac:dyDescent="0.2">
      <c r="A378" s="468">
        <v>362</v>
      </c>
      <c r="B378" s="354">
        <v>223</v>
      </c>
      <c r="C378" s="355" t="s">
        <v>6647</v>
      </c>
      <c r="D378" s="356"/>
      <c r="E378" s="357" t="s">
        <v>5659</v>
      </c>
      <c r="F378" s="358" t="s">
        <v>5660</v>
      </c>
      <c r="G378" s="359" t="str">
        <f t="shared" si="45"/>
        <v>фото1</v>
      </c>
      <c r="H378" s="359"/>
      <c r="I378" s="360" t="s">
        <v>5661</v>
      </c>
      <c r="J378" s="361">
        <v>125</v>
      </c>
      <c r="K378" s="362" t="s">
        <v>13</v>
      </c>
      <c r="L378" s="363">
        <v>5</v>
      </c>
      <c r="M378" s="364">
        <v>209.7</v>
      </c>
      <c r="N378" s="477"/>
      <c r="O378" s="281">
        <f t="shared" si="46"/>
        <v>0</v>
      </c>
      <c r="P378" s="365">
        <v>4607109960844</v>
      </c>
      <c r="Q378" s="282"/>
      <c r="R378" s="283">
        <f t="shared" si="47"/>
        <v>41.94</v>
      </c>
    </row>
    <row r="379" spans="1:18" ht="38.25" x14ac:dyDescent="0.2">
      <c r="A379" s="468">
        <v>363</v>
      </c>
      <c r="B379" s="354">
        <v>9421</v>
      </c>
      <c r="C379" s="355" t="s">
        <v>11732</v>
      </c>
      <c r="D379" s="356"/>
      <c r="E379" s="357" t="s">
        <v>11733</v>
      </c>
      <c r="F379" s="358" t="s">
        <v>11734</v>
      </c>
      <c r="G379" s="359" t="str">
        <f t="shared" si="45"/>
        <v>фото1</v>
      </c>
      <c r="H379" s="359"/>
      <c r="I379" s="360" t="s">
        <v>11735</v>
      </c>
      <c r="J379" s="361">
        <v>110</v>
      </c>
      <c r="K379" s="362" t="s">
        <v>5584</v>
      </c>
      <c r="L379" s="363">
        <v>7</v>
      </c>
      <c r="M379" s="364">
        <v>224.1</v>
      </c>
      <c r="N379" s="477"/>
      <c r="O379" s="281">
        <f t="shared" si="46"/>
        <v>0</v>
      </c>
      <c r="P379" s="365">
        <v>4607109988862</v>
      </c>
      <c r="Q379" s="282" t="s">
        <v>11622</v>
      </c>
      <c r="R379" s="283">
        <f t="shared" si="47"/>
        <v>32.014285714285712</v>
      </c>
    </row>
    <row r="380" spans="1:18" ht="38.25" x14ac:dyDescent="0.2">
      <c r="A380" s="468">
        <v>364</v>
      </c>
      <c r="B380" s="354">
        <v>3884</v>
      </c>
      <c r="C380" s="355" t="s">
        <v>10230</v>
      </c>
      <c r="D380" s="356"/>
      <c r="E380" s="357" t="s">
        <v>10231</v>
      </c>
      <c r="F380" s="358" t="s">
        <v>10232</v>
      </c>
      <c r="G380" s="359" t="str">
        <f t="shared" si="45"/>
        <v>фото1</v>
      </c>
      <c r="H380" s="359"/>
      <c r="I380" s="360" t="s">
        <v>10233</v>
      </c>
      <c r="J380" s="361">
        <v>140</v>
      </c>
      <c r="K380" s="362" t="s">
        <v>13</v>
      </c>
      <c r="L380" s="363">
        <v>7</v>
      </c>
      <c r="M380" s="364">
        <v>159.9</v>
      </c>
      <c r="N380" s="477"/>
      <c r="O380" s="281">
        <f t="shared" si="46"/>
        <v>0</v>
      </c>
      <c r="P380" s="365">
        <v>4607109929858</v>
      </c>
      <c r="Q380" s="282"/>
      <c r="R380" s="283">
        <f t="shared" si="47"/>
        <v>22.842857142857145</v>
      </c>
    </row>
    <row r="381" spans="1:18" ht="51" x14ac:dyDescent="0.2">
      <c r="A381" s="468">
        <v>365</v>
      </c>
      <c r="B381" s="354">
        <v>1425</v>
      </c>
      <c r="C381" s="355" t="s">
        <v>6648</v>
      </c>
      <c r="D381" s="356"/>
      <c r="E381" s="357" t="s">
        <v>6076</v>
      </c>
      <c r="F381" s="358" t="s">
        <v>6077</v>
      </c>
      <c r="G381" s="359" t="str">
        <f t="shared" si="45"/>
        <v>фото1</v>
      </c>
      <c r="H381" s="359"/>
      <c r="I381" s="360" t="s">
        <v>6078</v>
      </c>
      <c r="J381" s="361">
        <v>120</v>
      </c>
      <c r="K381" s="362" t="s">
        <v>13</v>
      </c>
      <c r="L381" s="363">
        <v>5</v>
      </c>
      <c r="M381" s="364">
        <v>243.9</v>
      </c>
      <c r="N381" s="477"/>
      <c r="O381" s="281">
        <f t="shared" si="46"/>
        <v>0</v>
      </c>
      <c r="P381" s="365">
        <v>4607109962220</v>
      </c>
      <c r="Q381" s="282"/>
      <c r="R381" s="283">
        <f t="shared" si="47"/>
        <v>48.78</v>
      </c>
    </row>
    <row r="382" spans="1:18" ht="51" x14ac:dyDescent="0.2">
      <c r="A382" s="468">
        <v>366</v>
      </c>
      <c r="B382" s="354">
        <v>1424</v>
      </c>
      <c r="C382" s="355" t="s">
        <v>6649</v>
      </c>
      <c r="D382" s="356"/>
      <c r="E382" s="357" t="s">
        <v>6079</v>
      </c>
      <c r="F382" s="358" t="s">
        <v>6080</v>
      </c>
      <c r="G382" s="359" t="str">
        <f t="shared" si="45"/>
        <v>фото1</v>
      </c>
      <c r="H382" s="359"/>
      <c r="I382" s="360" t="s">
        <v>6081</v>
      </c>
      <c r="J382" s="361">
        <v>120</v>
      </c>
      <c r="K382" s="362" t="s">
        <v>13</v>
      </c>
      <c r="L382" s="363">
        <v>7</v>
      </c>
      <c r="M382" s="364">
        <v>214.6</v>
      </c>
      <c r="N382" s="477"/>
      <c r="O382" s="281">
        <f t="shared" si="46"/>
        <v>0</v>
      </c>
      <c r="P382" s="365">
        <v>4607109964385</v>
      </c>
      <c r="Q382" s="282"/>
      <c r="R382" s="283">
        <f t="shared" si="47"/>
        <v>30.657142857142855</v>
      </c>
    </row>
    <row r="383" spans="1:18" ht="38.25" x14ac:dyDescent="0.2">
      <c r="A383" s="468">
        <v>367</v>
      </c>
      <c r="B383" s="354">
        <v>2829</v>
      </c>
      <c r="C383" s="355" t="s">
        <v>14296</v>
      </c>
      <c r="D383" s="356"/>
      <c r="E383" s="357" t="s">
        <v>14297</v>
      </c>
      <c r="F383" s="358" t="s">
        <v>14298</v>
      </c>
      <c r="G383" s="359" t="str">
        <f t="shared" si="45"/>
        <v>фото1</v>
      </c>
      <c r="H383" s="359"/>
      <c r="I383" s="360" t="s">
        <v>14299</v>
      </c>
      <c r="J383" s="361">
        <v>150</v>
      </c>
      <c r="K383" s="362" t="s">
        <v>13</v>
      </c>
      <c r="L383" s="363">
        <v>5</v>
      </c>
      <c r="M383" s="364">
        <v>165.7</v>
      </c>
      <c r="N383" s="477"/>
      <c r="O383" s="281">
        <f t="shared" si="46"/>
        <v>0</v>
      </c>
      <c r="P383" s="365">
        <v>4607109929841</v>
      </c>
      <c r="Q383" s="282"/>
      <c r="R383" s="283">
        <f t="shared" si="47"/>
        <v>33.14</v>
      </c>
    </row>
    <row r="384" spans="1:18" ht="38.25" x14ac:dyDescent="0.2">
      <c r="A384" s="468">
        <v>368</v>
      </c>
      <c r="B384" s="354">
        <v>3626</v>
      </c>
      <c r="C384" s="355" t="s">
        <v>6650</v>
      </c>
      <c r="D384" s="356"/>
      <c r="E384" s="357" t="s">
        <v>5662</v>
      </c>
      <c r="F384" s="358" t="s">
        <v>5663</v>
      </c>
      <c r="G384" s="359" t="str">
        <f t="shared" si="45"/>
        <v>фото1</v>
      </c>
      <c r="H384" s="359"/>
      <c r="I384" s="360" t="s">
        <v>5664</v>
      </c>
      <c r="J384" s="361">
        <v>110</v>
      </c>
      <c r="K384" s="362" t="s">
        <v>13</v>
      </c>
      <c r="L384" s="363">
        <v>7</v>
      </c>
      <c r="M384" s="364">
        <v>187.2</v>
      </c>
      <c r="N384" s="477"/>
      <c r="O384" s="281">
        <f t="shared" si="46"/>
        <v>0</v>
      </c>
      <c r="P384" s="365">
        <v>4607109971338</v>
      </c>
      <c r="Q384" s="282"/>
      <c r="R384" s="283">
        <f t="shared" si="47"/>
        <v>26.74285714285714</v>
      </c>
    </row>
    <row r="385" spans="1:18" ht="25.5" x14ac:dyDescent="0.2">
      <c r="A385" s="468">
        <v>369</v>
      </c>
      <c r="B385" s="354">
        <v>7105</v>
      </c>
      <c r="C385" s="355" t="s">
        <v>6882</v>
      </c>
      <c r="D385" s="356"/>
      <c r="E385" s="357" t="s">
        <v>6381</v>
      </c>
      <c r="F385" s="358" t="s">
        <v>6382</v>
      </c>
      <c r="G385" s="359" t="str">
        <f t="shared" si="45"/>
        <v>фото1</v>
      </c>
      <c r="H385" s="359"/>
      <c r="I385" s="360" t="s">
        <v>6383</v>
      </c>
      <c r="J385" s="361">
        <v>110</v>
      </c>
      <c r="K385" s="362" t="s">
        <v>13</v>
      </c>
      <c r="L385" s="363">
        <v>7</v>
      </c>
      <c r="M385" s="364">
        <v>221.4</v>
      </c>
      <c r="N385" s="477"/>
      <c r="O385" s="281">
        <f t="shared" si="46"/>
        <v>0</v>
      </c>
      <c r="P385" s="365">
        <v>4607109947494</v>
      </c>
      <c r="Q385" s="282"/>
      <c r="R385" s="283">
        <f t="shared" si="47"/>
        <v>31.62857142857143</v>
      </c>
    </row>
    <row r="386" spans="1:18" ht="38.25" x14ac:dyDescent="0.2">
      <c r="A386" s="468">
        <v>370</v>
      </c>
      <c r="B386" s="354">
        <v>1426</v>
      </c>
      <c r="C386" s="355" t="s">
        <v>6651</v>
      </c>
      <c r="D386" s="356"/>
      <c r="E386" s="357" t="s">
        <v>5665</v>
      </c>
      <c r="F386" s="358" t="s">
        <v>5666</v>
      </c>
      <c r="G386" s="359" t="str">
        <f t="shared" si="45"/>
        <v>фото1</v>
      </c>
      <c r="H386" s="359"/>
      <c r="I386" s="360" t="s">
        <v>5667</v>
      </c>
      <c r="J386" s="361">
        <v>120</v>
      </c>
      <c r="K386" s="362" t="s">
        <v>13</v>
      </c>
      <c r="L386" s="363">
        <v>7</v>
      </c>
      <c r="M386" s="364">
        <v>207.7</v>
      </c>
      <c r="N386" s="477"/>
      <c r="O386" s="281">
        <f t="shared" si="46"/>
        <v>0</v>
      </c>
      <c r="P386" s="365">
        <v>4607109964040</v>
      </c>
      <c r="Q386" s="282"/>
      <c r="R386" s="283">
        <f t="shared" si="47"/>
        <v>29.671428571428571</v>
      </c>
    </row>
    <row r="387" spans="1:18" ht="38.25" x14ac:dyDescent="0.2">
      <c r="A387" s="468">
        <v>371</v>
      </c>
      <c r="B387" s="354">
        <v>3764</v>
      </c>
      <c r="C387" s="355" t="s">
        <v>6652</v>
      </c>
      <c r="D387" s="356"/>
      <c r="E387" s="357" t="s">
        <v>5668</v>
      </c>
      <c r="F387" s="358" t="s">
        <v>5669</v>
      </c>
      <c r="G387" s="359" t="str">
        <f t="shared" si="45"/>
        <v>фото1</v>
      </c>
      <c r="H387" s="359"/>
      <c r="I387" s="360" t="s">
        <v>6384</v>
      </c>
      <c r="J387" s="361">
        <v>120</v>
      </c>
      <c r="K387" s="362" t="s">
        <v>13</v>
      </c>
      <c r="L387" s="363">
        <v>7</v>
      </c>
      <c r="M387" s="364">
        <v>214.6</v>
      </c>
      <c r="N387" s="477"/>
      <c r="O387" s="281">
        <f t="shared" si="46"/>
        <v>0</v>
      </c>
      <c r="P387" s="365">
        <v>4607109979822</v>
      </c>
      <c r="Q387" s="282"/>
      <c r="R387" s="283">
        <f t="shared" si="47"/>
        <v>30.657142857142855</v>
      </c>
    </row>
    <row r="388" spans="1:18" ht="25.5" x14ac:dyDescent="0.2">
      <c r="A388" s="468">
        <v>372</v>
      </c>
      <c r="B388" s="354">
        <v>9422</v>
      </c>
      <c r="C388" s="355" t="s">
        <v>11736</v>
      </c>
      <c r="D388" s="356"/>
      <c r="E388" s="357" t="s">
        <v>11737</v>
      </c>
      <c r="F388" s="358" t="s">
        <v>11738</v>
      </c>
      <c r="G388" s="359" t="str">
        <f t="shared" si="45"/>
        <v>фото1</v>
      </c>
      <c r="H388" s="359"/>
      <c r="I388" s="360" t="s">
        <v>11739</v>
      </c>
      <c r="J388" s="361">
        <v>110</v>
      </c>
      <c r="K388" s="362" t="s">
        <v>50</v>
      </c>
      <c r="L388" s="363">
        <v>5</v>
      </c>
      <c r="M388" s="364">
        <v>170.6</v>
      </c>
      <c r="N388" s="477"/>
      <c r="O388" s="281">
        <f t="shared" si="46"/>
        <v>0</v>
      </c>
      <c r="P388" s="365">
        <v>4607109984246</v>
      </c>
      <c r="Q388" s="282" t="s">
        <v>11622</v>
      </c>
      <c r="R388" s="283">
        <f t="shared" si="47"/>
        <v>34.119999999999997</v>
      </c>
    </row>
    <row r="389" spans="1:18" ht="25.5" x14ac:dyDescent="0.2">
      <c r="A389" s="468">
        <v>373</v>
      </c>
      <c r="B389" s="354">
        <v>408</v>
      </c>
      <c r="C389" s="355" t="s">
        <v>6653</v>
      </c>
      <c r="D389" s="356"/>
      <c r="E389" s="357" t="s">
        <v>5670</v>
      </c>
      <c r="F389" s="358" t="s">
        <v>5671</v>
      </c>
      <c r="G389" s="359" t="str">
        <f t="shared" si="45"/>
        <v>фото1</v>
      </c>
      <c r="H389" s="359"/>
      <c r="I389" s="360" t="s">
        <v>5672</v>
      </c>
      <c r="J389" s="361">
        <v>110</v>
      </c>
      <c r="K389" s="362" t="s">
        <v>13</v>
      </c>
      <c r="L389" s="363">
        <v>7</v>
      </c>
      <c r="M389" s="364">
        <v>207.7</v>
      </c>
      <c r="N389" s="477"/>
      <c r="O389" s="281">
        <f t="shared" si="46"/>
        <v>0</v>
      </c>
      <c r="P389" s="365">
        <v>4607109961995</v>
      </c>
      <c r="Q389" s="282"/>
      <c r="R389" s="283">
        <f t="shared" si="47"/>
        <v>29.671428571428571</v>
      </c>
    </row>
    <row r="390" spans="1:18" ht="38.25" x14ac:dyDescent="0.2">
      <c r="A390" s="468">
        <v>374</v>
      </c>
      <c r="B390" s="354">
        <v>227</v>
      </c>
      <c r="C390" s="355" t="s">
        <v>6654</v>
      </c>
      <c r="D390" s="356"/>
      <c r="E390" s="357" t="s">
        <v>5673</v>
      </c>
      <c r="F390" s="358" t="s">
        <v>5674</v>
      </c>
      <c r="G390" s="359" t="str">
        <f t="shared" si="45"/>
        <v>фото1</v>
      </c>
      <c r="H390" s="359"/>
      <c r="I390" s="360" t="s">
        <v>5675</v>
      </c>
      <c r="J390" s="361">
        <v>120</v>
      </c>
      <c r="K390" s="362" t="s">
        <v>13</v>
      </c>
      <c r="L390" s="363">
        <v>7</v>
      </c>
      <c r="M390" s="364">
        <v>159.9</v>
      </c>
      <c r="N390" s="477"/>
      <c r="O390" s="281">
        <f t="shared" si="46"/>
        <v>0</v>
      </c>
      <c r="P390" s="365">
        <v>4607109960882</v>
      </c>
      <c r="Q390" s="282"/>
      <c r="R390" s="283">
        <f t="shared" si="47"/>
        <v>22.842857142857145</v>
      </c>
    </row>
    <row r="391" spans="1:18" ht="51" x14ac:dyDescent="0.2">
      <c r="A391" s="468">
        <v>375</v>
      </c>
      <c r="B391" s="354">
        <v>5355</v>
      </c>
      <c r="C391" s="355" t="s">
        <v>9978</v>
      </c>
      <c r="D391" s="356"/>
      <c r="E391" s="357" t="s">
        <v>1607</v>
      </c>
      <c r="F391" s="358" t="s">
        <v>1606</v>
      </c>
      <c r="G391" s="359" t="str">
        <f t="shared" si="45"/>
        <v>фото1</v>
      </c>
      <c r="H391" s="359"/>
      <c r="I391" s="360" t="s">
        <v>10234</v>
      </c>
      <c r="J391" s="361">
        <v>100</v>
      </c>
      <c r="K391" s="362" t="s">
        <v>5584</v>
      </c>
      <c r="L391" s="363">
        <v>7</v>
      </c>
      <c r="M391" s="364">
        <v>224.1</v>
      </c>
      <c r="N391" s="477"/>
      <c r="O391" s="281">
        <f t="shared" si="46"/>
        <v>0</v>
      </c>
      <c r="P391" s="365">
        <v>4607109937686</v>
      </c>
      <c r="Q391" s="282"/>
      <c r="R391" s="283">
        <f t="shared" si="47"/>
        <v>32.014285714285712</v>
      </c>
    </row>
    <row r="392" spans="1:18" ht="38.25" x14ac:dyDescent="0.2">
      <c r="A392" s="468">
        <v>376</v>
      </c>
      <c r="B392" s="354">
        <v>5357</v>
      </c>
      <c r="C392" s="355" t="s">
        <v>9979</v>
      </c>
      <c r="D392" s="356"/>
      <c r="E392" s="357" t="s">
        <v>6883</v>
      </c>
      <c r="F392" s="358" t="s">
        <v>6884</v>
      </c>
      <c r="G392" s="359" t="str">
        <f t="shared" si="45"/>
        <v>фото1</v>
      </c>
      <c r="H392" s="359"/>
      <c r="I392" s="360" t="s">
        <v>6885</v>
      </c>
      <c r="J392" s="361">
        <v>110</v>
      </c>
      <c r="K392" s="362" t="s">
        <v>5584</v>
      </c>
      <c r="L392" s="363">
        <v>7</v>
      </c>
      <c r="M392" s="364">
        <v>224.1</v>
      </c>
      <c r="N392" s="477"/>
      <c r="O392" s="281">
        <f t="shared" si="46"/>
        <v>0</v>
      </c>
      <c r="P392" s="365">
        <v>4607109937679</v>
      </c>
      <c r="Q392" s="282"/>
      <c r="R392" s="283">
        <f t="shared" si="47"/>
        <v>32.014285714285712</v>
      </c>
    </row>
    <row r="393" spans="1:18" ht="25.5" x14ac:dyDescent="0.2">
      <c r="A393" s="468">
        <v>377</v>
      </c>
      <c r="B393" s="354">
        <v>5358</v>
      </c>
      <c r="C393" s="355" t="s">
        <v>11256</v>
      </c>
      <c r="D393" s="356"/>
      <c r="E393" s="357" t="s">
        <v>9893</v>
      </c>
      <c r="F393" s="358" t="s">
        <v>6886</v>
      </c>
      <c r="G393" s="359" t="str">
        <f t="shared" si="45"/>
        <v>фото1</v>
      </c>
      <c r="H393" s="359"/>
      <c r="I393" s="360" t="s">
        <v>10235</v>
      </c>
      <c r="J393" s="361">
        <v>110</v>
      </c>
      <c r="K393" s="362" t="s">
        <v>5584</v>
      </c>
      <c r="L393" s="363">
        <v>7</v>
      </c>
      <c r="M393" s="364">
        <v>224.1</v>
      </c>
      <c r="N393" s="477"/>
      <c r="O393" s="281">
        <f t="shared" si="46"/>
        <v>0</v>
      </c>
      <c r="P393" s="365">
        <v>4607109937662</v>
      </c>
      <c r="Q393" s="282"/>
      <c r="R393" s="283">
        <f t="shared" si="47"/>
        <v>32.014285714285712</v>
      </c>
    </row>
    <row r="394" spans="1:18" ht="38.25" x14ac:dyDescent="0.2">
      <c r="A394" s="468">
        <v>378</v>
      </c>
      <c r="B394" s="354">
        <v>6432</v>
      </c>
      <c r="C394" s="355" t="s">
        <v>9807</v>
      </c>
      <c r="D394" s="356"/>
      <c r="E394" s="357" t="s">
        <v>9808</v>
      </c>
      <c r="F394" s="358" t="s">
        <v>9809</v>
      </c>
      <c r="G394" s="359" t="str">
        <f t="shared" si="45"/>
        <v>фото1</v>
      </c>
      <c r="H394" s="359"/>
      <c r="I394" s="360" t="s">
        <v>9810</v>
      </c>
      <c r="J394" s="361">
        <v>110</v>
      </c>
      <c r="K394" s="362" t="s">
        <v>5584</v>
      </c>
      <c r="L394" s="363">
        <v>7</v>
      </c>
      <c r="M394" s="364">
        <v>224.1</v>
      </c>
      <c r="N394" s="477"/>
      <c r="O394" s="281">
        <f t="shared" si="46"/>
        <v>0</v>
      </c>
      <c r="P394" s="365">
        <v>4607109931585</v>
      </c>
      <c r="Q394" s="282"/>
      <c r="R394" s="283">
        <f t="shared" si="47"/>
        <v>32.014285714285712</v>
      </c>
    </row>
    <row r="395" spans="1:18" ht="38.25" x14ac:dyDescent="0.2">
      <c r="A395" s="468">
        <v>379</v>
      </c>
      <c r="B395" s="354">
        <v>10674</v>
      </c>
      <c r="C395" s="355" t="s">
        <v>14300</v>
      </c>
      <c r="D395" s="356"/>
      <c r="E395" s="482" t="s">
        <v>14301</v>
      </c>
      <c r="F395" s="483" t="s">
        <v>14302</v>
      </c>
      <c r="G395" s="359" t="str">
        <f t="shared" si="45"/>
        <v>фото1</v>
      </c>
      <c r="H395" s="359"/>
      <c r="I395" s="360" t="s">
        <v>14303</v>
      </c>
      <c r="J395" s="361">
        <v>110</v>
      </c>
      <c r="K395" s="362" t="s">
        <v>10328</v>
      </c>
      <c r="L395" s="363">
        <v>5</v>
      </c>
      <c r="M395" s="364">
        <v>214.6</v>
      </c>
      <c r="N395" s="477"/>
      <c r="O395" s="281">
        <f t="shared" si="46"/>
        <v>0</v>
      </c>
      <c r="P395" s="365">
        <v>4607109926567</v>
      </c>
      <c r="Q395" s="282" t="s">
        <v>13902</v>
      </c>
      <c r="R395" s="283">
        <f t="shared" si="47"/>
        <v>42.92</v>
      </c>
    </row>
    <row r="396" spans="1:18" ht="25.5" x14ac:dyDescent="0.2">
      <c r="A396" s="468">
        <v>380</v>
      </c>
      <c r="B396" s="354">
        <v>6435</v>
      </c>
      <c r="C396" s="355" t="s">
        <v>9811</v>
      </c>
      <c r="D396" s="356"/>
      <c r="E396" s="357" t="s">
        <v>1120</v>
      </c>
      <c r="F396" s="358" t="s">
        <v>1119</v>
      </c>
      <c r="G396" s="359" t="str">
        <f t="shared" si="45"/>
        <v>фото1</v>
      </c>
      <c r="H396" s="359"/>
      <c r="I396" s="360" t="s">
        <v>9812</v>
      </c>
      <c r="J396" s="361">
        <v>110</v>
      </c>
      <c r="K396" s="362" t="s">
        <v>5584</v>
      </c>
      <c r="L396" s="363">
        <v>7</v>
      </c>
      <c r="M396" s="364">
        <v>224.1</v>
      </c>
      <c r="N396" s="477"/>
      <c r="O396" s="281">
        <f t="shared" si="46"/>
        <v>0</v>
      </c>
      <c r="P396" s="365">
        <v>4607109931578</v>
      </c>
      <c r="Q396" s="282"/>
      <c r="R396" s="283">
        <f t="shared" si="47"/>
        <v>32.014285714285712</v>
      </c>
    </row>
    <row r="397" spans="1:18" ht="25.5" x14ac:dyDescent="0.2">
      <c r="A397" s="468">
        <v>381</v>
      </c>
      <c r="B397" s="354">
        <v>410</v>
      </c>
      <c r="C397" s="355" t="s">
        <v>6655</v>
      </c>
      <c r="D397" s="356"/>
      <c r="E397" s="357" t="s">
        <v>5676</v>
      </c>
      <c r="F397" s="358" t="s">
        <v>5677</v>
      </c>
      <c r="G397" s="359" t="str">
        <f t="shared" si="45"/>
        <v>фото1</v>
      </c>
      <c r="H397" s="359"/>
      <c r="I397" s="360" t="s">
        <v>5678</v>
      </c>
      <c r="J397" s="361">
        <v>105</v>
      </c>
      <c r="K397" s="362" t="s">
        <v>13</v>
      </c>
      <c r="L397" s="363">
        <v>7</v>
      </c>
      <c r="M397" s="364">
        <v>217.3</v>
      </c>
      <c r="N397" s="477"/>
      <c r="O397" s="281">
        <f t="shared" si="46"/>
        <v>0</v>
      </c>
      <c r="P397" s="365">
        <v>4607109961926</v>
      </c>
      <c r="Q397" s="282"/>
      <c r="R397" s="283">
        <f t="shared" si="47"/>
        <v>31.042857142857144</v>
      </c>
    </row>
    <row r="398" spans="1:18" ht="25.5" x14ac:dyDescent="0.2">
      <c r="A398" s="468">
        <v>382</v>
      </c>
      <c r="B398" s="354">
        <v>3008</v>
      </c>
      <c r="C398" s="355" t="s">
        <v>6656</v>
      </c>
      <c r="D398" s="356"/>
      <c r="E398" s="357" t="s">
        <v>5679</v>
      </c>
      <c r="F398" s="358" t="s">
        <v>5680</v>
      </c>
      <c r="G398" s="359" t="str">
        <f t="shared" si="45"/>
        <v>фото1</v>
      </c>
      <c r="H398" s="359"/>
      <c r="I398" s="360" t="s">
        <v>5681</v>
      </c>
      <c r="J398" s="361">
        <v>120</v>
      </c>
      <c r="K398" s="362" t="s">
        <v>13</v>
      </c>
      <c r="L398" s="363">
        <v>5</v>
      </c>
      <c r="M398" s="364">
        <v>199.9</v>
      </c>
      <c r="N398" s="477"/>
      <c r="O398" s="281">
        <f t="shared" si="46"/>
        <v>0</v>
      </c>
      <c r="P398" s="365">
        <v>4607109959534</v>
      </c>
      <c r="Q398" s="282"/>
      <c r="R398" s="283">
        <f t="shared" si="47"/>
        <v>39.980000000000004</v>
      </c>
    </row>
    <row r="399" spans="1:18" ht="25.5" x14ac:dyDescent="0.2">
      <c r="A399" s="468">
        <v>383</v>
      </c>
      <c r="B399" s="354">
        <v>9423</v>
      </c>
      <c r="C399" s="355" t="s">
        <v>11740</v>
      </c>
      <c r="D399" s="356"/>
      <c r="E399" s="357" t="s">
        <v>11741</v>
      </c>
      <c r="F399" s="358" t="s">
        <v>11742</v>
      </c>
      <c r="G399" s="359" t="str">
        <f t="shared" si="45"/>
        <v>фото1</v>
      </c>
      <c r="H399" s="359"/>
      <c r="I399" s="360" t="s">
        <v>11743</v>
      </c>
      <c r="J399" s="361">
        <v>120</v>
      </c>
      <c r="K399" s="362" t="s">
        <v>13</v>
      </c>
      <c r="L399" s="363">
        <v>5</v>
      </c>
      <c r="M399" s="364">
        <v>204.8</v>
      </c>
      <c r="N399" s="477"/>
      <c r="O399" s="281">
        <f t="shared" si="46"/>
        <v>0</v>
      </c>
      <c r="P399" s="365">
        <v>4607109957738</v>
      </c>
      <c r="Q399" s="282" t="s">
        <v>11622</v>
      </c>
      <c r="R399" s="283">
        <f t="shared" si="47"/>
        <v>40.96</v>
      </c>
    </row>
    <row r="400" spans="1:18" ht="25.5" x14ac:dyDescent="0.2">
      <c r="A400" s="468">
        <v>384</v>
      </c>
      <c r="B400" s="354">
        <v>4278</v>
      </c>
      <c r="C400" s="355" t="s">
        <v>10236</v>
      </c>
      <c r="D400" s="356"/>
      <c r="E400" s="357" t="s">
        <v>10237</v>
      </c>
      <c r="F400" s="358" t="s">
        <v>10238</v>
      </c>
      <c r="G400" s="359" t="str">
        <f t="shared" si="45"/>
        <v>фото1</v>
      </c>
      <c r="H400" s="359"/>
      <c r="I400" s="360" t="s">
        <v>10239</v>
      </c>
      <c r="J400" s="361">
        <v>130</v>
      </c>
      <c r="K400" s="362" t="s">
        <v>50</v>
      </c>
      <c r="L400" s="363">
        <v>5</v>
      </c>
      <c r="M400" s="364">
        <v>190.2</v>
      </c>
      <c r="N400" s="477"/>
      <c r="O400" s="281">
        <f t="shared" si="46"/>
        <v>0</v>
      </c>
      <c r="P400" s="365">
        <v>4607109929834</v>
      </c>
      <c r="Q400" s="282"/>
      <c r="R400" s="283">
        <f t="shared" si="47"/>
        <v>38.04</v>
      </c>
    </row>
    <row r="401" spans="1:18" ht="25.5" x14ac:dyDescent="0.2">
      <c r="A401" s="468">
        <v>385</v>
      </c>
      <c r="B401" s="354">
        <v>3574</v>
      </c>
      <c r="C401" s="355" t="s">
        <v>10240</v>
      </c>
      <c r="D401" s="356"/>
      <c r="E401" s="357" t="s">
        <v>10241</v>
      </c>
      <c r="F401" s="358" t="s">
        <v>10242</v>
      </c>
      <c r="G401" s="359" t="str">
        <f t="shared" si="45"/>
        <v>фото1</v>
      </c>
      <c r="H401" s="359"/>
      <c r="I401" s="360" t="s">
        <v>10243</v>
      </c>
      <c r="J401" s="361">
        <v>120</v>
      </c>
      <c r="K401" s="362" t="s">
        <v>13</v>
      </c>
      <c r="L401" s="363">
        <v>7</v>
      </c>
      <c r="M401" s="364">
        <v>194.1</v>
      </c>
      <c r="N401" s="477"/>
      <c r="O401" s="281">
        <f t="shared" si="46"/>
        <v>0</v>
      </c>
      <c r="P401" s="365">
        <v>4607109929827</v>
      </c>
      <c r="Q401" s="282"/>
      <c r="R401" s="283">
        <f t="shared" si="47"/>
        <v>27.728571428571428</v>
      </c>
    </row>
    <row r="402" spans="1:18" ht="25.5" x14ac:dyDescent="0.2">
      <c r="A402" s="468">
        <v>386</v>
      </c>
      <c r="B402" s="354">
        <v>4351</v>
      </c>
      <c r="C402" s="355" t="s">
        <v>11744</v>
      </c>
      <c r="D402" s="356"/>
      <c r="E402" s="357" t="s">
        <v>11745</v>
      </c>
      <c r="F402" s="358" t="s">
        <v>11746</v>
      </c>
      <c r="G402" s="359" t="str">
        <f t="shared" si="45"/>
        <v>фото1</v>
      </c>
      <c r="H402" s="359"/>
      <c r="I402" s="360" t="s">
        <v>11747</v>
      </c>
      <c r="J402" s="361">
        <v>120</v>
      </c>
      <c r="K402" s="362" t="s">
        <v>13</v>
      </c>
      <c r="L402" s="363">
        <v>5</v>
      </c>
      <c r="M402" s="364">
        <v>195</v>
      </c>
      <c r="N402" s="477"/>
      <c r="O402" s="281">
        <f t="shared" si="46"/>
        <v>0</v>
      </c>
      <c r="P402" s="365">
        <v>4607109987728</v>
      </c>
      <c r="Q402" s="282"/>
      <c r="R402" s="283">
        <f t="shared" si="47"/>
        <v>39</v>
      </c>
    </row>
    <row r="403" spans="1:18" ht="51" x14ac:dyDescent="0.2">
      <c r="A403" s="468">
        <v>387</v>
      </c>
      <c r="B403" s="354">
        <v>3033</v>
      </c>
      <c r="C403" s="355" t="s">
        <v>10244</v>
      </c>
      <c r="D403" s="356"/>
      <c r="E403" s="357" t="s">
        <v>1398</v>
      </c>
      <c r="F403" s="358" t="s">
        <v>1397</v>
      </c>
      <c r="G403" s="359" t="str">
        <f t="shared" si="45"/>
        <v>фото1</v>
      </c>
      <c r="H403" s="359"/>
      <c r="I403" s="360" t="s">
        <v>10245</v>
      </c>
      <c r="J403" s="361">
        <v>120</v>
      </c>
      <c r="K403" s="362" t="s">
        <v>5584</v>
      </c>
      <c r="L403" s="363">
        <v>7</v>
      </c>
      <c r="M403" s="364">
        <v>224.1</v>
      </c>
      <c r="N403" s="477"/>
      <c r="O403" s="281">
        <f t="shared" si="46"/>
        <v>0</v>
      </c>
      <c r="P403" s="365">
        <v>4607109929803</v>
      </c>
      <c r="Q403" s="282" t="s">
        <v>11748</v>
      </c>
      <c r="R403" s="283">
        <f t="shared" si="47"/>
        <v>32.014285714285712</v>
      </c>
    </row>
    <row r="404" spans="1:18" ht="25.5" x14ac:dyDescent="0.2">
      <c r="A404" s="468">
        <v>388</v>
      </c>
      <c r="B404" s="354">
        <v>393</v>
      </c>
      <c r="C404" s="355" t="s">
        <v>6887</v>
      </c>
      <c r="D404" s="356"/>
      <c r="E404" s="357" t="s">
        <v>5682</v>
      </c>
      <c r="F404" s="358" t="s">
        <v>5683</v>
      </c>
      <c r="G404" s="359" t="str">
        <f t="shared" si="45"/>
        <v>фото1</v>
      </c>
      <c r="H404" s="359"/>
      <c r="I404" s="360" t="s">
        <v>5684</v>
      </c>
      <c r="J404" s="361">
        <v>120</v>
      </c>
      <c r="K404" s="362" t="s">
        <v>13</v>
      </c>
      <c r="L404" s="363">
        <v>7</v>
      </c>
      <c r="M404" s="364">
        <v>180.4</v>
      </c>
      <c r="N404" s="477"/>
      <c r="O404" s="281">
        <f t="shared" si="46"/>
        <v>0</v>
      </c>
      <c r="P404" s="365">
        <v>4607109960714</v>
      </c>
      <c r="Q404" s="282"/>
      <c r="R404" s="283">
        <f t="shared" si="47"/>
        <v>25.771428571428572</v>
      </c>
    </row>
    <row r="405" spans="1:18" ht="25.5" x14ac:dyDescent="0.2">
      <c r="A405" s="468">
        <v>389</v>
      </c>
      <c r="B405" s="354">
        <v>4352</v>
      </c>
      <c r="C405" s="355" t="s">
        <v>6888</v>
      </c>
      <c r="D405" s="356"/>
      <c r="E405" s="357" t="s">
        <v>5685</v>
      </c>
      <c r="F405" s="358" t="s">
        <v>2680</v>
      </c>
      <c r="G405" s="359" t="str">
        <f t="shared" si="45"/>
        <v>фото1</v>
      </c>
      <c r="H405" s="359"/>
      <c r="I405" s="360" t="s">
        <v>5686</v>
      </c>
      <c r="J405" s="361">
        <v>120</v>
      </c>
      <c r="K405" s="362" t="s">
        <v>13</v>
      </c>
      <c r="L405" s="363">
        <v>5</v>
      </c>
      <c r="M405" s="364">
        <v>204.8</v>
      </c>
      <c r="N405" s="477"/>
      <c r="O405" s="281">
        <f t="shared" si="46"/>
        <v>0</v>
      </c>
      <c r="P405" s="365">
        <v>4607109987735</v>
      </c>
      <c r="Q405" s="282"/>
      <c r="R405" s="283">
        <f t="shared" si="47"/>
        <v>40.96</v>
      </c>
    </row>
    <row r="406" spans="1:18" ht="25.5" x14ac:dyDescent="0.2">
      <c r="A406" s="468">
        <v>390</v>
      </c>
      <c r="B406" s="354">
        <v>3685</v>
      </c>
      <c r="C406" s="355" t="s">
        <v>6657</v>
      </c>
      <c r="D406" s="356"/>
      <c r="E406" s="357" t="s">
        <v>5687</v>
      </c>
      <c r="F406" s="358" t="s">
        <v>5688</v>
      </c>
      <c r="G406" s="359" t="str">
        <f t="shared" si="45"/>
        <v>фото1</v>
      </c>
      <c r="H406" s="359"/>
      <c r="I406" s="360" t="s">
        <v>5689</v>
      </c>
      <c r="J406" s="361">
        <v>110</v>
      </c>
      <c r="K406" s="362" t="s">
        <v>13</v>
      </c>
      <c r="L406" s="363">
        <v>10</v>
      </c>
      <c r="M406" s="364">
        <v>247.8</v>
      </c>
      <c r="N406" s="477"/>
      <c r="O406" s="281">
        <f t="shared" si="46"/>
        <v>0</v>
      </c>
      <c r="P406" s="365">
        <v>4607109971437</v>
      </c>
      <c r="Q406" s="282"/>
      <c r="R406" s="283">
        <f t="shared" si="47"/>
        <v>24.78</v>
      </c>
    </row>
    <row r="407" spans="1:18" ht="25.5" x14ac:dyDescent="0.2">
      <c r="A407" s="468">
        <v>391</v>
      </c>
      <c r="B407" s="354">
        <v>3885</v>
      </c>
      <c r="C407" s="355" t="s">
        <v>10246</v>
      </c>
      <c r="D407" s="356"/>
      <c r="E407" s="357" t="s">
        <v>10247</v>
      </c>
      <c r="F407" s="358" t="s">
        <v>10248</v>
      </c>
      <c r="G407" s="359" t="str">
        <f t="shared" si="45"/>
        <v>фото1</v>
      </c>
      <c r="H407" s="359"/>
      <c r="I407" s="360" t="s">
        <v>10249</v>
      </c>
      <c r="J407" s="361">
        <v>120</v>
      </c>
      <c r="K407" s="362" t="s">
        <v>50</v>
      </c>
      <c r="L407" s="363">
        <v>7</v>
      </c>
      <c r="M407" s="364">
        <v>235.1</v>
      </c>
      <c r="N407" s="477"/>
      <c r="O407" s="281">
        <f t="shared" si="46"/>
        <v>0</v>
      </c>
      <c r="P407" s="365">
        <v>4607109929797</v>
      </c>
      <c r="Q407" s="282"/>
      <c r="R407" s="283">
        <f t="shared" si="47"/>
        <v>33.585714285714282</v>
      </c>
    </row>
    <row r="408" spans="1:18" ht="38.25" x14ac:dyDescent="0.2">
      <c r="A408" s="468">
        <v>392</v>
      </c>
      <c r="B408" s="354">
        <v>4353</v>
      </c>
      <c r="C408" s="355" t="s">
        <v>6889</v>
      </c>
      <c r="D408" s="356"/>
      <c r="E408" s="357" t="s">
        <v>570</v>
      </c>
      <c r="F408" s="358" t="s">
        <v>569</v>
      </c>
      <c r="G408" s="359" t="str">
        <f t="shared" si="45"/>
        <v>фото1</v>
      </c>
      <c r="H408" s="359"/>
      <c r="I408" s="360" t="s">
        <v>5690</v>
      </c>
      <c r="J408" s="361">
        <v>110</v>
      </c>
      <c r="K408" s="362" t="s">
        <v>13</v>
      </c>
      <c r="L408" s="363">
        <v>7</v>
      </c>
      <c r="M408" s="364">
        <v>214.6</v>
      </c>
      <c r="N408" s="477"/>
      <c r="O408" s="281">
        <f t="shared" si="46"/>
        <v>0</v>
      </c>
      <c r="P408" s="365">
        <v>4607109987742</v>
      </c>
      <c r="Q408" s="282"/>
      <c r="R408" s="283">
        <f t="shared" si="47"/>
        <v>30.657142857142855</v>
      </c>
    </row>
    <row r="409" spans="1:18" ht="25.5" x14ac:dyDescent="0.2">
      <c r="A409" s="468">
        <v>393</v>
      </c>
      <c r="B409" s="354">
        <v>3588</v>
      </c>
      <c r="C409" s="355" t="s">
        <v>10250</v>
      </c>
      <c r="D409" s="356"/>
      <c r="E409" s="357" t="s">
        <v>10251</v>
      </c>
      <c r="F409" s="358" t="s">
        <v>10252</v>
      </c>
      <c r="G409" s="359" t="str">
        <f t="shared" si="45"/>
        <v>фото1</v>
      </c>
      <c r="H409" s="359"/>
      <c r="I409" s="360" t="s">
        <v>10253</v>
      </c>
      <c r="J409" s="361">
        <v>150</v>
      </c>
      <c r="K409" s="362" t="s">
        <v>50</v>
      </c>
      <c r="L409" s="363">
        <v>7</v>
      </c>
      <c r="M409" s="364">
        <v>269.3</v>
      </c>
      <c r="N409" s="477"/>
      <c r="O409" s="281">
        <f t="shared" si="46"/>
        <v>0</v>
      </c>
      <c r="P409" s="365">
        <v>4607109929780</v>
      </c>
      <c r="Q409" s="282"/>
      <c r="R409" s="283">
        <f t="shared" si="47"/>
        <v>38.471428571428575</v>
      </c>
    </row>
    <row r="410" spans="1:18" ht="25.5" x14ac:dyDescent="0.2">
      <c r="A410" s="468">
        <v>394</v>
      </c>
      <c r="B410" s="354">
        <v>9424</v>
      </c>
      <c r="C410" s="355" t="s">
        <v>14304</v>
      </c>
      <c r="D410" s="356"/>
      <c r="E410" s="482" t="s">
        <v>14305</v>
      </c>
      <c r="F410" s="483" t="s">
        <v>14306</v>
      </c>
      <c r="G410" s="359" t="str">
        <f t="shared" si="45"/>
        <v>фото1</v>
      </c>
      <c r="H410" s="359"/>
      <c r="I410" s="360" t="s">
        <v>14307</v>
      </c>
      <c r="J410" s="361">
        <v>110</v>
      </c>
      <c r="K410" s="362" t="s">
        <v>5584</v>
      </c>
      <c r="L410" s="363">
        <v>5</v>
      </c>
      <c r="M410" s="364">
        <v>162.80000000000001</v>
      </c>
      <c r="N410" s="477"/>
      <c r="O410" s="281">
        <f t="shared" si="46"/>
        <v>0</v>
      </c>
      <c r="P410" s="365">
        <v>4607109953488</v>
      </c>
      <c r="Q410" s="282" t="s">
        <v>13902</v>
      </c>
      <c r="R410" s="283">
        <f t="shared" si="47"/>
        <v>32.56</v>
      </c>
    </row>
    <row r="411" spans="1:18" ht="25.5" x14ac:dyDescent="0.2">
      <c r="A411" s="468">
        <v>395</v>
      </c>
      <c r="B411" s="354">
        <v>2792</v>
      </c>
      <c r="C411" s="355" t="s">
        <v>6890</v>
      </c>
      <c r="D411" s="356"/>
      <c r="E411" s="357" t="s">
        <v>5691</v>
      </c>
      <c r="F411" s="358" t="s">
        <v>5692</v>
      </c>
      <c r="G411" s="359" t="str">
        <f t="shared" si="45"/>
        <v>фото1</v>
      </c>
      <c r="H411" s="359"/>
      <c r="I411" s="360" t="s">
        <v>5693</v>
      </c>
      <c r="J411" s="361">
        <v>110</v>
      </c>
      <c r="K411" s="362" t="s">
        <v>13</v>
      </c>
      <c r="L411" s="363">
        <v>7</v>
      </c>
      <c r="M411" s="364">
        <v>214.6</v>
      </c>
      <c r="N411" s="477"/>
      <c r="O411" s="281">
        <f t="shared" si="46"/>
        <v>0</v>
      </c>
      <c r="P411" s="365">
        <v>4607109967607</v>
      </c>
      <c r="Q411" s="282"/>
      <c r="R411" s="283">
        <f t="shared" si="47"/>
        <v>30.657142857142855</v>
      </c>
    </row>
    <row r="412" spans="1:18" ht="38.25" x14ac:dyDescent="0.2">
      <c r="A412" s="468">
        <v>396</v>
      </c>
      <c r="B412" s="354">
        <v>231</v>
      </c>
      <c r="C412" s="355" t="s">
        <v>6658</v>
      </c>
      <c r="D412" s="356"/>
      <c r="E412" s="357" t="s">
        <v>5694</v>
      </c>
      <c r="F412" s="358" t="s">
        <v>5695</v>
      </c>
      <c r="G412" s="359" t="str">
        <f t="shared" si="45"/>
        <v>фото1</v>
      </c>
      <c r="H412" s="359"/>
      <c r="I412" s="360" t="s">
        <v>5696</v>
      </c>
      <c r="J412" s="361">
        <v>110</v>
      </c>
      <c r="K412" s="362" t="s">
        <v>13</v>
      </c>
      <c r="L412" s="363">
        <v>7</v>
      </c>
      <c r="M412" s="364">
        <v>214.6</v>
      </c>
      <c r="N412" s="477"/>
      <c r="O412" s="281">
        <f t="shared" si="46"/>
        <v>0</v>
      </c>
      <c r="P412" s="365">
        <v>4607109960929</v>
      </c>
      <c r="Q412" s="282"/>
      <c r="R412" s="283">
        <f t="shared" si="47"/>
        <v>30.657142857142855</v>
      </c>
    </row>
    <row r="413" spans="1:18" ht="51" x14ac:dyDescent="0.2">
      <c r="A413" s="468">
        <v>397</v>
      </c>
      <c r="B413" s="354">
        <v>3640</v>
      </c>
      <c r="C413" s="355" t="s">
        <v>6659</v>
      </c>
      <c r="D413" s="356"/>
      <c r="E413" s="357" t="s">
        <v>5697</v>
      </c>
      <c r="F413" s="358" t="s">
        <v>5698</v>
      </c>
      <c r="G413" s="359" t="str">
        <f t="shared" si="45"/>
        <v>фото1</v>
      </c>
      <c r="H413" s="359"/>
      <c r="I413" s="360" t="s">
        <v>5699</v>
      </c>
      <c r="J413" s="361">
        <v>110</v>
      </c>
      <c r="K413" s="362" t="s">
        <v>5584</v>
      </c>
      <c r="L413" s="363">
        <v>7</v>
      </c>
      <c r="M413" s="364">
        <v>180.4</v>
      </c>
      <c r="N413" s="477"/>
      <c r="O413" s="281">
        <f t="shared" si="46"/>
        <v>0</v>
      </c>
      <c r="P413" s="365">
        <v>4607109971352</v>
      </c>
      <c r="Q413" s="282"/>
      <c r="R413" s="283">
        <f t="shared" si="47"/>
        <v>25.771428571428572</v>
      </c>
    </row>
    <row r="414" spans="1:18" ht="25.5" x14ac:dyDescent="0.2">
      <c r="A414" s="468">
        <v>398</v>
      </c>
      <c r="B414" s="354">
        <v>7107</v>
      </c>
      <c r="C414" s="355" t="s">
        <v>6892</v>
      </c>
      <c r="D414" s="356"/>
      <c r="E414" s="357" t="s">
        <v>6385</v>
      </c>
      <c r="F414" s="358" t="s">
        <v>6386</v>
      </c>
      <c r="G414" s="359" t="str">
        <f t="shared" si="45"/>
        <v>фото1</v>
      </c>
      <c r="H414" s="359"/>
      <c r="I414" s="360" t="s">
        <v>6387</v>
      </c>
      <c r="J414" s="361">
        <v>120</v>
      </c>
      <c r="K414" s="362" t="s">
        <v>13</v>
      </c>
      <c r="L414" s="363">
        <v>7</v>
      </c>
      <c r="M414" s="364">
        <v>180.4</v>
      </c>
      <c r="N414" s="477"/>
      <c r="O414" s="281">
        <f t="shared" si="46"/>
        <v>0</v>
      </c>
      <c r="P414" s="365">
        <v>4607109947517</v>
      </c>
      <c r="Q414" s="282"/>
      <c r="R414" s="283">
        <f t="shared" si="47"/>
        <v>25.771428571428572</v>
      </c>
    </row>
    <row r="415" spans="1:18" ht="25.5" x14ac:dyDescent="0.2">
      <c r="A415" s="468">
        <v>399</v>
      </c>
      <c r="B415" s="354">
        <v>3769</v>
      </c>
      <c r="C415" s="355" t="s">
        <v>6660</v>
      </c>
      <c r="D415" s="356"/>
      <c r="E415" s="357" t="s">
        <v>5700</v>
      </c>
      <c r="F415" s="358" t="s">
        <v>5701</v>
      </c>
      <c r="G415" s="359" t="str">
        <f t="shared" si="45"/>
        <v>фото1</v>
      </c>
      <c r="H415" s="359"/>
      <c r="I415" s="360" t="s">
        <v>5702</v>
      </c>
      <c r="J415" s="361">
        <v>90</v>
      </c>
      <c r="K415" s="362" t="s">
        <v>13</v>
      </c>
      <c r="L415" s="363">
        <v>7</v>
      </c>
      <c r="M415" s="364">
        <v>221.4</v>
      </c>
      <c r="N415" s="477"/>
      <c r="O415" s="281">
        <f t="shared" si="46"/>
        <v>0</v>
      </c>
      <c r="P415" s="365">
        <v>4607109979877</v>
      </c>
      <c r="Q415" s="282"/>
      <c r="R415" s="283">
        <f t="shared" si="47"/>
        <v>31.62857142857143</v>
      </c>
    </row>
    <row r="416" spans="1:18" ht="25.5" x14ac:dyDescent="0.2">
      <c r="A416" s="468">
        <v>400</v>
      </c>
      <c r="B416" s="354">
        <v>7108</v>
      </c>
      <c r="C416" s="355" t="s">
        <v>6893</v>
      </c>
      <c r="D416" s="356"/>
      <c r="E416" s="357" t="s">
        <v>6388</v>
      </c>
      <c r="F416" s="358" t="s">
        <v>6389</v>
      </c>
      <c r="G416" s="359" t="str">
        <f t="shared" si="45"/>
        <v>фото1</v>
      </c>
      <c r="H416" s="359"/>
      <c r="I416" s="360" t="s">
        <v>6390</v>
      </c>
      <c r="J416" s="361">
        <v>110</v>
      </c>
      <c r="K416" s="362" t="s">
        <v>13</v>
      </c>
      <c r="L416" s="363">
        <v>7</v>
      </c>
      <c r="M416" s="364">
        <v>180.4</v>
      </c>
      <c r="N416" s="477"/>
      <c r="O416" s="281">
        <f t="shared" si="46"/>
        <v>0</v>
      </c>
      <c r="P416" s="365">
        <v>4607109947524</v>
      </c>
      <c r="Q416" s="282"/>
      <c r="R416" s="283">
        <f t="shared" si="47"/>
        <v>25.771428571428572</v>
      </c>
    </row>
    <row r="417" spans="1:18" ht="25.5" x14ac:dyDescent="0.2">
      <c r="A417" s="468">
        <v>401</v>
      </c>
      <c r="B417" s="354">
        <v>2793</v>
      </c>
      <c r="C417" s="355" t="s">
        <v>6661</v>
      </c>
      <c r="D417" s="356"/>
      <c r="E417" s="357" t="s">
        <v>5703</v>
      </c>
      <c r="F417" s="358" t="s">
        <v>5704</v>
      </c>
      <c r="G417" s="359" t="str">
        <f t="shared" si="45"/>
        <v>фото1</v>
      </c>
      <c r="H417" s="359"/>
      <c r="I417" s="360" t="s">
        <v>5705</v>
      </c>
      <c r="J417" s="361">
        <v>110</v>
      </c>
      <c r="K417" s="362" t="s">
        <v>13</v>
      </c>
      <c r="L417" s="363">
        <v>7</v>
      </c>
      <c r="M417" s="364">
        <v>166.7</v>
      </c>
      <c r="N417" s="477"/>
      <c r="O417" s="281">
        <f t="shared" si="46"/>
        <v>0</v>
      </c>
      <c r="P417" s="365">
        <v>4607109967621</v>
      </c>
      <c r="Q417" s="282"/>
      <c r="R417" s="283">
        <f t="shared" si="47"/>
        <v>23.814285714285713</v>
      </c>
    </row>
    <row r="418" spans="1:18" ht="38.25" x14ac:dyDescent="0.2">
      <c r="A418" s="468">
        <v>402</v>
      </c>
      <c r="B418" s="354">
        <v>5360</v>
      </c>
      <c r="C418" s="355" t="s">
        <v>9980</v>
      </c>
      <c r="D418" s="356"/>
      <c r="E418" s="357" t="s">
        <v>6894</v>
      </c>
      <c r="F418" s="358" t="s">
        <v>6895</v>
      </c>
      <c r="G418" s="359" t="str">
        <f t="shared" si="45"/>
        <v>фото1</v>
      </c>
      <c r="H418" s="359"/>
      <c r="I418" s="360" t="s">
        <v>9813</v>
      </c>
      <c r="J418" s="361">
        <v>110</v>
      </c>
      <c r="K418" s="362" t="s">
        <v>5584</v>
      </c>
      <c r="L418" s="363">
        <v>7</v>
      </c>
      <c r="M418" s="364">
        <v>224.1</v>
      </c>
      <c r="N418" s="477"/>
      <c r="O418" s="281">
        <f t="shared" si="46"/>
        <v>0</v>
      </c>
      <c r="P418" s="365">
        <v>4607109937631</v>
      </c>
      <c r="Q418" s="282"/>
      <c r="R418" s="283">
        <f t="shared" si="47"/>
        <v>32.014285714285712</v>
      </c>
    </row>
    <row r="419" spans="1:18" ht="38.25" x14ac:dyDescent="0.2">
      <c r="A419" s="468">
        <v>403</v>
      </c>
      <c r="B419" s="354">
        <v>232</v>
      </c>
      <c r="C419" s="355" t="s">
        <v>6896</v>
      </c>
      <c r="D419" s="356"/>
      <c r="E419" s="357" t="s">
        <v>5706</v>
      </c>
      <c r="F419" s="358" t="s">
        <v>5707</v>
      </c>
      <c r="G419" s="359" t="str">
        <f t="shared" si="45"/>
        <v>фото1</v>
      </c>
      <c r="H419" s="359"/>
      <c r="I419" s="360" t="s">
        <v>5708</v>
      </c>
      <c r="J419" s="361">
        <v>100</v>
      </c>
      <c r="K419" s="362" t="s">
        <v>13</v>
      </c>
      <c r="L419" s="363">
        <v>7</v>
      </c>
      <c r="M419" s="364">
        <v>205</v>
      </c>
      <c r="N419" s="477"/>
      <c r="O419" s="281">
        <f t="shared" si="46"/>
        <v>0</v>
      </c>
      <c r="P419" s="365">
        <v>4607109960936</v>
      </c>
      <c r="Q419" s="282"/>
      <c r="R419" s="283">
        <f t="shared" si="47"/>
        <v>29.285714285714285</v>
      </c>
    </row>
    <row r="420" spans="1:18" ht="25.5" x14ac:dyDescent="0.2">
      <c r="A420" s="468">
        <v>404</v>
      </c>
      <c r="B420" s="354">
        <v>6434</v>
      </c>
      <c r="C420" s="355" t="s">
        <v>11257</v>
      </c>
      <c r="D420" s="356"/>
      <c r="E420" s="357" t="s">
        <v>14308</v>
      </c>
      <c r="F420" s="358" t="s">
        <v>9814</v>
      </c>
      <c r="G420" s="359" t="str">
        <f t="shared" si="45"/>
        <v>фото1</v>
      </c>
      <c r="H420" s="359"/>
      <c r="I420" s="360" t="s">
        <v>9815</v>
      </c>
      <c r="J420" s="361">
        <v>90</v>
      </c>
      <c r="K420" s="362" t="s">
        <v>13</v>
      </c>
      <c r="L420" s="363">
        <v>7</v>
      </c>
      <c r="M420" s="364">
        <v>217.3</v>
      </c>
      <c r="N420" s="477"/>
      <c r="O420" s="281">
        <f t="shared" si="46"/>
        <v>0</v>
      </c>
      <c r="P420" s="365">
        <v>4607109931561</v>
      </c>
      <c r="Q420" s="282"/>
      <c r="R420" s="283">
        <f t="shared" si="47"/>
        <v>31.042857142857144</v>
      </c>
    </row>
    <row r="421" spans="1:18" ht="38.25" x14ac:dyDescent="0.2">
      <c r="A421" s="468">
        <v>405</v>
      </c>
      <c r="B421" s="354">
        <v>5361</v>
      </c>
      <c r="C421" s="355" t="s">
        <v>9981</v>
      </c>
      <c r="D421" s="356"/>
      <c r="E421" s="357" t="s">
        <v>6897</v>
      </c>
      <c r="F421" s="358" t="s">
        <v>6898</v>
      </c>
      <c r="G421" s="359" t="str">
        <f t="shared" si="45"/>
        <v>фото1</v>
      </c>
      <c r="H421" s="359"/>
      <c r="I421" s="360" t="s">
        <v>6899</v>
      </c>
      <c r="J421" s="361">
        <v>110</v>
      </c>
      <c r="K421" s="362" t="s">
        <v>5584</v>
      </c>
      <c r="L421" s="363">
        <v>7</v>
      </c>
      <c r="M421" s="364">
        <v>214.6</v>
      </c>
      <c r="N421" s="477"/>
      <c r="O421" s="281">
        <f t="shared" si="46"/>
        <v>0</v>
      </c>
      <c r="P421" s="365">
        <v>4607109937624</v>
      </c>
      <c r="Q421" s="282"/>
      <c r="R421" s="283">
        <f t="shared" si="47"/>
        <v>30.657142857142855</v>
      </c>
    </row>
    <row r="422" spans="1:18" ht="38.25" x14ac:dyDescent="0.2">
      <c r="A422" s="468">
        <v>406</v>
      </c>
      <c r="B422" s="354">
        <v>3010</v>
      </c>
      <c r="C422" s="355" t="s">
        <v>6662</v>
      </c>
      <c r="D422" s="356"/>
      <c r="E422" s="357" t="s">
        <v>4815</v>
      </c>
      <c r="F422" s="358" t="s">
        <v>4814</v>
      </c>
      <c r="G422" s="359" t="str">
        <f t="shared" si="45"/>
        <v>фото1</v>
      </c>
      <c r="H422" s="359"/>
      <c r="I422" s="360" t="s">
        <v>5709</v>
      </c>
      <c r="J422" s="361">
        <v>125</v>
      </c>
      <c r="K422" s="362" t="s">
        <v>13</v>
      </c>
      <c r="L422" s="363">
        <v>10</v>
      </c>
      <c r="M422" s="364">
        <v>253.6</v>
      </c>
      <c r="N422" s="477"/>
      <c r="O422" s="281">
        <f t="shared" si="46"/>
        <v>0</v>
      </c>
      <c r="P422" s="365">
        <v>4607109959558</v>
      </c>
      <c r="Q422" s="282"/>
      <c r="R422" s="283">
        <f t="shared" si="47"/>
        <v>25.36</v>
      </c>
    </row>
    <row r="423" spans="1:18" ht="38.25" x14ac:dyDescent="0.2">
      <c r="A423" s="468">
        <v>407</v>
      </c>
      <c r="B423" s="354">
        <v>6449</v>
      </c>
      <c r="C423" s="355" t="s">
        <v>9816</v>
      </c>
      <c r="D423" s="356"/>
      <c r="E423" s="357" t="s">
        <v>9817</v>
      </c>
      <c r="F423" s="358" t="s">
        <v>9818</v>
      </c>
      <c r="G423" s="359" t="str">
        <f t="shared" si="45"/>
        <v>фото1</v>
      </c>
      <c r="H423" s="359"/>
      <c r="I423" s="360" t="s">
        <v>9819</v>
      </c>
      <c r="J423" s="361">
        <v>110</v>
      </c>
      <c r="K423" s="362" t="s">
        <v>5584</v>
      </c>
      <c r="L423" s="363">
        <v>7</v>
      </c>
      <c r="M423" s="364">
        <v>224.1</v>
      </c>
      <c r="N423" s="477"/>
      <c r="O423" s="281">
        <f t="shared" si="46"/>
        <v>0</v>
      </c>
      <c r="P423" s="365">
        <v>4607109931554</v>
      </c>
      <c r="Q423" s="282"/>
      <c r="R423" s="283">
        <f t="shared" si="47"/>
        <v>32.014285714285712</v>
      </c>
    </row>
    <row r="424" spans="1:18" ht="38.25" x14ac:dyDescent="0.2">
      <c r="A424" s="468">
        <v>408</v>
      </c>
      <c r="B424" s="354">
        <v>233</v>
      </c>
      <c r="C424" s="355" t="s">
        <v>6663</v>
      </c>
      <c r="D424" s="356"/>
      <c r="E424" s="357" t="s">
        <v>5710</v>
      </c>
      <c r="F424" s="358" t="s">
        <v>5711</v>
      </c>
      <c r="G424" s="359" t="str">
        <f t="shared" si="45"/>
        <v>фото1</v>
      </c>
      <c r="H424" s="359"/>
      <c r="I424" s="360" t="s">
        <v>5712</v>
      </c>
      <c r="J424" s="361">
        <v>100</v>
      </c>
      <c r="K424" s="362" t="s">
        <v>13</v>
      </c>
      <c r="L424" s="363">
        <v>7</v>
      </c>
      <c r="M424" s="364">
        <v>235.1</v>
      </c>
      <c r="N424" s="477"/>
      <c r="O424" s="281">
        <f t="shared" si="46"/>
        <v>0</v>
      </c>
      <c r="P424" s="365">
        <v>4607109960943</v>
      </c>
      <c r="Q424" s="282"/>
      <c r="R424" s="283">
        <f t="shared" si="47"/>
        <v>33.585714285714282</v>
      </c>
    </row>
    <row r="425" spans="1:18" ht="25.5" x14ac:dyDescent="0.2">
      <c r="A425" s="468">
        <v>409</v>
      </c>
      <c r="B425" s="354">
        <v>421</v>
      </c>
      <c r="C425" s="355" t="s">
        <v>6900</v>
      </c>
      <c r="D425" s="356"/>
      <c r="E425" s="357" t="s">
        <v>4251</v>
      </c>
      <c r="F425" s="358" t="s">
        <v>4250</v>
      </c>
      <c r="G425" s="359" t="str">
        <f t="shared" si="45"/>
        <v>фото1</v>
      </c>
      <c r="H425" s="359"/>
      <c r="I425" s="360" t="s">
        <v>5713</v>
      </c>
      <c r="J425" s="361">
        <v>120</v>
      </c>
      <c r="K425" s="362" t="s">
        <v>13</v>
      </c>
      <c r="L425" s="363">
        <v>10</v>
      </c>
      <c r="M425" s="364">
        <v>234.1</v>
      </c>
      <c r="N425" s="477"/>
      <c r="O425" s="281">
        <f t="shared" si="46"/>
        <v>0</v>
      </c>
      <c r="P425" s="365">
        <v>4607109961940</v>
      </c>
      <c r="Q425" s="282"/>
      <c r="R425" s="283">
        <f t="shared" si="47"/>
        <v>23.41</v>
      </c>
    </row>
    <row r="426" spans="1:18" ht="25.5" x14ac:dyDescent="0.2">
      <c r="A426" s="468">
        <v>410</v>
      </c>
      <c r="B426" s="354">
        <v>1534</v>
      </c>
      <c r="C426" s="355" t="s">
        <v>6664</v>
      </c>
      <c r="D426" s="356"/>
      <c r="E426" s="357" t="s">
        <v>5714</v>
      </c>
      <c r="F426" s="358" t="s">
        <v>5715</v>
      </c>
      <c r="G426" s="359" t="str">
        <f t="shared" si="45"/>
        <v>фото1</v>
      </c>
      <c r="H426" s="359"/>
      <c r="I426" s="360" t="s">
        <v>5716</v>
      </c>
      <c r="J426" s="361">
        <v>120</v>
      </c>
      <c r="K426" s="362" t="s">
        <v>13</v>
      </c>
      <c r="L426" s="363">
        <v>7</v>
      </c>
      <c r="M426" s="364">
        <v>232.4</v>
      </c>
      <c r="N426" s="477"/>
      <c r="O426" s="281">
        <f t="shared" si="46"/>
        <v>0</v>
      </c>
      <c r="P426" s="365">
        <v>4607109964064</v>
      </c>
      <c r="Q426" s="282"/>
      <c r="R426" s="283">
        <f t="shared" si="47"/>
        <v>33.200000000000003</v>
      </c>
    </row>
    <row r="427" spans="1:18" ht="38.25" x14ac:dyDescent="0.2">
      <c r="A427" s="468">
        <v>411</v>
      </c>
      <c r="B427" s="354">
        <v>2951</v>
      </c>
      <c r="C427" s="355" t="s">
        <v>6665</v>
      </c>
      <c r="D427" s="356"/>
      <c r="E427" s="357" t="s">
        <v>5717</v>
      </c>
      <c r="F427" s="358" t="s">
        <v>5718</v>
      </c>
      <c r="G427" s="359" t="str">
        <f t="shared" si="45"/>
        <v>фото1</v>
      </c>
      <c r="H427" s="359"/>
      <c r="I427" s="360" t="s">
        <v>10254</v>
      </c>
      <c r="J427" s="361">
        <v>120</v>
      </c>
      <c r="K427" s="362" t="s">
        <v>13</v>
      </c>
      <c r="L427" s="363">
        <v>5</v>
      </c>
      <c r="M427" s="364">
        <v>209.7</v>
      </c>
      <c r="N427" s="477"/>
      <c r="O427" s="281">
        <f t="shared" si="46"/>
        <v>0</v>
      </c>
      <c r="P427" s="365">
        <v>4607109960752</v>
      </c>
      <c r="Q427" s="282"/>
      <c r="R427" s="283">
        <f t="shared" si="47"/>
        <v>41.94</v>
      </c>
    </row>
    <row r="428" spans="1:18" ht="15.75" x14ac:dyDescent="0.2">
      <c r="A428" s="468">
        <v>412</v>
      </c>
      <c r="B428" s="354">
        <v>3781</v>
      </c>
      <c r="C428" s="355" t="s">
        <v>6666</v>
      </c>
      <c r="D428" s="356"/>
      <c r="E428" s="357" t="s">
        <v>5719</v>
      </c>
      <c r="F428" s="358" t="s">
        <v>5720</v>
      </c>
      <c r="G428" s="359" t="str">
        <f t="shared" si="45"/>
        <v>фото1</v>
      </c>
      <c r="H428" s="359"/>
      <c r="I428" s="360" t="s">
        <v>5721</v>
      </c>
      <c r="J428" s="361">
        <v>110</v>
      </c>
      <c r="K428" s="362" t="s">
        <v>13</v>
      </c>
      <c r="L428" s="363">
        <v>5</v>
      </c>
      <c r="M428" s="364">
        <v>197</v>
      </c>
      <c r="N428" s="477"/>
      <c r="O428" s="281">
        <f t="shared" si="46"/>
        <v>0</v>
      </c>
      <c r="P428" s="365">
        <v>4607109979990</v>
      </c>
      <c r="Q428" s="282"/>
      <c r="R428" s="283">
        <f t="shared" si="47"/>
        <v>39.4</v>
      </c>
    </row>
    <row r="429" spans="1:18" ht="25.5" x14ac:dyDescent="0.2">
      <c r="A429" s="468">
        <v>413</v>
      </c>
      <c r="B429" s="354">
        <v>4280</v>
      </c>
      <c r="C429" s="355" t="s">
        <v>10255</v>
      </c>
      <c r="D429" s="356"/>
      <c r="E429" s="357" t="s">
        <v>10256</v>
      </c>
      <c r="F429" s="358" t="s">
        <v>10257</v>
      </c>
      <c r="G429" s="359" t="str">
        <f t="shared" si="45"/>
        <v>фото1</v>
      </c>
      <c r="H429" s="359"/>
      <c r="I429" s="360" t="s">
        <v>10258</v>
      </c>
      <c r="J429" s="361">
        <v>120</v>
      </c>
      <c r="K429" s="362" t="s">
        <v>5584</v>
      </c>
      <c r="L429" s="363">
        <v>7</v>
      </c>
      <c r="M429" s="364">
        <v>224.1</v>
      </c>
      <c r="N429" s="477"/>
      <c r="O429" s="281">
        <f t="shared" si="46"/>
        <v>0</v>
      </c>
      <c r="P429" s="365">
        <v>4607109929773</v>
      </c>
      <c r="Q429" s="282"/>
      <c r="R429" s="283">
        <f t="shared" si="47"/>
        <v>32.014285714285712</v>
      </c>
    </row>
    <row r="430" spans="1:18" ht="25.5" x14ac:dyDescent="0.2">
      <c r="A430" s="468">
        <v>414</v>
      </c>
      <c r="B430" s="354">
        <v>3783</v>
      </c>
      <c r="C430" s="355" t="s">
        <v>6667</v>
      </c>
      <c r="D430" s="356"/>
      <c r="E430" s="357" t="s">
        <v>5722</v>
      </c>
      <c r="F430" s="358" t="s">
        <v>5723</v>
      </c>
      <c r="G430" s="359" t="str">
        <f t="shared" si="45"/>
        <v>фото1</v>
      </c>
      <c r="H430" s="359"/>
      <c r="I430" s="360" t="s">
        <v>5724</v>
      </c>
      <c r="J430" s="361">
        <v>110</v>
      </c>
      <c r="K430" s="362" t="s">
        <v>13</v>
      </c>
      <c r="L430" s="363">
        <v>7</v>
      </c>
      <c r="M430" s="364">
        <v>214.6</v>
      </c>
      <c r="N430" s="477"/>
      <c r="O430" s="281">
        <f t="shared" si="46"/>
        <v>0</v>
      </c>
      <c r="P430" s="365">
        <v>4607109980019</v>
      </c>
      <c r="Q430" s="282"/>
      <c r="R430" s="283">
        <f t="shared" si="47"/>
        <v>30.657142857142855</v>
      </c>
    </row>
    <row r="431" spans="1:18" ht="25.5" x14ac:dyDescent="0.2">
      <c r="A431" s="468">
        <v>415</v>
      </c>
      <c r="B431" s="354">
        <v>7115</v>
      </c>
      <c r="C431" s="355" t="s">
        <v>6901</v>
      </c>
      <c r="D431" s="356"/>
      <c r="E431" s="357" t="s">
        <v>6391</v>
      </c>
      <c r="F431" s="358" t="s">
        <v>6392</v>
      </c>
      <c r="G431" s="359" t="str">
        <f t="shared" si="45"/>
        <v>фото1</v>
      </c>
      <c r="H431" s="359"/>
      <c r="I431" s="360" t="s">
        <v>6393</v>
      </c>
      <c r="J431" s="361">
        <v>110</v>
      </c>
      <c r="K431" s="362" t="s">
        <v>13</v>
      </c>
      <c r="L431" s="363">
        <v>7</v>
      </c>
      <c r="M431" s="364">
        <v>224.1</v>
      </c>
      <c r="N431" s="477"/>
      <c r="O431" s="281">
        <f t="shared" si="46"/>
        <v>0</v>
      </c>
      <c r="P431" s="365">
        <v>4607109947593</v>
      </c>
      <c r="Q431" s="282"/>
      <c r="R431" s="283">
        <f t="shared" si="47"/>
        <v>32.014285714285712</v>
      </c>
    </row>
    <row r="432" spans="1:18" ht="25.5" x14ac:dyDescent="0.2">
      <c r="A432" s="468">
        <v>416</v>
      </c>
      <c r="B432" s="354">
        <v>6437</v>
      </c>
      <c r="C432" s="355" t="s">
        <v>9820</v>
      </c>
      <c r="D432" s="356"/>
      <c r="E432" s="357" t="s">
        <v>9134</v>
      </c>
      <c r="F432" s="358" t="s">
        <v>9821</v>
      </c>
      <c r="G432" s="359" t="str">
        <f t="shared" si="45"/>
        <v>фото1</v>
      </c>
      <c r="H432" s="359"/>
      <c r="I432" s="360" t="s">
        <v>9822</v>
      </c>
      <c r="J432" s="361">
        <v>100</v>
      </c>
      <c r="K432" s="362" t="s">
        <v>5584</v>
      </c>
      <c r="L432" s="363">
        <v>7</v>
      </c>
      <c r="M432" s="364">
        <v>224.1</v>
      </c>
      <c r="N432" s="477"/>
      <c r="O432" s="281">
        <f t="shared" si="46"/>
        <v>0</v>
      </c>
      <c r="P432" s="365">
        <v>4607109931547</v>
      </c>
      <c r="Q432" s="282"/>
      <c r="R432" s="283">
        <f t="shared" si="47"/>
        <v>32.014285714285712</v>
      </c>
    </row>
    <row r="433" spans="1:18" ht="25.5" x14ac:dyDescent="0.2">
      <c r="A433" s="468">
        <v>417</v>
      </c>
      <c r="B433" s="354">
        <v>3895</v>
      </c>
      <c r="C433" s="355" t="s">
        <v>10259</v>
      </c>
      <c r="D433" s="356"/>
      <c r="E433" s="357" t="s">
        <v>10260</v>
      </c>
      <c r="F433" s="358" t="s">
        <v>10261</v>
      </c>
      <c r="G433" s="359" t="str">
        <f t="shared" si="45"/>
        <v>фото1</v>
      </c>
      <c r="H433" s="359"/>
      <c r="I433" s="360" t="s">
        <v>11749</v>
      </c>
      <c r="J433" s="361">
        <v>130</v>
      </c>
      <c r="K433" s="362" t="s">
        <v>50</v>
      </c>
      <c r="L433" s="363">
        <v>5</v>
      </c>
      <c r="M433" s="364">
        <v>160.9</v>
      </c>
      <c r="N433" s="477"/>
      <c r="O433" s="281">
        <f t="shared" si="46"/>
        <v>0</v>
      </c>
      <c r="P433" s="365">
        <v>4607109929759</v>
      </c>
      <c r="Q433" s="282"/>
      <c r="R433" s="283">
        <f t="shared" si="47"/>
        <v>32.18</v>
      </c>
    </row>
    <row r="434" spans="1:18" ht="25.5" x14ac:dyDescent="0.2">
      <c r="A434" s="468">
        <v>418</v>
      </c>
      <c r="B434" s="354">
        <v>4355</v>
      </c>
      <c r="C434" s="355" t="s">
        <v>6902</v>
      </c>
      <c r="D434" s="356"/>
      <c r="E434" s="357" t="s">
        <v>5725</v>
      </c>
      <c r="F434" s="358" t="s">
        <v>5726</v>
      </c>
      <c r="G434" s="359" t="str">
        <f t="shared" si="45"/>
        <v>фото1</v>
      </c>
      <c r="H434" s="359"/>
      <c r="I434" s="360" t="s">
        <v>5727</v>
      </c>
      <c r="J434" s="361">
        <v>110</v>
      </c>
      <c r="K434" s="362" t="s">
        <v>13</v>
      </c>
      <c r="L434" s="363">
        <v>5</v>
      </c>
      <c r="M434" s="364">
        <v>204.8</v>
      </c>
      <c r="N434" s="477"/>
      <c r="O434" s="281">
        <f t="shared" si="46"/>
        <v>0</v>
      </c>
      <c r="P434" s="365">
        <v>4607109987766</v>
      </c>
      <c r="Q434" s="282"/>
      <c r="R434" s="283">
        <f t="shared" si="47"/>
        <v>40.96</v>
      </c>
    </row>
    <row r="435" spans="1:18" ht="25.5" x14ac:dyDescent="0.2">
      <c r="A435" s="468">
        <v>419</v>
      </c>
      <c r="B435" s="354">
        <v>394</v>
      </c>
      <c r="C435" s="355" t="s">
        <v>6668</v>
      </c>
      <c r="D435" s="356"/>
      <c r="E435" s="357" t="s">
        <v>4279</v>
      </c>
      <c r="F435" s="358" t="s">
        <v>4278</v>
      </c>
      <c r="G435" s="359" t="str">
        <f t="shared" si="45"/>
        <v>фото1</v>
      </c>
      <c r="H435" s="359"/>
      <c r="I435" s="360" t="s">
        <v>5728</v>
      </c>
      <c r="J435" s="361">
        <v>110</v>
      </c>
      <c r="K435" s="362" t="s">
        <v>13</v>
      </c>
      <c r="L435" s="363">
        <v>10</v>
      </c>
      <c r="M435" s="364">
        <v>204.8</v>
      </c>
      <c r="N435" s="477"/>
      <c r="O435" s="281">
        <f t="shared" si="46"/>
        <v>0</v>
      </c>
      <c r="P435" s="365">
        <v>4607109961483</v>
      </c>
      <c r="Q435" s="282"/>
      <c r="R435" s="283">
        <f t="shared" si="47"/>
        <v>20.48</v>
      </c>
    </row>
    <row r="436" spans="1:18" ht="38.25" x14ac:dyDescent="0.2">
      <c r="A436" s="468">
        <v>420</v>
      </c>
      <c r="B436" s="354">
        <v>3896</v>
      </c>
      <c r="C436" s="355" t="s">
        <v>10262</v>
      </c>
      <c r="D436" s="356"/>
      <c r="E436" s="357" t="s">
        <v>10263</v>
      </c>
      <c r="F436" s="358" t="s">
        <v>10264</v>
      </c>
      <c r="G436" s="359" t="str">
        <f t="shared" si="45"/>
        <v>фото1</v>
      </c>
      <c r="H436" s="359"/>
      <c r="I436" s="360" t="s">
        <v>10265</v>
      </c>
      <c r="J436" s="361">
        <v>120</v>
      </c>
      <c r="K436" s="362" t="s">
        <v>5584</v>
      </c>
      <c r="L436" s="363">
        <v>7</v>
      </c>
      <c r="M436" s="364">
        <v>224.1</v>
      </c>
      <c r="N436" s="477"/>
      <c r="O436" s="281">
        <f t="shared" si="46"/>
        <v>0</v>
      </c>
      <c r="P436" s="365">
        <v>4607109929742</v>
      </c>
      <c r="Q436" s="282"/>
      <c r="R436" s="283">
        <f t="shared" si="47"/>
        <v>32.014285714285712</v>
      </c>
    </row>
    <row r="437" spans="1:18" ht="38.25" x14ac:dyDescent="0.2">
      <c r="A437" s="468">
        <v>421</v>
      </c>
      <c r="B437" s="354">
        <v>3035</v>
      </c>
      <c r="C437" s="355" t="s">
        <v>6669</v>
      </c>
      <c r="D437" s="356"/>
      <c r="E437" s="357" t="s">
        <v>5729</v>
      </c>
      <c r="F437" s="358" t="s">
        <v>5730</v>
      </c>
      <c r="G437" s="359" t="str">
        <f t="shared" ref="G437:G499" si="48">HYPERLINK("http://www.gardenbulbs.ru/images/Lilium_CL/thumbnails/"&amp;C437&amp;".jpg","фото1")</f>
        <v>фото1</v>
      </c>
      <c r="H437" s="359"/>
      <c r="I437" s="360" t="s">
        <v>5731</v>
      </c>
      <c r="J437" s="361">
        <v>120</v>
      </c>
      <c r="K437" s="362" t="s">
        <v>13</v>
      </c>
      <c r="L437" s="363">
        <v>5</v>
      </c>
      <c r="M437" s="364">
        <v>165.7</v>
      </c>
      <c r="N437" s="477"/>
      <c r="O437" s="281">
        <f t="shared" ref="O437:O499" si="49">IF(ISERROR(M437*N437),0,M437*N437)</f>
        <v>0</v>
      </c>
      <c r="P437" s="365">
        <v>4607109961377</v>
      </c>
      <c r="Q437" s="282"/>
      <c r="R437" s="283">
        <f t="shared" ref="R437:R499" si="50">M437/L437</f>
        <v>33.14</v>
      </c>
    </row>
    <row r="438" spans="1:18" ht="38.25" x14ac:dyDescent="0.2">
      <c r="A438" s="468">
        <v>422</v>
      </c>
      <c r="B438" s="354">
        <v>3034</v>
      </c>
      <c r="C438" s="355" t="s">
        <v>6670</v>
      </c>
      <c r="D438" s="356"/>
      <c r="E438" s="357" t="s">
        <v>5732</v>
      </c>
      <c r="F438" s="358" t="s">
        <v>5733</v>
      </c>
      <c r="G438" s="359" t="str">
        <f t="shared" si="48"/>
        <v>фото1</v>
      </c>
      <c r="H438" s="359"/>
      <c r="I438" s="360" t="s">
        <v>5734</v>
      </c>
      <c r="J438" s="361">
        <v>120</v>
      </c>
      <c r="K438" s="362" t="s">
        <v>13</v>
      </c>
      <c r="L438" s="363">
        <v>5</v>
      </c>
      <c r="M438" s="364">
        <v>214.6</v>
      </c>
      <c r="N438" s="477"/>
      <c r="O438" s="281">
        <f t="shared" si="49"/>
        <v>0</v>
      </c>
      <c r="P438" s="365">
        <v>4607109961520</v>
      </c>
      <c r="Q438" s="282"/>
      <c r="R438" s="283">
        <f t="shared" si="50"/>
        <v>42.92</v>
      </c>
    </row>
    <row r="439" spans="1:18" ht="25.5" x14ac:dyDescent="0.2">
      <c r="A439" s="468">
        <v>423</v>
      </c>
      <c r="B439" s="354">
        <v>3891</v>
      </c>
      <c r="C439" s="355" t="s">
        <v>10266</v>
      </c>
      <c r="D439" s="356"/>
      <c r="E439" s="357" t="s">
        <v>10267</v>
      </c>
      <c r="F439" s="358" t="s">
        <v>10268</v>
      </c>
      <c r="G439" s="359" t="str">
        <f t="shared" si="48"/>
        <v>фото1</v>
      </c>
      <c r="H439" s="359"/>
      <c r="I439" s="360" t="s">
        <v>10269</v>
      </c>
      <c r="J439" s="361">
        <v>110</v>
      </c>
      <c r="K439" s="362" t="s">
        <v>5584</v>
      </c>
      <c r="L439" s="363">
        <v>7</v>
      </c>
      <c r="M439" s="364">
        <v>217.3</v>
      </c>
      <c r="N439" s="477"/>
      <c r="O439" s="281">
        <f t="shared" si="49"/>
        <v>0</v>
      </c>
      <c r="P439" s="365">
        <v>4607109929735</v>
      </c>
      <c r="Q439" s="282"/>
      <c r="R439" s="283">
        <f t="shared" si="50"/>
        <v>31.042857142857144</v>
      </c>
    </row>
    <row r="440" spans="1:18" ht="38.25" x14ac:dyDescent="0.2">
      <c r="A440" s="468">
        <v>424</v>
      </c>
      <c r="B440" s="354">
        <v>4282</v>
      </c>
      <c r="C440" s="355" t="s">
        <v>10270</v>
      </c>
      <c r="D440" s="356"/>
      <c r="E440" s="357" t="s">
        <v>10271</v>
      </c>
      <c r="F440" s="358" t="s">
        <v>10272</v>
      </c>
      <c r="G440" s="359" t="str">
        <f t="shared" si="48"/>
        <v>фото1</v>
      </c>
      <c r="H440" s="359"/>
      <c r="I440" s="360" t="s">
        <v>10273</v>
      </c>
      <c r="J440" s="361">
        <v>120</v>
      </c>
      <c r="K440" s="362" t="s">
        <v>50</v>
      </c>
      <c r="L440" s="363">
        <v>5</v>
      </c>
      <c r="M440" s="364">
        <v>185.3</v>
      </c>
      <c r="N440" s="477"/>
      <c r="O440" s="281">
        <f t="shared" si="49"/>
        <v>0</v>
      </c>
      <c r="P440" s="365">
        <v>4607109929728</v>
      </c>
      <c r="Q440" s="282"/>
      <c r="R440" s="283">
        <f t="shared" si="50"/>
        <v>37.06</v>
      </c>
    </row>
    <row r="441" spans="1:18" ht="38.25" x14ac:dyDescent="0.2">
      <c r="A441" s="468">
        <v>425</v>
      </c>
      <c r="B441" s="354">
        <v>6451</v>
      </c>
      <c r="C441" s="355" t="s">
        <v>9823</v>
      </c>
      <c r="D441" s="356"/>
      <c r="E441" s="357" t="s">
        <v>9824</v>
      </c>
      <c r="F441" s="358" t="s">
        <v>9825</v>
      </c>
      <c r="G441" s="359" t="str">
        <f t="shared" si="48"/>
        <v>фото1</v>
      </c>
      <c r="H441" s="359"/>
      <c r="I441" s="360" t="s">
        <v>9826</v>
      </c>
      <c r="J441" s="361">
        <v>120</v>
      </c>
      <c r="K441" s="362" t="s">
        <v>13</v>
      </c>
      <c r="L441" s="363">
        <v>5</v>
      </c>
      <c r="M441" s="364">
        <v>197</v>
      </c>
      <c r="N441" s="477"/>
      <c r="O441" s="281">
        <f t="shared" si="49"/>
        <v>0</v>
      </c>
      <c r="P441" s="365">
        <v>4607109931523</v>
      </c>
      <c r="Q441" s="282"/>
      <c r="R441" s="283">
        <f t="shared" si="50"/>
        <v>39.4</v>
      </c>
    </row>
    <row r="442" spans="1:18" ht="25.5" x14ac:dyDescent="0.2">
      <c r="A442" s="468">
        <v>426</v>
      </c>
      <c r="B442" s="354">
        <v>3766</v>
      </c>
      <c r="C442" s="355" t="s">
        <v>6671</v>
      </c>
      <c r="D442" s="356"/>
      <c r="E442" s="357" t="s">
        <v>5736</v>
      </c>
      <c r="F442" s="358" t="s">
        <v>5737</v>
      </c>
      <c r="G442" s="359" t="str">
        <f t="shared" si="48"/>
        <v>фото1</v>
      </c>
      <c r="H442" s="359"/>
      <c r="I442" s="360" t="s">
        <v>5738</v>
      </c>
      <c r="J442" s="361">
        <v>100</v>
      </c>
      <c r="K442" s="362" t="s">
        <v>13</v>
      </c>
      <c r="L442" s="363">
        <v>7</v>
      </c>
      <c r="M442" s="364">
        <v>221.4</v>
      </c>
      <c r="N442" s="477"/>
      <c r="O442" s="281">
        <f t="shared" si="49"/>
        <v>0</v>
      </c>
      <c r="P442" s="365">
        <v>4607109979846</v>
      </c>
      <c r="Q442" s="282"/>
      <c r="R442" s="283">
        <f t="shared" si="50"/>
        <v>31.62857142857143</v>
      </c>
    </row>
    <row r="443" spans="1:18" ht="25.5" x14ac:dyDescent="0.2">
      <c r="A443" s="468">
        <v>427</v>
      </c>
      <c r="B443" s="354">
        <v>7118</v>
      </c>
      <c r="C443" s="355" t="s">
        <v>6903</v>
      </c>
      <c r="D443" s="356"/>
      <c r="E443" s="357" t="s">
        <v>6394</v>
      </c>
      <c r="F443" s="358" t="s">
        <v>6395</v>
      </c>
      <c r="G443" s="359" t="str">
        <f t="shared" si="48"/>
        <v>фото1</v>
      </c>
      <c r="H443" s="359"/>
      <c r="I443" s="360" t="s">
        <v>6396</v>
      </c>
      <c r="J443" s="361">
        <v>110</v>
      </c>
      <c r="K443" s="362" t="s">
        <v>5584</v>
      </c>
      <c r="L443" s="363">
        <v>7</v>
      </c>
      <c r="M443" s="364">
        <v>224.1</v>
      </c>
      <c r="N443" s="477"/>
      <c r="O443" s="281">
        <f t="shared" si="49"/>
        <v>0</v>
      </c>
      <c r="P443" s="365">
        <v>4607109947623</v>
      </c>
      <c r="Q443" s="282"/>
      <c r="R443" s="283">
        <f t="shared" si="50"/>
        <v>32.014285714285712</v>
      </c>
    </row>
    <row r="444" spans="1:18" ht="25.5" x14ac:dyDescent="0.2">
      <c r="A444" s="468">
        <v>428</v>
      </c>
      <c r="B444" s="354">
        <v>234</v>
      </c>
      <c r="C444" s="355" t="s">
        <v>6672</v>
      </c>
      <c r="D444" s="356"/>
      <c r="E444" s="357" t="s">
        <v>5739</v>
      </c>
      <c r="F444" s="358" t="s">
        <v>5740</v>
      </c>
      <c r="G444" s="359" t="str">
        <f t="shared" si="48"/>
        <v>фото1</v>
      </c>
      <c r="H444" s="359"/>
      <c r="I444" s="360" t="s">
        <v>5741</v>
      </c>
      <c r="J444" s="361">
        <v>100</v>
      </c>
      <c r="K444" s="362" t="s">
        <v>13</v>
      </c>
      <c r="L444" s="363">
        <v>7</v>
      </c>
      <c r="M444" s="364">
        <v>228.2</v>
      </c>
      <c r="N444" s="477"/>
      <c r="O444" s="281">
        <f t="shared" si="49"/>
        <v>0</v>
      </c>
      <c r="P444" s="365">
        <v>4607109960950</v>
      </c>
      <c r="Q444" s="282"/>
      <c r="R444" s="283">
        <f t="shared" si="50"/>
        <v>32.6</v>
      </c>
    </row>
    <row r="445" spans="1:18" ht="25.5" x14ac:dyDescent="0.2">
      <c r="A445" s="468">
        <v>429</v>
      </c>
      <c r="B445" s="354">
        <v>429</v>
      </c>
      <c r="C445" s="355" t="s">
        <v>6673</v>
      </c>
      <c r="D445" s="356"/>
      <c r="E445" s="357" t="s">
        <v>5742</v>
      </c>
      <c r="F445" s="358" t="s">
        <v>5743</v>
      </c>
      <c r="G445" s="359" t="str">
        <f t="shared" si="48"/>
        <v>фото1</v>
      </c>
      <c r="H445" s="359"/>
      <c r="I445" s="360" t="s">
        <v>5744</v>
      </c>
      <c r="J445" s="361">
        <v>100</v>
      </c>
      <c r="K445" s="362" t="s">
        <v>13</v>
      </c>
      <c r="L445" s="363">
        <v>10</v>
      </c>
      <c r="M445" s="364">
        <v>267.3</v>
      </c>
      <c r="N445" s="477"/>
      <c r="O445" s="281">
        <f t="shared" si="49"/>
        <v>0</v>
      </c>
      <c r="P445" s="365">
        <v>4607109961964</v>
      </c>
      <c r="Q445" s="282"/>
      <c r="R445" s="283">
        <f t="shared" si="50"/>
        <v>26.73</v>
      </c>
    </row>
    <row r="446" spans="1:18" ht="38.25" x14ac:dyDescent="0.2">
      <c r="A446" s="468">
        <v>430</v>
      </c>
      <c r="B446" s="354">
        <v>3603</v>
      </c>
      <c r="C446" s="355" t="s">
        <v>10274</v>
      </c>
      <c r="D446" s="356"/>
      <c r="E446" s="357" t="s">
        <v>10275</v>
      </c>
      <c r="F446" s="358" t="s">
        <v>10276</v>
      </c>
      <c r="G446" s="359" t="str">
        <f t="shared" si="48"/>
        <v>фото1</v>
      </c>
      <c r="H446" s="359"/>
      <c r="I446" s="360" t="s">
        <v>10277</v>
      </c>
      <c r="J446" s="361">
        <v>120</v>
      </c>
      <c r="K446" s="362" t="s">
        <v>5584</v>
      </c>
      <c r="L446" s="363">
        <v>7</v>
      </c>
      <c r="M446" s="364">
        <v>224.1</v>
      </c>
      <c r="N446" s="477"/>
      <c r="O446" s="281">
        <f t="shared" si="49"/>
        <v>0</v>
      </c>
      <c r="P446" s="365">
        <v>4607109929711</v>
      </c>
      <c r="Q446" s="282"/>
      <c r="R446" s="283">
        <f t="shared" si="50"/>
        <v>32.014285714285712</v>
      </c>
    </row>
    <row r="447" spans="1:18" ht="25.5" x14ac:dyDescent="0.2">
      <c r="A447" s="468">
        <v>431</v>
      </c>
      <c r="B447" s="354">
        <v>1463</v>
      </c>
      <c r="C447" s="355" t="s">
        <v>6674</v>
      </c>
      <c r="D447" s="356"/>
      <c r="E447" s="357" t="s">
        <v>4849</v>
      </c>
      <c r="F447" s="358" t="s">
        <v>5745</v>
      </c>
      <c r="G447" s="359" t="str">
        <f t="shared" si="48"/>
        <v>фото1</v>
      </c>
      <c r="H447" s="359"/>
      <c r="I447" s="360" t="s">
        <v>5746</v>
      </c>
      <c r="J447" s="361">
        <v>100</v>
      </c>
      <c r="K447" s="362" t="s">
        <v>13</v>
      </c>
      <c r="L447" s="363">
        <v>7</v>
      </c>
      <c r="M447" s="364">
        <v>173.6</v>
      </c>
      <c r="N447" s="477"/>
      <c r="O447" s="281">
        <f t="shared" si="49"/>
        <v>0</v>
      </c>
      <c r="P447" s="365">
        <v>4607109964088</v>
      </c>
      <c r="Q447" s="282"/>
      <c r="R447" s="283">
        <f t="shared" si="50"/>
        <v>24.8</v>
      </c>
    </row>
    <row r="448" spans="1:18" ht="25.5" x14ac:dyDescent="0.2">
      <c r="A448" s="468">
        <v>432</v>
      </c>
      <c r="B448" s="354">
        <v>9425</v>
      </c>
      <c r="C448" s="355" t="s">
        <v>11750</v>
      </c>
      <c r="D448" s="356"/>
      <c r="E448" s="357" t="s">
        <v>11751</v>
      </c>
      <c r="F448" s="358" t="s">
        <v>11752</v>
      </c>
      <c r="G448" s="359" t="str">
        <f t="shared" si="48"/>
        <v>фото1</v>
      </c>
      <c r="H448" s="359"/>
      <c r="I448" s="360" t="s">
        <v>11753</v>
      </c>
      <c r="J448" s="361">
        <v>100</v>
      </c>
      <c r="K448" s="362" t="s">
        <v>5584</v>
      </c>
      <c r="L448" s="363">
        <v>7</v>
      </c>
      <c r="M448" s="364">
        <v>224.1</v>
      </c>
      <c r="N448" s="477"/>
      <c r="O448" s="281">
        <f t="shared" si="49"/>
        <v>0</v>
      </c>
      <c r="P448" s="365">
        <v>4607109975312</v>
      </c>
      <c r="Q448" s="282" t="s">
        <v>11622</v>
      </c>
      <c r="R448" s="283">
        <f t="shared" si="50"/>
        <v>32.014285714285712</v>
      </c>
    </row>
    <row r="449" spans="1:18" ht="25.5" x14ac:dyDescent="0.2">
      <c r="A449" s="468">
        <v>433</v>
      </c>
      <c r="B449" s="354">
        <v>2795</v>
      </c>
      <c r="C449" s="355" t="s">
        <v>6675</v>
      </c>
      <c r="D449" s="356"/>
      <c r="E449" s="357" t="s">
        <v>5747</v>
      </c>
      <c r="F449" s="358" t="s">
        <v>5748</v>
      </c>
      <c r="G449" s="359" t="str">
        <f t="shared" si="48"/>
        <v>фото1</v>
      </c>
      <c r="H449" s="359"/>
      <c r="I449" s="360" t="s">
        <v>5749</v>
      </c>
      <c r="J449" s="361">
        <v>110</v>
      </c>
      <c r="K449" s="362" t="s">
        <v>13</v>
      </c>
      <c r="L449" s="363">
        <v>7</v>
      </c>
      <c r="M449" s="364">
        <v>198.2</v>
      </c>
      <c r="N449" s="477"/>
      <c r="O449" s="281">
        <f t="shared" si="49"/>
        <v>0</v>
      </c>
      <c r="P449" s="365">
        <v>4607109961568</v>
      </c>
      <c r="Q449" s="282"/>
      <c r="R449" s="283">
        <f t="shared" si="50"/>
        <v>28.314285714285713</v>
      </c>
    </row>
    <row r="450" spans="1:18" ht="38.25" x14ac:dyDescent="0.2">
      <c r="A450" s="468">
        <v>434</v>
      </c>
      <c r="B450" s="354">
        <v>9426</v>
      </c>
      <c r="C450" s="355" t="s">
        <v>11754</v>
      </c>
      <c r="D450" s="356"/>
      <c r="E450" s="357" t="s">
        <v>11755</v>
      </c>
      <c r="F450" s="358" t="s">
        <v>11756</v>
      </c>
      <c r="G450" s="359" t="str">
        <f t="shared" si="48"/>
        <v>фото1</v>
      </c>
      <c r="H450" s="359"/>
      <c r="I450" s="360" t="s">
        <v>11757</v>
      </c>
      <c r="J450" s="361">
        <v>100</v>
      </c>
      <c r="K450" s="362" t="s">
        <v>5584</v>
      </c>
      <c r="L450" s="363">
        <v>7</v>
      </c>
      <c r="M450" s="364">
        <v>224.1</v>
      </c>
      <c r="N450" s="477"/>
      <c r="O450" s="281">
        <f t="shared" si="49"/>
        <v>0</v>
      </c>
      <c r="P450" s="365">
        <v>4607109981863</v>
      </c>
      <c r="Q450" s="282" t="s">
        <v>11622</v>
      </c>
      <c r="R450" s="283">
        <f t="shared" si="50"/>
        <v>32.014285714285712</v>
      </c>
    </row>
    <row r="451" spans="1:18" ht="25.5" x14ac:dyDescent="0.2">
      <c r="A451" s="468">
        <v>435</v>
      </c>
      <c r="B451" s="354">
        <v>6459</v>
      </c>
      <c r="C451" s="355" t="s">
        <v>9827</v>
      </c>
      <c r="D451" s="356"/>
      <c r="E451" s="357" t="s">
        <v>9828</v>
      </c>
      <c r="F451" s="358" t="s">
        <v>9829</v>
      </c>
      <c r="G451" s="359" t="str">
        <f t="shared" si="48"/>
        <v>фото1</v>
      </c>
      <c r="H451" s="359"/>
      <c r="I451" s="360" t="s">
        <v>9830</v>
      </c>
      <c r="J451" s="361">
        <v>100</v>
      </c>
      <c r="K451" s="362" t="s">
        <v>5584</v>
      </c>
      <c r="L451" s="363">
        <v>7</v>
      </c>
      <c r="M451" s="364">
        <v>224.1</v>
      </c>
      <c r="N451" s="477"/>
      <c r="O451" s="281">
        <f t="shared" si="49"/>
        <v>0</v>
      </c>
      <c r="P451" s="365">
        <v>4607109931509</v>
      </c>
      <c r="Q451" s="282"/>
      <c r="R451" s="283">
        <f t="shared" si="50"/>
        <v>32.014285714285712</v>
      </c>
    </row>
    <row r="452" spans="1:18" ht="38.25" x14ac:dyDescent="0.2">
      <c r="A452" s="468">
        <v>436</v>
      </c>
      <c r="B452" s="354">
        <v>5749</v>
      </c>
      <c r="C452" s="355" t="s">
        <v>9831</v>
      </c>
      <c r="D452" s="356"/>
      <c r="E452" s="357" t="s">
        <v>9832</v>
      </c>
      <c r="F452" s="358" t="s">
        <v>9833</v>
      </c>
      <c r="G452" s="359" t="str">
        <f t="shared" si="48"/>
        <v>фото1</v>
      </c>
      <c r="H452" s="359"/>
      <c r="I452" s="360" t="s">
        <v>9834</v>
      </c>
      <c r="J452" s="361">
        <v>120</v>
      </c>
      <c r="K452" s="362" t="s">
        <v>5584</v>
      </c>
      <c r="L452" s="363">
        <v>7</v>
      </c>
      <c r="M452" s="364">
        <v>224.1</v>
      </c>
      <c r="N452" s="477"/>
      <c r="O452" s="281">
        <f t="shared" si="49"/>
        <v>0</v>
      </c>
      <c r="P452" s="365">
        <v>4607109931493</v>
      </c>
      <c r="Q452" s="282"/>
      <c r="R452" s="283">
        <f t="shared" si="50"/>
        <v>32.014285714285712</v>
      </c>
    </row>
    <row r="453" spans="1:18" ht="25.5" x14ac:dyDescent="0.2">
      <c r="A453" s="468">
        <v>437</v>
      </c>
      <c r="B453" s="354">
        <v>237</v>
      </c>
      <c r="C453" s="355" t="s">
        <v>6676</v>
      </c>
      <c r="D453" s="356"/>
      <c r="E453" s="357" t="s">
        <v>5750</v>
      </c>
      <c r="F453" s="358" t="s">
        <v>5751</v>
      </c>
      <c r="G453" s="359" t="str">
        <f t="shared" si="48"/>
        <v>фото1</v>
      </c>
      <c r="H453" s="359"/>
      <c r="I453" s="360" t="s">
        <v>5752</v>
      </c>
      <c r="J453" s="361">
        <v>100</v>
      </c>
      <c r="K453" s="362" t="s">
        <v>13</v>
      </c>
      <c r="L453" s="363">
        <v>10</v>
      </c>
      <c r="M453" s="364">
        <v>214.6</v>
      </c>
      <c r="N453" s="477"/>
      <c r="O453" s="281">
        <f t="shared" si="49"/>
        <v>0</v>
      </c>
      <c r="P453" s="365">
        <v>4607109960981</v>
      </c>
      <c r="Q453" s="282"/>
      <c r="R453" s="283">
        <f t="shared" si="50"/>
        <v>21.46</v>
      </c>
    </row>
    <row r="454" spans="1:18" ht="25.5" x14ac:dyDescent="0.2">
      <c r="A454" s="468">
        <v>438</v>
      </c>
      <c r="B454" s="354">
        <v>4357</v>
      </c>
      <c r="C454" s="355" t="s">
        <v>6904</v>
      </c>
      <c r="D454" s="356"/>
      <c r="E454" s="357" t="s">
        <v>5753</v>
      </c>
      <c r="F454" s="358" t="s">
        <v>5754</v>
      </c>
      <c r="G454" s="359" t="str">
        <f t="shared" si="48"/>
        <v>фото1</v>
      </c>
      <c r="H454" s="359"/>
      <c r="I454" s="360" t="s">
        <v>5755</v>
      </c>
      <c r="J454" s="361">
        <v>110</v>
      </c>
      <c r="K454" s="362" t="s">
        <v>13</v>
      </c>
      <c r="L454" s="363">
        <v>10</v>
      </c>
      <c r="M454" s="364">
        <v>253.6</v>
      </c>
      <c r="N454" s="477"/>
      <c r="O454" s="281">
        <f t="shared" si="49"/>
        <v>0</v>
      </c>
      <c r="P454" s="365">
        <v>4607109987780</v>
      </c>
      <c r="Q454" s="282"/>
      <c r="R454" s="283">
        <f t="shared" si="50"/>
        <v>25.36</v>
      </c>
    </row>
    <row r="455" spans="1:18" ht="51" x14ac:dyDescent="0.2">
      <c r="A455" s="468">
        <v>439</v>
      </c>
      <c r="B455" s="354">
        <v>239</v>
      </c>
      <c r="C455" s="355" t="s">
        <v>6677</v>
      </c>
      <c r="D455" s="356"/>
      <c r="E455" s="357" t="s">
        <v>4863</v>
      </c>
      <c r="F455" s="358" t="s">
        <v>4862</v>
      </c>
      <c r="G455" s="359" t="str">
        <f t="shared" si="48"/>
        <v>фото1</v>
      </c>
      <c r="H455" s="359"/>
      <c r="I455" s="360" t="s">
        <v>5756</v>
      </c>
      <c r="J455" s="361">
        <v>115</v>
      </c>
      <c r="K455" s="362" t="s">
        <v>13</v>
      </c>
      <c r="L455" s="363">
        <v>10</v>
      </c>
      <c r="M455" s="364">
        <v>224.3</v>
      </c>
      <c r="N455" s="477"/>
      <c r="O455" s="281">
        <f t="shared" si="49"/>
        <v>0</v>
      </c>
      <c r="P455" s="365">
        <v>4607109961001</v>
      </c>
      <c r="Q455" s="282"/>
      <c r="R455" s="283">
        <f t="shared" si="50"/>
        <v>22.43</v>
      </c>
    </row>
    <row r="456" spans="1:18" ht="25.5" x14ac:dyDescent="0.2">
      <c r="A456" s="468">
        <v>440</v>
      </c>
      <c r="B456" s="354">
        <v>4358</v>
      </c>
      <c r="C456" s="355" t="s">
        <v>6905</v>
      </c>
      <c r="D456" s="356"/>
      <c r="E456" s="357" t="s">
        <v>5757</v>
      </c>
      <c r="F456" s="358" t="s">
        <v>5758</v>
      </c>
      <c r="G456" s="359" t="str">
        <f t="shared" si="48"/>
        <v>фото1</v>
      </c>
      <c r="H456" s="359"/>
      <c r="I456" s="360" t="s">
        <v>5759</v>
      </c>
      <c r="J456" s="361">
        <v>130</v>
      </c>
      <c r="K456" s="362" t="s">
        <v>13</v>
      </c>
      <c r="L456" s="363">
        <v>10</v>
      </c>
      <c r="M456" s="364">
        <v>292.7</v>
      </c>
      <c r="N456" s="477"/>
      <c r="O456" s="281">
        <f t="shared" si="49"/>
        <v>0</v>
      </c>
      <c r="P456" s="365">
        <v>4607109987797</v>
      </c>
      <c r="Q456" s="282"/>
      <c r="R456" s="283">
        <f t="shared" si="50"/>
        <v>29.27</v>
      </c>
    </row>
    <row r="457" spans="1:18" ht="15.75" x14ac:dyDescent="0.2">
      <c r="A457" s="468">
        <v>441</v>
      </c>
      <c r="B457" s="354">
        <v>3611</v>
      </c>
      <c r="C457" s="355" t="s">
        <v>10278</v>
      </c>
      <c r="D457" s="356"/>
      <c r="E457" s="357" t="s">
        <v>10279</v>
      </c>
      <c r="F457" s="358" t="s">
        <v>10280</v>
      </c>
      <c r="G457" s="359" t="str">
        <f t="shared" si="48"/>
        <v>фото1</v>
      </c>
      <c r="H457" s="359"/>
      <c r="I457" s="360" t="s">
        <v>10281</v>
      </c>
      <c r="J457" s="361">
        <v>145</v>
      </c>
      <c r="K457" s="362" t="s">
        <v>13</v>
      </c>
      <c r="L457" s="363">
        <v>10</v>
      </c>
      <c r="M457" s="364">
        <v>224.3</v>
      </c>
      <c r="N457" s="477"/>
      <c r="O457" s="281">
        <f t="shared" si="49"/>
        <v>0</v>
      </c>
      <c r="P457" s="365">
        <v>4607109929698</v>
      </c>
      <c r="Q457" s="282"/>
      <c r="R457" s="283">
        <f t="shared" si="50"/>
        <v>22.43</v>
      </c>
    </row>
    <row r="458" spans="1:18" ht="38.25" x14ac:dyDescent="0.2">
      <c r="A458" s="468">
        <v>442</v>
      </c>
      <c r="B458" s="354">
        <v>437</v>
      </c>
      <c r="C458" s="355" t="s">
        <v>6906</v>
      </c>
      <c r="D458" s="356"/>
      <c r="E458" s="357" t="s">
        <v>5760</v>
      </c>
      <c r="F458" s="358" t="s">
        <v>5761</v>
      </c>
      <c r="G458" s="359" t="str">
        <f t="shared" si="48"/>
        <v>фото1</v>
      </c>
      <c r="H458" s="359"/>
      <c r="I458" s="360" t="s">
        <v>5762</v>
      </c>
      <c r="J458" s="361">
        <v>130</v>
      </c>
      <c r="K458" s="362" t="s">
        <v>13</v>
      </c>
      <c r="L458" s="363">
        <v>10</v>
      </c>
      <c r="M458" s="364">
        <v>263.39999999999998</v>
      </c>
      <c r="N458" s="477"/>
      <c r="O458" s="281">
        <f t="shared" si="49"/>
        <v>0</v>
      </c>
      <c r="P458" s="365">
        <v>4607109962008</v>
      </c>
      <c r="Q458" s="282"/>
      <c r="R458" s="283">
        <f t="shared" si="50"/>
        <v>26.339999999999996</v>
      </c>
    </row>
    <row r="459" spans="1:18" ht="15.75" x14ac:dyDescent="0.2">
      <c r="A459" s="468">
        <v>443</v>
      </c>
      <c r="B459" s="354">
        <v>5751</v>
      </c>
      <c r="C459" s="355" t="s">
        <v>9835</v>
      </c>
      <c r="D459" s="356"/>
      <c r="E459" s="357" t="s">
        <v>9836</v>
      </c>
      <c r="F459" s="358" t="s">
        <v>9837</v>
      </c>
      <c r="G459" s="359" t="str">
        <f t="shared" si="48"/>
        <v>фото1</v>
      </c>
      <c r="H459" s="359"/>
      <c r="I459" s="360" t="s">
        <v>772</v>
      </c>
      <c r="J459" s="361">
        <v>110</v>
      </c>
      <c r="K459" s="362" t="s">
        <v>13</v>
      </c>
      <c r="L459" s="363">
        <v>10</v>
      </c>
      <c r="M459" s="364">
        <v>263.39999999999998</v>
      </c>
      <c r="N459" s="477"/>
      <c r="O459" s="281">
        <f t="shared" si="49"/>
        <v>0</v>
      </c>
      <c r="P459" s="365">
        <v>4607109931486</v>
      </c>
      <c r="Q459" s="282"/>
      <c r="R459" s="283">
        <f t="shared" si="50"/>
        <v>26.339999999999996</v>
      </c>
    </row>
    <row r="460" spans="1:18" ht="25.5" x14ac:dyDescent="0.2">
      <c r="A460" s="468">
        <v>444</v>
      </c>
      <c r="B460" s="354">
        <v>240</v>
      </c>
      <c r="C460" s="355" t="s">
        <v>6678</v>
      </c>
      <c r="D460" s="356"/>
      <c r="E460" s="357" t="s">
        <v>5763</v>
      </c>
      <c r="F460" s="358" t="s">
        <v>5764</v>
      </c>
      <c r="G460" s="359" t="str">
        <f t="shared" si="48"/>
        <v>фото1</v>
      </c>
      <c r="H460" s="359"/>
      <c r="I460" s="360" t="s">
        <v>5765</v>
      </c>
      <c r="J460" s="361">
        <v>80</v>
      </c>
      <c r="K460" s="362" t="s">
        <v>13</v>
      </c>
      <c r="L460" s="363">
        <v>5</v>
      </c>
      <c r="M460" s="364">
        <v>212.6</v>
      </c>
      <c r="N460" s="477"/>
      <c r="O460" s="281">
        <f t="shared" si="49"/>
        <v>0</v>
      </c>
      <c r="P460" s="365">
        <v>4607109961018</v>
      </c>
      <c r="Q460" s="282"/>
      <c r="R460" s="283">
        <f t="shared" si="50"/>
        <v>42.519999999999996</v>
      </c>
    </row>
    <row r="461" spans="1:18" ht="25.5" x14ac:dyDescent="0.2">
      <c r="A461" s="468">
        <v>445</v>
      </c>
      <c r="B461" s="354">
        <v>4314</v>
      </c>
      <c r="C461" s="355" t="s">
        <v>10282</v>
      </c>
      <c r="D461" s="356"/>
      <c r="E461" s="357" t="s">
        <v>10283</v>
      </c>
      <c r="F461" s="358" t="s">
        <v>10284</v>
      </c>
      <c r="G461" s="359" t="str">
        <f t="shared" si="48"/>
        <v>фото1</v>
      </c>
      <c r="H461" s="359"/>
      <c r="I461" s="360" t="s">
        <v>10285</v>
      </c>
      <c r="J461" s="361">
        <v>115</v>
      </c>
      <c r="K461" s="362" t="s">
        <v>5584</v>
      </c>
      <c r="L461" s="363">
        <v>7</v>
      </c>
      <c r="M461" s="364">
        <v>224.1</v>
      </c>
      <c r="N461" s="477"/>
      <c r="O461" s="281">
        <f t="shared" si="49"/>
        <v>0</v>
      </c>
      <c r="P461" s="365">
        <v>4607109929681</v>
      </c>
      <c r="Q461" s="282"/>
      <c r="R461" s="283">
        <f t="shared" si="50"/>
        <v>32.014285714285712</v>
      </c>
    </row>
    <row r="462" spans="1:18" ht="15.75" x14ac:dyDescent="0.2">
      <c r="A462" s="468">
        <v>446</v>
      </c>
      <c r="B462" s="354">
        <v>9427</v>
      </c>
      <c r="C462" s="355" t="s">
        <v>11758</v>
      </c>
      <c r="D462" s="356"/>
      <c r="E462" s="357" t="s">
        <v>11759</v>
      </c>
      <c r="F462" s="358" t="s">
        <v>11760</v>
      </c>
      <c r="G462" s="359" t="str">
        <f t="shared" si="48"/>
        <v>фото1</v>
      </c>
      <c r="H462" s="359"/>
      <c r="I462" s="360" t="s">
        <v>11761</v>
      </c>
      <c r="J462" s="361">
        <v>140</v>
      </c>
      <c r="K462" s="362" t="s">
        <v>50</v>
      </c>
      <c r="L462" s="363">
        <v>5</v>
      </c>
      <c r="M462" s="364">
        <v>204.8</v>
      </c>
      <c r="N462" s="477"/>
      <c r="O462" s="281">
        <f t="shared" si="49"/>
        <v>0</v>
      </c>
      <c r="P462" s="365">
        <v>4607109981870</v>
      </c>
      <c r="Q462" s="282" t="s">
        <v>11622</v>
      </c>
      <c r="R462" s="283">
        <f t="shared" si="50"/>
        <v>40.96</v>
      </c>
    </row>
    <row r="463" spans="1:18" ht="25.5" x14ac:dyDescent="0.2">
      <c r="A463" s="468">
        <v>447</v>
      </c>
      <c r="B463" s="354">
        <v>1487</v>
      </c>
      <c r="C463" s="355" t="s">
        <v>6679</v>
      </c>
      <c r="D463" s="356"/>
      <c r="E463" s="357" t="s">
        <v>5766</v>
      </c>
      <c r="F463" s="358" t="s">
        <v>5767</v>
      </c>
      <c r="G463" s="359" t="str">
        <f t="shared" si="48"/>
        <v>фото1</v>
      </c>
      <c r="H463" s="359"/>
      <c r="I463" s="360" t="s">
        <v>5768</v>
      </c>
      <c r="J463" s="361">
        <v>120</v>
      </c>
      <c r="K463" s="362" t="s">
        <v>50</v>
      </c>
      <c r="L463" s="363">
        <v>5</v>
      </c>
      <c r="M463" s="364">
        <v>187.2</v>
      </c>
      <c r="N463" s="477"/>
      <c r="O463" s="281">
        <f t="shared" si="49"/>
        <v>0</v>
      </c>
      <c r="P463" s="365">
        <v>4607109964125</v>
      </c>
      <c r="Q463" s="282"/>
      <c r="R463" s="283">
        <f t="shared" si="50"/>
        <v>37.44</v>
      </c>
    </row>
    <row r="464" spans="1:18" ht="15.75" x14ac:dyDescent="0.2">
      <c r="A464" s="468">
        <v>448</v>
      </c>
      <c r="B464" s="354">
        <v>5752</v>
      </c>
      <c r="C464" s="355" t="s">
        <v>9838</v>
      </c>
      <c r="D464" s="356"/>
      <c r="E464" s="357" t="s">
        <v>9839</v>
      </c>
      <c r="F464" s="358" t="s">
        <v>9840</v>
      </c>
      <c r="G464" s="359" t="str">
        <f t="shared" si="48"/>
        <v>фото1</v>
      </c>
      <c r="H464" s="359"/>
      <c r="I464" s="360" t="s">
        <v>9841</v>
      </c>
      <c r="J464" s="361">
        <v>110</v>
      </c>
      <c r="K464" s="362" t="s">
        <v>5584</v>
      </c>
      <c r="L464" s="363">
        <v>7</v>
      </c>
      <c r="M464" s="364">
        <v>224.1</v>
      </c>
      <c r="N464" s="477"/>
      <c r="O464" s="281">
        <f t="shared" si="49"/>
        <v>0</v>
      </c>
      <c r="P464" s="365">
        <v>4607109931462</v>
      </c>
      <c r="Q464" s="282"/>
      <c r="R464" s="283">
        <f t="shared" si="50"/>
        <v>32.014285714285712</v>
      </c>
    </row>
    <row r="465" spans="1:18" ht="38.25" x14ac:dyDescent="0.2">
      <c r="A465" s="468">
        <v>449</v>
      </c>
      <c r="B465" s="354">
        <v>1491</v>
      </c>
      <c r="C465" s="355" t="s">
        <v>6907</v>
      </c>
      <c r="D465" s="356"/>
      <c r="E465" s="357" t="s">
        <v>5769</v>
      </c>
      <c r="F465" s="358" t="s">
        <v>5770</v>
      </c>
      <c r="G465" s="359" t="str">
        <f t="shared" si="48"/>
        <v>фото1</v>
      </c>
      <c r="H465" s="359"/>
      <c r="I465" s="360" t="s">
        <v>5771</v>
      </c>
      <c r="J465" s="361">
        <v>125</v>
      </c>
      <c r="K465" s="362" t="s">
        <v>13</v>
      </c>
      <c r="L465" s="363">
        <v>7</v>
      </c>
      <c r="M465" s="364">
        <v>207.7</v>
      </c>
      <c r="N465" s="477"/>
      <c r="O465" s="281">
        <f t="shared" si="49"/>
        <v>0</v>
      </c>
      <c r="P465" s="365">
        <v>4607109964132</v>
      </c>
      <c r="Q465" s="282"/>
      <c r="R465" s="283">
        <f t="shared" si="50"/>
        <v>29.671428571428571</v>
      </c>
    </row>
    <row r="466" spans="1:18" ht="38.25" x14ac:dyDescent="0.2">
      <c r="A466" s="468">
        <v>450</v>
      </c>
      <c r="B466" s="354">
        <v>5753</v>
      </c>
      <c r="C466" s="355" t="s">
        <v>9842</v>
      </c>
      <c r="D466" s="356"/>
      <c r="E466" s="357" t="s">
        <v>9843</v>
      </c>
      <c r="F466" s="358" t="s">
        <v>9844</v>
      </c>
      <c r="G466" s="359" t="str">
        <f t="shared" si="48"/>
        <v>фото1</v>
      </c>
      <c r="H466" s="359"/>
      <c r="I466" s="360" t="s">
        <v>9845</v>
      </c>
      <c r="J466" s="361">
        <v>110</v>
      </c>
      <c r="K466" s="362" t="s">
        <v>13</v>
      </c>
      <c r="L466" s="363">
        <v>7</v>
      </c>
      <c r="M466" s="364">
        <v>224.1</v>
      </c>
      <c r="N466" s="477"/>
      <c r="O466" s="281">
        <f t="shared" si="49"/>
        <v>0</v>
      </c>
      <c r="P466" s="365">
        <v>4607109931455</v>
      </c>
      <c r="Q466" s="282"/>
      <c r="R466" s="283">
        <f t="shared" si="50"/>
        <v>32.014285714285712</v>
      </c>
    </row>
    <row r="467" spans="1:18" ht="89.25" x14ac:dyDescent="0.2">
      <c r="A467" s="468">
        <v>451</v>
      </c>
      <c r="B467" s="354">
        <v>9428</v>
      </c>
      <c r="C467" s="355" t="s">
        <v>11762</v>
      </c>
      <c r="D467" s="356"/>
      <c r="E467" s="357" t="s">
        <v>11763</v>
      </c>
      <c r="F467" s="358" t="s">
        <v>11764</v>
      </c>
      <c r="G467" s="359" t="str">
        <f t="shared" si="48"/>
        <v>фото1</v>
      </c>
      <c r="H467" s="359"/>
      <c r="I467" s="360" t="s">
        <v>11765</v>
      </c>
      <c r="J467" s="361">
        <v>125</v>
      </c>
      <c r="K467" s="362" t="s">
        <v>13</v>
      </c>
      <c r="L467" s="363">
        <v>5</v>
      </c>
      <c r="M467" s="364">
        <v>258.5</v>
      </c>
      <c r="N467" s="477"/>
      <c r="O467" s="281">
        <f t="shared" si="49"/>
        <v>0</v>
      </c>
      <c r="P467" s="365">
        <v>4607109953495</v>
      </c>
      <c r="Q467" s="282" t="s">
        <v>11622</v>
      </c>
      <c r="R467" s="283">
        <f t="shared" si="50"/>
        <v>51.7</v>
      </c>
    </row>
    <row r="468" spans="1:18" ht="38.25" x14ac:dyDescent="0.2">
      <c r="A468" s="468">
        <v>452</v>
      </c>
      <c r="B468" s="354">
        <v>3656</v>
      </c>
      <c r="C468" s="355" t="s">
        <v>6680</v>
      </c>
      <c r="D468" s="356"/>
      <c r="E468" s="357" t="s">
        <v>5772</v>
      </c>
      <c r="F468" s="358" t="s">
        <v>5773</v>
      </c>
      <c r="G468" s="359" t="str">
        <f t="shared" si="48"/>
        <v>фото1</v>
      </c>
      <c r="H468" s="359"/>
      <c r="I468" s="360" t="s">
        <v>5774</v>
      </c>
      <c r="J468" s="361">
        <v>110</v>
      </c>
      <c r="K468" s="362" t="s">
        <v>13</v>
      </c>
      <c r="L468" s="363">
        <v>7</v>
      </c>
      <c r="M468" s="364">
        <v>221.4</v>
      </c>
      <c r="N468" s="477"/>
      <c r="O468" s="281">
        <f t="shared" si="49"/>
        <v>0</v>
      </c>
      <c r="P468" s="365">
        <v>4607109971383</v>
      </c>
      <c r="Q468" s="282"/>
      <c r="R468" s="283">
        <f t="shared" si="50"/>
        <v>31.62857142857143</v>
      </c>
    </row>
    <row r="469" spans="1:18" ht="25.5" x14ac:dyDescent="0.2">
      <c r="A469" s="468">
        <v>453</v>
      </c>
      <c r="B469" s="354">
        <v>4360</v>
      </c>
      <c r="C469" s="355" t="s">
        <v>6681</v>
      </c>
      <c r="D469" s="356"/>
      <c r="E469" s="357" t="s">
        <v>5775</v>
      </c>
      <c r="F469" s="358" t="s">
        <v>5776</v>
      </c>
      <c r="G469" s="359" t="str">
        <f t="shared" si="48"/>
        <v>фото1</v>
      </c>
      <c r="H469" s="359"/>
      <c r="I469" s="360" t="s">
        <v>5777</v>
      </c>
      <c r="J469" s="361">
        <v>110</v>
      </c>
      <c r="K469" s="362" t="s">
        <v>13</v>
      </c>
      <c r="L469" s="363">
        <v>5</v>
      </c>
      <c r="M469" s="364">
        <v>180.4</v>
      </c>
      <c r="N469" s="477"/>
      <c r="O469" s="281">
        <f t="shared" si="49"/>
        <v>0</v>
      </c>
      <c r="P469" s="365">
        <v>4607109987810</v>
      </c>
      <c r="Q469" s="282"/>
      <c r="R469" s="283">
        <f t="shared" si="50"/>
        <v>36.08</v>
      </c>
    </row>
    <row r="470" spans="1:18" ht="63.75" x14ac:dyDescent="0.2">
      <c r="A470" s="468">
        <v>454</v>
      </c>
      <c r="B470" s="354">
        <v>3014</v>
      </c>
      <c r="C470" s="355" t="s">
        <v>6682</v>
      </c>
      <c r="D470" s="356"/>
      <c r="E470" s="357" t="s">
        <v>5778</v>
      </c>
      <c r="F470" s="358" t="s">
        <v>5779</v>
      </c>
      <c r="G470" s="359" t="str">
        <f t="shared" si="48"/>
        <v>фото1</v>
      </c>
      <c r="H470" s="359"/>
      <c r="I470" s="360" t="s">
        <v>5780</v>
      </c>
      <c r="J470" s="361">
        <v>120</v>
      </c>
      <c r="K470" s="362" t="s">
        <v>13</v>
      </c>
      <c r="L470" s="363">
        <v>5</v>
      </c>
      <c r="M470" s="364">
        <v>187.2</v>
      </c>
      <c r="N470" s="477"/>
      <c r="O470" s="281">
        <f t="shared" si="49"/>
        <v>0</v>
      </c>
      <c r="P470" s="365">
        <v>4607109961841</v>
      </c>
      <c r="Q470" s="282"/>
      <c r="R470" s="283">
        <f t="shared" si="50"/>
        <v>37.44</v>
      </c>
    </row>
    <row r="471" spans="1:18" ht="25.5" x14ac:dyDescent="0.2">
      <c r="A471" s="468">
        <v>455</v>
      </c>
      <c r="B471" s="354">
        <v>3900</v>
      </c>
      <c r="C471" s="355" t="s">
        <v>10286</v>
      </c>
      <c r="D471" s="356"/>
      <c r="E471" s="357" t="s">
        <v>10287</v>
      </c>
      <c r="F471" s="358" t="s">
        <v>10288</v>
      </c>
      <c r="G471" s="359" t="str">
        <f t="shared" si="48"/>
        <v>фото1</v>
      </c>
      <c r="H471" s="359"/>
      <c r="I471" s="360" t="s">
        <v>10289</v>
      </c>
      <c r="J471" s="361">
        <v>125</v>
      </c>
      <c r="K471" s="362" t="s">
        <v>50</v>
      </c>
      <c r="L471" s="363">
        <v>5</v>
      </c>
      <c r="M471" s="364">
        <v>170.6</v>
      </c>
      <c r="N471" s="477"/>
      <c r="O471" s="281">
        <f t="shared" si="49"/>
        <v>0</v>
      </c>
      <c r="P471" s="365">
        <v>4607109929674</v>
      </c>
      <c r="Q471" s="282"/>
      <c r="R471" s="283">
        <f t="shared" si="50"/>
        <v>34.119999999999997</v>
      </c>
    </row>
    <row r="472" spans="1:18" ht="25.5" x14ac:dyDescent="0.2">
      <c r="A472" s="468">
        <v>456</v>
      </c>
      <c r="B472" s="354">
        <v>3618</v>
      </c>
      <c r="C472" s="355" t="s">
        <v>10290</v>
      </c>
      <c r="D472" s="356"/>
      <c r="E472" s="357" t="s">
        <v>10291</v>
      </c>
      <c r="F472" s="358" t="s">
        <v>10292</v>
      </c>
      <c r="G472" s="359" t="str">
        <f t="shared" si="48"/>
        <v>фото1</v>
      </c>
      <c r="H472" s="359"/>
      <c r="I472" s="360" t="s">
        <v>11766</v>
      </c>
      <c r="J472" s="361">
        <v>110</v>
      </c>
      <c r="K472" s="362" t="s">
        <v>5584</v>
      </c>
      <c r="L472" s="363">
        <v>7</v>
      </c>
      <c r="M472" s="364">
        <v>224.1</v>
      </c>
      <c r="N472" s="477"/>
      <c r="O472" s="281">
        <f t="shared" si="49"/>
        <v>0</v>
      </c>
      <c r="P472" s="365">
        <v>4607109929667</v>
      </c>
      <c r="Q472" s="282"/>
      <c r="R472" s="283">
        <f t="shared" si="50"/>
        <v>32.014285714285712</v>
      </c>
    </row>
    <row r="473" spans="1:18" ht="25.5" x14ac:dyDescent="0.2">
      <c r="A473" s="468">
        <v>457</v>
      </c>
      <c r="B473" s="354">
        <v>7124</v>
      </c>
      <c r="C473" s="355" t="s">
        <v>9982</v>
      </c>
      <c r="D473" s="356"/>
      <c r="E473" s="357" t="s">
        <v>6397</v>
      </c>
      <c r="F473" s="358" t="s">
        <v>6398</v>
      </c>
      <c r="G473" s="359" t="str">
        <f t="shared" si="48"/>
        <v>фото1</v>
      </c>
      <c r="H473" s="359"/>
      <c r="I473" s="360" t="s">
        <v>6399</v>
      </c>
      <c r="J473" s="361">
        <v>110</v>
      </c>
      <c r="K473" s="362" t="s">
        <v>5584</v>
      </c>
      <c r="L473" s="363">
        <v>7</v>
      </c>
      <c r="M473" s="364">
        <v>224.1</v>
      </c>
      <c r="N473" s="477"/>
      <c r="O473" s="281">
        <f t="shared" si="49"/>
        <v>0</v>
      </c>
      <c r="P473" s="365">
        <v>4607109947685</v>
      </c>
      <c r="Q473" s="282"/>
      <c r="R473" s="283">
        <f t="shared" si="50"/>
        <v>32.014285714285712</v>
      </c>
    </row>
    <row r="474" spans="1:18" ht="38.25" x14ac:dyDescent="0.2">
      <c r="A474" s="468">
        <v>458</v>
      </c>
      <c r="B474" s="354">
        <v>3770</v>
      </c>
      <c r="C474" s="355" t="s">
        <v>6683</v>
      </c>
      <c r="D474" s="356"/>
      <c r="E474" s="357" t="s">
        <v>5781</v>
      </c>
      <c r="F474" s="358" t="s">
        <v>5782</v>
      </c>
      <c r="G474" s="359" t="str">
        <f t="shared" si="48"/>
        <v>фото1</v>
      </c>
      <c r="H474" s="359"/>
      <c r="I474" s="360" t="s">
        <v>5783</v>
      </c>
      <c r="J474" s="361">
        <v>100</v>
      </c>
      <c r="K474" s="362" t="s">
        <v>13</v>
      </c>
      <c r="L474" s="363">
        <v>5</v>
      </c>
      <c r="M474" s="364">
        <v>175.5</v>
      </c>
      <c r="N474" s="477"/>
      <c r="O474" s="281">
        <f t="shared" si="49"/>
        <v>0</v>
      </c>
      <c r="P474" s="365">
        <v>4607109979884</v>
      </c>
      <c r="Q474" s="282"/>
      <c r="R474" s="283">
        <f t="shared" si="50"/>
        <v>35.1</v>
      </c>
    </row>
    <row r="475" spans="1:18" ht="25.5" x14ac:dyDescent="0.2">
      <c r="A475" s="468">
        <v>459</v>
      </c>
      <c r="B475" s="354">
        <v>3026</v>
      </c>
      <c r="C475" s="355" t="s">
        <v>6684</v>
      </c>
      <c r="D475" s="356"/>
      <c r="E475" s="357" t="s">
        <v>5784</v>
      </c>
      <c r="F475" s="358" t="s">
        <v>5785</v>
      </c>
      <c r="G475" s="359" t="str">
        <f t="shared" si="48"/>
        <v>фото1</v>
      </c>
      <c r="H475" s="359"/>
      <c r="I475" s="360" t="s">
        <v>5786</v>
      </c>
      <c r="J475" s="361">
        <v>120</v>
      </c>
      <c r="K475" s="362" t="s">
        <v>13</v>
      </c>
      <c r="L475" s="363">
        <v>7</v>
      </c>
      <c r="M475" s="364">
        <v>207.7</v>
      </c>
      <c r="N475" s="477"/>
      <c r="O475" s="281">
        <f t="shared" si="49"/>
        <v>0</v>
      </c>
      <c r="P475" s="365">
        <v>4607109959602</v>
      </c>
      <c r="Q475" s="282"/>
      <c r="R475" s="283">
        <f t="shared" si="50"/>
        <v>29.671428571428571</v>
      </c>
    </row>
    <row r="476" spans="1:18" ht="25.5" x14ac:dyDescent="0.2">
      <c r="A476" s="468">
        <v>460</v>
      </c>
      <c r="B476" s="354">
        <v>3802</v>
      </c>
      <c r="C476" s="355" t="s">
        <v>6685</v>
      </c>
      <c r="D476" s="356"/>
      <c r="E476" s="357" t="s">
        <v>5787</v>
      </c>
      <c r="F476" s="358" t="s">
        <v>6400</v>
      </c>
      <c r="G476" s="359" t="str">
        <f t="shared" si="48"/>
        <v>фото1</v>
      </c>
      <c r="H476" s="359"/>
      <c r="I476" s="360" t="s">
        <v>5788</v>
      </c>
      <c r="J476" s="361">
        <v>100</v>
      </c>
      <c r="K476" s="362" t="s">
        <v>5584</v>
      </c>
      <c r="L476" s="363">
        <v>7</v>
      </c>
      <c r="M476" s="364">
        <v>224.1</v>
      </c>
      <c r="N476" s="477"/>
      <c r="O476" s="281">
        <f t="shared" si="49"/>
        <v>0</v>
      </c>
      <c r="P476" s="365">
        <v>4607109980200</v>
      </c>
      <c r="Q476" s="282"/>
      <c r="R476" s="283">
        <f t="shared" si="50"/>
        <v>32.014285714285712</v>
      </c>
    </row>
    <row r="477" spans="1:18" ht="38.25" x14ac:dyDescent="0.2">
      <c r="A477" s="468">
        <v>461</v>
      </c>
      <c r="B477" s="354">
        <v>244</v>
      </c>
      <c r="C477" s="355" t="s">
        <v>6686</v>
      </c>
      <c r="D477" s="356"/>
      <c r="E477" s="357" t="s">
        <v>5789</v>
      </c>
      <c r="F477" s="358" t="s">
        <v>5790</v>
      </c>
      <c r="G477" s="359" t="str">
        <f t="shared" si="48"/>
        <v>фото1</v>
      </c>
      <c r="H477" s="359"/>
      <c r="I477" s="360" t="s">
        <v>5791</v>
      </c>
      <c r="J477" s="361">
        <v>100</v>
      </c>
      <c r="K477" s="362" t="s">
        <v>13</v>
      </c>
      <c r="L477" s="363">
        <v>5</v>
      </c>
      <c r="M477" s="364">
        <v>174.5</v>
      </c>
      <c r="N477" s="477"/>
      <c r="O477" s="281">
        <f t="shared" si="49"/>
        <v>0</v>
      </c>
      <c r="P477" s="365">
        <v>4607109961056</v>
      </c>
      <c r="Q477" s="282"/>
      <c r="R477" s="283">
        <f t="shared" si="50"/>
        <v>34.9</v>
      </c>
    </row>
    <row r="478" spans="1:18" ht="38.25" x14ac:dyDescent="0.2">
      <c r="A478" s="468">
        <v>462</v>
      </c>
      <c r="B478" s="354">
        <v>3784</v>
      </c>
      <c r="C478" s="355" t="s">
        <v>6687</v>
      </c>
      <c r="D478" s="356"/>
      <c r="E478" s="357" t="s">
        <v>5792</v>
      </c>
      <c r="F478" s="358" t="s">
        <v>5793</v>
      </c>
      <c r="G478" s="359" t="str">
        <f t="shared" si="48"/>
        <v>фото1</v>
      </c>
      <c r="H478" s="359"/>
      <c r="I478" s="360" t="s">
        <v>5794</v>
      </c>
      <c r="J478" s="361">
        <v>130</v>
      </c>
      <c r="K478" s="362" t="s">
        <v>13</v>
      </c>
      <c r="L478" s="363">
        <v>5</v>
      </c>
      <c r="M478" s="364">
        <v>175.5</v>
      </c>
      <c r="N478" s="477"/>
      <c r="O478" s="281">
        <f t="shared" si="49"/>
        <v>0</v>
      </c>
      <c r="P478" s="365">
        <v>4607109980026</v>
      </c>
      <c r="Q478" s="282"/>
      <c r="R478" s="283">
        <f t="shared" si="50"/>
        <v>35.1</v>
      </c>
    </row>
    <row r="479" spans="1:18" ht="25.5" x14ac:dyDescent="0.2">
      <c r="A479" s="468">
        <v>463</v>
      </c>
      <c r="B479" s="354">
        <v>246</v>
      </c>
      <c r="C479" s="355" t="s">
        <v>6688</v>
      </c>
      <c r="D479" s="356"/>
      <c r="E479" s="357" t="s">
        <v>5795</v>
      </c>
      <c r="F479" s="358" t="s">
        <v>5796</v>
      </c>
      <c r="G479" s="359" t="str">
        <f t="shared" si="48"/>
        <v>фото1</v>
      </c>
      <c r="H479" s="359"/>
      <c r="I479" s="360" t="s">
        <v>5797</v>
      </c>
      <c r="J479" s="361">
        <v>110</v>
      </c>
      <c r="K479" s="362" t="s">
        <v>13</v>
      </c>
      <c r="L479" s="363">
        <v>10</v>
      </c>
      <c r="M479" s="364">
        <v>224.3</v>
      </c>
      <c r="N479" s="477"/>
      <c r="O479" s="281">
        <f t="shared" si="49"/>
        <v>0</v>
      </c>
      <c r="P479" s="365">
        <v>4607109961070</v>
      </c>
      <c r="Q479" s="282"/>
      <c r="R479" s="283">
        <f t="shared" si="50"/>
        <v>22.43</v>
      </c>
    </row>
    <row r="480" spans="1:18" ht="38.25" x14ac:dyDescent="0.2">
      <c r="A480" s="468">
        <v>464</v>
      </c>
      <c r="B480" s="354">
        <v>2952</v>
      </c>
      <c r="C480" s="355" t="s">
        <v>6689</v>
      </c>
      <c r="D480" s="356"/>
      <c r="E480" s="357" t="s">
        <v>5798</v>
      </c>
      <c r="F480" s="358" t="s">
        <v>1246</v>
      </c>
      <c r="G480" s="359" t="str">
        <f t="shared" si="48"/>
        <v>фото1</v>
      </c>
      <c r="H480" s="359"/>
      <c r="I480" s="360" t="s">
        <v>5799</v>
      </c>
      <c r="J480" s="361">
        <v>120</v>
      </c>
      <c r="K480" s="362" t="s">
        <v>13</v>
      </c>
      <c r="L480" s="363">
        <v>7</v>
      </c>
      <c r="M480" s="364">
        <v>214.6</v>
      </c>
      <c r="N480" s="477"/>
      <c r="O480" s="281">
        <f t="shared" si="49"/>
        <v>0</v>
      </c>
      <c r="P480" s="365">
        <v>4607109959626</v>
      </c>
      <c r="Q480" s="282"/>
      <c r="R480" s="283">
        <f t="shared" si="50"/>
        <v>30.657142857142855</v>
      </c>
    </row>
    <row r="481" spans="1:18" ht="51" x14ac:dyDescent="0.2">
      <c r="A481" s="468">
        <v>465</v>
      </c>
      <c r="B481" s="354">
        <v>5756</v>
      </c>
      <c r="C481" s="355" t="s">
        <v>9846</v>
      </c>
      <c r="D481" s="356"/>
      <c r="E481" s="357" t="s">
        <v>9847</v>
      </c>
      <c r="F481" s="358" t="s">
        <v>9848</v>
      </c>
      <c r="G481" s="359" t="str">
        <f t="shared" si="48"/>
        <v>фото1</v>
      </c>
      <c r="H481" s="359"/>
      <c r="I481" s="360" t="s">
        <v>9849</v>
      </c>
      <c r="J481" s="361">
        <v>120</v>
      </c>
      <c r="K481" s="362" t="s">
        <v>13</v>
      </c>
      <c r="L481" s="363">
        <v>5</v>
      </c>
      <c r="M481" s="364">
        <v>197</v>
      </c>
      <c r="N481" s="477"/>
      <c r="O481" s="281">
        <f t="shared" si="49"/>
        <v>0</v>
      </c>
      <c r="P481" s="365">
        <v>4607109931424</v>
      </c>
      <c r="Q481" s="282"/>
      <c r="R481" s="283">
        <f t="shared" si="50"/>
        <v>39.4</v>
      </c>
    </row>
    <row r="482" spans="1:18" ht="25.5" x14ac:dyDescent="0.2">
      <c r="A482" s="468">
        <v>466</v>
      </c>
      <c r="B482" s="354">
        <v>5757</v>
      </c>
      <c r="C482" s="355" t="s">
        <v>9850</v>
      </c>
      <c r="D482" s="356"/>
      <c r="E482" s="357" t="s">
        <v>9851</v>
      </c>
      <c r="F482" s="358" t="s">
        <v>9852</v>
      </c>
      <c r="G482" s="359" t="str">
        <f t="shared" si="48"/>
        <v>фото1</v>
      </c>
      <c r="H482" s="359"/>
      <c r="I482" s="360" t="s">
        <v>9853</v>
      </c>
      <c r="J482" s="361">
        <v>110</v>
      </c>
      <c r="K482" s="362" t="s">
        <v>5584</v>
      </c>
      <c r="L482" s="363">
        <v>7</v>
      </c>
      <c r="M482" s="364">
        <v>224.1</v>
      </c>
      <c r="N482" s="477"/>
      <c r="O482" s="281">
        <f t="shared" si="49"/>
        <v>0</v>
      </c>
      <c r="P482" s="365">
        <v>4607109931417</v>
      </c>
      <c r="Q482" s="282"/>
      <c r="R482" s="283">
        <f t="shared" si="50"/>
        <v>32.014285714285712</v>
      </c>
    </row>
    <row r="483" spans="1:18" ht="25.5" x14ac:dyDescent="0.2">
      <c r="A483" s="468">
        <v>467</v>
      </c>
      <c r="B483" s="354">
        <v>5759</v>
      </c>
      <c r="C483" s="355" t="s">
        <v>9854</v>
      </c>
      <c r="D483" s="356"/>
      <c r="E483" s="357" t="s">
        <v>9855</v>
      </c>
      <c r="F483" s="358" t="s">
        <v>9856</v>
      </c>
      <c r="G483" s="359" t="str">
        <f t="shared" si="48"/>
        <v>фото1</v>
      </c>
      <c r="H483" s="359"/>
      <c r="I483" s="360" t="s">
        <v>9857</v>
      </c>
      <c r="J483" s="361">
        <v>120</v>
      </c>
      <c r="K483" s="362" t="s">
        <v>13</v>
      </c>
      <c r="L483" s="363">
        <v>5</v>
      </c>
      <c r="M483" s="364">
        <v>197</v>
      </c>
      <c r="N483" s="477"/>
      <c r="O483" s="281">
        <f t="shared" si="49"/>
        <v>0</v>
      </c>
      <c r="P483" s="365">
        <v>4607109931394</v>
      </c>
      <c r="Q483" s="282"/>
      <c r="R483" s="283">
        <f t="shared" si="50"/>
        <v>39.4</v>
      </c>
    </row>
    <row r="484" spans="1:18" ht="25.5" x14ac:dyDescent="0.2">
      <c r="A484" s="468">
        <v>468</v>
      </c>
      <c r="B484" s="354">
        <v>5368</v>
      </c>
      <c r="C484" s="355" t="s">
        <v>9984</v>
      </c>
      <c r="D484" s="356"/>
      <c r="E484" s="357" t="s">
        <v>6908</v>
      </c>
      <c r="F484" s="358" t="s">
        <v>6909</v>
      </c>
      <c r="G484" s="359" t="str">
        <f t="shared" si="48"/>
        <v>фото1</v>
      </c>
      <c r="H484" s="359"/>
      <c r="I484" s="360" t="s">
        <v>6910</v>
      </c>
      <c r="J484" s="361">
        <v>100</v>
      </c>
      <c r="K484" s="362" t="s">
        <v>5584</v>
      </c>
      <c r="L484" s="363">
        <v>7</v>
      </c>
      <c r="M484" s="364">
        <v>224.1</v>
      </c>
      <c r="N484" s="477"/>
      <c r="O484" s="281">
        <f t="shared" si="49"/>
        <v>0</v>
      </c>
      <c r="P484" s="365">
        <v>4607109937556</v>
      </c>
      <c r="Q484" s="282"/>
      <c r="R484" s="283">
        <f t="shared" si="50"/>
        <v>32.014285714285712</v>
      </c>
    </row>
    <row r="485" spans="1:18" ht="38.25" x14ac:dyDescent="0.2">
      <c r="A485" s="468">
        <v>469</v>
      </c>
      <c r="B485" s="354">
        <v>3617</v>
      </c>
      <c r="C485" s="355" t="s">
        <v>10294</v>
      </c>
      <c r="D485" s="356"/>
      <c r="E485" s="357" t="s">
        <v>10295</v>
      </c>
      <c r="F485" s="358" t="s">
        <v>10296</v>
      </c>
      <c r="G485" s="359" t="str">
        <f t="shared" si="48"/>
        <v>фото1</v>
      </c>
      <c r="H485" s="359"/>
      <c r="I485" s="360" t="s">
        <v>10297</v>
      </c>
      <c r="J485" s="361">
        <v>110</v>
      </c>
      <c r="K485" s="362" t="s">
        <v>5584</v>
      </c>
      <c r="L485" s="363">
        <v>7</v>
      </c>
      <c r="M485" s="364">
        <v>224.1</v>
      </c>
      <c r="N485" s="477"/>
      <c r="O485" s="281">
        <f t="shared" si="49"/>
        <v>0</v>
      </c>
      <c r="P485" s="365">
        <v>4607109929650</v>
      </c>
      <c r="Q485" s="282"/>
      <c r="R485" s="283">
        <f t="shared" si="50"/>
        <v>32.014285714285712</v>
      </c>
    </row>
    <row r="486" spans="1:18" ht="38.25" x14ac:dyDescent="0.2">
      <c r="A486" s="468">
        <v>470</v>
      </c>
      <c r="B486" s="354">
        <v>250</v>
      </c>
      <c r="C486" s="355" t="s">
        <v>6690</v>
      </c>
      <c r="D486" s="356"/>
      <c r="E486" s="357" t="s">
        <v>5800</v>
      </c>
      <c r="F486" s="358" t="s">
        <v>5801</v>
      </c>
      <c r="G486" s="359" t="str">
        <f t="shared" si="48"/>
        <v>фото1</v>
      </c>
      <c r="H486" s="359"/>
      <c r="I486" s="360" t="s">
        <v>5802</v>
      </c>
      <c r="J486" s="361">
        <v>110</v>
      </c>
      <c r="K486" s="362" t="s">
        <v>13</v>
      </c>
      <c r="L486" s="363">
        <v>7</v>
      </c>
      <c r="M486" s="364">
        <v>187.2</v>
      </c>
      <c r="N486" s="477"/>
      <c r="O486" s="281">
        <f t="shared" si="49"/>
        <v>0</v>
      </c>
      <c r="P486" s="365">
        <v>4607109961117</v>
      </c>
      <c r="Q486" s="282"/>
      <c r="R486" s="283">
        <f t="shared" si="50"/>
        <v>26.74285714285714</v>
      </c>
    </row>
    <row r="487" spans="1:18" ht="38.25" x14ac:dyDescent="0.2">
      <c r="A487" s="468">
        <v>471</v>
      </c>
      <c r="B487" s="354">
        <v>251</v>
      </c>
      <c r="C487" s="355" t="s">
        <v>6691</v>
      </c>
      <c r="D487" s="356"/>
      <c r="E487" s="357" t="s">
        <v>5803</v>
      </c>
      <c r="F487" s="358" t="s">
        <v>5804</v>
      </c>
      <c r="G487" s="359" t="str">
        <f t="shared" si="48"/>
        <v>фото1</v>
      </c>
      <c r="H487" s="359"/>
      <c r="I487" s="360" t="s">
        <v>5805</v>
      </c>
      <c r="J487" s="361">
        <v>100</v>
      </c>
      <c r="K487" s="362" t="s">
        <v>13</v>
      </c>
      <c r="L487" s="363">
        <v>10</v>
      </c>
      <c r="M487" s="364">
        <v>243.9</v>
      </c>
      <c r="N487" s="477"/>
      <c r="O487" s="281">
        <f t="shared" si="49"/>
        <v>0</v>
      </c>
      <c r="P487" s="365">
        <v>4607109961124</v>
      </c>
      <c r="Q487" s="282"/>
      <c r="R487" s="283">
        <f t="shared" si="50"/>
        <v>24.39</v>
      </c>
    </row>
    <row r="488" spans="1:18" ht="25.5" x14ac:dyDescent="0.2">
      <c r="A488" s="468">
        <v>472</v>
      </c>
      <c r="B488" s="354">
        <v>461</v>
      </c>
      <c r="C488" s="355" t="s">
        <v>6692</v>
      </c>
      <c r="D488" s="356"/>
      <c r="E488" s="357" t="s">
        <v>5806</v>
      </c>
      <c r="F488" s="358" t="s">
        <v>5807</v>
      </c>
      <c r="G488" s="359" t="str">
        <f t="shared" si="48"/>
        <v>фото1</v>
      </c>
      <c r="H488" s="359"/>
      <c r="I488" s="360" t="s">
        <v>5808</v>
      </c>
      <c r="J488" s="361">
        <v>120</v>
      </c>
      <c r="K488" s="362" t="s">
        <v>13</v>
      </c>
      <c r="L488" s="363">
        <v>10</v>
      </c>
      <c r="M488" s="364">
        <v>259.5</v>
      </c>
      <c r="N488" s="477"/>
      <c r="O488" s="281">
        <f t="shared" si="49"/>
        <v>0</v>
      </c>
      <c r="P488" s="365">
        <v>4607109962053</v>
      </c>
      <c r="Q488" s="282"/>
      <c r="R488" s="283">
        <f t="shared" si="50"/>
        <v>25.95</v>
      </c>
    </row>
    <row r="489" spans="1:18" ht="15.75" x14ac:dyDescent="0.2">
      <c r="A489" s="468">
        <v>473</v>
      </c>
      <c r="B489" s="354">
        <v>2801</v>
      </c>
      <c r="C489" s="355" t="s">
        <v>6693</v>
      </c>
      <c r="D489" s="356"/>
      <c r="E489" s="357" t="s">
        <v>5809</v>
      </c>
      <c r="F489" s="358" t="s">
        <v>5810</v>
      </c>
      <c r="G489" s="359" t="str">
        <f t="shared" si="48"/>
        <v>фото1</v>
      </c>
      <c r="H489" s="359"/>
      <c r="I489" s="360" t="s">
        <v>5811</v>
      </c>
      <c r="J489" s="361">
        <v>110</v>
      </c>
      <c r="K489" s="362" t="s">
        <v>13</v>
      </c>
      <c r="L489" s="363">
        <v>7</v>
      </c>
      <c r="M489" s="364">
        <v>214.6</v>
      </c>
      <c r="N489" s="477"/>
      <c r="O489" s="281">
        <f t="shared" si="49"/>
        <v>0</v>
      </c>
      <c r="P489" s="365">
        <v>4607109960295</v>
      </c>
      <c r="Q489" s="282"/>
      <c r="R489" s="283">
        <f t="shared" si="50"/>
        <v>30.657142857142855</v>
      </c>
    </row>
    <row r="490" spans="1:18" ht="25.5" x14ac:dyDescent="0.2">
      <c r="A490" s="468">
        <v>474</v>
      </c>
      <c r="B490" s="354">
        <v>5390</v>
      </c>
      <c r="C490" s="355" t="s">
        <v>10000</v>
      </c>
      <c r="D490" s="356"/>
      <c r="E490" s="357" t="s">
        <v>6979</v>
      </c>
      <c r="F490" s="358" t="s">
        <v>6980</v>
      </c>
      <c r="G490" s="359" t="str">
        <f t="shared" si="48"/>
        <v>фото1</v>
      </c>
      <c r="H490" s="359"/>
      <c r="I490" s="360" t="s">
        <v>6981</v>
      </c>
      <c r="J490" s="361">
        <v>140</v>
      </c>
      <c r="K490" s="362" t="s">
        <v>5584</v>
      </c>
      <c r="L490" s="363">
        <v>10</v>
      </c>
      <c r="M490" s="364">
        <v>263.39999999999998</v>
      </c>
      <c r="N490" s="477"/>
      <c r="O490" s="281">
        <f t="shared" si="49"/>
        <v>0</v>
      </c>
      <c r="P490" s="365">
        <v>4607109937327</v>
      </c>
      <c r="Q490" s="282"/>
      <c r="R490" s="283">
        <f t="shared" si="50"/>
        <v>26.339999999999996</v>
      </c>
    </row>
    <row r="491" spans="1:18" ht="38.25" x14ac:dyDescent="0.2">
      <c r="A491" s="468">
        <v>475</v>
      </c>
      <c r="B491" s="354">
        <v>7134</v>
      </c>
      <c r="C491" s="355" t="s">
        <v>6911</v>
      </c>
      <c r="D491" s="356"/>
      <c r="E491" s="357" t="s">
        <v>6404</v>
      </c>
      <c r="F491" s="358" t="s">
        <v>6405</v>
      </c>
      <c r="G491" s="359" t="str">
        <f t="shared" si="48"/>
        <v>фото1</v>
      </c>
      <c r="H491" s="359"/>
      <c r="I491" s="360" t="s">
        <v>6406</v>
      </c>
      <c r="J491" s="361">
        <v>110</v>
      </c>
      <c r="K491" s="362" t="s">
        <v>5584</v>
      </c>
      <c r="L491" s="363">
        <v>7</v>
      </c>
      <c r="M491" s="364">
        <v>224.1</v>
      </c>
      <c r="N491" s="477"/>
      <c r="O491" s="281">
        <f t="shared" si="49"/>
        <v>0</v>
      </c>
      <c r="P491" s="365">
        <v>4607109947784</v>
      </c>
      <c r="Q491" s="282"/>
      <c r="R491" s="283">
        <f t="shared" si="50"/>
        <v>32.014285714285712</v>
      </c>
    </row>
    <row r="492" spans="1:18" ht="38.25" x14ac:dyDescent="0.2">
      <c r="A492" s="468">
        <v>476</v>
      </c>
      <c r="B492" s="354">
        <v>1511</v>
      </c>
      <c r="C492" s="355" t="s">
        <v>6694</v>
      </c>
      <c r="D492" s="356"/>
      <c r="E492" s="357" t="s">
        <v>5812</v>
      </c>
      <c r="F492" s="358" t="s">
        <v>5813</v>
      </c>
      <c r="G492" s="359" t="str">
        <f t="shared" si="48"/>
        <v>фото1</v>
      </c>
      <c r="H492" s="359"/>
      <c r="I492" s="360" t="s">
        <v>5814</v>
      </c>
      <c r="J492" s="361">
        <v>90</v>
      </c>
      <c r="K492" s="362" t="s">
        <v>13</v>
      </c>
      <c r="L492" s="363">
        <v>5</v>
      </c>
      <c r="M492" s="364">
        <v>197</v>
      </c>
      <c r="N492" s="477"/>
      <c r="O492" s="281">
        <f t="shared" si="49"/>
        <v>0</v>
      </c>
      <c r="P492" s="365">
        <v>4607109964156</v>
      </c>
      <c r="Q492" s="282"/>
      <c r="R492" s="283">
        <f t="shared" si="50"/>
        <v>39.4</v>
      </c>
    </row>
    <row r="493" spans="1:18" ht="25.5" x14ac:dyDescent="0.2">
      <c r="A493" s="468">
        <v>477</v>
      </c>
      <c r="B493" s="354">
        <v>255</v>
      </c>
      <c r="C493" s="355" t="s">
        <v>6695</v>
      </c>
      <c r="D493" s="356"/>
      <c r="E493" s="357" t="s">
        <v>5815</v>
      </c>
      <c r="F493" s="358" t="s">
        <v>5816</v>
      </c>
      <c r="G493" s="359" t="str">
        <f t="shared" si="48"/>
        <v>фото1</v>
      </c>
      <c r="H493" s="359"/>
      <c r="I493" s="360" t="s">
        <v>5817</v>
      </c>
      <c r="J493" s="361">
        <v>90</v>
      </c>
      <c r="K493" s="362" t="s">
        <v>13</v>
      </c>
      <c r="L493" s="363">
        <v>5</v>
      </c>
      <c r="M493" s="364">
        <v>165.7</v>
      </c>
      <c r="N493" s="477"/>
      <c r="O493" s="281">
        <f t="shared" si="49"/>
        <v>0</v>
      </c>
      <c r="P493" s="365">
        <v>4607109961162</v>
      </c>
      <c r="Q493" s="282"/>
      <c r="R493" s="283">
        <f t="shared" si="50"/>
        <v>33.14</v>
      </c>
    </row>
    <row r="494" spans="1:18" ht="25.5" x14ac:dyDescent="0.2">
      <c r="A494" s="468">
        <v>478</v>
      </c>
      <c r="B494" s="354">
        <v>5370</v>
      </c>
      <c r="C494" s="355" t="s">
        <v>9986</v>
      </c>
      <c r="D494" s="356"/>
      <c r="E494" s="357" t="s">
        <v>6912</v>
      </c>
      <c r="F494" s="358" t="s">
        <v>6913</v>
      </c>
      <c r="G494" s="359" t="str">
        <f t="shared" si="48"/>
        <v>фото1</v>
      </c>
      <c r="H494" s="359"/>
      <c r="I494" s="360" t="s">
        <v>6914</v>
      </c>
      <c r="J494" s="361">
        <v>100</v>
      </c>
      <c r="K494" s="362" t="s">
        <v>5584</v>
      </c>
      <c r="L494" s="363">
        <v>7</v>
      </c>
      <c r="M494" s="364">
        <v>224.1</v>
      </c>
      <c r="N494" s="477"/>
      <c r="O494" s="281">
        <f t="shared" si="49"/>
        <v>0</v>
      </c>
      <c r="P494" s="365">
        <v>4607109937532</v>
      </c>
      <c r="Q494" s="282"/>
      <c r="R494" s="283">
        <f t="shared" si="50"/>
        <v>32.014285714285712</v>
      </c>
    </row>
    <row r="495" spans="1:18" ht="51" x14ac:dyDescent="0.2">
      <c r="A495" s="468">
        <v>479</v>
      </c>
      <c r="B495" s="354">
        <v>10675</v>
      </c>
      <c r="C495" s="355" t="s">
        <v>14309</v>
      </c>
      <c r="D495" s="356"/>
      <c r="E495" s="482" t="s">
        <v>14310</v>
      </c>
      <c r="F495" s="483" t="s">
        <v>14311</v>
      </c>
      <c r="G495" s="359" t="str">
        <f t="shared" si="48"/>
        <v>фото1</v>
      </c>
      <c r="H495" s="359"/>
      <c r="I495" s="360" t="s">
        <v>14312</v>
      </c>
      <c r="J495" s="361">
        <v>110</v>
      </c>
      <c r="K495" s="362" t="s">
        <v>13</v>
      </c>
      <c r="L495" s="363">
        <v>5</v>
      </c>
      <c r="M495" s="364">
        <v>209.7</v>
      </c>
      <c r="N495" s="477"/>
      <c r="O495" s="281">
        <f t="shared" si="49"/>
        <v>0</v>
      </c>
      <c r="P495" s="365">
        <v>4607109926550</v>
      </c>
      <c r="Q495" s="282" t="s">
        <v>13902</v>
      </c>
      <c r="R495" s="283">
        <f t="shared" si="50"/>
        <v>41.94</v>
      </c>
    </row>
    <row r="496" spans="1:18" ht="25.5" x14ac:dyDescent="0.2">
      <c r="A496" s="468">
        <v>480</v>
      </c>
      <c r="B496" s="354">
        <v>7137</v>
      </c>
      <c r="C496" s="355" t="s">
        <v>11767</v>
      </c>
      <c r="D496" s="356"/>
      <c r="E496" s="357" t="s">
        <v>9862</v>
      </c>
      <c r="F496" s="358" t="s">
        <v>2631</v>
      </c>
      <c r="G496" s="359" t="str">
        <f t="shared" si="48"/>
        <v>фото1</v>
      </c>
      <c r="H496" s="359"/>
      <c r="I496" s="360" t="s">
        <v>6410</v>
      </c>
      <c r="J496" s="361">
        <v>110</v>
      </c>
      <c r="K496" s="362" t="s">
        <v>13</v>
      </c>
      <c r="L496" s="363">
        <v>7</v>
      </c>
      <c r="M496" s="364">
        <v>224.1</v>
      </c>
      <c r="N496" s="477"/>
      <c r="O496" s="281">
        <f t="shared" si="49"/>
        <v>0</v>
      </c>
      <c r="P496" s="365">
        <v>4607109947814</v>
      </c>
      <c r="Q496" s="282"/>
      <c r="R496" s="283">
        <f t="shared" si="50"/>
        <v>32.014285714285712</v>
      </c>
    </row>
    <row r="497" spans="1:18" ht="25.5" x14ac:dyDescent="0.2">
      <c r="A497" s="468">
        <v>481</v>
      </c>
      <c r="B497" s="354">
        <v>5762</v>
      </c>
      <c r="C497" s="355" t="s">
        <v>9863</v>
      </c>
      <c r="D497" s="356"/>
      <c r="E497" s="357" t="s">
        <v>9864</v>
      </c>
      <c r="F497" s="358" t="s">
        <v>9865</v>
      </c>
      <c r="G497" s="359" t="str">
        <f t="shared" si="48"/>
        <v>фото1</v>
      </c>
      <c r="H497" s="359"/>
      <c r="I497" s="360" t="s">
        <v>9866</v>
      </c>
      <c r="J497" s="361">
        <v>100</v>
      </c>
      <c r="K497" s="362" t="s">
        <v>13</v>
      </c>
      <c r="L497" s="363">
        <v>5</v>
      </c>
      <c r="M497" s="364">
        <v>162.80000000000001</v>
      </c>
      <c r="N497" s="477"/>
      <c r="O497" s="281">
        <f t="shared" si="49"/>
        <v>0</v>
      </c>
      <c r="P497" s="365">
        <v>4607109931363</v>
      </c>
      <c r="Q497" s="282"/>
      <c r="R497" s="283">
        <f t="shared" si="50"/>
        <v>32.56</v>
      </c>
    </row>
    <row r="498" spans="1:18" ht="25.5" x14ac:dyDescent="0.2">
      <c r="A498" s="468">
        <v>482</v>
      </c>
      <c r="B498" s="354">
        <v>257</v>
      </c>
      <c r="C498" s="355" t="s">
        <v>6915</v>
      </c>
      <c r="D498" s="356"/>
      <c r="E498" s="357" t="s">
        <v>6916</v>
      </c>
      <c r="F498" s="358" t="s">
        <v>6917</v>
      </c>
      <c r="G498" s="359" t="str">
        <f t="shared" si="48"/>
        <v>фото1</v>
      </c>
      <c r="H498" s="359"/>
      <c r="I498" s="360" t="s">
        <v>6918</v>
      </c>
      <c r="J498" s="361">
        <v>90</v>
      </c>
      <c r="K498" s="362" t="s">
        <v>13</v>
      </c>
      <c r="L498" s="363">
        <v>7</v>
      </c>
      <c r="M498" s="364">
        <v>205</v>
      </c>
      <c r="N498" s="477"/>
      <c r="O498" s="281">
        <f t="shared" si="49"/>
        <v>0</v>
      </c>
      <c r="P498" s="365">
        <v>4607109961186</v>
      </c>
      <c r="Q498" s="282"/>
      <c r="R498" s="283">
        <f t="shared" si="50"/>
        <v>29.285714285714285</v>
      </c>
    </row>
    <row r="499" spans="1:18" ht="51" x14ac:dyDescent="0.2">
      <c r="A499" s="468">
        <v>483</v>
      </c>
      <c r="B499" s="354">
        <v>3880</v>
      </c>
      <c r="C499" s="355" t="s">
        <v>11768</v>
      </c>
      <c r="D499" s="356"/>
      <c r="E499" s="357" t="s">
        <v>11769</v>
      </c>
      <c r="F499" s="358" t="s">
        <v>11770</v>
      </c>
      <c r="G499" s="359" t="str">
        <f t="shared" si="48"/>
        <v>фото1</v>
      </c>
      <c r="H499" s="359"/>
      <c r="I499" s="360" t="s">
        <v>10298</v>
      </c>
      <c r="J499" s="361">
        <v>130</v>
      </c>
      <c r="K499" s="362" t="s">
        <v>13</v>
      </c>
      <c r="L499" s="363">
        <v>5</v>
      </c>
      <c r="M499" s="364">
        <v>197</v>
      </c>
      <c r="N499" s="477"/>
      <c r="O499" s="281">
        <f t="shared" si="49"/>
        <v>0</v>
      </c>
      <c r="P499" s="365">
        <v>4607109929636</v>
      </c>
      <c r="Q499" s="282"/>
      <c r="R499" s="283">
        <f t="shared" si="50"/>
        <v>39.4</v>
      </c>
    </row>
    <row r="500" spans="1:18" ht="15.75" x14ac:dyDescent="0.2">
      <c r="A500" s="468">
        <v>484</v>
      </c>
      <c r="B500" s="469"/>
      <c r="C500" s="469"/>
      <c r="D500" s="469"/>
      <c r="E500" s="484" t="s">
        <v>11771</v>
      </c>
      <c r="F500" s="484"/>
      <c r="G500" s="484"/>
      <c r="H500" s="484"/>
      <c r="I500" s="485"/>
      <c r="J500" s="486"/>
      <c r="K500" s="473"/>
      <c r="L500" s="474"/>
      <c r="M500" s="487"/>
      <c r="N500" s="488"/>
      <c r="O500" s="513"/>
      <c r="P500" s="513"/>
      <c r="Q500" s="513"/>
      <c r="R500" s="513"/>
    </row>
    <row r="501" spans="1:18" ht="25.5" x14ac:dyDescent="0.2">
      <c r="A501" s="468">
        <v>485</v>
      </c>
      <c r="B501" s="354">
        <v>4299</v>
      </c>
      <c r="C501" s="355" t="s">
        <v>10299</v>
      </c>
      <c r="D501" s="356"/>
      <c r="E501" s="357" t="s">
        <v>10300</v>
      </c>
      <c r="F501" s="358" t="s">
        <v>10301</v>
      </c>
      <c r="G501" s="359" t="str">
        <f t="shared" ref="G501:G505" si="51">HYPERLINK("http://www.gardenbulbs.ru/images/Lilium_CL/thumbnails/"&amp;C501&amp;".jpg","фото1")</f>
        <v>фото1</v>
      </c>
      <c r="H501" s="359"/>
      <c r="I501" s="360" t="s">
        <v>10302</v>
      </c>
      <c r="J501" s="361">
        <v>60</v>
      </c>
      <c r="K501" s="362" t="s">
        <v>5584</v>
      </c>
      <c r="L501" s="363">
        <v>5</v>
      </c>
      <c r="M501" s="364">
        <v>243.9</v>
      </c>
      <c r="N501" s="477"/>
      <c r="O501" s="281">
        <f t="shared" ref="O501:O505" si="52">IF(ISERROR(M501*N501),0,M501*N501)</f>
        <v>0</v>
      </c>
      <c r="P501" s="365">
        <v>4607109929629</v>
      </c>
      <c r="Q501" s="282"/>
      <c r="R501" s="283">
        <f t="shared" ref="R501:R505" si="53">M501/L501</f>
        <v>48.78</v>
      </c>
    </row>
    <row r="502" spans="1:18" ht="38.25" x14ac:dyDescent="0.2">
      <c r="A502" s="468">
        <v>486</v>
      </c>
      <c r="B502" s="354">
        <v>2990</v>
      </c>
      <c r="C502" s="355" t="s">
        <v>10303</v>
      </c>
      <c r="D502" s="356"/>
      <c r="E502" s="357" t="s">
        <v>10304</v>
      </c>
      <c r="F502" s="358" t="s">
        <v>10305</v>
      </c>
      <c r="G502" s="359" t="str">
        <f t="shared" si="51"/>
        <v>фото1</v>
      </c>
      <c r="H502" s="359"/>
      <c r="I502" s="360" t="s">
        <v>11772</v>
      </c>
      <c r="J502" s="361">
        <v>60</v>
      </c>
      <c r="K502" s="362" t="s">
        <v>5584</v>
      </c>
      <c r="L502" s="363">
        <v>5</v>
      </c>
      <c r="M502" s="364">
        <v>243.9</v>
      </c>
      <c r="N502" s="477"/>
      <c r="O502" s="281">
        <f t="shared" si="52"/>
        <v>0</v>
      </c>
      <c r="P502" s="365">
        <v>4607109929612</v>
      </c>
      <c r="Q502" s="282"/>
      <c r="R502" s="283">
        <f t="shared" si="53"/>
        <v>48.78</v>
      </c>
    </row>
    <row r="503" spans="1:18" ht="38.25" x14ac:dyDescent="0.2">
      <c r="A503" s="468">
        <v>487</v>
      </c>
      <c r="B503" s="354">
        <v>7132</v>
      </c>
      <c r="C503" s="355" t="s">
        <v>9983</v>
      </c>
      <c r="D503" s="356"/>
      <c r="E503" s="357" t="s">
        <v>6401</v>
      </c>
      <c r="F503" s="358" t="s">
        <v>6402</v>
      </c>
      <c r="G503" s="359" t="str">
        <f t="shared" si="51"/>
        <v>фото1</v>
      </c>
      <c r="H503" s="359"/>
      <c r="I503" s="360" t="s">
        <v>6403</v>
      </c>
      <c r="J503" s="361">
        <v>90</v>
      </c>
      <c r="K503" s="362" t="s">
        <v>5584</v>
      </c>
      <c r="L503" s="363">
        <v>5</v>
      </c>
      <c r="M503" s="364">
        <v>243.9</v>
      </c>
      <c r="N503" s="477"/>
      <c r="O503" s="281">
        <f t="shared" si="52"/>
        <v>0</v>
      </c>
      <c r="P503" s="365">
        <v>4607109947760</v>
      </c>
      <c r="Q503" s="282"/>
      <c r="R503" s="283">
        <f t="shared" si="53"/>
        <v>48.78</v>
      </c>
    </row>
    <row r="504" spans="1:18" ht="25.5" x14ac:dyDescent="0.2">
      <c r="A504" s="468">
        <v>488</v>
      </c>
      <c r="B504" s="354">
        <v>5760</v>
      </c>
      <c r="C504" s="355" t="s">
        <v>9858</v>
      </c>
      <c r="D504" s="356"/>
      <c r="E504" s="357" t="s">
        <v>9859</v>
      </c>
      <c r="F504" s="358" t="s">
        <v>9860</v>
      </c>
      <c r="G504" s="359" t="str">
        <f t="shared" si="51"/>
        <v>фото1</v>
      </c>
      <c r="H504" s="359"/>
      <c r="I504" s="360" t="s">
        <v>9861</v>
      </c>
      <c r="J504" s="361">
        <v>90</v>
      </c>
      <c r="K504" s="362" t="s">
        <v>5584</v>
      </c>
      <c r="L504" s="363">
        <v>5</v>
      </c>
      <c r="M504" s="364">
        <v>243.9</v>
      </c>
      <c r="N504" s="477"/>
      <c r="O504" s="281">
        <f t="shared" si="52"/>
        <v>0</v>
      </c>
      <c r="P504" s="365">
        <v>4607109931387</v>
      </c>
      <c r="Q504" s="282"/>
      <c r="R504" s="283">
        <f t="shared" si="53"/>
        <v>48.78</v>
      </c>
    </row>
    <row r="505" spans="1:18" ht="15.75" x14ac:dyDescent="0.2">
      <c r="A505" s="468">
        <v>489</v>
      </c>
      <c r="B505" s="354">
        <v>7135</v>
      </c>
      <c r="C505" s="355" t="s">
        <v>9985</v>
      </c>
      <c r="D505" s="356"/>
      <c r="E505" s="357" t="s">
        <v>6407</v>
      </c>
      <c r="F505" s="358" t="s">
        <v>6408</v>
      </c>
      <c r="G505" s="359" t="str">
        <f t="shared" si="51"/>
        <v>фото1</v>
      </c>
      <c r="H505" s="359"/>
      <c r="I505" s="360" t="s">
        <v>6409</v>
      </c>
      <c r="J505" s="361">
        <v>90</v>
      </c>
      <c r="K505" s="362" t="s">
        <v>13</v>
      </c>
      <c r="L505" s="363">
        <v>5</v>
      </c>
      <c r="M505" s="364">
        <v>243.9</v>
      </c>
      <c r="N505" s="477"/>
      <c r="O505" s="281">
        <f t="shared" si="52"/>
        <v>0</v>
      </c>
      <c r="P505" s="365">
        <v>4607109947791</v>
      </c>
      <c r="Q505" s="282"/>
      <c r="R505" s="283">
        <f t="shared" si="53"/>
        <v>48.78</v>
      </c>
    </row>
    <row r="506" spans="1:18" ht="15.75" x14ac:dyDescent="0.2">
      <c r="A506" s="468">
        <v>490</v>
      </c>
      <c r="B506" s="469"/>
      <c r="C506" s="469"/>
      <c r="D506" s="469"/>
      <c r="E506" s="484" t="s">
        <v>6111</v>
      </c>
      <c r="F506" s="484"/>
      <c r="G506" s="484"/>
      <c r="H506" s="484"/>
      <c r="I506" s="485"/>
      <c r="J506" s="486"/>
      <c r="K506" s="473"/>
      <c r="L506" s="474"/>
      <c r="M506" s="487"/>
      <c r="N506" s="488"/>
      <c r="O506" s="513"/>
      <c r="P506" s="513"/>
      <c r="Q506" s="513"/>
      <c r="R506" s="513"/>
    </row>
    <row r="507" spans="1:18" ht="25.5" x14ac:dyDescent="0.2">
      <c r="A507" s="468">
        <v>491</v>
      </c>
      <c r="B507" s="354">
        <v>2836</v>
      </c>
      <c r="C507" s="355" t="s">
        <v>6787</v>
      </c>
      <c r="D507" s="356"/>
      <c r="E507" s="357" t="s">
        <v>6112</v>
      </c>
      <c r="F507" s="358" t="s">
        <v>6113</v>
      </c>
      <c r="G507" s="359" t="str">
        <f t="shared" ref="G507:G514" si="54">HYPERLINK("http://www.gardenbulbs.ru/images/Lilium_CL/thumbnails/"&amp;C507&amp;".jpg","фото1")</f>
        <v>фото1</v>
      </c>
      <c r="H507" s="359"/>
      <c r="I507" s="360" t="s">
        <v>6114</v>
      </c>
      <c r="J507" s="361">
        <v>55</v>
      </c>
      <c r="K507" s="362" t="s">
        <v>13</v>
      </c>
      <c r="L507" s="363">
        <v>5</v>
      </c>
      <c r="M507" s="364">
        <v>219.5</v>
      </c>
      <c r="N507" s="477"/>
      <c r="O507" s="281">
        <f t="shared" ref="O507:O514" si="55">IF(ISERROR(M507*N507),0,M507*N507)</f>
        <v>0</v>
      </c>
      <c r="P507" s="365">
        <v>4607109967782</v>
      </c>
      <c r="Q507" s="282"/>
      <c r="R507" s="283">
        <f t="shared" ref="R507:R514" si="56">M507/L507</f>
        <v>43.9</v>
      </c>
    </row>
    <row r="508" spans="1:18" ht="15.75" x14ac:dyDescent="0.2">
      <c r="A508" s="468">
        <v>492</v>
      </c>
      <c r="B508" s="354">
        <v>7139</v>
      </c>
      <c r="C508" s="355" t="s">
        <v>7003</v>
      </c>
      <c r="D508" s="356" t="s">
        <v>14313</v>
      </c>
      <c r="E508" s="357" t="s">
        <v>6514</v>
      </c>
      <c r="F508" s="358" t="s">
        <v>6515</v>
      </c>
      <c r="G508" s="359" t="str">
        <f t="shared" si="54"/>
        <v>фото1</v>
      </c>
      <c r="H508" s="359"/>
      <c r="I508" s="360" t="s">
        <v>6516</v>
      </c>
      <c r="J508" s="361">
        <v>50</v>
      </c>
      <c r="K508" s="362" t="s">
        <v>13</v>
      </c>
      <c r="L508" s="363">
        <v>5</v>
      </c>
      <c r="M508" s="364">
        <v>190.2</v>
      </c>
      <c r="N508" s="477"/>
      <c r="O508" s="281">
        <f t="shared" si="55"/>
        <v>0</v>
      </c>
      <c r="P508" s="365">
        <v>4607109947838</v>
      </c>
      <c r="Q508" s="282"/>
      <c r="R508" s="283">
        <f t="shared" si="56"/>
        <v>38.04</v>
      </c>
    </row>
    <row r="509" spans="1:18" ht="38.25" x14ac:dyDescent="0.2">
      <c r="A509" s="468">
        <v>493</v>
      </c>
      <c r="B509" s="354">
        <v>416</v>
      </c>
      <c r="C509" s="355" t="s">
        <v>6788</v>
      </c>
      <c r="D509" s="356"/>
      <c r="E509" s="357" t="s">
        <v>6115</v>
      </c>
      <c r="F509" s="358" t="s">
        <v>6116</v>
      </c>
      <c r="G509" s="359" t="str">
        <f t="shared" si="54"/>
        <v>фото1</v>
      </c>
      <c r="H509" s="359"/>
      <c r="I509" s="360" t="s">
        <v>6117</v>
      </c>
      <c r="J509" s="361">
        <v>60</v>
      </c>
      <c r="K509" s="362" t="s">
        <v>13</v>
      </c>
      <c r="L509" s="363">
        <v>5</v>
      </c>
      <c r="M509" s="364">
        <v>219.5</v>
      </c>
      <c r="N509" s="477"/>
      <c r="O509" s="281">
        <f t="shared" si="55"/>
        <v>0</v>
      </c>
      <c r="P509" s="365">
        <v>4607109962251</v>
      </c>
      <c r="Q509" s="282"/>
      <c r="R509" s="283">
        <f t="shared" si="56"/>
        <v>43.9</v>
      </c>
    </row>
    <row r="510" spans="1:18" ht="25.5" x14ac:dyDescent="0.2">
      <c r="A510" s="468">
        <v>494</v>
      </c>
      <c r="B510" s="354">
        <v>7143</v>
      </c>
      <c r="C510" s="355" t="s">
        <v>14314</v>
      </c>
      <c r="D510" s="356"/>
      <c r="E510" s="357" t="s">
        <v>6517</v>
      </c>
      <c r="F510" s="358" t="s">
        <v>6518</v>
      </c>
      <c r="G510" s="359" t="str">
        <f t="shared" si="54"/>
        <v>фото1</v>
      </c>
      <c r="H510" s="359"/>
      <c r="I510" s="360" t="s">
        <v>6519</v>
      </c>
      <c r="J510" s="361">
        <v>45</v>
      </c>
      <c r="K510" s="362" t="s">
        <v>13</v>
      </c>
      <c r="L510" s="363">
        <v>5</v>
      </c>
      <c r="M510" s="364">
        <v>156</v>
      </c>
      <c r="N510" s="477"/>
      <c r="O510" s="281">
        <f t="shared" si="55"/>
        <v>0</v>
      </c>
      <c r="P510" s="365">
        <v>4607109947876</v>
      </c>
      <c r="Q510" s="282"/>
      <c r="R510" s="283">
        <f t="shared" si="56"/>
        <v>31.2</v>
      </c>
    </row>
    <row r="511" spans="1:18" ht="15.75" x14ac:dyDescent="0.2">
      <c r="A511" s="468">
        <v>495</v>
      </c>
      <c r="B511" s="354">
        <v>3785</v>
      </c>
      <c r="C511" s="355" t="s">
        <v>7004</v>
      </c>
      <c r="D511" s="356"/>
      <c r="E511" s="357" t="s">
        <v>6118</v>
      </c>
      <c r="F511" s="358" t="s">
        <v>6119</v>
      </c>
      <c r="G511" s="359" t="str">
        <f t="shared" si="54"/>
        <v>фото1</v>
      </c>
      <c r="H511" s="359"/>
      <c r="I511" s="360" t="s">
        <v>6120</v>
      </c>
      <c r="J511" s="361">
        <v>55</v>
      </c>
      <c r="K511" s="362" t="s">
        <v>13</v>
      </c>
      <c r="L511" s="363">
        <v>5</v>
      </c>
      <c r="M511" s="364">
        <v>190.2</v>
      </c>
      <c r="N511" s="477"/>
      <c r="O511" s="281">
        <f t="shared" si="55"/>
        <v>0</v>
      </c>
      <c r="P511" s="365">
        <v>4607109980033</v>
      </c>
      <c r="Q511" s="282"/>
      <c r="R511" s="283">
        <f t="shared" si="56"/>
        <v>38.04</v>
      </c>
    </row>
    <row r="512" spans="1:18" ht="38.25" x14ac:dyDescent="0.2">
      <c r="A512" s="468">
        <v>496</v>
      </c>
      <c r="B512" s="354">
        <v>5393</v>
      </c>
      <c r="C512" s="355" t="s">
        <v>7005</v>
      </c>
      <c r="D512" s="356"/>
      <c r="E512" s="357" t="s">
        <v>7006</v>
      </c>
      <c r="F512" s="358" t="s">
        <v>7007</v>
      </c>
      <c r="G512" s="359" t="str">
        <f t="shared" si="54"/>
        <v>фото1</v>
      </c>
      <c r="H512" s="359"/>
      <c r="I512" s="360" t="s">
        <v>7008</v>
      </c>
      <c r="J512" s="361">
        <v>45</v>
      </c>
      <c r="K512" s="362" t="s">
        <v>13</v>
      </c>
      <c r="L512" s="363">
        <v>5</v>
      </c>
      <c r="M512" s="364">
        <v>219.5</v>
      </c>
      <c r="N512" s="477"/>
      <c r="O512" s="281">
        <f t="shared" si="55"/>
        <v>0</v>
      </c>
      <c r="P512" s="365">
        <v>4607109937297</v>
      </c>
      <c r="Q512" s="282"/>
      <c r="R512" s="283">
        <f t="shared" si="56"/>
        <v>43.9</v>
      </c>
    </row>
    <row r="513" spans="1:18" ht="38.25" x14ac:dyDescent="0.2">
      <c r="A513" s="468">
        <v>497</v>
      </c>
      <c r="B513" s="354">
        <v>1533</v>
      </c>
      <c r="C513" s="355" t="s">
        <v>6789</v>
      </c>
      <c r="D513" s="356"/>
      <c r="E513" s="357" t="s">
        <v>6121</v>
      </c>
      <c r="F513" s="358" t="s">
        <v>6122</v>
      </c>
      <c r="G513" s="359" t="str">
        <f t="shared" si="54"/>
        <v>фото1</v>
      </c>
      <c r="H513" s="359"/>
      <c r="I513" s="360" t="s">
        <v>6123</v>
      </c>
      <c r="J513" s="361">
        <v>45</v>
      </c>
      <c r="K513" s="362" t="s">
        <v>13</v>
      </c>
      <c r="L513" s="363">
        <v>5</v>
      </c>
      <c r="M513" s="364">
        <v>175.5</v>
      </c>
      <c r="N513" s="477"/>
      <c r="O513" s="281">
        <f t="shared" si="55"/>
        <v>0</v>
      </c>
      <c r="P513" s="365">
        <v>4607109964194</v>
      </c>
      <c r="Q513" s="282"/>
      <c r="R513" s="283">
        <f t="shared" si="56"/>
        <v>35.1</v>
      </c>
    </row>
    <row r="514" spans="1:18" ht="15.75" x14ac:dyDescent="0.2">
      <c r="A514" s="468">
        <v>498</v>
      </c>
      <c r="B514" s="354">
        <v>3671</v>
      </c>
      <c r="C514" s="355" t="s">
        <v>7009</v>
      </c>
      <c r="D514" s="356"/>
      <c r="E514" s="357" t="s">
        <v>6124</v>
      </c>
      <c r="F514" s="358" t="s">
        <v>6125</v>
      </c>
      <c r="G514" s="359" t="str">
        <f t="shared" si="54"/>
        <v>фото1</v>
      </c>
      <c r="H514" s="359"/>
      <c r="I514" s="360" t="s">
        <v>6126</v>
      </c>
      <c r="J514" s="361">
        <v>55</v>
      </c>
      <c r="K514" s="362" t="s">
        <v>13</v>
      </c>
      <c r="L514" s="363">
        <v>5</v>
      </c>
      <c r="M514" s="364">
        <v>175.5</v>
      </c>
      <c r="N514" s="477"/>
      <c r="O514" s="281">
        <f t="shared" si="55"/>
        <v>0</v>
      </c>
      <c r="P514" s="365">
        <v>4607109971611</v>
      </c>
      <c r="Q514" s="282"/>
      <c r="R514" s="283">
        <f t="shared" si="56"/>
        <v>35.1</v>
      </c>
    </row>
    <row r="515" spans="1:18" ht="15.75" x14ac:dyDescent="0.2">
      <c r="A515" s="468">
        <v>499</v>
      </c>
      <c r="B515" s="469"/>
      <c r="C515" s="469"/>
      <c r="D515" s="469"/>
      <c r="E515" s="478" t="s">
        <v>5818</v>
      </c>
      <c r="F515" s="478"/>
      <c r="G515" s="478"/>
      <c r="H515" s="478"/>
      <c r="I515" s="489"/>
      <c r="J515" s="490"/>
      <c r="K515" s="473"/>
      <c r="L515" s="474"/>
      <c r="M515" s="491"/>
      <c r="N515" s="492"/>
      <c r="O515" s="514"/>
      <c r="P515" s="514"/>
      <c r="Q515" s="514"/>
      <c r="R515" s="514"/>
    </row>
    <row r="516" spans="1:18" ht="38.25" x14ac:dyDescent="0.2">
      <c r="A516" s="468">
        <v>500</v>
      </c>
      <c r="B516" s="354">
        <v>7100</v>
      </c>
      <c r="C516" s="355" t="s">
        <v>9987</v>
      </c>
      <c r="D516" s="356"/>
      <c r="E516" s="357" t="s">
        <v>6411</v>
      </c>
      <c r="F516" s="358" t="s">
        <v>6412</v>
      </c>
      <c r="G516" s="359" t="str">
        <f t="shared" ref="G516:G528" si="57">HYPERLINK("http://www.gardenbulbs.ru/images/Lilium_CL/thumbnails/"&amp;C516&amp;".jpg","фото1")</f>
        <v>фото1</v>
      </c>
      <c r="H516" s="359"/>
      <c r="I516" s="360" t="s">
        <v>6919</v>
      </c>
      <c r="J516" s="361">
        <v>110</v>
      </c>
      <c r="K516" s="362" t="s">
        <v>13</v>
      </c>
      <c r="L516" s="363">
        <v>7</v>
      </c>
      <c r="M516" s="364">
        <v>194.1</v>
      </c>
      <c r="N516" s="477"/>
      <c r="O516" s="281">
        <f t="shared" ref="O516:O528" si="58">IF(ISERROR(M516*N516),0,M516*N516)</f>
        <v>0</v>
      </c>
      <c r="P516" s="365">
        <v>4607109947449</v>
      </c>
      <c r="Q516" s="282"/>
      <c r="R516" s="283">
        <f t="shared" ref="R516:R528" si="59">M516/L516</f>
        <v>27.728571428571428</v>
      </c>
    </row>
    <row r="517" spans="1:18" ht="15.75" x14ac:dyDescent="0.2">
      <c r="A517" s="468">
        <v>501</v>
      </c>
      <c r="B517" s="354">
        <v>2783</v>
      </c>
      <c r="C517" s="355" t="s">
        <v>6696</v>
      </c>
      <c r="D517" s="356"/>
      <c r="E517" s="357" t="s">
        <v>5819</v>
      </c>
      <c r="F517" s="358" t="s">
        <v>5820</v>
      </c>
      <c r="G517" s="359" t="str">
        <f t="shared" si="57"/>
        <v>фото1</v>
      </c>
      <c r="H517" s="359"/>
      <c r="I517" s="360" t="s">
        <v>5821</v>
      </c>
      <c r="J517" s="361">
        <v>100</v>
      </c>
      <c r="K517" s="362" t="s">
        <v>13</v>
      </c>
      <c r="L517" s="363">
        <v>7</v>
      </c>
      <c r="M517" s="364">
        <v>194.1</v>
      </c>
      <c r="N517" s="477"/>
      <c r="O517" s="281">
        <f t="shared" si="58"/>
        <v>0</v>
      </c>
      <c r="P517" s="365">
        <v>4607109967638</v>
      </c>
      <c r="Q517" s="282"/>
      <c r="R517" s="283">
        <f t="shared" si="59"/>
        <v>27.728571428571428</v>
      </c>
    </row>
    <row r="518" spans="1:18" ht="25.5" x14ac:dyDescent="0.2">
      <c r="A518" s="468">
        <v>502</v>
      </c>
      <c r="B518" s="354">
        <v>214</v>
      </c>
      <c r="C518" s="355" t="s">
        <v>6920</v>
      </c>
      <c r="D518" s="356"/>
      <c r="E518" s="357" t="s">
        <v>5822</v>
      </c>
      <c r="F518" s="358" t="s">
        <v>5823</v>
      </c>
      <c r="G518" s="359" t="str">
        <f t="shared" si="57"/>
        <v>фото1</v>
      </c>
      <c r="H518" s="359"/>
      <c r="I518" s="360" t="s">
        <v>5824</v>
      </c>
      <c r="J518" s="361">
        <v>80</v>
      </c>
      <c r="K518" s="362" t="s">
        <v>13</v>
      </c>
      <c r="L518" s="363">
        <v>5</v>
      </c>
      <c r="M518" s="364">
        <v>195</v>
      </c>
      <c r="N518" s="477"/>
      <c r="O518" s="281">
        <f t="shared" si="58"/>
        <v>0</v>
      </c>
      <c r="P518" s="365">
        <v>4607109960745</v>
      </c>
      <c r="Q518" s="282"/>
      <c r="R518" s="283">
        <f t="shared" si="59"/>
        <v>39</v>
      </c>
    </row>
    <row r="519" spans="1:18" ht="15.75" x14ac:dyDescent="0.2">
      <c r="A519" s="468">
        <v>503</v>
      </c>
      <c r="B519" s="354">
        <v>5371</v>
      </c>
      <c r="C519" s="355" t="s">
        <v>6921</v>
      </c>
      <c r="D519" s="356"/>
      <c r="E519" s="357" t="s">
        <v>6922</v>
      </c>
      <c r="F519" s="358" t="s">
        <v>6923</v>
      </c>
      <c r="G519" s="359" t="str">
        <f t="shared" si="57"/>
        <v>фото1</v>
      </c>
      <c r="H519" s="359"/>
      <c r="I519" s="360" t="s">
        <v>6924</v>
      </c>
      <c r="J519" s="361">
        <v>110</v>
      </c>
      <c r="K519" s="362" t="s">
        <v>13</v>
      </c>
      <c r="L519" s="363">
        <v>5</v>
      </c>
      <c r="M519" s="364">
        <v>219.5</v>
      </c>
      <c r="N519" s="477"/>
      <c r="O519" s="281">
        <f t="shared" si="58"/>
        <v>0</v>
      </c>
      <c r="P519" s="365">
        <v>4607109937525</v>
      </c>
      <c r="Q519" s="282"/>
      <c r="R519" s="283">
        <f t="shared" si="59"/>
        <v>43.9</v>
      </c>
    </row>
    <row r="520" spans="1:18" ht="15.75" x14ac:dyDescent="0.2">
      <c r="A520" s="468">
        <v>504</v>
      </c>
      <c r="B520" s="354">
        <v>471</v>
      </c>
      <c r="C520" s="355" t="s">
        <v>6697</v>
      </c>
      <c r="D520" s="356"/>
      <c r="E520" s="357" t="s">
        <v>5825</v>
      </c>
      <c r="F520" s="358" t="s">
        <v>5826</v>
      </c>
      <c r="G520" s="359" t="str">
        <f t="shared" si="57"/>
        <v>фото1</v>
      </c>
      <c r="H520" s="359"/>
      <c r="I520" s="360" t="s">
        <v>647</v>
      </c>
      <c r="J520" s="361">
        <v>110</v>
      </c>
      <c r="K520" s="362" t="s">
        <v>13</v>
      </c>
      <c r="L520" s="363">
        <v>5</v>
      </c>
      <c r="M520" s="364">
        <v>180.4</v>
      </c>
      <c r="N520" s="477"/>
      <c r="O520" s="281">
        <f t="shared" si="58"/>
        <v>0</v>
      </c>
      <c r="P520" s="365">
        <v>4607109961896</v>
      </c>
      <c r="Q520" s="282"/>
      <c r="R520" s="283">
        <f t="shared" si="59"/>
        <v>36.08</v>
      </c>
    </row>
    <row r="521" spans="1:18" ht="15.75" x14ac:dyDescent="0.2">
      <c r="A521" s="468">
        <v>505</v>
      </c>
      <c r="B521" s="354">
        <v>5764</v>
      </c>
      <c r="C521" s="355" t="s">
        <v>9867</v>
      </c>
      <c r="D521" s="356"/>
      <c r="E521" s="357" t="s">
        <v>9868</v>
      </c>
      <c r="F521" s="358" t="s">
        <v>9869</v>
      </c>
      <c r="G521" s="359" t="str">
        <f t="shared" si="57"/>
        <v>фото1</v>
      </c>
      <c r="H521" s="359"/>
      <c r="I521" s="360" t="s">
        <v>9870</v>
      </c>
      <c r="J521" s="361">
        <v>140</v>
      </c>
      <c r="K521" s="362" t="s">
        <v>13</v>
      </c>
      <c r="L521" s="363">
        <v>7</v>
      </c>
      <c r="M521" s="364">
        <v>187.2</v>
      </c>
      <c r="N521" s="477"/>
      <c r="O521" s="281">
        <f t="shared" si="58"/>
        <v>0</v>
      </c>
      <c r="P521" s="365">
        <v>4607109931349</v>
      </c>
      <c r="Q521" s="282"/>
      <c r="R521" s="283">
        <f t="shared" si="59"/>
        <v>26.74285714285714</v>
      </c>
    </row>
    <row r="522" spans="1:18" ht="15.75" x14ac:dyDescent="0.2">
      <c r="A522" s="468">
        <v>506</v>
      </c>
      <c r="B522" s="354">
        <v>2782</v>
      </c>
      <c r="C522" s="355" t="s">
        <v>6698</v>
      </c>
      <c r="D522" s="356"/>
      <c r="E522" s="357" t="s">
        <v>5827</v>
      </c>
      <c r="F522" s="358" t="s">
        <v>5828</v>
      </c>
      <c r="G522" s="359" t="str">
        <f t="shared" si="57"/>
        <v>фото1</v>
      </c>
      <c r="H522" s="359"/>
      <c r="I522" s="360" t="s">
        <v>3021</v>
      </c>
      <c r="J522" s="361">
        <v>100</v>
      </c>
      <c r="K522" s="362" t="s">
        <v>13</v>
      </c>
      <c r="L522" s="363">
        <v>5</v>
      </c>
      <c r="M522" s="364">
        <v>204.8</v>
      </c>
      <c r="N522" s="477"/>
      <c r="O522" s="281">
        <f t="shared" si="58"/>
        <v>0</v>
      </c>
      <c r="P522" s="365">
        <v>4607109960189</v>
      </c>
      <c r="Q522" s="282"/>
      <c r="R522" s="283">
        <f t="shared" si="59"/>
        <v>40.96</v>
      </c>
    </row>
    <row r="523" spans="1:18" ht="25.5" x14ac:dyDescent="0.2">
      <c r="A523" s="468">
        <v>507</v>
      </c>
      <c r="B523" s="354">
        <v>217</v>
      </c>
      <c r="C523" s="355" t="s">
        <v>6925</v>
      </c>
      <c r="D523" s="356"/>
      <c r="E523" s="357" t="s">
        <v>5829</v>
      </c>
      <c r="F523" s="358" t="s">
        <v>5830</v>
      </c>
      <c r="G523" s="359" t="str">
        <f t="shared" si="57"/>
        <v>фото1</v>
      </c>
      <c r="H523" s="359"/>
      <c r="I523" s="360" t="s">
        <v>5831</v>
      </c>
      <c r="J523" s="361">
        <v>110</v>
      </c>
      <c r="K523" s="362" t="s">
        <v>13</v>
      </c>
      <c r="L523" s="363">
        <v>7</v>
      </c>
      <c r="M523" s="364">
        <v>187.2</v>
      </c>
      <c r="N523" s="477"/>
      <c r="O523" s="281">
        <f t="shared" si="58"/>
        <v>0</v>
      </c>
      <c r="P523" s="365">
        <v>4607109960776</v>
      </c>
      <c r="Q523" s="282"/>
      <c r="R523" s="283">
        <f t="shared" si="59"/>
        <v>26.74285714285714</v>
      </c>
    </row>
    <row r="524" spans="1:18" ht="15.75" x14ac:dyDescent="0.2">
      <c r="A524" s="468">
        <v>508</v>
      </c>
      <c r="B524" s="354">
        <v>402</v>
      </c>
      <c r="C524" s="355" t="s">
        <v>6699</v>
      </c>
      <c r="D524" s="356"/>
      <c r="E524" s="357" t="s">
        <v>5832</v>
      </c>
      <c r="F524" s="358" t="s">
        <v>5833</v>
      </c>
      <c r="G524" s="359" t="str">
        <f t="shared" si="57"/>
        <v>фото1</v>
      </c>
      <c r="H524" s="359"/>
      <c r="I524" s="360" t="s">
        <v>772</v>
      </c>
      <c r="J524" s="361">
        <v>110</v>
      </c>
      <c r="K524" s="362" t="s">
        <v>13</v>
      </c>
      <c r="L524" s="363">
        <v>7</v>
      </c>
      <c r="M524" s="364">
        <v>192.7</v>
      </c>
      <c r="N524" s="477"/>
      <c r="O524" s="281">
        <f t="shared" si="58"/>
        <v>0</v>
      </c>
      <c r="P524" s="365">
        <v>4607109979754</v>
      </c>
      <c r="Q524" s="282"/>
      <c r="R524" s="283">
        <f t="shared" si="59"/>
        <v>27.528571428571428</v>
      </c>
    </row>
    <row r="525" spans="1:18" ht="25.5" x14ac:dyDescent="0.2">
      <c r="A525" s="468">
        <v>509</v>
      </c>
      <c r="B525" s="354">
        <v>7101</v>
      </c>
      <c r="C525" s="355" t="s">
        <v>6926</v>
      </c>
      <c r="D525" s="356"/>
      <c r="E525" s="357" t="s">
        <v>6413</v>
      </c>
      <c r="F525" s="358" t="s">
        <v>6414</v>
      </c>
      <c r="G525" s="359" t="str">
        <f t="shared" si="57"/>
        <v>фото1</v>
      </c>
      <c r="H525" s="359"/>
      <c r="I525" s="360" t="s">
        <v>6415</v>
      </c>
      <c r="J525" s="361">
        <v>100</v>
      </c>
      <c r="K525" s="362" t="s">
        <v>13</v>
      </c>
      <c r="L525" s="363">
        <v>7</v>
      </c>
      <c r="M525" s="364">
        <v>187.2</v>
      </c>
      <c r="N525" s="477"/>
      <c r="O525" s="281">
        <f t="shared" si="58"/>
        <v>0</v>
      </c>
      <c r="P525" s="365">
        <v>4607109947456</v>
      </c>
      <c r="Q525" s="282"/>
      <c r="R525" s="283">
        <f t="shared" si="59"/>
        <v>26.74285714285714</v>
      </c>
    </row>
    <row r="526" spans="1:18" ht="25.5" x14ac:dyDescent="0.2">
      <c r="A526" s="468">
        <v>510</v>
      </c>
      <c r="B526" s="354">
        <v>391</v>
      </c>
      <c r="C526" s="355" t="s">
        <v>6700</v>
      </c>
      <c r="D526" s="356"/>
      <c r="E526" s="357" t="s">
        <v>4438</v>
      </c>
      <c r="F526" s="358" t="s">
        <v>4437</v>
      </c>
      <c r="G526" s="359" t="str">
        <f t="shared" si="57"/>
        <v>фото1</v>
      </c>
      <c r="H526" s="359"/>
      <c r="I526" s="360" t="s">
        <v>5834</v>
      </c>
      <c r="J526" s="361">
        <v>110</v>
      </c>
      <c r="K526" s="362" t="s">
        <v>13</v>
      </c>
      <c r="L526" s="363">
        <v>7</v>
      </c>
      <c r="M526" s="364">
        <v>159.9</v>
      </c>
      <c r="N526" s="477"/>
      <c r="O526" s="281">
        <f t="shared" si="58"/>
        <v>0</v>
      </c>
      <c r="P526" s="365">
        <v>4607109960790</v>
      </c>
      <c r="Q526" s="282"/>
      <c r="R526" s="283">
        <f t="shared" si="59"/>
        <v>22.842857142857145</v>
      </c>
    </row>
    <row r="527" spans="1:18" ht="38.25" x14ac:dyDescent="0.2">
      <c r="A527" s="468">
        <v>511</v>
      </c>
      <c r="B527" s="354">
        <v>7102</v>
      </c>
      <c r="C527" s="355" t="s">
        <v>9988</v>
      </c>
      <c r="D527" s="356"/>
      <c r="E527" s="357" t="s">
        <v>6416</v>
      </c>
      <c r="F527" s="358" t="s">
        <v>6417</v>
      </c>
      <c r="G527" s="359" t="str">
        <f t="shared" si="57"/>
        <v>фото1</v>
      </c>
      <c r="H527" s="359"/>
      <c r="I527" s="360" t="s">
        <v>6927</v>
      </c>
      <c r="J527" s="361">
        <v>120</v>
      </c>
      <c r="K527" s="362" t="s">
        <v>13</v>
      </c>
      <c r="L527" s="363">
        <v>7</v>
      </c>
      <c r="M527" s="364">
        <v>194.1</v>
      </c>
      <c r="N527" s="477"/>
      <c r="O527" s="281">
        <f t="shared" si="58"/>
        <v>0</v>
      </c>
      <c r="P527" s="365">
        <v>4607109947463</v>
      </c>
      <c r="Q527" s="282"/>
      <c r="R527" s="283">
        <f t="shared" si="59"/>
        <v>27.728571428571428</v>
      </c>
    </row>
    <row r="528" spans="1:18" ht="38.25" x14ac:dyDescent="0.2">
      <c r="A528" s="468">
        <v>512</v>
      </c>
      <c r="B528" s="354">
        <v>5392</v>
      </c>
      <c r="C528" s="355" t="s">
        <v>10306</v>
      </c>
      <c r="D528" s="356" t="s">
        <v>14315</v>
      </c>
      <c r="E528" s="357" t="s">
        <v>10307</v>
      </c>
      <c r="F528" s="358" t="s">
        <v>10308</v>
      </c>
      <c r="G528" s="359" t="str">
        <f t="shared" si="57"/>
        <v>фото1</v>
      </c>
      <c r="H528" s="359"/>
      <c r="I528" s="360" t="s">
        <v>10309</v>
      </c>
      <c r="J528" s="361">
        <v>50</v>
      </c>
      <c r="K528" s="362" t="s">
        <v>50</v>
      </c>
      <c r="L528" s="363">
        <v>7</v>
      </c>
      <c r="M528" s="364">
        <v>228.2</v>
      </c>
      <c r="N528" s="477"/>
      <c r="O528" s="281">
        <f t="shared" si="58"/>
        <v>0</v>
      </c>
      <c r="P528" s="365">
        <v>4607109930069</v>
      </c>
      <c r="Q528" s="282"/>
      <c r="R528" s="283">
        <f t="shared" si="59"/>
        <v>32.6</v>
      </c>
    </row>
    <row r="529" spans="1:18" ht="15.75" x14ac:dyDescent="0.2">
      <c r="A529" s="468">
        <v>513</v>
      </c>
      <c r="B529" s="469"/>
      <c r="C529" s="469"/>
      <c r="D529" s="469"/>
      <c r="E529" s="484" t="s">
        <v>14316</v>
      </c>
      <c r="F529" s="484"/>
      <c r="G529" s="484"/>
      <c r="H529" s="484"/>
      <c r="I529" s="489"/>
      <c r="J529" s="490"/>
      <c r="K529" s="473"/>
      <c r="L529" s="474"/>
      <c r="M529" s="491"/>
      <c r="N529" s="492"/>
      <c r="O529" s="514"/>
      <c r="P529" s="514"/>
      <c r="Q529" s="514"/>
      <c r="R529" s="514"/>
    </row>
    <row r="530" spans="1:18" ht="38.25" x14ac:dyDescent="0.2">
      <c r="A530" s="468">
        <v>514</v>
      </c>
      <c r="B530" s="354">
        <v>4347</v>
      </c>
      <c r="C530" s="355" t="s">
        <v>14317</v>
      </c>
      <c r="D530" s="356"/>
      <c r="E530" s="357" t="s">
        <v>14318</v>
      </c>
      <c r="F530" s="358" t="s">
        <v>14319</v>
      </c>
      <c r="G530" s="359" t="str">
        <f t="shared" ref="G530" si="60">HYPERLINK("http://www.gardenbulbs.ru/images/Lilium_CL/thumbnails/"&amp;C530&amp;".jpg","фото1")</f>
        <v>фото1</v>
      </c>
      <c r="H530" s="359"/>
      <c r="I530" s="360" t="s">
        <v>14320</v>
      </c>
      <c r="J530" s="361">
        <v>110</v>
      </c>
      <c r="K530" s="362" t="s">
        <v>13</v>
      </c>
      <c r="L530" s="363">
        <v>5</v>
      </c>
      <c r="M530" s="364">
        <v>258.5</v>
      </c>
      <c r="N530" s="477"/>
      <c r="O530" s="281">
        <f t="shared" ref="O530" si="61">IF(ISERROR(M530*N530),0,M530*N530)</f>
        <v>0</v>
      </c>
      <c r="P530" s="365">
        <v>4607109987681</v>
      </c>
      <c r="Q530" s="282"/>
      <c r="R530" s="283">
        <f>M530/L530</f>
        <v>51.7</v>
      </c>
    </row>
    <row r="531" spans="1:18" ht="15.75" x14ac:dyDescent="0.2">
      <c r="A531" s="468">
        <v>515</v>
      </c>
      <c r="B531" s="469"/>
      <c r="C531" s="469"/>
      <c r="D531" s="469"/>
      <c r="E531" s="484" t="s">
        <v>11773</v>
      </c>
      <c r="F531" s="484"/>
      <c r="G531" s="484"/>
      <c r="H531" s="484"/>
      <c r="I531" s="489"/>
      <c r="J531" s="490"/>
      <c r="K531" s="473"/>
      <c r="L531" s="474"/>
      <c r="M531" s="491"/>
      <c r="N531" s="492"/>
      <c r="O531" s="514"/>
      <c r="P531" s="514"/>
      <c r="Q531" s="514"/>
      <c r="R531" s="514"/>
    </row>
    <row r="532" spans="1:18" ht="38.25" x14ac:dyDescent="0.2">
      <c r="A532" s="468">
        <v>516</v>
      </c>
      <c r="B532" s="354">
        <v>7093</v>
      </c>
      <c r="C532" s="355" t="s">
        <v>14321</v>
      </c>
      <c r="D532" s="356"/>
      <c r="E532" s="357" t="s">
        <v>6418</v>
      </c>
      <c r="F532" s="358" t="s">
        <v>6419</v>
      </c>
      <c r="G532" s="359" t="str">
        <f t="shared" ref="G532:G533" si="62">HYPERLINK("http://www.gardenbulbs.ru/images/Lilium_CL/thumbnails/"&amp;C532&amp;".jpg","фото1")</f>
        <v>фото1</v>
      </c>
      <c r="H532" s="359"/>
      <c r="I532" s="360" t="s">
        <v>6420</v>
      </c>
      <c r="J532" s="361">
        <v>130</v>
      </c>
      <c r="K532" s="362" t="s">
        <v>13</v>
      </c>
      <c r="L532" s="363">
        <v>5</v>
      </c>
      <c r="M532" s="364">
        <v>449</v>
      </c>
      <c r="N532" s="477"/>
      <c r="O532" s="281">
        <f t="shared" ref="O532:O533" si="63">IF(ISERROR(M532*N532),0,M532*N532)</f>
        <v>0</v>
      </c>
      <c r="P532" s="365">
        <v>4607109947371</v>
      </c>
      <c r="Q532" s="282"/>
      <c r="R532" s="283">
        <f t="shared" ref="R532:R533" si="64">M532/L532</f>
        <v>89.8</v>
      </c>
    </row>
    <row r="533" spans="1:18" ht="25.5" x14ac:dyDescent="0.2">
      <c r="A533" s="468">
        <v>517</v>
      </c>
      <c r="B533" s="354">
        <v>5372</v>
      </c>
      <c r="C533" s="355" t="s">
        <v>9989</v>
      </c>
      <c r="D533" s="356"/>
      <c r="E533" s="357" t="s">
        <v>6928</v>
      </c>
      <c r="F533" s="358" t="s">
        <v>6929</v>
      </c>
      <c r="G533" s="359" t="str">
        <f t="shared" si="62"/>
        <v>фото1</v>
      </c>
      <c r="H533" s="359"/>
      <c r="I533" s="360" t="s">
        <v>6930</v>
      </c>
      <c r="J533" s="361">
        <v>100</v>
      </c>
      <c r="K533" s="362" t="s">
        <v>13</v>
      </c>
      <c r="L533" s="363">
        <v>7</v>
      </c>
      <c r="M533" s="364">
        <v>200.9</v>
      </c>
      <c r="N533" s="477"/>
      <c r="O533" s="281">
        <f t="shared" si="63"/>
        <v>0</v>
      </c>
      <c r="P533" s="365">
        <v>4607109937518</v>
      </c>
      <c r="Q533" s="282"/>
      <c r="R533" s="283">
        <f t="shared" si="64"/>
        <v>28.7</v>
      </c>
    </row>
    <row r="534" spans="1:18" ht="15.75" x14ac:dyDescent="0.2">
      <c r="A534" s="468">
        <v>518</v>
      </c>
      <c r="B534" s="469"/>
      <c r="C534" s="469"/>
      <c r="D534" s="469"/>
      <c r="E534" s="484" t="s">
        <v>5835</v>
      </c>
      <c r="F534" s="484"/>
      <c r="G534" s="484"/>
      <c r="H534" s="484"/>
      <c r="I534" s="489"/>
      <c r="J534" s="490"/>
      <c r="K534" s="473"/>
      <c r="L534" s="474"/>
      <c r="M534" s="491"/>
      <c r="N534" s="492"/>
      <c r="O534" s="514"/>
      <c r="P534" s="514"/>
      <c r="Q534" s="514"/>
      <c r="R534" s="514"/>
    </row>
    <row r="535" spans="1:18" ht="15.75" x14ac:dyDescent="0.2">
      <c r="A535" s="468">
        <v>519</v>
      </c>
      <c r="B535" s="354">
        <v>3628</v>
      </c>
      <c r="C535" s="355" t="s">
        <v>6701</v>
      </c>
      <c r="D535" s="356"/>
      <c r="E535" s="357" t="s">
        <v>5836</v>
      </c>
      <c r="F535" s="358" t="s">
        <v>5837</v>
      </c>
      <c r="G535" s="359" t="str">
        <f t="shared" ref="G535:G544" si="65">HYPERLINK("http://www.gardenbulbs.ru/images/Lilium_CL/thumbnails/"&amp;C535&amp;".jpg","фото1")</f>
        <v>фото1</v>
      </c>
      <c r="H535" s="359"/>
      <c r="I535" s="360" t="s">
        <v>5838</v>
      </c>
      <c r="J535" s="361">
        <v>110</v>
      </c>
      <c r="K535" s="362" t="s">
        <v>13</v>
      </c>
      <c r="L535" s="363">
        <v>7</v>
      </c>
      <c r="M535" s="364">
        <v>232.4</v>
      </c>
      <c r="N535" s="477"/>
      <c r="O535" s="281">
        <f t="shared" ref="O535:O544" si="66">IF(ISERROR(M535*N535),0,M535*N535)</f>
        <v>0</v>
      </c>
      <c r="P535" s="365">
        <v>4607109971468</v>
      </c>
      <c r="Q535" s="282"/>
      <c r="R535" s="283">
        <f t="shared" ref="R535:R544" si="67">M535/L535</f>
        <v>33.200000000000003</v>
      </c>
    </row>
    <row r="536" spans="1:18" ht="15.75" x14ac:dyDescent="0.2">
      <c r="A536" s="468">
        <v>520</v>
      </c>
      <c r="B536" s="354">
        <v>4368</v>
      </c>
      <c r="C536" s="355" t="s">
        <v>11774</v>
      </c>
      <c r="D536" s="356"/>
      <c r="E536" s="357" t="s">
        <v>11775</v>
      </c>
      <c r="F536" s="358" t="s">
        <v>11776</v>
      </c>
      <c r="G536" s="359" t="str">
        <f t="shared" si="65"/>
        <v>фото1</v>
      </c>
      <c r="H536" s="359"/>
      <c r="I536" s="360" t="s">
        <v>9870</v>
      </c>
      <c r="J536" s="361">
        <v>140</v>
      </c>
      <c r="K536" s="362" t="s">
        <v>13</v>
      </c>
      <c r="L536" s="363">
        <v>7</v>
      </c>
      <c r="M536" s="364">
        <v>221.4</v>
      </c>
      <c r="N536" s="477"/>
      <c r="O536" s="281">
        <f t="shared" si="66"/>
        <v>0</v>
      </c>
      <c r="P536" s="365">
        <v>4607109931332</v>
      </c>
      <c r="Q536" s="282"/>
      <c r="R536" s="283">
        <f t="shared" si="67"/>
        <v>31.62857142857143</v>
      </c>
    </row>
    <row r="537" spans="1:18" ht="25.5" x14ac:dyDescent="0.2">
      <c r="A537" s="468">
        <v>521</v>
      </c>
      <c r="B537" s="354">
        <v>1440</v>
      </c>
      <c r="C537" s="355" t="s">
        <v>6702</v>
      </c>
      <c r="D537" s="356"/>
      <c r="E537" s="357" t="s">
        <v>5839</v>
      </c>
      <c r="F537" s="358" t="s">
        <v>5840</v>
      </c>
      <c r="G537" s="359" t="str">
        <f t="shared" si="65"/>
        <v>фото1</v>
      </c>
      <c r="H537" s="359"/>
      <c r="I537" s="360" t="s">
        <v>5841</v>
      </c>
      <c r="J537" s="361">
        <v>130</v>
      </c>
      <c r="K537" s="362" t="s">
        <v>13</v>
      </c>
      <c r="L537" s="363">
        <v>7</v>
      </c>
      <c r="M537" s="364">
        <v>214.6</v>
      </c>
      <c r="N537" s="477"/>
      <c r="O537" s="281">
        <f t="shared" si="66"/>
        <v>0</v>
      </c>
      <c r="P537" s="365">
        <v>4607109964002</v>
      </c>
      <c r="Q537" s="282"/>
      <c r="R537" s="283">
        <f t="shared" si="67"/>
        <v>30.657142857142855</v>
      </c>
    </row>
    <row r="538" spans="1:18" ht="15.75" x14ac:dyDescent="0.2">
      <c r="A538" s="468">
        <v>522</v>
      </c>
      <c r="B538" s="354">
        <v>7094</v>
      </c>
      <c r="C538" s="355" t="s">
        <v>9990</v>
      </c>
      <c r="D538" s="356"/>
      <c r="E538" s="357" t="s">
        <v>6421</v>
      </c>
      <c r="F538" s="358" t="s">
        <v>6703</v>
      </c>
      <c r="G538" s="359" t="str">
        <f t="shared" si="65"/>
        <v>фото1</v>
      </c>
      <c r="H538" s="359"/>
      <c r="I538" s="360" t="s">
        <v>6422</v>
      </c>
      <c r="J538" s="361" t="s">
        <v>6423</v>
      </c>
      <c r="K538" s="362" t="s">
        <v>13</v>
      </c>
      <c r="L538" s="363">
        <v>7</v>
      </c>
      <c r="M538" s="364">
        <v>194.1</v>
      </c>
      <c r="N538" s="477"/>
      <c r="O538" s="281">
        <f t="shared" si="66"/>
        <v>0</v>
      </c>
      <c r="P538" s="365">
        <v>4607109947388</v>
      </c>
      <c r="Q538" s="282"/>
      <c r="R538" s="283">
        <f t="shared" si="67"/>
        <v>27.728571428571428</v>
      </c>
    </row>
    <row r="539" spans="1:18" ht="25.5" x14ac:dyDescent="0.2">
      <c r="A539" s="468">
        <v>523</v>
      </c>
      <c r="B539" s="354">
        <v>827</v>
      </c>
      <c r="C539" s="355" t="s">
        <v>10310</v>
      </c>
      <c r="D539" s="356"/>
      <c r="E539" s="357" t="s">
        <v>10311</v>
      </c>
      <c r="F539" s="358" t="s">
        <v>10312</v>
      </c>
      <c r="G539" s="359" t="str">
        <f t="shared" si="65"/>
        <v>фото1</v>
      </c>
      <c r="H539" s="359"/>
      <c r="I539" s="360" t="s">
        <v>10313</v>
      </c>
      <c r="J539" s="361" t="s">
        <v>6423</v>
      </c>
      <c r="K539" s="362" t="s">
        <v>13</v>
      </c>
      <c r="L539" s="363">
        <v>7</v>
      </c>
      <c r="M539" s="364">
        <v>194.1</v>
      </c>
      <c r="N539" s="477"/>
      <c r="O539" s="281">
        <f t="shared" si="66"/>
        <v>0</v>
      </c>
      <c r="P539" s="365">
        <v>4607109930052</v>
      </c>
      <c r="Q539" s="282"/>
      <c r="R539" s="283">
        <f t="shared" si="67"/>
        <v>27.728571428571428</v>
      </c>
    </row>
    <row r="540" spans="1:18" ht="15.75" x14ac:dyDescent="0.2">
      <c r="A540" s="468">
        <v>524</v>
      </c>
      <c r="B540" s="354">
        <v>213</v>
      </c>
      <c r="C540" s="355" t="s">
        <v>6704</v>
      </c>
      <c r="D540" s="356"/>
      <c r="E540" s="357" t="s">
        <v>5842</v>
      </c>
      <c r="F540" s="358" t="s">
        <v>5843</v>
      </c>
      <c r="G540" s="359" t="str">
        <f t="shared" si="65"/>
        <v>фото1</v>
      </c>
      <c r="H540" s="359"/>
      <c r="I540" s="360" t="s">
        <v>5844</v>
      </c>
      <c r="J540" s="361">
        <v>120</v>
      </c>
      <c r="K540" s="362" t="s">
        <v>13</v>
      </c>
      <c r="L540" s="363">
        <v>7</v>
      </c>
      <c r="M540" s="364">
        <v>194.1</v>
      </c>
      <c r="N540" s="477"/>
      <c r="O540" s="281">
        <f t="shared" si="66"/>
        <v>0</v>
      </c>
      <c r="P540" s="365">
        <v>4607109979747</v>
      </c>
      <c r="Q540" s="282"/>
      <c r="R540" s="283">
        <f t="shared" si="67"/>
        <v>27.728571428571428</v>
      </c>
    </row>
    <row r="541" spans="1:18" ht="38.25" x14ac:dyDescent="0.2">
      <c r="A541" s="468">
        <v>525</v>
      </c>
      <c r="B541" s="354">
        <v>448</v>
      </c>
      <c r="C541" s="355" t="s">
        <v>6705</v>
      </c>
      <c r="D541" s="356"/>
      <c r="E541" s="357" t="s">
        <v>5845</v>
      </c>
      <c r="F541" s="358" t="s">
        <v>5846</v>
      </c>
      <c r="G541" s="359" t="str">
        <f t="shared" si="65"/>
        <v>фото1</v>
      </c>
      <c r="H541" s="359"/>
      <c r="I541" s="360" t="s">
        <v>5847</v>
      </c>
      <c r="J541" s="361">
        <v>130</v>
      </c>
      <c r="K541" s="362" t="s">
        <v>13</v>
      </c>
      <c r="L541" s="363">
        <v>7</v>
      </c>
      <c r="M541" s="364">
        <v>214.6</v>
      </c>
      <c r="N541" s="477"/>
      <c r="O541" s="281">
        <f t="shared" si="66"/>
        <v>0</v>
      </c>
      <c r="P541" s="365">
        <v>4607109962077</v>
      </c>
      <c r="Q541" s="282"/>
      <c r="R541" s="283">
        <f t="shared" si="67"/>
        <v>30.657142857142855</v>
      </c>
    </row>
    <row r="542" spans="1:18" ht="25.5" x14ac:dyDescent="0.2">
      <c r="A542" s="468">
        <v>526</v>
      </c>
      <c r="B542" s="354">
        <v>1405</v>
      </c>
      <c r="C542" s="355" t="s">
        <v>6706</v>
      </c>
      <c r="D542" s="356"/>
      <c r="E542" s="357" t="s">
        <v>5848</v>
      </c>
      <c r="F542" s="358" t="s">
        <v>5849</v>
      </c>
      <c r="G542" s="359" t="str">
        <f t="shared" si="65"/>
        <v>фото1</v>
      </c>
      <c r="H542" s="359"/>
      <c r="I542" s="360" t="s">
        <v>5850</v>
      </c>
      <c r="J542" s="361">
        <v>130</v>
      </c>
      <c r="K542" s="362" t="s">
        <v>13</v>
      </c>
      <c r="L542" s="363">
        <v>7</v>
      </c>
      <c r="M542" s="364">
        <v>248.8</v>
      </c>
      <c r="N542" s="477"/>
      <c r="O542" s="281">
        <f t="shared" si="66"/>
        <v>0</v>
      </c>
      <c r="P542" s="365">
        <v>4607109962619</v>
      </c>
      <c r="Q542" s="282"/>
      <c r="R542" s="283">
        <f t="shared" si="67"/>
        <v>35.542857142857144</v>
      </c>
    </row>
    <row r="543" spans="1:18" ht="25.5" x14ac:dyDescent="0.2">
      <c r="A543" s="468">
        <v>527</v>
      </c>
      <c r="B543" s="354">
        <v>261</v>
      </c>
      <c r="C543" s="355" t="s">
        <v>6707</v>
      </c>
      <c r="D543" s="356"/>
      <c r="E543" s="357" t="s">
        <v>5851</v>
      </c>
      <c r="F543" s="358" t="s">
        <v>5852</v>
      </c>
      <c r="G543" s="359" t="str">
        <f t="shared" si="65"/>
        <v>фото1</v>
      </c>
      <c r="H543" s="359"/>
      <c r="I543" s="360" t="s">
        <v>5853</v>
      </c>
      <c r="J543" s="361">
        <v>120</v>
      </c>
      <c r="K543" s="362" t="s">
        <v>13</v>
      </c>
      <c r="L543" s="363">
        <v>7</v>
      </c>
      <c r="M543" s="364">
        <v>157.1</v>
      </c>
      <c r="N543" s="477"/>
      <c r="O543" s="281">
        <f t="shared" si="66"/>
        <v>0</v>
      </c>
      <c r="P543" s="365">
        <v>4607109961223</v>
      </c>
      <c r="Q543" s="282"/>
      <c r="R543" s="283">
        <f t="shared" si="67"/>
        <v>22.442857142857143</v>
      </c>
    </row>
    <row r="544" spans="1:18" ht="15.75" x14ac:dyDescent="0.2">
      <c r="A544" s="468">
        <v>528</v>
      </c>
      <c r="B544" s="354">
        <v>2804</v>
      </c>
      <c r="C544" s="355" t="s">
        <v>6708</v>
      </c>
      <c r="D544" s="356"/>
      <c r="E544" s="357" t="s">
        <v>5854</v>
      </c>
      <c r="F544" s="358" t="s">
        <v>11777</v>
      </c>
      <c r="G544" s="359" t="str">
        <f t="shared" si="65"/>
        <v>фото1</v>
      </c>
      <c r="H544" s="359"/>
      <c r="I544" s="360" t="s">
        <v>5855</v>
      </c>
      <c r="J544" s="361">
        <v>120</v>
      </c>
      <c r="K544" s="362" t="s">
        <v>13</v>
      </c>
      <c r="L544" s="363">
        <v>10</v>
      </c>
      <c r="M544" s="364">
        <v>214.6</v>
      </c>
      <c r="N544" s="477"/>
      <c r="O544" s="281">
        <f t="shared" si="66"/>
        <v>0</v>
      </c>
      <c r="P544" s="365">
        <v>4607109961179</v>
      </c>
      <c r="Q544" s="282"/>
      <c r="R544" s="283">
        <f t="shared" si="67"/>
        <v>21.46</v>
      </c>
    </row>
    <row r="545" spans="1:18" ht="15.75" x14ac:dyDescent="0.2">
      <c r="A545" s="468">
        <v>529</v>
      </c>
      <c r="B545" s="469"/>
      <c r="C545" s="469"/>
      <c r="D545" s="469"/>
      <c r="E545" s="478" t="s">
        <v>5856</v>
      </c>
      <c r="F545" s="478"/>
      <c r="G545" s="478"/>
      <c r="H545" s="478"/>
      <c r="I545" s="497"/>
      <c r="J545" s="498"/>
      <c r="K545" s="473"/>
      <c r="L545" s="474"/>
      <c r="M545" s="499"/>
      <c r="N545" s="500"/>
      <c r="O545" s="516"/>
      <c r="P545" s="516"/>
      <c r="Q545" s="516"/>
      <c r="R545" s="516"/>
    </row>
    <row r="546" spans="1:18" ht="25.5" x14ac:dyDescent="0.2">
      <c r="A546" s="468">
        <v>530</v>
      </c>
      <c r="B546" s="354">
        <v>262</v>
      </c>
      <c r="C546" s="355" t="s">
        <v>6709</v>
      </c>
      <c r="D546" s="356"/>
      <c r="E546" s="357" t="s">
        <v>5857</v>
      </c>
      <c r="F546" s="358" t="s">
        <v>5858</v>
      </c>
      <c r="G546" s="359" t="str">
        <f t="shared" ref="G546:G554" si="68">HYPERLINK("http://www.gardenbulbs.ru/images/Lilium_CL/thumbnails/"&amp;C546&amp;".jpg","фото1")</f>
        <v>фото1</v>
      </c>
      <c r="H546" s="359"/>
      <c r="I546" s="360" t="s">
        <v>5859</v>
      </c>
      <c r="J546" s="361">
        <v>120</v>
      </c>
      <c r="K546" s="362" t="s">
        <v>13</v>
      </c>
      <c r="L546" s="363">
        <v>5</v>
      </c>
      <c r="M546" s="364">
        <v>253.6</v>
      </c>
      <c r="N546" s="477"/>
      <c r="O546" s="281">
        <f t="shared" ref="O546:O554" si="69">IF(ISERROR(M546*N546),0,M546*N546)</f>
        <v>0</v>
      </c>
      <c r="P546" s="365">
        <v>4607109961230</v>
      </c>
      <c r="Q546" s="282"/>
      <c r="R546" s="283">
        <f t="shared" ref="R546:R554" si="70">M546/L546</f>
        <v>50.72</v>
      </c>
    </row>
    <row r="547" spans="1:18" ht="25.5" x14ac:dyDescent="0.2">
      <c r="A547" s="468">
        <v>531</v>
      </c>
      <c r="B547" s="354">
        <v>2805</v>
      </c>
      <c r="C547" s="355" t="s">
        <v>6710</v>
      </c>
      <c r="D547" s="356"/>
      <c r="E547" s="357" t="s">
        <v>5860</v>
      </c>
      <c r="F547" s="358" t="s">
        <v>5861</v>
      </c>
      <c r="G547" s="359" t="str">
        <f t="shared" si="68"/>
        <v>фото1</v>
      </c>
      <c r="H547" s="359"/>
      <c r="I547" s="360" t="s">
        <v>5862</v>
      </c>
      <c r="J547" s="361">
        <v>110</v>
      </c>
      <c r="K547" s="362" t="s">
        <v>13</v>
      </c>
      <c r="L547" s="363">
        <v>5</v>
      </c>
      <c r="M547" s="364">
        <v>253.6</v>
      </c>
      <c r="N547" s="477"/>
      <c r="O547" s="281">
        <f t="shared" si="69"/>
        <v>0</v>
      </c>
      <c r="P547" s="365">
        <v>4607109967768</v>
      </c>
      <c r="Q547" s="282"/>
      <c r="R547" s="283">
        <f t="shared" si="70"/>
        <v>50.72</v>
      </c>
    </row>
    <row r="548" spans="1:18" ht="25.5" x14ac:dyDescent="0.2">
      <c r="A548" s="468">
        <v>532</v>
      </c>
      <c r="B548" s="354">
        <v>1443</v>
      </c>
      <c r="C548" s="355" t="s">
        <v>6711</v>
      </c>
      <c r="D548" s="356"/>
      <c r="E548" s="357" t="s">
        <v>5863</v>
      </c>
      <c r="F548" s="358" t="s">
        <v>5864</v>
      </c>
      <c r="G548" s="359" t="str">
        <f t="shared" si="68"/>
        <v>фото1</v>
      </c>
      <c r="H548" s="359"/>
      <c r="I548" s="360" t="s">
        <v>5865</v>
      </c>
      <c r="J548" s="361">
        <v>110</v>
      </c>
      <c r="K548" s="362" t="s">
        <v>13</v>
      </c>
      <c r="L548" s="363">
        <v>5</v>
      </c>
      <c r="M548" s="364">
        <v>253.6</v>
      </c>
      <c r="N548" s="477"/>
      <c r="O548" s="281">
        <f t="shared" si="69"/>
        <v>0</v>
      </c>
      <c r="P548" s="365">
        <v>4607109964026</v>
      </c>
      <c r="Q548" s="282"/>
      <c r="R548" s="283">
        <f t="shared" si="70"/>
        <v>50.72</v>
      </c>
    </row>
    <row r="549" spans="1:18" ht="15.75" x14ac:dyDescent="0.2">
      <c r="A549" s="468">
        <v>533</v>
      </c>
      <c r="B549" s="354">
        <v>3007</v>
      </c>
      <c r="C549" s="355" t="s">
        <v>6712</v>
      </c>
      <c r="D549" s="356"/>
      <c r="E549" s="357" t="s">
        <v>5866</v>
      </c>
      <c r="F549" s="358" t="s">
        <v>5867</v>
      </c>
      <c r="G549" s="359" t="str">
        <f t="shared" si="68"/>
        <v>фото1</v>
      </c>
      <c r="H549" s="359"/>
      <c r="I549" s="360" t="s">
        <v>5868</v>
      </c>
      <c r="J549" s="361">
        <v>120</v>
      </c>
      <c r="K549" s="362" t="s">
        <v>13</v>
      </c>
      <c r="L549" s="363">
        <v>5</v>
      </c>
      <c r="M549" s="364">
        <v>180.4</v>
      </c>
      <c r="N549" s="477"/>
      <c r="O549" s="281">
        <f t="shared" si="69"/>
        <v>0</v>
      </c>
      <c r="P549" s="365">
        <v>4607109959763</v>
      </c>
      <c r="Q549" s="282"/>
      <c r="R549" s="283">
        <f t="shared" si="70"/>
        <v>36.08</v>
      </c>
    </row>
    <row r="550" spans="1:18" ht="15.75" x14ac:dyDescent="0.2">
      <c r="A550" s="468">
        <v>534</v>
      </c>
      <c r="B550" s="354">
        <v>10676</v>
      </c>
      <c r="C550" s="355" t="s">
        <v>14322</v>
      </c>
      <c r="D550" s="356"/>
      <c r="E550" s="482" t="s">
        <v>14323</v>
      </c>
      <c r="F550" s="483" t="s">
        <v>14324</v>
      </c>
      <c r="G550" s="359" t="str">
        <f t="shared" si="68"/>
        <v>фото1</v>
      </c>
      <c r="H550" s="359"/>
      <c r="I550" s="360" t="s">
        <v>14325</v>
      </c>
      <c r="J550" s="361">
        <v>120</v>
      </c>
      <c r="K550" s="362" t="s">
        <v>50</v>
      </c>
      <c r="L550" s="363">
        <v>7</v>
      </c>
      <c r="M550" s="364">
        <v>221.4</v>
      </c>
      <c r="N550" s="477"/>
      <c r="O550" s="281">
        <f t="shared" si="69"/>
        <v>0</v>
      </c>
      <c r="P550" s="365">
        <v>4607109926703</v>
      </c>
      <c r="Q550" s="282" t="s">
        <v>13902</v>
      </c>
      <c r="R550" s="283">
        <f t="shared" si="70"/>
        <v>31.62857142857143</v>
      </c>
    </row>
    <row r="551" spans="1:18" ht="76.5" x14ac:dyDescent="0.2">
      <c r="A551" s="468">
        <v>535</v>
      </c>
      <c r="B551" s="354">
        <v>3005</v>
      </c>
      <c r="C551" s="355" t="s">
        <v>10314</v>
      </c>
      <c r="D551" s="356"/>
      <c r="E551" s="357" t="s">
        <v>10315</v>
      </c>
      <c r="F551" s="358" t="s">
        <v>10316</v>
      </c>
      <c r="G551" s="359" t="str">
        <f t="shared" si="68"/>
        <v>фото1</v>
      </c>
      <c r="H551" s="359"/>
      <c r="I551" s="360" t="s">
        <v>10317</v>
      </c>
      <c r="J551" s="361">
        <v>120</v>
      </c>
      <c r="K551" s="362" t="s">
        <v>13</v>
      </c>
      <c r="L551" s="363" t="s">
        <v>9784</v>
      </c>
      <c r="M551" s="364">
        <v>221.4</v>
      </c>
      <c r="N551" s="477"/>
      <c r="O551" s="281">
        <f t="shared" si="69"/>
        <v>0</v>
      </c>
      <c r="P551" s="365">
        <v>4607109959749</v>
      </c>
      <c r="Q551" s="282"/>
      <c r="R551" s="283">
        <f t="shared" si="70"/>
        <v>31.62857142857143</v>
      </c>
    </row>
    <row r="552" spans="1:18" ht="15.75" x14ac:dyDescent="0.2">
      <c r="A552" s="468">
        <v>536</v>
      </c>
      <c r="B552" s="354">
        <v>2806</v>
      </c>
      <c r="C552" s="355" t="s">
        <v>6713</v>
      </c>
      <c r="D552" s="356"/>
      <c r="E552" s="357" t="s">
        <v>5869</v>
      </c>
      <c r="F552" s="358" t="s">
        <v>5870</v>
      </c>
      <c r="G552" s="359" t="str">
        <f t="shared" si="68"/>
        <v>фото1</v>
      </c>
      <c r="H552" s="359"/>
      <c r="I552" s="360" t="s">
        <v>5871</v>
      </c>
      <c r="J552" s="361">
        <v>110</v>
      </c>
      <c r="K552" s="362" t="s">
        <v>13</v>
      </c>
      <c r="L552" s="363">
        <v>5</v>
      </c>
      <c r="M552" s="364">
        <v>253.6</v>
      </c>
      <c r="N552" s="477"/>
      <c r="O552" s="281">
        <f t="shared" si="69"/>
        <v>0</v>
      </c>
      <c r="P552" s="365">
        <v>4607109964927</v>
      </c>
      <c r="Q552" s="282"/>
      <c r="R552" s="283">
        <f t="shared" si="70"/>
        <v>50.72</v>
      </c>
    </row>
    <row r="553" spans="1:18" ht="15.75" x14ac:dyDescent="0.2">
      <c r="A553" s="468">
        <v>537</v>
      </c>
      <c r="B553" s="354">
        <v>447</v>
      </c>
      <c r="C553" s="355" t="s">
        <v>6714</v>
      </c>
      <c r="D553" s="356"/>
      <c r="E553" s="357" t="s">
        <v>5872</v>
      </c>
      <c r="F553" s="358" t="s">
        <v>5873</v>
      </c>
      <c r="G553" s="359" t="str">
        <f t="shared" si="68"/>
        <v>фото1</v>
      </c>
      <c r="H553" s="359"/>
      <c r="I553" s="360" t="s">
        <v>5874</v>
      </c>
      <c r="J553" s="361">
        <v>110</v>
      </c>
      <c r="K553" s="362" t="s">
        <v>13</v>
      </c>
      <c r="L553" s="363">
        <v>5</v>
      </c>
      <c r="M553" s="364">
        <v>253.6</v>
      </c>
      <c r="N553" s="477"/>
      <c r="O553" s="281">
        <f t="shared" si="69"/>
        <v>0</v>
      </c>
      <c r="P553" s="365">
        <v>4607109962084</v>
      </c>
      <c r="Q553" s="282"/>
      <c r="R553" s="283">
        <f t="shared" si="70"/>
        <v>50.72</v>
      </c>
    </row>
    <row r="554" spans="1:18" ht="15.75" x14ac:dyDescent="0.2">
      <c r="A554" s="468">
        <v>538</v>
      </c>
      <c r="B554" s="354">
        <v>1524</v>
      </c>
      <c r="C554" s="355" t="s">
        <v>6715</v>
      </c>
      <c r="D554" s="356"/>
      <c r="E554" s="357" t="s">
        <v>5875</v>
      </c>
      <c r="F554" s="358" t="s">
        <v>5876</v>
      </c>
      <c r="G554" s="359" t="str">
        <f t="shared" si="68"/>
        <v>фото1</v>
      </c>
      <c r="H554" s="359"/>
      <c r="I554" s="360" t="s">
        <v>5264</v>
      </c>
      <c r="J554" s="361">
        <v>110</v>
      </c>
      <c r="K554" s="362" t="s">
        <v>13</v>
      </c>
      <c r="L554" s="363">
        <v>10</v>
      </c>
      <c r="M554" s="364">
        <v>224.3</v>
      </c>
      <c r="N554" s="477"/>
      <c r="O554" s="281">
        <f t="shared" si="69"/>
        <v>0</v>
      </c>
      <c r="P554" s="365">
        <v>4607109964019</v>
      </c>
      <c r="Q554" s="282"/>
      <c r="R554" s="283">
        <f t="shared" si="70"/>
        <v>22.43</v>
      </c>
    </row>
    <row r="555" spans="1:18" ht="15.75" x14ac:dyDescent="0.2">
      <c r="A555" s="468">
        <v>539</v>
      </c>
      <c r="B555" s="469"/>
      <c r="C555" s="469"/>
      <c r="D555" s="469"/>
      <c r="E555" s="484" t="s">
        <v>5892</v>
      </c>
      <c r="F555" s="484"/>
      <c r="G555" s="484"/>
      <c r="H555" s="484"/>
      <c r="I555" s="489"/>
      <c r="J555" s="490"/>
      <c r="K555" s="473"/>
      <c r="L555" s="474"/>
      <c r="M555" s="491"/>
      <c r="N555" s="492"/>
      <c r="O555" s="514"/>
      <c r="P555" s="514"/>
      <c r="Q555" s="514"/>
      <c r="R555" s="514"/>
    </row>
    <row r="556" spans="1:18" ht="25.5" x14ac:dyDescent="0.2">
      <c r="A556" s="468">
        <v>540</v>
      </c>
      <c r="B556" s="354">
        <v>10677</v>
      </c>
      <c r="C556" s="355" t="s">
        <v>14326</v>
      </c>
      <c r="D556" s="356"/>
      <c r="E556" s="482" t="s">
        <v>14327</v>
      </c>
      <c r="F556" s="483" t="s">
        <v>14328</v>
      </c>
      <c r="G556" s="359" t="str">
        <f t="shared" ref="G556:G619" si="71">HYPERLINK("http://www.gardenbulbs.ru/images/Lilium_CL/thumbnails/"&amp;C556&amp;".jpg","фото1")</f>
        <v>фото1</v>
      </c>
      <c r="H556" s="359"/>
      <c r="I556" s="360" t="s">
        <v>14329</v>
      </c>
      <c r="J556" s="361">
        <v>120</v>
      </c>
      <c r="K556" s="362" t="s">
        <v>50</v>
      </c>
      <c r="L556" s="363">
        <v>7</v>
      </c>
      <c r="M556" s="364">
        <v>166.7</v>
      </c>
      <c r="N556" s="477"/>
      <c r="O556" s="281">
        <f t="shared" ref="O556:O619" si="72">IF(ISERROR(M556*N556),0,M556*N556)</f>
        <v>0</v>
      </c>
      <c r="P556" s="365">
        <v>4607109926475</v>
      </c>
      <c r="Q556" s="282" t="s">
        <v>13902</v>
      </c>
      <c r="R556" s="283">
        <f t="shared" ref="R556:R619" si="73">M556/L556</f>
        <v>23.814285714285713</v>
      </c>
    </row>
    <row r="557" spans="1:18" ht="25.5" x14ac:dyDescent="0.2">
      <c r="A557" s="468">
        <v>541</v>
      </c>
      <c r="B557" s="354">
        <v>4362</v>
      </c>
      <c r="C557" s="355" t="s">
        <v>6932</v>
      </c>
      <c r="D557" s="356"/>
      <c r="E557" s="357" t="s">
        <v>6933</v>
      </c>
      <c r="F557" s="358" t="s">
        <v>6934</v>
      </c>
      <c r="G557" s="359" t="str">
        <f t="shared" si="71"/>
        <v>фото1</v>
      </c>
      <c r="H557" s="359"/>
      <c r="I557" s="360" t="s">
        <v>6935</v>
      </c>
      <c r="J557" s="361">
        <v>120</v>
      </c>
      <c r="K557" s="362" t="s">
        <v>50</v>
      </c>
      <c r="L557" s="363">
        <v>5</v>
      </c>
      <c r="M557" s="364">
        <v>202.9</v>
      </c>
      <c r="N557" s="477"/>
      <c r="O557" s="281">
        <f t="shared" si="72"/>
        <v>0</v>
      </c>
      <c r="P557" s="365">
        <v>4607109987834</v>
      </c>
      <c r="Q557" s="282"/>
      <c r="R557" s="283">
        <f t="shared" si="73"/>
        <v>40.58</v>
      </c>
    </row>
    <row r="558" spans="1:18" ht="25.5" x14ac:dyDescent="0.2">
      <c r="A558" s="468">
        <v>542</v>
      </c>
      <c r="B558" s="354">
        <v>265</v>
      </c>
      <c r="C558" s="355" t="s">
        <v>6720</v>
      </c>
      <c r="D558" s="356"/>
      <c r="E558" s="357" t="s">
        <v>5893</v>
      </c>
      <c r="F558" s="358" t="s">
        <v>5894</v>
      </c>
      <c r="G558" s="359" t="str">
        <f t="shared" si="71"/>
        <v>фото1</v>
      </c>
      <c r="H558" s="359"/>
      <c r="I558" s="360" t="s">
        <v>5895</v>
      </c>
      <c r="J558" s="361">
        <v>110</v>
      </c>
      <c r="K558" s="362" t="s">
        <v>13</v>
      </c>
      <c r="L558" s="363">
        <v>7</v>
      </c>
      <c r="M558" s="364">
        <v>214.6</v>
      </c>
      <c r="N558" s="477"/>
      <c r="O558" s="281">
        <f t="shared" si="72"/>
        <v>0</v>
      </c>
      <c r="P558" s="365">
        <v>4607109961261</v>
      </c>
      <c r="Q558" s="282"/>
      <c r="R558" s="283">
        <f t="shared" si="73"/>
        <v>30.657142857142855</v>
      </c>
    </row>
    <row r="559" spans="1:18" ht="38.25" x14ac:dyDescent="0.2">
      <c r="A559" s="468">
        <v>543</v>
      </c>
      <c r="B559" s="354">
        <v>1420</v>
      </c>
      <c r="C559" s="355" t="s">
        <v>6721</v>
      </c>
      <c r="D559" s="356"/>
      <c r="E559" s="357" t="s">
        <v>1946</v>
      </c>
      <c r="F559" s="358" t="s">
        <v>1945</v>
      </c>
      <c r="G559" s="359" t="str">
        <f t="shared" si="71"/>
        <v>фото1</v>
      </c>
      <c r="H559" s="359"/>
      <c r="I559" s="360" t="s">
        <v>5896</v>
      </c>
      <c r="J559" s="361">
        <v>120</v>
      </c>
      <c r="K559" s="362" t="s">
        <v>13</v>
      </c>
      <c r="L559" s="363">
        <v>5</v>
      </c>
      <c r="M559" s="364">
        <v>222.4</v>
      </c>
      <c r="N559" s="477"/>
      <c r="O559" s="281">
        <f t="shared" si="72"/>
        <v>0</v>
      </c>
      <c r="P559" s="365">
        <v>4607109964224</v>
      </c>
      <c r="Q559" s="282"/>
      <c r="R559" s="283">
        <f t="shared" si="73"/>
        <v>44.480000000000004</v>
      </c>
    </row>
    <row r="560" spans="1:18" ht="38.25" x14ac:dyDescent="0.2">
      <c r="A560" s="468">
        <v>544</v>
      </c>
      <c r="B560" s="354">
        <v>5373</v>
      </c>
      <c r="C560" s="355" t="s">
        <v>14330</v>
      </c>
      <c r="D560" s="356"/>
      <c r="E560" s="357" t="s">
        <v>6936</v>
      </c>
      <c r="F560" s="358" t="s">
        <v>6937</v>
      </c>
      <c r="G560" s="359" t="str">
        <f t="shared" si="71"/>
        <v>фото1</v>
      </c>
      <c r="H560" s="359"/>
      <c r="I560" s="360" t="s">
        <v>6938</v>
      </c>
      <c r="J560" s="361">
        <v>100</v>
      </c>
      <c r="K560" s="362" t="s">
        <v>13</v>
      </c>
      <c r="L560" s="363">
        <v>3</v>
      </c>
      <c r="M560" s="364">
        <v>225.1</v>
      </c>
      <c r="N560" s="477"/>
      <c r="O560" s="281">
        <f t="shared" si="72"/>
        <v>0</v>
      </c>
      <c r="P560" s="365">
        <v>4607109937501</v>
      </c>
      <c r="Q560" s="282"/>
      <c r="R560" s="283">
        <f t="shared" si="73"/>
        <v>75.033333333333331</v>
      </c>
    </row>
    <row r="561" spans="1:18" ht="25.5" x14ac:dyDescent="0.2">
      <c r="A561" s="468">
        <v>545</v>
      </c>
      <c r="B561" s="354">
        <v>220</v>
      </c>
      <c r="C561" s="355" t="s">
        <v>10318</v>
      </c>
      <c r="D561" s="356"/>
      <c r="E561" s="357" t="s">
        <v>14331</v>
      </c>
      <c r="F561" s="358" t="s">
        <v>14332</v>
      </c>
      <c r="G561" s="359" t="str">
        <f t="shared" si="71"/>
        <v>фото1</v>
      </c>
      <c r="H561" s="359"/>
      <c r="I561" s="360" t="s">
        <v>10319</v>
      </c>
      <c r="J561" s="361">
        <v>130</v>
      </c>
      <c r="K561" s="362" t="s">
        <v>14333</v>
      </c>
      <c r="L561" s="363">
        <v>5</v>
      </c>
      <c r="M561" s="364">
        <v>229.2</v>
      </c>
      <c r="N561" s="477"/>
      <c r="O561" s="281">
        <f t="shared" si="72"/>
        <v>0</v>
      </c>
      <c r="P561" s="365">
        <v>4607109929599</v>
      </c>
      <c r="Q561" s="282"/>
      <c r="R561" s="283">
        <f t="shared" si="73"/>
        <v>45.839999999999996</v>
      </c>
    </row>
    <row r="562" spans="1:18" ht="15.75" x14ac:dyDescent="0.2">
      <c r="A562" s="468">
        <v>546</v>
      </c>
      <c r="B562" s="354">
        <v>3792</v>
      </c>
      <c r="C562" s="355" t="s">
        <v>10320</v>
      </c>
      <c r="D562" s="356"/>
      <c r="E562" s="357" t="s">
        <v>10321</v>
      </c>
      <c r="F562" s="358" t="s">
        <v>10322</v>
      </c>
      <c r="G562" s="359" t="str">
        <f t="shared" si="71"/>
        <v>фото1</v>
      </c>
      <c r="H562" s="359"/>
      <c r="I562" s="360" t="s">
        <v>10323</v>
      </c>
      <c r="J562" s="361">
        <v>120</v>
      </c>
      <c r="K562" s="362" t="s">
        <v>50</v>
      </c>
      <c r="L562" s="363">
        <v>7</v>
      </c>
      <c r="M562" s="364">
        <v>232.4</v>
      </c>
      <c r="N562" s="477"/>
      <c r="O562" s="281">
        <f t="shared" si="72"/>
        <v>0</v>
      </c>
      <c r="P562" s="365">
        <v>4607109980101</v>
      </c>
      <c r="Q562" s="282"/>
      <c r="R562" s="283">
        <f t="shared" si="73"/>
        <v>33.200000000000003</v>
      </c>
    </row>
    <row r="563" spans="1:18" ht="25.5" x14ac:dyDescent="0.2">
      <c r="A563" s="468">
        <v>547</v>
      </c>
      <c r="B563" s="354">
        <v>2808</v>
      </c>
      <c r="C563" s="355" t="s">
        <v>6722</v>
      </c>
      <c r="D563" s="356"/>
      <c r="E563" s="357" t="s">
        <v>5897</v>
      </c>
      <c r="F563" s="358" t="s">
        <v>5898</v>
      </c>
      <c r="G563" s="359" t="str">
        <f t="shared" si="71"/>
        <v>фото1</v>
      </c>
      <c r="H563" s="359"/>
      <c r="I563" s="360" t="s">
        <v>5899</v>
      </c>
      <c r="J563" s="361">
        <v>120</v>
      </c>
      <c r="K563" s="362" t="s">
        <v>13</v>
      </c>
      <c r="L563" s="363">
        <v>7</v>
      </c>
      <c r="M563" s="364">
        <v>214.6</v>
      </c>
      <c r="N563" s="477"/>
      <c r="O563" s="281">
        <f t="shared" si="72"/>
        <v>0</v>
      </c>
      <c r="P563" s="365">
        <v>4607109960912</v>
      </c>
      <c r="Q563" s="282"/>
      <c r="R563" s="283">
        <f t="shared" si="73"/>
        <v>30.657142857142855</v>
      </c>
    </row>
    <row r="564" spans="1:18" ht="25.5" x14ac:dyDescent="0.2">
      <c r="A564" s="468">
        <v>548</v>
      </c>
      <c r="B564" s="354">
        <v>7146</v>
      </c>
      <c r="C564" s="355" t="s">
        <v>6939</v>
      </c>
      <c r="D564" s="356"/>
      <c r="E564" s="357" t="s">
        <v>6426</v>
      </c>
      <c r="F564" s="358" t="s">
        <v>6427</v>
      </c>
      <c r="G564" s="359" t="str">
        <f t="shared" si="71"/>
        <v>фото1</v>
      </c>
      <c r="H564" s="359"/>
      <c r="I564" s="360" t="s">
        <v>6428</v>
      </c>
      <c r="J564" s="361">
        <v>120</v>
      </c>
      <c r="K564" s="362" t="s">
        <v>13</v>
      </c>
      <c r="L564" s="363">
        <v>5</v>
      </c>
      <c r="M564" s="364">
        <v>229.2</v>
      </c>
      <c r="N564" s="477"/>
      <c r="O564" s="281">
        <f t="shared" si="72"/>
        <v>0</v>
      </c>
      <c r="P564" s="365">
        <v>4607109947906</v>
      </c>
      <c r="Q564" s="282"/>
      <c r="R564" s="283">
        <f t="shared" si="73"/>
        <v>45.839999999999996</v>
      </c>
    </row>
    <row r="565" spans="1:18" ht="15.75" x14ac:dyDescent="0.2">
      <c r="A565" s="468">
        <v>549</v>
      </c>
      <c r="B565" s="354">
        <v>10678</v>
      </c>
      <c r="C565" s="355" t="s">
        <v>14334</v>
      </c>
      <c r="D565" s="356"/>
      <c r="E565" s="482" t="s">
        <v>14335</v>
      </c>
      <c r="F565" s="483" t="s">
        <v>14336</v>
      </c>
      <c r="G565" s="359" t="str">
        <f t="shared" si="71"/>
        <v>фото1</v>
      </c>
      <c r="H565" s="359"/>
      <c r="I565" s="360" t="s">
        <v>14337</v>
      </c>
      <c r="J565" s="361">
        <v>120</v>
      </c>
      <c r="K565" s="362" t="s">
        <v>50</v>
      </c>
      <c r="L565" s="363">
        <v>10</v>
      </c>
      <c r="M565" s="364">
        <v>234.1</v>
      </c>
      <c r="N565" s="477"/>
      <c r="O565" s="281">
        <f t="shared" si="72"/>
        <v>0</v>
      </c>
      <c r="P565" s="365">
        <v>4607109926468</v>
      </c>
      <c r="Q565" s="282" t="s">
        <v>13902</v>
      </c>
      <c r="R565" s="283">
        <f t="shared" si="73"/>
        <v>23.41</v>
      </c>
    </row>
    <row r="566" spans="1:18" ht="25.5" x14ac:dyDescent="0.2">
      <c r="A566" s="468">
        <v>550</v>
      </c>
      <c r="B566" s="354">
        <v>1428</v>
      </c>
      <c r="C566" s="355" t="s">
        <v>6723</v>
      </c>
      <c r="D566" s="356"/>
      <c r="E566" s="357" t="s">
        <v>5900</v>
      </c>
      <c r="F566" s="358" t="s">
        <v>5901</v>
      </c>
      <c r="G566" s="359" t="str">
        <f t="shared" si="71"/>
        <v>фото1</v>
      </c>
      <c r="H566" s="359"/>
      <c r="I566" s="360" t="s">
        <v>5902</v>
      </c>
      <c r="J566" s="361">
        <v>100</v>
      </c>
      <c r="K566" s="362" t="s">
        <v>13</v>
      </c>
      <c r="L566" s="363">
        <v>5</v>
      </c>
      <c r="M566" s="364">
        <v>222.4</v>
      </c>
      <c r="N566" s="477"/>
      <c r="O566" s="281">
        <f t="shared" si="72"/>
        <v>0</v>
      </c>
      <c r="P566" s="365">
        <v>4607109964248</v>
      </c>
      <c r="Q566" s="282"/>
      <c r="R566" s="283">
        <f t="shared" si="73"/>
        <v>44.480000000000004</v>
      </c>
    </row>
    <row r="567" spans="1:18" ht="25.5" x14ac:dyDescent="0.2">
      <c r="A567" s="468">
        <v>551</v>
      </c>
      <c r="B567" s="354">
        <v>3630</v>
      </c>
      <c r="C567" s="355" t="s">
        <v>6940</v>
      </c>
      <c r="D567" s="356"/>
      <c r="E567" s="357" t="s">
        <v>5903</v>
      </c>
      <c r="F567" s="358" t="s">
        <v>5904</v>
      </c>
      <c r="G567" s="359" t="str">
        <f t="shared" si="71"/>
        <v>фото1</v>
      </c>
      <c r="H567" s="359"/>
      <c r="I567" s="360" t="s">
        <v>5905</v>
      </c>
      <c r="J567" s="361">
        <v>120</v>
      </c>
      <c r="K567" s="362" t="s">
        <v>50</v>
      </c>
      <c r="L567" s="363">
        <v>5</v>
      </c>
      <c r="M567" s="364">
        <v>224.3</v>
      </c>
      <c r="N567" s="477"/>
      <c r="O567" s="281">
        <f t="shared" si="72"/>
        <v>0</v>
      </c>
      <c r="P567" s="365">
        <v>4607109971482</v>
      </c>
      <c r="Q567" s="282"/>
      <c r="R567" s="283">
        <f t="shared" si="73"/>
        <v>44.86</v>
      </c>
    </row>
    <row r="568" spans="1:18" ht="25.5" x14ac:dyDescent="0.2">
      <c r="A568" s="468">
        <v>552</v>
      </c>
      <c r="B568" s="354">
        <v>2807</v>
      </c>
      <c r="C568" s="355" t="s">
        <v>6724</v>
      </c>
      <c r="D568" s="356"/>
      <c r="E568" s="357" t="s">
        <v>5906</v>
      </c>
      <c r="F568" s="358" t="s">
        <v>5907</v>
      </c>
      <c r="G568" s="359" t="str">
        <f t="shared" si="71"/>
        <v>фото1</v>
      </c>
      <c r="H568" s="359"/>
      <c r="I568" s="360" t="s">
        <v>5908</v>
      </c>
      <c r="J568" s="361">
        <v>120</v>
      </c>
      <c r="K568" s="362" t="s">
        <v>13</v>
      </c>
      <c r="L568" s="363">
        <v>7</v>
      </c>
      <c r="M568" s="364">
        <v>231</v>
      </c>
      <c r="N568" s="477"/>
      <c r="O568" s="281">
        <f t="shared" si="72"/>
        <v>0</v>
      </c>
      <c r="P568" s="365">
        <v>4607109961391</v>
      </c>
      <c r="Q568" s="282"/>
      <c r="R568" s="283">
        <f t="shared" si="73"/>
        <v>33</v>
      </c>
    </row>
    <row r="569" spans="1:18" ht="25.5" x14ac:dyDescent="0.2">
      <c r="A569" s="468">
        <v>553</v>
      </c>
      <c r="B569" s="354">
        <v>411</v>
      </c>
      <c r="C569" s="355" t="s">
        <v>6725</v>
      </c>
      <c r="D569" s="356"/>
      <c r="E569" s="357" t="s">
        <v>5909</v>
      </c>
      <c r="F569" s="358" t="s">
        <v>356</v>
      </c>
      <c r="G569" s="359" t="str">
        <f t="shared" si="71"/>
        <v>фото1</v>
      </c>
      <c r="H569" s="359"/>
      <c r="I569" s="360" t="s">
        <v>5910</v>
      </c>
      <c r="J569" s="361">
        <v>120</v>
      </c>
      <c r="K569" s="362" t="s">
        <v>13</v>
      </c>
      <c r="L569" s="363">
        <v>7</v>
      </c>
      <c r="M569" s="364">
        <v>200.9</v>
      </c>
      <c r="N569" s="477"/>
      <c r="O569" s="281">
        <f t="shared" si="72"/>
        <v>0</v>
      </c>
      <c r="P569" s="365">
        <v>4607109962107</v>
      </c>
      <c r="Q569" s="282"/>
      <c r="R569" s="283">
        <f t="shared" si="73"/>
        <v>28.7</v>
      </c>
    </row>
    <row r="570" spans="1:18" ht="15.75" x14ac:dyDescent="0.2">
      <c r="A570" s="468">
        <v>554</v>
      </c>
      <c r="B570" s="354">
        <v>1419</v>
      </c>
      <c r="C570" s="355" t="s">
        <v>10324</v>
      </c>
      <c r="D570" s="356"/>
      <c r="E570" s="357" t="s">
        <v>10325</v>
      </c>
      <c r="F570" s="358" t="s">
        <v>10326</v>
      </c>
      <c r="G570" s="359" t="str">
        <f t="shared" si="71"/>
        <v>фото1</v>
      </c>
      <c r="H570" s="359"/>
      <c r="I570" s="360" t="s">
        <v>11778</v>
      </c>
      <c r="J570" s="361">
        <v>125</v>
      </c>
      <c r="K570" s="362" t="s">
        <v>50</v>
      </c>
      <c r="L570" s="363">
        <v>7</v>
      </c>
      <c r="M570" s="364">
        <v>220</v>
      </c>
      <c r="N570" s="477"/>
      <c r="O570" s="281">
        <f t="shared" si="72"/>
        <v>0</v>
      </c>
      <c r="P570" s="365">
        <v>4607109929582</v>
      </c>
      <c r="Q570" s="282"/>
      <c r="R570" s="283">
        <f t="shared" si="73"/>
        <v>31.428571428571427</v>
      </c>
    </row>
    <row r="571" spans="1:18" ht="15.75" x14ac:dyDescent="0.2">
      <c r="A571" s="468">
        <v>555</v>
      </c>
      <c r="B571" s="354">
        <v>3793</v>
      </c>
      <c r="C571" s="355" t="s">
        <v>6726</v>
      </c>
      <c r="D571" s="356"/>
      <c r="E571" s="357" t="s">
        <v>5911</v>
      </c>
      <c r="F571" s="358" t="s">
        <v>5912</v>
      </c>
      <c r="G571" s="359" t="str">
        <f t="shared" si="71"/>
        <v>фото1</v>
      </c>
      <c r="H571" s="359"/>
      <c r="I571" s="360" t="s">
        <v>6429</v>
      </c>
      <c r="J571" s="361">
        <v>120</v>
      </c>
      <c r="K571" s="362" t="s">
        <v>50</v>
      </c>
      <c r="L571" s="363">
        <v>5</v>
      </c>
      <c r="M571" s="364">
        <v>199.9</v>
      </c>
      <c r="N571" s="477"/>
      <c r="O571" s="281">
        <f t="shared" si="72"/>
        <v>0</v>
      </c>
      <c r="P571" s="365">
        <v>4607109980118</v>
      </c>
      <c r="Q571" s="282"/>
      <c r="R571" s="283">
        <f t="shared" si="73"/>
        <v>39.980000000000004</v>
      </c>
    </row>
    <row r="572" spans="1:18" ht="25.5" x14ac:dyDescent="0.2">
      <c r="A572" s="468">
        <v>556</v>
      </c>
      <c r="B572" s="354">
        <v>9429</v>
      </c>
      <c r="C572" s="355" t="s">
        <v>11779</v>
      </c>
      <c r="D572" s="356"/>
      <c r="E572" s="357" t="s">
        <v>11780</v>
      </c>
      <c r="F572" s="358" t="s">
        <v>11781</v>
      </c>
      <c r="G572" s="359" t="str">
        <f t="shared" si="71"/>
        <v>фото1</v>
      </c>
      <c r="H572" s="359"/>
      <c r="I572" s="360" t="s">
        <v>11782</v>
      </c>
      <c r="J572" s="361">
        <v>115</v>
      </c>
      <c r="K572" s="362" t="s">
        <v>50</v>
      </c>
      <c r="L572" s="363">
        <v>5</v>
      </c>
      <c r="M572" s="364">
        <v>151.1</v>
      </c>
      <c r="N572" s="477"/>
      <c r="O572" s="281">
        <f t="shared" si="72"/>
        <v>0</v>
      </c>
      <c r="P572" s="365">
        <v>4607109953501</v>
      </c>
      <c r="Q572" s="282" t="s">
        <v>11622</v>
      </c>
      <c r="R572" s="283">
        <f t="shared" si="73"/>
        <v>30.22</v>
      </c>
    </row>
    <row r="573" spans="1:18" ht="15.75" x14ac:dyDescent="0.2">
      <c r="A573" s="468">
        <v>557</v>
      </c>
      <c r="B573" s="354">
        <v>7147</v>
      </c>
      <c r="C573" s="355" t="s">
        <v>6941</v>
      </c>
      <c r="D573" s="356"/>
      <c r="E573" s="357" t="s">
        <v>6430</v>
      </c>
      <c r="F573" s="358" t="s">
        <v>6431</v>
      </c>
      <c r="G573" s="359" t="str">
        <f t="shared" si="71"/>
        <v>фото1</v>
      </c>
      <c r="H573" s="359"/>
      <c r="I573" s="360" t="s">
        <v>6432</v>
      </c>
      <c r="J573" s="361">
        <v>110</v>
      </c>
      <c r="K573" s="362" t="s">
        <v>13</v>
      </c>
      <c r="L573" s="363">
        <v>7</v>
      </c>
      <c r="M573" s="364">
        <v>214.6</v>
      </c>
      <c r="N573" s="477"/>
      <c r="O573" s="281">
        <f t="shared" si="72"/>
        <v>0</v>
      </c>
      <c r="P573" s="365">
        <v>4607109947913</v>
      </c>
      <c r="Q573" s="282"/>
      <c r="R573" s="283">
        <f t="shared" si="73"/>
        <v>30.657142857142855</v>
      </c>
    </row>
    <row r="574" spans="1:18" ht="15.75" x14ac:dyDescent="0.2">
      <c r="A574" s="468">
        <v>558</v>
      </c>
      <c r="B574" s="354">
        <v>3796</v>
      </c>
      <c r="C574" s="355" t="s">
        <v>6727</v>
      </c>
      <c r="D574" s="356"/>
      <c r="E574" s="357" t="s">
        <v>5913</v>
      </c>
      <c r="F574" s="358" t="s">
        <v>5914</v>
      </c>
      <c r="G574" s="359" t="str">
        <f t="shared" si="71"/>
        <v>фото1</v>
      </c>
      <c r="H574" s="359"/>
      <c r="I574" s="360" t="s">
        <v>5915</v>
      </c>
      <c r="J574" s="361">
        <v>120</v>
      </c>
      <c r="K574" s="362" t="s">
        <v>10328</v>
      </c>
      <c r="L574" s="363">
        <v>7</v>
      </c>
      <c r="M574" s="364">
        <v>194.1</v>
      </c>
      <c r="N574" s="477"/>
      <c r="O574" s="281">
        <f t="shared" si="72"/>
        <v>0</v>
      </c>
      <c r="P574" s="365">
        <v>4607109980149</v>
      </c>
      <c r="Q574" s="282"/>
      <c r="R574" s="283">
        <f t="shared" si="73"/>
        <v>27.728571428571428</v>
      </c>
    </row>
    <row r="575" spans="1:18" ht="15.75" x14ac:dyDescent="0.2">
      <c r="A575" s="468">
        <v>559</v>
      </c>
      <c r="B575" s="354">
        <v>7148</v>
      </c>
      <c r="C575" s="355" t="s">
        <v>6942</v>
      </c>
      <c r="D575" s="356"/>
      <c r="E575" s="357" t="s">
        <v>6433</v>
      </c>
      <c r="F575" s="358" t="s">
        <v>6434</v>
      </c>
      <c r="G575" s="359" t="str">
        <f t="shared" si="71"/>
        <v>фото1</v>
      </c>
      <c r="H575" s="359"/>
      <c r="I575" s="360" t="s">
        <v>6435</v>
      </c>
      <c r="J575" s="361">
        <v>120</v>
      </c>
      <c r="K575" s="362" t="s">
        <v>13</v>
      </c>
      <c r="L575" s="363">
        <v>7</v>
      </c>
      <c r="M575" s="364">
        <v>168.1</v>
      </c>
      <c r="N575" s="477"/>
      <c r="O575" s="281">
        <f t="shared" si="72"/>
        <v>0</v>
      </c>
      <c r="P575" s="365">
        <v>4607109947920</v>
      </c>
      <c r="Q575" s="282"/>
      <c r="R575" s="283">
        <f t="shared" si="73"/>
        <v>24.014285714285712</v>
      </c>
    </row>
    <row r="576" spans="1:18" ht="51" x14ac:dyDescent="0.2">
      <c r="A576" s="468">
        <v>560</v>
      </c>
      <c r="B576" s="354">
        <v>5770</v>
      </c>
      <c r="C576" s="355" t="s">
        <v>11258</v>
      </c>
      <c r="D576" s="356"/>
      <c r="E576" s="357" t="s">
        <v>10329</v>
      </c>
      <c r="F576" s="358" t="s">
        <v>10330</v>
      </c>
      <c r="G576" s="359" t="str">
        <f t="shared" si="71"/>
        <v>фото1</v>
      </c>
      <c r="H576" s="359"/>
      <c r="I576" s="360" t="s">
        <v>10331</v>
      </c>
      <c r="J576" s="361">
        <v>140</v>
      </c>
      <c r="K576" s="362" t="s">
        <v>50</v>
      </c>
      <c r="L576" s="363">
        <v>5</v>
      </c>
      <c r="M576" s="364">
        <v>209.7</v>
      </c>
      <c r="N576" s="477"/>
      <c r="O576" s="281">
        <f t="shared" si="72"/>
        <v>0</v>
      </c>
      <c r="P576" s="365">
        <v>4607109931288</v>
      </c>
      <c r="Q576" s="282"/>
      <c r="R576" s="283">
        <f t="shared" si="73"/>
        <v>41.94</v>
      </c>
    </row>
    <row r="577" spans="1:18" ht="15.75" x14ac:dyDescent="0.2">
      <c r="A577" s="468">
        <v>561</v>
      </c>
      <c r="B577" s="354">
        <v>7149</v>
      </c>
      <c r="C577" s="355" t="s">
        <v>10332</v>
      </c>
      <c r="D577" s="356"/>
      <c r="E577" s="357" t="s">
        <v>10333</v>
      </c>
      <c r="F577" s="358" t="s">
        <v>10334</v>
      </c>
      <c r="G577" s="359" t="str">
        <f t="shared" si="71"/>
        <v>фото1</v>
      </c>
      <c r="H577" s="359"/>
      <c r="I577" s="360" t="s">
        <v>2191</v>
      </c>
      <c r="J577" s="361">
        <v>110</v>
      </c>
      <c r="K577" s="362" t="s">
        <v>50</v>
      </c>
      <c r="L577" s="363">
        <v>7</v>
      </c>
      <c r="M577" s="364">
        <v>228.2</v>
      </c>
      <c r="N577" s="477"/>
      <c r="O577" s="281">
        <f t="shared" si="72"/>
        <v>0</v>
      </c>
      <c r="P577" s="365">
        <v>4607109947937</v>
      </c>
      <c r="Q577" s="282"/>
      <c r="R577" s="283">
        <f t="shared" si="73"/>
        <v>32.6</v>
      </c>
    </row>
    <row r="578" spans="1:18" ht="15.75" x14ac:dyDescent="0.2">
      <c r="A578" s="468">
        <v>562</v>
      </c>
      <c r="B578" s="354">
        <v>5374</v>
      </c>
      <c r="C578" s="355" t="s">
        <v>10335</v>
      </c>
      <c r="D578" s="356"/>
      <c r="E578" s="357" t="s">
        <v>10336</v>
      </c>
      <c r="F578" s="358" t="s">
        <v>10337</v>
      </c>
      <c r="G578" s="359" t="str">
        <f t="shared" si="71"/>
        <v>фото1</v>
      </c>
      <c r="H578" s="359"/>
      <c r="I578" s="360" t="s">
        <v>10338</v>
      </c>
      <c r="J578" s="361">
        <v>110</v>
      </c>
      <c r="K578" s="362" t="s">
        <v>50</v>
      </c>
      <c r="L578" s="363">
        <v>7</v>
      </c>
      <c r="M578" s="364">
        <v>262.39999999999998</v>
      </c>
      <c r="N578" s="477"/>
      <c r="O578" s="281">
        <f t="shared" si="72"/>
        <v>0</v>
      </c>
      <c r="P578" s="365">
        <v>4607109937495</v>
      </c>
      <c r="Q578" s="282"/>
      <c r="R578" s="283">
        <f t="shared" si="73"/>
        <v>37.48571428571428</v>
      </c>
    </row>
    <row r="579" spans="1:18" ht="15.75" x14ac:dyDescent="0.2">
      <c r="A579" s="468">
        <v>563</v>
      </c>
      <c r="B579" s="354">
        <v>3641</v>
      </c>
      <c r="C579" s="355" t="s">
        <v>6728</v>
      </c>
      <c r="D579" s="356"/>
      <c r="E579" s="357" t="s">
        <v>5916</v>
      </c>
      <c r="F579" s="358" t="s">
        <v>11783</v>
      </c>
      <c r="G579" s="359" t="str">
        <f t="shared" si="71"/>
        <v>фото1</v>
      </c>
      <c r="H579" s="359"/>
      <c r="I579" s="360" t="s">
        <v>5917</v>
      </c>
      <c r="J579" s="361">
        <v>105</v>
      </c>
      <c r="K579" s="362" t="s">
        <v>13</v>
      </c>
      <c r="L579" s="363">
        <v>5</v>
      </c>
      <c r="M579" s="364">
        <v>122.8</v>
      </c>
      <c r="N579" s="477"/>
      <c r="O579" s="281">
        <f t="shared" si="72"/>
        <v>0</v>
      </c>
      <c r="P579" s="365">
        <v>4607109971512</v>
      </c>
      <c r="Q579" s="282"/>
      <c r="R579" s="283">
        <f t="shared" si="73"/>
        <v>24.56</v>
      </c>
    </row>
    <row r="580" spans="1:18" ht="15.75" x14ac:dyDescent="0.2">
      <c r="A580" s="468">
        <v>564</v>
      </c>
      <c r="B580" s="354">
        <v>10679</v>
      </c>
      <c r="C580" s="355" t="s">
        <v>14338</v>
      </c>
      <c r="D580" s="356"/>
      <c r="E580" s="482" t="s">
        <v>14339</v>
      </c>
      <c r="F580" s="483" t="s">
        <v>14340</v>
      </c>
      <c r="G580" s="359" t="str">
        <f t="shared" si="71"/>
        <v>фото1</v>
      </c>
      <c r="H580" s="359"/>
      <c r="I580" s="360" t="s">
        <v>14341</v>
      </c>
      <c r="J580" s="361">
        <v>100</v>
      </c>
      <c r="K580" s="362" t="s">
        <v>50</v>
      </c>
      <c r="L580" s="363">
        <v>7</v>
      </c>
      <c r="M580" s="364">
        <v>207.7</v>
      </c>
      <c r="N580" s="477"/>
      <c r="O580" s="281">
        <f t="shared" si="72"/>
        <v>0</v>
      </c>
      <c r="P580" s="365">
        <v>4607109926451</v>
      </c>
      <c r="Q580" s="282" t="s">
        <v>13902</v>
      </c>
      <c r="R580" s="283">
        <f t="shared" si="73"/>
        <v>29.671428571428571</v>
      </c>
    </row>
    <row r="581" spans="1:18" ht="25.5" x14ac:dyDescent="0.2">
      <c r="A581" s="468">
        <v>565</v>
      </c>
      <c r="B581" s="354">
        <v>5375</v>
      </c>
      <c r="C581" s="355" t="s">
        <v>9992</v>
      </c>
      <c r="D581" s="356"/>
      <c r="E581" s="357" t="s">
        <v>6943</v>
      </c>
      <c r="F581" s="358" t="s">
        <v>6944</v>
      </c>
      <c r="G581" s="359" t="str">
        <f t="shared" si="71"/>
        <v>фото1</v>
      </c>
      <c r="H581" s="359"/>
      <c r="I581" s="360" t="s">
        <v>6945</v>
      </c>
      <c r="J581" s="361">
        <v>130</v>
      </c>
      <c r="K581" s="362" t="s">
        <v>50</v>
      </c>
      <c r="L581" s="363">
        <v>5</v>
      </c>
      <c r="M581" s="364">
        <v>185.3</v>
      </c>
      <c r="N581" s="477"/>
      <c r="O581" s="281">
        <f t="shared" si="72"/>
        <v>0</v>
      </c>
      <c r="P581" s="365">
        <v>4607109937488</v>
      </c>
      <c r="Q581" s="282"/>
      <c r="R581" s="283">
        <f t="shared" si="73"/>
        <v>37.06</v>
      </c>
    </row>
    <row r="582" spans="1:18" ht="25.5" x14ac:dyDescent="0.2">
      <c r="A582" s="468">
        <v>566</v>
      </c>
      <c r="B582" s="354">
        <v>3795</v>
      </c>
      <c r="C582" s="355" t="s">
        <v>6946</v>
      </c>
      <c r="D582" s="356"/>
      <c r="E582" s="357" t="s">
        <v>5918</v>
      </c>
      <c r="F582" s="358" t="s">
        <v>5919</v>
      </c>
      <c r="G582" s="359" t="str">
        <f t="shared" si="71"/>
        <v>фото1</v>
      </c>
      <c r="H582" s="359"/>
      <c r="I582" s="360" t="s">
        <v>6436</v>
      </c>
      <c r="J582" s="361">
        <v>105</v>
      </c>
      <c r="K582" s="362" t="s">
        <v>50</v>
      </c>
      <c r="L582" s="363">
        <v>7</v>
      </c>
      <c r="M582" s="364">
        <v>183.1</v>
      </c>
      <c r="N582" s="477"/>
      <c r="O582" s="281">
        <f t="shared" si="72"/>
        <v>0</v>
      </c>
      <c r="P582" s="365">
        <v>4607109980132</v>
      </c>
      <c r="Q582" s="282"/>
      <c r="R582" s="283">
        <f t="shared" si="73"/>
        <v>26.157142857142855</v>
      </c>
    </row>
    <row r="583" spans="1:18" ht="15.75" x14ac:dyDescent="0.2">
      <c r="A583" s="468">
        <v>567</v>
      </c>
      <c r="B583" s="354">
        <v>3053</v>
      </c>
      <c r="C583" s="355" t="s">
        <v>6729</v>
      </c>
      <c r="D583" s="356"/>
      <c r="E583" s="357" t="s">
        <v>5920</v>
      </c>
      <c r="F583" s="358" t="s">
        <v>5921</v>
      </c>
      <c r="G583" s="359" t="str">
        <f t="shared" si="71"/>
        <v>фото1</v>
      </c>
      <c r="H583" s="359"/>
      <c r="I583" s="360" t="s">
        <v>5922</v>
      </c>
      <c r="J583" s="361">
        <v>150</v>
      </c>
      <c r="K583" s="362" t="s">
        <v>13</v>
      </c>
      <c r="L583" s="363">
        <v>5</v>
      </c>
      <c r="M583" s="364">
        <v>224.3</v>
      </c>
      <c r="N583" s="477"/>
      <c r="O583" s="281">
        <f t="shared" si="72"/>
        <v>0</v>
      </c>
      <c r="P583" s="365">
        <v>4607109959800</v>
      </c>
      <c r="Q583" s="282"/>
      <c r="R583" s="283">
        <f t="shared" si="73"/>
        <v>44.86</v>
      </c>
    </row>
    <row r="584" spans="1:18" ht="25.5" x14ac:dyDescent="0.2">
      <c r="A584" s="468">
        <v>568</v>
      </c>
      <c r="B584" s="354">
        <v>5376</v>
      </c>
      <c r="C584" s="355" t="s">
        <v>9993</v>
      </c>
      <c r="D584" s="356"/>
      <c r="E584" s="357" t="s">
        <v>2217</v>
      </c>
      <c r="F584" s="358" t="s">
        <v>2216</v>
      </c>
      <c r="G584" s="359" t="str">
        <f t="shared" si="71"/>
        <v>фото1</v>
      </c>
      <c r="H584" s="359"/>
      <c r="I584" s="360" t="s">
        <v>6947</v>
      </c>
      <c r="J584" s="361">
        <v>130</v>
      </c>
      <c r="K584" s="362" t="s">
        <v>50</v>
      </c>
      <c r="L584" s="363">
        <v>5</v>
      </c>
      <c r="M584" s="364">
        <v>185.3</v>
      </c>
      <c r="N584" s="477"/>
      <c r="O584" s="281">
        <f t="shared" si="72"/>
        <v>0</v>
      </c>
      <c r="P584" s="365">
        <v>4607109937471</v>
      </c>
      <c r="Q584" s="282"/>
      <c r="R584" s="283">
        <f t="shared" si="73"/>
        <v>37.06</v>
      </c>
    </row>
    <row r="585" spans="1:18" ht="25.5" x14ac:dyDescent="0.2">
      <c r="A585" s="468">
        <v>569</v>
      </c>
      <c r="B585" s="354">
        <v>10680</v>
      </c>
      <c r="C585" s="355" t="s">
        <v>14342</v>
      </c>
      <c r="D585" s="356"/>
      <c r="E585" s="482" t="s">
        <v>14343</v>
      </c>
      <c r="F585" s="483" t="s">
        <v>14344</v>
      </c>
      <c r="G585" s="359" t="str">
        <f t="shared" si="71"/>
        <v>фото1</v>
      </c>
      <c r="H585" s="359"/>
      <c r="I585" s="360" t="s">
        <v>14345</v>
      </c>
      <c r="J585" s="361">
        <v>140</v>
      </c>
      <c r="K585" s="362" t="s">
        <v>50</v>
      </c>
      <c r="L585" s="363">
        <v>7</v>
      </c>
      <c r="M585" s="364">
        <v>241.9</v>
      </c>
      <c r="N585" s="477"/>
      <c r="O585" s="281">
        <f t="shared" si="72"/>
        <v>0</v>
      </c>
      <c r="P585" s="365">
        <v>4607109947951</v>
      </c>
      <c r="Q585" s="282" t="s">
        <v>13902</v>
      </c>
      <c r="R585" s="283">
        <f t="shared" si="73"/>
        <v>34.557142857142857</v>
      </c>
    </row>
    <row r="586" spans="1:18" ht="15.75" x14ac:dyDescent="0.2">
      <c r="A586" s="468">
        <v>570</v>
      </c>
      <c r="B586" s="354">
        <v>3054</v>
      </c>
      <c r="C586" s="355" t="s">
        <v>6730</v>
      </c>
      <c r="D586" s="356"/>
      <c r="E586" s="357" t="s">
        <v>5923</v>
      </c>
      <c r="F586" s="358" t="s">
        <v>5924</v>
      </c>
      <c r="G586" s="359" t="str">
        <f t="shared" si="71"/>
        <v>фото1</v>
      </c>
      <c r="H586" s="359"/>
      <c r="I586" s="360" t="s">
        <v>2191</v>
      </c>
      <c r="J586" s="361">
        <v>150</v>
      </c>
      <c r="K586" s="362" t="s">
        <v>50</v>
      </c>
      <c r="L586" s="363">
        <v>7</v>
      </c>
      <c r="M586" s="364">
        <v>194.1</v>
      </c>
      <c r="N586" s="477"/>
      <c r="O586" s="281">
        <f t="shared" si="72"/>
        <v>0</v>
      </c>
      <c r="P586" s="365">
        <v>4607109959817</v>
      </c>
      <c r="Q586" s="282"/>
      <c r="R586" s="283">
        <f t="shared" si="73"/>
        <v>27.728571428571428</v>
      </c>
    </row>
    <row r="587" spans="1:18" ht="15.75" x14ac:dyDescent="0.2">
      <c r="A587" s="468">
        <v>571</v>
      </c>
      <c r="B587" s="354">
        <v>7152</v>
      </c>
      <c r="C587" s="355" t="s">
        <v>6948</v>
      </c>
      <c r="D587" s="356"/>
      <c r="E587" s="357" t="s">
        <v>6437</v>
      </c>
      <c r="F587" s="358" t="s">
        <v>6438</v>
      </c>
      <c r="G587" s="359" t="str">
        <f t="shared" si="71"/>
        <v>фото1</v>
      </c>
      <c r="H587" s="359"/>
      <c r="I587" s="360" t="s">
        <v>6439</v>
      </c>
      <c r="J587" s="361">
        <v>120</v>
      </c>
      <c r="K587" s="362" t="s">
        <v>13</v>
      </c>
      <c r="L587" s="363">
        <v>5</v>
      </c>
      <c r="M587" s="364">
        <v>229.2</v>
      </c>
      <c r="N587" s="477"/>
      <c r="O587" s="281">
        <f t="shared" si="72"/>
        <v>0</v>
      </c>
      <c r="P587" s="365">
        <v>4607109947968</v>
      </c>
      <c r="Q587" s="282"/>
      <c r="R587" s="283">
        <f t="shared" si="73"/>
        <v>45.839999999999996</v>
      </c>
    </row>
    <row r="588" spans="1:18" ht="25.5" x14ac:dyDescent="0.2">
      <c r="A588" s="468">
        <v>572</v>
      </c>
      <c r="B588" s="354">
        <v>7138</v>
      </c>
      <c r="C588" s="355" t="s">
        <v>10339</v>
      </c>
      <c r="D588" s="356"/>
      <c r="E588" s="357" t="s">
        <v>10340</v>
      </c>
      <c r="F588" s="358" t="s">
        <v>10341</v>
      </c>
      <c r="G588" s="359" t="str">
        <f t="shared" si="71"/>
        <v>фото1</v>
      </c>
      <c r="H588" s="359"/>
      <c r="I588" s="360" t="s">
        <v>10342</v>
      </c>
      <c r="J588" s="361">
        <v>140</v>
      </c>
      <c r="K588" s="362" t="s">
        <v>13</v>
      </c>
      <c r="L588" s="363">
        <v>7</v>
      </c>
      <c r="M588" s="364">
        <v>180.4</v>
      </c>
      <c r="N588" s="477"/>
      <c r="O588" s="281">
        <f t="shared" si="72"/>
        <v>0</v>
      </c>
      <c r="P588" s="365">
        <v>4607109929575</v>
      </c>
      <c r="Q588" s="282"/>
      <c r="R588" s="283">
        <f t="shared" si="73"/>
        <v>25.771428571428572</v>
      </c>
    </row>
    <row r="589" spans="1:18" ht="25.5" x14ac:dyDescent="0.2">
      <c r="A589" s="468">
        <v>573</v>
      </c>
      <c r="B589" s="354">
        <v>7153</v>
      </c>
      <c r="C589" s="355" t="s">
        <v>6949</v>
      </c>
      <c r="D589" s="356"/>
      <c r="E589" s="357" t="s">
        <v>6440</v>
      </c>
      <c r="F589" s="358" t="s">
        <v>6441</v>
      </c>
      <c r="G589" s="359" t="str">
        <f t="shared" si="71"/>
        <v>фото1</v>
      </c>
      <c r="H589" s="359"/>
      <c r="I589" s="360" t="s">
        <v>6442</v>
      </c>
      <c r="J589" s="361">
        <v>140</v>
      </c>
      <c r="K589" s="362" t="s">
        <v>10328</v>
      </c>
      <c r="L589" s="363">
        <v>7</v>
      </c>
      <c r="M589" s="364">
        <v>252.9</v>
      </c>
      <c r="N589" s="477"/>
      <c r="O589" s="281">
        <f t="shared" si="72"/>
        <v>0</v>
      </c>
      <c r="P589" s="365">
        <v>4607109947975</v>
      </c>
      <c r="Q589" s="282"/>
      <c r="R589" s="283">
        <f t="shared" si="73"/>
        <v>36.128571428571426</v>
      </c>
    </row>
    <row r="590" spans="1:18" ht="15.75" x14ac:dyDescent="0.2">
      <c r="A590" s="468">
        <v>574</v>
      </c>
      <c r="B590" s="354">
        <v>7155</v>
      </c>
      <c r="C590" s="355" t="s">
        <v>6950</v>
      </c>
      <c r="D590" s="356"/>
      <c r="E590" s="357" t="s">
        <v>4818</v>
      </c>
      <c r="F590" s="358" t="s">
        <v>4817</v>
      </c>
      <c r="G590" s="359" t="str">
        <f t="shared" si="71"/>
        <v>фото1</v>
      </c>
      <c r="H590" s="359"/>
      <c r="I590" s="360" t="s">
        <v>647</v>
      </c>
      <c r="J590" s="361">
        <v>130</v>
      </c>
      <c r="K590" s="362" t="s">
        <v>13</v>
      </c>
      <c r="L590" s="363">
        <v>7</v>
      </c>
      <c r="M590" s="364">
        <v>214.6</v>
      </c>
      <c r="N590" s="477"/>
      <c r="O590" s="281">
        <f t="shared" si="72"/>
        <v>0</v>
      </c>
      <c r="P590" s="365">
        <v>4607109947999</v>
      </c>
      <c r="Q590" s="282"/>
      <c r="R590" s="283">
        <f t="shared" si="73"/>
        <v>30.657142857142855</v>
      </c>
    </row>
    <row r="591" spans="1:18" ht="15.75" x14ac:dyDescent="0.2">
      <c r="A591" s="468">
        <v>575</v>
      </c>
      <c r="B591" s="354">
        <v>2819</v>
      </c>
      <c r="C591" s="355" t="s">
        <v>6951</v>
      </c>
      <c r="D591" s="356"/>
      <c r="E591" s="357" t="s">
        <v>5925</v>
      </c>
      <c r="F591" s="358" t="s">
        <v>5926</v>
      </c>
      <c r="G591" s="359" t="str">
        <f t="shared" si="71"/>
        <v>фото1</v>
      </c>
      <c r="H591" s="359"/>
      <c r="I591" s="360" t="s">
        <v>5927</v>
      </c>
      <c r="J591" s="361">
        <v>120</v>
      </c>
      <c r="K591" s="362" t="s">
        <v>50</v>
      </c>
      <c r="L591" s="363">
        <v>5</v>
      </c>
      <c r="M591" s="364">
        <v>185.3</v>
      </c>
      <c r="N591" s="477"/>
      <c r="O591" s="281">
        <f t="shared" si="72"/>
        <v>0</v>
      </c>
      <c r="P591" s="365">
        <v>4607109967799</v>
      </c>
      <c r="Q591" s="282"/>
      <c r="R591" s="283">
        <f t="shared" si="73"/>
        <v>37.06</v>
      </c>
    </row>
    <row r="592" spans="1:18" ht="15.75" x14ac:dyDescent="0.2">
      <c r="A592" s="468">
        <v>576</v>
      </c>
      <c r="B592" s="354">
        <v>7156</v>
      </c>
      <c r="C592" s="355" t="s">
        <v>9994</v>
      </c>
      <c r="D592" s="356"/>
      <c r="E592" s="357" t="s">
        <v>6443</v>
      </c>
      <c r="F592" s="358" t="s">
        <v>6444</v>
      </c>
      <c r="G592" s="359" t="str">
        <f t="shared" si="71"/>
        <v>фото1</v>
      </c>
      <c r="H592" s="359"/>
      <c r="I592" s="360" t="s">
        <v>1278</v>
      </c>
      <c r="J592" s="361">
        <v>130</v>
      </c>
      <c r="K592" s="362" t="s">
        <v>13</v>
      </c>
      <c r="L592" s="363">
        <v>7</v>
      </c>
      <c r="M592" s="364">
        <v>282.89999999999998</v>
      </c>
      <c r="N592" s="477"/>
      <c r="O592" s="281">
        <f t="shared" si="72"/>
        <v>0</v>
      </c>
      <c r="P592" s="365">
        <v>4607109948002</v>
      </c>
      <c r="Q592" s="282"/>
      <c r="R592" s="283">
        <f t="shared" si="73"/>
        <v>40.414285714285711</v>
      </c>
    </row>
    <row r="593" spans="1:18" ht="15.75" x14ac:dyDescent="0.2">
      <c r="A593" s="468">
        <v>577</v>
      </c>
      <c r="B593" s="354">
        <v>10681</v>
      </c>
      <c r="C593" s="355" t="s">
        <v>14346</v>
      </c>
      <c r="D593" s="356"/>
      <c r="E593" s="482" t="s">
        <v>14347</v>
      </c>
      <c r="F593" s="483" t="s">
        <v>14348</v>
      </c>
      <c r="G593" s="359" t="str">
        <f t="shared" si="71"/>
        <v>фото1</v>
      </c>
      <c r="H593" s="359"/>
      <c r="I593" s="360" t="s">
        <v>14349</v>
      </c>
      <c r="J593" s="361">
        <v>100</v>
      </c>
      <c r="K593" s="362" t="s">
        <v>50</v>
      </c>
      <c r="L593" s="363">
        <v>7</v>
      </c>
      <c r="M593" s="364">
        <v>194.1</v>
      </c>
      <c r="N593" s="477"/>
      <c r="O593" s="281">
        <f t="shared" si="72"/>
        <v>0</v>
      </c>
      <c r="P593" s="365">
        <v>4607109926444</v>
      </c>
      <c r="Q593" s="282" t="s">
        <v>13902</v>
      </c>
      <c r="R593" s="283">
        <f t="shared" si="73"/>
        <v>27.728571428571428</v>
      </c>
    </row>
    <row r="594" spans="1:18" ht="15.75" x14ac:dyDescent="0.2">
      <c r="A594" s="468">
        <v>578</v>
      </c>
      <c r="B594" s="354">
        <v>10682</v>
      </c>
      <c r="C594" s="355" t="s">
        <v>14350</v>
      </c>
      <c r="D594" s="356"/>
      <c r="E594" s="482" t="s">
        <v>14351</v>
      </c>
      <c r="F594" s="483" t="s">
        <v>14352</v>
      </c>
      <c r="G594" s="359" t="str">
        <f t="shared" si="71"/>
        <v>фото1</v>
      </c>
      <c r="H594" s="359"/>
      <c r="I594" s="360" t="s">
        <v>14353</v>
      </c>
      <c r="J594" s="361">
        <v>120</v>
      </c>
      <c r="K594" s="362" t="s">
        <v>50</v>
      </c>
      <c r="L594" s="363">
        <v>7</v>
      </c>
      <c r="M594" s="364">
        <v>207.7</v>
      </c>
      <c r="N594" s="477"/>
      <c r="O594" s="281">
        <f t="shared" si="72"/>
        <v>0</v>
      </c>
      <c r="P594" s="365">
        <v>4607109926437</v>
      </c>
      <c r="Q594" s="282" t="s">
        <v>13902</v>
      </c>
      <c r="R594" s="283">
        <f t="shared" si="73"/>
        <v>29.671428571428571</v>
      </c>
    </row>
    <row r="595" spans="1:18" ht="25.5" x14ac:dyDescent="0.2">
      <c r="A595" s="468">
        <v>579</v>
      </c>
      <c r="B595" s="354">
        <v>2809</v>
      </c>
      <c r="C595" s="355" t="s">
        <v>6952</v>
      </c>
      <c r="D595" s="356"/>
      <c r="E595" s="357" t="s">
        <v>5928</v>
      </c>
      <c r="F595" s="358" t="s">
        <v>5929</v>
      </c>
      <c r="G595" s="359" t="str">
        <f t="shared" si="71"/>
        <v>фото1</v>
      </c>
      <c r="H595" s="359"/>
      <c r="I595" s="360" t="s">
        <v>11784</v>
      </c>
      <c r="J595" s="361">
        <v>100</v>
      </c>
      <c r="K595" s="362" t="s">
        <v>50</v>
      </c>
      <c r="L595" s="363">
        <v>3</v>
      </c>
      <c r="M595" s="364">
        <v>308.3</v>
      </c>
      <c r="N595" s="477"/>
      <c r="O595" s="281">
        <f t="shared" si="72"/>
        <v>0</v>
      </c>
      <c r="P595" s="365">
        <v>4607109967751</v>
      </c>
      <c r="Q595" s="282"/>
      <c r="R595" s="283">
        <f t="shared" si="73"/>
        <v>102.76666666666667</v>
      </c>
    </row>
    <row r="596" spans="1:18" ht="25.5" x14ac:dyDescent="0.2">
      <c r="A596" s="468">
        <v>580</v>
      </c>
      <c r="B596" s="354">
        <v>3064</v>
      </c>
      <c r="C596" s="355" t="s">
        <v>6731</v>
      </c>
      <c r="D596" s="356"/>
      <c r="E596" s="357" t="s">
        <v>5930</v>
      </c>
      <c r="F596" s="358" t="s">
        <v>5931</v>
      </c>
      <c r="G596" s="359" t="str">
        <f t="shared" si="71"/>
        <v>фото1</v>
      </c>
      <c r="H596" s="359"/>
      <c r="I596" s="360" t="s">
        <v>5932</v>
      </c>
      <c r="J596" s="361">
        <v>140</v>
      </c>
      <c r="K596" s="362" t="s">
        <v>13</v>
      </c>
      <c r="L596" s="363">
        <v>7</v>
      </c>
      <c r="M596" s="364">
        <v>187.2</v>
      </c>
      <c r="N596" s="477"/>
      <c r="O596" s="281">
        <f t="shared" si="72"/>
        <v>0</v>
      </c>
      <c r="P596" s="365">
        <v>4607109959923</v>
      </c>
      <c r="Q596" s="282"/>
      <c r="R596" s="283">
        <f t="shared" si="73"/>
        <v>26.74285714285714</v>
      </c>
    </row>
    <row r="597" spans="1:18" ht="38.25" x14ac:dyDescent="0.2">
      <c r="A597" s="468">
        <v>581</v>
      </c>
      <c r="B597" s="354">
        <v>4363</v>
      </c>
      <c r="C597" s="355" t="s">
        <v>6732</v>
      </c>
      <c r="D597" s="356"/>
      <c r="E597" s="357" t="s">
        <v>5933</v>
      </c>
      <c r="F597" s="358" t="s">
        <v>5934</v>
      </c>
      <c r="G597" s="359" t="str">
        <f t="shared" si="71"/>
        <v>фото1</v>
      </c>
      <c r="H597" s="359"/>
      <c r="I597" s="360" t="s">
        <v>5935</v>
      </c>
      <c r="J597" s="361">
        <v>120</v>
      </c>
      <c r="K597" s="362" t="s">
        <v>13</v>
      </c>
      <c r="L597" s="363">
        <v>7</v>
      </c>
      <c r="M597" s="364">
        <v>222.8</v>
      </c>
      <c r="N597" s="477"/>
      <c r="O597" s="281">
        <f t="shared" si="72"/>
        <v>0</v>
      </c>
      <c r="P597" s="365">
        <v>4607109987841</v>
      </c>
      <c r="Q597" s="282"/>
      <c r="R597" s="283">
        <f t="shared" si="73"/>
        <v>31.828571428571429</v>
      </c>
    </row>
    <row r="598" spans="1:18" ht="25.5" x14ac:dyDescent="0.2">
      <c r="A598" s="468">
        <v>582</v>
      </c>
      <c r="B598" s="354">
        <v>3012</v>
      </c>
      <c r="C598" s="355" t="s">
        <v>10343</v>
      </c>
      <c r="D598" s="356"/>
      <c r="E598" s="357" t="s">
        <v>10344</v>
      </c>
      <c r="F598" s="358" t="s">
        <v>10345</v>
      </c>
      <c r="G598" s="359" t="str">
        <f t="shared" si="71"/>
        <v>фото1</v>
      </c>
      <c r="H598" s="359"/>
      <c r="I598" s="360" t="s">
        <v>11785</v>
      </c>
      <c r="J598" s="361">
        <v>130</v>
      </c>
      <c r="K598" s="362" t="s">
        <v>50</v>
      </c>
      <c r="L598" s="363">
        <v>7</v>
      </c>
      <c r="M598" s="364">
        <v>207.7</v>
      </c>
      <c r="N598" s="477"/>
      <c r="O598" s="281">
        <f t="shared" si="72"/>
        <v>0</v>
      </c>
      <c r="P598" s="365">
        <v>4607109929568</v>
      </c>
      <c r="Q598" s="282"/>
      <c r="R598" s="283">
        <f t="shared" si="73"/>
        <v>29.671428571428571</v>
      </c>
    </row>
    <row r="599" spans="1:18" ht="15.75" x14ac:dyDescent="0.2">
      <c r="A599" s="468">
        <v>583</v>
      </c>
      <c r="B599" s="354">
        <v>7157</v>
      </c>
      <c r="C599" s="355" t="s">
        <v>6953</v>
      </c>
      <c r="D599" s="356"/>
      <c r="E599" s="357" t="s">
        <v>6445</v>
      </c>
      <c r="F599" s="358" t="s">
        <v>6446</v>
      </c>
      <c r="G599" s="359" t="str">
        <f t="shared" si="71"/>
        <v>фото1</v>
      </c>
      <c r="H599" s="359"/>
      <c r="I599" s="360" t="s">
        <v>772</v>
      </c>
      <c r="J599" s="361">
        <v>120</v>
      </c>
      <c r="K599" s="362" t="s">
        <v>50</v>
      </c>
      <c r="L599" s="363">
        <v>7</v>
      </c>
      <c r="M599" s="364">
        <v>198.2</v>
      </c>
      <c r="N599" s="477"/>
      <c r="O599" s="281">
        <f t="shared" si="72"/>
        <v>0</v>
      </c>
      <c r="P599" s="365">
        <v>4607109948019</v>
      </c>
      <c r="Q599" s="282"/>
      <c r="R599" s="283">
        <f t="shared" si="73"/>
        <v>28.314285714285713</v>
      </c>
    </row>
    <row r="600" spans="1:18" ht="15.75" x14ac:dyDescent="0.2">
      <c r="A600" s="468">
        <v>584</v>
      </c>
      <c r="B600" s="354">
        <v>3790</v>
      </c>
      <c r="C600" s="355" t="s">
        <v>10346</v>
      </c>
      <c r="D600" s="356"/>
      <c r="E600" s="357" t="s">
        <v>10347</v>
      </c>
      <c r="F600" s="358" t="s">
        <v>10348</v>
      </c>
      <c r="G600" s="359" t="str">
        <f t="shared" si="71"/>
        <v>фото1</v>
      </c>
      <c r="H600" s="359"/>
      <c r="I600" s="360" t="s">
        <v>11786</v>
      </c>
      <c r="J600" s="361">
        <v>140</v>
      </c>
      <c r="K600" s="362" t="s">
        <v>13</v>
      </c>
      <c r="L600" s="363">
        <v>7</v>
      </c>
      <c r="M600" s="364">
        <v>207.7</v>
      </c>
      <c r="N600" s="477"/>
      <c r="O600" s="281">
        <f t="shared" si="72"/>
        <v>0</v>
      </c>
      <c r="P600" s="365">
        <v>4607109929551</v>
      </c>
      <c r="Q600" s="282"/>
      <c r="R600" s="283">
        <f t="shared" si="73"/>
        <v>29.671428571428571</v>
      </c>
    </row>
    <row r="601" spans="1:18" ht="15.75" x14ac:dyDescent="0.2">
      <c r="A601" s="468">
        <v>585</v>
      </c>
      <c r="B601" s="354">
        <v>7032</v>
      </c>
      <c r="C601" s="355" t="s">
        <v>11787</v>
      </c>
      <c r="D601" s="356"/>
      <c r="E601" s="357" t="s">
        <v>11788</v>
      </c>
      <c r="F601" s="358" t="s">
        <v>11789</v>
      </c>
      <c r="G601" s="359" t="str">
        <f t="shared" si="71"/>
        <v>фото1</v>
      </c>
      <c r="H601" s="359"/>
      <c r="I601" s="360" t="s">
        <v>11790</v>
      </c>
      <c r="J601" s="361">
        <v>110</v>
      </c>
      <c r="K601" s="362" t="s">
        <v>50</v>
      </c>
      <c r="L601" s="363">
        <v>7</v>
      </c>
      <c r="M601" s="364">
        <v>221.4</v>
      </c>
      <c r="N601" s="477"/>
      <c r="O601" s="281">
        <f t="shared" si="72"/>
        <v>0</v>
      </c>
      <c r="P601" s="365">
        <v>4607109931301</v>
      </c>
      <c r="Q601" s="282"/>
      <c r="R601" s="283">
        <f t="shared" si="73"/>
        <v>31.62857142857143</v>
      </c>
    </row>
    <row r="602" spans="1:18" ht="15.75" x14ac:dyDescent="0.2">
      <c r="A602" s="468">
        <v>586</v>
      </c>
      <c r="B602" s="354">
        <v>7158</v>
      </c>
      <c r="C602" s="355" t="s">
        <v>6954</v>
      </c>
      <c r="D602" s="356"/>
      <c r="E602" s="357" t="s">
        <v>6447</v>
      </c>
      <c r="F602" s="358" t="s">
        <v>6448</v>
      </c>
      <c r="G602" s="359" t="str">
        <f t="shared" si="71"/>
        <v>фото1</v>
      </c>
      <c r="H602" s="359"/>
      <c r="I602" s="360" t="s">
        <v>5995</v>
      </c>
      <c r="J602" s="361">
        <v>120</v>
      </c>
      <c r="K602" s="362" t="s">
        <v>13</v>
      </c>
      <c r="L602" s="363">
        <v>5</v>
      </c>
      <c r="M602" s="364">
        <v>238</v>
      </c>
      <c r="N602" s="477"/>
      <c r="O602" s="281">
        <f t="shared" si="72"/>
        <v>0</v>
      </c>
      <c r="P602" s="365">
        <v>4607109948026</v>
      </c>
      <c r="Q602" s="282"/>
      <c r="R602" s="283">
        <f t="shared" si="73"/>
        <v>47.6</v>
      </c>
    </row>
    <row r="603" spans="1:18" ht="25.5" x14ac:dyDescent="0.2">
      <c r="A603" s="468">
        <v>587</v>
      </c>
      <c r="B603" s="354">
        <v>1529</v>
      </c>
      <c r="C603" s="355" t="s">
        <v>6733</v>
      </c>
      <c r="D603" s="356"/>
      <c r="E603" s="357" t="s">
        <v>5936</v>
      </c>
      <c r="F603" s="358" t="s">
        <v>5937</v>
      </c>
      <c r="G603" s="359" t="str">
        <f t="shared" si="71"/>
        <v>фото1</v>
      </c>
      <c r="H603" s="359"/>
      <c r="I603" s="360" t="s">
        <v>5938</v>
      </c>
      <c r="J603" s="361">
        <v>120</v>
      </c>
      <c r="K603" s="362" t="s">
        <v>13</v>
      </c>
      <c r="L603" s="363">
        <v>5</v>
      </c>
      <c r="M603" s="364">
        <v>222.4</v>
      </c>
      <c r="N603" s="477"/>
      <c r="O603" s="281">
        <f t="shared" si="72"/>
        <v>0</v>
      </c>
      <c r="P603" s="365">
        <v>4607109964279</v>
      </c>
      <c r="Q603" s="282"/>
      <c r="R603" s="283">
        <f t="shared" si="73"/>
        <v>44.480000000000004</v>
      </c>
    </row>
    <row r="604" spans="1:18" ht="25.5" x14ac:dyDescent="0.2">
      <c r="A604" s="468">
        <v>588</v>
      </c>
      <c r="B604" s="354">
        <v>7190</v>
      </c>
      <c r="C604" s="355" t="s">
        <v>11791</v>
      </c>
      <c r="D604" s="356"/>
      <c r="E604" s="357" t="s">
        <v>11792</v>
      </c>
      <c r="F604" s="358" t="s">
        <v>11793</v>
      </c>
      <c r="G604" s="359" t="str">
        <f t="shared" si="71"/>
        <v>фото1</v>
      </c>
      <c r="H604" s="359"/>
      <c r="I604" s="360" t="s">
        <v>11794</v>
      </c>
      <c r="J604" s="361">
        <v>100</v>
      </c>
      <c r="K604" s="362" t="s">
        <v>50</v>
      </c>
      <c r="L604" s="363">
        <v>5</v>
      </c>
      <c r="M604" s="364">
        <v>195</v>
      </c>
      <c r="N604" s="477"/>
      <c r="O604" s="281">
        <f t="shared" si="72"/>
        <v>0</v>
      </c>
      <c r="P604" s="365">
        <v>4607109980002</v>
      </c>
      <c r="Q604" s="282"/>
      <c r="R604" s="283">
        <f t="shared" si="73"/>
        <v>39</v>
      </c>
    </row>
    <row r="605" spans="1:18" ht="25.5" x14ac:dyDescent="0.2">
      <c r="A605" s="468">
        <v>589</v>
      </c>
      <c r="B605" s="354">
        <v>1506</v>
      </c>
      <c r="C605" s="355" t="s">
        <v>11795</v>
      </c>
      <c r="D605" s="356"/>
      <c r="E605" s="357" t="s">
        <v>11796</v>
      </c>
      <c r="F605" s="358" t="s">
        <v>11797</v>
      </c>
      <c r="G605" s="359" t="str">
        <f t="shared" si="71"/>
        <v>фото1</v>
      </c>
      <c r="H605" s="359"/>
      <c r="I605" s="360" t="s">
        <v>11798</v>
      </c>
      <c r="J605" s="361">
        <v>120</v>
      </c>
      <c r="K605" s="362" t="s">
        <v>50</v>
      </c>
      <c r="L605" s="363">
        <v>7</v>
      </c>
      <c r="M605" s="364">
        <v>207.7</v>
      </c>
      <c r="N605" s="477"/>
      <c r="O605" s="281">
        <f t="shared" si="72"/>
        <v>0</v>
      </c>
      <c r="P605" s="365">
        <v>4607109980248</v>
      </c>
      <c r="Q605" s="282"/>
      <c r="R605" s="283">
        <f t="shared" si="73"/>
        <v>29.671428571428571</v>
      </c>
    </row>
    <row r="606" spans="1:18" ht="25.5" x14ac:dyDescent="0.2">
      <c r="A606" s="468">
        <v>590</v>
      </c>
      <c r="B606" s="354">
        <v>1436</v>
      </c>
      <c r="C606" s="355" t="s">
        <v>6955</v>
      </c>
      <c r="D606" s="356"/>
      <c r="E606" s="357" t="s">
        <v>5939</v>
      </c>
      <c r="F606" s="358" t="s">
        <v>5940</v>
      </c>
      <c r="G606" s="359" t="str">
        <f t="shared" si="71"/>
        <v>фото1</v>
      </c>
      <c r="H606" s="359"/>
      <c r="I606" s="360" t="s">
        <v>5941</v>
      </c>
      <c r="J606" s="361">
        <v>125</v>
      </c>
      <c r="K606" s="362" t="s">
        <v>13</v>
      </c>
      <c r="L606" s="363">
        <v>7</v>
      </c>
      <c r="M606" s="364">
        <v>207.7</v>
      </c>
      <c r="N606" s="477"/>
      <c r="O606" s="281">
        <f t="shared" si="72"/>
        <v>0</v>
      </c>
      <c r="P606" s="365">
        <v>4607109964286</v>
      </c>
      <c r="Q606" s="282"/>
      <c r="R606" s="283">
        <f t="shared" si="73"/>
        <v>29.671428571428571</v>
      </c>
    </row>
    <row r="607" spans="1:18" ht="25.5" x14ac:dyDescent="0.2">
      <c r="A607" s="468">
        <v>591</v>
      </c>
      <c r="B607" s="354">
        <v>7159</v>
      </c>
      <c r="C607" s="355" t="s">
        <v>6956</v>
      </c>
      <c r="D607" s="356"/>
      <c r="E607" s="357" t="s">
        <v>6957</v>
      </c>
      <c r="F607" s="358" t="s">
        <v>6958</v>
      </c>
      <c r="G607" s="359" t="str">
        <f t="shared" si="71"/>
        <v>фото1</v>
      </c>
      <c r="H607" s="359"/>
      <c r="I607" s="360" t="s">
        <v>6449</v>
      </c>
      <c r="J607" s="361">
        <v>120</v>
      </c>
      <c r="K607" s="362" t="s">
        <v>50</v>
      </c>
      <c r="L607" s="363">
        <v>5</v>
      </c>
      <c r="M607" s="364">
        <v>204.8</v>
      </c>
      <c r="N607" s="477"/>
      <c r="O607" s="281">
        <f t="shared" si="72"/>
        <v>0</v>
      </c>
      <c r="P607" s="365">
        <v>4607109948033</v>
      </c>
      <c r="Q607" s="282"/>
      <c r="R607" s="283">
        <f t="shared" si="73"/>
        <v>40.96</v>
      </c>
    </row>
    <row r="608" spans="1:18" ht="15.75" x14ac:dyDescent="0.2">
      <c r="A608" s="468">
        <v>592</v>
      </c>
      <c r="B608" s="354">
        <v>7161</v>
      </c>
      <c r="C608" s="355" t="s">
        <v>6959</v>
      </c>
      <c r="D608" s="356"/>
      <c r="E608" s="357" t="s">
        <v>6450</v>
      </c>
      <c r="F608" s="358" t="s">
        <v>6451</v>
      </c>
      <c r="G608" s="359" t="str">
        <f t="shared" si="71"/>
        <v>фото1</v>
      </c>
      <c r="H608" s="359"/>
      <c r="I608" s="360" t="s">
        <v>6452</v>
      </c>
      <c r="J608" s="361">
        <v>120</v>
      </c>
      <c r="K608" s="362" t="s">
        <v>13</v>
      </c>
      <c r="L608" s="363">
        <v>5</v>
      </c>
      <c r="M608" s="364">
        <v>229.2</v>
      </c>
      <c r="N608" s="477"/>
      <c r="O608" s="281">
        <f t="shared" si="72"/>
        <v>0</v>
      </c>
      <c r="P608" s="365">
        <v>4607109948057</v>
      </c>
      <c r="Q608" s="282"/>
      <c r="R608" s="283">
        <f t="shared" si="73"/>
        <v>45.839999999999996</v>
      </c>
    </row>
    <row r="609" spans="1:18" ht="15.75" x14ac:dyDescent="0.2">
      <c r="A609" s="468">
        <v>593</v>
      </c>
      <c r="B609" s="354">
        <v>5769</v>
      </c>
      <c r="C609" s="355" t="s">
        <v>9871</v>
      </c>
      <c r="D609" s="356"/>
      <c r="E609" s="357" t="s">
        <v>9872</v>
      </c>
      <c r="F609" s="358" t="s">
        <v>9873</v>
      </c>
      <c r="G609" s="359" t="str">
        <f t="shared" si="71"/>
        <v>фото1</v>
      </c>
      <c r="H609" s="359"/>
      <c r="I609" s="360" t="s">
        <v>9874</v>
      </c>
      <c r="J609" s="361">
        <v>130</v>
      </c>
      <c r="K609" s="362" t="s">
        <v>50</v>
      </c>
      <c r="L609" s="363">
        <v>5</v>
      </c>
      <c r="M609" s="364">
        <v>190.2</v>
      </c>
      <c r="N609" s="477"/>
      <c r="O609" s="281">
        <f t="shared" si="72"/>
        <v>0</v>
      </c>
      <c r="P609" s="365">
        <v>4607109931295</v>
      </c>
      <c r="Q609" s="282"/>
      <c r="R609" s="283">
        <f t="shared" si="73"/>
        <v>38.04</v>
      </c>
    </row>
    <row r="610" spans="1:18" ht="63.75" x14ac:dyDescent="0.2">
      <c r="A610" s="468">
        <v>594</v>
      </c>
      <c r="B610" s="354">
        <v>3051</v>
      </c>
      <c r="C610" s="355" t="s">
        <v>11938</v>
      </c>
      <c r="D610" s="356"/>
      <c r="E610" s="357" t="s">
        <v>10349</v>
      </c>
      <c r="F610" s="358" t="s">
        <v>10350</v>
      </c>
      <c r="G610" s="359" t="str">
        <f t="shared" si="71"/>
        <v>фото1</v>
      </c>
      <c r="H610" s="359"/>
      <c r="I610" s="360" t="s">
        <v>10351</v>
      </c>
      <c r="J610" s="361">
        <v>160</v>
      </c>
      <c r="K610" s="362" t="s">
        <v>13</v>
      </c>
      <c r="L610" s="363">
        <v>7</v>
      </c>
      <c r="M610" s="364">
        <v>203.6</v>
      </c>
      <c r="N610" s="477"/>
      <c r="O610" s="281">
        <f t="shared" si="72"/>
        <v>0</v>
      </c>
      <c r="P610" s="365">
        <v>4607109959787</v>
      </c>
      <c r="Q610" s="282"/>
      <c r="R610" s="283">
        <f t="shared" si="73"/>
        <v>29.085714285714285</v>
      </c>
    </row>
    <row r="611" spans="1:18" ht="25.5" x14ac:dyDescent="0.2">
      <c r="A611" s="468">
        <v>595</v>
      </c>
      <c r="B611" s="354">
        <v>470</v>
      </c>
      <c r="C611" s="355" t="s">
        <v>6734</v>
      </c>
      <c r="D611" s="356"/>
      <c r="E611" s="357" t="s">
        <v>5942</v>
      </c>
      <c r="F611" s="358" t="s">
        <v>5943</v>
      </c>
      <c r="G611" s="359" t="str">
        <f t="shared" si="71"/>
        <v>фото1</v>
      </c>
      <c r="H611" s="359"/>
      <c r="I611" s="360" t="s">
        <v>5944</v>
      </c>
      <c r="J611" s="361">
        <v>120</v>
      </c>
      <c r="K611" s="362" t="s">
        <v>13</v>
      </c>
      <c r="L611" s="363">
        <v>7</v>
      </c>
      <c r="M611" s="364">
        <v>255.6</v>
      </c>
      <c r="N611" s="477"/>
      <c r="O611" s="281">
        <f t="shared" si="72"/>
        <v>0</v>
      </c>
      <c r="P611" s="365">
        <v>4607109962138</v>
      </c>
      <c r="Q611" s="282"/>
      <c r="R611" s="283">
        <f t="shared" si="73"/>
        <v>36.514285714285712</v>
      </c>
    </row>
    <row r="612" spans="1:18" ht="38.25" x14ac:dyDescent="0.2">
      <c r="A612" s="468">
        <v>596</v>
      </c>
      <c r="B612" s="354">
        <v>2221</v>
      </c>
      <c r="C612" s="355" t="s">
        <v>10352</v>
      </c>
      <c r="D612" s="356"/>
      <c r="E612" s="357" t="s">
        <v>10353</v>
      </c>
      <c r="F612" s="358" t="s">
        <v>10354</v>
      </c>
      <c r="G612" s="359" t="str">
        <f t="shared" si="71"/>
        <v>фото1</v>
      </c>
      <c r="H612" s="359"/>
      <c r="I612" s="360" t="s">
        <v>10355</v>
      </c>
      <c r="J612" s="361">
        <v>180</v>
      </c>
      <c r="K612" s="362" t="s">
        <v>13</v>
      </c>
      <c r="L612" s="363">
        <v>7</v>
      </c>
      <c r="M612" s="364">
        <v>207.7</v>
      </c>
      <c r="N612" s="477"/>
      <c r="O612" s="281">
        <f t="shared" si="72"/>
        <v>0</v>
      </c>
      <c r="P612" s="365">
        <v>4607109929544</v>
      </c>
      <c r="Q612" s="282"/>
      <c r="R612" s="283">
        <f t="shared" si="73"/>
        <v>29.671428571428571</v>
      </c>
    </row>
    <row r="613" spans="1:18" ht="25.5" x14ac:dyDescent="0.2">
      <c r="A613" s="468">
        <v>597</v>
      </c>
      <c r="B613" s="354">
        <v>5377</v>
      </c>
      <c r="C613" s="355" t="s">
        <v>9995</v>
      </c>
      <c r="D613" s="356"/>
      <c r="E613" s="357" t="s">
        <v>6960</v>
      </c>
      <c r="F613" s="358" t="s">
        <v>6961</v>
      </c>
      <c r="G613" s="359" t="str">
        <f t="shared" si="71"/>
        <v>фото1</v>
      </c>
      <c r="H613" s="359"/>
      <c r="I613" s="360" t="s">
        <v>6962</v>
      </c>
      <c r="J613" s="361">
        <v>130</v>
      </c>
      <c r="K613" s="362" t="s">
        <v>50</v>
      </c>
      <c r="L613" s="363">
        <v>7</v>
      </c>
      <c r="M613" s="364">
        <v>207.7</v>
      </c>
      <c r="N613" s="477"/>
      <c r="O613" s="281">
        <f t="shared" si="72"/>
        <v>0</v>
      </c>
      <c r="P613" s="365">
        <v>4607109937464</v>
      </c>
      <c r="Q613" s="282"/>
      <c r="R613" s="283">
        <f t="shared" si="73"/>
        <v>29.671428571428571</v>
      </c>
    </row>
    <row r="614" spans="1:18" ht="25.5" x14ac:dyDescent="0.2">
      <c r="A614" s="468">
        <v>598</v>
      </c>
      <c r="B614" s="354">
        <v>4364</v>
      </c>
      <c r="C614" s="355" t="s">
        <v>6735</v>
      </c>
      <c r="D614" s="356"/>
      <c r="E614" s="357" t="s">
        <v>5945</v>
      </c>
      <c r="F614" s="358" t="s">
        <v>5946</v>
      </c>
      <c r="G614" s="359" t="str">
        <f t="shared" si="71"/>
        <v>фото1</v>
      </c>
      <c r="H614" s="359"/>
      <c r="I614" s="360" t="s">
        <v>5947</v>
      </c>
      <c r="J614" s="361">
        <v>110</v>
      </c>
      <c r="K614" s="362" t="s">
        <v>13</v>
      </c>
      <c r="L614" s="363">
        <v>5</v>
      </c>
      <c r="M614" s="364">
        <v>239</v>
      </c>
      <c r="N614" s="477"/>
      <c r="O614" s="281">
        <f t="shared" si="72"/>
        <v>0</v>
      </c>
      <c r="P614" s="365">
        <v>4607109987858</v>
      </c>
      <c r="Q614" s="282"/>
      <c r="R614" s="283">
        <f t="shared" si="73"/>
        <v>47.8</v>
      </c>
    </row>
    <row r="615" spans="1:18" ht="25.5" x14ac:dyDescent="0.2">
      <c r="A615" s="468">
        <v>599</v>
      </c>
      <c r="B615" s="354">
        <v>1460</v>
      </c>
      <c r="C615" s="355" t="s">
        <v>6736</v>
      </c>
      <c r="D615" s="356"/>
      <c r="E615" s="357" t="s">
        <v>5948</v>
      </c>
      <c r="F615" s="358" t="s">
        <v>5949</v>
      </c>
      <c r="G615" s="359" t="str">
        <f t="shared" si="71"/>
        <v>фото1</v>
      </c>
      <c r="H615" s="359"/>
      <c r="I615" s="360" t="s">
        <v>5950</v>
      </c>
      <c r="J615" s="361">
        <v>100</v>
      </c>
      <c r="K615" s="362" t="s">
        <v>13</v>
      </c>
      <c r="L615" s="363">
        <v>7</v>
      </c>
      <c r="M615" s="364">
        <v>207.7</v>
      </c>
      <c r="N615" s="477"/>
      <c r="O615" s="281">
        <f t="shared" si="72"/>
        <v>0</v>
      </c>
      <c r="P615" s="365">
        <v>4607109964293</v>
      </c>
      <c r="Q615" s="282"/>
      <c r="R615" s="283">
        <f t="shared" si="73"/>
        <v>29.671428571428571</v>
      </c>
    </row>
    <row r="616" spans="1:18" ht="25.5" x14ac:dyDescent="0.2">
      <c r="A616" s="468">
        <v>600</v>
      </c>
      <c r="B616" s="354">
        <v>3055</v>
      </c>
      <c r="C616" s="355" t="s">
        <v>6737</v>
      </c>
      <c r="D616" s="356"/>
      <c r="E616" s="357" t="s">
        <v>5951</v>
      </c>
      <c r="F616" s="358" t="s">
        <v>5952</v>
      </c>
      <c r="G616" s="359" t="str">
        <f t="shared" si="71"/>
        <v>фото1</v>
      </c>
      <c r="H616" s="359"/>
      <c r="I616" s="360" t="s">
        <v>5953</v>
      </c>
      <c r="J616" s="361">
        <v>150</v>
      </c>
      <c r="K616" s="362" t="s">
        <v>13</v>
      </c>
      <c r="L616" s="363">
        <v>5</v>
      </c>
      <c r="M616" s="364">
        <v>229.2</v>
      </c>
      <c r="N616" s="477"/>
      <c r="O616" s="281">
        <f t="shared" si="72"/>
        <v>0</v>
      </c>
      <c r="P616" s="365">
        <v>4607109959824</v>
      </c>
      <c r="Q616" s="282"/>
      <c r="R616" s="283">
        <f t="shared" si="73"/>
        <v>45.839999999999996</v>
      </c>
    </row>
    <row r="617" spans="1:18" ht="25.5" x14ac:dyDescent="0.2">
      <c r="A617" s="468">
        <v>601</v>
      </c>
      <c r="B617" s="354">
        <v>3646</v>
      </c>
      <c r="C617" s="355" t="s">
        <v>11799</v>
      </c>
      <c r="D617" s="356"/>
      <c r="E617" s="357" t="s">
        <v>9879</v>
      </c>
      <c r="F617" s="358" t="s">
        <v>4853</v>
      </c>
      <c r="G617" s="359" t="str">
        <f t="shared" si="71"/>
        <v>фото1</v>
      </c>
      <c r="H617" s="359"/>
      <c r="I617" s="360" t="s">
        <v>5932</v>
      </c>
      <c r="J617" s="361">
        <v>150</v>
      </c>
      <c r="K617" s="362" t="s">
        <v>13</v>
      </c>
      <c r="L617" s="363">
        <v>7</v>
      </c>
      <c r="M617" s="364">
        <v>207.7</v>
      </c>
      <c r="N617" s="477"/>
      <c r="O617" s="281">
        <f t="shared" si="72"/>
        <v>0</v>
      </c>
      <c r="P617" s="365">
        <v>4607109971529</v>
      </c>
      <c r="Q617" s="282"/>
      <c r="R617" s="283">
        <f t="shared" si="73"/>
        <v>29.671428571428571</v>
      </c>
    </row>
    <row r="618" spans="1:18" ht="25.5" x14ac:dyDescent="0.2">
      <c r="A618" s="468">
        <v>602</v>
      </c>
      <c r="B618" s="354">
        <v>9430</v>
      </c>
      <c r="C618" s="355" t="s">
        <v>11800</v>
      </c>
      <c r="D618" s="356" t="s">
        <v>14354</v>
      </c>
      <c r="E618" s="357" t="s">
        <v>11801</v>
      </c>
      <c r="F618" s="358" t="s">
        <v>11802</v>
      </c>
      <c r="G618" s="359" t="str">
        <f t="shared" si="71"/>
        <v>фото1</v>
      </c>
      <c r="H618" s="359"/>
      <c r="I618" s="360" t="s">
        <v>14355</v>
      </c>
      <c r="J618" s="361">
        <v>75</v>
      </c>
      <c r="K618" s="362" t="s">
        <v>50</v>
      </c>
      <c r="L618" s="363">
        <v>5</v>
      </c>
      <c r="M618" s="364">
        <v>208.7</v>
      </c>
      <c r="N618" s="477"/>
      <c r="O618" s="281">
        <f t="shared" si="72"/>
        <v>0</v>
      </c>
      <c r="P618" s="365">
        <v>4607109957752</v>
      </c>
      <c r="Q618" s="282" t="s">
        <v>11622</v>
      </c>
      <c r="R618" s="283">
        <f t="shared" si="73"/>
        <v>41.739999999999995</v>
      </c>
    </row>
    <row r="619" spans="1:18" ht="15.75" x14ac:dyDescent="0.2">
      <c r="A619" s="468">
        <v>603</v>
      </c>
      <c r="B619" s="354">
        <v>7165</v>
      </c>
      <c r="C619" s="355" t="s">
        <v>10356</v>
      </c>
      <c r="D619" s="356"/>
      <c r="E619" s="357" t="s">
        <v>10357</v>
      </c>
      <c r="F619" s="358" t="s">
        <v>10358</v>
      </c>
      <c r="G619" s="359" t="str">
        <f t="shared" si="71"/>
        <v>фото1</v>
      </c>
      <c r="H619" s="359"/>
      <c r="I619" s="360" t="s">
        <v>10359</v>
      </c>
      <c r="J619" s="361">
        <v>120</v>
      </c>
      <c r="K619" s="362" t="s">
        <v>50</v>
      </c>
      <c r="L619" s="363">
        <v>7</v>
      </c>
      <c r="M619" s="364">
        <v>207.7</v>
      </c>
      <c r="N619" s="477"/>
      <c r="O619" s="281">
        <f t="shared" si="72"/>
        <v>0</v>
      </c>
      <c r="P619" s="365">
        <v>4607109948095</v>
      </c>
      <c r="Q619" s="282"/>
      <c r="R619" s="283">
        <f t="shared" si="73"/>
        <v>29.671428571428571</v>
      </c>
    </row>
    <row r="620" spans="1:18" ht="25.5" x14ac:dyDescent="0.2">
      <c r="A620" s="468">
        <v>604</v>
      </c>
      <c r="B620" s="354">
        <v>2832</v>
      </c>
      <c r="C620" s="355" t="s">
        <v>10360</v>
      </c>
      <c r="D620" s="356"/>
      <c r="E620" s="357" t="s">
        <v>10361</v>
      </c>
      <c r="F620" s="358" t="s">
        <v>10362</v>
      </c>
      <c r="G620" s="359" t="str">
        <f t="shared" ref="G620:G674" si="74">HYPERLINK("http://www.gardenbulbs.ru/images/Lilium_CL/thumbnails/"&amp;C620&amp;".jpg","фото1")</f>
        <v>фото1</v>
      </c>
      <c r="H620" s="359"/>
      <c r="I620" s="360" t="s">
        <v>10363</v>
      </c>
      <c r="J620" s="361">
        <v>120</v>
      </c>
      <c r="K620" s="362" t="s">
        <v>50</v>
      </c>
      <c r="L620" s="363">
        <v>5</v>
      </c>
      <c r="M620" s="364">
        <v>214.6</v>
      </c>
      <c r="N620" s="477"/>
      <c r="O620" s="281">
        <f t="shared" ref="O620:O674" si="75">IF(ISERROR(M620*N620),0,M620*N620)</f>
        <v>0</v>
      </c>
      <c r="P620" s="365">
        <v>4607109929537</v>
      </c>
      <c r="Q620" s="282"/>
      <c r="R620" s="283">
        <f t="shared" ref="R620:R674" si="76">M620/L620</f>
        <v>42.92</v>
      </c>
    </row>
    <row r="621" spans="1:18" ht="25.5" x14ac:dyDescent="0.2">
      <c r="A621" s="468">
        <v>605</v>
      </c>
      <c r="B621" s="354">
        <v>1473</v>
      </c>
      <c r="C621" s="355" t="s">
        <v>6738</v>
      </c>
      <c r="D621" s="356"/>
      <c r="E621" s="357" t="s">
        <v>5954</v>
      </c>
      <c r="F621" s="358" t="s">
        <v>5955</v>
      </c>
      <c r="G621" s="359" t="str">
        <f t="shared" si="74"/>
        <v>фото1</v>
      </c>
      <c r="H621" s="359"/>
      <c r="I621" s="360" t="s">
        <v>5956</v>
      </c>
      <c r="J621" s="361">
        <v>110</v>
      </c>
      <c r="K621" s="362" t="s">
        <v>13</v>
      </c>
      <c r="L621" s="363">
        <v>5</v>
      </c>
      <c r="M621" s="364">
        <v>232.2</v>
      </c>
      <c r="N621" s="477"/>
      <c r="O621" s="281">
        <f t="shared" si="75"/>
        <v>0</v>
      </c>
      <c r="P621" s="365">
        <v>4607109964316</v>
      </c>
      <c r="Q621" s="282"/>
      <c r="R621" s="283">
        <f t="shared" si="76"/>
        <v>46.44</v>
      </c>
    </row>
    <row r="622" spans="1:18" ht="15.75" x14ac:dyDescent="0.2">
      <c r="A622" s="468">
        <v>606</v>
      </c>
      <c r="B622" s="354">
        <v>5378</v>
      </c>
      <c r="C622" s="355" t="s">
        <v>11803</v>
      </c>
      <c r="D622" s="356"/>
      <c r="E622" s="357" t="s">
        <v>11804</v>
      </c>
      <c r="F622" s="358" t="s">
        <v>11805</v>
      </c>
      <c r="G622" s="359" t="str">
        <f t="shared" si="74"/>
        <v>фото1</v>
      </c>
      <c r="H622" s="359"/>
      <c r="I622" s="360" t="s">
        <v>11806</v>
      </c>
      <c r="J622" s="361">
        <v>120</v>
      </c>
      <c r="K622" s="362" t="s">
        <v>13</v>
      </c>
      <c r="L622" s="363">
        <v>7</v>
      </c>
      <c r="M622" s="364">
        <v>207.7</v>
      </c>
      <c r="N622" s="477"/>
      <c r="O622" s="281">
        <f t="shared" si="75"/>
        <v>0</v>
      </c>
      <c r="P622" s="365">
        <v>4607109937457</v>
      </c>
      <c r="Q622" s="282"/>
      <c r="R622" s="283">
        <f t="shared" si="76"/>
        <v>29.671428571428571</v>
      </c>
    </row>
    <row r="623" spans="1:18" ht="25.5" x14ac:dyDescent="0.2">
      <c r="A623" s="468">
        <v>607</v>
      </c>
      <c r="B623" s="354">
        <v>5380</v>
      </c>
      <c r="C623" s="355" t="s">
        <v>9996</v>
      </c>
      <c r="D623" s="356"/>
      <c r="E623" s="357" t="s">
        <v>6963</v>
      </c>
      <c r="F623" s="358" t="s">
        <v>6964</v>
      </c>
      <c r="G623" s="359" t="str">
        <f t="shared" si="74"/>
        <v>фото1</v>
      </c>
      <c r="H623" s="359"/>
      <c r="I623" s="360" t="s">
        <v>6965</v>
      </c>
      <c r="J623" s="361">
        <v>110</v>
      </c>
      <c r="K623" s="362" t="s">
        <v>13</v>
      </c>
      <c r="L623" s="363">
        <v>5</v>
      </c>
      <c r="M623" s="364">
        <v>224.3</v>
      </c>
      <c r="N623" s="477"/>
      <c r="O623" s="281">
        <f t="shared" si="75"/>
        <v>0</v>
      </c>
      <c r="P623" s="365">
        <v>4607109937433</v>
      </c>
      <c r="Q623" s="282"/>
      <c r="R623" s="283">
        <f t="shared" si="76"/>
        <v>44.86</v>
      </c>
    </row>
    <row r="624" spans="1:18" ht="38.25" x14ac:dyDescent="0.2">
      <c r="A624" s="468">
        <v>608</v>
      </c>
      <c r="B624" s="354">
        <v>4365</v>
      </c>
      <c r="C624" s="355" t="s">
        <v>6966</v>
      </c>
      <c r="D624" s="356"/>
      <c r="E624" s="357" t="s">
        <v>5957</v>
      </c>
      <c r="F624" s="358" t="s">
        <v>5958</v>
      </c>
      <c r="G624" s="359" t="str">
        <f t="shared" si="74"/>
        <v>фото1</v>
      </c>
      <c r="H624" s="359"/>
      <c r="I624" s="360" t="s">
        <v>5959</v>
      </c>
      <c r="J624" s="361">
        <v>110</v>
      </c>
      <c r="K624" s="362" t="s">
        <v>13</v>
      </c>
      <c r="L624" s="363">
        <v>5</v>
      </c>
      <c r="M624" s="364">
        <v>224.3</v>
      </c>
      <c r="N624" s="477"/>
      <c r="O624" s="281">
        <f t="shared" si="75"/>
        <v>0</v>
      </c>
      <c r="P624" s="365">
        <v>4607109987865</v>
      </c>
      <c r="Q624" s="282"/>
      <c r="R624" s="283">
        <f t="shared" si="76"/>
        <v>44.86</v>
      </c>
    </row>
    <row r="625" spans="1:18" ht="15.75" x14ac:dyDescent="0.2">
      <c r="A625" s="468">
        <v>609</v>
      </c>
      <c r="B625" s="354">
        <v>7167</v>
      </c>
      <c r="C625" s="355" t="s">
        <v>6967</v>
      </c>
      <c r="D625" s="356"/>
      <c r="E625" s="357" t="s">
        <v>6454</v>
      </c>
      <c r="F625" s="358" t="s">
        <v>6455</v>
      </c>
      <c r="G625" s="359" t="str">
        <f t="shared" si="74"/>
        <v>фото1</v>
      </c>
      <c r="H625" s="359"/>
      <c r="I625" s="360" t="s">
        <v>6453</v>
      </c>
      <c r="J625" s="361">
        <v>120</v>
      </c>
      <c r="K625" s="362" t="s">
        <v>13</v>
      </c>
      <c r="L625" s="363">
        <v>5</v>
      </c>
      <c r="M625" s="364">
        <v>224.3</v>
      </c>
      <c r="N625" s="477"/>
      <c r="O625" s="281">
        <f t="shared" si="75"/>
        <v>0</v>
      </c>
      <c r="P625" s="365">
        <v>4607109948118</v>
      </c>
      <c r="Q625" s="282"/>
      <c r="R625" s="283">
        <f t="shared" si="76"/>
        <v>44.86</v>
      </c>
    </row>
    <row r="626" spans="1:18" ht="51" x14ac:dyDescent="0.2">
      <c r="A626" s="468">
        <v>610</v>
      </c>
      <c r="B626" s="354">
        <v>3056</v>
      </c>
      <c r="C626" s="355" t="s">
        <v>6739</v>
      </c>
      <c r="D626" s="356"/>
      <c r="E626" s="357" t="s">
        <v>5960</v>
      </c>
      <c r="F626" s="358" t="s">
        <v>5961</v>
      </c>
      <c r="G626" s="359" t="str">
        <f t="shared" si="74"/>
        <v>фото1</v>
      </c>
      <c r="H626" s="359"/>
      <c r="I626" s="360" t="s">
        <v>11807</v>
      </c>
      <c r="J626" s="361">
        <v>160</v>
      </c>
      <c r="K626" s="362" t="s">
        <v>13</v>
      </c>
      <c r="L626" s="363">
        <v>7</v>
      </c>
      <c r="M626" s="364">
        <v>207.7</v>
      </c>
      <c r="N626" s="477"/>
      <c r="O626" s="281">
        <f t="shared" si="75"/>
        <v>0</v>
      </c>
      <c r="P626" s="365">
        <v>4607109959831</v>
      </c>
      <c r="Q626" s="282"/>
      <c r="R626" s="283">
        <f t="shared" si="76"/>
        <v>29.671428571428571</v>
      </c>
    </row>
    <row r="627" spans="1:18" ht="15.75" x14ac:dyDescent="0.2">
      <c r="A627" s="468">
        <v>611</v>
      </c>
      <c r="B627" s="354">
        <v>4366</v>
      </c>
      <c r="C627" s="355" t="s">
        <v>6740</v>
      </c>
      <c r="D627" s="356"/>
      <c r="E627" s="357" t="s">
        <v>5962</v>
      </c>
      <c r="F627" s="358" t="s">
        <v>5963</v>
      </c>
      <c r="G627" s="359" t="str">
        <f t="shared" si="74"/>
        <v>фото1</v>
      </c>
      <c r="H627" s="359"/>
      <c r="I627" s="360" t="s">
        <v>791</v>
      </c>
      <c r="J627" s="361">
        <v>110</v>
      </c>
      <c r="K627" s="362" t="s">
        <v>13</v>
      </c>
      <c r="L627" s="363">
        <v>5</v>
      </c>
      <c r="M627" s="364">
        <v>170.6</v>
      </c>
      <c r="N627" s="477"/>
      <c r="O627" s="281">
        <f t="shared" si="75"/>
        <v>0</v>
      </c>
      <c r="P627" s="365">
        <v>4607109987872</v>
      </c>
      <c r="Q627" s="282"/>
      <c r="R627" s="283">
        <f t="shared" si="76"/>
        <v>34.119999999999997</v>
      </c>
    </row>
    <row r="628" spans="1:18" ht="15.75" x14ac:dyDescent="0.2">
      <c r="A628" s="468">
        <v>612</v>
      </c>
      <c r="B628" s="354">
        <v>5774</v>
      </c>
      <c r="C628" s="355" t="s">
        <v>9880</v>
      </c>
      <c r="D628" s="356"/>
      <c r="E628" s="357" t="s">
        <v>9881</v>
      </c>
      <c r="F628" s="358" t="s">
        <v>9882</v>
      </c>
      <c r="G628" s="359" t="str">
        <f t="shared" si="74"/>
        <v>фото1</v>
      </c>
      <c r="H628" s="359"/>
      <c r="I628" s="360" t="s">
        <v>10364</v>
      </c>
      <c r="J628" s="361">
        <v>150</v>
      </c>
      <c r="K628" s="362" t="s">
        <v>50</v>
      </c>
      <c r="L628" s="363">
        <v>5</v>
      </c>
      <c r="M628" s="364">
        <v>204.8</v>
      </c>
      <c r="N628" s="477"/>
      <c r="O628" s="281">
        <f t="shared" si="75"/>
        <v>0</v>
      </c>
      <c r="P628" s="365">
        <v>4607109931264</v>
      </c>
      <c r="Q628" s="282"/>
      <c r="R628" s="283">
        <f t="shared" si="76"/>
        <v>40.96</v>
      </c>
    </row>
    <row r="629" spans="1:18" ht="38.25" x14ac:dyDescent="0.2">
      <c r="A629" s="468">
        <v>613</v>
      </c>
      <c r="B629" s="354">
        <v>440</v>
      </c>
      <c r="C629" s="355" t="s">
        <v>6741</v>
      </c>
      <c r="D629" s="356"/>
      <c r="E629" s="357" t="s">
        <v>24</v>
      </c>
      <c r="F629" s="358" t="s">
        <v>1775</v>
      </c>
      <c r="G629" s="359" t="str">
        <f t="shared" si="74"/>
        <v>фото1</v>
      </c>
      <c r="H629" s="359"/>
      <c r="I629" s="360" t="s">
        <v>5964</v>
      </c>
      <c r="J629" s="361">
        <v>115</v>
      </c>
      <c r="K629" s="362" t="s">
        <v>13</v>
      </c>
      <c r="L629" s="363">
        <v>7</v>
      </c>
      <c r="M629" s="364">
        <v>235.1</v>
      </c>
      <c r="N629" s="477"/>
      <c r="O629" s="281">
        <f t="shared" si="75"/>
        <v>0</v>
      </c>
      <c r="P629" s="365">
        <v>4607109962145</v>
      </c>
      <c r="Q629" s="282"/>
      <c r="R629" s="283">
        <f t="shared" si="76"/>
        <v>33.585714285714282</v>
      </c>
    </row>
    <row r="630" spans="1:18" ht="25.5" x14ac:dyDescent="0.2">
      <c r="A630" s="468">
        <v>614</v>
      </c>
      <c r="B630" s="354">
        <v>3653</v>
      </c>
      <c r="C630" s="355" t="s">
        <v>6742</v>
      </c>
      <c r="D630" s="356"/>
      <c r="E630" s="357" t="s">
        <v>10365</v>
      </c>
      <c r="F630" s="358" t="s">
        <v>10366</v>
      </c>
      <c r="G630" s="359" t="str">
        <f t="shared" si="74"/>
        <v>фото1</v>
      </c>
      <c r="H630" s="359"/>
      <c r="I630" s="360" t="s">
        <v>10367</v>
      </c>
      <c r="J630" s="361">
        <v>150</v>
      </c>
      <c r="K630" s="362" t="s">
        <v>13</v>
      </c>
      <c r="L630" s="363">
        <v>7</v>
      </c>
      <c r="M630" s="364">
        <v>214.6</v>
      </c>
      <c r="N630" s="477"/>
      <c r="O630" s="281">
        <f t="shared" si="75"/>
        <v>0</v>
      </c>
      <c r="P630" s="365">
        <v>4607109971536</v>
      </c>
      <c r="Q630" s="282"/>
      <c r="R630" s="283">
        <f t="shared" si="76"/>
        <v>30.657142857142855</v>
      </c>
    </row>
    <row r="631" spans="1:18" ht="38.25" x14ac:dyDescent="0.2">
      <c r="A631" s="468">
        <v>615</v>
      </c>
      <c r="B631" s="354">
        <v>3057</v>
      </c>
      <c r="C631" s="355" t="s">
        <v>6743</v>
      </c>
      <c r="D631" s="356"/>
      <c r="E631" s="357" t="s">
        <v>5965</v>
      </c>
      <c r="F631" s="358" t="s">
        <v>5966</v>
      </c>
      <c r="G631" s="359" t="str">
        <f t="shared" si="74"/>
        <v>фото1</v>
      </c>
      <c r="H631" s="359"/>
      <c r="I631" s="360" t="s">
        <v>11808</v>
      </c>
      <c r="J631" s="361">
        <v>160</v>
      </c>
      <c r="K631" s="362" t="s">
        <v>13</v>
      </c>
      <c r="L631" s="363">
        <v>7</v>
      </c>
      <c r="M631" s="364">
        <v>221.4</v>
      </c>
      <c r="N631" s="477"/>
      <c r="O631" s="281">
        <f t="shared" si="75"/>
        <v>0</v>
      </c>
      <c r="P631" s="365">
        <v>4607109959848</v>
      </c>
      <c r="Q631" s="282"/>
      <c r="R631" s="283">
        <f t="shared" si="76"/>
        <v>31.62857142857143</v>
      </c>
    </row>
    <row r="632" spans="1:18" ht="15.75" x14ac:dyDescent="0.2">
      <c r="A632" s="468">
        <v>616</v>
      </c>
      <c r="B632" s="354">
        <v>6626</v>
      </c>
      <c r="C632" s="355" t="s">
        <v>9997</v>
      </c>
      <c r="D632" s="356"/>
      <c r="E632" s="357" t="s">
        <v>6968</v>
      </c>
      <c r="F632" s="358" t="s">
        <v>6969</v>
      </c>
      <c r="G632" s="359" t="str">
        <f t="shared" si="74"/>
        <v>фото1</v>
      </c>
      <c r="H632" s="359"/>
      <c r="I632" s="360" t="s">
        <v>6970</v>
      </c>
      <c r="J632" s="361">
        <v>120</v>
      </c>
      <c r="K632" s="362" t="s">
        <v>13</v>
      </c>
      <c r="L632" s="363">
        <v>10</v>
      </c>
      <c r="M632" s="364">
        <v>253.6</v>
      </c>
      <c r="N632" s="477"/>
      <c r="O632" s="281">
        <f t="shared" si="75"/>
        <v>0</v>
      </c>
      <c r="P632" s="365">
        <v>4607109937389</v>
      </c>
      <c r="Q632" s="282"/>
      <c r="R632" s="283">
        <f t="shared" si="76"/>
        <v>25.36</v>
      </c>
    </row>
    <row r="633" spans="1:18" ht="15.75" x14ac:dyDescent="0.2">
      <c r="A633" s="468">
        <v>617</v>
      </c>
      <c r="B633" s="354">
        <v>4367</v>
      </c>
      <c r="C633" s="355" t="s">
        <v>6971</v>
      </c>
      <c r="D633" s="356"/>
      <c r="E633" s="357" t="s">
        <v>5967</v>
      </c>
      <c r="F633" s="358" t="s">
        <v>5968</v>
      </c>
      <c r="G633" s="359" t="str">
        <f t="shared" si="74"/>
        <v>фото1</v>
      </c>
      <c r="H633" s="359"/>
      <c r="I633" s="360" t="s">
        <v>5969</v>
      </c>
      <c r="J633" s="361">
        <v>120</v>
      </c>
      <c r="K633" s="362" t="s">
        <v>50</v>
      </c>
      <c r="L633" s="363">
        <v>7</v>
      </c>
      <c r="M633" s="364">
        <v>180.4</v>
      </c>
      <c r="N633" s="477"/>
      <c r="O633" s="281">
        <f t="shared" si="75"/>
        <v>0</v>
      </c>
      <c r="P633" s="365">
        <v>4607109987889</v>
      </c>
      <c r="Q633" s="282"/>
      <c r="R633" s="283">
        <f t="shared" si="76"/>
        <v>25.771428571428572</v>
      </c>
    </row>
    <row r="634" spans="1:18" ht="25.5" x14ac:dyDescent="0.2">
      <c r="A634" s="468">
        <v>618</v>
      </c>
      <c r="B634" s="354">
        <v>166</v>
      </c>
      <c r="C634" s="355" t="s">
        <v>6972</v>
      </c>
      <c r="D634" s="356"/>
      <c r="E634" s="357" t="s">
        <v>6456</v>
      </c>
      <c r="F634" s="358" t="s">
        <v>6457</v>
      </c>
      <c r="G634" s="359" t="str">
        <f t="shared" si="74"/>
        <v>фото1</v>
      </c>
      <c r="H634" s="359"/>
      <c r="I634" s="360" t="s">
        <v>6458</v>
      </c>
      <c r="J634" s="361">
        <v>150</v>
      </c>
      <c r="K634" s="362" t="s">
        <v>13</v>
      </c>
      <c r="L634" s="363">
        <v>5</v>
      </c>
      <c r="M634" s="364">
        <v>229.2</v>
      </c>
      <c r="N634" s="477"/>
      <c r="O634" s="281">
        <f t="shared" si="75"/>
        <v>0</v>
      </c>
      <c r="P634" s="365">
        <v>4607109948149</v>
      </c>
      <c r="Q634" s="282"/>
      <c r="R634" s="283">
        <f t="shared" si="76"/>
        <v>45.839999999999996</v>
      </c>
    </row>
    <row r="635" spans="1:18" ht="15.75" x14ac:dyDescent="0.2">
      <c r="A635" s="468">
        <v>619</v>
      </c>
      <c r="B635" s="354">
        <v>7171</v>
      </c>
      <c r="C635" s="355" t="s">
        <v>6973</v>
      </c>
      <c r="D635" s="356"/>
      <c r="E635" s="357" t="s">
        <v>6459</v>
      </c>
      <c r="F635" s="358" t="s">
        <v>6460</v>
      </c>
      <c r="G635" s="359" t="str">
        <f t="shared" si="74"/>
        <v>фото1</v>
      </c>
      <c r="H635" s="359"/>
      <c r="I635" s="360" t="s">
        <v>2191</v>
      </c>
      <c r="J635" s="361">
        <v>120</v>
      </c>
      <c r="K635" s="362" t="s">
        <v>50</v>
      </c>
      <c r="L635" s="363">
        <v>7</v>
      </c>
      <c r="M635" s="364">
        <v>228.2</v>
      </c>
      <c r="N635" s="477"/>
      <c r="O635" s="281">
        <f t="shared" si="75"/>
        <v>0</v>
      </c>
      <c r="P635" s="365">
        <v>4607109948156</v>
      </c>
      <c r="Q635" s="282"/>
      <c r="R635" s="283">
        <f t="shared" si="76"/>
        <v>32.6</v>
      </c>
    </row>
    <row r="636" spans="1:18" ht="15.75" x14ac:dyDescent="0.2">
      <c r="A636" s="468">
        <v>620</v>
      </c>
      <c r="B636" s="354">
        <v>3801</v>
      </c>
      <c r="C636" s="355" t="s">
        <v>6744</v>
      </c>
      <c r="D636" s="356"/>
      <c r="E636" s="357" t="s">
        <v>5970</v>
      </c>
      <c r="F636" s="358" t="s">
        <v>5971</v>
      </c>
      <c r="G636" s="359" t="str">
        <f t="shared" si="74"/>
        <v>фото1</v>
      </c>
      <c r="H636" s="359"/>
      <c r="I636" s="360" t="s">
        <v>34</v>
      </c>
      <c r="J636" s="361">
        <v>105</v>
      </c>
      <c r="K636" s="362" t="s">
        <v>50</v>
      </c>
      <c r="L636" s="363">
        <v>7</v>
      </c>
      <c r="M636" s="364">
        <v>214.6</v>
      </c>
      <c r="N636" s="477"/>
      <c r="O636" s="281">
        <f t="shared" si="75"/>
        <v>0</v>
      </c>
      <c r="P636" s="365">
        <v>4607109980194</v>
      </c>
      <c r="Q636" s="282"/>
      <c r="R636" s="283">
        <f t="shared" si="76"/>
        <v>30.657142857142855</v>
      </c>
    </row>
    <row r="637" spans="1:18" ht="15.75" x14ac:dyDescent="0.2">
      <c r="A637" s="468">
        <v>621</v>
      </c>
      <c r="B637" s="354">
        <v>3655</v>
      </c>
      <c r="C637" s="355" t="s">
        <v>6745</v>
      </c>
      <c r="D637" s="356"/>
      <c r="E637" s="357" t="s">
        <v>5972</v>
      </c>
      <c r="F637" s="358" t="s">
        <v>5973</v>
      </c>
      <c r="G637" s="359" t="str">
        <f t="shared" si="74"/>
        <v>фото1</v>
      </c>
      <c r="H637" s="359"/>
      <c r="I637" s="360" t="s">
        <v>5974</v>
      </c>
      <c r="J637" s="361">
        <v>150</v>
      </c>
      <c r="K637" s="362" t="s">
        <v>10328</v>
      </c>
      <c r="L637" s="363">
        <v>7</v>
      </c>
      <c r="M637" s="364">
        <v>228.2</v>
      </c>
      <c r="N637" s="477"/>
      <c r="O637" s="281">
        <f t="shared" si="75"/>
        <v>0</v>
      </c>
      <c r="P637" s="365">
        <v>4607109971543</v>
      </c>
      <c r="Q637" s="282"/>
      <c r="R637" s="283">
        <f t="shared" si="76"/>
        <v>32.6</v>
      </c>
    </row>
    <row r="638" spans="1:18" ht="15.75" x14ac:dyDescent="0.2">
      <c r="A638" s="468">
        <v>622</v>
      </c>
      <c r="B638" s="354">
        <v>5761</v>
      </c>
      <c r="C638" s="355" t="s">
        <v>11809</v>
      </c>
      <c r="D638" s="356"/>
      <c r="E638" s="357" t="s">
        <v>943</v>
      </c>
      <c r="F638" s="358" t="s">
        <v>942</v>
      </c>
      <c r="G638" s="359" t="str">
        <f t="shared" si="74"/>
        <v>фото1</v>
      </c>
      <c r="H638" s="359"/>
      <c r="I638" s="360" t="s">
        <v>11810</v>
      </c>
      <c r="J638" s="361">
        <v>120</v>
      </c>
      <c r="K638" s="362" t="s">
        <v>50</v>
      </c>
      <c r="L638" s="363">
        <v>7</v>
      </c>
      <c r="M638" s="364">
        <v>200.9</v>
      </c>
      <c r="N638" s="477"/>
      <c r="O638" s="281">
        <f t="shared" si="75"/>
        <v>0</v>
      </c>
      <c r="P638" s="365">
        <v>4607109937372</v>
      </c>
      <c r="Q638" s="282"/>
      <c r="R638" s="283">
        <f t="shared" si="76"/>
        <v>28.7</v>
      </c>
    </row>
    <row r="639" spans="1:18" ht="38.25" x14ac:dyDescent="0.2">
      <c r="A639" s="468">
        <v>623</v>
      </c>
      <c r="B639" s="354">
        <v>5386</v>
      </c>
      <c r="C639" s="355" t="s">
        <v>9998</v>
      </c>
      <c r="D639" s="356"/>
      <c r="E639" s="357" t="s">
        <v>6974</v>
      </c>
      <c r="F639" s="358" t="s">
        <v>6975</v>
      </c>
      <c r="G639" s="359" t="str">
        <f t="shared" si="74"/>
        <v>фото1</v>
      </c>
      <c r="H639" s="359"/>
      <c r="I639" s="360" t="s">
        <v>10368</v>
      </c>
      <c r="J639" s="361">
        <v>130</v>
      </c>
      <c r="K639" s="362" t="s">
        <v>50</v>
      </c>
      <c r="L639" s="363">
        <v>5</v>
      </c>
      <c r="M639" s="364">
        <v>209.7</v>
      </c>
      <c r="N639" s="477"/>
      <c r="O639" s="281">
        <f t="shared" si="75"/>
        <v>0</v>
      </c>
      <c r="P639" s="365">
        <v>4607109937365</v>
      </c>
      <c r="Q639" s="282"/>
      <c r="R639" s="283">
        <f t="shared" si="76"/>
        <v>41.94</v>
      </c>
    </row>
    <row r="640" spans="1:18" ht="25.5" x14ac:dyDescent="0.2">
      <c r="A640" s="468">
        <v>624</v>
      </c>
      <c r="B640" s="354">
        <v>3658</v>
      </c>
      <c r="C640" s="355" t="s">
        <v>6746</v>
      </c>
      <c r="D640" s="356"/>
      <c r="E640" s="357" t="s">
        <v>5975</v>
      </c>
      <c r="F640" s="358" t="s">
        <v>5976</v>
      </c>
      <c r="G640" s="359" t="str">
        <f t="shared" si="74"/>
        <v>фото1</v>
      </c>
      <c r="H640" s="359"/>
      <c r="I640" s="360" t="s">
        <v>5977</v>
      </c>
      <c r="J640" s="361">
        <v>160</v>
      </c>
      <c r="K640" s="362" t="s">
        <v>13</v>
      </c>
      <c r="L640" s="363">
        <v>7</v>
      </c>
      <c r="M640" s="364">
        <v>207.7</v>
      </c>
      <c r="N640" s="477"/>
      <c r="O640" s="281">
        <f t="shared" si="75"/>
        <v>0</v>
      </c>
      <c r="P640" s="365">
        <v>4607109971550</v>
      </c>
      <c r="Q640" s="282"/>
      <c r="R640" s="283">
        <f t="shared" si="76"/>
        <v>29.671428571428571</v>
      </c>
    </row>
    <row r="641" spans="1:18" ht="15.75" x14ac:dyDescent="0.2">
      <c r="A641" s="468">
        <v>625</v>
      </c>
      <c r="B641" s="354">
        <v>3775</v>
      </c>
      <c r="C641" s="355" t="s">
        <v>6747</v>
      </c>
      <c r="D641" s="356"/>
      <c r="E641" s="357" t="s">
        <v>5978</v>
      </c>
      <c r="F641" s="358" t="s">
        <v>5979</v>
      </c>
      <c r="G641" s="359" t="str">
        <f t="shared" si="74"/>
        <v>фото1</v>
      </c>
      <c r="H641" s="359"/>
      <c r="I641" s="360" t="s">
        <v>5980</v>
      </c>
      <c r="J641" s="361">
        <v>110</v>
      </c>
      <c r="K641" s="362" t="s">
        <v>50</v>
      </c>
      <c r="L641" s="363">
        <v>5</v>
      </c>
      <c r="M641" s="364">
        <v>202.9</v>
      </c>
      <c r="N641" s="477"/>
      <c r="O641" s="281">
        <f t="shared" si="75"/>
        <v>0</v>
      </c>
      <c r="P641" s="365">
        <v>4607109979938</v>
      </c>
      <c r="Q641" s="282"/>
      <c r="R641" s="283">
        <f t="shared" si="76"/>
        <v>40.58</v>
      </c>
    </row>
    <row r="642" spans="1:18" ht="25.5" x14ac:dyDescent="0.2">
      <c r="A642" s="468">
        <v>626</v>
      </c>
      <c r="B642" s="354">
        <v>7172</v>
      </c>
      <c r="C642" s="355" t="s">
        <v>10369</v>
      </c>
      <c r="D642" s="356"/>
      <c r="E642" s="357" t="s">
        <v>10370</v>
      </c>
      <c r="F642" s="358" t="s">
        <v>10371</v>
      </c>
      <c r="G642" s="359" t="str">
        <f t="shared" si="74"/>
        <v>фото1</v>
      </c>
      <c r="H642" s="359"/>
      <c r="I642" s="360" t="s">
        <v>10372</v>
      </c>
      <c r="J642" s="361">
        <v>130</v>
      </c>
      <c r="K642" s="362" t="s">
        <v>50</v>
      </c>
      <c r="L642" s="363">
        <v>5</v>
      </c>
      <c r="M642" s="364">
        <v>170.6</v>
      </c>
      <c r="N642" s="477"/>
      <c r="O642" s="281">
        <f t="shared" si="75"/>
        <v>0</v>
      </c>
      <c r="P642" s="365">
        <v>4607109948163</v>
      </c>
      <c r="Q642" s="282"/>
      <c r="R642" s="283">
        <f t="shared" si="76"/>
        <v>34.119999999999997</v>
      </c>
    </row>
    <row r="643" spans="1:18" ht="51" x14ac:dyDescent="0.2">
      <c r="A643" s="468">
        <v>627</v>
      </c>
      <c r="B643" s="354">
        <v>2814</v>
      </c>
      <c r="C643" s="355" t="s">
        <v>6748</v>
      </c>
      <c r="D643" s="356"/>
      <c r="E643" s="357" t="s">
        <v>5981</v>
      </c>
      <c r="F643" s="358" t="s">
        <v>5982</v>
      </c>
      <c r="G643" s="359" t="str">
        <f t="shared" si="74"/>
        <v>фото1</v>
      </c>
      <c r="H643" s="359"/>
      <c r="I643" s="360" t="s">
        <v>5983</v>
      </c>
      <c r="J643" s="361">
        <v>115</v>
      </c>
      <c r="K643" s="362" t="s">
        <v>13</v>
      </c>
      <c r="L643" s="363">
        <v>5</v>
      </c>
      <c r="M643" s="364">
        <v>204.8</v>
      </c>
      <c r="N643" s="477"/>
      <c r="O643" s="281">
        <f t="shared" si="75"/>
        <v>0</v>
      </c>
      <c r="P643" s="365">
        <v>4607109961278</v>
      </c>
      <c r="Q643" s="282"/>
      <c r="R643" s="283">
        <f t="shared" si="76"/>
        <v>40.96</v>
      </c>
    </row>
    <row r="644" spans="1:18" ht="15.75" x14ac:dyDescent="0.2">
      <c r="A644" s="468">
        <v>628</v>
      </c>
      <c r="B644" s="354">
        <v>3660</v>
      </c>
      <c r="C644" s="355" t="s">
        <v>6749</v>
      </c>
      <c r="D644" s="356"/>
      <c r="E644" s="357" t="s">
        <v>5984</v>
      </c>
      <c r="F644" s="358" t="s">
        <v>5985</v>
      </c>
      <c r="G644" s="359" t="str">
        <f t="shared" si="74"/>
        <v>фото1</v>
      </c>
      <c r="H644" s="359"/>
      <c r="I644" s="360" t="s">
        <v>985</v>
      </c>
      <c r="J644" s="361">
        <v>140</v>
      </c>
      <c r="K644" s="362" t="s">
        <v>13</v>
      </c>
      <c r="L644" s="363">
        <v>7</v>
      </c>
      <c r="M644" s="364">
        <v>207.7</v>
      </c>
      <c r="N644" s="477"/>
      <c r="O644" s="281">
        <f t="shared" si="75"/>
        <v>0</v>
      </c>
      <c r="P644" s="365">
        <v>4607109971567</v>
      </c>
      <c r="Q644" s="282"/>
      <c r="R644" s="283">
        <f t="shared" si="76"/>
        <v>29.671428571428571</v>
      </c>
    </row>
    <row r="645" spans="1:18" ht="38.25" x14ac:dyDescent="0.2">
      <c r="A645" s="468">
        <v>629</v>
      </c>
      <c r="B645" s="354">
        <v>2815</v>
      </c>
      <c r="C645" s="355" t="s">
        <v>6750</v>
      </c>
      <c r="D645" s="356"/>
      <c r="E645" s="357" t="s">
        <v>5986</v>
      </c>
      <c r="F645" s="358" t="s">
        <v>5987</v>
      </c>
      <c r="G645" s="359" t="str">
        <f t="shared" si="74"/>
        <v>фото1</v>
      </c>
      <c r="H645" s="359"/>
      <c r="I645" s="360" t="s">
        <v>5988</v>
      </c>
      <c r="J645" s="361">
        <v>120</v>
      </c>
      <c r="K645" s="362" t="s">
        <v>13</v>
      </c>
      <c r="L645" s="363">
        <v>7</v>
      </c>
      <c r="M645" s="364">
        <v>203.6</v>
      </c>
      <c r="N645" s="477"/>
      <c r="O645" s="281">
        <f t="shared" si="75"/>
        <v>0</v>
      </c>
      <c r="P645" s="365">
        <v>4607109961049</v>
      </c>
      <c r="Q645" s="282"/>
      <c r="R645" s="283">
        <f t="shared" si="76"/>
        <v>29.085714285714285</v>
      </c>
    </row>
    <row r="646" spans="1:18" ht="25.5" x14ac:dyDescent="0.2">
      <c r="A646" s="468">
        <v>630</v>
      </c>
      <c r="B646" s="354">
        <v>10683</v>
      </c>
      <c r="C646" s="355" t="s">
        <v>14356</v>
      </c>
      <c r="D646" s="356"/>
      <c r="E646" s="357" t="s">
        <v>14357</v>
      </c>
      <c r="F646" s="358" t="s">
        <v>14358</v>
      </c>
      <c r="G646" s="359" t="str">
        <f t="shared" si="74"/>
        <v>фото1</v>
      </c>
      <c r="H646" s="359"/>
      <c r="I646" s="360" t="s">
        <v>14359</v>
      </c>
      <c r="J646" s="361">
        <v>110</v>
      </c>
      <c r="K646" s="362" t="s">
        <v>50</v>
      </c>
      <c r="L646" s="363">
        <v>5</v>
      </c>
      <c r="M646" s="364">
        <v>199.9</v>
      </c>
      <c r="N646" s="477"/>
      <c r="O646" s="281">
        <f t="shared" si="75"/>
        <v>0</v>
      </c>
      <c r="P646" s="365">
        <v>4607109979952</v>
      </c>
      <c r="Q646" s="282"/>
      <c r="R646" s="283">
        <f t="shared" si="76"/>
        <v>39.980000000000004</v>
      </c>
    </row>
    <row r="647" spans="1:18" ht="25.5" x14ac:dyDescent="0.2">
      <c r="A647" s="468">
        <v>631</v>
      </c>
      <c r="B647" s="354">
        <v>267</v>
      </c>
      <c r="C647" s="355" t="s">
        <v>6751</v>
      </c>
      <c r="D647" s="356"/>
      <c r="E647" s="357" t="s">
        <v>5989</v>
      </c>
      <c r="F647" s="358" t="s">
        <v>5990</v>
      </c>
      <c r="G647" s="359" t="str">
        <f t="shared" si="74"/>
        <v>фото1</v>
      </c>
      <c r="H647" s="359"/>
      <c r="I647" s="360" t="s">
        <v>5991</v>
      </c>
      <c r="J647" s="361">
        <v>100</v>
      </c>
      <c r="K647" s="362" t="s">
        <v>13</v>
      </c>
      <c r="L647" s="363">
        <v>7</v>
      </c>
      <c r="M647" s="364">
        <v>228.2</v>
      </c>
      <c r="N647" s="477"/>
      <c r="O647" s="281">
        <f t="shared" si="75"/>
        <v>0</v>
      </c>
      <c r="P647" s="365">
        <v>4607109961285</v>
      </c>
      <c r="Q647" s="282"/>
      <c r="R647" s="283">
        <f t="shared" si="76"/>
        <v>32.6</v>
      </c>
    </row>
    <row r="648" spans="1:18" ht="15.75" x14ac:dyDescent="0.2">
      <c r="A648" s="468">
        <v>632</v>
      </c>
      <c r="B648" s="354">
        <v>3803</v>
      </c>
      <c r="C648" s="355" t="s">
        <v>6752</v>
      </c>
      <c r="D648" s="356"/>
      <c r="E648" s="357" t="s">
        <v>5992</v>
      </c>
      <c r="F648" s="358" t="s">
        <v>5993</v>
      </c>
      <c r="G648" s="359" t="str">
        <f t="shared" si="74"/>
        <v>фото1</v>
      </c>
      <c r="H648" s="359"/>
      <c r="I648" s="360" t="s">
        <v>5994</v>
      </c>
      <c r="J648" s="361">
        <v>110</v>
      </c>
      <c r="K648" s="362" t="s">
        <v>13</v>
      </c>
      <c r="L648" s="363">
        <v>5</v>
      </c>
      <c r="M648" s="364">
        <v>229.2</v>
      </c>
      <c r="N648" s="477"/>
      <c r="O648" s="281">
        <f t="shared" si="75"/>
        <v>0</v>
      </c>
      <c r="P648" s="365">
        <v>4607109980217</v>
      </c>
      <c r="Q648" s="282"/>
      <c r="R648" s="283">
        <f t="shared" si="76"/>
        <v>45.839999999999996</v>
      </c>
    </row>
    <row r="649" spans="1:18" ht="15.75" x14ac:dyDescent="0.2">
      <c r="A649" s="468">
        <v>633</v>
      </c>
      <c r="B649" s="354">
        <v>10684</v>
      </c>
      <c r="C649" s="355" t="s">
        <v>14360</v>
      </c>
      <c r="D649" s="356"/>
      <c r="E649" s="482" t="s">
        <v>14361</v>
      </c>
      <c r="F649" s="483" t="s">
        <v>14362</v>
      </c>
      <c r="G649" s="359" t="str">
        <f t="shared" si="74"/>
        <v>фото1</v>
      </c>
      <c r="H649" s="359"/>
      <c r="I649" s="360" t="s">
        <v>14363</v>
      </c>
      <c r="J649" s="361">
        <v>120</v>
      </c>
      <c r="K649" s="362" t="s">
        <v>50</v>
      </c>
      <c r="L649" s="363">
        <v>5</v>
      </c>
      <c r="M649" s="364">
        <v>204.8</v>
      </c>
      <c r="N649" s="477"/>
      <c r="O649" s="281">
        <f t="shared" si="75"/>
        <v>0</v>
      </c>
      <c r="P649" s="365">
        <v>4607109926420</v>
      </c>
      <c r="Q649" s="282" t="s">
        <v>13902</v>
      </c>
      <c r="R649" s="283">
        <f t="shared" si="76"/>
        <v>40.96</v>
      </c>
    </row>
    <row r="650" spans="1:18" ht="15.75" x14ac:dyDescent="0.2">
      <c r="A650" s="468">
        <v>634</v>
      </c>
      <c r="B650" s="354">
        <v>7174</v>
      </c>
      <c r="C650" s="355" t="s">
        <v>11811</v>
      </c>
      <c r="D650" s="356"/>
      <c r="E650" s="357" t="s">
        <v>6461</v>
      </c>
      <c r="F650" s="358" t="s">
        <v>6462</v>
      </c>
      <c r="G650" s="359" t="str">
        <f t="shared" si="74"/>
        <v>фото1</v>
      </c>
      <c r="H650" s="359"/>
      <c r="I650" s="360" t="s">
        <v>6463</v>
      </c>
      <c r="J650" s="361">
        <v>130</v>
      </c>
      <c r="K650" s="362" t="s">
        <v>13</v>
      </c>
      <c r="L650" s="363">
        <v>5</v>
      </c>
      <c r="M650" s="364">
        <v>224.3</v>
      </c>
      <c r="N650" s="477"/>
      <c r="O650" s="281">
        <f t="shared" si="75"/>
        <v>0</v>
      </c>
      <c r="P650" s="365">
        <v>4607109948187</v>
      </c>
      <c r="Q650" s="282"/>
      <c r="R650" s="283">
        <f t="shared" si="76"/>
        <v>44.86</v>
      </c>
    </row>
    <row r="651" spans="1:18" ht="25.5" x14ac:dyDescent="0.2">
      <c r="A651" s="468">
        <v>635</v>
      </c>
      <c r="B651" s="354">
        <v>2816</v>
      </c>
      <c r="C651" s="355" t="s">
        <v>6753</v>
      </c>
      <c r="D651" s="356"/>
      <c r="E651" s="357" t="s">
        <v>5996</v>
      </c>
      <c r="F651" s="358" t="s">
        <v>5997</v>
      </c>
      <c r="G651" s="359" t="str">
        <f t="shared" si="74"/>
        <v>фото1</v>
      </c>
      <c r="H651" s="359"/>
      <c r="I651" s="360" t="s">
        <v>5998</v>
      </c>
      <c r="J651" s="361">
        <v>120</v>
      </c>
      <c r="K651" s="362" t="s">
        <v>13</v>
      </c>
      <c r="L651" s="363">
        <v>5</v>
      </c>
      <c r="M651" s="364">
        <v>224.3</v>
      </c>
      <c r="N651" s="477"/>
      <c r="O651" s="281">
        <f t="shared" si="75"/>
        <v>0</v>
      </c>
      <c r="P651" s="365">
        <v>4607109961872</v>
      </c>
      <c r="Q651" s="282"/>
      <c r="R651" s="283">
        <f t="shared" si="76"/>
        <v>44.86</v>
      </c>
    </row>
    <row r="652" spans="1:18" ht="25.5" x14ac:dyDescent="0.2">
      <c r="A652" s="468">
        <v>636</v>
      </c>
      <c r="B652" s="354">
        <v>1499</v>
      </c>
      <c r="C652" s="355" t="s">
        <v>6754</v>
      </c>
      <c r="D652" s="356"/>
      <c r="E652" s="357" t="s">
        <v>5999</v>
      </c>
      <c r="F652" s="358" t="s">
        <v>6000</v>
      </c>
      <c r="G652" s="359" t="str">
        <f t="shared" si="74"/>
        <v>фото1</v>
      </c>
      <c r="H652" s="359"/>
      <c r="I652" s="360" t="s">
        <v>6001</v>
      </c>
      <c r="J652" s="361">
        <v>120</v>
      </c>
      <c r="K652" s="362" t="s">
        <v>13</v>
      </c>
      <c r="L652" s="363">
        <v>5</v>
      </c>
      <c r="M652" s="364">
        <v>222.4</v>
      </c>
      <c r="N652" s="477"/>
      <c r="O652" s="281">
        <f t="shared" si="75"/>
        <v>0</v>
      </c>
      <c r="P652" s="365">
        <v>4607109964347</v>
      </c>
      <c r="Q652" s="282"/>
      <c r="R652" s="283">
        <f t="shared" si="76"/>
        <v>44.480000000000004</v>
      </c>
    </row>
    <row r="653" spans="1:18" ht="25.5" x14ac:dyDescent="0.2">
      <c r="A653" s="468">
        <v>637</v>
      </c>
      <c r="B653" s="354">
        <v>396</v>
      </c>
      <c r="C653" s="355" t="s">
        <v>6755</v>
      </c>
      <c r="D653" s="356"/>
      <c r="E653" s="357" t="s">
        <v>6002</v>
      </c>
      <c r="F653" s="358" t="s">
        <v>6003</v>
      </c>
      <c r="G653" s="359" t="str">
        <f t="shared" si="74"/>
        <v>фото1</v>
      </c>
      <c r="H653" s="359"/>
      <c r="I653" s="360" t="s">
        <v>6004</v>
      </c>
      <c r="J653" s="361">
        <v>100</v>
      </c>
      <c r="K653" s="362" t="s">
        <v>50</v>
      </c>
      <c r="L653" s="363">
        <v>7</v>
      </c>
      <c r="M653" s="364">
        <v>187.2</v>
      </c>
      <c r="N653" s="477"/>
      <c r="O653" s="281">
        <f t="shared" si="75"/>
        <v>0</v>
      </c>
      <c r="P653" s="365">
        <v>4607109961605</v>
      </c>
      <c r="Q653" s="282"/>
      <c r="R653" s="283">
        <f t="shared" si="76"/>
        <v>26.74285714285714</v>
      </c>
    </row>
    <row r="654" spans="1:18" ht="15.75" x14ac:dyDescent="0.2">
      <c r="A654" s="468">
        <v>638</v>
      </c>
      <c r="B654" s="354">
        <v>7175</v>
      </c>
      <c r="C654" s="355" t="s">
        <v>6976</v>
      </c>
      <c r="D654" s="356"/>
      <c r="E654" s="357" t="s">
        <v>6464</v>
      </c>
      <c r="F654" s="358" t="s">
        <v>6465</v>
      </c>
      <c r="G654" s="359" t="str">
        <f t="shared" si="74"/>
        <v>фото1</v>
      </c>
      <c r="H654" s="359"/>
      <c r="I654" s="360" t="s">
        <v>6466</v>
      </c>
      <c r="J654" s="361">
        <v>130</v>
      </c>
      <c r="K654" s="362" t="s">
        <v>13</v>
      </c>
      <c r="L654" s="363">
        <v>7</v>
      </c>
      <c r="M654" s="364">
        <v>221.4</v>
      </c>
      <c r="N654" s="477"/>
      <c r="O654" s="281">
        <f t="shared" si="75"/>
        <v>0</v>
      </c>
      <c r="P654" s="365">
        <v>4607109948194</v>
      </c>
      <c r="Q654" s="282"/>
      <c r="R654" s="283">
        <f t="shared" si="76"/>
        <v>31.62857142857143</v>
      </c>
    </row>
    <row r="655" spans="1:18" ht="38.25" x14ac:dyDescent="0.2">
      <c r="A655" s="468">
        <v>639</v>
      </c>
      <c r="B655" s="354">
        <v>3060</v>
      </c>
      <c r="C655" s="355" t="s">
        <v>6756</v>
      </c>
      <c r="D655" s="356"/>
      <c r="E655" s="357" t="s">
        <v>6005</v>
      </c>
      <c r="F655" s="358" t="s">
        <v>6006</v>
      </c>
      <c r="G655" s="359" t="str">
        <f t="shared" si="74"/>
        <v>фото1</v>
      </c>
      <c r="H655" s="359"/>
      <c r="I655" s="360" t="s">
        <v>6007</v>
      </c>
      <c r="J655" s="361">
        <v>160</v>
      </c>
      <c r="K655" s="362" t="s">
        <v>13</v>
      </c>
      <c r="L655" s="363">
        <v>7</v>
      </c>
      <c r="M655" s="364">
        <v>235.1</v>
      </c>
      <c r="N655" s="477"/>
      <c r="O655" s="281">
        <f t="shared" si="75"/>
        <v>0</v>
      </c>
      <c r="P655" s="365">
        <v>4607109959879</v>
      </c>
      <c r="Q655" s="282"/>
      <c r="R655" s="283">
        <f t="shared" si="76"/>
        <v>33.585714285714282</v>
      </c>
    </row>
    <row r="656" spans="1:18" ht="38.25" x14ac:dyDescent="0.2">
      <c r="A656" s="468">
        <v>640</v>
      </c>
      <c r="B656" s="354">
        <v>451</v>
      </c>
      <c r="C656" s="355" t="s">
        <v>6757</v>
      </c>
      <c r="D656" s="356"/>
      <c r="E656" s="357" t="s">
        <v>6008</v>
      </c>
      <c r="F656" s="358" t="s">
        <v>6009</v>
      </c>
      <c r="G656" s="359" t="str">
        <f t="shared" si="74"/>
        <v>фото1</v>
      </c>
      <c r="H656" s="359"/>
      <c r="I656" s="360" t="s">
        <v>6010</v>
      </c>
      <c r="J656" s="361">
        <v>120</v>
      </c>
      <c r="K656" s="362" t="s">
        <v>13</v>
      </c>
      <c r="L656" s="363">
        <v>7</v>
      </c>
      <c r="M656" s="364">
        <v>248.8</v>
      </c>
      <c r="N656" s="477"/>
      <c r="O656" s="281">
        <f t="shared" si="75"/>
        <v>0</v>
      </c>
      <c r="P656" s="365">
        <v>4607109962169</v>
      </c>
      <c r="Q656" s="282"/>
      <c r="R656" s="283">
        <f t="shared" si="76"/>
        <v>35.542857142857144</v>
      </c>
    </row>
    <row r="657" spans="1:18" ht="25.5" x14ac:dyDescent="0.2">
      <c r="A657" s="468">
        <v>641</v>
      </c>
      <c r="B657" s="354">
        <v>2984</v>
      </c>
      <c r="C657" s="355" t="s">
        <v>6758</v>
      </c>
      <c r="D657" s="356"/>
      <c r="E657" s="357" t="s">
        <v>6011</v>
      </c>
      <c r="F657" s="358" t="s">
        <v>6012</v>
      </c>
      <c r="G657" s="359" t="str">
        <f t="shared" si="74"/>
        <v>фото1</v>
      </c>
      <c r="H657" s="359"/>
      <c r="I657" s="360" t="s">
        <v>6013</v>
      </c>
      <c r="J657" s="361">
        <v>140</v>
      </c>
      <c r="K657" s="362" t="s">
        <v>13</v>
      </c>
      <c r="L657" s="363">
        <v>7</v>
      </c>
      <c r="M657" s="364">
        <v>231</v>
      </c>
      <c r="N657" s="477"/>
      <c r="O657" s="281">
        <f t="shared" si="75"/>
        <v>0</v>
      </c>
      <c r="P657" s="365">
        <v>4607109959886</v>
      </c>
      <c r="Q657" s="282"/>
      <c r="R657" s="283">
        <f t="shared" si="76"/>
        <v>33</v>
      </c>
    </row>
    <row r="658" spans="1:18" ht="25.5" x14ac:dyDescent="0.2">
      <c r="A658" s="468">
        <v>642</v>
      </c>
      <c r="B658" s="354">
        <v>455</v>
      </c>
      <c r="C658" s="355" t="s">
        <v>6759</v>
      </c>
      <c r="D658" s="356"/>
      <c r="E658" s="357" t="s">
        <v>6014</v>
      </c>
      <c r="F658" s="358" t="s">
        <v>6015</v>
      </c>
      <c r="G658" s="359" t="str">
        <f t="shared" si="74"/>
        <v>фото1</v>
      </c>
      <c r="H658" s="359"/>
      <c r="I658" s="360" t="s">
        <v>6016</v>
      </c>
      <c r="J658" s="361">
        <v>120</v>
      </c>
      <c r="K658" s="362" t="s">
        <v>13</v>
      </c>
      <c r="L658" s="363">
        <v>7</v>
      </c>
      <c r="M658" s="364">
        <v>207.7</v>
      </c>
      <c r="N658" s="477"/>
      <c r="O658" s="281">
        <f t="shared" si="75"/>
        <v>0</v>
      </c>
      <c r="P658" s="365">
        <v>4607109962176</v>
      </c>
      <c r="Q658" s="282"/>
      <c r="R658" s="283">
        <f t="shared" si="76"/>
        <v>29.671428571428571</v>
      </c>
    </row>
    <row r="659" spans="1:18" ht="15.75" x14ac:dyDescent="0.2">
      <c r="A659" s="468">
        <v>643</v>
      </c>
      <c r="B659" s="354">
        <v>7177</v>
      </c>
      <c r="C659" s="355" t="s">
        <v>6977</v>
      </c>
      <c r="D659" s="356"/>
      <c r="E659" s="357" t="s">
        <v>6467</v>
      </c>
      <c r="F659" s="358" t="s">
        <v>6468</v>
      </c>
      <c r="G659" s="359" t="str">
        <f t="shared" si="74"/>
        <v>фото1</v>
      </c>
      <c r="H659" s="359"/>
      <c r="I659" s="360" t="s">
        <v>2051</v>
      </c>
      <c r="J659" s="361">
        <v>130</v>
      </c>
      <c r="K659" s="362" t="s">
        <v>50</v>
      </c>
      <c r="L659" s="363">
        <v>7</v>
      </c>
      <c r="M659" s="364">
        <v>207.7</v>
      </c>
      <c r="N659" s="477"/>
      <c r="O659" s="281">
        <f t="shared" si="75"/>
        <v>0</v>
      </c>
      <c r="P659" s="365">
        <v>4607109948217</v>
      </c>
      <c r="Q659" s="282"/>
      <c r="R659" s="283">
        <f t="shared" si="76"/>
        <v>29.671428571428571</v>
      </c>
    </row>
    <row r="660" spans="1:18" ht="15.75" x14ac:dyDescent="0.2">
      <c r="A660" s="468">
        <v>644</v>
      </c>
      <c r="B660" s="354">
        <v>5388</v>
      </c>
      <c r="C660" s="355" t="s">
        <v>9999</v>
      </c>
      <c r="D660" s="356"/>
      <c r="E660" s="357" t="s">
        <v>5036</v>
      </c>
      <c r="F660" s="358" t="s">
        <v>5035</v>
      </c>
      <c r="G660" s="359" t="str">
        <f t="shared" si="74"/>
        <v>фото1</v>
      </c>
      <c r="H660" s="359"/>
      <c r="I660" s="360" t="s">
        <v>6978</v>
      </c>
      <c r="J660" s="361">
        <v>120</v>
      </c>
      <c r="K660" s="362" t="s">
        <v>13</v>
      </c>
      <c r="L660" s="363">
        <v>7</v>
      </c>
      <c r="M660" s="364">
        <v>207.7</v>
      </c>
      <c r="N660" s="477"/>
      <c r="O660" s="281">
        <f t="shared" si="75"/>
        <v>0</v>
      </c>
      <c r="P660" s="365">
        <v>4607109937341</v>
      </c>
      <c r="Q660" s="282"/>
      <c r="R660" s="283">
        <f t="shared" si="76"/>
        <v>29.671428571428571</v>
      </c>
    </row>
    <row r="661" spans="1:18" ht="25.5" x14ac:dyDescent="0.2">
      <c r="A661" s="468">
        <v>645</v>
      </c>
      <c r="B661" s="354">
        <v>1531</v>
      </c>
      <c r="C661" s="355" t="s">
        <v>6760</v>
      </c>
      <c r="D661" s="356"/>
      <c r="E661" s="357" t="s">
        <v>6017</v>
      </c>
      <c r="F661" s="358" t="s">
        <v>6018</v>
      </c>
      <c r="G661" s="359" t="str">
        <f t="shared" si="74"/>
        <v>фото1</v>
      </c>
      <c r="H661" s="359"/>
      <c r="I661" s="360" t="s">
        <v>6019</v>
      </c>
      <c r="J661" s="361">
        <v>110</v>
      </c>
      <c r="K661" s="362" t="s">
        <v>13</v>
      </c>
      <c r="L661" s="363">
        <v>5</v>
      </c>
      <c r="M661" s="364">
        <v>239</v>
      </c>
      <c r="N661" s="477"/>
      <c r="O661" s="281">
        <f t="shared" si="75"/>
        <v>0</v>
      </c>
      <c r="P661" s="365">
        <v>4607109964354</v>
      </c>
      <c r="Q661" s="282"/>
      <c r="R661" s="283">
        <f t="shared" si="76"/>
        <v>47.8</v>
      </c>
    </row>
    <row r="662" spans="1:18" ht="15.75" x14ac:dyDescent="0.2">
      <c r="A662" s="468">
        <v>646</v>
      </c>
      <c r="B662" s="354">
        <v>2817</v>
      </c>
      <c r="C662" s="355" t="s">
        <v>11812</v>
      </c>
      <c r="D662" s="356"/>
      <c r="E662" s="357" t="s">
        <v>11813</v>
      </c>
      <c r="F662" s="358" t="s">
        <v>11814</v>
      </c>
      <c r="G662" s="359" t="str">
        <f t="shared" si="74"/>
        <v>фото1</v>
      </c>
      <c r="H662" s="359"/>
      <c r="I662" s="360" t="s">
        <v>6157</v>
      </c>
      <c r="J662" s="361">
        <v>130</v>
      </c>
      <c r="K662" s="362" t="s">
        <v>50</v>
      </c>
      <c r="L662" s="363">
        <v>5</v>
      </c>
      <c r="M662" s="364">
        <v>195</v>
      </c>
      <c r="N662" s="477"/>
      <c r="O662" s="281">
        <f t="shared" si="75"/>
        <v>0</v>
      </c>
      <c r="P662" s="365">
        <v>4607109948224</v>
      </c>
      <c r="Q662" s="282"/>
      <c r="R662" s="283">
        <f t="shared" si="76"/>
        <v>39</v>
      </c>
    </row>
    <row r="663" spans="1:18" ht="25.5" x14ac:dyDescent="0.2">
      <c r="A663" s="468">
        <v>647</v>
      </c>
      <c r="B663" s="354">
        <v>3062</v>
      </c>
      <c r="C663" s="355" t="s">
        <v>6761</v>
      </c>
      <c r="D663" s="356"/>
      <c r="E663" s="357" t="s">
        <v>6021</v>
      </c>
      <c r="F663" s="358" t="s">
        <v>6022</v>
      </c>
      <c r="G663" s="359" t="str">
        <f t="shared" si="74"/>
        <v>фото1</v>
      </c>
      <c r="H663" s="359"/>
      <c r="I663" s="360" t="s">
        <v>6020</v>
      </c>
      <c r="J663" s="361">
        <v>110</v>
      </c>
      <c r="K663" s="362" t="s">
        <v>13</v>
      </c>
      <c r="L663" s="363">
        <v>7</v>
      </c>
      <c r="M663" s="364">
        <v>214.6</v>
      </c>
      <c r="N663" s="477"/>
      <c r="O663" s="281">
        <f t="shared" si="75"/>
        <v>0</v>
      </c>
      <c r="P663" s="365">
        <v>4607109959909</v>
      </c>
      <c r="Q663" s="282"/>
      <c r="R663" s="283">
        <f t="shared" si="76"/>
        <v>30.657142857142855</v>
      </c>
    </row>
    <row r="664" spans="1:18" ht="25.5" x14ac:dyDescent="0.2">
      <c r="A664" s="468">
        <v>648</v>
      </c>
      <c r="B664" s="354">
        <v>459</v>
      </c>
      <c r="C664" s="355" t="s">
        <v>6762</v>
      </c>
      <c r="D664" s="356"/>
      <c r="E664" s="357" t="s">
        <v>6023</v>
      </c>
      <c r="F664" s="358" t="s">
        <v>6024</v>
      </c>
      <c r="G664" s="359" t="str">
        <f t="shared" si="74"/>
        <v>фото1</v>
      </c>
      <c r="H664" s="359"/>
      <c r="I664" s="360" t="s">
        <v>6025</v>
      </c>
      <c r="J664" s="361">
        <v>105</v>
      </c>
      <c r="K664" s="362" t="s">
        <v>13</v>
      </c>
      <c r="L664" s="363">
        <v>7</v>
      </c>
      <c r="M664" s="364">
        <v>200.9</v>
      </c>
      <c r="N664" s="477"/>
      <c r="O664" s="281">
        <f t="shared" si="75"/>
        <v>0</v>
      </c>
      <c r="P664" s="365">
        <v>4607109962183</v>
      </c>
      <c r="Q664" s="282"/>
      <c r="R664" s="283">
        <f t="shared" si="76"/>
        <v>28.7</v>
      </c>
    </row>
    <row r="665" spans="1:18" ht="25.5" x14ac:dyDescent="0.2">
      <c r="A665" s="468">
        <v>649</v>
      </c>
      <c r="B665" s="354">
        <v>3791</v>
      </c>
      <c r="C665" s="355" t="s">
        <v>14364</v>
      </c>
      <c r="D665" s="356"/>
      <c r="E665" s="482" t="s">
        <v>14365</v>
      </c>
      <c r="F665" s="483" t="s">
        <v>14366</v>
      </c>
      <c r="G665" s="359" t="str">
        <f t="shared" si="74"/>
        <v>фото1</v>
      </c>
      <c r="H665" s="359"/>
      <c r="I665" s="360" t="s">
        <v>14367</v>
      </c>
      <c r="J665" s="361">
        <v>110</v>
      </c>
      <c r="K665" s="362" t="s">
        <v>13</v>
      </c>
      <c r="L665" s="363">
        <v>5</v>
      </c>
      <c r="M665" s="364">
        <v>209.7</v>
      </c>
      <c r="N665" s="477"/>
      <c r="O665" s="281">
        <f t="shared" si="75"/>
        <v>0</v>
      </c>
      <c r="P665" s="365">
        <v>4607109929506</v>
      </c>
      <c r="Q665" s="282" t="s">
        <v>13902</v>
      </c>
      <c r="R665" s="283">
        <f t="shared" si="76"/>
        <v>41.94</v>
      </c>
    </row>
    <row r="666" spans="1:18" ht="15.75" x14ac:dyDescent="0.2">
      <c r="A666" s="468">
        <v>650</v>
      </c>
      <c r="B666" s="354">
        <v>3804</v>
      </c>
      <c r="C666" s="355" t="s">
        <v>6763</v>
      </c>
      <c r="D666" s="356"/>
      <c r="E666" s="357" t="s">
        <v>6026</v>
      </c>
      <c r="F666" s="358" t="s">
        <v>6027</v>
      </c>
      <c r="G666" s="359" t="str">
        <f t="shared" si="74"/>
        <v>фото1</v>
      </c>
      <c r="H666" s="359"/>
      <c r="I666" s="360" t="s">
        <v>6028</v>
      </c>
      <c r="J666" s="361">
        <v>110</v>
      </c>
      <c r="K666" s="362" t="s">
        <v>13</v>
      </c>
      <c r="L666" s="363">
        <v>7</v>
      </c>
      <c r="M666" s="364">
        <v>173.6</v>
      </c>
      <c r="N666" s="477"/>
      <c r="O666" s="281">
        <f t="shared" si="75"/>
        <v>0</v>
      </c>
      <c r="P666" s="365">
        <v>4607109980224</v>
      </c>
      <c r="Q666" s="282"/>
      <c r="R666" s="283">
        <f t="shared" si="76"/>
        <v>24.8</v>
      </c>
    </row>
    <row r="667" spans="1:18" ht="15.75" x14ac:dyDescent="0.2">
      <c r="A667" s="468">
        <v>651</v>
      </c>
      <c r="B667" s="354">
        <v>5771</v>
      </c>
      <c r="C667" s="355" t="s">
        <v>9875</v>
      </c>
      <c r="D667" s="356"/>
      <c r="E667" s="357" t="s">
        <v>9876</v>
      </c>
      <c r="F667" s="358" t="s">
        <v>9877</v>
      </c>
      <c r="G667" s="359" t="str">
        <f t="shared" si="74"/>
        <v>фото1</v>
      </c>
      <c r="H667" s="359"/>
      <c r="I667" s="360" t="s">
        <v>9878</v>
      </c>
      <c r="J667" s="361">
        <v>130</v>
      </c>
      <c r="K667" s="362" t="s">
        <v>50</v>
      </c>
      <c r="L667" s="363">
        <v>5</v>
      </c>
      <c r="M667" s="364">
        <v>193.1</v>
      </c>
      <c r="N667" s="477"/>
      <c r="O667" s="281">
        <f t="shared" si="75"/>
        <v>0</v>
      </c>
      <c r="P667" s="365">
        <v>4607109931271</v>
      </c>
      <c r="Q667" s="282"/>
      <c r="R667" s="283">
        <f t="shared" si="76"/>
        <v>38.619999999999997</v>
      </c>
    </row>
    <row r="668" spans="1:18" ht="15.75" x14ac:dyDescent="0.2">
      <c r="A668" s="468">
        <v>652</v>
      </c>
      <c r="B668" s="354">
        <v>407</v>
      </c>
      <c r="C668" s="355" t="s">
        <v>10373</v>
      </c>
      <c r="D668" s="356"/>
      <c r="E668" s="357" t="s">
        <v>10374</v>
      </c>
      <c r="F668" s="358" t="s">
        <v>10375</v>
      </c>
      <c r="G668" s="359" t="str">
        <f t="shared" si="74"/>
        <v>фото1</v>
      </c>
      <c r="H668" s="359"/>
      <c r="I668" s="360" t="s">
        <v>10376</v>
      </c>
      <c r="J668" s="361">
        <v>135</v>
      </c>
      <c r="K668" s="362" t="s">
        <v>13</v>
      </c>
      <c r="L668" s="363">
        <v>7</v>
      </c>
      <c r="M668" s="364">
        <v>200.9</v>
      </c>
      <c r="N668" s="477"/>
      <c r="O668" s="281">
        <f t="shared" si="75"/>
        <v>0</v>
      </c>
      <c r="P668" s="365">
        <v>4607109929490</v>
      </c>
      <c r="Q668" s="282"/>
      <c r="R668" s="283">
        <f t="shared" si="76"/>
        <v>28.7</v>
      </c>
    </row>
    <row r="669" spans="1:18" ht="25.5" x14ac:dyDescent="0.2">
      <c r="A669" s="468">
        <v>653</v>
      </c>
      <c r="B669" s="354">
        <v>224</v>
      </c>
      <c r="C669" s="355" t="s">
        <v>10377</v>
      </c>
      <c r="D669" s="356"/>
      <c r="E669" s="357" t="s">
        <v>10378</v>
      </c>
      <c r="F669" s="358" t="s">
        <v>10379</v>
      </c>
      <c r="G669" s="359" t="str">
        <f t="shared" si="74"/>
        <v>фото1</v>
      </c>
      <c r="H669" s="359"/>
      <c r="I669" s="360" t="s">
        <v>10380</v>
      </c>
      <c r="J669" s="361">
        <v>140</v>
      </c>
      <c r="K669" s="362" t="s">
        <v>50</v>
      </c>
      <c r="L669" s="363">
        <v>7</v>
      </c>
      <c r="M669" s="364">
        <v>225.5</v>
      </c>
      <c r="N669" s="477"/>
      <c r="O669" s="281">
        <f t="shared" si="75"/>
        <v>0</v>
      </c>
      <c r="P669" s="365">
        <v>4607109929483</v>
      </c>
      <c r="Q669" s="282"/>
      <c r="R669" s="283">
        <f t="shared" si="76"/>
        <v>32.214285714285715</v>
      </c>
    </row>
    <row r="670" spans="1:18" ht="25.5" x14ac:dyDescent="0.2">
      <c r="A670" s="468">
        <v>654</v>
      </c>
      <c r="B670" s="354">
        <v>1418</v>
      </c>
      <c r="C670" s="355" t="s">
        <v>10381</v>
      </c>
      <c r="D670" s="356"/>
      <c r="E670" s="357" t="s">
        <v>10382</v>
      </c>
      <c r="F670" s="358" t="s">
        <v>10383</v>
      </c>
      <c r="G670" s="359" t="str">
        <f t="shared" si="74"/>
        <v>фото1</v>
      </c>
      <c r="H670" s="359"/>
      <c r="I670" s="360" t="s">
        <v>11815</v>
      </c>
      <c r="J670" s="361">
        <v>120</v>
      </c>
      <c r="K670" s="362" t="s">
        <v>13</v>
      </c>
      <c r="L670" s="363">
        <v>5</v>
      </c>
      <c r="M670" s="364">
        <v>160.9</v>
      </c>
      <c r="N670" s="477"/>
      <c r="O670" s="281">
        <f t="shared" si="75"/>
        <v>0</v>
      </c>
      <c r="P670" s="365">
        <v>4607109929476</v>
      </c>
      <c r="Q670" s="282"/>
      <c r="R670" s="283">
        <f t="shared" si="76"/>
        <v>32.18</v>
      </c>
    </row>
    <row r="671" spans="1:18" ht="15.75" x14ac:dyDescent="0.2">
      <c r="A671" s="468">
        <v>655</v>
      </c>
      <c r="B671" s="354">
        <v>269</v>
      </c>
      <c r="C671" s="355" t="s">
        <v>6764</v>
      </c>
      <c r="D671" s="356"/>
      <c r="E671" s="357" t="s">
        <v>6029</v>
      </c>
      <c r="F671" s="358" t="s">
        <v>6030</v>
      </c>
      <c r="G671" s="359" t="str">
        <f t="shared" si="74"/>
        <v>фото1</v>
      </c>
      <c r="H671" s="359"/>
      <c r="I671" s="360" t="s">
        <v>6031</v>
      </c>
      <c r="J671" s="361">
        <v>120</v>
      </c>
      <c r="K671" s="362" t="s">
        <v>13</v>
      </c>
      <c r="L671" s="363">
        <v>10</v>
      </c>
      <c r="M671" s="364">
        <v>214.6</v>
      </c>
      <c r="N671" s="477"/>
      <c r="O671" s="281">
        <f t="shared" si="75"/>
        <v>0</v>
      </c>
      <c r="P671" s="365">
        <v>4607109961308</v>
      </c>
      <c r="Q671" s="282"/>
      <c r="R671" s="283">
        <f t="shared" si="76"/>
        <v>21.46</v>
      </c>
    </row>
    <row r="672" spans="1:18" ht="15.75" x14ac:dyDescent="0.2">
      <c r="A672" s="468">
        <v>656</v>
      </c>
      <c r="B672" s="354">
        <v>4370</v>
      </c>
      <c r="C672" s="355" t="s">
        <v>6982</v>
      </c>
      <c r="D672" s="356"/>
      <c r="E672" s="357" t="s">
        <v>6032</v>
      </c>
      <c r="F672" s="358" t="s">
        <v>6033</v>
      </c>
      <c r="G672" s="359" t="str">
        <f t="shared" si="74"/>
        <v>фото1</v>
      </c>
      <c r="H672" s="359"/>
      <c r="I672" s="360" t="s">
        <v>5735</v>
      </c>
      <c r="J672" s="361">
        <v>110</v>
      </c>
      <c r="K672" s="362" t="s">
        <v>50</v>
      </c>
      <c r="L672" s="363">
        <v>7</v>
      </c>
      <c r="M672" s="364">
        <v>225.5</v>
      </c>
      <c r="N672" s="477"/>
      <c r="O672" s="281">
        <f t="shared" si="75"/>
        <v>0</v>
      </c>
      <c r="P672" s="365">
        <v>4607109987919</v>
      </c>
      <c r="Q672" s="282"/>
      <c r="R672" s="283">
        <f t="shared" si="76"/>
        <v>32.214285714285715</v>
      </c>
    </row>
    <row r="673" spans="1:18" ht="25.5" x14ac:dyDescent="0.2">
      <c r="A673" s="468">
        <v>657</v>
      </c>
      <c r="B673" s="354">
        <v>5342</v>
      </c>
      <c r="C673" s="355" t="s">
        <v>10384</v>
      </c>
      <c r="D673" s="356"/>
      <c r="E673" s="357" t="s">
        <v>10385</v>
      </c>
      <c r="F673" s="358" t="s">
        <v>10386</v>
      </c>
      <c r="G673" s="359" t="str">
        <f t="shared" si="74"/>
        <v>фото1</v>
      </c>
      <c r="H673" s="359"/>
      <c r="I673" s="360" t="s">
        <v>10387</v>
      </c>
      <c r="J673" s="361">
        <v>120</v>
      </c>
      <c r="K673" s="362" t="s">
        <v>13</v>
      </c>
      <c r="L673" s="363">
        <v>3</v>
      </c>
      <c r="M673" s="364">
        <v>220.4</v>
      </c>
      <c r="N673" s="477"/>
      <c r="O673" s="281">
        <f t="shared" si="75"/>
        <v>0</v>
      </c>
      <c r="P673" s="365">
        <v>4607109929469</v>
      </c>
      <c r="Q673" s="282"/>
      <c r="R673" s="283">
        <f t="shared" si="76"/>
        <v>73.466666666666669</v>
      </c>
    </row>
    <row r="674" spans="1:18" ht="15.75" x14ac:dyDescent="0.2">
      <c r="A674" s="468">
        <v>658</v>
      </c>
      <c r="B674" s="354">
        <v>7183</v>
      </c>
      <c r="C674" s="355" t="s">
        <v>6983</v>
      </c>
      <c r="D674" s="356"/>
      <c r="E674" s="357" t="s">
        <v>6469</v>
      </c>
      <c r="F674" s="358" t="s">
        <v>6470</v>
      </c>
      <c r="G674" s="359" t="str">
        <f t="shared" si="74"/>
        <v>фото1</v>
      </c>
      <c r="H674" s="359"/>
      <c r="I674" s="360" t="s">
        <v>978</v>
      </c>
      <c r="J674" s="361">
        <v>130</v>
      </c>
      <c r="K674" s="362" t="s">
        <v>13</v>
      </c>
      <c r="L674" s="363">
        <v>5</v>
      </c>
      <c r="M674" s="364">
        <v>190.2</v>
      </c>
      <c r="N674" s="477"/>
      <c r="O674" s="281">
        <f t="shared" si="75"/>
        <v>0</v>
      </c>
      <c r="P674" s="365">
        <v>4607109948279</v>
      </c>
      <c r="Q674" s="282"/>
      <c r="R674" s="283">
        <f t="shared" si="76"/>
        <v>38.04</v>
      </c>
    </row>
    <row r="675" spans="1:18" ht="15.75" x14ac:dyDescent="0.2">
      <c r="A675" s="468">
        <v>659</v>
      </c>
      <c r="B675" s="469"/>
      <c r="C675" s="469"/>
      <c r="D675" s="469"/>
      <c r="E675" s="484" t="s">
        <v>6034</v>
      </c>
      <c r="F675" s="484"/>
      <c r="G675" s="484"/>
      <c r="H675" s="484"/>
      <c r="I675" s="489"/>
      <c r="J675" s="490"/>
      <c r="K675" s="473"/>
      <c r="L675" s="474"/>
      <c r="M675" s="491"/>
      <c r="N675" s="492"/>
      <c r="O675" s="514"/>
      <c r="P675" s="514"/>
      <c r="Q675" s="514"/>
      <c r="R675" s="514"/>
    </row>
    <row r="676" spans="1:18" ht="25.5" x14ac:dyDescent="0.2">
      <c r="A676" s="468">
        <v>660</v>
      </c>
      <c r="B676" s="354">
        <v>270</v>
      </c>
      <c r="C676" s="355" t="s">
        <v>6765</v>
      </c>
      <c r="D676" s="356"/>
      <c r="E676" s="357" t="s">
        <v>6035</v>
      </c>
      <c r="F676" s="358" t="s">
        <v>6036</v>
      </c>
      <c r="G676" s="359" t="str">
        <f t="shared" ref="G676:G685" si="77">HYPERLINK("http://www.gardenbulbs.ru/images/Lilium_CL/thumbnails/"&amp;C676&amp;".jpg","фото1")</f>
        <v>фото1</v>
      </c>
      <c r="H676" s="359"/>
      <c r="I676" s="360" t="s">
        <v>6037</v>
      </c>
      <c r="J676" s="361">
        <v>130</v>
      </c>
      <c r="K676" s="362" t="s">
        <v>13</v>
      </c>
      <c r="L676" s="363">
        <v>5</v>
      </c>
      <c r="M676" s="364">
        <v>222.4</v>
      </c>
      <c r="N676" s="477"/>
      <c r="O676" s="281">
        <f t="shared" ref="O676:O685" si="78">IF(ISERROR(M676*N676),0,M676*N676)</f>
        <v>0</v>
      </c>
      <c r="P676" s="365">
        <v>4607109961315</v>
      </c>
      <c r="Q676" s="282"/>
      <c r="R676" s="283">
        <f t="shared" ref="R676:R685" si="79">M676/L676</f>
        <v>44.480000000000004</v>
      </c>
    </row>
    <row r="677" spans="1:18" ht="38.25" x14ac:dyDescent="0.2">
      <c r="A677" s="468">
        <v>661</v>
      </c>
      <c r="B677" s="354">
        <v>271</v>
      </c>
      <c r="C677" s="355" t="s">
        <v>6766</v>
      </c>
      <c r="D677" s="356"/>
      <c r="E677" s="357" t="s">
        <v>6038</v>
      </c>
      <c r="F677" s="358" t="s">
        <v>6039</v>
      </c>
      <c r="G677" s="359" t="str">
        <f t="shared" si="77"/>
        <v>фото1</v>
      </c>
      <c r="H677" s="359"/>
      <c r="I677" s="360" t="s">
        <v>6040</v>
      </c>
      <c r="J677" s="361">
        <v>130</v>
      </c>
      <c r="K677" s="362" t="s">
        <v>13</v>
      </c>
      <c r="L677" s="363">
        <v>5</v>
      </c>
      <c r="M677" s="364">
        <v>222.4</v>
      </c>
      <c r="N677" s="477"/>
      <c r="O677" s="281">
        <f t="shared" si="78"/>
        <v>0</v>
      </c>
      <c r="P677" s="365">
        <v>4607109961322</v>
      </c>
      <c r="Q677" s="282"/>
      <c r="R677" s="283">
        <f t="shared" si="79"/>
        <v>44.480000000000004</v>
      </c>
    </row>
    <row r="678" spans="1:18" ht="25.5" x14ac:dyDescent="0.2">
      <c r="A678" s="468">
        <v>662</v>
      </c>
      <c r="B678" s="354">
        <v>3808</v>
      </c>
      <c r="C678" s="355" t="s">
        <v>6767</v>
      </c>
      <c r="D678" s="356"/>
      <c r="E678" s="357" t="s">
        <v>6471</v>
      </c>
      <c r="F678" s="358" t="s">
        <v>6472</v>
      </c>
      <c r="G678" s="359" t="str">
        <f t="shared" si="77"/>
        <v>фото1</v>
      </c>
      <c r="H678" s="359"/>
      <c r="I678" s="360" t="s">
        <v>6473</v>
      </c>
      <c r="J678" s="361">
        <v>130</v>
      </c>
      <c r="K678" s="362" t="s">
        <v>13</v>
      </c>
      <c r="L678" s="363">
        <v>5</v>
      </c>
      <c r="M678" s="364">
        <v>248.8</v>
      </c>
      <c r="N678" s="477"/>
      <c r="O678" s="281">
        <f t="shared" si="78"/>
        <v>0</v>
      </c>
      <c r="P678" s="365">
        <v>4607109980262</v>
      </c>
      <c r="Q678" s="282"/>
      <c r="R678" s="283">
        <f t="shared" si="79"/>
        <v>49.760000000000005</v>
      </c>
    </row>
    <row r="679" spans="1:18" ht="51" x14ac:dyDescent="0.2">
      <c r="A679" s="468">
        <v>663</v>
      </c>
      <c r="B679" s="354">
        <v>272</v>
      </c>
      <c r="C679" s="355" t="s">
        <v>6768</v>
      </c>
      <c r="D679" s="356"/>
      <c r="E679" s="357" t="s">
        <v>6041</v>
      </c>
      <c r="F679" s="358" t="s">
        <v>6042</v>
      </c>
      <c r="G679" s="359" t="str">
        <f t="shared" si="77"/>
        <v>фото1</v>
      </c>
      <c r="H679" s="359"/>
      <c r="I679" s="360" t="s">
        <v>6043</v>
      </c>
      <c r="J679" s="361">
        <v>130</v>
      </c>
      <c r="K679" s="362" t="s">
        <v>13</v>
      </c>
      <c r="L679" s="363">
        <v>5</v>
      </c>
      <c r="M679" s="364">
        <v>222.4</v>
      </c>
      <c r="N679" s="477"/>
      <c r="O679" s="281">
        <f t="shared" si="78"/>
        <v>0</v>
      </c>
      <c r="P679" s="365">
        <v>4607109961339</v>
      </c>
      <c r="Q679" s="282"/>
      <c r="R679" s="283">
        <f t="shared" si="79"/>
        <v>44.480000000000004</v>
      </c>
    </row>
    <row r="680" spans="1:18" ht="25.5" x14ac:dyDescent="0.2">
      <c r="A680" s="468">
        <v>664</v>
      </c>
      <c r="B680" s="354">
        <v>169</v>
      </c>
      <c r="C680" s="355" t="s">
        <v>11816</v>
      </c>
      <c r="D680" s="356"/>
      <c r="E680" s="357" t="s">
        <v>11817</v>
      </c>
      <c r="F680" s="358" t="s">
        <v>11818</v>
      </c>
      <c r="G680" s="359" t="str">
        <f t="shared" si="77"/>
        <v>фото1</v>
      </c>
      <c r="H680" s="359"/>
      <c r="I680" s="360" t="s">
        <v>11819</v>
      </c>
      <c r="J680" s="361">
        <v>130</v>
      </c>
      <c r="K680" s="362" t="s">
        <v>13</v>
      </c>
      <c r="L680" s="363">
        <v>5</v>
      </c>
      <c r="M680" s="364">
        <v>248.8</v>
      </c>
      <c r="N680" s="477"/>
      <c r="O680" s="281">
        <f t="shared" si="78"/>
        <v>0</v>
      </c>
      <c r="P680" s="365">
        <v>4607109980279</v>
      </c>
      <c r="Q680" s="282"/>
      <c r="R680" s="283">
        <f t="shared" si="79"/>
        <v>49.760000000000005</v>
      </c>
    </row>
    <row r="681" spans="1:18" ht="38.25" x14ac:dyDescent="0.2">
      <c r="A681" s="468">
        <v>665</v>
      </c>
      <c r="B681" s="354">
        <v>273</v>
      </c>
      <c r="C681" s="355" t="s">
        <v>6769</v>
      </c>
      <c r="D681" s="356"/>
      <c r="E681" s="357" t="s">
        <v>6044</v>
      </c>
      <c r="F681" s="358" t="s">
        <v>6045</v>
      </c>
      <c r="G681" s="359" t="str">
        <f t="shared" si="77"/>
        <v>фото1</v>
      </c>
      <c r="H681" s="359"/>
      <c r="I681" s="360" t="s">
        <v>6046</v>
      </c>
      <c r="J681" s="361">
        <v>130</v>
      </c>
      <c r="K681" s="362" t="s">
        <v>13</v>
      </c>
      <c r="L681" s="363">
        <v>5</v>
      </c>
      <c r="M681" s="364">
        <v>222.4</v>
      </c>
      <c r="N681" s="477"/>
      <c r="O681" s="281">
        <f t="shared" si="78"/>
        <v>0</v>
      </c>
      <c r="P681" s="365">
        <v>4607109961346</v>
      </c>
      <c r="Q681" s="282"/>
      <c r="R681" s="283">
        <f t="shared" si="79"/>
        <v>44.480000000000004</v>
      </c>
    </row>
    <row r="682" spans="1:18" ht="25.5" x14ac:dyDescent="0.2">
      <c r="A682" s="468">
        <v>666</v>
      </c>
      <c r="B682" s="354">
        <v>274</v>
      </c>
      <c r="C682" s="355" t="s">
        <v>6770</v>
      </c>
      <c r="D682" s="356"/>
      <c r="E682" s="357" t="s">
        <v>6047</v>
      </c>
      <c r="F682" s="358" t="s">
        <v>6048</v>
      </c>
      <c r="G682" s="359" t="str">
        <f t="shared" si="77"/>
        <v>фото1</v>
      </c>
      <c r="H682" s="359"/>
      <c r="I682" s="360" t="s">
        <v>6049</v>
      </c>
      <c r="J682" s="361">
        <v>130</v>
      </c>
      <c r="K682" s="362" t="s">
        <v>13</v>
      </c>
      <c r="L682" s="363">
        <v>5</v>
      </c>
      <c r="M682" s="364">
        <v>222.4</v>
      </c>
      <c r="N682" s="477"/>
      <c r="O682" s="281">
        <f t="shared" si="78"/>
        <v>0</v>
      </c>
      <c r="P682" s="365">
        <v>4607109961353</v>
      </c>
      <c r="Q682" s="282"/>
      <c r="R682" s="283">
        <f t="shared" si="79"/>
        <v>44.480000000000004</v>
      </c>
    </row>
    <row r="683" spans="1:18" ht="25.5" x14ac:dyDescent="0.2">
      <c r="A683" s="468">
        <v>667</v>
      </c>
      <c r="B683" s="354">
        <v>10685</v>
      </c>
      <c r="C683" s="355" t="s">
        <v>14368</v>
      </c>
      <c r="D683" s="356"/>
      <c r="E683" s="482" t="s">
        <v>14369</v>
      </c>
      <c r="F683" s="483" t="s">
        <v>14370</v>
      </c>
      <c r="G683" s="359" t="str">
        <f t="shared" si="77"/>
        <v>фото1</v>
      </c>
      <c r="H683" s="359"/>
      <c r="I683" s="360" t="s">
        <v>14371</v>
      </c>
      <c r="J683" s="361">
        <v>120</v>
      </c>
      <c r="K683" s="362" t="s">
        <v>13</v>
      </c>
      <c r="L683" s="363">
        <v>5</v>
      </c>
      <c r="M683" s="364">
        <v>248.8</v>
      </c>
      <c r="N683" s="477"/>
      <c r="O683" s="281">
        <f t="shared" si="78"/>
        <v>0</v>
      </c>
      <c r="P683" s="365">
        <v>4607109926383</v>
      </c>
      <c r="Q683" s="282" t="s">
        <v>13902</v>
      </c>
      <c r="R683" s="283">
        <f t="shared" si="79"/>
        <v>49.760000000000005</v>
      </c>
    </row>
    <row r="684" spans="1:18" ht="25.5" x14ac:dyDescent="0.2">
      <c r="A684" s="468">
        <v>668</v>
      </c>
      <c r="B684" s="354">
        <v>3810</v>
      </c>
      <c r="C684" s="355" t="s">
        <v>6771</v>
      </c>
      <c r="D684" s="356"/>
      <c r="E684" s="357" t="s">
        <v>6474</v>
      </c>
      <c r="F684" s="358" t="s">
        <v>6475</v>
      </c>
      <c r="G684" s="359" t="str">
        <f t="shared" si="77"/>
        <v>фото1</v>
      </c>
      <c r="H684" s="359"/>
      <c r="I684" s="360" t="s">
        <v>6476</v>
      </c>
      <c r="J684" s="361">
        <v>130</v>
      </c>
      <c r="K684" s="362" t="s">
        <v>13</v>
      </c>
      <c r="L684" s="363">
        <v>5</v>
      </c>
      <c r="M684" s="364">
        <v>248.8</v>
      </c>
      <c r="N684" s="477"/>
      <c r="O684" s="281">
        <f t="shared" si="78"/>
        <v>0</v>
      </c>
      <c r="P684" s="365">
        <v>4607109980286</v>
      </c>
      <c r="Q684" s="282"/>
      <c r="R684" s="283">
        <f t="shared" si="79"/>
        <v>49.760000000000005</v>
      </c>
    </row>
    <row r="685" spans="1:18" ht="25.5" x14ac:dyDescent="0.2">
      <c r="A685" s="468">
        <v>669</v>
      </c>
      <c r="B685" s="354">
        <v>3807</v>
      </c>
      <c r="C685" s="355" t="s">
        <v>6772</v>
      </c>
      <c r="D685" s="356"/>
      <c r="E685" s="357" t="s">
        <v>6477</v>
      </c>
      <c r="F685" s="358" t="s">
        <v>6478</v>
      </c>
      <c r="G685" s="359" t="str">
        <f t="shared" si="77"/>
        <v>фото1</v>
      </c>
      <c r="H685" s="359"/>
      <c r="I685" s="360" t="s">
        <v>6479</v>
      </c>
      <c r="J685" s="361">
        <v>130</v>
      </c>
      <c r="K685" s="362" t="s">
        <v>13</v>
      </c>
      <c r="L685" s="363">
        <v>5</v>
      </c>
      <c r="M685" s="364">
        <v>248.8</v>
      </c>
      <c r="N685" s="477"/>
      <c r="O685" s="281">
        <f t="shared" si="78"/>
        <v>0</v>
      </c>
      <c r="P685" s="365">
        <v>4607109980255</v>
      </c>
      <c r="Q685" s="282"/>
      <c r="R685" s="283">
        <f t="shared" si="79"/>
        <v>49.760000000000005</v>
      </c>
    </row>
    <row r="686" spans="1:18" ht="15.75" x14ac:dyDescent="0.2">
      <c r="A686" s="468">
        <v>670</v>
      </c>
      <c r="B686" s="469"/>
      <c r="C686" s="469"/>
      <c r="D686" s="469"/>
      <c r="E686" s="478" t="s">
        <v>6050</v>
      </c>
      <c r="F686" s="478"/>
      <c r="G686" s="478"/>
      <c r="H686" s="478"/>
      <c r="I686" s="501"/>
      <c r="J686" s="502"/>
      <c r="K686" s="473"/>
      <c r="L686" s="474"/>
      <c r="M686" s="503"/>
      <c r="N686" s="503"/>
      <c r="O686" s="517"/>
      <c r="P686" s="517"/>
      <c r="Q686" s="517"/>
      <c r="R686" s="517"/>
    </row>
    <row r="687" spans="1:18" ht="25.5" x14ac:dyDescent="0.2">
      <c r="A687" s="468">
        <v>671</v>
      </c>
      <c r="B687" s="354">
        <v>469</v>
      </c>
      <c r="C687" s="355" t="s">
        <v>6773</v>
      </c>
      <c r="D687" s="356"/>
      <c r="E687" s="357" t="s">
        <v>4015</v>
      </c>
      <c r="F687" s="358" t="s">
        <v>4014</v>
      </c>
      <c r="G687" s="359" t="str">
        <f t="shared" ref="G687:G701" si="80">HYPERLINK("http://www.gardenbulbs.ru/images/Lilium_CL/thumbnails/"&amp;C687&amp;".jpg","фото1")</f>
        <v>фото1</v>
      </c>
      <c r="H687" s="359"/>
      <c r="I687" s="360" t="s">
        <v>6051</v>
      </c>
      <c r="J687" s="361">
        <v>110</v>
      </c>
      <c r="K687" s="362" t="s">
        <v>13</v>
      </c>
      <c r="L687" s="363">
        <v>5</v>
      </c>
      <c r="M687" s="364">
        <v>248.8</v>
      </c>
      <c r="N687" s="477"/>
      <c r="O687" s="281">
        <f t="shared" ref="O687:O701" si="81">IF(ISERROR(M687*N687),0,M687*N687)</f>
        <v>0</v>
      </c>
      <c r="P687" s="365">
        <v>4607109962206</v>
      </c>
      <c r="Q687" s="282"/>
      <c r="R687" s="283">
        <f t="shared" ref="R687:R701" si="82">M687/L687</f>
        <v>49.760000000000005</v>
      </c>
    </row>
    <row r="688" spans="1:18" ht="15.75" x14ac:dyDescent="0.2">
      <c r="A688" s="468">
        <v>672</v>
      </c>
      <c r="B688" s="354">
        <v>3049</v>
      </c>
      <c r="C688" s="355" t="s">
        <v>6774</v>
      </c>
      <c r="D688" s="356"/>
      <c r="E688" s="357" t="s">
        <v>6052</v>
      </c>
      <c r="F688" s="358" t="s">
        <v>6053</v>
      </c>
      <c r="G688" s="359" t="str">
        <f t="shared" si="80"/>
        <v>фото1</v>
      </c>
      <c r="H688" s="359"/>
      <c r="I688" s="360" t="s">
        <v>6054</v>
      </c>
      <c r="J688" s="361">
        <v>120</v>
      </c>
      <c r="K688" s="362" t="s">
        <v>14</v>
      </c>
      <c r="L688" s="363">
        <v>7</v>
      </c>
      <c r="M688" s="364">
        <v>235.1</v>
      </c>
      <c r="N688" s="477"/>
      <c r="O688" s="281">
        <f t="shared" si="81"/>
        <v>0</v>
      </c>
      <c r="P688" s="365">
        <v>4607109959978</v>
      </c>
      <c r="Q688" s="282"/>
      <c r="R688" s="283">
        <f t="shared" si="82"/>
        <v>33.585714285714282</v>
      </c>
    </row>
    <row r="689" spans="1:18" ht="25.5" x14ac:dyDescent="0.2">
      <c r="A689" s="468">
        <v>673</v>
      </c>
      <c r="B689" s="354">
        <v>1421</v>
      </c>
      <c r="C689" s="355" t="s">
        <v>6984</v>
      </c>
      <c r="D689" s="356"/>
      <c r="E689" s="357" t="s">
        <v>6480</v>
      </c>
      <c r="F689" s="358" t="s">
        <v>6481</v>
      </c>
      <c r="G689" s="359" t="str">
        <f t="shared" si="80"/>
        <v>фото1</v>
      </c>
      <c r="H689" s="359"/>
      <c r="I689" s="360" t="s">
        <v>6482</v>
      </c>
      <c r="J689" s="361">
        <v>120</v>
      </c>
      <c r="K689" s="362" t="s">
        <v>13</v>
      </c>
      <c r="L689" s="363">
        <v>5</v>
      </c>
      <c r="M689" s="364">
        <v>190.2</v>
      </c>
      <c r="N689" s="477"/>
      <c r="O689" s="281">
        <f t="shared" si="81"/>
        <v>0</v>
      </c>
      <c r="P689" s="365">
        <v>4607109964491</v>
      </c>
      <c r="Q689" s="282"/>
      <c r="R689" s="283">
        <f t="shared" si="82"/>
        <v>38.04</v>
      </c>
    </row>
    <row r="690" spans="1:18" ht="15.75" x14ac:dyDescent="0.2">
      <c r="A690" s="468">
        <v>674</v>
      </c>
      <c r="B690" s="354">
        <v>7194</v>
      </c>
      <c r="C690" s="355" t="s">
        <v>6985</v>
      </c>
      <c r="D690" s="356"/>
      <c r="E690" s="357" t="s">
        <v>6483</v>
      </c>
      <c r="F690" s="358" t="s">
        <v>6484</v>
      </c>
      <c r="G690" s="359" t="str">
        <f t="shared" si="80"/>
        <v>фото1</v>
      </c>
      <c r="H690" s="359"/>
      <c r="I690" s="360" t="s">
        <v>6485</v>
      </c>
      <c r="J690" s="361">
        <v>130</v>
      </c>
      <c r="K690" s="362" t="s">
        <v>13</v>
      </c>
      <c r="L690" s="363">
        <v>5</v>
      </c>
      <c r="M690" s="364">
        <v>234.1</v>
      </c>
      <c r="N690" s="477"/>
      <c r="O690" s="281">
        <f t="shared" si="81"/>
        <v>0</v>
      </c>
      <c r="P690" s="365">
        <v>4607109948385</v>
      </c>
      <c r="Q690" s="282"/>
      <c r="R690" s="283">
        <f t="shared" si="82"/>
        <v>46.82</v>
      </c>
    </row>
    <row r="691" spans="1:18" ht="15.75" x14ac:dyDescent="0.2">
      <c r="A691" s="468">
        <v>675</v>
      </c>
      <c r="B691" s="354">
        <v>9431</v>
      </c>
      <c r="C691" s="355" t="s">
        <v>13714</v>
      </c>
      <c r="D691" s="356"/>
      <c r="E691" s="357" t="s">
        <v>13715</v>
      </c>
      <c r="F691" s="358" t="s">
        <v>11820</v>
      </c>
      <c r="G691" s="359" t="str">
        <f t="shared" si="80"/>
        <v>фото1</v>
      </c>
      <c r="H691" s="359"/>
      <c r="I691" s="360" t="s">
        <v>11821</v>
      </c>
      <c r="J691" s="361">
        <v>120</v>
      </c>
      <c r="K691" s="362" t="s">
        <v>13</v>
      </c>
      <c r="L691" s="363">
        <v>5</v>
      </c>
      <c r="M691" s="364">
        <v>239</v>
      </c>
      <c r="N691" s="477"/>
      <c r="O691" s="281">
        <f t="shared" si="81"/>
        <v>0</v>
      </c>
      <c r="P691" s="365">
        <v>4607109953518</v>
      </c>
      <c r="Q691" s="282" t="s">
        <v>11622</v>
      </c>
      <c r="R691" s="283">
        <f t="shared" si="82"/>
        <v>47.8</v>
      </c>
    </row>
    <row r="692" spans="1:18" ht="25.5" x14ac:dyDescent="0.2">
      <c r="A692" s="468">
        <v>676</v>
      </c>
      <c r="B692" s="354">
        <v>9432</v>
      </c>
      <c r="C692" s="355" t="s">
        <v>11822</v>
      </c>
      <c r="D692" s="356"/>
      <c r="E692" s="357" t="s">
        <v>11823</v>
      </c>
      <c r="F692" s="358" t="s">
        <v>11824</v>
      </c>
      <c r="G692" s="359" t="str">
        <f t="shared" si="80"/>
        <v>фото1</v>
      </c>
      <c r="H692" s="359"/>
      <c r="I692" s="360" t="s">
        <v>11825</v>
      </c>
      <c r="J692" s="361">
        <v>120</v>
      </c>
      <c r="K692" s="362" t="s">
        <v>13</v>
      </c>
      <c r="L692" s="363">
        <v>5</v>
      </c>
      <c r="M692" s="364">
        <v>239</v>
      </c>
      <c r="N692" s="477"/>
      <c r="O692" s="281">
        <f t="shared" si="81"/>
        <v>0</v>
      </c>
      <c r="P692" s="365">
        <v>4607109957769</v>
      </c>
      <c r="Q692" s="282" t="s">
        <v>11622</v>
      </c>
      <c r="R692" s="283">
        <f t="shared" si="82"/>
        <v>47.8</v>
      </c>
    </row>
    <row r="693" spans="1:18" ht="25.5" x14ac:dyDescent="0.2">
      <c r="A693" s="468">
        <v>677</v>
      </c>
      <c r="B693" s="354">
        <v>7195</v>
      </c>
      <c r="C693" s="355" t="s">
        <v>10001</v>
      </c>
      <c r="D693" s="356"/>
      <c r="E693" s="357" t="s">
        <v>6486</v>
      </c>
      <c r="F693" s="358" t="s">
        <v>6487</v>
      </c>
      <c r="G693" s="359" t="str">
        <f t="shared" si="80"/>
        <v>фото1</v>
      </c>
      <c r="H693" s="359"/>
      <c r="I693" s="360" t="s">
        <v>6488</v>
      </c>
      <c r="J693" s="361">
        <v>130</v>
      </c>
      <c r="K693" s="362" t="s">
        <v>13</v>
      </c>
      <c r="L693" s="363">
        <v>5</v>
      </c>
      <c r="M693" s="364">
        <v>234.1</v>
      </c>
      <c r="N693" s="477"/>
      <c r="O693" s="281">
        <f t="shared" si="81"/>
        <v>0</v>
      </c>
      <c r="P693" s="365">
        <v>4607109948392</v>
      </c>
      <c r="Q693" s="282"/>
      <c r="R693" s="283">
        <f t="shared" si="82"/>
        <v>46.82</v>
      </c>
    </row>
    <row r="694" spans="1:18" ht="15.75" x14ac:dyDescent="0.2">
      <c r="A694" s="468">
        <v>678</v>
      </c>
      <c r="B694" s="354">
        <v>7196</v>
      </c>
      <c r="C694" s="355" t="s">
        <v>6986</v>
      </c>
      <c r="D694" s="356"/>
      <c r="E694" s="357" t="s">
        <v>11826</v>
      </c>
      <c r="F694" s="358" t="s">
        <v>6489</v>
      </c>
      <c r="G694" s="359" t="str">
        <f t="shared" si="80"/>
        <v>фото1</v>
      </c>
      <c r="H694" s="359"/>
      <c r="I694" s="360" t="s">
        <v>2051</v>
      </c>
      <c r="J694" s="361">
        <v>130</v>
      </c>
      <c r="K694" s="362" t="s">
        <v>13</v>
      </c>
      <c r="L694" s="363">
        <v>5</v>
      </c>
      <c r="M694" s="364">
        <v>234.1</v>
      </c>
      <c r="N694" s="477"/>
      <c r="O694" s="281">
        <f t="shared" si="81"/>
        <v>0</v>
      </c>
      <c r="P694" s="365">
        <v>4607109948408</v>
      </c>
      <c r="Q694" s="282"/>
      <c r="R694" s="283">
        <f t="shared" si="82"/>
        <v>46.82</v>
      </c>
    </row>
    <row r="695" spans="1:18" ht="15.75" x14ac:dyDescent="0.2">
      <c r="A695" s="468">
        <v>679</v>
      </c>
      <c r="B695" s="354">
        <v>7197</v>
      </c>
      <c r="C695" s="355" t="s">
        <v>6987</v>
      </c>
      <c r="D695" s="356"/>
      <c r="E695" s="357" t="s">
        <v>6490</v>
      </c>
      <c r="F695" s="358" t="s">
        <v>6491</v>
      </c>
      <c r="G695" s="359" t="str">
        <f t="shared" si="80"/>
        <v>фото1</v>
      </c>
      <c r="H695" s="359"/>
      <c r="I695" s="360" t="s">
        <v>6492</v>
      </c>
      <c r="J695" s="361">
        <v>150</v>
      </c>
      <c r="K695" s="362" t="s">
        <v>13</v>
      </c>
      <c r="L695" s="363">
        <v>5</v>
      </c>
      <c r="M695" s="364">
        <v>234.1</v>
      </c>
      <c r="N695" s="477"/>
      <c r="O695" s="281">
        <f t="shared" si="81"/>
        <v>0</v>
      </c>
      <c r="P695" s="365">
        <v>4607109948415</v>
      </c>
      <c r="Q695" s="282"/>
      <c r="R695" s="283">
        <f t="shared" si="82"/>
        <v>46.82</v>
      </c>
    </row>
    <row r="696" spans="1:18" ht="15.75" x14ac:dyDescent="0.2">
      <c r="A696" s="468">
        <v>680</v>
      </c>
      <c r="B696" s="354">
        <v>7198</v>
      </c>
      <c r="C696" s="355" t="s">
        <v>6988</v>
      </c>
      <c r="D696" s="356"/>
      <c r="E696" s="357" t="s">
        <v>6493</v>
      </c>
      <c r="F696" s="358" t="s">
        <v>6494</v>
      </c>
      <c r="G696" s="359" t="str">
        <f t="shared" si="80"/>
        <v>фото1</v>
      </c>
      <c r="H696" s="359"/>
      <c r="I696" s="360" t="s">
        <v>3488</v>
      </c>
      <c r="J696" s="361">
        <v>150</v>
      </c>
      <c r="K696" s="362" t="s">
        <v>13</v>
      </c>
      <c r="L696" s="363">
        <v>5</v>
      </c>
      <c r="M696" s="364">
        <v>234.1</v>
      </c>
      <c r="N696" s="477"/>
      <c r="O696" s="281">
        <f t="shared" si="81"/>
        <v>0</v>
      </c>
      <c r="P696" s="365">
        <v>4607109948422</v>
      </c>
      <c r="Q696" s="282"/>
      <c r="R696" s="283">
        <f t="shared" si="82"/>
        <v>46.82</v>
      </c>
    </row>
    <row r="697" spans="1:18" ht="25.5" x14ac:dyDescent="0.2">
      <c r="A697" s="468">
        <v>681</v>
      </c>
      <c r="B697" s="354">
        <v>2822</v>
      </c>
      <c r="C697" s="355" t="s">
        <v>6989</v>
      </c>
      <c r="D697" s="356"/>
      <c r="E697" s="357" t="s">
        <v>6055</v>
      </c>
      <c r="F697" s="358" t="s">
        <v>6056</v>
      </c>
      <c r="G697" s="359" t="str">
        <f t="shared" si="80"/>
        <v>фото1</v>
      </c>
      <c r="H697" s="359"/>
      <c r="I697" s="360" t="s">
        <v>6057</v>
      </c>
      <c r="J697" s="361">
        <v>110</v>
      </c>
      <c r="K697" s="362" t="s">
        <v>13</v>
      </c>
      <c r="L697" s="363">
        <v>5</v>
      </c>
      <c r="M697" s="364">
        <v>239</v>
      </c>
      <c r="N697" s="477"/>
      <c r="O697" s="281">
        <f t="shared" si="81"/>
        <v>0</v>
      </c>
      <c r="P697" s="365">
        <v>4607109961155</v>
      </c>
      <c r="Q697" s="282"/>
      <c r="R697" s="283">
        <f t="shared" si="82"/>
        <v>47.8</v>
      </c>
    </row>
    <row r="698" spans="1:18" ht="25.5" x14ac:dyDescent="0.2">
      <c r="A698" s="468">
        <v>682</v>
      </c>
      <c r="B698" s="354">
        <v>7199</v>
      </c>
      <c r="C698" s="355" t="s">
        <v>6990</v>
      </c>
      <c r="D698" s="356"/>
      <c r="E698" s="357" t="s">
        <v>6495</v>
      </c>
      <c r="F698" s="358" t="s">
        <v>6496</v>
      </c>
      <c r="G698" s="359" t="str">
        <f t="shared" si="80"/>
        <v>фото1</v>
      </c>
      <c r="H698" s="359"/>
      <c r="I698" s="360" t="s">
        <v>6497</v>
      </c>
      <c r="J698" s="361">
        <v>150</v>
      </c>
      <c r="K698" s="362" t="s">
        <v>13</v>
      </c>
      <c r="L698" s="363">
        <v>5</v>
      </c>
      <c r="M698" s="364">
        <v>239</v>
      </c>
      <c r="N698" s="477"/>
      <c r="O698" s="281">
        <f t="shared" si="81"/>
        <v>0</v>
      </c>
      <c r="P698" s="365">
        <v>4607109948439</v>
      </c>
      <c r="Q698" s="282"/>
      <c r="R698" s="283">
        <f t="shared" si="82"/>
        <v>47.8</v>
      </c>
    </row>
    <row r="699" spans="1:18" ht="15.75" x14ac:dyDescent="0.2">
      <c r="A699" s="468">
        <v>683</v>
      </c>
      <c r="B699" s="354">
        <v>3046</v>
      </c>
      <c r="C699" s="355" t="s">
        <v>6775</v>
      </c>
      <c r="D699" s="356"/>
      <c r="E699" s="357" t="s">
        <v>6058</v>
      </c>
      <c r="F699" s="358" t="s">
        <v>6059</v>
      </c>
      <c r="G699" s="359" t="str">
        <f t="shared" si="80"/>
        <v>фото1</v>
      </c>
      <c r="H699" s="359"/>
      <c r="I699" s="360" t="s">
        <v>6060</v>
      </c>
      <c r="J699" s="361">
        <v>120</v>
      </c>
      <c r="K699" s="362" t="s">
        <v>13</v>
      </c>
      <c r="L699" s="363">
        <v>5</v>
      </c>
      <c r="M699" s="364">
        <v>234.1</v>
      </c>
      <c r="N699" s="477"/>
      <c r="O699" s="281">
        <f t="shared" si="81"/>
        <v>0</v>
      </c>
      <c r="P699" s="365">
        <v>4607109959947</v>
      </c>
      <c r="Q699" s="282"/>
      <c r="R699" s="283">
        <f t="shared" si="82"/>
        <v>46.82</v>
      </c>
    </row>
    <row r="700" spans="1:18" ht="15.75" x14ac:dyDescent="0.2">
      <c r="A700" s="468">
        <v>684</v>
      </c>
      <c r="B700" s="354">
        <v>9433</v>
      </c>
      <c r="C700" s="355" t="s">
        <v>11827</v>
      </c>
      <c r="D700" s="356"/>
      <c r="E700" s="357" t="s">
        <v>11828</v>
      </c>
      <c r="F700" s="358" t="s">
        <v>11829</v>
      </c>
      <c r="G700" s="359" t="str">
        <f t="shared" si="80"/>
        <v>фото1</v>
      </c>
      <c r="H700" s="359"/>
      <c r="I700" s="360" t="s">
        <v>11830</v>
      </c>
      <c r="J700" s="361">
        <v>120</v>
      </c>
      <c r="K700" s="362" t="s">
        <v>13</v>
      </c>
      <c r="L700" s="363">
        <v>5</v>
      </c>
      <c r="M700" s="364">
        <v>239</v>
      </c>
      <c r="N700" s="477"/>
      <c r="O700" s="281">
        <f t="shared" si="81"/>
        <v>0</v>
      </c>
      <c r="P700" s="365">
        <v>4607109975343</v>
      </c>
      <c r="Q700" s="282" t="s">
        <v>11622</v>
      </c>
      <c r="R700" s="283">
        <f t="shared" si="82"/>
        <v>47.8</v>
      </c>
    </row>
    <row r="701" spans="1:18" ht="25.5" x14ac:dyDescent="0.2">
      <c r="A701" s="468">
        <v>685</v>
      </c>
      <c r="B701" s="354">
        <v>5391</v>
      </c>
      <c r="C701" s="355" t="s">
        <v>10002</v>
      </c>
      <c r="D701" s="356"/>
      <c r="E701" s="357" t="s">
        <v>6991</v>
      </c>
      <c r="F701" s="358" t="s">
        <v>6992</v>
      </c>
      <c r="G701" s="359" t="str">
        <f t="shared" si="80"/>
        <v>фото1</v>
      </c>
      <c r="H701" s="359"/>
      <c r="I701" s="360" t="s">
        <v>6993</v>
      </c>
      <c r="J701" s="361">
        <v>120</v>
      </c>
      <c r="K701" s="362" t="s">
        <v>13</v>
      </c>
      <c r="L701" s="363">
        <v>5</v>
      </c>
      <c r="M701" s="364">
        <v>190.2</v>
      </c>
      <c r="N701" s="477"/>
      <c r="O701" s="281">
        <f t="shared" si="81"/>
        <v>0</v>
      </c>
      <c r="P701" s="365">
        <v>4607109937310</v>
      </c>
      <c r="Q701" s="282"/>
      <c r="R701" s="283">
        <f t="shared" si="82"/>
        <v>38.04</v>
      </c>
    </row>
    <row r="702" spans="1:18" ht="15.75" x14ac:dyDescent="0.2">
      <c r="A702" s="468">
        <v>686</v>
      </c>
      <c r="B702" s="469"/>
      <c r="C702" s="469"/>
      <c r="D702" s="469"/>
      <c r="E702" s="478" t="s">
        <v>6061</v>
      </c>
      <c r="F702" s="478"/>
      <c r="G702" s="478"/>
      <c r="H702" s="478"/>
      <c r="I702" s="501"/>
      <c r="J702" s="502"/>
      <c r="K702" s="473"/>
      <c r="L702" s="474"/>
      <c r="M702" s="503"/>
      <c r="N702" s="503"/>
      <c r="O702" s="517"/>
      <c r="P702" s="517"/>
      <c r="Q702" s="517"/>
      <c r="R702" s="517"/>
    </row>
    <row r="703" spans="1:18" ht="38.25" x14ac:dyDescent="0.2">
      <c r="A703" s="468">
        <v>687</v>
      </c>
      <c r="B703" s="354">
        <v>2825</v>
      </c>
      <c r="C703" s="355" t="s">
        <v>6776</v>
      </c>
      <c r="D703" s="356"/>
      <c r="E703" s="357" t="s">
        <v>6062</v>
      </c>
      <c r="F703" s="358" t="s">
        <v>6063</v>
      </c>
      <c r="G703" s="359" t="str">
        <f t="shared" ref="G703:G707" si="83">HYPERLINK("http://www.gardenbulbs.ru/images/Lilium_CL/thumbnails/"&amp;C703&amp;".jpg","фото1")</f>
        <v>фото1</v>
      </c>
      <c r="H703" s="359"/>
      <c r="I703" s="360" t="s">
        <v>6064</v>
      </c>
      <c r="J703" s="361">
        <v>110</v>
      </c>
      <c r="K703" s="362" t="s">
        <v>13</v>
      </c>
      <c r="L703" s="363">
        <v>5</v>
      </c>
      <c r="M703" s="364">
        <v>234.1</v>
      </c>
      <c r="N703" s="477"/>
      <c r="O703" s="281">
        <f t="shared" ref="O703:O707" si="84">IF(ISERROR(M703*N703),0,M703*N703)</f>
        <v>0</v>
      </c>
      <c r="P703" s="365">
        <v>4607109961032</v>
      </c>
      <c r="Q703" s="282"/>
      <c r="R703" s="283">
        <f t="shared" ref="R703:R707" si="85">M703/L703</f>
        <v>46.82</v>
      </c>
    </row>
    <row r="704" spans="1:18" ht="38.25" x14ac:dyDescent="0.2">
      <c r="A704" s="468">
        <v>688</v>
      </c>
      <c r="B704" s="354">
        <v>2823</v>
      </c>
      <c r="C704" s="355" t="s">
        <v>6777</v>
      </c>
      <c r="D704" s="356"/>
      <c r="E704" s="357" t="s">
        <v>6065</v>
      </c>
      <c r="F704" s="358" t="s">
        <v>6066</v>
      </c>
      <c r="G704" s="359" t="str">
        <f t="shared" si="83"/>
        <v>фото1</v>
      </c>
      <c r="H704" s="359"/>
      <c r="I704" s="360" t="s">
        <v>6067</v>
      </c>
      <c r="J704" s="361">
        <v>110</v>
      </c>
      <c r="K704" s="362" t="s">
        <v>13</v>
      </c>
      <c r="L704" s="363">
        <v>5</v>
      </c>
      <c r="M704" s="364">
        <v>234.1</v>
      </c>
      <c r="N704" s="477"/>
      <c r="O704" s="281">
        <f t="shared" si="84"/>
        <v>0</v>
      </c>
      <c r="P704" s="365">
        <v>4607109961537</v>
      </c>
      <c r="Q704" s="282"/>
      <c r="R704" s="283">
        <f t="shared" si="85"/>
        <v>46.82</v>
      </c>
    </row>
    <row r="705" spans="1:18" ht="51" x14ac:dyDescent="0.2">
      <c r="A705" s="468">
        <v>689</v>
      </c>
      <c r="B705" s="354">
        <v>2824</v>
      </c>
      <c r="C705" s="355" t="s">
        <v>6778</v>
      </c>
      <c r="D705" s="356"/>
      <c r="E705" s="357" t="s">
        <v>6068</v>
      </c>
      <c r="F705" s="358" t="s">
        <v>6069</v>
      </c>
      <c r="G705" s="359" t="str">
        <f t="shared" si="83"/>
        <v>фото1</v>
      </c>
      <c r="H705" s="359"/>
      <c r="I705" s="360" t="s">
        <v>14372</v>
      </c>
      <c r="J705" s="361">
        <v>110</v>
      </c>
      <c r="K705" s="362" t="s">
        <v>13</v>
      </c>
      <c r="L705" s="363">
        <v>5</v>
      </c>
      <c r="M705" s="364">
        <v>234.1</v>
      </c>
      <c r="N705" s="477"/>
      <c r="O705" s="281">
        <f t="shared" si="84"/>
        <v>0</v>
      </c>
      <c r="P705" s="365">
        <v>4607109961414</v>
      </c>
      <c r="Q705" s="282"/>
      <c r="R705" s="283">
        <f t="shared" si="85"/>
        <v>46.82</v>
      </c>
    </row>
    <row r="706" spans="1:18" ht="51" x14ac:dyDescent="0.2">
      <c r="A706" s="468">
        <v>690</v>
      </c>
      <c r="B706" s="354">
        <v>2826</v>
      </c>
      <c r="C706" s="355" t="s">
        <v>6779</v>
      </c>
      <c r="D706" s="356"/>
      <c r="E706" s="357" t="s">
        <v>6070</v>
      </c>
      <c r="F706" s="358" t="s">
        <v>6071</v>
      </c>
      <c r="G706" s="359" t="str">
        <f t="shared" si="83"/>
        <v>фото1</v>
      </c>
      <c r="H706" s="359"/>
      <c r="I706" s="360" t="s">
        <v>14373</v>
      </c>
      <c r="J706" s="361">
        <v>110</v>
      </c>
      <c r="K706" s="362" t="s">
        <v>13</v>
      </c>
      <c r="L706" s="363">
        <v>5</v>
      </c>
      <c r="M706" s="364">
        <v>219.5</v>
      </c>
      <c r="N706" s="477"/>
      <c r="O706" s="281">
        <f t="shared" si="84"/>
        <v>0</v>
      </c>
      <c r="P706" s="365">
        <v>4607109960622</v>
      </c>
      <c r="Q706" s="282"/>
      <c r="R706" s="283">
        <f t="shared" si="85"/>
        <v>43.9</v>
      </c>
    </row>
    <row r="707" spans="1:18" ht="15.75" x14ac:dyDescent="0.2">
      <c r="A707" s="468">
        <v>691</v>
      </c>
      <c r="B707" s="354">
        <v>9434</v>
      </c>
      <c r="C707" s="355" t="s">
        <v>11831</v>
      </c>
      <c r="D707" s="356"/>
      <c r="E707" s="357" t="s">
        <v>11832</v>
      </c>
      <c r="F707" s="358" t="s">
        <v>11833</v>
      </c>
      <c r="G707" s="359" t="str">
        <f t="shared" si="83"/>
        <v>фото1</v>
      </c>
      <c r="H707" s="359"/>
      <c r="I707" s="360" t="s">
        <v>11834</v>
      </c>
      <c r="J707" s="361">
        <v>120</v>
      </c>
      <c r="K707" s="362" t="s">
        <v>13</v>
      </c>
      <c r="L707" s="363">
        <v>5</v>
      </c>
      <c r="M707" s="364">
        <v>219.5</v>
      </c>
      <c r="N707" s="477"/>
      <c r="O707" s="281">
        <f t="shared" si="84"/>
        <v>0</v>
      </c>
      <c r="P707" s="365">
        <v>4607109957776</v>
      </c>
      <c r="Q707" s="282" t="s">
        <v>11622</v>
      </c>
      <c r="R707" s="283">
        <f t="shared" si="85"/>
        <v>43.9</v>
      </c>
    </row>
    <row r="708" spans="1:18" ht="15.75" x14ac:dyDescent="0.2">
      <c r="A708" s="468">
        <v>692</v>
      </c>
      <c r="B708" s="469"/>
      <c r="C708" s="469"/>
      <c r="D708" s="469"/>
      <c r="E708" s="478" t="s">
        <v>6072</v>
      </c>
      <c r="F708" s="478"/>
      <c r="G708" s="478"/>
      <c r="H708" s="478"/>
      <c r="I708" s="501"/>
      <c r="J708" s="502"/>
      <c r="K708" s="473"/>
      <c r="L708" s="474"/>
      <c r="M708" s="503"/>
      <c r="N708" s="503"/>
      <c r="O708" s="517"/>
      <c r="P708" s="517"/>
      <c r="Q708" s="517"/>
      <c r="R708" s="517"/>
    </row>
    <row r="709" spans="1:18" ht="38.25" x14ac:dyDescent="0.2">
      <c r="A709" s="468">
        <v>693</v>
      </c>
      <c r="B709" s="354">
        <v>3042</v>
      </c>
      <c r="C709" s="355" t="s">
        <v>6994</v>
      </c>
      <c r="D709" s="356"/>
      <c r="E709" s="357" t="s">
        <v>6073</v>
      </c>
      <c r="F709" s="358" t="s">
        <v>6074</v>
      </c>
      <c r="G709" s="359" t="str">
        <f t="shared" ref="G709:G733" si="86">HYPERLINK("http://www.gardenbulbs.ru/images/Lilium_CL/thumbnails/"&amp;C709&amp;".jpg","фото1")</f>
        <v>фото1</v>
      </c>
      <c r="H709" s="359"/>
      <c r="I709" s="360" t="s">
        <v>6075</v>
      </c>
      <c r="J709" s="361" t="s">
        <v>6498</v>
      </c>
      <c r="K709" s="362" t="s">
        <v>13</v>
      </c>
      <c r="L709" s="363">
        <v>2</v>
      </c>
      <c r="M709" s="364">
        <v>243.9</v>
      </c>
      <c r="N709" s="477"/>
      <c r="O709" s="281">
        <f t="shared" ref="O709:O733" si="87">IF(ISERROR(M709*N709),0,M709*N709)</f>
        <v>0</v>
      </c>
      <c r="P709" s="365">
        <v>4607109959985</v>
      </c>
      <c r="Q709" s="282"/>
      <c r="R709" s="283">
        <f t="shared" ref="R709:R733" si="88">M709/L709</f>
        <v>121.95</v>
      </c>
    </row>
    <row r="710" spans="1:18" ht="51" x14ac:dyDescent="0.2">
      <c r="A710" s="468">
        <v>694</v>
      </c>
      <c r="B710" s="354">
        <v>279</v>
      </c>
      <c r="C710" s="355" t="s">
        <v>6780</v>
      </c>
      <c r="D710" s="356"/>
      <c r="E710" s="357" t="s">
        <v>1613</v>
      </c>
      <c r="F710" s="358" t="s">
        <v>1612</v>
      </c>
      <c r="G710" s="359" t="str">
        <f t="shared" si="86"/>
        <v>фото1</v>
      </c>
      <c r="H710" s="359"/>
      <c r="I710" s="360" t="s">
        <v>6082</v>
      </c>
      <c r="J710" s="361">
        <v>160</v>
      </c>
      <c r="K710" s="362" t="s">
        <v>13</v>
      </c>
      <c r="L710" s="363">
        <v>5</v>
      </c>
      <c r="M710" s="364">
        <v>243.9</v>
      </c>
      <c r="N710" s="477"/>
      <c r="O710" s="281">
        <f t="shared" si="87"/>
        <v>0</v>
      </c>
      <c r="P710" s="365">
        <v>4607109961551</v>
      </c>
      <c r="Q710" s="282"/>
      <c r="R710" s="283">
        <f t="shared" si="88"/>
        <v>48.78</v>
      </c>
    </row>
    <row r="711" spans="1:18" ht="25.5" x14ac:dyDescent="0.2">
      <c r="A711" s="468">
        <v>695</v>
      </c>
      <c r="B711" s="354">
        <v>3043</v>
      </c>
      <c r="C711" s="355" t="s">
        <v>6995</v>
      </c>
      <c r="D711" s="356" t="s">
        <v>14374</v>
      </c>
      <c r="E711" s="357" t="s">
        <v>6083</v>
      </c>
      <c r="F711" s="358" t="s">
        <v>6084</v>
      </c>
      <c r="G711" s="359" t="str">
        <f t="shared" si="86"/>
        <v>фото1</v>
      </c>
      <c r="H711" s="359"/>
      <c r="I711" s="360" t="s">
        <v>6085</v>
      </c>
      <c r="J711" s="361">
        <v>160</v>
      </c>
      <c r="K711" s="362" t="s">
        <v>13</v>
      </c>
      <c r="L711" s="363">
        <v>2</v>
      </c>
      <c r="M711" s="364">
        <v>243.9</v>
      </c>
      <c r="N711" s="477"/>
      <c r="O711" s="281">
        <f t="shared" si="87"/>
        <v>0</v>
      </c>
      <c r="P711" s="365">
        <v>4607109959992</v>
      </c>
      <c r="Q711" s="282"/>
      <c r="R711" s="283">
        <f t="shared" si="88"/>
        <v>121.95</v>
      </c>
    </row>
    <row r="712" spans="1:18" ht="38.25" x14ac:dyDescent="0.2">
      <c r="A712" s="468">
        <v>696</v>
      </c>
      <c r="B712" s="354">
        <v>9435</v>
      </c>
      <c r="C712" s="355" t="s">
        <v>11835</v>
      </c>
      <c r="D712" s="356" t="s">
        <v>14375</v>
      </c>
      <c r="E712" s="357" t="s">
        <v>11836</v>
      </c>
      <c r="F712" s="358" t="s">
        <v>11837</v>
      </c>
      <c r="G712" s="359" t="str">
        <f t="shared" si="86"/>
        <v>фото1</v>
      </c>
      <c r="H712" s="359"/>
      <c r="I712" s="360" t="s">
        <v>11838</v>
      </c>
      <c r="J712" s="361">
        <v>120</v>
      </c>
      <c r="K712" s="362" t="s">
        <v>13</v>
      </c>
      <c r="L712" s="363">
        <v>5</v>
      </c>
      <c r="M712" s="364">
        <v>239</v>
      </c>
      <c r="N712" s="477"/>
      <c r="O712" s="281">
        <f t="shared" si="87"/>
        <v>0</v>
      </c>
      <c r="P712" s="365">
        <v>4607109953556</v>
      </c>
      <c r="Q712" s="282" t="s">
        <v>11622</v>
      </c>
      <c r="R712" s="283">
        <f t="shared" si="88"/>
        <v>47.8</v>
      </c>
    </row>
    <row r="713" spans="1:18" ht="38.25" x14ac:dyDescent="0.2">
      <c r="A713" s="468">
        <v>697</v>
      </c>
      <c r="B713" s="354">
        <v>1437</v>
      </c>
      <c r="C713" s="355" t="s">
        <v>6996</v>
      </c>
      <c r="D713" s="356"/>
      <c r="E713" s="357" t="s">
        <v>6086</v>
      </c>
      <c r="F713" s="358" t="s">
        <v>6087</v>
      </c>
      <c r="G713" s="359" t="str">
        <f t="shared" si="86"/>
        <v>фото1</v>
      </c>
      <c r="H713" s="359"/>
      <c r="I713" s="360" t="s">
        <v>6088</v>
      </c>
      <c r="J713" s="361">
        <v>150</v>
      </c>
      <c r="K713" s="362" t="s">
        <v>13</v>
      </c>
      <c r="L713" s="363">
        <v>5</v>
      </c>
      <c r="M713" s="364">
        <v>212.6</v>
      </c>
      <c r="N713" s="477"/>
      <c r="O713" s="281">
        <f t="shared" si="87"/>
        <v>0</v>
      </c>
      <c r="P713" s="365">
        <v>4607109964408</v>
      </c>
      <c r="Q713" s="282"/>
      <c r="R713" s="283">
        <f t="shared" si="88"/>
        <v>42.519999999999996</v>
      </c>
    </row>
    <row r="714" spans="1:18" ht="38.25" x14ac:dyDescent="0.2">
      <c r="A714" s="468">
        <v>698</v>
      </c>
      <c r="B714" s="354">
        <v>10686</v>
      </c>
      <c r="C714" s="355" t="s">
        <v>14376</v>
      </c>
      <c r="D714" s="356"/>
      <c r="E714" s="482" t="s">
        <v>14377</v>
      </c>
      <c r="F714" s="483" t="s">
        <v>14378</v>
      </c>
      <c r="G714" s="359" t="str">
        <f t="shared" si="86"/>
        <v>фото1</v>
      </c>
      <c r="H714" s="359"/>
      <c r="I714" s="360" t="s">
        <v>14379</v>
      </c>
      <c r="J714" s="361">
        <v>110</v>
      </c>
      <c r="K714" s="362" t="s">
        <v>13</v>
      </c>
      <c r="L714" s="363">
        <v>2</v>
      </c>
      <c r="M714" s="364">
        <v>236.1</v>
      </c>
      <c r="N714" s="477"/>
      <c r="O714" s="281">
        <f t="shared" si="87"/>
        <v>0</v>
      </c>
      <c r="P714" s="365">
        <v>4607109926406</v>
      </c>
      <c r="Q714" s="282" t="s">
        <v>13902</v>
      </c>
      <c r="R714" s="283">
        <f t="shared" si="88"/>
        <v>118.05</v>
      </c>
    </row>
    <row r="715" spans="1:18" ht="51" x14ac:dyDescent="0.2">
      <c r="A715" s="468">
        <v>699</v>
      </c>
      <c r="B715" s="354">
        <v>6377</v>
      </c>
      <c r="C715" s="355" t="s">
        <v>10388</v>
      </c>
      <c r="D715" s="356"/>
      <c r="E715" s="357" t="s">
        <v>10389</v>
      </c>
      <c r="F715" s="358" t="s">
        <v>10390</v>
      </c>
      <c r="G715" s="359" t="str">
        <f t="shared" si="86"/>
        <v>фото1</v>
      </c>
      <c r="H715" s="359"/>
      <c r="I715" s="360" t="s">
        <v>10391</v>
      </c>
      <c r="J715" s="361">
        <v>120</v>
      </c>
      <c r="K715" s="362" t="s">
        <v>50</v>
      </c>
      <c r="L715" s="363">
        <v>3</v>
      </c>
      <c r="M715" s="364">
        <v>302.5</v>
      </c>
      <c r="N715" s="477"/>
      <c r="O715" s="281">
        <f t="shared" si="87"/>
        <v>0</v>
      </c>
      <c r="P715" s="365">
        <v>4607109929438</v>
      </c>
      <c r="Q715" s="282"/>
      <c r="R715" s="283">
        <f t="shared" si="88"/>
        <v>100.83333333333333</v>
      </c>
    </row>
    <row r="716" spans="1:18" ht="15.75" x14ac:dyDescent="0.2">
      <c r="A716" s="468">
        <v>700</v>
      </c>
      <c r="B716" s="354">
        <v>7186</v>
      </c>
      <c r="C716" s="355" t="s">
        <v>6997</v>
      </c>
      <c r="D716" s="356" t="s">
        <v>14380</v>
      </c>
      <c r="E716" s="357" t="s">
        <v>6499</v>
      </c>
      <c r="F716" s="358" t="s">
        <v>6500</v>
      </c>
      <c r="G716" s="359" t="str">
        <f t="shared" si="86"/>
        <v>фото1</v>
      </c>
      <c r="H716" s="359"/>
      <c r="I716" s="360" t="s">
        <v>6501</v>
      </c>
      <c r="J716" s="361">
        <v>140</v>
      </c>
      <c r="K716" s="362" t="s">
        <v>14</v>
      </c>
      <c r="L716" s="363">
        <v>2</v>
      </c>
      <c r="M716" s="364">
        <v>224.3</v>
      </c>
      <c r="N716" s="477"/>
      <c r="O716" s="281">
        <f t="shared" si="87"/>
        <v>0</v>
      </c>
      <c r="P716" s="365">
        <v>4607109948309</v>
      </c>
      <c r="Q716" s="282"/>
      <c r="R716" s="283">
        <f t="shared" si="88"/>
        <v>112.15</v>
      </c>
    </row>
    <row r="717" spans="1:18" ht="51" x14ac:dyDescent="0.2">
      <c r="A717" s="468">
        <v>701</v>
      </c>
      <c r="B717" s="354">
        <v>10687</v>
      </c>
      <c r="C717" s="355" t="s">
        <v>14381</v>
      </c>
      <c r="D717" s="356"/>
      <c r="E717" s="482" t="s">
        <v>14382</v>
      </c>
      <c r="F717" s="483" t="s">
        <v>14383</v>
      </c>
      <c r="G717" s="359" t="str">
        <f t="shared" si="86"/>
        <v>фото1</v>
      </c>
      <c r="H717" s="359"/>
      <c r="I717" s="360" t="s">
        <v>14384</v>
      </c>
      <c r="J717" s="361">
        <v>140</v>
      </c>
      <c r="K717" s="362" t="s">
        <v>13</v>
      </c>
      <c r="L717" s="363">
        <v>2</v>
      </c>
      <c r="M717" s="364">
        <v>243.9</v>
      </c>
      <c r="N717" s="477"/>
      <c r="O717" s="281">
        <f t="shared" si="87"/>
        <v>0</v>
      </c>
      <c r="P717" s="365">
        <v>4607109926390</v>
      </c>
      <c r="Q717" s="282" t="s">
        <v>13902</v>
      </c>
      <c r="R717" s="283">
        <f t="shared" si="88"/>
        <v>121.95</v>
      </c>
    </row>
    <row r="718" spans="1:18" ht="51" x14ac:dyDescent="0.2">
      <c r="A718" s="468">
        <v>702</v>
      </c>
      <c r="B718" s="354">
        <v>281</v>
      </c>
      <c r="C718" s="355" t="s">
        <v>6781</v>
      </c>
      <c r="D718" s="356"/>
      <c r="E718" s="357" t="s">
        <v>151</v>
      </c>
      <c r="F718" s="358" t="s">
        <v>150</v>
      </c>
      <c r="G718" s="359" t="str">
        <f t="shared" si="86"/>
        <v>фото1</v>
      </c>
      <c r="H718" s="359"/>
      <c r="I718" s="360" t="s">
        <v>6502</v>
      </c>
      <c r="J718" s="361">
        <v>150</v>
      </c>
      <c r="K718" s="362" t="s">
        <v>13</v>
      </c>
      <c r="L718" s="363">
        <v>5</v>
      </c>
      <c r="M718" s="364">
        <v>258.5</v>
      </c>
      <c r="N718" s="477"/>
      <c r="O718" s="281">
        <f t="shared" si="87"/>
        <v>0</v>
      </c>
      <c r="P718" s="365">
        <v>4607109961575</v>
      </c>
      <c r="Q718" s="282"/>
      <c r="R718" s="283">
        <f t="shared" si="88"/>
        <v>51.7</v>
      </c>
    </row>
    <row r="719" spans="1:18" ht="63.75" x14ac:dyDescent="0.2">
      <c r="A719" s="468">
        <v>703</v>
      </c>
      <c r="B719" s="354">
        <v>282</v>
      </c>
      <c r="C719" s="355" t="s">
        <v>6782</v>
      </c>
      <c r="D719" s="356"/>
      <c r="E719" s="357" t="s">
        <v>6089</v>
      </c>
      <c r="F719" s="358" t="s">
        <v>6090</v>
      </c>
      <c r="G719" s="359" t="str">
        <f t="shared" si="86"/>
        <v>фото1</v>
      </c>
      <c r="H719" s="359"/>
      <c r="I719" s="360" t="s">
        <v>6091</v>
      </c>
      <c r="J719" s="361">
        <v>150</v>
      </c>
      <c r="K719" s="362" t="s">
        <v>13</v>
      </c>
      <c r="L719" s="363">
        <v>5</v>
      </c>
      <c r="M719" s="364">
        <v>258.5</v>
      </c>
      <c r="N719" s="477"/>
      <c r="O719" s="281">
        <f t="shared" si="87"/>
        <v>0</v>
      </c>
      <c r="P719" s="365">
        <v>4607109961582</v>
      </c>
      <c r="Q719" s="282"/>
      <c r="R719" s="283">
        <f t="shared" si="88"/>
        <v>51.7</v>
      </c>
    </row>
    <row r="720" spans="1:18" ht="38.25" x14ac:dyDescent="0.2">
      <c r="A720" s="468">
        <v>704</v>
      </c>
      <c r="B720" s="354">
        <v>9436</v>
      </c>
      <c r="C720" s="355" t="s">
        <v>14385</v>
      </c>
      <c r="D720" s="356"/>
      <c r="E720" s="357" t="s">
        <v>11840</v>
      </c>
      <c r="F720" s="358" t="s">
        <v>11841</v>
      </c>
      <c r="G720" s="359" t="str">
        <f t="shared" si="86"/>
        <v>фото1</v>
      </c>
      <c r="H720" s="359"/>
      <c r="I720" s="360" t="s">
        <v>11842</v>
      </c>
      <c r="J720" s="361">
        <v>100</v>
      </c>
      <c r="K720" s="362" t="s">
        <v>36</v>
      </c>
      <c r="L720" s="363">
        <v>2</v>
      </c>
      <c r="M720" s="364">
        <v>247.8</v>
      </c>
      <c r="N720" s="477"/>
      <c r="O720" s="281">
        <f t="shared" si="87"/>
        <v>0</v>
      </c>
      <c r="P720" s="365">
        <v>4607109981856</v>
      </c>
      <c r="Q720" s="282" t="s">
        <v>11622</v>
      </c>
      <c r="R720" s="283">
        <f t="shared" si="88"/>
        <v>123.9</v>
      </c>
    </row>
    <row r="721" spans="1:18" ht="15.75" x14ac:dyDescent="0.2">
      <c r="A721" s="468">
        <v>705</v>
      </c>
      <c r="B721" s="354">
        <v>7188</v>
      </c>
      <c r="C721" s="355" t="s">
        <v>6998</v>
      </c>
      <c r="D721" s="356"/>
      <c r="E721" s="357" t="s">
        <v>6503</v>
      </c>
      <c r="F721" s="358" t="s">
        <v>6504</v>
      </c>
      <c r="G721" s="359" t="str">
        <f t="shared" si="86"/>
        <v>фото1</v>
      </c>
      <c r="H721" s="359"/>
      <c r="I721" s="360" t="s">
        <v>6505</v>
      </c>
      <c r="J721" s="361">
        <v>150</v>
      </c>
      <c r="K721" s="362" t="s">
        <v>13</v>
      </c>
      <c r="L721" s="363">
        <v>5</v>
      </c>
      <c r="M721" s="364">
        <v>253.6</v>
      </c>
      <c r="N721" s="477"/>
      <c r="O721" s="281">
        <f t="shared" si="87"/>
        <v>0</v>
      </c>
      <c r="P721" s="365">
        <v>4607109948323</v>
      </c>
      <c r="Q721" s="282"/>
      <c r="R721" s="283">
        <f t="shared" si="88"/>
        <v>50.72</v>
      </c>
    </row>
    <row r="722" spans="1:18" ht="38.25" x14ac:dyDescent="0.2">
      <c r="A722" s="468">
        <v>706</v>
      </c>
      <c r="B722" s="354">
        <v>3044</v>
      </c>
      <c r="C722" s="355" t="s">
        <v>14386</v>
      </c>
      <c r="D722" s="356"/>
      <c r="E722" s="357" t="s">
        <v>11843</v>
      </c>
      <c r="F722" s="358" t="s">
        <v>14387</v>
      </c>
      <c r="G722" s="359" t="str">
        <f t="shared" si="86"/>
        <v>фото1</v>
      </c>
      <c r="H722" s="359"/>
      <c r="I722" s="360" t="s">
        <v>10392</v>
      </c>
      <c r="J722" s="361">
        <v>160</v>
      </c>
      <c r="K722" s="362" t="s">
        <v>13</v>
      </c>
      <c r="L722" s="363">
        <v>2</v>
      </c>
      <c r="M722" s="364">
        <v>243.9</v>
      </c>
      <c r="N722" s="477"/>
      <c r="O722" s="281">
        <f t="shared" si="87"/>
        <v>0</v>
      </c>
      <c r="P722" s="365">
        <v>4607109960219</v>
      </c>
      <c r="Q722" s="282"/>
      <c r="R722" s="283">
        <f t="shared" si="88"/>
        <v>121.95</v>
      </c>
    </row>
    <row r="723" spans="1:18" ht="25.5" x14ac:dyDescent="0.2">
      <c r="A723" s="468">
        <v>707</v>
      </c>
      <c r="B723" s="354">
        <v>9437</v>
      </c>
      <c r="C723" s="355" t="s">
        <v>11839</v>
      </c>
      <c r="D723" s="356"/>
      <c r="E723" s="357" t="s">
        <v>1504</v>
      </c>
      <c r="F723" s="358" t="s">
        <v>1503</v>
      </c>
      <c r="G723" s="359" t="str">
        <f t="shared" si="86"/>
        <v>фото1</v>
      </c>
      <c r="H723" s="359"/>
      <c r="I723" s="360" t="s">
        <v>11844</v>
      </c>
      <c r="J723" s="361">
        <v>120</v>
      </c>
      <c r="K723" s="362" t="s">
        <v>13</v>
      </c>
      <c r="L723" s="363">
        <v>2</v>
      </c>
      <c r="M723" s="364">
        <v>243.9</v>
      </c>
      <c r="N723" s="477"/>
      <c r="O723" s="281">
        <f t="shared" si="87"/>
        <v>0</v>
      </c>
      <c r="P723" s="365">
        <v>4607109953471</v>
      </c>
      <c r="Q723" s="282" t="s">
        <v>11622</v>
      </c>
      <c r="R723" s="283">
        <f t="shared" si="88"/>
        <v>121.95</v>
      </c>
    </row>
    <row r="724" spans="1:18" ht="38.25" x14ac:dyDescent="0.2">
      <c r="A724" s="468">
        <v>708</v>
      </c>
      <c r="B724" s="354">
        <v>9438</v>
      </c>
      <c r="C724" s="355" t="s">
        <v>11845</v>
      </c>
      <c r="D724" s="356"/>
      <c r="E724" s="357" t="s">
        <v>11846</v>
      </c>
      <c r="F724" s="358" t="s">
        <v>11847</v>
      </c>
      <c r="G724" s="359" t="str">
        <f t="shared" si="86"/>
        <v>фото1</v>
      </c>
      <c r="H724" s="359"/>
      <c r="I724" s="360" t="s">
        <v>11848</v>
      </c>
      <c r="J724" s="361">
        <v>150</v>
      </c>
      <c r="K724" s="362" t="s">
        <v>13</v>
      </c>
      <c r="L724" s="363">
        <v>2</v>
      </c>
      <c r="M724" s="364">
        <v>243.9</v>
      </c>
      <c r="N724" s="477"/>
      <c r="O724" s="281">
        <f t="shared" si="87"/>
        <v>0</v>
      </c>
      <c r="P724" s="365">
        <v>4607109988824</v>
      </c>
      <c r="Q724" s="282" t="s">
        <v>11622</v>
      </c>
      <c r="R724" s="283">
        <f t="shared" si="88"/>
        <v>121.95</v>
      </c>
    </row>
    <row r="725" spans="1:18" ht="38.25" x14ac:dyDescent="0.2">
      <c r="A725" s="468">
        <v>709</v>
      </c>
      <c r="B725" s="354">
        <v>9439</v>
      </c>
      <c r="C725" s="355" t="s">
        <v>11849</v>
      </c>
      <c r="D725" s="356"/>
      <c r="E725" s="357" t="s">
        <v>11850</v>
      </c>
      <c r="F725" s="358" t="s">
        <v>11851</v>
      </c>
      <c r="G725" s="359" t="str">
        <f t="shared" si="86"/>
        <v>фото1</v>
      </c>
      <c r="H725" s="359"/>
      <c r="I725" s="360" t="s">
        <v>11852</v>
      </c>
      <c r="J725" s="361">
        <v>150</v>
      </c>
      <c r="K725" s="362" t="s">
        <v>13</v>
      </c>
      <c r="L725" s="363">
        <v>2</v>
      </c>
      <c r="M725" s="364">
        <v>243.9</v>
      </c>
      <c r="N725" s="477"/>
      <c r="O725" s="281">
        <f t="shared" si="87"/>
        <v>0</v>
      </c>
      <c r="P725" s="365">
        <v>4607109975411</v>
      </c>
      <c r="Q725" s="282" t="s">
        <v>11622</v>
      </c>
      <c r="R725" s="283">
        <f t="shared" si="88"/>
        <v>121.95</v>
      </c>
    </row>
    <row r="726" spans="1:18" ht="25.5" x14ac:dyDescent="0.2">
      <c r="A726" s="468">
        <v>710</v>
      </c>
      <c r="B726" s="354">
        <v>1496</v>
      </c>
      <c r="C726" s="355" t="s">
        <v>6999</v>
      </c>
      <c r="D726" s="356" t="s">
        <v>14388</v>
      </c>
      <c r="E726" s="357" t="s">
        <v>6092</v>
      </c>
      <c r="F726" s="358" t="s">
        <v>6093</v>
      </c>
      <c r="G726" s="359" t="str">
        <f t="shared" si="86"/>
        <v>фото1</v>
      </c>
      <c r="H726" s="359"/>
      <c r="I726" s="360" t="s">
        <v>6094</v>
      </c>
      <c r="J726" s="361">
        <v>60</v>
      </c>
      <c r="K726" s="362" t="s">
        <v>13</v>
      </c>
      <c r="L726" s="363">
        <v>5</v>
      </c>
      <c r="M726" s="364">
        <v>615</v>
      </c>
      <c r="N726" s="477"/>
      <c r="O726" s="281">
        <f t="shared" si="87"/>
        <v>0</v>
      </c>
      <c r="P726" s="365">
        <v>4607109964460</v>
      </c>
      <c r="Q726" s="282"/>
      <c r="R726" s="283">
        <f t="shared" si="88"/>
        <v>123</v>
      </c>
    </row>
    <row r="727" spans="1:18" ht="25.5" x14ac:dyDescent="0.2">
      <c r="A727" s="468">
        <v>711</v>
      </c>
      <c r="B727" s="354">
        <v>3045</v>
      </c>
      <c r="C727" s="355" t="s">
        <v>6783</v>
      </c>
      <c r="D727" s="356"/>
      <c r="E727" s="357" t="s">
        <v>6095</v>
      </c>
      <c r="F727" s="358" t="s">
        <v>6096</v>
      </c>
      <c r="G727" s="359" t="str">
        <f t="shared" si="86"/>
        <v>фото1</v>
      </c>
      <c r="H727" s="359"/>
      <c r="I727" s="360" t="s">
        <v>6097</v>
      </c>
      <c r="J727" s="361">
        <v>140</v>
      </c>
      <c r="K727" s="362" t="s">
        <v>13</v>
      </c>
      <c r="L727" s="363">
        <v>5</v>
      </c>
      <c r="M727" s="364">
        <v>243.9</v>
      </c>
      <c r="N727" s="477"/>
      <c r="O727" s="281">
        <f t="shared" si="87"/>
        <v>0</v>
      </c>
      <c r="P727" s="365">
        <v>4607109963920</v>
      </c>
      <c r="Q727" s="282"/>
      <c r="R727" s="283">
        <f t="shared" si="88"/>
        <v>48.78</v>
      </c>
    </row>
    <row r="728" spans="1:18" ht="15.75" x14ac:dyDescent="0.2">
      <c r="A728" s="468">
        <v>712</v>
      </c>
      <c r="B728" s="354">
        <v>7191</v>
      </c>
      <c r="C728" s="355" t="s">
        <v>7000</v>
      </c>
      <c r="D728" s="356" t="s">
        <v>14389</v>
      </c>
      <c r="E728" s="357" t="s">
        <v>6506</v>
      </c>
      <c r="F728" s="358" t="s">
        <v>6507</v>
      </c>
      <c r="G728" s="359" t="str">
        <f t="shared" si="86"/>
        <v>фото1</v>
      </c>
      <c r="H728" s="359"/>
      <c r="I728" s="360" t="s">
        <v>6508</v>
      </c>
      <c r="J728" s="361">
        <v>120</v>
      </c>
      <c r="K728" s="362" t="s">
        <v>14</v>
      </c>
      <c r="L728" s="363">
        <v>2</v>
      </c>
      <c r="M728" s="364">
        <v>224.3</v>
      </c>
      <c r="N728" s="477"/>
      <c r="O728" s="281">
        <f t="shared" si="87"/>
        <v>0</v>
      </c>
      <c r="P728" s="365">
        <v>4607109948354</v>
      </c>
      <c r="Q728" s="282"/>
      <c r="R728" s="283">
        <f t="shared" si="88"/>
        <v>112.15</v>
      </c>
    </row>
    <row r="729" spans="1:18" ht="38.25" x14ac:dyDescent="0.2">
      <c r="A729" s="468">
        <v>713</v>
      </c>
      <c r="B729" s="354">
        <v>10688</v>
      </c>
      <c r="C729" s="355" t="s">
        <v>14390</v>
      </c>
      <c r="D729" s="356"/>
      <c r="E729" s="357" t="s">
        <v>14391</v>
      </c>
      <c r="F729" s="358" t="s">
        <v>14392</v>
      </c>
      <c r="G729" s="359" t="str">
        <f t="shared" si="86"/>
        <v>фото1</v>
      </c>
      <c r="H729" s="359"/>
      <c r="I729" s="360" t="s">
        <v>14393</v>
      </c>
      <c r="J729" s="361">
        <v>120</v>
      </c>
      <c r="K729" s="362" t="s">
        <v>13</v>
      </c>
      <c r="L729" s="363">
        <v>5</v>
      </c>
      <c r="M729" s="364">
        <v>258.5</v>
      </c>
      <c r="N729" s="477"/>
      <c r="O729" s="281">
        <f t="shared" si="87"/>
        <v>0</v>
      </c>
      <c r="P729" s="365">
        <v>4607109964484</v>
      </c>
      <c r="Q729" s="282"/>
      <c r="R729" s="283">
        <f t="shared" si="88"/>
        <v>51.7</v>
      </c>
    </row>
    <row r="730" spans="1:18" ht="51" x14ac:dyDescent="0.2">
      <c r="A730" s="468">
        <v>714</v>
      </c>
      <c r="B730" s="354">
        <v>458</v>
      </c>
      <c r="C730" s="355" t="s">
        <v>6784</v>
      </c>
      <c r="D730" s="356"/>
      <c r="E730" s="357" t="s">
        <v>6098</v>
      </c>
      <c r="F730" s="358" t="s">
        <v>6099</v>
      </c>
      <c r="G730" s="359" t="str">
        <f t="shared" si="86"/>
        <v>фото1</v>
      </c>
      <c r="H730" s="359"/>
      <c r="I730" s="360" t="s">
        <v>6100</v>
      </c>
      <c r="J730" s="361">
        <v>140</v>
      </c>
      <c r="K730" s="362" t="s">
        <v>13</v>
      </c>
      <c r="L730" s="363">
        <v>5</v>
      </c>
      <c r="M730" s="364">
        <v>258.5</v>
      </c>
      <c r="N730" s="477"/>
      <c r="O730" s="281">
        <f t="shared" si="87"/>
        <v>0</v>
      </c>
      <c r="P730" s="365">
        <v>4607109962237</v>
      </c>
      <c r="Q730" s="282"/>
      <c r="R730" s="283">
        <f t="shared" si="88"/>
        <v>51.7</v>
      </c>
    </row>
    <row r="731" spans="1:18" ht="15.75" x14ac:dyDescent="0.2">
      <c r="A731" s="468">
        <v>715</v>
      </c>
      <c r="B731" s="354">
        <v>7192</v>
      </c>
      <c r="C731" s="355" t="s">
        <v>10393</v>
      </c>
      <c r="D731" s="356"/>
      <c r="E731" s="357" t="s">
        <v>6509</v>
      </c>
      <c r="F731" s="358" t="s">
        <v>6510</v>
      </c>
      <c r="G731" s="359" t="str">
        <f t="shared" si="86"/>
        <v>фото1</v>
      </c>
      <c r="H731" s="359"/>
      <c r="I731" s="360" t="s">
        <v>6511</v>
      </c>
      <c r="J731" s="361">
        <v>160</v>
      </c>
      <c r="K731" s="362" t="s">
        <v>13</v>
      </c>
      <c r="L731" s="363">
        <v>5</v>
      </c>
      <c r="M731" s="364">
        <v>258.5</v>
      </c>
      <c r="N731" s="477"/>
      <c r="O731" s="281">
        <f t="shared" si="87"/>
        <v>0</v>
      </c>
      <c r="P731" s="365">
        <v>4607109948361</v>
      </c>
      <c r="Q731" s="282"/>
      <c r="R731" s="283">
        <f t="shared" si="88"/>
        <v>51.7</v>
      </c>
    </row>
    <row r="732" spans="1:18" ht="15.75" x14ac:dyDescent="0.2">
      <c r="A732" s="468">
        <v>716</v>
      </c>
      <c r="B732" s="354">
        <v>5776</v>
      </c>
      <c r="C732" s="355" t="s">
        <v>9885</v>
      </c>
      <c r="D732" s="356"/>
      <c r="E732" s="357" t="s">
        <v>9886</v>
      </c>
      <c r="F732" s="358" t="s">
        <v>9887</v>
      </c>
      <c r="G732" s="359" t="str">
        <f t="shared" si="86"/>
        <v>фото1</v>
      </c>
      <c r="H732" s="359"/>
      <c r="I732" s="360" t="s">
        <v>9888</v>
      </c>
      <c r="J732" s="361">
        <v>120</v>
      </c>
      <c r="K732" s="362" t="s">
        <v>13</v>
      </c>
      <c r="L732" s="363">
        <v>2</v>
      </c>
      <c r="M732" s="364">
        <v>236.1</v>
      </c>
      <c r="N732" s="477"/>
      <c r="O732" s="281">
        <f t="shared" si="87"/>
        <v>0</v>
      </c>
      <c r="P732" s="365">
        <v>4607109931226</v>
      </c>
      <c r="Q732" s="282"/>
      <c r="R732" s="283">
        <f t="shared" si="88"/>
        <v>118.05</v>
      </c>
    </row>
    <row r="733" spans="1:18" ht="15.75" x14ac:dyDescent="0.2">
      <c r="A733" s="468">
        <v>717</v>
      </c>
      <c r="B733" s="354">
        <v>5777</v>
      </c>
      <c r="C733" s="355" t="s">
        <v>10394</v>
      </c>
      <c r="D733" s="356"/>
      <c r="E733" s="357" t="s">
        <v>9889</v>
      </c>
      <c r="F733" s="358" t="s">
        <v>9890</v>
      </c>
      <c r="G733" s="359" t="str">
        <f t="shared" si="86"/>
        <v>фото1</v>
      </c>
      <c r="H733" s="359"/>
      <c r="I733" s="360" t="s">
        <v>9891</v>
      </c>
      <c r="J733" s="361">
        <v>120</v>
      </c>
      <c r="K733" s="362" t="s">
        <v>13</v>
      </c>
      <c r="L733" s="363">
        <v>2</v>
      </c>
      <c r="M733" s="364">
        <v>236.1</v>
      </c>
      <c r="N733" s="477"/>
      <c r="O733" s="281">
        <f t="shared" si="87"/>
        <v>0</v>
      </c>
      <c r="P733" s="365">
        <v>4607109931219</v>
      </c>
      <c r="Q733" s="282"/>
      <c r="R733" s="283">
        <f t="shared" si="88"/>
        <v>118.05</v>
      </c>
    </row>
    <row r="734" spans="1:18" ht="15.75" x14ac:dyDescent="0.2">
      <c r="A734" s="468">
        <v>718</v>
      </c>
      <c r="B734" s="469"/>
      <c r="C734" s="469"/>
      <c r="D734" s="469"/>
      <c r="E734" s="478" t="s">
        <v>6127</v>
      </c>
      <c r="F734" s="478"/>
      <c r="G734" s="478"/>
      <c r="H734" s="478"/>
      <c r="I734" s="497"/>
      <c r="J734" s="498"/>
      <c r="K734" s="473"/>
      <c r="L734" s="474"/>
      <c r="M734" s="499"/>
      <c r="N734" s="500"/>
      <c r="O734" s="499"/>
      <c r="P734" s="499"/>
      <c r="Q734" s="499"/>
      <c r="R734" s="499"/>
    </row>
    <row r="735" spans="1:18" ht="15.75" x14ac:dyDescent="0.2">
      <c r="A735" s="468">
        <v>719</v>
      </c>
      <c r="B735" s="366"/>
      <c r="C735" s="366"/>
      <c r="D735" s="366"/>
      <c r="E735" s="504" t="s">
        <v>5629</v>
      </c>
      <c r="F735" s="504"/>
      <c r="G735" s="504"/>
      <c r="H735" s="504"/>
      <c r="I735" s="505"/>
      <c r="J735" s="506"/>
      <c r="K735" s="367"/>
      <c r="L735" s="507"/>
      <c r="M735" s="508"/>
      <c r="N735" s="509"/>
      <c r="O735" s="518"/>
      <c r="P735" s="518"/>
      <c r="Q735" s="518"/>
      <c r="R735" s="518"/>
    </row>
    <row r="736" spans="1:18" ht="38.25" x14ac:dyDescent="0.2">
      <c r="A736" s="468">
        <v>720</v>
      </c>
      <c r="B736" s="354">
        <v>10689</v>
      </c>
      <c r="C736" s="355" t="s">
        <v>11242</v>
      </c>
      <c r="D736" s="356"/>
      <c r="E736" s="482" t="s">
        <v>14394</v>
      </c>
      <c r="F736" s="483" t="s">
        <v>14395</v>
      </c>
      <c r="G736" s="359" t="str">
        <f t="shared" ref="G736:G742" si="89">HYPERLINK("http://www.gardenbulbs.ru/images/Lilium_CL/thumbnails/"&amp;C736&amp;".jpg","фото1")</f>
        <v>фото1</v>
      </c>
      <c r="H736" s="359"/>
      <c r="I736" s="360" t="s">
        <v>10196</v>
      </c>
      <c r="J736" s="361">
        <v>90</v>
      </c>
      <c r="K736" s="362" t="s">
        <v>38</v>
      </c>
      <c r="L736" s="363">
        <v>3</v>
      </c>
      <c r="M736" s="364">
        <v>463.6</v>
      </c>
      <c r="N736" s="477"/>
      <c r="O736" s="281">
        <f t="shared" ref="O736:O742" si="90">IF(ISERROR(M736*N736),0,M736*N736)</f>
        <v>0</v>
      </c>
      <c r="P736" s="365">
        <v>4607109926543</v>
      </c>
      <c r="Q736" s="282" t="s">
        <v>13902</v>
      </c>
      <c r="R736" s="283">
        <f t="shared" ref="R736:R742" si="91">M736/L736</f>
        <v>154.53333333333333</v>
      </c>
    </row>
    <row r="737" spans="1:18" ht="38.25" x14ac:dyDescent="0.2">
      <c r="A737" s="468">
        <v>721</v>
      </c>
      <c r="B737" s="354">
        <v>10690</v>
      </c>
      <c r="C737" s="355" t="s">
        <v>6880</v>
      </c>
      <c r="D737" s="356"/>
      <c r="E737" s="482" t="s">
        <v>14396</v>
      </c>
      <c r="F737" s="483" t="s">
        <v>14397</v>
      </c>
      <c r="G737" s="359" t="str">
        <f t="shared" si="89"/>
        <v>фото1</v>
      </c>
      <c r="H737" s="359"/>
      <c r="I737" s="360" t="s">
        <v>6368</v>
      </c>
      <c r="J737" s="361">
        <v>110</v>
      </c>
      <c r="K737" s="362" t="s">
        <v>38</v>
      </c>
      <c r="L737" s="363">
        <v>3</v>
      </c>
      <c r="M737" s="364">
        <v>463.6</v>
      </c>
      <c r="N737" s="477"/>
      <c r="O737" s="281">
        <f t="shared" si="90"/>
        <v>0</v>
      </c>
      <c r="P737" s="365">
        <v>4607109926536</v>
      </c>
      <c r="Q737" s="282" t="s">
        <v>13902</v>
      </c>
      <c r="R737" s="283">
        <f t="shared" si="91"/>
        <v>154.53333333333333</v>
      </c>
    </row>
    <row r="738" spans="1:18" ht="25.5" x14ac:dyDescent="0.2">
      <c r="A738" s="468">
        <v>722</v>
      </c>
      <c r="B738" s="354">
        <v>10691</v>
      </c>
      <c r="C738" s="355" t="s">
        <v>11249</v>
      </c>
      <c r="D738" s="356"/>
      <c r="E738" s="482" t="s">
        <v>14398</v>
      </c>
      <c r="F738" s="483" t="s">
        <v>14399</v>
      </c>
      <c r="G738" s="359" t="str">
        <f t="shared" si="89"/>
        <v>фото1</v>
      </c>
      <c r="H738" s="359"/>
      <c r="I738" s="360" t="s">
        <v>10217</v>
      </c>
      <c r="J738" s="361">
        <v>110</v>
      </c>
      <c r="K738" s="362" t="s">
        <v>38</v>
      </c>
      <c r="L738" s="363">
        <v>3</v>
      </c>
      <c r="M738" s="364">
        <v>463.6</v>
      </c>
      <c r="N738" s="477"/>
      <c r="O738" s="281">
        <f t="shared" si="90"/>
        <v>0</v>
      </c>
      <c r="P738" s="365">
        <v>4607109926529</v>
      </c>
      <c r="Q738" s="282" t="s">
        <v>13902</v>
      </c>
      <c r="R738" s="283">
        <f t="shared" si="91"/>
        <v>154.53333333333333</v>
      </c>
    </row>
    <row r="739" spans="1:18" ht="25.5" x14ac:dyDescent="0.2">
      <c r="A739" s="468">
        <v>723</v>
      </c>
      <c r="B739" s="354">
        <v>10692</v>
      </c>
      <c r="C739" s="355" t="s">
        <v>9803</v>
      </c>
      <c r="D739" s="356"/>
      <c r="E739" s="482" t="s">
        <v>14400</v>
      </c>
      <c r="F739" s="483" t="s">
        <v>14401</v>
      </c>
      <c r="G739" s="359" t="str">
        <f t="shared" si="89"/>
        <v>фото1</v>
      </c>
      <c r="H739" s="359"/>
      <c r="I739" s="360" t="s">
        <v>9806</v>
      </c>
      <c r="J739" s="361">
        <v>100</v>
      </c>
      <c r="K739" s="362" t="s">
        <v>38</v>
      </c>
      <c r="L739" s="363">
        <v>3</v>
      </c>
      <c r="M739" s="364">
        <v>463.6</v>
      </c>
      <c r="N739" s="477"/>
      <c r="O739" s="281">
        <f t="shared" si="90"/>
        <v>0</v>
      </c>
      <c r="P739" s="365">
        <v>4607109926512</v>
      </c>
      <c r="Q739" s="282" t="s">
        <v>13902</v>
      </c>
      <c r="R739" s="283">
        <f t="shared" si="91"/>
        <v>154.53333333333333</v>
      </c>
    </row>
    <row r="740" spans="1:18" ht="25.5" x14ac:dyDescent="0.2">
      <c r="A740" s="468">
        <v>724</v>
      </c>
      <c r="B740" s="354">
        <v>10693</v>
      </c>
      <c r="C740" s="355" t="s">
        <v>14236</v>
      </c>
      <c r="D740" s="356"/>
      <c r="E740" s="482" t="s">
        <v>14402</v>
      </c>
      <c r="F740" s="483" t="s">
        <v>14403</v>
      </c>
      <c r="G740" s="359" t="str">
        <f t="shared" si="89"/>
        <v>фото1</v>
      </c>
      <c r="H740" s="359"/>
      <c r="I740" s="360" t="s">
        <v>14404</v>
      </c>
      <c r="J740" s="361">
        <v>110</v>
      </c>
      <c r="K740" s="362" t="s">
        <v>38</v>
      </c>
      <c r="L740" s="363">
        <v>2</v>
      </c>
      <c r="M740" s="364">
        <v>159.9</v>
      </c>
      <c r="N740" s="477"/>
      <c r="O740" s="281">
        <f t="shared" si="90"/>
        <v>0</v>
      </c>
      <c r="P740" s="365">
        <v>4607109926505</v>
      </c>
      <c r="Q740" s="282" t="s">
        <v>13902</v>
      </c>
      <c r="R740" s="283">
        <f t="shared" si="91"/>
        <v>79.95</v>
      </c>
    </row>
    <row r="741" spans="1:18" ht="25.5" x14ac:dyDescent="0.2">
      <c r="A741" s="468">
        <v>725</v>
      </c>
      <c r="B741" s="354">
        <v>10694</v>
      </c>
      <c r="C741" s="355" t="s">
        <v>14245</v>
      </c>
      <c r="D741" s="356"/>
      <c r="E741" s="482" t="s">
        <v>14405</v>
      </c>
      <c r="F741" s="483" t="s">
        <v>14406</v>
      </c>
      <c r="G741" s="359" t="str">
        <f t="shared" si="89"/>
        <v>фото1</v>
      </c>
      <c r="H741" s="359"/>
      <c r="I741" s="360" t="s">
        <v>14407</v>
      </c>
      <c r="J741" s="361">
        <v>110</v>
      </c>
      <c r="K741" s="362" t="s">
        <v>38</v>
      </c>
      <c r="L741" s="363">
        <v>2</v>
      </c>
      <c r="M741" s="364">
        <v>159.9</v>
      </c>
      <c r="N741" s="477"/>
      <c r="O741" s="281">
        <f t="shared" si="90"/>
        <v>0</v>
      </c>
      <c r="P741" s="365">
        <v>4607109926499</v>
      </c>
      <c r="Q741" s="282" t="s">
        <v>13902</v>
      </c>
      <c r="R741" s="283">
        <f t="shared" si="91"/>
        <v>79.95</v>
      </c>
    </row>
    <row r="742" spans="1:18" ht="25.5" x14ac:dyDescent="0.2">
      <c r="A742" s="468">
        <v>726</v>
      </c>
      <c r="B742" s="354">
        <v>10695</v>
      </c>
      <c r="C742" s="355" t="s">
        <v>14249</v>
      </c>
      <c r="D742" s="356"/>
      <c r="E742" s="482" t="s">
        <v>14408</v>
      </c>
      <c r="F742" s="483" t="s">
        <v>14409</v>
      </c>
      <c r="G742" s="359" t="str">
        <f t="shared" si="89"/>
        <v>фото1</v>
      </c>
      <c r="H742" s="359"/>
      <c r="I742" s="360" t="s">
        <v>14410</v>
      </c>
      <c r="J742" s="361">
        <v>110</v>
      </c>
      <c r="K742" s="362" t="s">
        <v>38</v>
      </c>
      <c r="L742" s="363">
        <v>2</v>
      </c>
      <c r="M742" s="364">
        <v>159.9</v>
      </c>
      <c r="N742" s="477"/>
      <c r="O742" s="281">
        <f t="shared" si="90"/>
        <v>0</v>
      </c>
      <c r="P742" s="365">
        <v>4607109926482</v>
      </c>
      <c r="Q742" s="282" t="s">
        <v>13902</v>
      </c>
      <c r="R742" s="283">
        <f t="shared" si="91"/>
        <v>79.95</v>
      </c>
    </row>
    <row r="743" spans="1:18" ht="15.75" x14ac:dyDescent="0.2">
      <c r="A743" s="468">
        <v>727</v>
      </c>
      <c r="B743" s="469"/>
      <c r="C743" s="469"/>
      <c r="D743" s="469"/>
      <c r="E743" s="478" t="s">
        <v>6128</v>
      </c>
      <c r="F743" s="478"/>
      <c r="G743" s="478"/>
      <c r="H743" s="478"/>
      <c r="I743" s="497"/>
      <c r="J743" s="498"/>
      <c r="K743" s="473"/>
      <c r="L743" s="474"/>
      <c r="M743" s="499"/>
      <c r="N743" s="500"/>
      <c r="O743" s="516"/>
      <c r="P743" s="516"/>
      <c r="Q743" s="516"/>
      <c r="R743" s="516"/>
    </row>
    <row r="744" spans="1:18" ht="38.25" x14ac:dyDescent="0.2">
      <c r="A744" s="468">
        <v>728</v>
      </c>
      <c r="B744" s="354">
        <v>2839</v>
      </c>
      <c r="C744" s="355" t="s">
        <v>6642</v>
      </c>
      <c r="D744" s="356"/>
      <c r="E744" s="357" t="s">
        <v>6129</v>
      </c>
      <c r="F744" s="358" t="s">
        <v>6130</v>
      </c>
      <c r="G744" s="359" t="str">
        <f t="shared" ref="G744:G773" si="92">HYPERLINK("http://www.gardenbulbs.ru/images/Lilium_CL/thumbnails/"&amp;C744&amp;".jpg","фото1")</f>
        <v>фото1</v>
      </c>
      <c r="H744" s="359"/>
      <c r="I744" s="360" t="s">
        <v>5645</v>
      </c>
      <c r="J744" s="361">
        <v>120</v>
      </c>
      <c r="K744" s="362" t="s">
        <v>38</v>
      </c>
      <c r="L744" s="363">
        <v>5</v>
      </c>
      <c r="M744" s="364">
        <v>263.39999999999998</v>
      </c>
      <c r="N744" s="477"/>
      <c r="O744" s="281">
        <f t="shared" ref="O744:O773" si="93">IF(ISERROR(M744*N744),0,M744*N744)</f>
        <v>0</v>
      </c>
      <c r="P744" s="365">
        <v>4607109960097</v>
      </c>
      <c r="Q744" s="282"/>
      <c r="R744" s="283">
        <f t="shared" ref="R744:R773" si="94">M744/L744</f>
        <v>52.679999999999993</v>
      </c>
    </row>
    <row r="745" spans="1:18" ht="51" x14ac:dyDescent="0.2">
      <c r="A745" s="468">
        <v>729</v>
      </c>
      <c r="B745" s="354">
        <v>9440</v>
      </c>
      <c r="C745" s="355" t="s">
        <v>10230</v>
      </c>
      <c r="D745" s="356"/>
      <c r="E745" s="357" t="s">
        <v>11853</v>
      </c>
      <c r="F745" s="358" t="s">
        <v>11854</v>
      </c>
      <c r="G745" s="359" t="str">
        <f t="shared" si="92"/>
        <v>фото1</v>
      </c>
      <c r="H745" s="359"/>
      <c r="I745" s="360" t="s">
        <v>11855</v>
      </c>
      <c r="J745" s="361">
        <v>140</v>
      </c>
      <c r="K745" s="362" t="s">
        <v>38</v>
      </c>
      <c r="L745" s="363">
        <v>5</v>
      </c>
      <c r="M745" s="364">
        <v>268.3</v>
      </c>
      <c r="N745" s="477"/>
      <c r="O745" s="281">
        <f t="shared" si="93"/>
        <v>0</v>
      </c>
      <c r="P745" s="365">
        <v>4607109944257</v>
      </c>
      <c r="Q745" s="282" t="s">
        <v>11622</v>
      </c>
      <c r="R745" s="283">
        <f t="shared" si="94"/>
        <v>53.660000000000004</v>
      </c>
    </row>
    <row r="746" spans="1:18" ht="38.25" x14ac:dyDescent="0.2">
      <c r="A746" s="468">
        <v>730</v>
      </c>
      <c r="B746" s="354">
        <v>9441</v>
      </c>
      <c r="C746" s="355" t="s">
        <v>14411</v>
      </c>
      <c r="D746" s="356"/>
      <c r="E746" s="357" t="s">
        <v>11856</v>
      </c>
      <c r="F746" s="358" t="s">
        <v>11857</v>
      </c>
      <c r="G746" s="359" t="str">
        <f t="shared" si="92"/>
        <v>фото1</v>
      </c>
      <c r="H746" s="359"/>
      <c r="I746" s="360" t="s">
        <v>11858</v>
      </c>
      <c r="J746" s="361">
        <v>120</v>
      </c>
      <c r="K746" s="362" t="s">
        <v>38</v>
      </c>
      <c r="L746" s="363">
        <v>5</v>
      </c>
      <c r="M746" s="364">
        <v>310.3</v>
      </c>
      <c r="N746" s="477"/>
      <c r="O746" s="281">
        <f t="shared" si="93"/>
        <v>0</v>
      </c>
      <c r="P746" s="365">
        <v>4607109968246</v>
      </c>
      <c r="Q746" s="282" t="s">
        <v>11622</v>
      </c>
      <c r="R746" s="283">
        <f t="shared" si="94"/>
        <v>62.06</v>
      </c>
    </row>
    <row r="747" spans="1:18" ht="38.25" x14ac:dyDescent="0.2">
      <c r="A747" s="468">
        <v>731</v>
      </c>
      <c r="B747" s="354">
        <v>9442</v>
      </c>
      <c r="C747" s="355" t="s">
        <v>6650</v>
      </c>
      <c r="D747" s="356"/>
      <c r="E747" s="357" t="s">
        <v>11859</v>
      </c>
      <c r="F747" s="358" t="s">
        <v>11860</v>
      </c>
      <c r="G747" s="359" t="str">
        <f t="shared" si="92"/>
        <v>фото1</v>
      </c>
      <c r="H747" s="359"/>
      <c r="I747" s="360" t="s">
        <v>11861</v>
      </c>
      <c r="J747" s="361">
        <v>110</v>
      </c>
      <c r="K747" s="362" t="s">
        <v>38</v>
      </c>
      <c r="L747" s="363">
        <v>5</v>
      </c>
      <c r="M747" s="364">
        <v>336.7</v>
      </c>
      <c r="N747" s="477"/>
      <c r="O747" s="281">
        <f t="shared" si="93"/>
        <v>0</v>
      </c>
      <c r="P747" s="365">
        <v>4607109991343</v>
      </c>
      <c r="Q747" s="282" t="s">
        <v>11622</v>
      </c>
      <c r="R747" s="283">
        <f t="shared" si="94"/>
        <v>67.34</v>
      </c>
    </row>
    <row r="748" spans="1:18" ht="25.5" x14ac:dyDescent="0.2">
      <c r="A748" s="468">
        <v>732</v>
      </c>
      <c r="B748" s="354">
        <v>225</v>
      </c>
      <c r="C748" s="355" t="s">
        <v>6882</v>
      </c>
      <c r="D748" s="356"/>
      <c r="E748" s="357" t="s">
        <v>10395</v>
      </c>
      <c r="F748" s="358" t="s">
        <v>10396</v>
      </c>
      <c r="G748" s="359" t="str">
        <f t="shared" si="92"/>
        <v>фото1</v>
      </c>
      <c r="H748" s="359"/>
      <c r="I748" s="360" t="s">
        <v>6383</v>
      </c>
      <c r="J748" s="361">
        <v>110</v>
      </c>
      <c r="K748" s="362" t="s">
        <v>38</v>
      </c>
      <c r="L748" s="363">
        <v>5</v>
      </c>
      <c r="M748" s="364">
        <v>331.8</v>
      </c>
      <c r="N748" s="477"/>
      <c r="O748" s="281">
        <f t="shared" si="93"/>
        <v>0</v>
      </c>
      <c r="P748" s="365">
        <v>4607109929605</v>
      </c>
      <c r="Q748" s="282"/>
      <c r="R748" s="283">
        <f t="shared" si="94"/>
        <v>66.36</v>
      </c>
    </row>
    <row r="749" spans="1:18" ht="38.25" x14ac:dyDescent="0.2">
      <c r="A749" s="468">
        <v>733</v>
      </c>
      <c r="B749" s="354">
        <v>9443</v>
      </c>
      <c r="C749" s="355" t="s">
        <v>9979</v>
      </c>
      <c r="D749" s="356"/>
      <c r="E749" s="357" t="s">
        <v>11862</v>
      </c>
      <c r="F749" s="358" t="s">
        <v>11863</v>
      </c>
      <c r="G749" s="359" t="str">
        <f t="shared" si="92"/>
        <v>фото1</v>
      </c>
      <c r="H749" s="359"/>
      <c r="I749" s="360" t="s">
        <v>6885</v>
      </c>
      <c r="J749" s="361">
        <v>110</v>
      </c>
      <c r="K749" s="362" t="s">
        <v>38</v>
      </c>
      <c r="L749" s="363">
        <v>5</v>
      </c>
      <c r="M749" s="364">
        <v>380.6</v>
      </c>
      <c r="N749" s="477"/>
      <c r="O749" s="281">
        <f t="shared" si="93"/>
        <v>0</v>
      </c>
      <c r="P749" s="365">
        <v>4607109991336</v>
      </c>
      <c r="Q749" s="282" t="s">
        <v>11622</v>
      </c>
      <c r="R749" s="283">
        <f t="shared" si="94"/>
        <v>76.12</v>
      </c>
    </row>
    <row r="750" spans="1:18" ht="25.5" x14ac:dyDescent="0.2">
      <c r="A750" s="468">
        <v>734</v>
      </c>
      <c r="B750" s="354">
        <v>9444</v>
      </c>
      <c r="C750" s="355" t="s">
        <v>6655</v>
      </c>
      <c r="D750" s="356"/>
      <c r="E750" s="357" t="s">
        <v>11864</v>
      </c>
      <c r="F750" s="358" t="s">
        <v>11865</v>
      </c>
      <c r="G750" s="359" t="str">
        <f t="shared" si="92"/>
        <v>фото1</v>
      </c>
      <c r="H750" s="359"/>
      <c r="I750" s="360" t="s">
        <v>5678</v>
      </c>
      <c r="J750" s="361">
        <v>105</v>
      </c>
      <c r="K750" s="362" t="s">
        <v>38</v>
      </c>
      <c r="L750" s="363">
        <v>5</v>
      </c>
      <c r="M750" s="364">
        <v>329.8</v>
      </c>
      <c r="N750" s="477"/>
      <c r="O750" s="281">
        <f t="shared" si="93"/>
        <v>0</v>
      </c>
      <c r="P750" s="365">
        <v>4607109977750</v>
      </c>
      <c r="Q750" s="282" t="s">
        <v>11622</v>
      </c>
      <c r="R750" s="283">
        <f t="shared" si="94"/>
        <v>65.960000000000008</v>
      </c>
    </row>
    <row r="751" spans="1:18" ht="25.5" x14ac:dyDescent="0.2">
      <c r="A751" s="468">
        <v>735</v>
      </c>
      <c r="B751" s="354">
        <v>1452</v>
      </c>
      <c r="C751" s="355" t="s">
        <v>6887</v>
      </c>
      <c r="D751" s="356"/>
      <c r="E751" s="357" t="s">
        <v>6131</v>
      </c>
      <c r="F751" s="358" t="s">
        <v>6132</v>
      </c>
      <c r="G751" s="359" t="str">
        <f t="shared" si="92"/>
        <v>фото1</v>
      </c>
      <c r="H751" s="359"/>
      <c r="I751" s="360" t="s">
        <v>5684</v>
      </c>
      <c r="J751" s="361">
        <v>120</v>
      </c>
      <c r="K751" s="362" t="s">
        <v>38</v>
      </c>
      <c r="L751" s="363">
        <v>5</v>
      </c>
      <c r="M751" s="364">
        <v>273.2</v>
      </c>
      <c r="N751" s="477"/>
      <c r="O751" s="281">
        <f t="shared" si="93"/>
        <v>0</v>
      </c>
      <c r="P751" s="365">
        <v>4607109967560</v>
      </c>
      <c r="Q751" s="282"/>
      <c r="R751" s="283">
        <f t="shared" si="94"/>
        <v>54.64</v>
      </c>
    </row>
    <row r="752" spans="1:18" ht="25.5" x14ac:dyDescent="0.2">
      <c r="A752" s="468">
        <v>736</v>
      </c>
      <c r="B752" s="354">
        <v>9446</v>
      </c>
      <c r="C752" s="355" t="s">
        <v>14412</v>
      </c>
      <c r="D752" s="356"/>
      <c r="E752" s="357" t="s">
        <v>11866</v>
      </c>
      <c r="F752" s="358" t="s">
        <v>11867</v>
      </c>
      <c r="G752" s="359" t="str">
        <f t="shared" si="92"/>
        <v>фото1</v>
      </c>
      <c r="H752" s="359"/>
      <c r="I752" s="360" t="s">
        <v>11868</v>
      </c>
      <c r="J752" s="361">
        <v>130</v>
      </c>
      <c r="K752" s="362" t="s">
        <v>38</v>
      </c>
      <c r="L752" s="363">
        <v>5</v>
      </c>
      <c r="M752" s="364">
        <v>310.3</v>
      </c>
      <c r="N752" s="477"/>
      <c r="O752" s="281">
        <f t="shared" si="93"/>
        <v>0</v>
      </c>
      <c r="P752" s="365">
        <v>4607109977781</v>
      </c>
      <c r="Q752" s="282" t="s">
        <v>11622</v>
      </c>
      <c r="R752" s="283">
        <f t="shared" si="94"/>
        <v>62.06</v>
      </c>
    </row>
    <row r="753" spans="1:18" ht="38.25" x14ac:dyDescent="0.2">
      <c r="A753" s="468">
        <v>737</v>
      </c>
      <c r="B753" s="354">
        <v>9447</v>
      </c>
      <c r="C753" s="355" t="s">
        <v>9816</v>
      </c>
      <c r="D753" s="356"/>
      <c r="E753" s="357" t="s">
        <v>11869</v>
      </c>
      <c r="F753" s="358" t="s">
        <v>11870</v>
      </c>
      <c r="G753" s="359" t="str">
        <f t="shared" si="92"/>
        <v>фото1</v>
      </c>
      <c r="H753" s="359"/>
      <c r="I753" s="360" t="s">
        <v>9819</v>
      </c>
      <c r="J753" s="361">
        <v>110</v>
      </c>
      <c r="K753" s="362" t="s">
        <v>38</v>
      </c>
      <c r="L753" s="363">
        <v>5</v>
      </c>
      <c r="M753" s="364">
        <v>380.6</v>
      </c>
      <c r="N753" s="477"/>
      <c r="O753" s="281">
        <f t="shared" si="93"/>
        <v>0</v>
      </c>
      <c r="P753" s="365">
        <v>4607109977743</v>
      </c>
      <c r="Q753" s="282" t="s">
        <v>11622</v>
      </c>
      <c r="R753" s="283">
        <f t="shared" si="94"/>
        <v>76.12</v>
      </c>
    </row>
    <row r="754" spans="1:18" ht="25.5" x14ac:dyDescent="0.2">
      <c r="A754" s="468">
        <v>738</v>
      </c>
      <c r="B754" s="354">
        <v>9448</v>
      </c>
      <c r="C754" s="355" t="s">
        <v>9976</v>
      </c>
      <c r="D754" s="356"/>
      <c r="E754" s="357" t="s">
        <v>11871</v>
      </c>
      <c r="F754" s="358" t="s">
        <v>11872</v>
      </c>
      <c r="G754" s="359" t="str">
        <f t="shared" si="92"/>
        <v>фото1</v>
      </c>
      <c r="H754" s="359"/>
      <c r="I754" s="360" t="s">
        <v>11711</v>
      </c>
      <c r="J754" s="361">
        <v>120</v>
      </c>
      <c r="K754" s="362" t="s">
        <v>38</v>
      </c>
      <c r="L754" s="363">
        <v>5</v>
      </c>
      <c r="M754" s="364">
        <v>361.1</v>
      </c>
      <c r="N754" s="477"/>
      <c r="O754" s="281">
        <f t="shared" si="93"/>
        <v>0</v>
      </c>
      <c r="P754" s="365">
        <v>4607109975404</v>
      </c>
      <c r="Q754" s="282" t="s">
        <v>11622</v>
      </c>
      <c r="R754" s="283">
        <f t="shared" si="94"/>
        <v>72.22</v>
      </c>
    </row>
    <row r="755" spans="1:18" ht="38.25" x14ac:dyDescent="0.2">
      <c r="A755" s="468">
        <v>739</v>
      </c>
      <c r="B755" s="354">
        <v>9449</v>
      </c>
      <c r="C755" s="355" t="s">
        <v>6665</v>
      </c>
      <c r="D755" s="356"/>
      <c r="E755" s="357" t="s">
        <v>11873</v>
      </c>
      <c r="F755" s="358" t="s">
        <v>11874</v>
      </c>
      <c r="G755" s="359" t="str">
        <f t="shared" si="92"/>
        <v>фото1</v>
      </c>
      <c r="H755" s="359"/>
      <c r="I755" s="360" t="s">
        <v>10254</v>
      </c>
      <c r="J755" s="361">
        <v>120</v>
      </c>
      <c r="K755" s="362" t="s">
        <v>38</v>
      </c>
      <c r="L755" s="363">
        <v>5</v>
      </c>
      <c r="M755" s="364">
        <v>361.1</v>
      </c>
      <c r="N755" s="477"/>
      <c r="O755" s="281">
        <f t="shared" si="93"/>
        <v>0</v>
      </c>
      <c r="P755" s="365">
        <v>4607109974797</v>
      </c>
      <c r="Q755" s="282" t="s">
        <v>11622</v>
      </c>
      <c r="R755" s="283">
        <f t="shared" si="94"/>
        <v>72.22</v>
      </c>
    </row>
    <row r="756" spans="1:18" ht="25.5" x14ac:dyDescent="0.2">
      <c r="A756" s="468">
        <v>740</v>
      </c>
      <c r="B756" s="354">
        <v>9450</v>
      </c>
      <c r="C756" s="355" t="s">
        <v>10255</v>
      </c>
      <c r="D756" s="356"/>
      <c r="E756" s="357" t="s">
        <v>11875</v>
      </c>
      <c r="F756" s="358" t="s">
        <v>11876</v>
      </c>
      <c r="G756" s="359" t="str">
        <f t="shared" si="92"/>
        <v>фото1</v>
      </c>
      <c r="H756" s="359"/>
      <c r="I756" s="360" t="s">
        <v>10258</v>
      </c>
      <c r="J756" s="361">
        <v>120</v>
      </c>
      <c r="K756" s="362" t="s">
        <v>38</v>
      </c>
      <c r="L756" s="363">
        <v>5</v>
      </c>
      <c r="M756" s="364">
        <v>380.6</v>
      </c>
      <c r="N756" s="477"/>
      <c r="O756" s="281">
        <f t="shared" si="93"/>
        <v>0</v>
      </c>
      <c r="P756" s="365">
        <v>4607109968291</v>
      </c>
      <c r="Q756" s="282" t="s">
        <v>11622</v>
      </c>
      <c r="R756" s="283">
        <f t="shared" si="94"/>
        <v>76.12</v>
      </c>
    </row>
    <row r="757" spans="1:18" ht="25.5" x14ac:dyDescent="0.2">
      <c r="A757" s="468">
        <v>741</v>
      </c>
      <c r="B757" s="354">
        <v>9451</v>
      </c>
      <c r="C757" s="355" t="s">
        <v>6901</v>
      </c>
      <c r="D757" s="356"/>
      <c r="E757" s="357" t="s">
        <v>11877</v>
      </c>
      <c r="F757" s="358" t="s">
        <v>11878</v>
      </c>
      <c r="G757" s="359" t="str">
        <f t="shared" si="92"/>
        <v>фото1</v>
      </c>
      <c r="H757" s="359"/>
      <c r="I757" s="360" t="s">
        <v>6393</v>
      </c>
      <c r="J757" s="361">
        <v>110</v>
      </c>
      <c r="K757" s="362" t="s">
        <v>38</v>
      </c>
      <c r="L757" s="363">
        <v>5</v>
      </c>
      <c r="M757" s="364">
        <v>380.6</v>
      </c>
      <c r="N757" s="477"/>
      <c r="O757" s="281">
        <f t="shared" si="93"/>
        <v>0</v>
      </c>
      <c r="P757" s="365">
        <v>4607109984178</v>
      </c>
      <c r="Q757" s="282" t="s">
        <v>11622</v>
      </c>
      <c r="R757" s="283">
        <f t="shared" si="94"/>
        <v>76.12</v>
      </c>
    </row>
    <row r="758" spans="1:18" ht="25.5" x14ac:dyDescent="0.2">
      <c r="A758" s="468">
        <v>742</v>
      </c>
      <c r="B758" s="354">
        <v>9452</v>
      </c>
      <c r="C758" s="355" t="s">
        <v>10259</v>
      </c>
      <c r="D758" s="356"/>
      <c r="E758" s="357" t="s">
        <v>11879</v>
      </c>
      <c r="F758" s="358" t="s">
        <v>11880</v>
      </c>
      <c r="G758" s="359" t="str">
        <f t="shared" si="92"/>
        <v>фото1</v>
      </c>
      <c r="H758" s="359"/>
      <c r="I758" s="360" t="s">
        <v>11749</v>
      </c>
      <c r="J758" s="361">
        <v>130</v>
      </c>
      <c r="K758" s="362" t="s">
        <v>38</v>
      </c>
      <c r="L758" s="363">
        <v>5</v>
      </c>
      <c r="M758" s="364">
        <v>287.8</v>
      </c>
      <c r="N758" s="477"/>
      <c r="O758" s="281">
        <f t="shared" si="93"/>
        <v>0</v>
      </c>
      <c r="P758" s="365">
        <v>4607109974902</v>
      </c>
      <c r="Q758" s="282" t="s">
        <v>11622</v>
      </c>
      <c r="R758" s="283">
        <f t="shared" si="94"/>
        <v>57.56</v>
      </c>
    </row>
    <row r="759" spans="1:18" ht="38.25" x14ac:dyDescent="0.2">
      <c r="A759" s="468">
        <v>743</v>
      </c>
      <c r="B759" s="354">
        <v>9453</v>
      </c>
      <c r="C759" s="355" t="s">
        <v>10262</v>
      </c>
      <c r="D759" s="356"/>
      <c r="E759" s="357" t="s">
        <v>11881</v>
      </c>
      <c r="F759" s="358" t="s">
        <v>11882</v>
      </c>
      <c r="G759" s="359" t="str">
        <f t="shared" si="92"/>
        <v>фото1</v>
      </c>
      <c r="H759" s="359"/>
      <c r="I759" s="360" t="s">
        <v>10265</v>
      </c>
      <c r="J759" s="361">
        <v>120</v>
      </c>
      <c r="K759" s="362" t="s">
        <v>38</v>
      </c>
      <c r="L759" s="363">
        <v>5</v>
      </c>
      <c r="M759" s="364">
        <v>380.6</v>
      </c>
      <c r="N759" s="477"/>
      <c r="O759" s="281">
        <f t="shared" si="93"/>
        <v>0</v>
      </c>
      <c r="P759" s="365">
        <v>4607109953297</v>
      </c>
      <c r="Q759" s="282" t="s">
        <v>11622</v>
      </c>
      <c r="R759" s="283">
        <f t="shared" si="94"/>
        <v>76.12</v>
      </c>
    </row>
    <row r="760" spans="1:18" ht="25.5" x14ac:dyDescent="0.2">
      <c r="A760" s="468">
        <v>744</v>
      </c>
      <c r="B760" s="354">
        <v>9454</v>
      </c>
      <c r="C760" s="355" t="s">
        <v>10266</v>
      </c>
      <c r="D760" s="356"/>
      <c r="E760" s="357" t="s">
        <v>11883</v>
      </c>
      <c r="F760" s="358" t="s">
        <v>11884</v>
      </c>
      <c r="G760" s="359" t="str">
        <f t="shared" si="92"/>
        <v>фото1</v>
      </c>
      <c r="H760" s="359"/>
      <c r="I760" s="360" t="s">
        <v>10269</v>
      </c>
      <c r="J760" s="361">
        <v>110</v>
      </c>
      <c r="K760" s="362" t="s">
        <v>38</v>
      </c>
      <c r="L760" s="363">
        <v>5</v>
      </c>
      <c r="M760" s="364">
        <v>380.6</v>
      </c>
      <c r="N760" s="477"/>
      <c r="O760" s="281">
        <f t="shared" si="93"/>
        <v>0</v>
      </c>
      <c r="P760" s="365">
        <v>4607109974889</v>
      </c>
      <c r="Q760" s="282" t="s">
        <v>11622</v>
      </c>
      <c r="R760" s="283">
        <f t="shared" si="94"/>
        <v>76.12</v>
      </c>
    </row>
    <row r="761" spans="1:18" ht="25.5" x14ac:dyDescent="0.2">
      <c r="A761" s="468">
        <v>745</v>
      </c>
      <c r="B761" s="354">
        <v>9455</v>
      </c>
      <c r="C761" s="355" t="s">
        <v>6671</v>
      </c>
      <c r="D761" s="356"/>
      <c r="E761" s="357" t="s">
        <v>11885</v>
      </c>
      <c r="F761" s="358" t="s">
        <v>11886</v>
      </c>
      <c r="G761" s="359" t="str">
        <f t="shared" si="92"/>
        <v>фото1</v>
      </c>
      <c r="H761" s="359"/>
      <c r="I761" s="360" t="s">
        <v>5738</v>
      </c>
      <c r="J761" s="361">
        <v>100</v>
      </c>
      <c r="K761" s="362" t="s">
        <v>38</v>
      </c>
      <c r="L761" s="363">
        <v>5</v>
      </c>
      <c r="M761" s="364">
        <v>331.8</v>
      </c>
      <c r="N761" s="477"/>
      <c r="O761" s="281">
        <f t="shared" si="93"/>
        <v>0</v>
      </c>
      <c r="P761" s="365">
        <v>4607109988763</v>
      </c>
      <c r="Q761" s="282" t="s">
        <v>11622</v>
      </c>
      <c r="R761" s="283">
        <f t="shared" si="94"/>
        <v>66.36</v>
      </c>
    </row>
    <row r="762" spans="1:18" ht="25.5" x14ac:dyDescent="0.2">
      <c r="A762" s="468">
        <v>746</v>
      </c>
      <c r="B762" s="354">
        <v>9456</v>
      </c>
      <c r="C762" s="355" t="s">
        <v>6673</v>
      </c>
      <c r="D762" s="356"/>
      <c r="E762" s="357" t="s">
        <v>11887</v>
      </c>
      <c r="F762" s="358" t="s">
        <v>11888</v>
      </c>
      <c r="G762" s="359" t="str">
        <f t="shared" si="92"/>
        <v>фото1</v>
      </c>
      <c r="H762" s="359"/>
      <c r="I762" s="360" t="s">
        <v>5744</v>
      </c>
      <c r="J762" s="361">
        <v>100</v>
      </c>
      <c r="K762" s="362" t="s">
        <v>38</v>
      </c>
      <c r="L762" s="363">
        <v>5</v>
      </c>
      <c r="M762" s="364">
        <v>310.3</v>
      </c>
      <c r="N762" s="477"/>
      <c r="O762" s="281">
        <f t="shared" si="93"/>
        <v>0</v>
      </c>
      <c r="P762" s="365">
        <v>4607109988701</v>
      </c>
      <c r="Q762" s="282" t="s">
        <v>11622</v>
      </c>
      <c r="R762" s="283">
        <f t="shared" si="94"/>
        <v>62.06</v>
      </c>
    </row>
    <row r="763" spans="1:18" ht="51" x14ac:dyDescent="0.2">
      <c r="A763" s="468">
        <v>747</v>
      </c>
      <c r="B763" s="354">
        <v>1470</v>
      </c>
      <c r="C763" s="355" t="s">
        <v>6677</v>
      </c>
      <c r="D763" s="356"/>
      <c r="E763" s="357" t="s">
        <v>6133</v>
      </c>
      <c r="F763" s="358" t="s">
        <v>6134</v>
      </c>
      <c r="G763" s="359" t="str">
        <f t="shared" si="92"/>
        <v>фото1</v>
      </c>
      <c r="H763" s="359"/>
      <c r="I763" s="360" t="s">
        <v>5756</v>
      </c>
      <c r="J763" s="361">
        <v>115</v>
      </c>
      <c r="K763" s="362" t="s">
        <v>38</v>
      </c>
      <c r="L763" s="363">
        <v>5</v>
      </c>
      <c r="M763" s="364">
        <v>273.2</v>
      </c>
      <c r="N763" s="477"/>
      <c r="O763" s="281">
        <f t="shared" si="93"/>
        <v>0</v>
      </c>
      <c r="P763" s="365">
        <v>4607109960707</v>
      </c>
      <c r="Q763" s="282"/>
      <c r="R763" s="283">
        <f t="shared" si="94"/>
        <v>54.64</v>
      </c>
    </row>
    <row r="764" spans="1:18" ht="38.25" x14ac:dyDescent="0.2">
      <c r="A764" s="468">
        <v>748</v>
      </c>
      <c r="B764" s="354">
        <v>9457</v>
      </c>
      <c r="C764" s="355" t="s">
        <v>6906</v>
      </c>
      <c r="D764" s="356"/>
      <c r="E764" s="357" t="s">
        <v>11889</v>
      </c>
      <c r="F764" s="358" t="s">
        <v>11890</v>
      </c>
      <c r="G764" s="359" t="str">
        <f t="shared" si="92"/>
        <v>фото1</v>
      </c>
      <c r="H764" s="359"/>
      <c r="I764" s="360" t="s">
        <v>5762</v>
      </c>
      <c r="J764" s="361">
        <v>130</v>
      </c>
      <c r="K764" s="362" t="s">
        <v>38</v>
      </c>
      <c r="L764" s="363">
        <v>5</v>
      </c>
      <c r="M764" s="364">
        <v>287.8</v>
      </c>
      <c r="N764" s="477"/>
      <c r="O764" s="281">
        <f t="shared" si="93"/>
        <v>0</v>
      </c>
      <c r="P764" s="365">
        <v>4607109988756</v>
      </c>
      <c r="Q764" s="282" t="s">
        <v>11622</v>
      </c>
      <c r="R764" s="283">
        <f t="shared" si="94"/>
        <v>57.56</v>
      </c>
    </row>
    <row r="765" spans="1:18" ht="25.5" x14ac:dyDescent="0.2">
      <c r="A765" s="468">
        <v>749</v>
      </c>
      <c r="B765" s="354">
        <v>9458</v>
      </c>
      <c r="C765" s="355" t="s">
        <v>6678</v>
      </c>
      <c r="D765" s="356"/>
      <c r="E765" s="357" t="s">
        <v>11891</v>
      </c>
      <c r="F765" s="358" t="s">
        <v>11892</v>
      </c>
      <c r="G765" s="359" t="str">
        <f t="shared" si="92"/>
        <v>фото1</v>
      </c>
      <c r="H765" s="359"/>
      <c r="I765" s="360" t="s">
        <v>5765</v>
      </c>
      <c r="J765" s="361">
        <v>80</v>
      </c>
      <c r="K765" s="362" t="s">
        <v>38</v>
      </c>
      <c r="L765" s="363">
        <v>5</v>
      </c>
      <c r="M765" s="364">
        <v>463.6</v>
      </c>
      <c r="N765" s="477"/>
      <c r="O765" s="281">
        <f t="shared" si="93"/>
        <v>0</v>
      </c>
      <c r="P765" s="365">
        <v>4607109932513</v>
      </c>
      <c r="Q765" s="282" t="s">
        <v>11622</v>
      </c>
      <c r="R765" s="283">
        <f t="shared" si="94"/>
        <v>92.72</v>
      </c>
    </row>
    <row r="766" spans="1:18" ht="25.5" x14ac:dyDescent="0.2">
      <c r="A766" s="468">
        <v>750</v>
      </c>
      <c r="B766" s="354">
        <v>9459</v>
      </c>
      <c r="C766" s="355" t="s">
        <v>6679</v>
      </c>
      <c r="D766" s="356"/>
      <c r="E766" s="357" t="s">
        <v>11893</v>
      </c>
      <c r="F766" s="358" t="s">
        <v>11894</v>
      </c>
      <c r="G766" s="359" t="str">
        <f t="shared" si="92"/>
        <v>фото1</v>
      </c>
      <c r="H766" s="359"/>
      <c r="I766" s="360" t="s">
        <v>5768</v>
      </c>
      <c r="J766" s="361">
        <v>120</v>
      </c>
      <c r="K766" s="362" t="s">
        <v>38</v>
      </c>
      <c r="L766" s="363">
        <v>5</v>
      </c>
      <c r="M766" s="364">
        <v>282.89999999999998</v>
      </c>
      <c r="N766" s="477"/>
      <c r="O766" s="281">
        <f t="shared" si="93"/>
        <v>0</v>
      </c>
      <c r="P766" s="365">
        <v>4607109988688</v>
      </c>
      <c r="Q766" s="282" t="s">
        <v>11622</v>
      </c>
      <c r="R766" s="283">
        <f t="shared" si="94"/>
        <v>56.58</v>
      </c>
    </row>
    <row r="767" spans="1:18" ht="25.5" x14ac:dyDescent="0.2">
      <c r="A767" s="468">
        <v>751</v>
      </c>
      <c r="B767" s="354">
        <v>9460</v>
      </c>
      <c r="C767" s="355" t="s">
        <v>10290</v>
      </c>
      <c r="D767" s="356"/>
      <c r="E767" s="357" t="s">
        <v>11895</v>
      </c>
      <c r="F767" s="358" t="s">
        <v>11896</v>
      </c>
      <c r="G767" s="359" t="str">
        <f t="shared" si="92"/>
        <v>фото1</v>
      </c>
      <c r="H767" s="359"/>
      <c r="I767" s="360" t="s">
        <v>10293</v>
      </c>
      <c r="J767" s="361">
        <v>110</v>
      </c>
      <c r="K767" s="362" t="s">
        <v>38</v>
      </c>
      <c r="L767" s="363">
        <v>5</v>
      </c>
      <c r="M767" s="364">
        <v>380.6</v>
      </c>
      <c r="N767" s="477"/>
      <c r="O767" s="281">
        <f t="shared" si="93"/>
        <v>0</v>
      </c>
      <c r="P767" s="365">
        <v>4607109968437</v>
      </c>
      <c r="Q767" s="282" t="s">
        <v>11622</v>
      </c>
      <c r="R767" s="283">
        <f t="shared" si="94"/>
        <v>76.12</v>
      </c>
    </row>
    <row r="768" spans="1:18" ht="25.5" x14ac:dyDescent="0.2">
      <c r="A768" s="468">
        <v>752</v>
      </c>
      <c r="B768" s="354">
        <v>1504</v>
      </c>
      <c r="C768" s="355" t="s">
        <v>6688</v>
      </c>
      <c r="D768" s="356"/>
      <c r="E768" s="357" t="s">
        <v>6135</v>
      </c>
      <c r="F768" s="358" t="s">
        <v>6136</v>
      </c>
      <c r="G768" s="359" t="str">
        <f t="shared" si="92"/>
        <v>фото1</v>
      </c>
      <c r="H768" s="359"/>
      <c r="I768" s="360" t="s">
        <v>5797</v>
      </c>
      <c r="J768" s="361">
        <v>110</v>
      </c>
      <c r="K768" s="362" t="s">
        <v>38</v>
      </c>
      <c r="L768" s="363">
        <v>5</v>
      </c>
      <c r="M768" s="364">
        <v>292.7</v>
      </c>
      <c r="N768" s="477"/>
      <c r="O768" s="281">
        <f t="shared" si="93"/>
        <v>0</v>
      </c>
      <c r="P768" s="365">
        <v>4607109961094</v>
      </c>
      <c r="Q768" s="282"/>
      <c r="R768" s="283">
        <f t="shared" si="94"/>
        <v>58.54</v>
      </c>
    </row>
    <row r="769" spans="1:18" ht="25.5" x14ac:dyDescent="0.2">
      <c r="A769" s="468">
        <v>753</v>
      </c>
      <c r="B769" s="354">
        <v>9461</v>
      </c>
      <c r="C769" s="355" t="s">
        <v>6688</v>
      </c>
      <c r="D769" s="356"/>
      <c r="E769" s="357" t="s">
        <v>11897</v>
      </c>
      <c r="F769" s="358" t="s">
        <v>11898</v>
      </c>
      <c r="G769" s="359" t="str">
        <f t="shared" si="92"/>
        <v>фото1</v>
      </c>
      <c r="H769" s="359"/>
      <c r="I769" s="360" t="s">
        <v>5797</v>
      </c>
      <c r="J769" s="361">
        <v>110</v>
      </c>
      <c r="K769" s="362" t="s">
        <v>11899</v>
      </c>
      <c r="L769" s="363">
        <v>5</v>
      </c>
      <c r="M769" s="364">
        <v>302.5</v>
      </c>
      <c r="N769" s="477"/>
      <c r="O769" s="281">
        <f t="shared" si="93"/>
        <v>0</v>
      </c>
      <c r="P769" s="365">
        <v>4607109968444</v>
      </c>
      <c r="Q769" s="282" t="s">
        <v>11622</v>
      </c>
      <c r="R769" s="283">
        <f t="shared" si="94"/>
        <v>60.5</v>
      </c>
    </row>
    <row r="770" spans="1:18" ht="25.5" x14ac:dyDescent="0.2">
      <c r="A770" s="468">
        <v>754</v>
      </c>
      <c r="B770" s="354">
        <v>9462</v>
      </c>
      <c r="C770" s="355" t="s">
        <v>10186</v>
      </c>
      <c r="D770" s="356"/>
      <c r="E770" s="357" t="s">
        <v>11900</v>
      </c>
      <c r="F770" s="358" t="s">
        <v>11901</v>
      </c>
      <c r="G770" s="359" t="str">
        <f t="shared" si="92"/>
        <v>фото1</v>
      </c>
      <c r="H770" s="359"/>
      <c r="I770" s="360" t="s">
        <v>10189</v>
      </c>
      <c r="J770" s="361">
        <v>90</v>
      </c>
      <c r="K770" s="362" t="s">
        <v>38</v>
      </c>
      <c r="L770" s="363">
        <v>5</v>
      </c>
      <c r="M770" s="364">
        <v>434.3</v>
      </c>
      <c r="N770" s="477"/>
      <c r="O770" s="281">
        <f t="shared" si="93"/>
        <v>0</v>
      </c>
      <c r="P770" s="365">
        <v>4607109990575</v>
      </c>
      <c r="Q770" s="282" t="s">
        <v>11622</v>
      </c>
      <c r="R770" s="283">
        <f t="shared" si="94"/>
        <v>86.86</v>
      </c>
    </row>
    <row r="771" spans="1:18" ht="38.25" x14ac:dyDescent="0.2">
      <c r="A771" s="468">
        <v>755</v>
      </c>
      <c r="B771" s="354">
        <v>9463</v>
      </c>
      <c r="C771" s="355" t="s">
        <v>6690</v>
      </c>
      <c r="D771" s="356"/>
      <c r="E771" s="357" t="s">
        <v>11902</v>
      </c>
      <c r="F771" s="358" t="s">
        <v>11903</v>
      </c>
      <c r="G771" s="359" t="str">
        <f t="shared" si="92"/>
        <v>фото1</v>
      </c>
      <c r="H771" s="359"/>
      <c r="I771" s="360" t="s">
        <v>5802</v>
      </c>
      <c r="J771" s="361">
        <v>110</v>
      </c>
      <c r="K771" s="362" t="s">
        <v>38</v>
      </c>
      <c r="L771" s="363">
        <v>5</v>
      </c>
      <c r="M771" s="364">
        <v>244.9</v>
      </c>
      <c r="N771" s="477"/>
      <c r="O771" s="281">
        <f t="shared" si="93"/>
        <v>0</v>
      </c>
      <c r="P771" s="365">
        <v>4607109968499</v>
      </c>
      <c r="Q771" s="282" t="s">
        <v>11622</v>
      </c>
      <c r="R771" s="283">
        <f t="shared" si="94"/>
        <v>48.980000000000004</v>
      </c>
    </row>
    <row r="772" spans="1:18" ht="38.25" x14ac:dyDescent="0.2">
      <c r="A772" s="468">
        <v>756</v>
      </c>
      <c r="B772" s="354">
        <v>1509</v>
      </c>
      <c r="C772" s="355" t="s">
        <v>6691</v>
      </c>
      <c r="D772" s="356"/>
      <c r="E772" s="357" t="s">
        <v>6137</v>
      </c>
      <c r="F772" s="358" t="s">
        <v>6138</v>
      </c>
      <c r="G772" s="359" t="str">
        <f t="shared" si="92"/>
        <v>фото1</v>
      </c>
      <c r="H772" s="359"/>
      <c r="I772" s="360" t="s">
        <v>5805</v>
      </c>
      <c r="J772" s="361">
        <v>100</v>
      </c>
      <c r="K772" s="362" t="s">
        <v>38</v>
      </c>
      <c r="L772" s="363">
        <v>5</v>
      </c>
      <c r="M772" s="364">
        <v>322</v>
      </c>
      <c r="N772" s="477"/>
      <c r="O772" s="281">
        <f t="shared" si="93"/>
        <v>0</v>
      </c>
      <c r="P772" s="365">
        <v>4607109967904</v>
      </c>
      <c r="Q772" s="282"/>
      <c r="R772" s="283">
        <f t="shared" si="94"/>
        <v>64.400000000000006</v>
      </c>
    </row>
    <row r="773" spans="1:18" ht="25.5" x14ac:dyDescent="0.2">
      <c r="A773" s="468">
        <v>757</v>
      </c>
      <c r="B773" s="354">
        <v>9464</v>
      </c>
      <c r="C773" s="355" t="s">
        <v>10000</v>
      </c>
      <c r="D773" s="356"/>
      <c r="E773" s="357" t="s">
        <v>11904</v>
      </c>
      <c r="F773" s="358" t="s">
        <v>11905</v>
      </c>
      <c r="G773" s="359" t="str">
        <f t="shared" si="92"/>
        <v>фото1</v>
      </c>
      <c r="H773" s="359"/>
      <c r="I773" s="360" t="s">
        <v>6981</v>
      </c>
      <c r="J773" s="361">
        <v>140</v>
      </c>
      <c r="K773" s="362" t="s">
        <v>38</v>
      </c>
      <c r="L773" s="363">
        <v>5</v>
      </c>
      <c r="M773" s="364">
        <v>361.1</v>
      </c>
      <c r="N773" s="477"/>
      <c r="O773" s="281">
        <f t="shared" si="93"/>
        <v>0</v>
      </c>
      <c r="P773" s="365">
        <v>4607109968529</v>
      </c>
      <c r="Q773" s="282" t="s">
        <v>11622</v>
      </c>
      <c r="R773" s="283">
        <f t="shared" si="94"/>
        <v>72.22</v>
      </c>
    </row>
    <row r="774" spans="1:18" ht="15.75" x14ac:dyDescent="0.2">
      <c r="A774" s="468">
        <v>758</v>
      </c>
      <c r="B774" s="469"/>
      <c r="C774" s="469"/>
      <c r="D774" s="469"/>
      <c r="E774" s="478" t="s">
        <v>6139</v>
      </c>
      <c r="F774" s="478"/>
      <c r="G774" s="478"/>
      <c r="H774" s="478"/>
      <c r="I774" s="497"/>
      <c r="J774" s="498"/>
      <c r="K774" s="473"/>
      <c r="L774" s="474"/>
      <c r="M774" s="499"/>
      <c r="N774" s="500"/>
      <c r="O774" s="516"/>
      <c r="P774" s="516"/>
      <c r="Q774" s="516"/>
      <c r="R774" s="516"/>
    </row>
    <row r="775" spans="1:18" ht="15.75" x14ac:dyDescent="0.2">
      <c r="A775" s="468">
        <v>759</v>
      </c>
      <c r="B775" s="354">
        <v>9466</v>
      </c>
      <c r="C775" s="355" t="s">
        <v>6701</v>
      </c>
      <c r="D775" s="356"/>
      <c r="E775" s="357" t="s">
        <v>11906</v>
      </c>
      <c r="F775" s="358" t="s">
        <v>11907</v>
      </c>
      <c r="G775" s="359" t="str">
        <f t="shared" ref="G775:G777" si="95">HYPERLINK("http://www.gardenbulbs.ru/images/Lilium_CL/thumbnails/"&amp;C775&amp;".jpg","фото1")</f>
        <v>фото1</v>
      </c>
      <c r="H775" s="359"/>
      <c r="I775" s="360" t="s">
        <v>5838</v>
      </c>
      <c r="J775" s="361">
        <v>110</v>
      </c>
      <c r="K775" s="362" t="s">
        <v>38</v>
      </c>
      <c r="L775" s="363">
        <v>5</v>
      </c>
      <c r="M775" s="364">
        <v>336.7</v>
      </c>
      <c r="N775" s="477"/>
      <c r="O775" s="281">
        <f t="shared" ref="O775:O777" si="96">IF(ISERROR(M775*N775),0,M775*N775)</f>
        <v>0</v>
      </c>
      <c r="P775" s="365">
        <v>4607109954911</v>
      </c>
      <c r="Q775" s="282" t="s">
        <v>11622</v>
      </c>
      <c r="R775" s="283">
        <f t="shared" ref="R775:R777" si="97">M775/L775</f>
        <v>67.34</v>
      </c>
    </row>
    <row r="776" spans="1:18" ht="25.5" x14ac:dyDescent="0.2">
      <c r="A776" s="468">
        <v>760</v>
      </c>
      <c r="B776" s="354">
        <v>9467</v>
      </c>
      <c r="C776" s="355" t="s">
        <v>6709</v>
      </c>
      <c r="D776" s="356"/>
      <c r="E776" s="357" t="s">
        <v>11908</v>
      </c>
      <c r="F776" s="358" t="s">
        <v>11909</v>
      </c>
      <c r="G776" s="359" t="str">
        <f t="shared" si="95"/>
        <v>фото1</v>
      </c>
      <c r="H776" s="359"/>
      <c r="I776" s="360" t="s">
        <v>5859</v>
      </c>
      <c r="J776" s="361">
        <v>120</v>
      </c>
      <c r="K776" s="362" t="s">
        <v>38</v>
      </c>
      <c r="L776" s="363">
        <v>5</v>
      </c>
      <c r="M776" s="364">
        <v>546.70000000000005</v>
      </c>
      <c r="N776" s="477"/>
      <c r="O776" s="281">
        <f t="shared" si="96"/>
        <v>0</v>
      </c>
      <c r="P776" s="365">
        <v>4607109968505</v>
      </c>
      <c r="Q776" s="282" t="s">
        <v>11622</v>
      </c>
      <c r="R776" s="283">
        <f t="shared" si="97"/>
        <v>109.34</v>
      </c>
    </row>
    <row r="777" spans="1:18" ht="25.5" x14ac:dyDescent="0.2">
      <c r="A777" s="468">
        <v>761</v>
      </c>
      <c r="B777" s="354">
        <v>1522</v>
      </c>
      <c r="C777" s="355" t="s">
        <v>6707</v>
      </c>
      <c r="D777" s="356"/>
      <c r="E777" s="357" t="s">
        <v>6140</v>
      </c>
      <c r="F777" s="358" t="s">
        <v>6141</v>
      </c>
      <c r="G777" s="359" t="str">
        <f t="shared" si="95"/>
        <v>фото1</v>
      </c>
      <c r="H777" s="359"/>
      <c r="I777" s="360" t="s">
        <v>5853</v>
      </c>
      <c r="J777" s="361">
        <v>120</v>
      </c>
      <c r="K777" s="362" t="s">
        <v>38</v>
      </c>
      <c r="L777" s="363">
        <v>5</v>
      </c>
      <c r="M777" s="364">
        <v>229.2</v>
      </c>
      <c r="N777" s="477"/>
      <c r="O777" s="281">
        <f t="shared" si="96"/>
        <v>0</v>
      </c>
      <c r="P777" s="365">
        <v>4607109960738</v>
      </c>
      <c r="Q777" s="282"/>
      <c r="R777" s="283">
        <f t="shared" si="97"/>
        <v>45.839999999999996</v>
      </c>
    </row>
    <row r="778" spans="1:18" ht="15.75" x14ac:dyDescent="0.2">
      <c r="A778" s="468">
        <v>762</v>
      </c>
      <c r="B778" s="469"/>
      <c r="C778" s="469"/>
      <c r="D778" s="469"/>
      <c r="E778" s="478" t="s">
        <v>6142</v>
      </c>
      <c r="F778" s="484"/>
      <c r="G778" s="484"/>
      <c r="H778" s="484"/>
      <c r="I778" s="510"/>
      <c r="J778" s="484"/>
      <c r="K778" s="473"/>
      <c r="L778" s="474"/>
      <c r="M778" s="499"/>
      <c r="N778" s="500"/>
      <c r="O778" s="516"/>
      <c r="P778" s="516"/>
      <c r="Q778" s="516"/>
      <c r="R778" s="516"/>
    </row>
    <row r="779" spans="1:18" ht="25.5" x14ac:dyDescent="0.2">
      <c r="A779" s="468">
        <v>763</v>
      </c>
      <c r="B779" s="354">
        <v>188</v>
      </c>
      <c r="C779" s="355" t="s">
        <v>9989</v>
      </c>
      <c r="D779" s="356"/>
      <c r="E779" s="357" t="s">
        <v>10397</v>
      </c>
      <c r="F779" s="358" t="s">
        <v>10398</v>
      </c>
      <c r="G779" s="359" t="str">
        <f t="shared" ref="G779:G815" si="98">HYPERLINK("http://www.gardenbulbs.ru/images/Lilium_CL/thumbnails/"&amp;C779&amp;".jpg","фото1")</f>
        <v>фото1</v>
      </c>
      <c r="H779" s="359"/>
      <c r="I779" s="360" t="s">
        <v>6930</v>
      </c>
      <c r="J779" s="361">
        <v>100</v>
      </c>
      <c r="K779" s="362" t="s">
        <v>38</v>
      </c>
      <c r="L779" s="363">
        <v>5</v>
      </c>
      <c r="M779" s="364">
        <v>322</v>
      </c>
      <c r="N779" s="477"/>
      <c r="O779" s="281">
        <f t="shared" ref="O779:O815" si="99">IF(ISERROR(M779*N779),0,M779*N779)</f>
        <v>0</v>
      </c>
      <c r="P779" s="365">
        <v>4607109929452</v>
      </c>
      <c r="Q779" s="282"/>
      <c r="R779" s="283">
        <f t="shared" ref="R779:R815" si="100">M779/L779</f>
        <v>64.400000000000006</v>
      </c>
    </row>
    <row r="780" spans="1:18" ht="25.5" x14ac:dyDescent="0.2">
      <c r="A780" s="468">
        <v>764</v>
      </c>
      <c r="B780" s="354">
        <v>9468</v>
      </c>
      <c r="C780" s="355" t="s">
        <v>6720</v>
      </c>
      <c r="D780" s="356"/>
      <c r="E780" s="357" t="s">
        <v>11910</v>
      </c>
      <c r="F780" s="358" t="s">
        <v>11911</v>
      </c>
      <c r="G780" s="359" t="str">
        <f t="shared" si="98"/>
        <v>фото1</v>
      </c>
      <c r="H780" s="359"/>
      <c r="I780" s="360" t="s">
        <v>5895</v>
      </c>
      <c r="J780" s="361">
        <v>110</v>
      </c>
      <c r="K780" s="362" t="s">
        <v>38</v>
      </c>
      <c r="L780" s="363">
        <v>5</v>
      </c>
      <c r="M780" s="364">
        <v>282.89999999999998</v>
      </c>
      <c r="N780" s="477"/>
      <c r="O780" s="281">
        <f t="shared" si="99"/>
        <v>0</v>
      </c>
      <c r="P780" s="365">
        <v>4607109981924</v>
      </c>
      <c r="Q780" s="282" t="s">
        <v>11622</v>
      </c>
      <c r="R780" s="283">
        <f t="shared" si="100"/>
        <v>56.58</v>
      </c>
    </row>
    <row r="781" spans="1:18" ht="38.25" x14ac:dyDescent="0.2">
      <c r="A781" s="468">
        <v>765</v>
      </c>
      <c r="B781" s="354">
        <v>9469</v>
      </c>
      <c r="C781" s="355" t="s">
        <v>6721</v>
      </c>
      <c r="D781" s="356"/>
      <c r="E781" s="357" t="s">
        <v>11912</v>
      </c>
      <c r="F781" s="358" t="s">
        <v>11913</v>
      </c>
      <c r="G781" s="359" t="str">
        <f t="shared" si="98"/>
        <v>фото1</v>
      </c>
      <c r="H781" s="359"/>
      <c r="I781" s="360" t="s">
        <v>5896</v>
      </c>
      <c r="J781" s="361">
        <v>120</v>
      </c>
      <c r="K781" s="362" t="s">
        <v>38</v>
      </c>
      <c r="L781" s="363">
        <v>5</v>
      </c>
      <c r="M781" s="364">
        <v>434.3</v>
      </c>
      <c r="N781" s="477"/>
      <c r="O781" s="281">
        <f t="shared" si="99"/>
        <v>0</v>
      </c>
      <c r="P781" s="365">
        <v>4607109989920</v>
      </c>
      <c r="Q781" s="282" t="s">
        <v>11622</v>
      </c>
      <c r="R781" s="283">
        <f t="shared" si="100"/>
        <v>86.86</v>
      </c>
    </row>
    <row r="782" spans="1:18" ht="25.5" x14ac:dyDescent="0.2">
      <c r="A782" s="468">
        <v>766</v>
      </c>
      <c r="B782" s="354">
        <v>9470</v>
      </c>
      <c r="C782" s="355" t="s">
        <v>6723</v>
      </c>
      <c r="D782" s="356"/>
      <c r="E782" s="357" t="s">
        <v>11914</v>
      </c>
      <c r="F782" s="358" t="s">
        <v>11915</v>
      </c>
      <c r="G782" s="359" t="str">
        <f t="shared" si="98"/>
        <v>фото1</v>
      </c>
      <c r="H782" s="359"/>
      <c r="I782" s="360" t="s">
        <v>5902</v>
      </c>
      <c r="J782" s="361">
        <v>100</v>
      </c>
      <c r="K782" s="362" t="s">
        <v>38</v>
      </c>
      <c r="L782" s="363">
        <v>5</v>
      </c>
      <c r="M782" s="364">
        <v>434.3</v>
      </c>
      <c r="N782" s="477"/>
      <c r="O782" s="281">
        <f t="shared" si="99"/>
        <v>0</v>
      </c>
      <c r="P782" s="365">
        <v>4607109976630</v>
      </c>
      <c r="Q782" s="282" t="s">
        <v>11622</v>
      </c>
      <c r="R782" s="283">
        <f t="shared" si="100"/>
        <v>86.86</v>
      </c>
    </row>
    <row r="783" spans="1:18" ht="25.5" x14ac:dyDescent="0.2">
      <c r="A783" s="468">
        <v>767</v>
      </c>
      <c r="B783" s="354">
        <v>9471</v>
      </c>
      <c r="C783" s="355" t="s">
        <v>6940</v>
      </c>
      <c r="D783" s="356"/>
      <c r="E783" s="357" t="s">
        <v>11916</v>
      </c>
      <c r="F783" s="358" t="s">
        <v>11917</v>
      </c>
      <c r="G783" s="359" t="str">
        <f t="shared" si="98"/>
        <v>фото1</v>
      </c>
      <c r="H783" s="359"/>
      <c r="I783" s="360" t="s">
        <v>5905</v>
      </c>
      <c r="J783" s="361">
        <v>120</v>
      </c>
      <c r="K783" s="362" t="s">
        <v>38</v>
      </c>
      <c r="L783" s="363">
        <v>5</v>
      </c>
      <c r="M783" s="364">
        <v>336.7</v>
      </c>
      <c r="N783" s="477"/>
      <c r="O783" s="281">
        <f t="shared" si="99"/>
        <v>0</v>
      </c>
      <c r="P783" s="365">
        <v>4607109989951</v>
      </c>
      <c r="Q783" s="282" t="s">
        <v>11622</v>
      </c>
      <c r="R783" s="283">
        <f t="shared" si="100"/>
        <v>67.34</v>
      </c>
    </row>
    <row r="784" spans="1:18" ht="25.5" x14ac:dyDescent="0.2">
      <c r="A784" s="468">
        <v>768</v>
      </c>
      <c r="B784" s="354">
        <v>9472</v>
      </c>
      <c r="C784" s="355" t="s">
        <v>6725</v>
      </c>
      <c r="D784" s="356"/>
      <c r="E784" s="357" t="s">
        <v>11918</v>
      </c>
      <c r="F784" s="358" t="s">
        <v>11919</v>
      </c>
      <c r="G784" s="359" t="str">
        <f t="shared" si="98"/>
        <v>фото1</v>
      </c>
      <c r="H784" s="359"/>
      <c r="I784" s="360" t="s">
        <v>5910</v>
      </c>
      <c r="J784" s="361">
        <v>120</v>
      </c>
      <c r="K784" s="362" t="s">
        <v>38</v>
      </c>
      <c r="L784" s="363">
        <v>5</v>
      </c>
      <c r="M784" s="364">
        <v>312.2</v>
      </c>
      <c r="N784" s="477"/>
      <c r="O784" s="281">
        <f t="shared" si="99"/>
        <v>0</v>
      </c>
      <c r="P784" s="365">
        <v>4607109981993</v>
      </c>
      <c r="Q784" s="282" t="s">
        <v>11622</v>
      </c>
      <c r="R784" s="283">
        <f t="shared" si="100"/>
        <v>62.44</v>
      </c>
    </row>
    <row r="785" spans="1:18" ht="15.75" x14ac:dyDescent="0.2">
      <c r="A785" s="468">
        <v>769</v>
      </c>
      <c r="B785" s="354">
        <v>9473</v>
      </c>
      <c r="C785" s="355" t="s">
        <v>10324</v>
      </c>
      <c r="D785" s="356"/>
      <c r="E785" s="357" t="s">
        <v>11920</v>
      </c>
      <c r="F785" s="358" t="s">
        <v>11921</v>
      </c>
      <c r="G785" s="359" t="str">
        <f t="shared" si="98"/>
        <v>фото1</v>
      </c>
      <c r="H785" s="359"/>
      <c r="I785" s="360" t="s">
        <v>10327</v>
      </c>
      <c r="J785" s="361">
        <v>125</v>
      </c>
      <c r="K785" s="362" t="s">
        <v>38</v>
      </c>
      <c r="L785" s="363">
        <v>5</v>
      </c>
      <c r="M785" s="364">
        <v>282.89999999999998</v>
      </c>
      <c r="N785" s="477"/>
      <c r="O785" s="281">
        <f t="shared" si="99"/>
        <v>0</v>
      </c>
      <c r="P785" s="365">
        <v>4607109982440</v>
      </c>
      <c r="Q785" s="282" t="s">
        <v>11622</v>
      </c>
      <c r="R785" s="283">
        <f t="shared" si="100"/>
        <v>56.58</v>
      </c>
    </row>
    <row r="786" spans="1:18" ht="15.75" x14ac:dyDescent="0.2">
      <c r="A786" s="468">
        <v>770</v>
      </c>
      <c r="B786" s="354">
        <v>9474</v>
      </c>
      <c r="C786" s="355" t="s">
        <v>11922</v>
      </c>
      <c r="D786" s="356"/>
      <c r="E786" s="357" t="s">
        <v>11923</v>
      </c>
      <c r="F786" s="358" t="s">
        <v>11924</v>
      </c>
      <c r="G786" s="359" t="str">
        <f t="shared" si="98"/>
        <v>фото1</v>
      </c>
      <c r="H786" s="359"/>
      <c r="I786" s="360" t="s">
        <v>5917</v>
      </c>
      <c r="J786" s="361">
        <v>105</v>
      </c>
      <c r="K786" s="362" t="s">
        <v>38</v>
      </c>
      <c r="L786" s="363">
        <v>5</v>
      </c>
      <c r="M786" s="364">
        <v>278.10000000000002</v>
      </c>
      <c r="N786" s="477"/>
      <c r="O786" s="281">
        <f t="shared" si="99"/>
        <v>0</v>
      </c>
      <c r="P786" s="365">
        <v>4607109982471</v>
      </c>
      <c r="Q786" s="282" t="s">
        <v>11622</v>
      </c>
      <c r="R786" s="283">
        <f t="shared" si="100"/>
        <v>55.620000000000005</v>
      </c>
    </row>
    <row r="787" spans="1:18" ht="25.5" x14ac:dyDescent="0.2">
      <c r="A787" s="468">
        <v>771</v>
      </c>
      <c r="B787" s="354">
        <v>9475</v>
      </c>
      <c r="C787" s="355" t="s">
        <v>9993</v>
      </c>
      <c r="D787" s="356"/>
      <c r="E787" s="357" t="s">
        <v>11925</v>
      </c>
      <c r="F787" s="358" t="s">
        <v>11926</v>
      </c>
      <c r="G787" s="359" t="str">
        <f t="shared" si="98"/>
        <v>фото1</v>
      </c>
      <c r="H787" s="359"/>
      <c r="I787" s="360" t="s">
        <v>6947</v>
      </c>
      <c r="J787" s="361">
        <v>130</v>
      </c>
      <c r="K787" s="362" t="s">
        <v>11899</v>
      </c>
      <c r="L787" s="363">
        <v>5</v>
      </c>
      <c r="M787" s="364">
        <v>341.5</v>
      </c>
      <c r="N787" s="477"/>
      <c r="O787" s="281">
        <f t="shared" si="99"/>
        <v>0</v>
      </c>
      <c r="P787" s="365">
        <v>4607109982433</v>
      </c>
      <c r="Q787" s="282" t="s">
        <v>11622</v>
      </c>
      <c r="R787" s="283">
        <f t="shared" si="100"/>
        <v>68.3</v>
      </c>
    </row>
    <row r="788" spans="1:18" ht="25.5" x14ac:dyDescent="0.2">
      <c r="A788" s="468">
        <v>772</v>
      </c>
      <c r="B788" s="354">
        <v>9476</v>
      </c>
      <c r="C788" s="355" t="s">
        <v>10339</v>
      </c>
      <c r="D788" s="356"/>
      <c r="E788" s="357" t="s">
        <v>11927</v>
      </c>
      <c r="F788" s="358" t="s">
        <v>11928</v>
      </c>
      <c r="G788" s="359" t="str">
        <f t="shared" si="98"/>
        <v>фото1</v>
      </c>
      <c r="H788" s="359"/>
      <c r="I788" s="360" t="s">
        <v>10342</v>
      </c>
      <c r="J788" s="361">
        <v>140</v>
      </c>
      <c r="K788" s="362" t="s">
        <v>38</v>
      </c>
      <c r="L788" s="363">
        <v>5</v>
      </c>
      <c r="M788" s="364">
        <v>312.2</v>
      </c>
      <c r="N788" s="477"/>
      <c r="O788" s="281">
        <f t="shared" si="99"/>
        <v>0</v>
      </c>
      <c r="P788" s="365">
        <v>4607109990179</v>
      </c>
      <c r="Q788" s="282" t="s">
        <v>11622</v>
      </c>
      <c r="R788" s="283">
        <f t="shared" si="100"/>
        <v>62.44</v>
      </c>
    </row>
    <row r="789" spans="1:18" ht="25.5" x14ac:dyDescent="0.2">
      <c r="A789" s="468">
        <v>773</v>
      </c>
      <c r="B789" s="354">
        <v>9477</v>
      </c>
      <c r="C789" s="355" t="s">
        <v>6949</v>
      </c>
      <c r="D789" s="356"/>
      <c r="E789" s="357" t="s">
        <v>11929</v>
      </c>
      <c r="F789" s="358" t="s">
        <v>11930</v>
      </c>
      <c r="G789" s="359" t="str">
        <f t="shared" si="98"/>
        <v>фото1</v>
      </c>
      <c r="H789" s="359"/>
      <c r="I789" s="360" t="s">
        <v>6442</v>
      </c>
      <c r="J789" s="361">
        <v>140</v>
      </c>
      <c r="K789" s="362" t="s">
        <v>38</v>
      </c>
      <c r="L789" s="363">
        <v>5</v>
      </c>
      <c r="M789" s="364">
        <v>312.2</v>
      </c>
      <c r="N789" s="477"/>
      <c r="O789" s="281">
        <f t="shared" si="99"/>
        <v>0</v>
      </c>
      <c r="P789" s="365">
        <v>4607109990186</v>
      </c>
      <c r="Q789" s="282" t="s">
        <v>11622</v>
      </c>
      <c r="R789" s="283">
        <f t="shared" si="100"/>
        <v>62.44</v>
      </c>
    </row>
    <row r="790" spans="1:18" ht="15.75" x14ac:dyDescent="0.2">
      <c r="A790" s="468">
        <v>774</v>
      </c>
      <c r="B790" s="354">
        <v>9478</v>
      </c>
      <c r="C790" s="355" t="s">
        <v>9994</v>
      </c>
      <c r="D790" s="356"/>
      <c r="E790" s="357" t="s">
        <v>11931</v>
      </c>
      <c r="F790" s="358" t="s">
        <v>11932</v>
      </c>
      <c r="G790" s="359" t="str">
        <f t="shared" si="98"/>
        <v>фото1</v>
      </c>
      <c r="H790" s="359"/>
      <c r="I790" s="360" t="s">
        <v>1278</v>
      </c>
      <c r="J790" s="361">
        <v>130</v>
      </c>
      <c r="K790" s="362" t="s">
        <v>38</v>
      </c>
      <c r="L790" s="363">
        <v>5</v>
      </c>
      <c r="M790" s="364">
        <v>483.2</v>
      </c>
      <c r="N790" s="477"/>
      <c r="O790" s="281">
        <f t="shared" si="99"/>
        <v>0</v>
      </c>
      <c r="P790" s="365">
        <v>4607109976661</v>
      </c>
      <c r="Q790" s="282" t="s">
        <v>11622</v>
      </c>
      <c r="R790" s="283">
        <f t="shared" si="100"/>
        <v>96.64</v>
      </c>
    </row>
    <row r="791" spans="1:18" ht="25.5" x14ac:dyDescent="0.2">
      <c r="A791" s="468">
        <v>775</v>
      </c>
      <c r="B791" s="354">
        <v>10696</v>
      </c>
      <c r="C791" s="355" t="s">
        <v>6731</v>
      </c>
      <c r="D791" s="356"/>
      <c r="E791" s="482" t="s">
        <v>14413</v>
      </c>
      <c r="F791" s="483" t="s">
        <v>14414</v>
      </c>
      <c r="G791" s="359" t="str">
        <f t="shared" si="98"/>
        <v>фото1</v>
      </c>
      <c r="H791" s="359"/>
      <c r="I791" s="360" t="s">
        <v>5932</v>
      </c>
      <c r="J791" s="361">
        <v>140</v>
      </c>
      <c r="K791" s="362" t="s">
        <v>14415</v>
      </c>
      <c r="L791" s="363">
        <v>5</v>
      </c>
      <c r="M791" s="364">
        <v>351.3</v>
      </c>
      <c r="N791" s="477"/>
      <c r="O791" s="281">
        <f t="shared" si="99"/>
        <v>0</v>
      </c>
      <c r="P791" s="365">
        <v>4607109926413</v>
      </c>
      <c r="Q791" s="282" t="s">
        <v>13902</v>
      </c>
      <c r="R791" s="283">
        <f t="shared" si="100"/>
        <v>70.260000000000005</v>
      </c>
    </row>
    <row r="792" spans="1:18" ht="38.25" x14ac:dyDescent="0.2">
      <c r="A792" s="468">
        <v>776</v>
      </c>
      <c r="B792" s="354">
        <v>2834</v>
      </c>
      <c r="C792" s="355" t="s">
        <v>6732</v>
      </c>
      <c r="D792" s="356"/>
      <c r="E792" s="357" t="s">
        <v>11933</v>
      </c>
      <c r="F792" s="358" t="s">
        <v>10399</v>
      </c>
      <c r="G792" s="359" t="str">
        <f t="shared" si="98"/>
        <v>фото1</v>
      </c>
      <c r="H792" s="359"/>
      <c r="I792" s="360" t="s">
        <v>5935</v>
      </c>
      <c r="J792" s="361">
        <v>120</v>
      </c>
      <c r="K792" s="362" t="s">
        <v>38</v>
      </c>
      <c r="L792" s="363">
        <v>5</v>
      </c>
      <c r="M792" s="364">
        <v>341.5</v>
      </c>
      <c r="N792" s="477"/>
      <c r="O792" s="281">
        <f t="shared" si="99"/>
        <v>0</v>
      </c>
      <c r="P792" s="365">
        <v>4607109929445</v>
      </c>
      <c r="Q792" s="282"/>
      <c r="R792" s="283">
        <f t="shared" si="100"/>
        <v>68.3</v>
      </c>
    </row>
    <row r="793" spans="1:18" ht="15.75" x14ac:dyDescent="0.2">
      <c r="A793" s="468">
        <v>777</v>
      </c>
      <c r="B793" s="354">
        <v>9479</v>
      </c>
      <c r="C793" s="355" t="s">
        <v>6953</v>
      </c>
      <c r="D793" s="356"/>
      <c r="E793" s="357" t="s">
        <v>11934</v>
      </c>
      <c r="F793" s="358" t="s">
        <v>11935</v>
      </c>
      <c r="G793" s="359" t="str">
        <f t="shared" si="98"/>
        <v>фото1</v>
      </c>
      <c r="H793" s="359"/>
      <c r="I793" s="360" t="s">
        <v>772</v>
      </c>
      <c r="J793" s="361">
        <v>120</v>
      </c>
      <c r="K793" s="362" t="s">
        <v>38</v>
      </c>
      <c r="L793" s="363">
        <v>5</v>
      </c>
      <c r="M793" s="364">
        <v>239</v>
      </c>
      <c r="N793" s="477"/>
      <c r="O793" s="281">
        <f t="shared" si="99"/>
        <v>0</v>
      </c>
      <c r="P793" s="365">
        <v>4607109990193</v>
      </c>
      <c r="Q793" s="282" t="s">
        <v>11622</v>
      </c>
      <c r="R793" s="283">
        <f t="shared" si="100"/>
        <v>47.8</v>
      </c>
    </row>
    <row r="794" spans="1:18" ht="25.5" x14ac:dyDescent="0.2">
      <c r="A794" s="468">
        <v>778</v>
      </c>
      <c r="B794" s="354">
        <v>9480</v>
      </c>
      <c r="C794" s="355" t="s">
        <v>6955</v>
      </c>
      <c r="D794" s="356"/>
      <c r="E794" s="357" t="s">
        <v>11936</v>
      </c>
      <c r="F794" s="358" t="s">
        <v>11937</v>
      </c>
      <c r="G794" s="359" t="str">
        <f t="shared" si="98"/>
        <v>фото1</v>
      </c>
      <c r="H794" s="359"/>
      <c r="I794" s="360" t="s">
        <v>5941</v>
      </c>
      <c r="J794" s="361">
        <v>125</v>
      </c>
      <c r="K794" s="362" t="s">
        <v>38</v>
      </c>
      <c r="L794" s="363">
        <v>5</v>
      </c>
      <c r="M794" s="364">
        <v>312.2</v>
      </c>
      <c r="N794" s="477"/>
      <c r="O794" s="281">
        <f t="shared" si="99"/>
        <v>0</v>
      </c>
      <c r="P794" s="365">
        <v>4607109982068</v>
      </c>
      <c r="Q794" s="282" t="s">
        <v>11622</v>
      </c>
      <c r="R794" s="283">
        <f t="shared" si="100"/>
        <v>62.44</v>
      </c>
    </row>
    <row r="795" spans="1:18" ht="63.75" x14ac:dyDescent="0.2">
      <c r="A795" s="468">
        <v>779</v>
      </c>
      <c r="B795" s="354">
        <v>9481</v>
      </c>
      <c r="C795" s="355" t="s">
        <v>11938</v>
      </c>
      <c r="D795" s="356"/>
      <c r="E795" s="357" t="s">
        <v>11939</v>
      </c>
      <c r="F795" s="358" t="s">
        <v>11940</v>
      </c>
      <c r="G795" s="359" t="str">
        <f t="shared" si="98"/>
        <v>фото1</v>
      </c>
      <c r="H795" s="359"/>
      <c r="I795" s="360" t="s">
        <v>10351</v>
      </c>
      <c r="J795" s="361">
        <v>160</v>
      </c>
      <c r="K795" s="362" t="s">
        <v>38</v>
      </c>
      <c r="L795" s="363">
        <v>5</v>
      </c>
      <c r="M795" s="364">
        <v>312.2</v>
      </c>
      <c r="N795" s="477"/>
      <c r="O795" s="281">
        <f t="shared" si="99"/>
        <v>0</v>
      </c>
      <c r="P795" s="365">
        <v>4607109982075</v>
      </c>
      <c r="Q795" s="282" t="s">
        <v>11622</v>
      </c>
      <c r="R795" s="283">
        <f t="shared" si="100"/>
        <v>62.44</v>
      </c>
    </row>
    <row r="796" spans="1:18" ht="25.5" x14ac:dyDescent="0.2">
      <c r="A796" s="468">
        <v>780</v>
      </c>
      <c r="B796" s="354">
        <v>9482</v>
      </c>
      <c r="C796" s="355" t="s">
        <v>6734</v>
      </c>
      <c r="D796" s="356"/>
      <c r="E796" s="357" t="s">
        <v>11941</v>
      </c>
      <c r="F796" s="358" t="s">
        <v>11942</v>
      </c>
      <c r="G796" s="359" t="str">
        <f t="shared" si="98"/>
        <v>фото1</v>
      </c>
      <c r="H796" s="359"/>
      <c r="I796" s="360" t="s">
        <v>5944</v>
      </c>
      <c r="J796" s="361">
        <v>120</v>
      </c>
      <c r="K796" s="362" t="s">
        <v>38</v>
      </c>
      <c r="L796" s="363">
        <v>5</v>
      </c>
      <c r="M796" s="364">
        <v>429.5</v>
      </c>
      <c r="N796" s="477"/>
      <c r="O796" s="281">
        <f t="shared" si="99"/>
        <v>0</v>
      </c>
      <c r="P796" s="365">
        <v>4607109990247</v>
      </c>
      <c r="Q796" s="282" t="s">
        <v>11622</v>
      </c>
      <c r="R796" s="283">
        <f t="shared" si="100"/>
        <v>85.9</v>
      </c>
    </row>
    <row r="797" spans="1:18" ht="38.25" x14ac:dyDescent="0.2">
      <c r="A797" s="468">
        <v>781</v>
      </c>
      <c r="B797" s="354">
        <v>9483</v>
      </c>
      <c r="C797" s="355" t="s">
        <v>10352</v>
      </c>
      <c r="D797" s="356"/>
      <c r="E797" s="357" t="s">
        <v>11943</v>
      </c>
      <c r="F797" s="358" t="s">
        <v>11944</v>
      </c>
      <c r="G797" s="359" t="str">
        <f t="shared" si="98"/>
        <v>фото1</v>
      </c>
      <c r="H797" s="359"/>
      <c r="I797" s="360" t="s">
        <v>11945</v>
      </c>
      <c r="J797" s="361">
        <v>180</v>
      </c>
      <c r="K797" s="362" t="s">
        <v>38</v>
      </c>
      <c r="L797" s="363">
        <v>5</v>
      </c>
      <c r="M797" s="364">
        <v>312.2</v>
      </c>
      <c r="N797" s="477"/>
      <c r="O797" s="281">
        <f t="shared" si="99"/>
        <v>0</v>
      </c>
      <c r="P797" s="365">
        <v>4607109944318</v>
      </c>
      <c r="Q797" s="282" t="s">
        <v>11622</v>
      </c>
      <c r="R797" s="283">
        <f t="shared" si="100"/>
        <v>62.44</v>
      </c>
    </row>
    <row r="798" spans="1:18" ht="25.5" x14ac:dyDescent="0.2">
      <c r="A798" s="468">
        <v>782</v>
      </c>
      <c r="B798" s="354">
        <v>9484</v>
      </c>
      <c r="C798" s="355" t="s">
        <v>9995</v>
      </c>
      <c r="D798" s="356"/>
      <c r="E798" s="357" t="s">
        <v>11946</v>
      </c>
      <c r="F798" s="358" t="s">
        <v>11947</v>
      </c>
      <c r="G798" s="359" t="str">
        <f t="shared" si="98"/>
        <v>фото1</v>
      </c>
      <c r="H798" s="359"/>
      <c r="I798" s="360" t="s">
        <v>6962</v>
      </c>
      <c r="J798" s="361">
        <v>130</v>
      </c>
      <c r="K798" s="362" t="s">
        <v>38</v>
      </c>
      <c r="L798" s="363">
        <v>5</v>
      </c>
      <c r="M798" s="364">
        <v>341.5</v>
      </c>
      <c r="N798" s="477"/>
      <c r="O798" s="281">
        <f t="shared" si="99"/>
        <v>0</v>
      </c>
      <c r="P798" s="365">
        <v>4607109968567</v>
      </c>
      <c r="Q798" s="282" t="s">
        <v>11622</v>
      </c>
      <c r="R798" s="283">
        <f t="shared" si="100"/>
        <v>68.3</v>
      </c>
    </row>
    <row r="799" spans="1:18" ht="25.5" x14ac:dyDescent="0.2">
      <c r="A799" s="468">
        <v>783</v>
      </c>
      <c r="B799" s="354">
        <v>9485</v>
      </c>
      <c r="C799" s="355" t="s">
        <v>6736</v>
      </c>
      <c r="D799" s="356"/>
      <c r="E799" s="357" t="s">
        <v>11948</v>
      </c>
      <c r="F799" s="358" t="s">
        <v>11949</v>
      </c>
      <c r="G799" s="359" t="str">
        <f t="shared" si="98"/>
        <v>фото1</v>
      </c>
      <c r="H799" s="359"/>
      <c r="I799" s="360" t="s">
        <v>5950</v>
      </c>
      <c r="J799" s="361">
        <v>100</v>
      </c>
      <c r="K799" s="362" t="s">
        <v>38</v>
      </c>
      <c r="L799" s="363">
        <v>5</v>
      </c>
      <c r="M799" s="364">
        <v>312.2</v>
      </c>
      <c r="N799" s="477"/>
      <c r="O799" s="281">
        <f t="shared" si="99"/>
        <v>0</v>
      </c>
      <c r="P799" s="365">
        <v>4607109990025</v>
      </c>
      <c r="Q799" s="282" t="s">
        <v>11622</v>
      </c>
      <c r="R799" s="283">
        <f t="shared" si="100"/>
        <v>62.44</v>
      </c>
    </row>
    <row r="800" spans="1:18" ht="15.75" x14ac:dyDescent="0.2">
      <c r="A800" s="468">
        <v>784</v>
      </c>
      <c r="B800" s="354">
        <v>9486</v>
      </c>
      <c r="C800" s="355" t="s">
        <v>11803</v>
      </c>
      <c r="D800" s="356"/>
      <c r="E800" s="357" t="s">
        <v>11950</v>
      </c>
      <c r="F800" s="358" t="s">
        <v>11951</v>
      </c>
      <c r="G800" s="359" t="str">
        <f t="shared" si="98"/>
        <v>фото1</v>
      </c>
      <c r="H800" s="359"/>
      <c r="I800" s="360" t="s">
        <v>11806</v>
      </c>
      <c r="J800" s="361">
        <v>120</v>
      </c>
      <c r="K800" s="362" t="s">
        <v>38</v>
      </c>
      <c r="L800" s="363">
        <v>5</v>
      </c>
      <c r="M800" s="364">
        <v>312.2</v>
      </c>
      <c r="N800" s="477"/>
      <c r="O800" s="281">
        <f t="shared" si="99"/>
        <v>0</v>
      </c>
      <c r="P800" s="365">
        <v>4607109968550</v>
      </c>
      <c r="Q800" s="282" t="s">
        <v>11622</v>
      </c>
      <c r="R800" s="283">
        <f t="shared" si="100"/>
        <v>62.44</v>
      </c>
    </row>
    <row r="801" spans="1:18" ht="51" x14ac:dyDescent="0.2">
      <c r="A801" s="468">
        <v>785</v>
      </c>
      <c r="B801" s="354">
        <v>9487</v>
      </c>
      <c r="C801" s="355" t="s">
        <v>6739</v>
      </c>
      <c r="D801" s="356"/>
      <c r="E801" s="357" t="s">
        <v>11952</v>
      </c>
      <c r="F801" s="358" t="s">
        <v>11953</v>
      </c>
      <c r="G801" s="359" t="str">
        <f t="shared" si="98"/>
        <v>фото1</v>
      </c>
      <c r="H801" s="359"/>
      <c r="I801" s="360" t="s">
        <v>11807</v>
      </c>
      <c r="J801" s="361">
        <v>160</v>
      </c>
      <c r="K801" s="362" t="s">
        <v>38</v>
      </c>
      <c r="L801" s="363">
        <v>5</v>
      </c>
      <c r="M801" s="364">
        <v>312.2</v>
      </c>
      <c r="N801" s="477"/>
      <c r="O801" s="281">
        <f t="shared" si="99"/>
        <v>0</v>
      </c>
      <c r="P801" s="365">
        <v>4607109990063</v>
      </c>
      <c r="Q801" s="282" t="s">
        <v>11622</v>
      </c>
      <c r="R801" s="283">
        <f t="shared" si="100"/>
        <v>62.44</v>
      </c>
    </row>
    <row r="802" spans="1:18" ht="25.5" x14ac:dyDescent="0.2">
      <c r="A802" s="468">
        <v>786</v>
      </c>
      <c r="B802" s="354">
        <v>9488</v>
      </c>
      <c r="C802" s="355" t="s">
        <v>11954</v>
      </c>
      <c r="D802" s="356"/>
      <c r="E802" s="357" t="s">
        <v>11955</v>
      </c>
      <c r="F802" s="358" t="s">
        <v>11956</v>
      </c>
      <c r="G802" s="359" t="str">
        <f t="shared" si="98"/>
        <v>фото1</v>
      </c>
      <c r="H802" s="359"/>
      <c r="I802" s="360" t="s">
        <v>10367</v>
      </c>
      <c r="J802" s="361">
        <v>150</v>
      </c>
      <c r="K802" s="362" t="s">
        <v>38</v>
      </c>
      <c r="L802" s="363">
        <v>5</v>
      </c>
      <c r="M802" s="364">
        <v>312.2</v>
      </c>
      <c r="N802" s="477"/>
      <c r="O802" s="281">
        <f t="shared" si="99"/>
        <v>0</v>
      </c>
      <c r="P802" s="365">
        <v>4607109982211</v>
      </c>
      <c r="Q802" s="282" t="s">
        <v>11622</v>
      </c>
      <c r="R802" s="283">
        <f t="shared" si="100"/>
        <v>62.44</v>
      </c>
    </row>
    <row r="803" spans="1:18" ht="38.25" x14ac:dyDescent="0.2">
      <c r="A803" s="468">
        <v>787</v>
      </c>
      <c r="B803" s="354">
        <v>9489</v>
      </c>
      <c r="C803" s="355" t="s">
        <v>6743</v>
      </c>
      <c r="D803" s="356"/>
      <c r="E803" s="357" t="s">
        <v>11957</v>
      </c>
      <c r="F803" s="358" t="s">
        <v>11958</v>
      </c>
      <c r="G803" s="359" t="str">
        <f t="shared" si="98"/>
        <v>фото1</v>
      </c>
      <c r="H803" s="359"/>
      <c r="I803" s="360" t="s">
        <v>11808</v>
      </c>
      <c r="J803" s="361">
        <v>160</v>
      </c>
      <c r="K803" s="362" t="s">
        <v>38</v>
      </c>
      <c r="L803" s="363">
        <v>5</v>
      </c>
      <c r="M803" s="364">
        <v>312.2</v>
      </c>
      <c r="N803" s="477"/>
      <c r="O803" s="281">
        <f t="shared" si="99"/>
        <v>0</v>
      </c>
      <c r="P803" s="365">
        <v>4607109976722</v>
      </c>
      <c r="Q803" s="282" t="s">
        <v>11622</v>
      </c>
      <c r="R803" s="283">
        <f t="shared" si="100"/>
        <v>62.44</v>
      </c>
    </row>
    <row r="804" spans="1:18" ht="38.25" x14ac:dyDescent="0.2">
      <c r="A804" s="468">
        <v>788</v>
      </c>
      <c r="B804" s="354">
        <v>9490</v>
      </c>
      <c r="C804" s="355" t="s">
        <v>9998</v>
      </c>
      <c r="D804" s="356"/>
      <c r="E804" s="357" t="s">
        <v>11959</v>
      </c>
      <c r="F804" s="358" t="s">
        <v>11960</v>
      </c>
      <c r="G804" s="359" t="str">
        <f t="shared" si="98"/>
        <v>фото1</v>
      </c>
      <c r="H804" s="359"/>
      <c r="I804" s="360" t="s">
        <v>10368</v>
      </c>
      <c r="J804" s="361">
        <v>130</v>
      </c>
      <c r="K804" s="362" t="s">
        <v>38</v>
      </c>
      <c r="L804" s="363">
        <v>5</v>
      </c>
      <c r="M804" s="364">
        <v>453.9</v>
      </c>
      <c r="N804" s="477"/>
      <c r="O804" s="281">
        <f t="shared" si="99"/>
        <v>0</v>
      </c>
      <c r="P804" s="365">
        <v>4607109976753</v>
      </c>
      <c r="Q804" s="282" t="s">
        <v>11622</v>
      </c>
      <c r="R804" s="283">
        <f t="shared" si="100"/>
        <v>90.78</v>
      </c>
    </row>
    <row r="805" spans="1:18" ht="25.5" x14ac:dyDescent="0.2">
      <c r="A805" s="468">
        <v>789</v>
      </c>
      <c r="B805" s="354">
        <v>9491</v>
      </c>
      <c r="C805" s="355" t="s">
        <v>6746</v>
      </c>
      <c r="D805" s="356"/>
      <c r="E805" s="357" t="s">
        <v>11961</v>
      </c>
      <c r="F805" s="358" t="s">
        <v>11962</v>
      </c>
      <c r="G805" s="359" t="str">
        <f t="shared" si="98"/>
        <v>фото1</v>
      </c>
      <c r="H805" s="359"/>
      <c r="I805" s="360" t="s">
        <v>5977</v>
      </c>
      <c r="J805" s="361">
        <v>160</v>
      </c>
      <c r="K805" s="362" t="s">
        <v>38</v>
      </c>
      <c r="L805" s="363">
        <v>5</v>
      </c>
      <c r="M805" s="364">
        <v>312.2</v>
      </c>
      <c r="N805" s="477"/>
      <c r="O805" s="281">
        <f t="shared" si="99"/>
        <v>0</v>
      </c>
      <c r="P805" s="365">
        <v>4607109954782</v>
      </c>
      <c r="Q805" s="282" t="s">
        <v>11622</v>
      </c>
      <c r="R805" s="283">
        <f t="shared" si="100"/>
        <v>62.44</v>
      </c>
    </row>
    <row r="806" spans="1:18" ht="38.25" x14ac:dyDescent="0.2">
      <c r="A806" s="468">
        <v>790</v>
      </c>
      <c r="B806" s="354">
        <v>9492</v>
      </c>
      <c r="C806" s="355" t="s">
        <v>6750</v>
      </c>
      <c r="D806" s="356"/>
      <c r="E806" s="357" t="s">
        <v>11963</v>
      </c>
      <c r="F806" s="358" t="s">
        <v>11964</v>
      </c>
      <c r="G806" s="359" t="str">
        <f t="shared" si="98"/>
        <v>фото1</v>
      </c>
      <c r="H806" s="359"/>
      <c r="I806" s="360" t="s">
        <v>5988</v>
      </c>
      <c r="J806" s="361">
        <v>120</v>
      </c>
      <c r="K806" s="362" t="s">
        <v>38</v>
      </c>
      <c r="L806" s="363">
        <v>5</v>
      </c>
      <c r="M806" s="364">
        <v>312.2</v>
      </c>
      <c r="N806" s="477"/>
      <c r="O806" s="281">
        <f t="shared" si="99"/>
        <v>0</v>
      </c>
      <c r="P806" s="365">
        <v>4607109944325</v>
      </c>
      <c r="Q806" s="282" t="s">
        <v>11622</v>
      </c>
      <c r="R806" s="283">
        <f t="shared" si="100"/>
        <v>62.44</v>
      </c>
    </row>
    <row r="807" spans="1:18" ht="25.5" x14ac:dyDescent="0.2">
      <c r="A807" s="468">
        <v>791</v>
      </c>
      <c r="B807" s="354">
        <v>9493</v>
      </c>
      <c r="C807" s="355" t="s">
        <v>6755</v>
      </c>
      <c r="D807" s="356"/>
      <c r="E807" s="357" t="s">
        <v>11965</v>
      </c>
      <c r="F807" s="358" t="s">
        <v>11966</v>
      </c>
      <c r="G807" s="359" t="str">
        <f t="shared" si="98"/>
        <v>фото1</v>
      </c>
      <c r="H807" s="359"/>
      <c r="I807" s="360" t="s">
        <v>6004</v>
      </c>
      <c r="J807" s="361">
        <v>100</v>
      </c>
      <c r="K807" s="362" t="s">
        <v>38</v>
      </c>
      <c r="L807" s="363">
        <v>5</v>
      </c>
      <c r="M807" s="364">
        <v>292.7</v>
      </c>
      <c r="N807" s="477"/>
      <c r="O807" s="281">
        <f t="shared" si="99"/>
        <v>0</v>
      </c>
      <c r="P807" s="365">
        <v>4607109976760</v>
      </c>
      <c r="Q807" s="282" t="s">
        <v>11622</v>
      </c>
      <c r="R807" s="283">
        <f t="shared" si="100"/>
        <v>58.54</v>
      </c>
    </row>
    <row r="808" spans="1:18" ht="25.5" x14ac:dyDescent="0.2">
      <c r="A808" s="468">
        <v>792</v>
      </c>
      <c r="B808" s="354">
        <v>9494</v>
      </c>
      <c r="C808" s="355" t="s">
        <v>6758</v>
      </c>
      <c r="D808" s="356"/>
      <c r="E808" s="357" t="s">
        <v>11967</v>
      </c>
      <c r="F808" s="358" t="s">
        <v>11968</v>
      </c>
      <c r="G808" s="359" t="str">
        <f t="shared" si="98"/>
        <v>фото1</v>
      </c>
      <c r="H808" s="359"/>
      <c r="I808" s="360" t="s">
        <v>6013</v>
      </c>
      <c r="J808" s="361">
        <v>140</v>
      </c>
      <c r="K808" s="362" t="s">
        <v>38</v>
      </c>
      <c r="L808" s="363">
        <v>5</v>
      </c>
      <c r="M808" s="364">
        <v>336.7</v>
      </c>
      <c r="N808" s="477"/>
      <c r="O808" s="281">
        <f t="shared" si="99"/>
        <v>0</v>
      </c>
      <c r="P808" s="365">
        <v>4607109954805</v>
      </c>
      <c r="Q808" s="282" t="s">
        <v>11622</v>
      </c>
      <c r="R808" s="283">
        <f t="shared" si="100"/>
        <v>67.34</v>
      </c>
    </row>
    <row r="809" spans="1:18" ht="25.5" x14ac:dyDescent="0.2">
      <c r="A809" s="468">
        <v>793</v>
      </c>
      <c r="B809" s="354">
        <v>9495</v>
      </c>
      <c r="C809" s="355" t="s">
        <v>6760</v>
      </c>
      <c r="D809" s="356"/>
      <c r="E809" s="357" t="s">
        <v>11969</v>
      </c>
      <c r="F809" s="358" t="s">
        <v>11970</v>
      </c>
      <c r="G809" s="359" t="str">
        <f t="shared" si="98"/>
        <v>фото1</v>
      </c>
      <c r="H809" s="359"/>
      <c r="I809" s="360" t="s">
        <v>6019</v>
      </c>
      <c r="J809" s="361">
        <v>110</v>
      </c>
      <c r="K809" s="362" t="s">
        <v>38</v>
      </c>
      <c r="L809" s="363">
        <v>4</v>
      </c>
      <c r="M809" s="364">
        <v>376.7</v>
      </c>
      <c r="N809" s="477"/>
      <c r="O809" s="281">
        <f t="shared" si="99"/>
        <v>0</v>
      </c>
      <c r="P809" s="365">
        <v>4607109990322</v>
      </c>
      <c r="Q809" s="282" t="s">
        <v>11622</v>
      </c>
      <c r="R809" s="283">
        <f t="shared" si="100"/>
        <v>94.174999999999997</v>
      </c>
    </row>
    <row r="810" spans="1:18" ht="15.75" x14ac:dyDescent="0.2">
      <c r="A810" s="468">
        <v>794</v>
      </c>
      <c r="B810" s="354">
        <v>9496</v>
      </c>
      <c r="C810" s="355" t="s">
        <v>6763</v>
      </c>
      <c r="D810" s="356"/>
      <c r="E810" s="357" t="s">
        <v>11971</v>
      </c>
      <c r="F810" s="358" t="s">
        <v>11972</v>
      </c>
      <c r="G810" s="359" t="str">
        <f t="shared" si="98"/>
        <v>фото1</v>
      </c>
      <c r="H810" s="359"/>
      <c r="I810" s="360" t="s">
        <v>6028</v>
      </c>
      <c r="J810" s="361">
        <v>110</v>
      </c>
      <c r="K810" s="362" t="s">
        <v>38</v>
      </c>
      <c r="L810" s="363">
        <v>5</v>
      </c>
      <c r="M810" s="364">
        <v>361.1</v>
      </c>
      <c r="N810" s="477"/>
      <c r="O810" s="281">
        <f t="shared" si="99"/>
        <v>0</v>
      </c>
      <c r="P810" s="365">
        <v>4607109976791</v>
      </c>
      <c r="Q810" s="282" t="s">
        <v>11622</v>
      </c>
      <c r="R810" s="283">
        <f t="shared" si="100"/>
        <v>72.22</v>
      </c>
    </row>
    <row r="811" spans="1:18" ht="15.75" x14ac:dyDescent="0.2">
      <c r="A811" s="468">
        <v>795</v>
      </c>
      <c r="B811" s="354">
        <v>9497</v>
      </c>
      <c r="C811" s="355" t="s">
        <v>9875</v>
      </c>
      <c r="D811" s="356"/>
      <c r="E811" s="357" t="s">
        <v>11973</v>
      </c>
      <c r="F811" s="358" t="s">
        <v>11974</v>
      </c>
      <c r="G811" s="359" t="str">
        <f t="shared" si="98"/>
        <v>фото1</v>
      </c>
      <c r="H811" s="359"/>
      <c r="I811" s="360" t="s">
        <v>9878</v>
      </c>
      <c r="J811" s="361">
        <v>130</v>
      </c>
      <c r="K811" s="362" t="s">
        <v>38</v>
      </c>
      <c r="L811" s="363">
        <v>5</v>
      </c>
      <c r="M811" s="364">
        <v>346.4</v>
      </c>
      <c r="N811" s="477"/>
      <c r="O811" s="281">
        <f t="shared" si="99"/>
        <v>0</v>
      </c>
      <c r="P811" s="365">
        <v>4607109982228</v>
      </c>
      <c r="Q811" s="282" t="s">
        <v>11622</v>
      </c>
      <c r="R811" s="283">
        <f t="shared" si="100"/>
        <v>69.28</v>
      </c>
    </row>
    <row r="812" spans="1:18" ht="25.5" x14ac:dyDescent="0.2">
      <c r="A812" s="468">
        <v>796</v>
      </c>
      <c r="B812" s="354">
        <v>9465</v>
      </c>
      <c r="C812" s="355" t="s">
        <v>10381</v>
      </c>
      <c r="D812" s="356"/>
      <c r="E812" s="357" t="s">
        <v>11975</v>
      </c>
      <c r="F812" s="358" t="s">
        <v>11976</v>
      </c>
      <c r="G812" s="359" t="str">
        <f t="shared" si="98"/>
        <v>фото1</v>
      </c>
      <c r="H812" s="359"/>
      <c r="I812" s="360" t="s">
        <v>11815</v>
      </c>
      <c r="J812" s="361">
        <v>120</v>
      </c>
      <c r="K812" s="362" t="s">
        <v>38</v>
      </c>
      <c r="L812" s="363">
        <v>5</v>
      </c>
      <c r="M812" s="364">
        <v>317.10000000000002</v>
      </c>
      <c r="N812" s="477"/>
      <c r="O812" s="281">
        <f t="shared" si="99"/>
        <v>0</v>
      </c>
      <c r="P812" s="365">
        <v>4607109954874</v>
      </c>
      <c r="Q812" s="282" t="s">
        <v>11622</v>
      </c>
      <c r="R812" s="283">
        <f t="shared" si="100"/>
        <v>63.42</v>
      </c>
    </row>
    <row r="813" spans="1:18" ht="15.75" x14ac:dyDescent="0.2">
      <c r="A813" s="468">
        <v>797</v>
      </c>
      <c r="B813" s="354">
        <v>1449</v>
      </c>
      <c r="C813" s="355" t="s">
        <v>6764</v>
      </c>
      <c r="D813" s="356"/>
      <c r="E813" s="357" t="s">
        <v>10400</v>
      </c>
      <c r="F813" s="358" t="s">
        <v>10401</v>
      </c>
      <c r="G813" s="359" t="str">
        <f t="shared" si="98"/>
        <v>фото1</v>
      </c>
      <c r="H813" s="359"/>
      <c r="I813" s="360" t="s">
        <v>6031</v>
      </c>
      <c r="J813" s="361">
        <v>105</v>
      </c>
      <c r="K813" s="362" t="s">
        <v>38</v>
      </c>
      <c r="L813" s="363">
        <v>5</v>
      </c>
      <c r="M813" s="364">
        <v>322</v>
      </c>
      <c r="N813" s="477"/>
      <c r="O813" s="281">
        <f t="shared" si="99"/>
        <v>0</v>
      </c>
      <c r="P813" s="365">
        <v>4607109964170</v>
      </c>
      <c r="Q813" s="282"/>
      <c r="R813" s="283">
        <f t="shared" si="100"/>
        <v>64.400000000000006</v>
      </c>
    </row>
    <row r="814" spans="1:18" ht="15.75" x14ac:dyDescent="0.2">
      <c r="A814" s="468">
        <v>798</v>
      </c>
      <c r="B814" s="354">
        <v>9498</v>
      </c>
      <c r="C814" s="355" t="s">
        <v>6982</v>
      </c>
      <c r="D814" s="356"/>
      <c r="E814" s="357" t="s">
        <v>11977</v>
      </c>
      <c r="F814" s="358" t="s">
        <v>11978</v>
      </c>
      <c r="G814" s="359" t="str">
        <f t="shared" si="98"/>
        <v>фото1</v>
      </c>
      <c r="H814" s="359"/>
      <c r="I814" s="360" t="s">
        <v>5735</v>
      </c>
      <c r="J814" s="361">
        <v>110</v>
      </c>
      <c r="K814" s="362" t="s">
        <v>38</v>
      </c>
      <c r="L814" s="363">
        <v>5</v>
      </c>
      <c r="M814" s="364">
        <v>239</v>
      </c>
      <c r="N814" s="477"/>
      <c r="O814" s="281">
        <f t="shared" si="99"/>
        <v>0</v>
      </c>
      <c r="P814" s="365">
        <v>4607109990285</v>
      </c>
      <c r="Q814" s="282" t="s">
        <v>11622</v>
      </c>
      <c r="R814" s="283">
        <f t="shared" si="100"/>
        <v>47.8</v>
      </c>
    </row>
    <row r="815" spans="1:18" ht="23.25" customHeight="1" x14ac:dyDescent="0.2">
      <c r="A815" s="468">
        <v>799</v>
      </c>
      <c r="B815" s="354">
        <v>9499</v>
      </c>
      <c r="C815" s="355" t="s">
        <v>6983</v>
      </c>
      <c r="D815" s="356"/>
      <c r="E815" s="357" t="s">
        <v>11979</v>
      </c>
      <c r="F815" s="358" t="s">
        <v>11980</v>
      </c>
      <c r="G815" s="359" t="str">
        <f t="shared" si="98"/>
        <v>фото1</v>
      </c>
      <c r="H815" s="359"/>
      <c r="I815" s="360" t="s">
        <v>978</v>
      </c>
      <c r="J815" s="361">
        <v>130</v>
      </c>
      <c r="K815" s="362" t="s">
        <v>38</v>
      </c>
      <c r="L815" s="363">
        <v>5</v>
      </c>
      <c r="M815" s="364">
        <v>409.9</v>
      </c>
      <c r="N815" s="477"/>
      <c r="O815" s="281">
        <f t="shared" si="99"/>
        <v>0</v>
      </c>
      <c r="P815" s="365">
        <v>4607109976807</v>
      </c>
      <c r="Q815" s="282" t="s">
        <v>11622</v>
      </c>
      <c r="R815" s="283">
        <f t="shared" si="100"/>
        <v>81.97999999999999</v>
      </c>
    </row>
    <row r="816" spans="1:18" ht="18.75" x14ac:dyDescent="0.3">
      <c r="A816" s="227"/>
      <c r="B816" s="227"/>
      <c r="C816" s="268"/>
      <c r="D816" s="268"/>
      <c r="E816" s="269"/>
      <c r="F816" s="270"/>
      <c r="G816" s="271"/>
      <c r="H816" s="271"/>
      <c r="I816" s="272"/>
      <c r="J816" s="273"/>
      <c r="K816" s="274"/>
      <c r="L816" s="275"/>
      <c r="M816" s="272"/>
      <c r="N816" s="276"/>
      <c r="O816" s="271"/>
      <c r="P816" s="227"/>
      <c r="Q816" s="270"/>
      <c r="R816" s="236"/>
    </row>
    <row r="817" spans="1:18" ht="18.75" x14ac:dyDescent="0.3">
      <c r="A817" s="227"/>
      <c r="B817" s="368" t="s">
        <v>11982</v>
      </c>
      <c r="C817" s="268"/>
      <c r="D817" s="268"/>
      <c r="E817" s="269"/>
      <c r="F817" s="270"/>
      <c r="G817" s="271"/>
      <c r="H817" s="271"/>
      <c r="I817" s="272"/>
      <c r="J817" s="273"/>
      <c r="K817" s="274"/>
      <c r="L817" s="275"/>
      <c r="M817" s="272"/>
      <c r="N817" s="276"/>
      <c r="O817" s="271"/>
      <c r="P817" s="227"/>
      <c r="Q817" s="270"/>
      <c r="R817" s="236"/>
    </row>
    <row r="818" spans="1:18" ht="18.75" x14ac:dyDescent="0.3">
      <c r="A818" s="227"/>
      <c r="B818" s="368" t="s">
        <v>11615</v>
      </c>
      <c r="C818" s="268"/>
      <c r="D818" s="268"/>
      <c r="E818" s="269"/>
      <c r="F818" s="270"/>
      <c r="G818" s="271"/>
      <c r="H818" s="271"/>
      <c r="I818" s="272"/>
      <c r="J818" s="273"/>
      <c r="K818" s="274"/>
      <c r="L818" s="275"/>
      <c r="M818" s="272"/>
      <c r="N818" s="276"/>
      <c r="O818" s="271"/>
      <c r="P818" s="227"/>
      <c r="Q818" s="270"/>
      <c r="R818" s="236"/>
    </row>
    <row r="819" spans="1:18" ht="18.75" x14ac:dyDescent="0.3">
      <c r="A819" s="227"/>
      <c r="B819" s="368" t="s">
        <v>11983</v>
      </c>
      <c r="C819" s="268"/>
      <c r="D819" s="268"/>
      <c r="E819" s="269"/>
      <c r="F819" s="270"/>
      <c r="G819" s="271"/>
      <c r="H819" s="271"/>
      <c r="I819" s="272"/>
      <c r="J819" s="273"/>
      <c r="K819" s="274"/>
      <c r="L819" s="275"/>
      <c r="M819" s="272"/>
      <c r="N819" s="276"/>
      <c r="O819" s="271"/>
      <c r="P819" s="227"/>
      <c r="Q819" s="270"/>
      <c r="R819" s="236"/>
    </row>
  </sheetData>
  <sheetProtection sort="0" autoFilter="0"/>
  <protectedRanges>
    <protectedRange sqref="M4:N4" name="Диапазон1_3_1_1"/>
    <protectedRange sqref="N16" name="Количество_1_1"/>
  </protectedRanges>
  <autoFilter ref="B16:R815"/>
  <dataConsolidate/>
  <mergeCells count="27">
    <mergeCell ref="E1:H5"/>
    <mergeCell ref="I1:I2"/>
    <mergeCell ref="L1:N1"/>
    <mergeCell ref="L2:N4"/>
    <mergeCell ref="I3:I5"/>
    <mergeCell ref="L5:N5"/>
    <mergeCell ref="R13:R15"/>
    <mergeCell ref="L14:N14"/>
    <mergeCell ref="M9:N10"/>
    <mergeCell ref="M12:N12"/>
    <mergeCell ref="A13:A15"/>
    <mergeCell ref="B13:B15"/>
    <mergeCell ref="C13:C15"/>
    <mergeCell ref="D13:D15"/>
    <mergeCell ref="E13:F15"/>
    <mergeCell ref="G13:H15"/>
    <mergeCell ref="I13:I15"/>
    <mergeCell ref="J13:J15"/>
    <mergeCell ref="P4:R10"/>
    <mergeCell ref="L6:N7"/>
    <mergeCell ref="E7:I7"/>
    <mergeCell ref="E9:K11"/>
    <mergeCell ref="K13:K15"/>
    <mergeCell ref="L13:N13"/>
    <mergeCell ref="O13:O15"/>
    <mergeCell ref="P13:P15"/>
    <mergeCell ref="Q13:Q15"/>
  </mergeCells>
  <conditionalFormatting sqref="Q17:Q200 Q206 Q211 Q316 Q337 Q344 Q372 Q500 Q506 Q515 Q529 Q531 Q534 Q545 Q555 Q675 Q686 Q702 Q708 Q734:Q735 Q743 Q774 Q778">
    <cfRule type="containsText" dxfId="678" priority="120" stopIfTrue="1" operator="containsText" text="нов19">
      <formula>NOT(ISERROR(SEARCH("нов19",Q17)))</formula>
    </cfRule>
  </conditionalFormatting>
  <conditionalFormatting sqref="E344">
    <cfRule type="duplicateValues" dxfId="677" priority="119"/>
  </conditionalFormatting>
  <conditionalFormatting sqref="E735">
    <cfRule type="duplicateValues" dxfId="676" priority="118"/>
  </conditionalFormatting>
  <conditionalFormatting sqref="E192">
    <cfRule type="duplicateValues" dxfId="675" priority="117"/>
  </conditionalFormatting>
  <conditionalFormatting sqref="B17:D17 B42:D42 B60:D60 B83:D83 B117:D117 B157:D157 B192:D192 B200:D200 B316:D316 B337:D337 B344:D344 B372:D372 B500:D500 B531:D531 B545:D545 B555:D555 B675:D675 B686:D686 B702:D702 B708:D708 B734:D735 B743:D743 B774:D774 B778:D778 B89:D89 B206:D206 B211:D211 B506:D506 B515:D515 B529:D529 B534:D534">
    <cfRule type="duplicateValues" dxfId="674" priority="121"/>
  </conditionalFormatting>
  <conditionalFormatting sqref="E778 E702 E774 E316 E337 E17 E555 E743 E42 E372 E60 E117 E157 E734 E686 E675 E545 E708 E200 E500 E83 E89 E206 E211 E506 E515 E529 E531 E534">
    <cfRule type="duplicateValues" dxfId="673" priority="122"/>
  </conditionalFormatting>
  <conditionalFormatting sqref="R18:R41">
    <cfRule type="cellIs" dxfId="672" priority="116" stopIfTrue="1" operator="equal">
      <formula>0</formula>
    </cfRule>
  </conditionalFormatting>
  <conditionalFormatting sqref="E18:E41">
    <cfRule type="duplicateValues" dxfId="671" priority="115"/>
  </conditionalFormatting>
  <conditionalFormatting sqref="P18:P41">
    <cfRule type="duplicateValues" dxfId="670" priority="114"/>
  </conditionalFormatting>
  <conditionalFormatting sqref="R43:R59">
    <cfRule type="cellIs" dxfId="669" priority="113" stopIfTrue="1" operator="equal">
      <formula>0</formula>
    </cfRule>
  </conditionalFormatting>
  <conditionalFormatting sqref="E43:E59">
    <cfRule type="duplicateValues" dxfId="668" priority="112"/>
  </conditionalFormatting>
  <conditionalFormatting sqref="P43:P59">
    <cfRule type="duplicateValues" dxfId="667" priority="111"/>
  </conditionalFormatting>
  <conditionalFormatting sqref="R61:R82">
    <cfRule type="cellIs" dxfId="666" priority="110" stopIfTrue="1" operator="equal">
      <formula>0</formula>
    </cfRule>
  </conditionalFormatting>
  <conditionalFormatting sqref="E61:E82">
    <cfRule type="duplicateValues" dxfId="665" priority="109"/>
  </conditionalFormatting>
  <conditionalFormatting sqref="P61:P82">
    <cfRule type="duplicateValues" dxfId="664" priority="108"/>
  </conditionalFormatting>
  <conditionalFormatting sqref="R84:R88">
    <cfRule type="cellIs" dxfId="663" priority="107" stopIfTrue="1" operator="equal">
      <formula>0</formula>
    </cfRule>
  </conditionalFormatting>
  <conditionalFormatting sqref="E84:E88">
    <cfRule type="duplicateValues" dxfId="662" priority="106"/>
  </conditionalFormatting>
  <conditionalFormatting sqref="P84:P88">
    <cfRule type="duplicateValues" dxfId="661" priority="105"/>
  </conditionalFormatting>
  <conditionalFormatting sqref="R90:R116">
    <cfRule type="cellIs" dxfId="660" priority="104" stopIfTrue="1" operator="equal">
      <formula>0</formula>
    </cfRule>
  </conditionalFormatting>
  <conditionalFormatting sqref="E90:E116">
    <cfRule type="duplicateValues" dxfId="659" priority="103"/>
  </conditionalFormatting>
  <conditionalFormatting sqref="P90:P116">
    <cfRule type="duplicateValues" dxfId="658" priority="102"/>
  </conditionalFormatting>
  <conditionalFormatting sqref="R118:R156">
    <cfRule type="cellIs" dxfId="657" priority="101" stopIfTrue="1" operator="equal">
      <formula>0</formula>
    </cfRule>
  </conditionalFormatting>
  <conditionalFormatting sqref="E118:E156">
    <cfRule type="duplicateValues" dxfId="656" priority="100"/>
  </conditionalFormatting>
  <conditionalFormatting sqref="P118:P156">
    <cfRule type="duplicateValues" dxfId="655" priority="99"/>
  </conditionalFormatting>
  <conditionalFormatting sqref="R158:R191">
    <cfRule type="cellIs" dxfId="654" priority="98" stopIfTrue="1" operator="equal">
      <formula>0</formula>
    </cfRule>
  </conditionalFormatting>
  <conditionalFormatting sqref="E158:E191">
    <cfRule type="duplicateValues" dxfId="653" priority="97"/>
  </conditionalFormatting>
  <conditionalFormatting sqref="P158:P191">
    <cfRule type="duplicateValues" dxfId="652" priority="96"/>
  </conditionalFormatting>
  <conditionalFormatting sqref="R193:R199">
    <cfRule type="cellIs" dxfId="651" priority="95" stopIfTrue="1" operator="equal">
      <formula>0</formula>
    </cfRule>
  </conditionalFormatting>
  <conditionalFormatting sqref="E193:E199">
    <cfRule type="duplicateValues" dxfId="650" priority="94"/>
  </conditionalFormatting>
  <conditionalFormatting sqref="P193:P199">
    <cfRule type="duplicateValues" dxfId="649" priority="93"/>
  </conditionalFormatting>
  <conditionalFormatting sqref="Q201:Q205">
    <cfRule type="containsText" dxfId="648" priority="92" stopIfTrue="1" operator="containsText" text="нов19">
      <formula>NOT(ISERROR(SEARCH("нов19",Q201)))</formula>
    </cfRule>
  </conditionalFormatting>
  <conditionalFormatting sqref="R201:R205">
    <cfRule type="cellIs" dxfId="647" priority="91" stopIfTrue="1" operator="equal">
      <formula>0</formula>
    </cfRule>
  </conditionalFormatting>
  <conditionalFormatting sqref="E201:E205">
    <cfRule type="duplicateValues" dxfId="646" priority="90"/>
  </conditionalFormatting>
  <conditionalFormatting sqref="P201:P205">
    <cfRule type="duplicateValues" dxfId="645" priority="89"/>
  </conditionalFormatting>
  <conditionalFormatting sqref="Q207:Q210">
    <cfRule type="containsText" dxfId="644" priority="88" stopIfTrue="1" operator="containsText" text="нов19">
      <formula>NOT(ISERROR(SEARCH("нов19",Q207)))</formula>
    </cfRule>
  </conditionalFormatting>
  <conditionalFormatting sqref="R207:R210">
    <cfRule type="cellIs" dxfId="643" priority="87" stopIfTrue="1" operator="equal">
      <formula>0</formula>
    </cfRule>
  </conditionalFormatting>
  <conditionalFormatting sqref="E207:E210">
    <cfRule type="duplicateValues" dxfId="642" priority="86"/>
  </conditionalFormatting>
  <conditionalFormatting sqref="P207:P210">
    <cfRule type="duplicateValues" dxfId="641" priority="85"/>
  </conditionalFormatting>
  <conditionalFormatting sqref="Q212:Q315">
    <cfRule type="containsText" dxfId="640" priority="84" stopIfTrue="1" operator="containsText" text="нов19">
      <formula>NOT(ISERROR(SEARCH("нов19",Q212)))</formula>
    </cfRule>
  </conditionalFormatting>
  <conditionalFormatting sqref="R212:R315">
    <cfRule type="cellIs" dxfId="639" priority="83" stopIfTrue="1" operator="equal">
      <formula>0</formula>
    </cfRule>
  </conditionalFormatting>
  <conditionalFormatting sqref="E212:E315">
    <cfRule type="duplicateValues" dxfId="638" priority="82"/>
  </conditionalFormatting>
  <conditionalFormatting sqref="P212:P315">
    <cfRule type="duplicateValues" dxfId="637" priority="81"/>
  </conditionalFormatting>
  <conditionalFormatting sqref="Q317:Q336">
    <cfRule type="containsText" dxfId="636" priority="80" stopIfTrue="1" operator="containsText" text="нов19">
      <formula>NOT(ISERROR(SEARCH("нов19",Q317)))</formula>
    </cfRule>
  </conditionalFormatting>
  <conditionalFormatting sqref="R317:R336">
    <cfRule type="cellIs" dxfId="635" priority="79" stopIfTrue="1" operator="equal">
      <formula>0</formula>
    </cfRule>
  </conditionalFormatting>
  <conditionalFormatting sqref="E317:E336">
    <cfRule type="duplicateValues" dxfId="634" priority="78"/>
  </conditionalFormatting>
  <conditionalFormatting sqref="P317:P336">
    <cfRule type="duplicateValues" dxfId="633" priority="77"/>
  </conditionalFormatting>
  <conditionalFormatting sqref="Q338:Q343">
    <cfRule type="containsText" dxfId="632" priority="76" stopIfTrue="1" operator="containsText" text="нов19">
      <formula>NOT(ISERROR(SEARCH("нов19",Q338)))</formula>
    </cfRule>
  </conditionalFormatting>
  <conditionalFormatting sqref="R338:R343">
    <cfRule type="cellIs" dxfId="631" priority="75" stopIfTrue="1" operator="equal">
      <formula>0</formula>
    </cfRule>
  </conditionalFormatting>
  <conditionalFormatting sqref="E338:E343">
    <cfRule type="duplicateValues" dxfId="630" priority="74"/>
  </conditionalFormatting>
  <conditionalFormatting sqref="P338:P343">
    <cfRule type="duplicateValues" dxfId="629" priority="73"/>
  </conditionalFormatting>
  <conditionalFormatting sqref="Q345:Q371">
    <cfRule type="containsText" dxfId="628" priority="72" stopIfTrue="1" operator="containsText" text="нов19">
      <formula>NOT(ISERROR(SEARCH("нов19",Q345)))</formula>
    </cfRule>
  </conditionalFormatting>
  <conditionalFormatting sqref="R345:R371">
    <cfRule type="cellIs" dxfId="627" priority="71" stopIfTrue="1" operator="equal">
      <formula>0</formula>
    </cfRule>
  </conditionalFormatting>
  <conditionalFormatting sqref="E345:E371">
    <cfRule type="duplicateValues" dxfId="626" priority="70"/>
  </conditionalFormatting>
  <conditionalFormatting sqref="P345:P371">
    <cfRule type="duplicateValues" dxfId="625" priority="69"/>
  </conditionalFormatting>
  <conditionalFormatting sqref="Q373:Q499">
    <cfRule type="containsText" dxfId="624" priority="68" stopIfTrue="1" operator="containsText" text="нов19">
      <formula>NOT(ISERROR(SEARCH("нов19",Q373)))</formula>
    </cfRule>
  </conditionalFormatting>
  <conditionalFormatting sqref="R373:R499">
    <cfRule type="cellIs" dxfId="623" priority="67" stopIfTrue="1" operator="equal">
      <formula>0</formula>
    </cfRule>
  </conditionalFormatting>
  <conditionalFormatting sqref="E373:E499">
    <cfRule type="duplicateValues" dxfId="622" priority="66"/>
  </conditionalFormatting>
  <conditionalFormatting sqref="P373:P499">
    <cfRule type="duplicateValues" dxfId="621" priority="65"/>
  </conditionalFormatting>
  <conditionalFormatting sqref="Q501:Q505">
    <cfRule type="containsText" dxfId="620" priority="64" stopIfTrue="1" operator="containsText" text="нов19">
      <formula>NOT(ISERROR(SEARCH("нов19",Q501)))</formula>
    </cfRule>
  </conditionalFormatting>
  <conditionalFormatting sqref="R501:R505">
    <cfRule type="cellIs" dxfId="619" priority="63" stopIfTrue="1" operator="equal">
      <formula>0</formula>
    </cfRule>
  </conditionalFormatting>
  <conditionalFormatting sqref="E501:E505">
    <cfRule type="duplicateValues" dxfId="618" priority="62"/>
  </conditionalFormatting>
  <conditionalFormatting sqref="P501:P505">
    <cfRule type="duplicateValues" dxfId="617" priority="61"/>
  </conditionalFormatting>
  <conditionalFormatting sqref="Q507:Q514">
    <cfRule type="containsText" dxfId="616" priority="60" stopIfTrue="1" operator="containsText" text="нов19">
      <formula>NOT(ISERROR(SEARCH("нов19",Q507)))</formula>
    </cfRule>
  </conditionalFormatting>
  <conditionalFormatting sqref="R507:R514">
    <cfRule type="cellIs" dxfId="615" priority="59" stopIfTrue="1" operator="equal">
      <formula>0</formula>
    </cfRule>
  </conditionalFormatting>
  <conditionalFormatting sqref="E507:E514">
    <cfRule type="duplicateValues" dxfId="614" priority="58"/>
  </conditionalFormatting>
  <conditionalFormatting sqref="P507:P514">
    <cfRule type="duplicateValues" dxfId="613" priority="57"/>
  </conditionalFormatting>
  <conditionalFormatting sqref="Q516:Q528">
    <cfRule type="containsText" dxfId="612" priority="56" stopIfTrue="1" operator="containsText" text="нов19">
      <formula>NOT(ISERROR(SEARCH("нов19",Q516)))</formula>
    </cfRule>
  </conditionalFormatting>
  <conditionalFormatting sqref="R516:R528">
    <cfRule type="cellIs" dxfId="611" priority="55" stopIfTrue="1" operator="equal">
      <formula>0</formula>
    </cfRule>
  </conditionalFormatting>
  <conditionalFormatting sqref="E516:E528">
    <cfRule type="duplicateValues" dxfId="610" priority="54"/>
  </conditionalFormatting>
  <conditionalFormatting sqref="P516:P528">
    <cfRule type="duplicateValues" dxfId="609" priority="53"/>
  </conditionalFormatting>
  <conditionalFormatting sqref="Q530">
    <cfRule type="containsText" dxfId="608" priority="52" stopIfTrue="1" operator="containsText" text="нов19">
      <formula>NOT(ISERROR(SEARCH("нов19",Q530)))</formula>
    </cfRule>
  </conditionalFormatting>
  <conditionalFormatting sqref="R530">
    <cfRule type="cellIs" dxfId="607" priority="51" stopIfTrue="1" operator="equal">
      <formula>0</formula>
    </cfRule>
  </conditionalFormatting>
  <conditionalFormatting sqref="E530">
    <cfRule type="duplicateValues" dxfId="606" priority="50"/>
  </conditionalFormatting>
  <conditionalFormatting sqref="P530">
    <cfRule type="duplicateValues" dxfId="605" priority="49"/>
  </conditionalFormatting>
  <conditionalFormatting sqref="Q532:Q533">
    <cfRule type="containsText" dxfId="604" priority="48" stopIfTrue="1" operator="containsText" text="нов19">
      <formula>NOT(ISERROR(SEARCH("нов19",Q532)))</formula>
    </cfRule>
  </conditionalFormatting>
  <conditionalFormatting sqref="R532:R533">
    <cfRule type="cellIs" dxfId="603" priority="47" stopIfTrue="1" operator="equal">
      <formula>0</formula>
    </cfRule>
  </conditionalFormatting>
  <conditionalFormatting sqref="E532:E533">
    <cfRule type="duplicateValues" dxfId="602" priority="46"/>
  </conditionalFormatting>
  <conditionalFormatting sqref="P532:P533">
    <cfRule type="duplicateValues" dxfId="601" priority="45"/>
  </conditionalFormatting>
  <conditionalFormatting sqref="Q535:Q544">
    <cfRule type="containsText" dxfId="600" priority="44" stopIfTrue="1" operator="containsText" text="нов19">
      <formula>NOT(ISERROR(SEARCH("нов19",Q535)))</formula>
    </cfRule>
  </conditionalFormatting>
  <conditionalFormatting sqref="R535:R544">
    <cfRule type="cellIs" dxfId="599" priority="43" stopIfTrue="1" operator="equal">
      <formula>0</formula>
    </cfRule>
  </conditionalFormatting>
  <conditionalFormatting sqref="E535:E544">
    <cfRule type="duplicateValues" dxfId="598" priority="42"/>
  </conditionalFormatting>
  <conditionalFormatting sqref="P535:P544">
    <cfRule type="duplicateValues" dxfId="597" priority="41"/>
  </conditionalFormatting>
  <conditionalFormatting sqref="Q546:Q554">
    <cfRule type="containsText" dxfId="596" priority="40" stopIfTrue="1" operator="containsText" text="нов19">
      <formula>NOT(ISERROR(SEARCH("нов19",Q546)))</formula>
    </cfRule>
  </conditionalFormatting>
  <conditionalFormatting sqref="R546:R554">
    <cfRule type="cellIs" dxfId="595" priority="39" stopIfTrue="1" operator="equal">
      <formula>0</formula>
    </cfRule>
  </conditionalFormatting>
  <conditionalFormatting sqref="E546:E554">
    <cfRule type="duplicateValues" dxfId="594" priority="38"/>
  </conditionalFormatting>
  <conditionalFormatting sqref="P546:P554">
    <cfRule type="duplicateValues" dxfId="593" priority="37"/>
  </conditionalFormatting>
  <conditionalFormatting sqref="Q556:Q674">
    <cfRule type="containsText" dxfId="592" priority="36" stopIfTrue="1" operator="containsText" text="нов19">
      <formula>NOT(ISERROR(SEARCH("нов19",Q556)))</formula>
    </cfRule>
  </conditionalFormatting>
  <conditionalFormatting sqref="R556:R674">
    <cfRule type="cellIs" dxfId="591" priority="35" stopIfTrue="1" operator="equal">
      <formula>0</formula>
    </cfRule>
  </conditionalFormatting>
  <conditionalFormatting sqref="E556:E674">
    <cfRule type="duplicateValues" dxfId="590" priority="34"/>
  </conditionalFormatting>
  <conditionalFormatting sqref="P556:P674">
    <cfRule type="duplicateValues" dxfId="589" priority="33"/>
  </conditionalFormatting>
  <conditionalFormatting sqref="Q676:Q685">
    <cfRule type="containsText" dxfId="588" priority="32" stopIfTrue="1" operator="containsText" text="нов19">
      <formula>NOT(ISERROR(SEARCH("нов19",Q676)))</formula>
    </cfRule>
  </conditionalFormatting>
  <conditionalFormatting sqref="R676:R685">
    <cfRule type="cellIs" dxfId="587" priority="31" stopIfTrue="1" operator="equal">
      <formula>0</formula>
    </cfRule>
  </conditionalFormatting>
  <conditionalFormatting sqref="E676:E685">
    <cfRule type="duplicateValues" dxfId="586" priority="30"/>
  </conditionalFormatting>
  <conditionalFormatting sqref="P676:P685">
    <cfRule type="duplicateValues" dxfId="585" priority="29"/>
  </conditionalFormatting>
  <conditionalFormatting sqref="Q687:Q701">
    <cfRule type="containsText" dxfId="584" priority="28" stopIfTrue="1" operator="containsText" text="нов19">
      <formula>NOT(ISERROR(SEARCH("нов19",Q687)))</formula>
    </cfRule>
  </conditionalFormatting>
  <conditionalFormatting sqref="R687:R701">
    <cfRule type="cellIs" dxfId="583" priority="27" stopIfTrue="1" operator="equal">
      <formula>0</formula>
    </cfRule>
  </conditionalFormatting>
  <conditionalFormatting sqref="E687:E701">
    <cfRule type="duplicateValues" dxfId="582" priority="26"/>
  </conditionalFormatting>
  <conditionalFormatting sqref="P687:P701">
    <cfRule type="duplicateValues" dxfId="581" priority="25"/>
  </conditionalFormatting>
  <conditionalFormatting sqref="Q703:Q707">
    <cfRule type="containsText" dxfId="580" priority="24" stopIfTrue="1" operator="containsText" text="нов19">
      <formula>NOT(ISERROR(SEARCH("нов19",Q703)))</formula>
    </cfRule>
  </conditionalFormatting>
  <conditionalFormatting sqref="R703:R707">
    <cfRule type="cellIs" dxfId="579" priority="23" stopIfTrue="1" operator="equal">
      <formula>0</formula>
    </cfRule>
  </conditionalFormatting>
  <conditionalFormatting sqref="E703:E707">
    <cfRule type="duplicateValues" dxfId="578" priority="22"/>
  </conditionalFormatting>
  <conditionalFormatting sqref="P703:P707">
    <cfRule type="duplicateValues" dxfId="577" priority="21"/>
  </conditionalFormatting>
  <conditionalFormatting sqref="Q709:Q733">
    <cfRule type="containsText" dxfId="576" priority="20" stopIfTrue="1" operator="containsText" text="нов19">
      <formula>NOT(ISERROR(SEARCH("нов19",Q709)))</formula>
    </cfRule>
  </conditionalFormatting>
  <conditionalFormatting sqref="R709:R733">
    <cfRule type="cellIs" dxfId="575" priority="19" stopIfTrue="1" operator="equal">
      <formula>0</formula>
    </cfRule>
  </conditionalFormatting>
  <conditionalFormatting sqref="E709:E733">
    <cfRule type="duplicateValues" dxfId="574" priority="18"/>
  </conditionalFormatting>
  <conditionalFormatting sqref="P709:P733">
    <cfRule type="duplicateValues" dxfId="573" priority="17"/>
  </conditionalFormatting>
  <conditionalFormatting sqref="Q736:Q742">
    <cfRule type="containsText" dxfId="572" priority="16" stopIfTrue="1" operator="containsText" text="нов19">
      <formula>NOT(ISERROR(SEARCH("нов19",Q736)))</formula>
    </cfRule>
  </conditionalFormatting>
  <conditionalFormatting sqref="R736:R742">
    <cfRule type="cellIs" dxfId="571" priority="15" stopIfTrue="1" operator="equal">
      <formula>0</formula>
    </cfRule>
  </conditionalFormatting>
  <conditionalFormatting sqref="E736:E742">
    <cfRule type="duplicateValues" dxfId="570" priority="14"/>
  </conditionalFormatting>
  <conditionalFormatting sqref="P736:P742">
    <cfRule type="duplicateValues" dxfId="569" priority="13"/>
  </conditionalFormatting>
  <conditionalFormatting sqref="Q744:Q773">
    <cfRule type="containsText" dxfId="568" priority="12" stopIfTrue="1" operator="containsText" text="нов19">
      <formula>NOT(ISERROR(SEARCH("нов19",Q744)))</formula>
    </cfRule>
  </conditionalFormatting>
  <conditionalFormatting sqref="R744:R773">
    <cfRule type="cellIs" dxfId="567" priority="11" stopIfTrue="1" operator="equal">
      <formula>0</formula>
    </cfRule>
  </conditionalFormatting>
  <conditionalFormatting sqref="E744:E773">
    <cfRule type="duplicateValues" dxfId="566" priority="10"/>
  </conditionalFormatting>
  <conditionalFormatting sqref="P744:P773">
    <cfRule type="duplicateValues" dxfId="565" priority="9"/>
  </conditionalFormatting>
  <conditionalFormatting sqref="Q775:Q777">
    <cfRule type="containsText" dxfId="564" priority="8" stopIfTrue="1" operator="containsText" text="нов19">
      <formula>NOT(ISERROR(SEARCH("нов19",Q775)))</formula>
    </cfRule>
  </conditionalFormatting>
  <conditionalFormatting sqref="R775:R777">
    <cfRule type="cellIs" dxfId="563" priority="7" stopIfTrue="1" operator="equal">
      <formula>0</formula>
    </cfRule>
  </conditionalFormatting>
  <conditionalFormatting sqref="E775:E777">
    <cfRule type="duplicateValues" dxfId="562" priority="6"/>
  </conditionalFormatting>
  <conditionalFormatting sqref="P775:P777">
    <cfRule type="duplicateValues" dxfId="561" priority="5"/>
  </conditionalFormatting>
  <conditionalFormatting sqref="Q779:Q815">
    <cfRule type="containsText" dxfId="560" priority="4" stopIfTrue="1" operator="containsText" text="нов19">
      <formula>NOT(ISERROR(SEARCH("нов19",Q779)))</formula>
    </cfRule>
  </conditionalFormatting>
  <conditionalFormatting sqref="R779:R815">
    <cfRule type="cellIs" dxfId="559" priority="3" stopIfTrue="1" operator="equal">
      <formula>0</formula>
    </cfRule>
  </conditionalFormatting>
  <conditionalFormatting sqref="E779:E815">
    <cfRule type="duplicateValues" dxfId="558" priority="2"/>
  </conditionalFormatting>
  <conditionalFormatting sqref="P779:P815">
    <cfRule type="duplicateValues" dxfId="557" priority="1"/>
  </conditionalFormatting>
  <hyperlinks>
    <hyperlink ref="I3" r:id="rId1"/>
  </hyperlinks>
  <printOptions horizontalCentered="1"/>
  <pageMargins left="0.15748031496062992" right="0.15748031496062992" top="0.62992125984251968" bottom="0.59055118110236227" header="0.15748031496062992" footer="0.15748031496062992"/>
  <pageSetup paperSize="9" scale="77" fitToHeight="25" orientation="portrait" r:id="rId2"/>
  <headerFooter alignWithMargins="0">
    <oddHeader>&amp;L&amp;8Прайс для предварительных заказов 
действителен с 14 ноября.
&amp;C&amp;"Arial Cyr,полужирный"&amp;12Прайс-лист
"COLOR LINE"
&amp;RЗаявки присылайте
на  эл. адрес gardenbulbs@yandex.ru 
тел.: (495) 974-88-36, 935-86-42</oddHeader>
    <oddFooter>&amp;Lgardenbulbs@yandex.ru&amp;CСтраница &amp;P из &amp;N&amp;Rwww.gardenbulbs.ru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enableFormatConditionsCalculation="0">
    <tabColor theme="4" tint="-0.499984740745262"/>
    <pageSetUpPr fitToPage="1"/>
  </sheetPr>
  <dimension ref="A1:R968"/>
  <sheetViews>
    <sheetView view="pageBreakPreview" zoomScaleSheetLayoutView="100" workbookViewId="0">
      <selection activeCell="D3" sqref="D1:D1048576"/>
    </sheetView>
  </sheetViews>
  <sheetFormatPr defaultColWidth="8.85546875" defaultRowHeight="12.75" x14ac:dyDescent="0.2"/>
  <cols>
    <col min="1" max="1" width="3.85546875" customWidth="1"/>
    <col min="2" max="2" width="2.85546875" customWidth="1"/>
    <col min="3" max="3" width="6.140625" customWidth="1"/>
    <col min="4" max="4" width="6" hidden="1" customWidth="1"/>
    <col min="5" max="5" width="11.140625" customWidth="1"/>
    <col min="6" max="6" width="22.28515625" customWidth="1"/>
    <col min="7" max="7" width="17.7109375" customWidth="1"/>
    <col min="8" max="8" width="5.85546875" customWidth="1"/>
    <col min="9" max="9" width="33.28515625" customWidth="1"/>
    <col min="11" max="11" width="7" customWidth="1"/>
    <col min="12" max="12" width="6.140625" customWidth="1"/>
    <col min="13" max="13" width="8.28515625" customWidth="1"/>
    <col min="14" max="14" width="7.42578125" customWidth="1"/>
    <col min="15" max="15" width="6.42578125" customWidth="1"/>
    <col min="16" max="16" width="17.7109375" customWidth="1"/>
    <col min="17" max="17" width="5.85546875" customWidth="1"/>
    <col min="18" max="18" width="6.28515625" customWidth="1"/>
  </cols>
  <sheetData>
    <row r="1" spans="1:18" ht="13.5" thickBot="1" x14ac:dyDescent="0.25">
      <c r="A1" s="186"/>
      <c r="B1" s="186"/>
      <c r="C1" s="913" t="s">
        <v>4044</v>
      </c>
      <c r="D1" s="913"/>
      <c r="E1" s="913"/>
      <c r="F1" s="913"/>
      <c r="G1" s="913"/>
      <c r="H1" s="913"/>
      <c r="I1" s="913"/>
      <c r="J1" s="913"/>
      <c r="K1" s="914"/>
      <c r="L1" s="915" t="s">
        <v>0</v>
      </c>
      <c r="M1" s="916"/>
      <c r="N1" s="917"/>
      <c r="O1" s="174"/>
      <c r="P1" s="207"/>
      <c r="Q1" s="175"/>
      <c r="R1" s="314"/>
    </row>
    <row r="2" spans="1:18" ht="18.75" x14ac:dyDescent="0.2">
      <c r="A2" s="186"/>
      <c r="B2" s="186"/>
      <c r="C2" s="913"/>
      <c r="D2" s="913"/>
      <c r="E2" s="913"/>
      <c r="F2" s="913"/>
      <c r="G2" s="913"/>
      <c r="H2" s="913"/>
      <c r="I2" s="913"/>
      <c r="J2" s="913"/>
      <c r="K2" s="914"/>
      <c r="L2" s="918">
        <f>'ЗАКАЗ-ФОРМА'!C21</f>
        <v>0</v>
      </c>
      <c r="M2" s="919"/>
      <c r="N2" s="920"/>
      <c r="O2" s="174"/>
      <c r="P2" s="924" t="s">
        <v>14992</v>
      </c>
      <c r="Q2" s="924"/>
      <c r="R2" s="315"/>
    </row>
    <row r="3" spans="1:18" ht="6" customHeight="1" thickBot="1" x14ac:dyDescent="0.25">
      <c r="A3" s="186"/>
      <c r="B3" s="186"/>
      <c r="C3" s="176"/>
      <c r="D3" s="176"/>
      <c r="E3" s="177"/>
      <c r="F3" s="177"/>
      <c r="G3" s="178"/>
      <c r="H3" s="178"/>
      <c r="I3" s="179"/>
      <c r="J3" s="179"/>
      <c r="K3" s="173"/>
      <c r="L3" s="921"/>
      <c r="M3" s="922"/>
      <c r="N3" s="923"/>
      <c r="O3" s="174"/>
      <c r="P3" s="924"/>
      <c r="Q3" s="924"/>
      <c r="R3" s="315"/>
    </row>
    <row r="4" spans="1:18" ht="6.75" customHeight="1" thickBot="1" x14ac:dyDescent="0.25">
      <c r="A4" s="186"/>
      <c r="B4" s="186"/>
      <c r="C4" s="925" t="s">
        <v>13884</v>
      </c>
      <c r="D4" s="925"/>
      <c r="E4" s="925"/>
      <c r="F4" s="925"/>
      <c r="G4" s="925"/>
      <c r="H4" s="925"/>
      <c r="I4" s="925"/>
      <c r="J4" s="180"/>
      <c r="K4" s="181"/>
      <c r="L4" s="926" t="s">
        <v>2</v>
      </c>
      <c r="M4" s="926"/>
      <c r="N4" s="926"/>
      <c r="O4" s="174"/>
      <c r="P4" s="924"/>
      <c r="Q4" s="924"/>
      <c r="R4" s="315"/>
    </row>
    <row r="5" spans="1:18" ht="10.5" customHeight="1" x14ac:dyDescent="0.2">
      <c r="A5" s="186"/>
      <c r="B5" s="186"/>
      <c r="C5" s="925"/>
      <c r="D5" s="925"/>
      <c r="E5" s="925"/>
      <c r="F5" s="925"/>
      <c r="G5" s="925"/>
      <c r="H5" s="925"/>
      <c r="I5" s="925"/>
      <c r="J5" s="180"/>
      <c r="K5" s="927" t="s">
        <v>6526</v>
      </c>
      <c r="L5" s="928">
        <f>SUM(N18:O968)</f>
        <v>0</v>
      </c>
      <c r="M5" s="929"/>
      <c r="N5" s="930"/>
      <c r="O5" s="174"/>
      <c r="P5" s="924"/>
      <c r="Q5" s="924"/>
      <c r="R5" s="314"/>
    </row>
    <row r="6" spans="1:18" ht="9" customHeight="1" thickBot="1" x14ac:dyDescent="0.25">
      <c r="A6" s="186"/>
      <c r="B6" s="186"/>
      <c r="C6" s="934" t="s">
        <v>4045</v>
      </c>
      <c r="D6" s="934"/>
      <c r="E6" s="934"/>
      <c r="F6" s="934"/>
      <c r="G6" s="934"/>
      <c r="H6" s="934"/>
      <c r="I6" s="934"/>
      <c r="J6" s="349"/>
      <c r="K6" s="927"/>
      <c r="L6" s="931"/>
      <c r="M6" s="932"/>
      <c r="N6" s="933"/>
      <c r="O6" s="172"/>
      <c r="P6" s="924"/>
      <c r="Q6" s="924"/>
      <c r="R6" s="316"/>
    </row>
    <row r="7" spans="1:18" ht="9" customHeight="1" thickBot="1" x14ac:dyDescent="0.25">
      <c r="A7" s="186"/>
      <c r="B7" s="186"/>
      <c r="C7" s="934"/>
      <c r="D7" s="934"/>
      <c r="E7" s="934"/>
      <c r="F7" s="934"/>
      <c r="G7" s="934"/>
      <c r="H7" s="934"/>
      <c r="I7" s="934"/>
      <c r="J7" s="349"/>
      <c r="K7" s="182"/>
      <c r="L7" s="183"/>
      <c r="M7" s="184"/>
      <c r="N7" s="184"/>
      <c r="O7" s="174"/>
      <c r="P7" s="924"/>
      <c r="Q7" s="924"/>
      <c r="R7" s="316"/>
    </row>
    <row r="8" spans="1:18" ht="9.75" customHeight="1" x14ac:dyDescent="0.2">
      <c r="A8" s="186"/>
      <c r="B8" s="186"/>
      <c r="C8" s="934"/>
      <c r="D8" s="934"/>
      <c r="E8" s="934"/>
      <c r="F8" s="934"/>
      <c r="G8" s="934"/>
      <c r="H8" s="934"/>
      <c r="I8" s="934"/>
      <c r="J8" s="349"/>
      <c r="K8" s="182"/>
      <c r="L8" s="927" t="s">
        <v>6528</v>
      </c>
      <c r="M8" s="955">
        <f>SUM(N18:N968)</f>
        <v>0</v>
      </c>
      <c r="N8" s="956"/>
      <c r="O8" s="174"/>
      <c r="P8" s="924"/>
      <c r="Q8" s="924"/>
      <c r="R8" s="316"/>
    </row>
    <row r="9" spans="1:18" ht="8.25" customHeight="1" thickBot="1" x14ac:dyDescent="0.25">
      <c r="A9" s="186"/>
      <c r="B9" s="186"/>
      <c r="C9" s="934"/>
      <c r="D9" s="934"/>
      <c r="E9" s="934"/>
      <c r="F9" s="934"/>
      <c r="G9" s="934"/>
      <c r="H9" s="934"/>
      <c r="I9" s="934"/>
      <c r="J9" s="349"/>
      <c r="K9" s="185"/>
      <c r="L9" s="927"/>
      <c r="M9" s="957"/>
      <c r="N9" s="958"/>
      <c r="O9" s="174"/>
      <c r="P9" s="924"/>
      <c r="Q9" s="924"/>
      <c r="R9" s="316"/>
    </row>
    <row r="10" spans="1:18" ht="16.5" customHeight="1" x14ac:dyDescent="0.2">
      <c r="A10" s="186"/>
      <c r="B10" s="186"/>
      <c r="C10" s="186"/>
      <c r="D10" s="186"/>
      <c r="E10" s="326"/>
      <c r="F10" s="328" t="s">
        <v>10651</v>
      </c>
      <c r="G10" s="327"/>
      <c r="H10" s="186"/>
      <c r="I10" s="186"/>
      <c r="J10" s="186"/>
      <c r="K10" s="187"/>
      <c r="L10" s="187"/>
      <c r="M10" s="188"/>
      <c r="N10" s="186"/>
      <c r="O10" s="174"/>
      <c r="P10" s="208"/>
      <c r="Q10" s="209"/>
      <c r="R10" s="315"/>
    </row>
    <row r="11" spans="1:18" ht="15" customHeight="1" thickBot="1" x14ac:dyDescent="0.25">
      <c r="A11" s="186"/>
      <c r="B11" s="186"/>
      <c r="C11" s="189"/>
      <c r="D11" s="189"/>
      <c r="E11" s="190" t="s">
        <v>10025</v>
      </c>
      <c r="F11" s="190"/>
      <c r="G11" s="190"/>
      <c r="H11" s="190"/>
      <c r="I11" s="190"/>
      <c r="J11" s="190"/>
      <c r="K11" s="190"/>
      <c r="L11" s="191"/>
      <c r="M11" s="865" t="s">
        <v>13879</v>
      </c>
      <c r="N11" s="865"/>
      <c r="O11" s="174"/>
      <c r="P11" s="207"/>
      <c r="Q11" s="190"/>
      <c r="R11" s="314"/>
    </row>
    <row r="12" spans="1:18" ht="10.5" customHeight="1" thickBot="1" x14ac:dyDescent="0.25">
      <c r="A12" s="186"/>
      <c r="B12" s="186"/>
      <c r="C12" s="866" t="s">
        <v>13704</v>
      </c>
      <c r="D12" s="192"/>
      <c r="E12" s="935" t="s">
        <v>4046</v>
      </c>
      <c r="F12" s="936"/>
      <c r="G12" s="937"/>
      <c r="H12" s="943" t="s">
        <v>7603</v>
      </c>
      <c r="I12" s="946" t="s">
        <v>4047</v>
      </c>
      <c r="J12" s="193"/>
      <c r="K12" s="841" t="s">
        <v>4048</v>
      </c>
      <c r="L12" s="959" t="s">
        <v>4049</v>
      </c>
      <c r="M12" s="844"/>
      <c r="N12" s="960"/>
      <c r="O12" s="949" t="s">
        <v>7013</v>
      </c>
      <c r="P12" s="849" t="s">
        <v>74</v>
      </c>
      <c r="Q12" s="849" t="s">
        <v>10005</v>
      </c>
      <c r="R12" s="317"/>
    </row>
    <row r="13" spans="1:18" ht="17.25" customHeight="1" thickBot="1" x14ac:dyDescent="0.25">
      <c r="A13" s="186"/>
      <c r="B13" s="186"/>
      <c r="C13" s="867"/>
      <c r="D13" s="194"/>
      <c r="E13" s="938"/>
      <c r="F13" s="939"/>
      <c r="G13" s="927"/>
      <c r="H13" s="944"/>
      <c r="I13" s="947"/>
      <c r="J13" s="195"/>
      <c r="K13" s="842"/>
      <c r="L13" s="952" t="s">
        <v>4050</v>
      </c>
      <c r="M13" s="953"/>
      <c r="N13" s="954"/>
      <c r="O13" s="950"/>
      <c r="P13" s="850"/>
      <c r="Q13" s="850"/>
      <c r="R13" s="317"/>
    </row>
    <row r="14" spans="1:18" ht="24" customHeight="1" thickBot="1" x14ac:dyDescent="0.25">
      <c r="A14" s="186"/>
      <c r="B14" s="186"/>
      <c r="C14" s="868"/>
      <c r="D14" s="196"/>
      <c r="E14" s="940"/>
      <c r="F14" s="941"/>
      <c r="G14" s="942"/>
      <c r="H14" s="945"/>
      <c r="I14" s="948"/>
      <c r="J14" s="197"/>
      <c r="K14" s="843"/>
      <c r="L14" s="198" t="s">
        <v>68</v>
      </c>
      <c r="M14" s="198" t="s">
        <v>4051</v>
      </c>
      <c r="N14" s="199" t="s">
        <v>4052</v>
      </c>
      <c r="O14" s="951"/>
      <c r="P14" s="851"/>
      <c r="Q14" s="851"/>
      <c r="R14" s="317"/>
    </row>
    <row r="15" spans="1:18" ht="13.5" customHeight="1" x14ac:dyDescent="0.2">
      <c r="A15" s="285"/>
      <c r="B15" s="285"/>
      <c r="C15" s="200"/>
      <c r="D15" s="200"/>
      <c r="E15" s="201" t="s">
        <v>10026</v>
      </c>
      <c r="F15" s="200"/>
      <c r="G15" s="200"/>
      <c r="H15" s="202"/>
      <c r="I15" s="203"/>
      <c r="J15" s="203"/>
      <c r="K15" s="203"/>
      <c r="L15" s="204"/>
      <c r="M15" s="204"/>
      <c r="N15" s="423"/>
      <c r="O15" s="423"/>
      <c r="P15" s="423"/>
      <c r="Q15" s="423"/>
      <c r="R15" s="317"/>
    </row>
    <row r="16" spans="1:18" ht="27" customHeight="1" x14ac:dyDescent="0.25">
      <c r="A16" s="61"/>
      <c r="B16" s="60"/>
      <c r="C16" s="370"/>
      <c r="D16" s="370"/>
      <c r="E16" s="371"/>
      <c r="F16" s="372" t="s">
        <v>56</v>
      </c>
      <c r="G16" s="373"/>
      <c r="H16" s="373"/>
      <c r="I16" s="374"/>
      <c r="J16" s="374"/>
      <c r="K16" s="374"/>
      <c r="L16" s="374"/>
      <c r="M16" s="374"/>
      <c r="N16" s="374"/>
      <c r="O16" s="374"/>
      <c r="P16" s="374"/>
      <c r="Q16" s="374"/>
      <c r="R16" s="374"/>
    </row>
    <row r="17" spans="1:18" ht="18" customHeight="1" x14ac:dyDescent="0.2">
      <c r="A17" s="61">
        <v>1</v>
      </c>
      <c r="B17" s="290"/>
      <c r="C17" s="380"/>
      <c r="D17" s="381"/>
      <c r="E17" s="382"/>
      <c r="F17" s="289" t="s">
        <v>7014</v>
      </c>
      <c r="G17" s="383"/>
      <c r="H17" s="384"/>
      <c r="I17" s="385"/>
      <c r="J17" s="375"/>
      <c r="K17" s="386"/>
      <c r="L17" s="387"/>
      <c r="M17" s="387"/>
      <c r="N17" s="380"/>
      <c r="O17" s="380"/>
      <c r="P17" s="380"/>
      <c r="Q17" s="324"/>
      <c r="R17" s="319"/>
    </row>
    <row r="18" spans="1:18" ht="15" x14ac:dyDescent="0.2">
      <c r="A18" s="61">
        <v>2</v>
      </c>
      <c r="B18" s="286"/>
      <c r="C18" s="59">
        <v>3452</v>
      </c>
      <c r="D18" s="302" t="s">
        <v>7050</v>
      </c>
      <c r="E18" s="58" t="s">
        <v>4053</v>
      </c>
      <c r="F18" s="57" t="s">
        <v>13850</v>
      </c>
      <c r="G18" s="170" t="s">
        <v>13851</v>
      </c>
      <c r="H18" s="287" t="str">
        <f t="shared" ref="H18:H49" si="0">HYPERLINK("http://www.gardenbulbs.ru/images/Gladiolus_CL/thumbnails/"&amp;D18&amp;".jpg","фото1")</f>
        <v>фото1</v>
      </c>
      <c r="I18" s="56" t="s">
        <v>13852</v>
      </c>
      <c r="J18" s="288"/>
      <c r="K18" s="55" t="s">
        <v>13</v>
      </c>
      <c r="L18" s="54">
        <v>10</v>
      </c>
      <c r="M18" s="53">
        <v>109.1</v>
      </c>
      <c r="N18" s="322"/>
      <c r="O18" s="168">
        <f>IF(ISERROR(M18*N18),0,M18*N18)</f>
        <v>0</v>
      </c>
      <c r="P18" s="169">
        <v>4607109971642</v>
      </c>
      <c r="Q18" s="52"/>
      <c r="R18" s="318">
        <f>M18/L18</f>
        <v>10.91</v>
      </c>
    </row>
    <row r="19" spans="1:18" ht="15" x14ac:dyDescent="0.2">
      <c r="A19" s="61">
        <v>3</v>
      </c>
      <c r="B19" s="286"/>
      <c r="C19" s="59">
        <v>3453</v>
      </c>
      <c r="D19" s="302" t="s">
        <v>7052</v>
      </c>
      <c r="E19" s="58" t="s">
        <v>4053</v>
      </c>
      <c r="F19" s="57" t="s">
        <v>4136</v>
      </c>
      <c r="G19" s="170" t="s">
        <v>4137</v>
      </c>
      <c r="H19" s="287" t="str">
        <f t="shared" si="0"/>
        <v>фото1</v>
      </c>
      <c r="I19" s="56" t="s">
        <v>2125</v>
      </c>
      <c r="J19" s="288"/>
      <c r="K19" s="55" t="s">
        <v>13</v>
      </c>
      <c r="L19" s="54">
        <v>10</v>
      </c>
      <c r="M19" s="53">
        <v>109.1</v>
      </c>
      <c r="N19" s="322"/>
      <c r="O19" s="168">
        <f t="shared" ref="O19:O67" si="1">IF(ISERROR(M19*N19),0,M19*N19)</f>
        <v>0</v>
      </c>
      <c r="P19" s="169">
        <v>4607109971666</v>
      </c>
      <c r="Q19" s="52"/>
      <c r="R19" s="318">
        <f t="shared" ref="R19:R82" si="2">M19/L19</f>
        <v>10.91</v>
      </c>
    </row>
    <row r="20" spans="1:18" ht="15" x14ac:dyDescent="0.2">
      <c r="A20" s="61">
        <v>4</v>
      </c>
      <c r="B20" s="286"/>
      <c r="C20" s="59">
        <v>6970</v>
      </c>
      <c r="D20" s="302" t="s">
        <v>7015</v>
      </c>
      <c r="E20" s="58" t="s">
        <v>4053</v>
      </c>
      <c r="F20" s="57" t="s">
        <v>6150</v>
      </c>
      <c r="G20" s="170" t="s">
        <v>6151</v>
      </c>
      <c r="H20" s="287" t="str">
        <f t="shared" si="0"/>
        <v>фото1</v>
      </c>
      <c r="I20" s="56" t="s">
        <v>2806</v>
      </c>
      <c r="J20" s="288"/>
      <c r="K20" s="55" t="s">
        <v>13</v>
      </c>
      <c r="L20" s="54">
        <v>10</v>
      </c>
      <c r="M20" s="53">
        <v>86.1</v>
      </c>
      <c r="N20" s="322"/>
      <c r="O20" s="168">
        <f t="shared" si="1"/>
        <v>0</v>
      </c>
      <c r="P20" s="169">
        <v>4607109946145</v>
      </c>
      <c r="Q20" s="52"/>
      <c r="R20" s="318">
        <f t="shared" si="2"/>
        <v>8.61</v>
      </c>
    </row>
    <row r="21" spans="1:18" ht="36" x14ac:dyDescent="0.2">
      <c r="A21" s="61">
        <v>5</v>
      </c>
      <c r="B21" s="286"/>
      <c r="C21" s="59">
        <v>2686</v>
      </c>
      <c r="D21" s="302" t="s">
        <v>7056</v>
      </c>
      <c r="E21" s="58" t="s">
        <v>4053</v>
      </c>
      <c r="F21" s="57" t="s">
        <v>4147</v>
      </c>
      <c r="G21" s="170" t="s">
        <v>4148</v>
      </c>
      <c r="H21" s="287" t="str">
        <f t="shared" si="0"/>
        <v>фото1</v>
      </c>
      <c r="I21" s="56" t="s">
        <v>4149</v>
      </c>
      <c r="J21" s="288"/>
      <c r="K21" s="55" t="s">
        <v>13</v>
      </c>
      <c r="L21" s="54">
        <v>10</v>
      </c>
      <c r="M21" s="53">
        <v>109.1</v>
      </c>
      <c r="N21" s="322"/>
      <c r="O21" s="168">
        <f t="shared" si="1"/>
        <v>0</v>
      </c>
      <c r="P21" s="169">
        <v>4607109956816</v>
      </c>
      <c r="Q21" s="52"/>
      <c r="R21" s="318">
        <f t="shared" si="2"/>
        <v>10.91</v>
      </c>
    </row>
    <row r="22" spans="1:18" ht="15" x14ac:dyDescent="0.2">
      <c r="A22" s="61">
        <v>6</v>
      </c>
      <c r="B22" s="286"/>
      <c r="C22" s="59">
        <v>2687</v>
      </c>
      <c r="D22" s="302" t="s">
        <v>7057</v>
      </c>
      <c r="E22" s="58" t="s">
        <v>4053</v>
      </c>
      <c r="F22" s="57" t="s">
        <v>4150</v>
      </c>
      <c r="G22" s="170" t="s">
        <v>4151</v>
      </c>
      <c r="H22" s="287" t="str">
        <f t="shared" si="0"/>
        <v>фото1</v>
      </c>
      <c r="I22" s="56" t="s">
        <v>4108</v>
      </c>
      <c r="J22" s="288"/>
      <c r="K22" s="55" t="s">
        <v>13</v>
      </c>
      <c r="L22" s="54">
        <v>10</v>
      </c>
      <c r="M22" s="53">
        <v>109.1</v>
      </c>
      <c r="N22" s="322"/>
      <c r="O22" s="168">
        <f t="shared" si="1"/>
        <v>0</v>
      </c>
      <c r="P22" s="169">
        <v>4607109956823</v>
      </c>
      <c r="Q22" s="52"/>
      <c r="R22" s="318">
        <f t="shared" si="2"/>
        <v>10.91</v>
      </c>
    </row>
    <row r="23" spans="1:18" ht="24" x14ac:dyDescent="0.2">
      <c r="A23" s="61">
        <v>7</v>
      </c>
      <c r="B23" s="286"/>
      <c r="C23" s="59">
        <v>475</v>
      </c>
      <c r="D23" s="302" t="s">
        <v>8787</v>
      </c>
      <c r="E23" s="58" t="s">
        <v>4053</v>
      </c>
      <c r="F23" s="57" t="s">
        <v>4158</v>
      </c>
      <c r="G23" s="170" t="s">
        <v>4159</v>
      </c>
      <c r="H23" s="287" t="str">
        <f t="shared" si="0"/>
        <v>фото1</v>
      </c>
      <c r="I23" s="56" t="s">
        <v>4160</v>
      </c>
      <c r="J23" s="288"/>
      <c r="K23" s="55" t="s">
        <v>13</v>
      </c>
      <c r="L23" s="54">
        <v>10</v>
      </c>
      <c r="M23" s="53">
        <v>109.1</v>
      </c>
      <c r="N23" s="322"/>
      <c r="O23" s="168">
        <f t="shared" si="1"/>
        <v>0</v>
      </c>
      <c r="P23" s="169">
        <v>4607109962411</v>
      </c>
      <c r="Q23" s="52"/>
      <c r="R23" s="318">
        <f t="shared" si="2"/>
        <v>10.91</v>
      </c>
    </row>
    <row r="24" spans="1:18" ht="15" x14ac:dyDescent="0.2">
      <c r="A24" s="61">
        <v>8</v>
      </c>
      <c r="B24" s="286"/>
      <c r="C24" s="59">
        <v>3454</v>
      </c>
      <c r="D24" s="302" t="s">
        <v>7063</v>
      </c>
      <c r="E24" s="58" t="s">
        <v>4053</v>
      </c>
      <c r="F24" s="57" t="s">
        <v>4172</v>
      </c>
      <c r="G24" s="170" t="s">
        <v>4173</v>
      </c>
      <c r="H24" s="287" t="str">
        <f t="shared" si="0"/>
        <v>фото1</v>
      </c>
      <c r="I24" s="56" t="s">
        <v>4174</v>
      </c>
      <c r="J24" s="288"/>
      <c r="K24" s="55" t="s">
        <v>13</v>
      </c>
      <c r="L24" s="54">
        <v>10</v>
      </c>
      <c r="M24" s="53">
        <v>109.1</v>
      </c>
      <c r="N24" s="322"/>
      <c r="O24" s="168">
        <f t="shared" si="1"/>
        <v>0</v>
      </c>
      <c r="P24" s="169">
        <v>4607109971673</v>
      </c>
      <c r="Q24" s="52"/>
      <c r="R24" s="318">
        <f t="shared" si="2"/>
        <v>10.91</v>
      </c>
    </row>
    <row r="25" spans="1:18" ht="24" x14ac:dyDescent="0.2">
      <c r="A25" s="61">
        <v>9</v>
      </c>
      <c r="B25" s="286"/>
      <c r="C25" s="59">
        <v>2841</v>
      </c>
      <c r="D25" s="302" t="s">
        <v>7065</v>
      </c>
      <c r="E25" s="58" t="s">
        <v>4053</v>
      </c>
      <c r="F25" s="57" t="s">
        <v>4178</v>
      </c>
      <c r="G25" s="170" t="s">
        <v>4179</v>
      </c>
      <c r="H25" s="287" t="str">
        <f t="shared" si="0"/>
        <v>фото1</v>
      </c>
      <c r="I25" s="56" t="s">
        <v>4180</v>
      </c>
      <c r="J25" s="288"/>
      <c r="K25" s="55" t="s">
        <v>13</v>
      </c>
      <c r="L25" s="54">
        <v>10</v>
      </c>
      <c r="M25" s="53">
        <v>109.1</v>
      </c>
      <c r="N25" s="322"/>
      <c r="O25" s="168">
        <f t="shared" si="1"/>
        <v>0</v>
      </c>
      <c r="P25" s="169">
        <v>4607109962442</v>
      </c>
      <c r="Q25" s="52"/>
      <c r="R25" s="318">
        <f t="shared" si="2"/>
        <v>10.91</v>
      </c>
    </row>
    <row r="26" spans="1:18" ht="15" x14ac:dyDescent="0.2">
      <c r="A26" s="61">
        <v>10</v>
      </c>
      <c r="B26" s="286"/>
      <c r="C26" s="59">
        <v>3465</v>
      </c>
      <c r="D26" s="302" t="s">
        <v>7075</v>
      </c>
      <c r="E26" s="58" t="s">
        <v>4053</v>
      </c>
      <c r="F26" s="57" t="s">
        <v>4199</v>
      </c>
      <c r="G26" s="170" t="s">
        <v>4200</v>
      </c>
      <c r="H26" s="287" t="str">
        <f t="shared" si="0"/>
        <v>фото1</v>
      </c>
      <c r="I26" s="56" t="s">
        <v>4201</v>
      </c>
      <c r="J26" s="288"/>
      <c r="K26" s="55" t="s">
        <v>13</v>
      </c>
      <c r="L26" s="54">
        <v>10</v>
      </c>
      <c r="M26" s="53">
        <v>109.1</v>
      </c>
      <c r="N26" s="322"/>
      <c r="O26" s="168">
        <f t="shared" si="1"/>
        <v>0</v>
      </c>
      <c r="P26" s="169">
        <v>4607109971758</v>
      </c>
      <c r="Q26" s="52"/>
      <c r="R26" s="318">
        <f t="shared" si="2"/>
        <v>10.91</v>
      </c>
    </row>
    <row r="27" spans="1:18" ht="24" x14ac:dyDescent="0.2">
      <c r="A27" s="61">
        <v>11</v>
      </c>
      <c r="B27" s="286"/>
      <c r="C27" s="59">
        <v>491</v>
      </c>
      <c r="D27" s="302" t="s">
        <v>7080</v>
      </c>
      <c r="E27" s="58" t="s">
        <v>4053</v>
      </c>
      <c r="F27" s="57" t="s">
        <v>4209</v>
      </c>
      <c r="G27" s="170" t="s">
        <v>4210</v>
      </c>
      <c r="H27" s="287" t="str">
        <f t="shared" si="0"/>
        <v>фото1</v>
      </c>
      <c r="I27" s="56" t="s">
        <v>4211</v>
      </c>
      <c r="J27" s="288"/>
      <c r="K27" s="55" t="s">
        <v>13</v>
      </c>
      <c r="L27" s="54">
        <v>10</v>
      </c>
      <c r="M27" s="53">
        <v>109.1</v>
      </c>
      <c r="N27" s="322"/>
      <c r="O27" s="168">
        <f t="shared" si="1"/>
        <v>0</v>
      </c>
      <c r="P27" s="169">
        <v>4607109962428</v>
      </c>
      <c r="Q27" s="52"/>
      <c r="R27" s="318">
        <f t="shared" si="2"/>
        <v>10.91</v>
      </c>
    </row>
    <row r="28" spans="1:18" ht="15" x14ac:dyDescent="0.2">
      <c r="A28" s="61">
        <v>12</v>
      </c>
      <c r="B28" s="286"/>
      <c r="C28" s="59">
        <v>417</v>
      </c>
      <c r="D28" s="302" t="s">
        <v>7082</v>
      </c>
      <c r="E28" s="58" t="s">
        <v>4053</v>
      </c>
      <c r="F28" s="57" t="s">
        <v>4213</v>
      </c>
      <c r="G28" s="170" t="s">
        <v>4214</v>
      </c>
      <c r="H28" s="287" t="str">
        <f t="shared" si="0"/>
        <v>фото1</v>
      </c>
      <c r="I28" s="56" t="s">
        <v>4215</v>
      </c>
      <c r="J28" s="288"/>
      <c r="K28" s="55" t="s">
        <v>13</v>
      </c>
      <c r="L28" s="54">
        <v>10</v>
      </c>
      <c r="M28" s="53">
        <v>109.1</v>
      </c>
      <c r="N28" s="322"/>
      <c r="O28" s="168">
        <f t="shared" si="1"/>
        <v>0</v>
      </c>
      <c r="P28" s="169">
        <v>4607109986141</v>
      </c>
      <c r="Q28" s="52"/>
      <c r="R28" s="318">
        <f t="shared" si="2"/>
        <v>10.91</v>
      </c>
    </row>
    <row r="29" spans="1:18" ht="15" x14ac:dyDescent="0.2">
      <c r="A29" s="61">
        <v>13</v>
      </c>
      <c r="B29" s="286"/>
      <c r="C29" s="59">
        <v>2960</v>
      </c>
      <c r="D29" s="302" t="s">
        <v>7083</v>
      </c>
      <c r="E29" s="58" t="s">
        <v>4053</v>
      </c>
      <c r="F29" s="57" t="s">
        <v>4216</v>
      </c>
      <c r="G29" s="170" t="s">
        <v>4217</v>
      </c>
      <c r="H29" s="287" t="str">
        <f t="shared" si="0"/>
        <v>фото1</v>
      </c>
      <c r="I29" s="56" t="s">
        <v>4218</v>
      </c>
      <c r="J29" s="288"/>
      <c r="K29" s="55" t="s">
        <v>13</v>
      </c>
      <c r="L29" s="54">
        <v>10</v>
      </c>
      <c r="M29" s="53">
        <v>109.1</v>
      </c>
      <c r="N29" s="322"/>
      <c r="O29" s="168">
        <f t="shared" si="1"/>
        <v>0</v>
      </c>
      <c r="P29" s="169">
        <v>4607109956892</v>
      </c>
      <c r="Q29" s="52"/>
      <c r="R29" s="318">
        <f t="shared" si="2"/>
        <v>10.91</v>
      </c>
    </row>
    <row r="30" spans="1:18" ht="24" x14ac:dyDescent="0.2">
      <c r="A30" s="61">
        <v>14</v>
      </c>
      <c r="B30" s="286"/>
      <c r="C30" s="59">
        <v>3458</v>
      </c>
      <c r="D30" s="302" t="s">
        <v>7016</v>
      </c>
      <c r="E30" s="58" t="s">
        <v>4053</v>
      </c>
      <c r="F30" s="57" t="s">
        <v>4054</v>
      </c>
      <c r="G30" s="170" t="s">
        <v>4055</v>
      </c>
      <c r="H30" s="287" t="str">
        <f t="shared" si="0"/>
        <v>фото1</v>
      </c>
      <c r="I30" s="56" t="s">
        <v>4056</v>
      </c>
      <c r="J30" s="288"/>
      <c r="K30" s="55" t="s">
        <v>13</v>
      </c>
      <c r="L30" s="54">
        <v>10</v>
      </c>
      <c r="M30" s="53">
        <v>104.9</v>
      </c>
      <c r="N30" s="322"/>
      <c r="O30" s="168">
        <f t="shared" si="1"/>
        <v>0</v>
      </c>
      <c r="P30" s="169">
        <v>4607109971628</v>
      </c>
      <c r="Q30" s="52"/>
      <c r="R30" s="318">
        <f t="shared" si="2"/>
        <v>10.49</v>
      </c>
    </row>
    <row r="31" spans="1:18" ht="48" x14ac:dyDescent="0.2">
      <c r="A31" s="61">
        <v>15</v>
      </c>
      <c r="B31" s="286"/>
      <c r="C31" s="59">
        <v>6979</v>
      </c>
      <c r="D31" s="302" t="s">
        <v>13746</v>
      </c>
      <c r="E31" s="58" t="s">
        <v>4053</v>
      </c>
      <c r="F31" s="57" t="s">
        <v>6165</v>
      </c>
      <c r="G31" s="170" t="s">
        <v>13745</v>
      </c>
      <c r="H31" s="287" t="str">
        <f t="shared" si="0"/>
        <v>фото1</v>
      </c>
      <c r="I31" s="56" t="s">
        <v>6166</v>
      </c>
      <c r="J31" s="288"/>
      <c r="K31" s="55" t="s">
        <v>13</v>
      </c>
      <c r="L31" s="54">
        <v>10</v>
      </c>
      <c r="M31" s="53">
        <v>109.1</v>
      </c>
      <c r="N31" s="322"/>
      <c r="O31" s="168">
        <f t="shared" si="1"/>
        <v>0</v>
      </c>
      <c r="P31" s="169">
        <v>4607109946237</v>
      </c>
      <c r="Q31" s="52"/>
      <c r="R31" s="318">
        <f t="shared" si="2"/>
        <v>10.91</v>
      </c>
    </row>
    <row r="32" spans="1:18" ht="24" x14ac:dyDescent="0.2">
      <c r="A32" s="61">
        <v>16</v>
      </c>
      <c r="B32" s="286"/>
      <c r="C32" s="59">
        <v>1575</v>
      </c>
      <c r="D32" s="302" t="s">
        <v>7017</v>
      </c>
      <c r="E32" s="58" t="s">
        <v>4053</v>
      </c>
      <c r="F32" s="57" t="s">
        <v>4057</v>
      </c>
      <c r="G32" s="170" t="s">
        <v>4058</v>
      </c>
      <c r="H32" s="287" t="str">
        <f t="shared" si="0"/>
        <v>фото1</v>
      </c>
      <c r="I32" s="56" t="s">
        <v>4059</v>
      </c>
      <c r="J32" s="288"/>
      <c r="K32" s="55" t="s">
        <v>13</v>
      </c>
      <c r="L32" s="54">
        <v>10</v>
      </c>
      <c r="M32" s="53">
        <v>104.9</v>
      </c>
      <c r="N32" s="322"/>
      <c r="O32" s="168">
        <f t="shared" si="1"/>
        <v>0</v>
      </c>
      <c r="P32" s="169">
        <v>4607109964637</v>
      </c>
      <c r="Q32" s="52"/>
      <c r="R32" s="318">
        <f t="shared" si="2"/>
        <v>10.49</v>
      </c>
    </row>
    <row r="33" spans="1:18" ht="15" x14ac:dyDescent="0.2">
      <c r="A33" s="61">
        <v>17</v>
      </c>
      <c r="B33" s="286"/>
      <c r="C33" s="59">
        <v>1577</v>
      </c>
      <c r="D33" s="302" t="s">
        <v>7018</v>
      </c>
      <c r="E33" s="58" t="s">
        <v>4053</v>
      </c>
      <c r="F33" s="57" t="s">
        <v>4060</v>
      </c>
      <c r="G33" s="170" t="s">
        <v>4061</v>
      </c>
      <c r="H33" s="287" t="str">
        <f t="shared" si="0"/>
        <v>фото1</v>
      </c>
      <c r="I33" s="56" t="s">
        <v>4062</v>
      </c>
      <c r="J33" s="288"/>
      <c r="K33" s="55" t="s">
        <v>13</v>
      </c>
      <c r="L33" s="54">
        <v>10</v>
      </c>
      <c r="M33" s="53">
        <v>104.9</v>
      </c>
      <c r="N33" s="322"/>
      <c r="O33" s="168">
        <f t="shared" si="1"/>
        <v>0</v>
      </c>
      <c r="P33" s="169">
        <v>4607109962367</v>
      </c>
      <c r="Q33" s="52"/>
      <c r="R33" s="318">
        <f t="shared" si="2"/>
        <v>10.49</v>
      </c>
    </row>
    <row r="34" spans="1:18" ht="15" x14ac:dyDescent="0.2">
      <c r="A34" s="61">
        <v>18</v>
      </c>
      <c r="B34" s="286"/>
      <c r="C34" s="59">
        <v>480</v>
      </c>
      <c r="D34" s="302" t="s">
        <v>7019</v>
      </c>
      <c r="E34" s="58" t="s">
        <v>4053</v>
      </c>
      <c r="F34" s="57" t="s">
        <v>4272</v>
      </c>
      <c r="G34" s="170" t="s">
        <v>4273</v>
      </c>
      <c r="H34" s="287" t="str">
        <f t="shared" si="0"/>
        <v>фото1</v>
      </c>
      <c r="I34" s="56" t="s">
        <v>4274</v>
      </c>
      <c r="J34" s="288"/>
      <c r="K34" s="55" t="s">
        <v>13</v>
      </c>
      <c r="L34" s="54">
        <v>10</v>
      </c>
      <c r="M34" s="53">
        <v>117.5</v>
      </c>
      <c r="N34" s="322"/>
      <c r="O34" s="168">
        <f t="shared" si="1"/>
        <v>0</v>
      </c>
      <c r="P34" s="169">
        <v>4607109962466</v>
      </c>
      <c r="Q34" s="52"/>
      <c r="R34" s="318">
        <f t="shared" si="2"/>
        <v>11.75</v>
      </c>
    </row>
    <row r="35" spans="1:18" ht="24" x14ac:dyDescent="0.2">
      <c r="A35" s="61">
        <v>19</v>
      </c>
      <c r="B35" s="286"/>
      <c r="C35" s="59">
        <v>5779</v>
      </c>
      <c r="D35" s="302" t="s">
        <v>9954</v>
      </c>
      <c r="E35" s="58" t="s">
        <v>4053</v>
      </c>
      <c r="F35" s="57" t="s">
        <v>10013</v>
      </c>
      <c r="G35" s="170" t="s">
        <v>9136</v>
      </c>
      <c r="H35" s="287" t="str">
        <f t="shared" si="0"/>
        <v>фото1</v>
      </c>
      <c r="I35" s="56" t="s">
        <v>10017</v>
      </c>
      <c r="J35" s="288"/>
      <c r="K35" s="55" t="s">
        <v>13</v>
      </c>
      <c r="L35" s="54">
        <v>10</v>
      </c>
      <c r="M35" s="53">
        <v>117.5</v>
      </c>
      <c r="N35" s="322"/>
      <c r="O35" s="168">
        <f t="shared" si="1"/>
        <v>0</v>
      </c>
      <c r="P35" s="169">
        <v>4607109931196</v>
      </c>
      <c r="Q35" s="52"/>
      <c r="R35" s="318">
        <f t="shared" si="2"/>
        <v>11.75</v>
      </c>
    </row>
    <row r="36" spans="1:18" ht="15" x14ac:dyDescent="0.2">
      <c r="A36" s="61">
        <v>20</v>
      </c>
      <c r="B36" s="286"/>
      <c r="C36" s="59">
        <v>2860</v>
      </c>
      <c r="D36" s="302" t="s">
        <v>7106</v>
      </c>
      <c r="E36" s="58" t="s">
        <v>4053</v>
      </c>
      <c r="F36" s="57" t="s">
        <v>4278</v>
      </c>
      <c r="G36" s="170" t="s">
        <v>4279</v>
      </c>
      <c r="H36" s="287" t="str">
        <f t="shared" si="0"/>
        <v>фото1</v>
      </c>
      <c r="I36" s="56" t="s">
        <v>4280</v>
      </c>
      <c r="J36" s="288"/>
      <c r="K36" s="55" t="s">
        <v>13</v>
      </c>
      <c r="L36" s="54">
        <v>10</v>
      </c>
      <c r="M36" s="53">
        <v>109.1</v>
      </c>
      <c r="N36" s="322"/>
      <c r="O36" s="168">
        <f t="shared" si="1"/>
        <v>0</v>
      </c>
      <c r="P36" s="169">
        <v>4607109967959</v>
      </c>
      <c r="Q36" s="52"/>
      <c r="R36" s="318">
        <f t="shared" si="2"/>
        <v>10.91</v>
      </c>
    </row>
    <row r="37" spans="1:18" ht="15" x14ac:dyDescent="0.2">
      <c r="A37" s="61">
        <v>21</v>
      </c>
      <c r="B37" s="286"/>
      <c r="C37" s="59">
        <v>1580</v>
      </c>
      <c r="D37" s="302" t="s">
        <v>7020</v>
      </c>
      <c r="E37" s="58" t="s">
        <v>4053</v>
      </c>
      <c r="F37" s="57" t="s">
        <v>4063</v>
      </c>
      <c r="G37" s="170" t="s">
        <v>4064</v>
      </c>
      <c r="H37" s="287" t="str">
        <f t="shared" si="0"/>
        <v>фото1</v>
      </c>
      <c r="I37" s="56" t="s">
        <v>4065</v>
      </c>
      <c r="J37" s="288"/>
      <c r="K37" s="55" t="s">
        <v>13</v>
      </c>
      <c r="L37" s="54">
        <v>10</v>
      </c>
      <c r="M37" s="53">
        <v>109.1</v>
      </c>
      <c r="N37" s="322"/>
      <c r="O37" s="168">
        <f t="shared" si="1"/>
        <v>0</v>
      </c>
      <c r="P37" s="169">
        <v>4607109964644</v>
      </c>
      <c r="Q37" s="52"/>
      <c r="R37" s="318">
        <f t="shared" si="2"/>
        <v>10.91</v>
      </c>
    </row>
    <row r="38" spans="1:18" ht="15" x14ac:dyDescent="0.2">
      <c r="A38" s="61">
        <v>22</v>
      </c>
      <c r="B38" s="286"/>
      <c r="C38" s="59">
        <v>1579</v>
      </c>
      <c r="D38" s="302" t="s">
        <v>7021</v>
      </c>
      <c r="E38" s="58" t="s">
        <v>4053</v>
      </c>
      <c r="F38" s="57" t="s">
        <v>4066</v>
      </c>
      <c r="G38" s="170" t="s">
        <v>4067</v>
      </c>
      <c r="H38" s="287" t="str">
        <f t="shared" si="0"/>
        <v>фото1</v>
      </c>
      <c r="I38" s="56" t="s">
        <v>2051</v>
      </c>
      <c r="J38" s="288"/>
      <c r="K38" s="55" t="s">
        <v>13</v>
      </c>
      <c r="L38" s="54">
        <v>10</v>
      </c>
      <c r="M38" s="53">
        <v>96.5</v>
      </c>
      <c r="N38" s="322"/>
      <c r="O38" s="168">
        <f t="shared" si="1"/>
        <v>0</v>
      </c>
      <c r="P38" s="169">
        <v>4607109964668</v>
      </c>
      <c r="Q38" s="52"/>
      <c r="R38" s="318">
        <f t="shared" si="2"/>
        <v>9.65</v>
      </c>
    </row>
    <row r="39" spans="1:18" ht="15" x14ac:dyDescent="0.2">
      <c r="A39" s="61">
        <v>23</v>
      </c>
      <c r="B39" s="286"/>
      <c r="C39" s="59">
        <v>6977</v>
      </c>
      <c r="D39" s="302" t="s">
        <v>7022</v>
      </c>
      <c r="E39" s="58" t="s">
        <v>4053</v>
      </c>
      <c r="F39" s="57" t="s">
        <v>6152</v>
      </c>
      <c r="G39" s="170" t="s">
        <v>6153</v>
      </c>
      <c r="H39" s="287" t="str">
        <f t="shared" si="0"/>
        <v>фото1</v>
      </c>
      <c r="I39" s="56" t="s">
        <v>6154</v>
      </c>
      <c r="J39" s="288"/>
      <c r="K39" s="55" t="s">
        <v>13</v>
      </c>
      <c r="L39" s="54">
        <v>10</v>
      </c>
      <c r="M39" s="53">
        <v>92.4</v>
      </c>
      <c r="N39" s="322"/>
      <c r="O39" s="168">
        <f t="shared" si="1"/>
        <v>0</v>
      </c>
      <c r="P39" s="169">
        <v>4607109946213</v>
      </c>
      <c r="Q39" s="52"/>
      <c r="R39" s="318">
        <f t="shared" si="2"/>
        <v>9.24</v>
      </c>
    </row>
    <row r="40" spans="1:18" ht="24" x14ac:dyDescent="0.2">
      <c r="A40" s="61">
        <v>24</v>
      </c>
      <c r="B40" s="286"/>
      <c r="C40" s="59">
        <v>1547</v>
      </c>
      <c r="D40" s="302" t="s">
        <v>7023</v>
      </c>
      <c r="E40" s="58" t="s">
        <v>4053</v>
      </c>
      <c r="F40" s="57" t="s">
        <v>4068</v>
      </c>
      <c r="G40" s="170" t="s">
        <v>4069</v>
      </c>
      <c r="H40" s="287" t="str">
        <f t="shared" si="0"/>
        <v>фото1</v>
      </c>
      <c r="I40" s="56" t="s">
        <v>4070</v>
      </c>
      <c r="J40" s="288"/>
      <c r="K40" s="55" t="s">
        <v>13</v>
      </c>
      <c r="L40" s="54">
        <v>10</v>
      </c>
      <c r="M40" s="53">
        <v>109.1</v>
      </c>
      <c r="N40" s="322"/>
      <c r="O40" s="168">
        <f t="shared" si="1"/>
        <v>0</v>
      </c>
      <c r="P40" s="169">
        <v>4607109964675</v>
      </c>
      <c r="Q40" s="52"/>
      <c r="R40" s="318">
        <f t="shared" si="2"/>
        <v>10.91</v>
      </c>
    </row>
    <row r="41" spans="1:18" ht="15" x14ac:dyDescent="0.2">
      <c r="A41" s="61">
        <v>25</v>
      </c>
      <c r="B41" s="286"/>
      <c r="C41" s="51">
        <v>3050</v>
      </c>
      <c r="D41" s="302" t="s">
        <v>10403</v>
      </c>
      <c r="E41" s="58" t="s">
        <v>4053</v>
      </c>
      <c r="F41" s="57" t="s">
        <v>10404</v>
      </c>
      <c r="G41" s="170" t="s">
        <v>10405</v>
      </c>
      <c r="H41" s="287" t="str">
        <f t="shared" si="0"/>
        <v>фото1</v>
      </c>
      <c r="I41" s="56" t="s">
        <v>10406</v>
      </c>
      <c r="J41" s="288"/>
      <c r="K41" s="55" t="s">
        <v>13</v>
      </c>
      <c r="L41" s="54">
        <v>10</v>
      </c>
      <c r="M41" s="53">
        <v>107</v>
      </c>
      <c r="N41" s="322"/>
      <c r="O41" s="168">
        <f t="shared" si="1"/>
        <v>0</v>
      </c>
      <c r="P41" s="169">
        <v>4607109929148</v>
      </c>
      <c r="Q41" s="52"/>
      <c r="R41" s="318">
        <f t="shared" si="2"/>
        <v>10.7</v>
      </c>
    </row>
    <row r="42" spans="1:18" ht="15" x14ac:dyDescent="0.2">
      <c r="A42" s="61">
        <v>26</v>
      </c>
      <c r="B42" s="286"/>
      <c r="C42" s="59">
        <v>6978</v>
      </c>
      <c r="D42" s="302" t="s">
        <v>13747</v>
      </c>
      <c r="E42" s="58" t="s">
        <v>4053</v>
      </c>
      <c r="F42" s="57" t="s">
        <v>6155</v>
      </c>
      <c r="G42" s="170" t="s">
        <v>6156</v>
      </c>
      <c r="H42" s="287" t="str">
        <f t="shared" si="0"/>
        <v>фото1</v>
      </c>
      <c r="I42" s="56" t="s">
        <v>6157</v>
      </c>
      <c r="J42" s="288"/>
      <c r="K42" s="55" t="s">
        <v>13</v>
      </c>
      <c r="L42" s="54">
        <v>10</v>
      </c>
      <c r="M42" s="53">
        <v>109.1</v>
      </c>
      <c r="N42" s="322"/>
      <c r="O42" s="168">
        <f t="shared" si="1"/>
        <v>0</v>
      </c>
      <c r="P42" s="169">
        <v>4607109946220</v>
      </c>
      <c r="Q42" s="52"/>
      <c r="R42" s="318">
        <f t="shared" si="2"/>
        <v>10.91</v>
      </c>
    </row>
    <row r="43" spans="1:18" ht="24" x14ac:dyDescent="0.2">
      <c r="A43" s="61">
        <v>27</v>
      </c>
      <c r="B43" s="286"/>
      <c r="C43" s="59">
        <v>3468</v>
      </c>
      <c r="D43" s="302" t="s">
        <v>7114</v>
      </c>
      <c r="E43" s="58" t="s">
        <v>4053</v>
      </c>
      <c r="F43" s="57" t="s">
        <v>4297</v>
      </c>
      <c r="G43" s="170" t="s">
        <v>23</v>
      </c>
      <c r="H43" s="287" t="str">
        <f t="shared" si="0"/>
        <v>фото1</v>
      </c>
      <c r="I43" s="56" t="s">
        <v>4298</v>
      </c>
      <c r="J43" s="288"/>
      <c r="K43" s="55" t="s">
        <v>13</v>
      </c>
      <c r="L43" s="54">
        <v>10</v>
      </c>
      <c r="M43" s="53">
        <v>109.1</v>
      </c>
      <c r="N43" s="322"/>
      <c r="O43" s="168">
        <f t="shared" si="1"/>
        <v>0</v>
      </c>
      <c r="P43" s="169">
        <v>4607109971789</v>
      </c>
      <c r="Q43" s="52"/>
      <c r="R43" s="318">
        <f t="shared" si="2"/>
        <v>10.91</v>
      </c>
    </row>
    <row r="44" spans="1:18" ht="24" x14ac:dyDescent="0.2">
      <c r="A44" s="61">
        <v>28</v>
      </c>
      <c r="B44" s="286"/>
      <c r="C44" s="59">
        <v>2840</v>
      </c>
      <c r="D44" s="302" t="s">
        <v>7024</v>
      </c>
      <c r="E44" s="58" t="s">
        <v>4053</v>
      </c>
      <c r="F44" s="57" t="s">
        <v>4071</v>
      </c>
      <c r="G44" s="170" t="s">
        <v>4072</v>
      </c>
      <c r="H44" s="287" t="str">
        <f t="shared" si="0"/>
        <v>фото1</v>
      </c>
      <c r="I44" s="56" t="s">
        <v>4073</v>
      </c>
      <c r="J44" s="288"/>
      <c r="K44" s="55" t="s">
        <v>13</v>
      </c>
      <c r="L44" s="54">
        <v>10</v>
      </c>
      <c r="M44" s="53">
        <v>109.1</v>
      </c>
      <c r="N44" s="322"/>
      <c r="O44" s="168">
        <f t="shared" si="1"/>
        <v>0</v>
      </c>
      <c r="P44" s="169">
        <v>4607109968017</v>
      </c>
      <c r="Q44" s="52"/>
      <c r="R44" s="318">
        <f t="shared" si="2"/>
        <v>10.91</v>
      </c>
    </row>
    <row r="45" spans="1:18" ht="15" x14ac:dyDescent="0.2">
      <c r="A45" s="61">
        <v>29</v>
      </c>
      <c r="B45" s="286"/>
      <c r="C45" s="59">
        <v>1552</v>
      </c>
      <c r="D45" s="302" t="s">
        <v>7025</v>
      </c>
      <c r="E45" s="58" t="s">
        <v>4053</v>
      </c>
      <c r="F45" s="57" t="s">
        <v>4074</v>
      </c>
      <c r="G45" s="170" t="s">
        <v>4075</v>
      </c>
      <c r="H45" s="287" t="str">
        <f t="shared" si="0"/>
        <v>фото1</v>
      </c>
      <c r="I45" s="56" t="s">
        <v>2051</v>
      </c>
      <c r="J45" s="288"/>
      <c r="K45" s="55" t="s">
        <v>13</v>
      </c>
      <c r="L45" s="54">
        <v>10</v>
      </c>
      <c r="M45" s="53">
        <v>96.5</v>
      </c>
      <c r="N45" s="322"/>
      <c r="O45" s="168">
        <f t="shared" si="1"/>
        <v>0</v>
      </c>
      <c r="P45" s="169">
        <v>4607109964705</v>
      </c>
      <c r="Q45" s="52"/>
      <c r="R45" s="318">
        <f t="shared" si="2"/>
        <v>9.65</v>
      </c>
    </row>
    <row r="46" spans="1:18" ht="24" x14ac:dyDescent="0.2">
      <c r="A46" s="61">
        <v>30</v>
      </c>
      <c r="B46" s="286"/>
      <c r="C46" s="59">
        <v>3471</v>
      </c>
      <c r="D46" s="302" t="s">
        <v>7129</v>
      </c>
      <c r="E46" s="58" t="s">
        <v>4053</v>
      </c>
      <c r="F46" s="57" t="s">
        <v>4340</v>
      </c>
      <c r="G46" s="170" t="s">
        <v>4341</v>
      </c>
      <c r="H46" s="287" t="str">
        <f t="shared" si="0"/>
        <v>фото1</v>
      </c>
      <c r="I46" s="56" t="s">
        <v>4342</v>
      </c>
      <c r="J46" s="288"/>
      <c r="K46" s="55" t="s">
        <v>13</v>
      </c>
      <c r="L46" s="54">
        <v>10</v>
      </c>
      <c r="M46" s="53">
        <v>109.1</v>
      </c>
      <c r="N46" s="322"/>
      <c r="O46" s="168">
        <f t="shared" si="1"/>
        <v>0</v>
      </c>
      <c r="P46" s="169">
        <v>4607109971819</v>
      </c>
      <c r="Q46" s="52"/>
      <c r="R46" s="318">
        <f t="shared" si="2"/>
        <v>10.91</v>
      </c>
    </row>
    <row r="47" spans="1:18" ht="15" x14ac:dyDescent="0.2">
      <c r="A47" s="61">
        <v>31</v>
      </c>
      <c r="B47" s="286"/>
      <c r="C47" s="59">
        <v>1554</v>
      </c>
      <c r="D47" s="302" t="s">
        <v>7130</v>
      </c>
      <c r="E47" s="58" t="s">
        <v>4053</v>
      </c>
      <c r="F47" s="57" t="s">
        <v>4343</v>
      </c>
      <c r="G47" s="170" t="s">
        <v>4344</v>
      </c>
      <c r="H47" s="287" t="str">
        <f t="shared" si="0"/>
        <v>фото1</v>
      </c>
      <c r="I47" s="56" t="s">
        <v>4345</v>
      </c>
      <c r="J47" s="288"/>
      <c r="K47" s="55" t="s">
        <v>13</v>
      </c>
      <c r="L47" s="54">
        <v>10</v>
      </c>
      <c r="M47" s="53">
        <v>117.5</v>
      </c>
      <c r="N47" s="322"/>
      <c r="O47" s="168">
        <f t="shared" si="1"/>
        <v>0</v>
      </c>
      <c r="P47" s="169">
        <v>4607109964729</v>
      </c>
      <c r="Q47" s="52"/>
      <c r="R47" s="318">
        <f t="shared" si="2"/>
        <v>11.75</v>
      </c>
    </row>
    <row r="48" spans="1:18" ht="24" x14ac:dyDescent="0.2">
      <c r="A48" s="61">
        <v>32</v>
      </c>
      <c r="B48" s="286"/>
      <c r="C48" s="59">
        <v>1551</v>
      </c>
      <c r="D48" s="302" t="s">
        <v>7026</v>
      </c>
      <c r="E48" s="58" t="s">
        <v>4053</v>
      </c>
      <c r="F48" s="57" t="s">
        <v>4346</v>
      </c>
      <c r="G48" s="170" t="s">
        <v>4347</v>
      </c>
      <c r="H48" s="287" t="str">
        <f t="shared" si="0"/>
        <v>фото1</v>
      </c>
      <c r="I48" s="56" t="s">
        <v>4348</v>
      </c>
      <c r="J48" s="288"/>
      <c r="K48" s="55" t="s">
        <v>13</v>
      </c>
      <c r="L48" s="54">
        <v>10</v>
      </c>
      <c r="M48" s="53">
        <v>107</v>
      </c>
      <c r="N48" s="322"/>
      <c r="O48" s="168">
        <f t="shared" si="1"/>
        <v>0</v>
      </c>
      <c r="P48" s="169">
        <v>4607109964736</v>
      </c>
      <c r="Q48" s="52"/>
      <c r="R48" s="318">
        <f t="shared" si="2"/>
        <v>10.7</v>
      </c>
    </row>
    <row r="49" spans="1:18" ht="15" x14ac:dyDescent="0.2">
      <c r="A49" s="61">
        <v>33</v>
      </c>
      <c r="B49" s="286"/>
      <c r="C49" s="59">
        <v>1557</v>
      </c>
      <c r="D49" s="302" t="s">
        <v>7027</v>
      </c>
      <c r="E49" s="58" t="s">
        <v>4053</v>
      </c>
      <c r="F49" s="57" t="s">
        <v>4076</v>
      </c>
      <c r="G49" s="170" t="s">
        <v>4077</v>
      </c>
      <c r="H49" s="287" t="str">
        <f t="shared" si="0"/>
        <v>фото1</v>
      </c>
      <c r="I49" s="56" t="s">
        <v>2186</v>
      </c>
      <c r="J49" s="288"/>
      <c r="K49" s="55" t="s">
        <v>13</v>
      </c>
      <c r="L49" s="54">
        <v>10</v>
      </c>
      <c r="M49" s="53">
        <v>96.5</v>
      </c>
      <c r="N49" s="322"/>
      <c r="O49" s="168">
        <f t="shared" si="1"/>
        <v>0</v>
      </c>
      <c r="P49" s="169">
        <v>4607109964743</v>
      </c>
      <c r="Q49" s="52"/>
      <c r="R49" s="318">
        <f t="shared" si="2"/>
        <v>9.65</v>
      </c>
    </row>
    <row r="50" spans="1:18" ht="15" x14ac:dyDescent="0.2">
      <c r="A50" s="61">
        <v>34</v>
      </c>
      <c r="B50" s="286"/>
      <c r="C50" s="59">
        <v>1559</v>
      </c>
      <c r="D50" s="302" t="s">
        <v>7028</v>
      </c>
      <c r="E50" s="58" t="s">
        <v>4053</v>
      </c>
      <c r="F50" s="57" t="s">
        <v>4078</v>
      </c>
      <c r="G50" s="170" t="s">
        <v>4079</v>
      </c>
      <c r="H50" s="287" t="str">
        <f t="shared" ref="H50:H67" si="3">HYPERLINK("http://www.gardenbulbs.ru/images/Gladiolus_CL/thumbnails/"&amp;D50&amp;".jpg","фото1")</f>
        <v>фото1</v>
      </c>
      <c r="I50" s="56" t="s">
        <v>4080</v>
      </c>
      <c r="J50" s="288"/>
      <c r="K50" s="55" t="s">
        <v>13</v>
      </c>
      <c r="L50" s="54">
        <v>10</v>
      </c>
      <c r="M50" s="53">
        <v>107</v>
      </c>
      <c r="N50" s="322"/>
      <c r="O50" s="168">
        <f t="shared" si="1"/>
        <v>0</v>
      </c>
      <c r="P50" s="169">
        <v>4607109964750</v>
      </c>
      <c r="Q50" s="52"/>
      <c r="R50" s="318">
        <f t="shared" si="2"/>
        <v>10.7</v>
      </c>
    </row>
    <row r="51" spans="1:18" ht="24" x14ac:dyDescent="0.2">
      <c r="A51" s="61">
        <v>35</v>
      </c>
      <c r="B51" s="286"/>
      <c r="C51" s="59">
        <v>3476</v>
      </c>
      <c r="D51" s="302" t="s">
        <v>7029</v>
      </c>
      <c r="E51" s="58" t="s">
        <v>4053</v>
      </c>
      <c r="F51" s="57" t="s">
        <v>4081</v>
      </c>
      <c r="G51" s="170" t="s">
        <v>4082</v>
      </c>
      <c r="H51" s="287" t="str">
        <f t="shared" si="3"/>
        <v>фото1</v>
      </c>
      <c r="I51" s="56" t="s">
        <v>4083</v>
      </c>
      <c r="J51" s="288"/>
      <c r="K51" s="55" t="s">
        <v>13</v>
      </c>
      <c r="L51" s="54">
        <v>10</v>
      </c>
      <c r="M51" s="53">
        <v>96.5</v>
      </c>
      <c r="N51" s="322"/>
      <c r="O51" s="168">
        <f t="shared" si="1"/>
        <v>0</v>
      </c>
      <c r="P51" s="169">
        <v>4607109971635</v>
      </c>
      <c r="Q51" s="52"/>
      <c r="R51" s="318">
        <f t="shared" si="2"/>
        <v>9.65</v>
      </c>
    </row>
    <row r="52" spans="1:18" ht="24" x14ac:dyDescent="0.2">
      <c r="A52" s="61">
        <v>36</v>
      </c>
      <c r="B52" s="286"/>
      <c r="C52" s="59">
        <v>489</v>
      </c>
      <c r="D52" s="302" t="s">
        <v>7139</v>
      </c>
      <c r="E52" s="58" t="s">
        <v>4053</v>
      </c>
      <c r="F52" s="57" t="s">
        <v>4375</v>
      </c>
      <c r="G52" s="170" t="s">
        <v>2076</v>
      </c>
      <c r="H52" s="287" t="str">
        <f t="shared" si="3"/>
        <v>фото1</v>
      </c>
      <c r="I52" s="56" t="s">
        <v>4376</v>
      </c>
      <c r="J52" s="288"/>
      <c r="K52" s="55" t="s">
        <v>13</v>
      </c>
      <c r="L52" s="54">
        <v>10</v>
      </c>
      <c r="M52" s="53">
        <v>109.1</v>
      </c>
      <c r="N52" s="322"/>
      <c r="O52" s="168">
        <f t="shared" si="1"/>
        <v>0</v>
      </c>
      <c r="P52" s="169">
        <v>4607109962503</v>
      </c>
      <c r="Q52" s="52"/>
      <c r="R52" s="318">
        <f t="shared" si="2"/>
        <v>10.91</v>
      </c>
    </row>
    <row r="53" spans="1:18" ht="15" x14ac:dyDescent="0.2">
      <c r="A53" s="61">
        <v>37</v>
      </c>
      <c r="B53" s="286"/>
      <c r="C53" s="59">
        <v>1562</v>
      </c>
      <c r="D53" s="302" t="s">
        <v>7030</v>
      </c>
      <c r="E53" s="58" t="s">
        <v>4053</v>
      </c>
      <c r="F53" s="57" t="s">
        <v>4084</v>
      </c>
      <c r="G53" s="170" t="s">
        <v>4085</v>
      </c>
      <c r="H53" s="287" t="str">
        <f t="shared" si="3"/>
        <v>фото1</v>
      </c>
      <c r="I53" s="56" t="s">
        <v>2611</v>
      </c>
      <c r="J53" s="288"/>
      <c r="K53" s="55" t="s">
        <v>13</v>
      </c>
      <c r="L53" s="54">
        <v>10</v>
      </c>
      <c r="M53" s="53">
        <v>100.7</v>
      </c>
      <c r="N53" s="322"/>
      <c r="O53" s="168">
        <f t="shared" si="1"/>
        <v>0</v>
      </c>
      <c r="P53" s="169">
        <v>4607109964774</v>
      </c>
      <c r="Q53" s="52"/>
      <c r="R53" s="318">
        <f t="shared" si="2"/>
        <v>10.07</v>
      </c>
    </row>
    <row r="54" spans="1:18" ht="36" x14ac:dyDescent="0.2">
      <c r="A54" s="61">
        <v>38</v>
      </c>
      <c r="B54" s="286"/>
      <c r="C54" s="59">
        <v>1565</v>
      </c>
      <c r="D54" s="302" t="s">
        <v>7031</v>
      </c>
      <c r="E54" s="58" t="s">
        <v>4053</v>
      </c>
      <c r="F54" s="57" t="s">
        <v>4086</v>
      </c>
      <c r="G54" s="170" t="s">
        <v>4087</v>
      </c>
      <c r="H54" s="287" t="str">
        <f t="shared" si="3"/>
        <v>фото1</v>
      </c>
      <c r="I54" s="56" t="s">
        <v>4088</v>
      </c>
      <c r="J54" s="288"/>
      <c r="K54" s="55" t="s">
        <v>13</v>
      </c>
      <c r="L54" s="54">
        <v>10</v>
      </c>
      <c r="M54" s="53">
        <v>109.1</v>
      </c>
      <c r="N54" s="322"/>
      <c r="O54" s="168">
        <f t="shared" si="1"/>
        <v>0</v>
      </c>
      <c r="P54" s="169">
        <v>4607109962381</v>
      </c>
      <c r="Q54" s="52"/>
      <c r="R54" s="318">
        <f t="shared" si="2"/>
        <v>10.91</v>
      </c>
    </row>
    <row r="55" spans="1:18" ht="24" x14ac:dyDescent="0.2">
      <c r="A55" s="61">
        <v>39</v>
      </c>
      <c r="B55" s="286"/>
      <c r="C55" s="59">
        <v>1563</v>
      </c>
      <c r="D55" s="302" t="s">
        <v>7032</v>
      </c>
      <c r="E55" s="58" t="s">
        <v>4053</v>
      </c>
      <c r="F55" s="57" t="s">
        <v>4089</v>
      </c>
      <c r="G55" s="170" t="s">
        <v>4090</v>
      </c>
      <c r="H55" s="287" t="str">
        <f t="shared" si="3"/>
        <v>фото1</v>
      </c>
      <c r="I55" s="56" t="s">
        <v>4091</v>
      </c>
      <c r="J55" s="288"/>
      <c r="K55" s="55" t="s">
        <v>13</v>
      </c>
      <c r="L55" s="54">
        <v>10</v>
      </c>
      <c r="M55" s="53">
        <v>107</v>
      </c>
      <c r="N55" s="322"/>
      <c r="O55" s="168">
        <f t="shared" si="1"/>
        <v>0</v>
      </c>
      <c r="P55" s="169">
        <v>4607109964781</v>
      </c>
      <c r="Q55" s="52"/>
      <c r="R55" s="318">
        <f t="shared" si="2"/>
        <v>10.7</v>
      </c>
    </row>
    <row r="56" spans="1:18" ht="24" x14ac:dyDescent="0.2">
      <c r="A56" s="61">
        <v>40</v>
      </c>
      <c r="B56" s="286"/>
      <c r="C56" s="59">
        <v>1567</v>
      </c>
      <c r="D56" s="302" t="s">
        <v>7033</v>
      </c>
      <c r="E56" s="58" t="s">
        <v>4053</v>
      </c>
      <c r="F56" s="57" t="s">
        <v>4092</v>
      </c>
      <c r="G56" s="170" t="s">
        <v>4093</v>
      </c>
      <c r="H56" s="287" t="str">
        <f t="shared" si="3"/>
        <v>фото1</v>
      </c>
      <c r="I56" s="56" t="s">
        <v>4094</v>
      </c>
      <c r="J56" s="288"/>
      <c r="K56" s="55" t="s">
        <v>13</v>
      </c>
      <c r="L56" s="54">
        <v>10</v>
      </c>
      <c r="M56" s="53">
        <v>96.5</v>
      </c>
      <c r="N56" s="322"/>
      <c r="O56" s="168">
        <f t="shared" si="1"/>
        <v>0</v>
      </c>
      <c r="P56" s="169">
        <v>4607109964798</v>
      </c>
      <c r="Q56" s="52"/>
      <c r="R56" s="318">
        <f t="shared" si="2"/>
        <v>9.65</v>
      </c>
    </row>
    <row r="57" spans="1:18" ht="15" x14ac:dyDescent="0.2">
      <c r="A57" s="61">
        <v>41</v>
      </c>
      <c r="B57" s="286"/>
      <c r="C57" s="59">
        <v>2850</v>
      </c>
      <c r="D57" s="302" t="s">
        <v>7034</v>
      </c>
      <c r="E57" s="58" t="s">
        <v>4053</v>
      </c>
      <c r="F57" s="57" t="s">
        <v>6158</v>
      </c>
      <c r="G57" s="170" t="s">
        <v>4382</v>
      </c>
      <c r="H57" s="287" t="str">
        <f t="shared" si="3"/>
        <v>фото1</v>
      </c>
      <c r="I57" s="56" t="s">
        <v>18</v>
      </c>
      <c r="J57" s="288"/>
      <c r="K57" s="55" t="s">
        <v>13</v>
      </c>
      <c r="L57" s="54">
        <v>10</v>
      </c>
      <c r="M57" s="53">
        <v>107</v>
      </c>
      <c r="N57" s="322"/>
      <c r="O57" s="168">
        <f t="shared" si="1"/>
        <v>0</v>
      </c>
      <c r="P57" s="169">
        <v>4607109968109</v>
      </c>
      <c r="Q57" s="52"/>
      <c r="R57" s="318">
        <f t="shared" si="2"/>
        <v>10.7</v>
      </c>
    </row>
    <row r="58" spans="1:18" ht="15" x14ac:dyDescent="0.2">
      <c r="A58" s="61">
        <v>42</v>
      </c>
      <c r="B58" s="286"/>
      <c r="C58" s="59">
        <v>3811</v>
      </c>
      <c r="D58" s="302" t="s">
        <v>7035</v>
      </c>
      <c r="E58" s="58" t="s">
        <v>4053</v>
      </c>
      <c r="F58" s="57" t="s">
        <v>4095</v>
      </c>
      <c r="G58" s="170" t="s">
        <v>4096</v>
      </c>
      <c r="H58" s="287" t="str">
        <f t="shared" si="3"/>
        <v>фото1</v>
      </c>
      <c r="I58" s="56" t="s">
        <v>4097</v>
      </c>
      <c r="J58" s="288"/>
      <c r="K58" s="55" t="s">
        <v>13</v>
      </c>
      <c r="L58" s="54">
        <v>10</v>
      </c>
      <c r="M58" s="53">
        <v>88.2</v>
      </c>
      <c r="N58" s="322"/>
      <c r="O58" s="168">
        <f t="shared" si="1"/>
        <v>0</v>
      </c>
      <c r="P58" s="169">
        <v>4607109980293</v>
      </c>
      <c r="Q58" s="52"/>
      <c r="R58" s="318">
        <f t="shared" si="2"/>
        <v>8.82</v>
      </c>
    </row>
    <row r="59" spans="1:18" ht="24" x14ac:dyDescent="0.2">
      <c r="A59" s="61">
        <v>43</v>
      </c>
      <c r="B59" s="286"/>
      <c r="C59" s="59">
        <v>1583</v>
      </c>
      <c r="D59" s="302" t="s">
        <v>7036</v>
      </c>
      <c r="E59" s="58" t="s">
        <v>4053</v>
      </c>
      <c r="F59" s="57" t="s">
        <v>4098</v>
      </c>
      <c r="G59" s="170" t="s">
        <v>4099</v>
      </c>
      <c r="H59" s="287" t="str">
        <f t="shared" si="3"/>
        <v>фото1</v>
      </c>
      <c r="I59" s="56" t="s">
        <v>4100</v>
      </c>
      <c r="J59" s="288"/>
      <c r="K59" s="55" t="s">
        <v>13</v>
      </c>
      <c r="L59" s="54">
        <v>10</v>
      </c>
      <c r="M59" s="53">
        <v>94.5</v>
      </c>
      <c r="N59" s="322"/>
      <c r="O59" s="168">
        <f t="shared" si="1"/>
        <v>0</v>
      </c>
      <c r="P59" s="169">
        <v>4607109962398</v>
      </c>
      <c r="Q59" s="52"/>
      <c r="R59" s="318">
        <f t="shared" si="2"/>
        <v>9.4499999999999993</v>
      </c>
    </row>
    <row r="60" spans="1:18" ht="15" x14ac:dyDescent="0.2">
      <c r="A60" s="61">
        <v>44</v>
      </c>
      <c r="B60" s="286"/>
      <c r="C60" s="59">
        <v>1508</v>
      </c>
      <c r="D60" s="302" t="s">
        <v>7151</v>
      </c>
      <c r="E60" s="58" t="s">
        <v>4053</v>
      </c>
      <c r="F60" s="57" t="s">
        <v>4401</v>
      </c>
      <c r="G60" s="170" t="s">
        <v>4402</v>
      </c>
      <c r="H60" s="287" t="str">
        <f t="shared" si="3"/>
        <v>фото1</v>
      </c>
      <c r="I60" s="56" t="s">
        <v>4403</v>
      </c>
      <c r="J60" s="288"/>
      <c r="K60" s="55" t="s">
        <v>13</v>
      </c>
      <c r="L60" s="54">
        <v>10</v>
      </c>
      <c r="M60" s="53">
        <v>109.1</v>
      </c>
      <c r="N60" s="322"/>
      <c r="O60" s="168">
        <f t="shared" si="1"/>
        <v>0</v>
      </c>
      <c r="P60" s="169">
        <v>4607109986622</v>
      </c>
      <c r="Q60" s="52"/>
      <c r="R60" s="318">
        <f t="shared" si="2"/>
        <v>10.91</v>
      </c>
    </row>
    <row r="61" spans="1:18" ht="24" x14ac:dyDescent="0.2">
      <c r="A61" s="61">
        <v>45</v>
      </c>
      <c r="B61" s="286"/>
      <c r="C61" s="59">
        <v>3484</v>
      </c>
      <c r="D61" s="302" t="s">
        <v>7153</v>
      </c>
      <c r="E61" s="58" t="s">
        <v>4053</v>
      </c>
      <c r="F61" s="57" t="s">
        <v>4407</v>
      </c>
      <c r="G61" s="170" t="s">
        <v>4408</v>
      </c>
      <c r="H61" s="287" t="str">
        <f t="shared" si="3"/>
        <v>фото1</v>
      </c>
      <c r="I61" s="56" t="s">
        <v>4409</v>
      </c>
      <c r="J61" s="288"/>
      <c r="K61" s="55" t="s">
        <v>13</v>
      </c>
      <c r="L61" s="54">
        <v>10</v>
      </c>
      <c r="M61" s="53">
        <v>109.1</v>
      </c>
      <c r="N61" s="322"/>
      <c r="O61" s="168">
        <f t="shared" si="1"/>
        <v>0</v>
      </c>
      <c r="P61" s="169">
        <v>4607109971918</v>
      </c>
      <c r="Q61" s="52"/>
      <c r="R61" s="318">
        <f t="shared" si="2"/>
        <v>10.91</v>
      </c>
    </row>
    <row r="62" spans="1:18" ht="15" x14ac:dyDescent="0.2">
      <c r="A62" s="61">
        <v>46</v>
      </c>
      <c r="B62" s="286"/>
      <c r="C62" s="59">
        <v>1570</v>
      </c>
      <c r="D62" s="302" t="s">
        <v>7037</v>
      </c>
      <c r="E62" s="58" t="s">
        <v>4053</v>
      </c>
      <c r="F62" s="57" t="s">
        <v>4101</v>
      </c>
      <c r="G62" s="170" t="s">
        <v>4102</v>
      </c>
      <c r="H62" s="287" t="str">
        <f t="shared" si="3"/>
        <v>фото1</v>
      </c>
      <c r="I62" s="56" t="s">
        <v>4103</v>
      </c>
      <c r="J62" s="288"/>
      <c r="K62" s="55" t="s">
        <v>13</v>
      </c>
      <c r="L62" s="54">
        <v>10</v>
      </c>
      <c r="M62" s="53">
        <v>96.5</v>
      </c>
      <c r="N62" s="322"/>
      <c r="O62" s="168">
        <f t="shared" si="1"/>
        <v>0</v>
      </c>
      <c r="P62" s="169">
        <v>4607109964842</v>
      </c>
      <c r="Q62" s="52"/>
      <c r="R62" s="318">
        <f t="shared" si="2"/>
        <v>9.65</v>
      </c>
    </row>
    <row r="63" spans="1:18" ht="24" x14ac:dyDescent="0.2">
      <c r="A63" s="61">
        <v>47</v>
      </c>
      <c r="B63" s="286"/>
      <c r="C63" s="59">
        <v>1543</v>
      </c>
      <c r="D63" s="302" t="s">
        <v>7159</v>
      </c>
      <c r="E63" s="58" t="s">
        <v>4053</v>
      </c>
      <c r="F63" s="57" t="s">
        <v>4422</v>
      </c>
      <c r="G63" s="170" t="s">
        <v>4423</v>
      </c>
      <c r="H63" s="287" t="str">
        <f t="shared" si="3"/>
        <v>фото1</v>
      </c>
      <c r="I63" s="56" t="s">
        <v>4424</v>
      </c>
      <c r="J63" s="288"/>
      <c r="K63" s="55" t="s">
        <v>13</v>
      </c>
      <c r="L63" s="54">
        <v>10</v>
      </c>
      <c r="M63" s="53">
        <v>109.1</v>
      </c>
      <c r="N63" s="322"/>
      <c r="O63" s="168">
        <f t="shared" si="1"/>
        <v>0</v>
      </c>
      <c r="P63" s="169">
        <v>4607109964859</v>
      </c>
      <c r="Q63" s="52"/>
      <c r="R63" s="318">
        <f t="shared" si="2"/>
        <v>10.91</v>
      </c>
    </row>
    <row r="64" spans="1:18" ht="15" x14ac:dyDescent="0.2">
      <c r="A64" s="61">
        <v>48</v>
      </c>
      <c r="B64" s="286"/>
      <c r="C64" s="59">
        <v>1544</v>
      </c>
      <c r="D64" s="302" t="s">
        <v>7040</v>
      </c>
      <c r="E64" s="58" t="s">
        <v>4053</v>
      </c>
      <c r="F64" s="57" t="s">
        <v>4109</v>
      </c>
      <c r="G64" s="170" t="s">
        <v>4110</v>
      </c>
      <c r="H64" s="287" t="str">
        <f t="shared" si="3"/>
        <v>фото1</v>
      </c>
      <c r="I64" s="56" t="s">
        <v>3331</v>
      </c>
      <c r="J64" s="288"/>
      <c r="K64" s="55" t="s">
        <v>13</v>
      </c>
      <c r="L64" s="54">
        <v>10</v>
      </c>
      <c r="M64" s="53">
        <v>96.5</v>
      </c>
      <c r="N64" s="322"/>
      <c r="O64" s="168">
        <f t="shared" si="1"/>
        <v>0</v>
      </c>
      <c r="P64" s="169">
        <v>4607109964866</v>
      </c>
      <c r="Q64" s="52"/>
      <c r="R64" s="318">
        <f t="shared" si="2"/>
        <v>9.65</v>
      </c>
    </row>
    <row r="65" spans="1:18" ht="15" x14ac:dyDescent="0.2">
      <c r="A65" s="61">
        <v>49</v>
      </c>
      <c r="B65" s="286"/>
      <c r="C65" s="59">
        <v>1572</v>
      </c>
      <c r="D65" s="302" t="s">
        <v>7039</v>
      </c>
      <c r="E65" s="58" t="s">
        <v>4053</v>
      </c>
      <c r="F65" s="57" t="s">
        <v>4106</v>
      </c>
      <c r="G65" s="170" t="s">
        <v>4107</v>
      </c>
      <c r="H65" s="287" t="str">
        <f t="shared" si="3"/>
        <v>фото1</v>
      </c>
      <c r="I65" s="56" t="s">
        <v>4108</v>
      </c>
      <c r="J65" s="288"/>
      <c r="K65" s="55" t="s">
        <v>13</v>
      </c>
      <c r="L65" s="54">
        <v>10</v>
      </c>
      <c r="M65" s="53">
        <v>100.7</v>
      </c>
      <c r="N65" s="322"/>
      <c r="O65" s="168">
        <f t="shared" si="1"/>
        <v>0</v>
      </c>
      <c r="P65" s="169">
        <v>4607109962404</v>
      </c>
      <c r="Q65" s="52"/>
      <c r="R65" s="318">
        <f t="shared" si="2"/>
        <v>10.07</v>
      </c>
    </row>
    <row r="66" spans="1:18" ht="24" x14ac:dyDescent="0.2">
      <c r="A66" s="61">
        <v>50</v>
      </c>
      <c r="B66" s="286"/>
      <c r="C66" s="59">
        <v>1545</v>
      </c>
      <c r="D66" s="302" t="s">
        <v>7041</v>
      </c>
      <c r="E66" s="58" t="s">
        <v>4053</v>
      </c>
      <c r="F66" s="57" t="s">
        <v>4111</v>
      </c>
      <c r="G66" s="170" t="s">
        <v>4112</v>
      </c>
      <c r="H66" s="287" t="str">
        <f t="shared" si="3"/>
        <v>фото1</v>
      </c>
      <c r="I66" s="56" t="s">
        <v>4113</v>
      </c>
      <c r="J66" s="288"/>
      <c r="K66" s="55" t="s">
        <v>13</v>
      </c>
      <c r="L66" s="54">
        <v>10</v>
      </c>
      <c r="M66" s="53">
        <v>109.1</v>
      </c>
      <c r="N66" s="322"/>
      <c r="O66" s="168">
        <f t="shared" si="1"/>
        <v>0</v>
      </c>
      <c r="P66" s="169">
        <v>4607109964873</v>
      </c>
      <c r="Q66" s="52"/>
      <c r="R66" s="318">
        <f t="shared" si="2"/>
        <v>10.91</v>
      </c>
    </row>
    <row r="67" spans="1:18" ht="15" x14ac:dyDescent="0.2">
      <c r="A67" s="61">
        <v>51</v>
      </c>
      <c r="B67" s="286"/>
      <c r="C67" s="59">
        <v>1542</v>
      </c>
      <c r="D67" s="302" t="s">
        <v>7042</v>
      </c>
      <c r="E67" s="58" t="s">
        <v>4053</v>
      </c>
      <c r="F67" s="57" t="s">
        <v>4114</v>
      </c>
      <c r="G67" s="170" t="s">
        <v>4115</v>
      </c>
      <c r="H67" s="287" t="str">
        <f t="shared" si="3"/>
        <v>фото1</v>
      </c>
      <c r="I67" s="56" t="s">
        <v>4116</v>
      </c>
      <c r="J67" s="288"/>
      <c r="K67" s="55" t="s">
        <v>13</v>
      </c>
      <c r="L67" s="54">
        <v>10</v>
      </c>
      <c r="M67" s="53">
        <v>109.1</v>
      </c>
      <c r="N67" s="322"/>
      <c r="O67" s="168">
        <f t="shared" si="1"/>
        <v>0</v>
      </c>
      <c r="P67" s="169">
        <v>4607109964880</v>
      </c>
      <c r="Q67" s="52"/>
      <c r="R67" s="318">
        <f t="shared" si="2"/>
        <v>10.91</v>
      </c>
    </row>
    <row r="68" spans="1:18" ht="21" customHeight="1" x14ac:dyDescent="0.2">
      <c r="A68" s="61">
        <v>52</v>
      </c>
      <c r="B68" s="286"/>
      <c r="C68" s="62"/>
      <c r="D68" s="62"/>
      <c r="E68" s="62"/>
      <c r="F68" s="50" t="s">
        <v>7043</v>
      </c>
      <c r="G68" s="49"/>
      <c r="H68" s="62"/>
      <c r="I68" s="63"/>
      <c r="J68" s="62"/>
      <c r="K68" s="341"/>
      <c r="L68" s="48"/>
      <c r="M68" s="48"/>
      <c r="N68" s="48"/>
      <c r="O68" s="48"/>
      <c r="P68" s="48"/>
      <c r="Q68" s="49"/>
      <c r="R68" s="48"/>
    </row>
    <row r="69" spans="1:18" ht="15" x14ac:dyDescent="0.25">
      <c r="A69" s="61">
        <v>53</v>
      </c>
      <c r="B69" s="60"/>
      <c r="C69" s="59">
        <v>1576</v>
      </c>
      <c r="D69" s="302" t="s">
        <v>7018</v>
      </c>
      <c r="E69" s="58" t="s">
        <v>4053</v>
      </c>
      <c r="F69" s="57" t="s">
        <v>11985</v>
      </c>
      <c r="G69" s="170" t="s">
        <v>11986</v>
      </c>
      <c r="H69" s="287" t="str">
        <f t="shared" ref="H69:H77" si="4">HYPERLINK("http://www.gardenbulbs.ru/images/Gladiolus_CL/thumbnails/"&amp;D69&amp;".jpg","фото1")</f>
        <v>фото1</v>
      </c>
      <c r="I69" s="56" t="s">
        <v>4062</v>
      </c>
      <c r="J69" s="288"/>
      <c r="K69" s="55" t="s">
        <v>50</v>
      </c>
      <c r="L69" s="54">
        <v>8</v>
      </c>
      <c r="M69" s="53">
        <v>89</v>
      </c>
      <c r="N69" s="322"/>
      <c r="O69" s="168">
        <f t="shared" ref="O69:O77" si="5">IF(ISERROR(M69*N69),0,M69*N69)</f>
        <v>0</v>
      </c>
      <c r="P69" s="169">
        <v>4607109967928</v>
      </c>
      <c r="Q69" s="52"/>
      <c r="R69" s="318">
        <f t="shared" si="2"/>
        <v>11.125</v>
      </c>
    </row>
    <row r="70" spans="1:18" ht="24" x14ac:dyDescent="0.2">
      <c r="A70" s="61">
        <v>54</v>
      </c>
      <c r="B70" s="286"/>
      <c r="C70" s="59">
        <v>1546</v>
      </c>
      <c r="D70" s="302" t="s">
        <v>7023</v>
      </c>
      <c r="E70" s="58" t="s">
        <v>4053</v>
      </c>
      <c r="F70" s="57" t="s">
        <v>11987</v>
      </c>
      <c r="G70" s="170" t="s">
        <v>11988</v>
      </c>
      <c r="H70" s="287" t="str">
        <f t="shared" si="4"/>
        <v>фото1</v>
      </c>
      <c r="I70" s="56" t="s">
        <v>4070</v>
      </c>
      <c r="J70" s="288"/>
      <c r="K70" s="55" t="s">
        <v>50</v>
      </c>
      <c r="L70" s="54">
        <v>8</v>
      </c>
      <c r="M70" s="53">
        <v>104.1</v>
      </c>
      <c r="N70" s="322"/>
      <c r="O70" s="168">
        <f t="shared" si="5"/>
        <v>0</v>
      </c>
      <c r="P70" s="169">
        <v>4607109967973</v>
      </c>
      <c r="Q70" s="52"/>
      <c r="R70" s="318">
        <f t="shared" si="2"/>
        <v>13.012499999999999</v>
      </c>
    </row>
    <row r="71" spans="1:18" ht="15" x14ac:dyDescent="0.2">
      <c r="A71" s="61">
        <v>55</v>
      </c>
      <c r="B71" s="286"/>
      <c r="C71" s="59">
        <v>1556</v>
      </c>
      <c r="D71" s="302" t="s">
        <v>7027</v>
      </c>
      <c r="E71" s="58" t="s">
        <v>4053</v>
      </c>
      <c r="F71" s="57" t="s">
        <v>11989</v>
      </c>
      <c r="G71" s="170" t="s">
        <v>11990</v>
      </c>
      <c r="H71" s="287" t="str">
        <f t="shared" si="4"/>
        <v>фото1</v>
      </c>
      <c r="I71" s="56" t="s">
        <v>2186</v>
      </c>
      <c r="J71" s="288"/>
      <c r="K71" s="55" t="s">
        <v>50</v>
      </c>
      <c r="L71" s="54">
        <v>8</v>
      </c>
      <c r="M71" s="53">
        <v>90.7</v>
      </c>
      <c r="N71" s="322"/>
      <c r="O71" s="168">
        <f t="shared" si="5"/>
        <v>0</v>
      </c>
      <c r="P71" s="169">
        <v>4607109968031</v>
      </c>
      <c r="Q71" s="52"/>
      <c r="R71" s="318">
        <f t="shared" si="2"/>
        <v>11.3375</v>
      </c>
    </row>
    <row r="72" spans="1:18" ht="15" x14ac:dyDescent="0.2">
      <c r="A72" s="61">
        <v>56</v>
      </c>
      <c r="B72" s="286"/>
      <c r="C72" s="59">
        <v>1558</v>
      </c>
      <c r="D72" s="302" t="s">
        <v>7028</v>
      </c>
      <c r="E72" s="58" t="s">
        <v>4053</v>
      </c>
      <c r="F72" s="57" t="s">
        <v>11991</v>
      </c>
      <c r="G72" s="170" t="s">
        <v>11992</v>
      </c>
      <c r="H72" s="287" t="str">
        <f t="shared" si="4"/>
        <v>фото1</v>
      </c>
      <c r="I72" s="56" t="s">
        <v>4080</v>
      </c>
      <c r="J72" s="288"/>
      <c r="K72" s="55" t="s">
        <v>50</v>
      </c>
      <c r="L72" s="54">
        <v>8</v>
      </c>
      <c r="M72" s="53">
        <v>95.7</v>
      </c>
      <c r="N72" s="322"/>
      <c r="O72" s="168">
        <f t="shared" si="5"/>
        <v>0</v>
      </c>
      <c r="P72" s="169">
        <v>4607109968048</v>
      </c>
      <c r="Q72" s="52"/>
      <c r="R72" s="318">
        <f t="shared" si="2"/>
        <v>11.9625</v>
      </c>
    </row>
    <row r="73" spans="1:18" ht="15" x14ac:dyDescent="0.2">
      <c r="A73" s="61">
        <v>57</v>
      </c>
      <c r="B73" s="286"/>
      <c r="C73" s="59">
        <v>1561</v>
      </c>
      <c r="D73" s="302" t="s">
        <v>7030</v>
      </c>
      <c r="E73" s="58" t="s">
        <v>4053</v>
      </c>
      <c r="F73" s="57" t="s">
        <v>11993</v>
      </c>
      <c r="G73" s="170" t="s">
        <v>11994</v>
      </c>
      <c r="H73" s="287" t="str">
        <f t="shared" si="4"/>
        <v>фото1</v>
      </c>
      <c r="I73" s="56" t="s">
        <v>2611</v>
      </c>
      <c r="J73" s="288"/>
      <c r="K73" s="55" t="s">
        <v>50</v>
      </c>
      <c r="L73" s="54">
        <v>8</v>
      </c>
      <c r="M73" s="53">
        <v>89</v>
      </c>
      <c r="N73" s="322"/>
      <c r="O73" s="168">
        <f t="shared" si="5"/>
        <v>0</v>
      </c>
      <c r="P73" s="169">
        <v>4607109968079</v>
      </c>
      <c r="Q73" s="52"/>
      <c r="R73" s="318">
        <f t="shared" si="2"/>
        <v>11.125</v>
      </c>
    </row>
    <row r="74" spans="1:18" ht="36" x14ac:dyDescent="0.2">
      <c r="A74" s="61">
        <v>58</v>
      </c>
      <c r="B74" s="286"/>
      <c r="C74" s="59">
        <v>1564</v>
      </c>
      <c r="D74" s="302" t="s">
        <v>7031</v>
      </c>
      <c r="E74" s="58" t="s">
        <v>4053</v>
      </c>
      <c r="F74" s="57" t="s">
        <v>11995</v>
      </c>
      <c r="G74" s="170" t="s">
        <v>11996</v>
      </c>
      <c r="H74" s="287" t="str">
        <f t="shared" si="4"/>
        <v>фото1</v>
      </c>
      <c r="I74" s="56" t="s">
        <v>4117</v>
      </c>
      <c r="J74" s="288"/>
      <c r="K74" s="55" t="s">
        <v>50</v>
      </c>
      <c r="L74" s="54">
        <v>8</v>
      </c>
      <c r="M74" s="53">
        <v>109.1</v>
      </c>
      <c r="N74" s="322"/>
      <c r="O74" s="168">
        <f t="shared" si="5"/>
        <v>0</v>
      </c>
      <c r="P74" s="169">
        <v>4607109968086</v>
      </c>
      <c r="Q74" s="52"/>
      <c r="R74" s="318">
        <f t="shared" si="2"/>
        <v>13.637499999999999</v>
      </c>
    </row>
    <row r="75" spans="1:18" ht="24" x14ac:dyDescent="0.2">
      <c r="A75" s="61">
        <v>59</v>
      </c>
      <c r="B75" s="286"/>
      <c r="C75" s="59">
        <v>1566</v>
      </c>
      <c r="D75" s="302" t="s">
        <v>7033</v>
      </c>
      <c r="E75" s="58" t="s">
        <v>4053</v>
      </c>
      <c r="F75" s="57" t="s">
        <v>11997</v>
      </c>
      <c r="G75" s="170" t="s">
        <v>11998</v>
      </c>
      <c r="H75" s="287" t="str">
        <f t="shared" si="4"/>
        <v>фото1</v>
      </c>
      <c r="I75" s="56" t="s">
        <v>4094</v>
      </c>
      <c r="J75" s="288"/>
      <c r="K75" s="55" t="s">
        <v>50</v>
      </c>
      <c r="L75" s="54">
        <v>8</v>
      </c>
      <c r="M75" s="53">
        <v>85.7</v>
      </c>
      <c r="N75" s="322"/>
      <c r="O75" s="168">
        <f t="shared" si="5"/>
        <v>0</v>
      </c>
      <c r="P75" s="169">
        <v>4607109968093</v>
      </c>
      <c r="Q75" s="52"/>
      <c r="R75" s="318">
        <f t="shared" si="2"/>
        <v>10.7125</v>
      </c>
    </row>
    <row r="76" spans="1:18" ht="24" x14ac:dyDescent="0.2">
      <c r="A76" s="61">
        <v>60</v>
      </c>
      <c r="B76" s="286"/>
      <c r="C76" s="59">
        <v>1582</v>
      </c>
      <c r="D76" s="302" t="s">
        <v>7036</v>
      </c>
      <c r="E76" s="58" t="s">
        <v>4053</v>
      </c>
      <c r="F76" s="57" t="s">
        <v>11999</v>
      </c>
      <c r="G76" s="170" t="s">
        <v>12000</v>
      </c>
      <c r="H76" s="287" t="str">
        <f t="shared" si="4"/>
        <v>фото1</v>
      </c>
      <c r="I76" s="56" t="s">
        <v>4100</v>
      </c>
      <c r="J76" s="288"/>
      <c r="K76" s="55" t="s">
        <v>50</v>
      </c>
      <c r="L76" s="54">
        <v>8</v>
      </c>
      <c r="M76" s="53">
        <v>85.7</v>
      </c>
      <c r="N76" s="322"/>
      <c r="O76" s="168">
        <f t="shared" si="5"/>
        <v>0</v>
      </c>
      <c r="P76" s="169">
        <v>4607109968147</v>
      </c>
      <c r="Q76" s="52"/>
      <c r="R76" s="318">
        <f t="shared" si="2"/>
        <v>10.7125</v>
      </c>
    </row>
    <row r="77" spans="1:18" ht="15" x14ac:dyDescent="0.2">
      <c r="A77" s="61">
        <v>61</v>
      </c>
      <c r="B77" s="286"/>
      <c r="C77" s="59">
        <v>1571</v>
      </c>
      <c r="D77" s="302" t="s">
        <v>7039</v>
      </c>
      <c r="E77" s="58" t="s">
        <v>4053</v>
      </c>
      <c r="F77" s="57" t="s">
        <v>12001</v>
      </c>
      <c r="G77" s="170" t="s">
        <v>12002</v>
      </c>
      <c r="H77" s="287" t="str">
        <f t="shared" si="4"/>
        <v>фото1</v>
      </c>
      <c r="I77" s="56" t="s">
        <v>4108</v>
      </c>
      <c r="J77" s="288"/>
      <c r="K77" s="55" t="s">
        <v>50</v>
      </c>
      <c r="L77" s="54">
        <v>8</v>
      </c>
      <c r="M77" s="53">
        <v>89</v>
      </c>
      <c r="N77" s="322"/>
      <c r="O77" s="168">
        <f t="shared" si="5"/>
        <v>0</v>
      </c>
      <c r="P77" s="169">
        <v>4607109968185</v>
      </c>
      <c r="Q77" s="52"/>
      <c r="R77" s="318">
        <f t="shared" si="2"/>
        <v>11.125</v>
      </c>
    </row>
    <row r="78" spans="1:18" ht="21" customHeight="1" x14ac:dyDescent="0.2">
      <c r="A78" s="61">
        <v>62</v>
      </c>
      <c r="B78" s="286"/>
      <c r="C78" s="62"/>
      <c r="D78" s="62"/>
      <c r="E78" s="62"/>
      <c r="F78" s="50" t="s">
        <v>13897</v>
      </c>
      <c r="G78" s="49"/>
      <c r="H78" s="62"/>
      <c r="I78" s="63"/>
      <c r="J78" s="62"/>
      <c r="K78" s="341"/>
      <c r="L78" s="48"/>
      <c r="M78" s="48"/>
      <c r="N78" s="48"/>
      <c r="O78" s="48"/>
      <c r="P78" s="48"/>
      <c r="Q78" s="49"/>
      <c r="R78" s="48"/>
    </row>
    <row r="79" spans="1:18" ht="15" x14ac:dyDescent="0.2">
      <c r="A79" s="61">
        <v>63</v>
      </c>
      <c r="B79" s="286"/>
      <c r="C79" s="59">
        <v>8490</v>
      </c>
      <c r="D79" s="302" t="s">
        <v>12003</v>
      </c>
      <c r="E79" s="58" t="s">
        <v>4053</v>
      </c>
      <c r="F79" s="57" t="s">
        <v>12004</v>
      </c>
      <c r="G79" s="170" t="s">
        <v>12005</v>
      </c>
      <c r="H79" s="287" t="str">
        <f t="shared" ref="H79:H110" si="6">HYPERLINK("http://www.gardenbulbs.ru/images/Gladiolus_CL/thumbnails/"&amp;D79&amp;".jpg","фото1")</f>
        <v>фото1</v>
      </c>
      <c r="I79" s="56" t="s">
        <v>12006</v>
      </c>
      <c r="J79" s="288"/>
      <c r="K79" s="55" t="s">
        <v>14</v>
      </c>
      <c r="L79" s="54">
        <v>7</v>
      </c>
      <c r="M79" s="53">
        <v>106.8</v>
      </c>
      <c r="N79" s="322"/>
      <c r="O79" s="168">
        <f t="shared" ref="O79:O136" si="7">IF(ISERROR(M79*N79),0,M79*N79)</f>
        <v>0</v>
      </c>
      <c r="P79" s="169">
        <v>4607109946176</v>
      </c>
      <c r="Q79" s="52" t="s">
        <v>11622</v>
      </c>
      <c r="R79" s="318">
        <f t="shared" si="2"/>
        <v>15.257142857142856</v>
      </c>
    </row>
    <row r="80" spans="1:18" ht="15" x14ac:dyDescent="0.2">
      <c r="A80" s="61">
        <v>64</v>
      </c>
      <c r="B80" s="286"/>
      <c r="C80" s="59">
        <v>10703</v>
      </c>
      <c r="D80" s="302" t="s">
        <v>13898</v>
      </c>
      <c r="E80" s="47" t="s">
        <v>4053</v>
      </c>
      <c r="F80" s="46" t="s">
        <v>13899</v>
      </c>
      <c r="G80" s="325" t="s">
        <v>13900</v>
      </c>
      <c r="H80" s="287" t="str">
        <f t="shared" si="6"/>
        <v>фото1</v>
      </c>
      <c r="I80" s="56" t="s">
        <v>13901</v>
      </c>
      <c r="J80" s="288"/>
      <c r="K80" s="55" t="s">
        <v>36</v>
      </c>
      <c r="L80" s="54">
        <v>10</v>
      </c>
      <c r="M80" s="53">
        <v>96.5</v>
      </c>
      <c r="N80" s="322"/>
      <c r="O80" s="168">
        <f t="shared" si="7"/>
        <v>0</v>
      </c>
      <c r="P80" s="169">
        <v>4607109926314</v>
      </c>
      <c r="Q80" s="52" t="s">
        <v>13902</v>
      </c>
      <c r="R80" s="318">
        <f t="shared" si="2"/>
        <v>9.65</v>
      </c>
    </row>
    <row r="81" spans="1:18" ht="36" x14ac:dyDescent="0.2">
      <c r="A81" s="61">
        <v>65</v>
      </c>
      <c r="B81" s="286"/>
      <c r="C81" s="59">
        <v>8491</v>
      </c>
      <c r="D81" s="302" t="s">
        <v>12007</v>
      </c>
      <c r="E81" s="58" t="s">
        <v>4053</v>
      </c>
      <c r="F81" s="57" t="s">
        <v>12008</v>
      </c>
      <c r="G81" s="170" t="s">
        <v>12009</v>
      </c>
      <c r="H81" s="287" t="str">
        <f t="shared" si="6"/>
        <v>фото1</v>
      </c>
      <c r="I81" s="56" t="s">
        <v>12010</v>
      </c>
      <c r="J81" s="288"/>
      <c r="K81" s="55" t="s">
        <v>14</v>
      </c>
      <c r="L81" s="54">
        <v>7</v>
      </c>
      <c r="M81" s="53">
        <v>106.8</v>
      </c>
      <c r="N81" s="322"/>
      <c r="O81" s="168">
        <f t="shared" si="7"/>
        <v>0</v>
      </c>
      <c r="P81" s="169">
        <v>4607109980330</v>
      </c>
      <c r="Q81" s="52" t="s">
        <v>11622</v>
      </c>
      <c r="R81" s="318">
        <f t="shared" si="2"/>
        <v>15.257142857142856</v>
      </c>
    </row>
    <row r="82" spans="1:18" ht="24" x14ac:dyDescent="0.2">
      <c r="A82" s="61">
        <v>66</v>
      </c>
      <c r="B82" s="286"/>
      <c r="C82" s="59">
        <v>10704</v>
      </c>
      <c r="D82" s="302" t="s">
        <v>13903</v>
      </c>
      <c r="E82" s="47" t="s">
        <v>4053</v>
      </c>
      <c r="F82" s="46" t="s">
        <v>13904</v>
      </c>
      <c r="G82" s="325" t="s">
        <v>13905</v>
      </c>
      <c r="H82" s="287" t="str">
        <f t="shared" si="6"/>
        <v>фото1</v>
      </c>
      <c r="I82" s="56" t="s">
        <v>13906</v>
      </c>
      <c r="J82" s="288"/>
      <c r="K82" s="55" t="s">
        <v>36</v>
      </c>
      <c r="L82" s="54">
        <v>10</v>
      </c>
      <c r="M82" s="53">
        <v>96.5</v>
      </c>
      <c r="N82" s="322"/>
      <c r="O82" s="168">
        <f t="shared" si="7"/>
        <v>0</v>
      </c>
      <c r="P82" s="169">
        <v>4607109926307</v>
      </c>
      <c r="Q82" s="52" t="s">
        <v>13902</v>
      </c>
      <c r="R82" s="318">
        <f t="shared" si="2"/>
        <v>9.65</v>
      </c>
    </row>
    <row r="83" spans="1:18" ht="24" x14ac:dyDescent="0.2">
      <c r="A83" s="61">
        <v>67</v>
      </c>
      <c r="B83" s="286"/>
      <c r="C83" s="59">
        <v>8492</v>
      </c>
      <c r="D83" s="302" t="s">
        <v>12011</v>
      </c>
      <c r="E83" s="58" t="s">
        <v>4053</v>
      </c>
      <c r="F83" s="57" t="s">
        <v>12012</v>
      </c>
      <c r="G83" s="170" t="s">
        <v>12013</v>
      </c>
      <c r="H83" s="287" t="str">
        <f t="shared" si="6"/>
        <v>фото1</v>
      </c>
      <c r="I83" s="56" t="s">
        <v>12014</v>
      </c>
      <c r="J83" s="288"/>
      <c r="K83" s="55" t="s">
        <v>14</v>
      </c>
      <c r="L83" s="54">
        <v>7</v>
      </c>
      <c r="M83" s="53">
        <v>106.8</v>
      </c>
      <c r="N83" s="322"/>
      <c r="O83" s="168">
        <f t="shared" si="7"/>
        <v>0</v>
      </c>
      <c r="P83" s="169">
        <v>4607109986196</v>
      </c>
      <c r="Q83" s="52" t="s">
        <v>11622</v>
      </c>
      <c r="R83" s="318">
        <f t="shared" ref="R83:R136" si="8">M83/L83</f>
        <v>15.257142857142856</v>
      </c>
    </row>
    <row r="84" spans="1:18" ht="24" x14ac:dyDescent="0.2">
      <c r="A84" s="61">
        <v>68</v>
      </c>
      <c r="B84" s="286"/>
      <c r="C84" s="59">
        <v>8493</v>
      </c>
      <c r="D84" s="302" t="s">
        <v>12015</v>
      </c>
      <c r="E84" s="58" t="s">
        <v>4053</v>
      </c>
      <c r="F84" s="57" t="s">
        <v>12016</v>
      </c>
      <c r="G84" s="170" t="s">
        <v>12017</v>
      </c>
      <c r="H84" s="287" t="str">
        <f t="shared" si="6"/>
        <v>фото1</v>
      </c>
      <c r="I84" s="56" t="s">
        <v>12018</v>
      </c>
      <c r="J84" s="288"/>
      <c r="K84" s="55" t="s">
        <v>14</v>
      </c>
      <c r="L84" s="54">
        <v>7</v>
      </c>
      <c r="M84" s="53">
        <v>106.8</v>
      </c>
      <c r="N84" s="322"/>
      <c r="O84" s="168">
        <f t="shared" si="7"/>
        <v>0</v>
      </c>
      <c r="P84" s="169">
        <v>4607109986233</v>
      </c>
      <c r="Q84" s="52" t="s">
        <v>11622</v>
      </c>
      <c r="R84" s="318">
        <f t="shared" si="8"/>
        <v>15.257142857142856</v>
      </c>
    </row>
    <row r="85" spans="1:18" ht="24" x14ac:dyDescent="0.2">
      <c r="A85" s="61">
        <v>69</v>
      </c>
      <c r="B85" s="286"/>
      <c r="C85" s="59">
        <v>8494</v>
      </c>
      <c r="D85" s="302" t="s">
        <v>12019</v>
      </c>
      <c r="E85" s="58" t="s">
        <v>4053</v>
      </c>
      <c r="F85" s="57" t="s">
        <v>12020</v>
      </c>
      <c r="G85" s="170" t="s">
        <v>12021</v>
      </c>
      <c r="H85" s="287" t="str">
        <f t="shared" si="6"/>
        <v>фото1</v>
      </c>
      <c r="I85" s="56" t="s">
        <v>12022</v>
      </c>
      <c r="J85" s="288"/>
      <c r="K85" s="55" t="s">
        <v>14</v>
      </c>
      <c r="L85" s="54">
        <v>7</v>
      </c>
      <c r="M85" s="53">
        <v>106.8</v>
      </c>
      <c r="N85" s="322"/>
      <c r="O85" s="168">
        <f t="shared" si="7"/>
        <v>0</v>
      </c>
      <c r="P85" s="169">
        <v>4607109986257</v>
      </c>
      <c r="Q85" s="52" t="s">
        <v>11622</v>
      </c>
      <c r="R85" s="318">
        <f t="shared" si="8"/>
        <v>15.257142857142856</v>
      </c>
    </row>
    <row r="86" spans="1:18" ht="24" x14ac:dyDescent="0.2">
      <c r="A86" s="61">
        <v>70</v>
      </c>
      <c r="B86" s="286"/>
      <c r="C86" s="59">
        <v>8495</v>
      </c>
      <c r="D86" s="302" t="s">
        <v>12023</v>
      </c>
      <c r="E86" s="58" t="s">
        <v>4053</v>
      </c>
      <c r="F86" s="57" t="s">
        <v>12024</v>
      </c>
      <c r="G86" s="170" t="s">
        <v>12025</v>
      </c>
      <c r="H86" s="287" t="str">
        <f t="shared" si="6"/>
        <v>фото1</v>
      </c>
      <c r="I86" s="56" t="s">
        <v>12026</v>
      </c>
      <c r="J86" s="288"/>
      <c r="K86" s="55" t="s">
        <v>14</v>
      </c>
      <c r="L86" s="54">
        <v>7</v>
      </c>
      <c r="M86" s="53">
        <v>106.8</v>
      </c>
      <c r="N86" s="322"/>
      <c r="O86" s="168">
        <f t="shared" si="7"/>
        <v>0</v>
      </c>
      <c r="P86" s="169">
        <v>4607109980415</v>
      </c>
      <c r="Q86" s="52" t="s">
        <v>11622</v>
      </c>
      <c r="R86" s="318">
        <f t="shared" si="8"/>
        <v>15.257142857142856</v>
      </c>
    </row>
    <row r="87" spans="1:18" ht="36" x14ac:dyDescent="0.2">
      <c r="A87" s="61">
        <v>71</v>
      </c>
      <c r="B87" s="286"/>
      <c r="C87" s="59">
        <v>7030</v>
      </c>
      <c r="D87" s="302" t="s">
        <v>10407</v>
      </c>
      <c r="E87" s="58" t="s">
        <v>4053</v>
      </c>
      <c r="F87" s="57" t="s">
        <v>10408</v>
      </c>
      <c r="G87" s="170" t="s">
        <v>10409</v>
      </c>
      <c r="H87" s="287" t="str">
        <f t="shared" si="6"/>
        <v>фото1</v>
      </c>
      <c r="I87" s="56" t="s">
        <v>10410</v>
      </c>
      <c r="J87" s="288"/>
      <c r="K87" s="55" t="s">
        <v>14</v>
      </c>
      <c r="L87" s="54">
        <v>7</v>
      </c>
      <c r="M87" s="53">
        <v>106.8</v>
      </c>
      <c r="N87" s="322"/>
      <c r="O87" s="168">
        <f t="shared" si="7"/>
        <v>0</v>
      </c>
      <c r="P87" s="169">
        <v>4607109929131</v>
      </c>
      <c r="Q87" s="52"/>
      <c r="R87" s="318">
        <f t="shared" si="8"/>
        <v>15.257142857142856</v>
      </c>
    </row>
    <row r="88" spans="1:18" ht="15" x14ac:dyDescent="0.2">
      <c r="A88" s="61">
        <v>72</v>
      </c>
      <c r="B88" s="286"/>
      <c r="C88" s="59">
        <v>8496</v>
      </c>
      <c r="D88" s="302" t="s">
        <v>12027</v>
      </c>
      <c r="E88" s="58" t="s">
        <v>4053</v>
      </c>
      <c r="F88" s="57" t="s">
        <v>12028</v>
      </c>
      <c r="G88" s="170" t="s">
        <v>12029</v>
      </c>
      <c r="H88" s="287" t="str">
        <f t="shared" si="6"/>
        <v>фото1</v>
      </c>
      <c r="I88" s="56" t="s">
        <v>12030</v>
      </c>
      <c r="J88" s="288"/>
      <c r="K88" s="55" t="s">
        <v>14</v>
      </c>
      <c r="L88" s="54">
        <v>7</v>
      </c>
      <c r="M88" s="53">
        <v>106.8</v>
      </c>
      <c r="N88" s="322"/>
      <c r="O88" s="168">
        <f t="shared" si="7"/>
        <v>0</v>
      </c>
      <c r="P88" s="169">
        <v>4607109958919</v>
      </c>
      <c r="Q88" s="52" t="s">
        <v>11622</v>
      </c>
      <c r="R88" s="318">
        <f t="shared" si="8"/>
        <v>15.257142857142856</v>
      </c>
    </row>
    <row r="89" spans="1:18" ht="24" x14ac:dyDescent="0.2">
      <c r="A89" s="61">
        <v>73</v>
      </c>
      <c r="B89" s="286"/>
      <c r="C89" s="59">
        <v>8497</v>
      </c>
      <c r="D89" s="302" t="s">
        <v>12031</v>
      </c>
      <c r="E89" s="58" t="s">
        <v>4053</v>
      </c>
      <c r="F89" s="57" t="s">
        <v>12032</v>
      </c>
      <c r="G89" s="170" t="s">
        <v>12033</v>
      </c>
      <c r="H89" s="287" t="str">
        <f t="shared" si="6"/>
        <v>фото1</v>
      </c>
      <c r="I89" s="56" t="s">
        <v>12034</v>
      </c>
      <c r="J89" s="288"/>
      <c r="K89" s="55" t="s">
        <v>14</v>
      </c>
      <c r="L89" s="54">
        <v>7</v>
      </c>
      <c r="M89" s="53">
        <v>106.8</v>
      </c>
      <c r="N89" s="322"/>
      <c r="O89" s="168">
        <f t="shared" si="7"/>
        <v>0</v>
      </c>
      <c r="P89" s="169">
        <v>4607109958926</v>
      </c>
      <c r="Q89" s="52" t="s">
        <v>11622</v>
      </c>
      <c r="R89" s="318">
        <f t="shared" si="8"/>
        <v>15.257142857142856</v>
      </c>
    </row>
    <row r="90" spans="1:18" ht="24" x14ac:dyDescent="0.2">
      <c r="A90" s="61">
        <v>74</v>
      </c>
      <c r="B90" s="286"/>
      <c r="C90" s="59">
        <v>8498</v>
      </c>
      <c r="D90" s="302" t="s">
        <v>12035</v>
      </c>
      <c r="E90" s="58" t="s">
        <v>4053</v>
      </c>
      <c r="F90" s="57" t="s">
        <v>12036</v>
      </c>
      <c r="G90" s="170" t="s">
        <v>12037</v>
      </c>
      <c r="H90" s="287" t="str">
        <f t="shared" si="6"/>
        <v>фото1</v>
      </c>
      <c r="I90" s="56" t="s">
        <v>12038</v>
      </c>
      <c r="J90" s="288"/>
      <c r="K90" s="55" t="s">
        <v>14</v>
      </c>
      <c r="L90" s="54">
        <v>7</v>
      </c>
      <c r="M90" s="53">
        <v>106.8</v>
      </c>
      <c r="N90" s="322"/>
      <c r="O90" s="168">
        <f t="shared" si="7"/>
        <v>0</v>
      </c>
      <c r="P90" s="169">
        <v>4607109967942</v>
      </c>
      <c r="Q90" s="52" t="s">
        <v>11622</v>
      </c>
      <c r="R90" s="318">
        <f t="shared" si="8"/>
        <v>15.257142857142856</v>
      </c>
    </row>
    <row r="91" spans="1:18" ht="15" x14ac:dyDescent="0.2">
      <c r="A91" s="61">
        <v>75</v>
      </c>
      <c r="B91" s="286"/>
      <c r="C91" s="59">
        <v>8499</v>
      </c>
      <c r="D91" s="302" t="s">
        <v>12039</v>
      </c>
      <c r="E91" s="58" t="s">
        <v>4053</v>
      </c>
      <c r="F91" s="57" t="s">
        <v>12040</v>
      </c>
      <c r="G91" s="170" t="s">
        <v>12041</v>
      </c>
      <c r="H91" s="287" t="str">
        <f t="shared" si="6"/>
        <v>фото1</v>
      </c>
      <c r="I91" s="56" t="s">
        <v>12042</v>
      </c>
      <c r="J91" s="288"/>
      <c r="K91" s="55" t="s">
        <v>14</v>
      </c>
      <c r="L91" s="54">
        <v>7</v>
      </c>
      <c r="M91" s="53">
        <v>106.8</v>
      </c>
      <c r="N91" s="322"/>
      <c r="O91" s="168">
        <f t="shared" si="7"/>
        <v>0</v>
      </c>
      <c r="P91" s="169">
        <v>4607109986349</v>
      </c>
      <c r="Q91" s="52" t="s">
        <v>11622</v>
      </c>
      <c r="R91" s="318">
        <f t="shared" si="8"/>
        <v>15.257142857142856</v>
      </c>
    </row>
    <row r="92" spans="1:18" ht="24" x14ac:dyDescent="0.2">
      <c r="A92" s="61">
        <v>76</v>
      </c>
      <c r="B92" s="286"/>
      <c r="C92" s="59">
        <v>10705</v>
      </c>
      <c r="D92" s="302" t="s">
        <v>13907</v>
      </c>
      <c r="E92" s="47" t="s">
        <v>4053</v>
      </c>
      <c r="F92" s="46" t="s">
        <v>2962</v>
      </c>
      <c r="G92" s="325" t="s">
        <v>13908</v>
      </c>
      <c r="H92" s="287" t="str">
        <f t="shared" si="6"/>
        <v>фото1</v>
      </c>
      <c r="I92" s="56" t="s">
        <v>13909</v>
      </c>
      <c r="J92" s="288"/>
      <c r="K92" s="55" t="s">
        <v>14</v>
      </c>
      <c r="L92" s="54">
        <v>7</v>
      </c>
      <c r="M92" s="53">
        <v>106.8</v>
      </c>
      <c r="N92" s="322"/>
      <c r="O92" s="168">
        <f t="shared" si="7"/>
        <v>0</v>
      </c>
      <c r="P92" s="169">
        <v>4607109926291</v>
      </c>
      <c r="Q92" s="52" t="s">
        <v>13902</v>
      </c>
      <c r="R92" s="318">
        <f t="shared" si="8"/>
        <v>15.257142857142856</v>
      </c>
    </row>
    <row r="93" spans="1:18" ht="15" x14ac:dyDescent="0.2">
      <c r="A93" s="61">
        <v>77</v>
      </c>
      <c r="B93" s="286"/>
      <c r="C93" s="59">
        <v>8500</v>
      </c>
      <c r="D93" s="302" t="s">
        <v>12043</v>
      </c>
      <c r="E93" s="58" t="s">
        <v>4053</v>
      </c>
      <c r="F93" s="57" t="s">
        <v>12044</v>
      </c>
      <c r="G93" s="170" t="s">
        <v>12045</v>
      </c>
      <c r="H93" s="287" t="str">
        <f t="shared" si="6"/>
        <v>фото1</v>
      </c>
      <c r="I93" s="56" t="s">
        <v>12046</v>
      </c>
      <c r="J93" s="288"/>
      <c r="K93" s="55" t="s">
        <v>14</v>
      </c>
      <c r="L93" s="54">
        <v>7</v>
      </c>
      <c r="M93" s="53">
        <v>106.8</v>
      </c>
      <c r="N93" s="322"/>
      <c r="O93" s="168">
        <f t="shared" si="7"/>
        <v>0</v>
      </c>
      <c r="P93" s="169">
        <v>4607109986387</v>
      </c>
      <c r="Q93" s="52" t="s">
        <v>11622</v>
      </c>
      <c r="R93" s="318">
        <f t="shared" si="8"/>
        <v>15.257142857142856</v>
      </c>
    </row>
    <row r="94" spans="1:18" ht="36" x14ac:dyDescent="0.2">
      <c r="A94" s="61">
        <v>78</v>
      </c>
      <c r="B94" s="286"/>
      <c r="C94" s="59">
        <v>3629</v>
      </c>
      <c r="D94" s="302" t="s">
        <v>10411</v>
      </c>
      <c r="E94" s="58" t="s">
        <v>4053</v>
      </c>
      <c r="F94" s="57" t="s">
        <v>10412</v>
      </c>
      <c r="G94" s="170" t="s">
        <v>10413</v>
      </c>
      <c r="H94" s="287" t="str">
        <f t="shared" si="6"/>
        <v>фото1</v>
      </c>
      <c r="I94" s="56" t="s">
        <v>10414</v>
      </c>
      <c r="J94" s="288"/>
      <c r="K94" s="55" t="s">
        <v>14</v>
      </c>
      <c r="L94" s="54">
        <v>7</v>
      </c>
      <c r="M94" s="53">
        <v>106.8</v>
      </c>
      <c r="N94" s="322"/>
      <c r="O94" s="168">
        <f t="shared" si="7"/>
        <v>0</v>
      </c>
      <c r="P94" s="169">
        <v>4607109929124</v>
      </c>
      <c r="Q94" s="52"/>
      <c r="R94" s="318">
        <f t="shared" si="8"/>
        <v>15.257142857142856</v>
      </c>
    </row>
    <row r="95" spans="1:18" ht="24" x14ac:dyDescent="0.2">
      <c r="A95" s="61">
        <v>79</v>
      </c>
      <c r="B95" s="286"/>
      <c r="C95" s="59">
        <v>8501</v>
      </c>
      <c r="D95" s="302" t="s">
        <v>12047</v>
      </c>
      <c r="E95" s="58" t="s">
        <v>4053</v>
      </c>
      <c r="F95" s="57" t="s">
        <v>12048</v>
      </c>
      <c r="G95" s="170" t="s">
        <v>12049</v>
      </c>
      <c r="H95" s="287" t="str">
        <f t="shared" si="6"/>
        <v>фото1</v>
      </c>
      <c r="I95" s="56" t="s">
        <v>12050</v>
      </c>
      <c r="J95" s="288"/>
      <c r="K95" s="55" t="s">
        <v>14</v>
      </c>
      <c r="L95" s="54">
        <v>7</v>
      </c>
      <c r="M95" s="53">
        <v>106.8</v>
      </c>
      <c r="N95" s="322"/>
      <c r="O95" s="168">
        <f t="shared" si="7"/>
        <v>0</v>
      </c>
      <c r="P95" s="169">
        <v>4607109962374</v>
      </c>
      <c r="Q95" s="52" t="s">
        <v>11622</v>
      </c>
      <c r="R95" s="318">
        <f t="shared" si="8"/>
        <v>15.257142857142856</v>
      </c>
    </row>
    <row r="96" spans="1:18" ht="24" x14ac:dyDescent="0.2">
      <c r="A96" s="61">
        <v>80</v>
      </c>
      <c r="B96" s="286"/>
      <c r="C96" s="59">
        <v>9240</v>
      </c>
      <c r="D96" s="302" t="s">
        <v>10415</v>
      </c>
      <c r="E96" s="58" t="s">
        <v>4053</v>
      </c>
      <c r="F96" s="57" t="s">
        <v>10416</v>
      </c>
      <c r="G96" s="170" t="s">
        <v>10417</v>
      </c>
      <c r="H96" s="287" t="str">
        <f t="shared" si="6"/>
        <v>фото1</v>
      </c>
      <c r="I96" s="56" t="s">
        <v>10418</v>
      </c>
      <c r="J96" s="288"/>
      <c r="K96" s="55" t="s">
        <v>14</v>
      </c>
      <c r="L96" s="54">
        <v>7</v>
      </c>
      <c r="M96" s="53">
        <v>106.8</v>
      </c>
      <c r="N96" s="322"/>
      <c r="O96" s="168">
        <f t="shared" si="7"/>
        <v>0</v>
      </c>
      <c r="P96" s="169">
        <v>4607109929117</v>
      </c>
      <c r="Q96" s="52"/>
      <c r="R96" s="318">
        <f t="shared" si="8"/>
        <v>15.257142857142856</v>
      </c>
    </row>
    <row r="97" spans="1:18" ht="24" x14ac:dyDescent="0.2">
      <c r="A97" s="61">
        <v>81</v>
      </c>
      <c r="B97" s="286"/>
      <c r="C97" s="59">
        <v>3631</v>
      </c>
      <c r="D97" s="302" t="s">
        <v>10419</v>
      </c>
      <c r="E97" s="58" t="s">
        <v>4053</v>
      </c>
      <c r="F97" s="57" t="s">
        <v>2228</v>
      </c>
      <c r="G97" s="170" t="s">
        <v>2229</v>
      </c>
      <c r="H97" s="287" t="str">
        <f t="shared" si="6"/>
        <v>фото1</v>
      </c>
      <c r="I97" s="56" t="s">
        <v>10420</v>
      </c>
      <c r="J97" s="288"/>
      <c r="K97" s="55" t="s">
        <v>14</v>
      </c>
      <c r="L97" s="54">
        <v>7</v>
      </c>
      <c r="M97" s="53">
        <v>106.8</v>
      </c>
      <c r="N97" s="322"/>
      <c r="O97" s="168">
        <f t="shared" si="7"/>
        <v>0</v>
      </c>
      <c r="P97" s="169">
        <v>4607109929100</v>
      </c>
      <c r="Q97" s="52"/>
      <c r="R97" s="318">
        <f t="shared" si="8"/>
        <v>15.257142857142856</v>
      </c>
    </row>
    <row r="98" spans="1:18" ht="15" x14ac:dyDescent="0.2">
      <c r="A98" s="61">
        <v>82</v>
      </c>
      <c r="B98" s="286"/>
      <c r="C98" s="59">
        <v>8502</v>
      </c>
      <c r="D98" s="302" t="s">
        <v>12051</v>
      </c>
      <c r="E98" s="58" t="s">
        <v>4053</v>
      </c>
      <c r="F98" s="57" t="s">
        <v>12052</v>
      </c>
      <c r="G98" s="170" t="s">
        <v>10924</v>
      </c>
      <c r="H98" s="287" t="str">
        <f t="shared" si="6"/>
        <v>фото1</v>
      </c>
      <c r="I98" s="56" t="s">
        <v>12053</v>
      </c>
      <c r="J98" s="288"/>
      <c r="K98" s="55" t="s">
        <v>14</v>
      </c>
      <c r="L98" s="54">
        <v>7</v>
      </c>
      <c r="M98" s="53">
        <v>106.8</v>
      </c>
      <c r="N98" s="322"/>
      <c r="O98" s="168">
        <f t="shared" si="7"/>
        <v>0</v>
      </c>
      <c r="P98" s="169">
        <v>4607109946268</v>
      </c>
      <c r="Q98" s="52" t="s">
        <v>11622</v>
      </c>
      <c r="R98" s="318">
        <f t="shared" si="8"/>
        <v>15.257142857142856</v>
      </c>
    </row>
    <row r="99" spans="1:18" ht="24" x14ac:dyDescent="0.2">
      <c r="A99" s="61">
        <v>83</v>
      </c>
      <c r="B99" s="286"/>
      <c r="C99" s="59">
        <v>8503</v>
      </c>
      <c r="D99" s="302" t="s">
        <v>12054</v>
      </c>
      <c r="E99" s="58" t="s">
        <v>4053</v>
      </c>
      <c r="F99" s="57" t="s">
        <v>12055</v>
      </c>
      <c r="G99" s="170" t="s">
        <v>12056</v>
      </c>
      <c r="H99" s="287" t="str">
        <f t="shared" si="6"/>
        <v>фото1</v>
      </c>
      <c r="I99" s="56" t="s">
        <v>12057</v>
      </c>
      <c r="J99" s="288"/>
      <c r="K99" s="55" t="s">
        <v>14</v>
      </c>
      <c r="L99" s="54">
        <v>7</v>
      </c>
      <c r="M99" s="53">
        <v>106.8</v>
      </c>
      <c r="N99" s="322"/>
      <c r="O99" s="168">
        <f t="shared" si="7"/>
        <v>0</v>
      </c>
      <c r="P99" s="169">
        <v>4607109986424</v>
      </c>
      <c r="Q99" s="52" t="s">
        <v>11622</v>
      </c>
      <c r="R99" s="318">
        <f t="shared" si="8"/>
        <v>15.257142857142856</v>
      </c>
    </row>
    <row r="100" spans="1:18" ht="24" x14ac:dyDescent="0.2">
      <c r="A100" s="61">
        <v>84</v>
      </c>
      <c r="B100" s="286"/>
      <c r="C100" s="59">
        <v>8504</v>
      </c>
      <c r="D100" s="302" t="s">
        <v>12058</v>
      </c>
      <c r="E100" s="58" t="s">
        <v>4053</v>
      </c>
      <c r="F100" s="57" t="s">
        <v>12059</v>
      </c>
      <c r="G100" s="170" t="s">
        <v>12060</v>
      </c>
      <c r="H100" s="287" t="str">
        <f t="shared" si="6"/>
        <v>фото1</v>
      </c>
      <c r="I100" s="56" t="s">
        <v>12061</v>
      </c>
      <c r="J100" s="288"/>
      <c r="K100" s="55" t="s">
        <v>14</v>
      </c>
      <c r="L100" s="54">
        <v>8</v>
      </c>
      <c r="M100" s="53">
        <v>120.8</v>
      </c>
      <c r="N100" s="322"/>
      <c r="O100" s="168">
        <f t="shared" si="7"/>
        <v>0</v>
      </c>
      <c r="P100" s="169">
        <v>4607109956939</v>
      </c>
      <c r="Q100" s="52" t="s">
        <v>11622</v>
      </c>
      <c r="R100" s="318">
        <f t="shared" si="8"/>
        <v>15.1</v>
      </c>
    </row>
    <row r="101" spans="1:18" ht="24" x14ac:dyDescent="0.2">
      <c r="A101" s="61">
        <v>85</v>
      </c>
      <c r="B101" s="286"/>
      <c r="C101" s="59">
        <v>8505</v>
      </c>
      <c r="D101" s="302" t="s">
        <v>12062</v>
      </c>
      <c r="E101" s="58" t="s">
        <v>4053</v>
      </c>
      <c r="F101" s="57" t="s">
        <v>12063</v>
      </c>
      <c r="G101" s="170" t="s">
        <v>12064</v>
      </c>
      <c r="H101" s="287" t="str">
        <f t="shared" si="6"/>
        <v>фото1</v>
      </c>
      <c r="I101" s="56" t="s">
        <v>12065</v>
      </c>
      <c r="J101" s="288"/>
      <c r="K101" s="55" t="s">
        <v>14</v>
      </c>
      <c r="L101" s="54">
        <v>7</v>
      </c>
      <c r="M101" s="53">
        <v>106.8</v>
      </c>
      <c r="N101" s="322"/>
      <c r="O101" s="168">
        <f t="shared" si="7"/>
        <v>0</v>
      </c>
      <c r="P101" s="169">
        <v>4607109968024</v>
      </c>
      <c r="Q101" s="52" t="s">
        <v>11622</v>
      </c>
      <c r="R101" s="318">
        <f t="shared" si="8"/>
        <v>15.257142857142856</v>
      </c>
    </row>
    <row r="102" spans="1:18" ht="36" x14ac:dyDescent="0.2">
      <c r="A102" s="61">
        <v>86</v>
      </c>
      <c r="B102" s="286"/>
      <c r="C102" s="59">
        <v>8506</v>
      </c>
      <c r="D102" s="302" t="s">
        <v>13748</v>
      </c>
      <c r="E102" s="58" t="s">
        <v>4053</v>
      </c>
      <c r="F102" s="57" t="s">
        <v>12066</v>
      </c>
      <c r="G102" s="170" t="s">
        <v>12067</v>
      </c>
      <c r="H102" s="287" t="str">
        <f t="shared" si="6"/>
        <v>фото1</v>
      </c>
      <c r="I102" s="56" t="s">
        <v>12068</v>
      </c>
      <c r="J102" s="288"/>
      <c r="K102" s="55" t="s">
        <v>14</v>
      </c>
      <c r="L102" s="54">
        <v>6</v>
      </c>
      <c r="M102" s="53">
        <v>92.8</v>
      </c>
      <c r="N102" s="322"/>
      <c r="O102" s="168">
        <f t="shared" si="7"/>
        <v>0</v>
      </c>
      <c r="P102" s="169">
        <v>4607109933572</v>
      </c>
      <c r="Q102" s="52" t="s">
        <v>11622</v>
      </c>
      <c r="R102" s="318">
        <f t="shared" si="8"/>
        <v>15.466666666666667</v>
      </c>
    </row>
    <row r="103" spans="1:18" ht="15" x14ac:dyDescent="0.2">
      <c r="A103" s="61">
        <v>87</v>
      </c>
      <c r="B103" s="286"/>
      <c r="C103" s="59">
        <v>8507</v>
      </c>
      <c r="D103" s="302" t="s">
        <v>12069</v>
      </c>
      <c r="E103" s="58" t="s">
        <v>4053</v>
      </c>
      <c r="F103" s="57" t="s">
        <v>12070</v>
      </c>
      <c r="G103" s="170" t="s">
        <v>12071</v>
      </c>
      <c r="H103" s="287" t="str">
        <f t="shared" si="6"/>
        <v>фото1</v>
      </c>
      <c r="I103" s="56" t="s">
        <v>12072</v>
      </c>
      <c r="J103" s="288"/>
      <c r="K103" s="55" t="s">
        <v>14</v>
      </c>
      <c r="L103" s="54">
        <v>7</v>
      </c>
      <c r="M103" s="53">
        <v>106.8</v>
      </c>
      <c r="N103" s="322"/>
      <c r="O103" s="168">
        <f t="shared" si="7"/>
        <v>0</v>
      </c>
      <c r="P103" s="169">
        <v>4607109946299</v>
      </c>
      <c r="Q103" s="52" t="s">
        <v>11622</v>
      </c>
      <c r="R103" s="318">
        <f t="shared" si="8"/>
        <v>15.257142857142856</v>
      </c>
    </row>
    <row r="104" spans="1:18" ht="24" x14ac:dyDescent="0.2">
      <c r="A104" s="61">
        <v>88</v>
      </c>
      <c r="B104" s="286"/>
      <c r="C104" s="59">
        <v>1430</v>
      </c>
      <c r="D104" s="302" t="s">
        <v>10421</v>
      </c>
      <c r="E104" s="58" t="s">
        <v>4053</v>
      </c>
      <c r="F104" s="57" t="s">
        <v>10422</v>
      </c>
      <c r="G104" s="170" t="s">
        <v>10423</v>
      </c>
      <c r="H104" s="287" t="str">
        <f t="shared" si="6"/>
        <v>фото1</v>
      </c>
      <c r="I104" s="56" t="s">
        <v>10424</v>
      </c>
      <c r="J104" s="288"/>
      <c r="K104" s="55" t="s">
        <v>14</v>
      </c>
      <c r="L104" s="54">
        <v>7</v>
      </c>
      <c r="M104" s="53">
        <v>106.8</v>
      </c>
      <c r="N104" s="322"/>
      <c r="O104" s="168">
        <f t="shared" si="7"/>
        <v>0</v>
      </c>
      <c r="P104" s="169">
        <v>4607109929094</v>
      </c>
      <c r="Q104" s="52"/>
      <c r="R104" s="318">
        <f t="shared" si="8"/>
        <v>15.257142857142856</v>
      </c>
    </row>
    <row r="105" spans="1:18" ht="24" x14ac:dyDescent="0.2">
      <c r="A105" s="61">
        <v>89</v>
      </c>
      <c r="B105" s="286"/>
      <c r="C105" s="59">
        <v>8508</v>
      </c>
      <c r="D105" s="302" t="s">
        <v>12073</v>
      </c>
      <c r="E105" s="58" t="s">
        <v>4053</v>
      </c>
      <c r="F105" s="57" t="s">
        <v>12074</v>
      </c>
      <c r="G105" s="170" t="s">
        <v>12075</v>
      </c>
      <c r="H105" s="287" t="str">
        <f t="shared" si="6"/>
        <v>фото1</v>
      </c>
      <c r="I105" s="56" t="s">
        <v>12076</v>
      </c>
      <c r="J105" s="288"/>
      <c r="K105" s="55" t="s">
        <v>14</v>
      </c>
      <c r="L105" s="54">
        <v>8</v>
      </c>
      <c r="M105" s="53">
        <v>120.8</v>
      </c>
      <c r="N105" s="322"/>
      <c r="O105" s="168">
        <f t="shared" si="7"/>
        <v>0</v>
      </c>
      <c r="P105" s="169">
        <v>4607109986554</v>
      </c>
      <c r="Q105" s="52" t="s">
        <v>11622</v>
      </c>
      <c r="R105" s="318">
        <f t="shared" si="8"/>
        <v>15.1</v>
      </c>
    </row>
    <row r="106" spans="1:18" ht="15" x14ac:dyDescent="0.2">
      <c r="A106" s="61">
        <v>90</v>
      </c>
      <c r="B106" s="286"/>
      <c r="C106" s="59">
        <v>266</v>
      </c>
      <c r="D106" s="302" t="s">
        <v>10425</v>
      </c>
      <c r="E106" s="58" t="s">
        <v>4053</v>
      </c>
      <c r="F106" s="57" t="s">
        <v>10426</v>
      </c>
      <c r="G106" s="170" t="s">
        <v>10427</v>
      </c>
      <c r="H106" s="287" t="str">
        <f t="shared" si="6"/>
        <v>фото1</v>
      </c>
      <c r="I106" s="56" t="s">
        <v>10428</v>
      </c>
      <c r="J106" s="288"/>
      <c r="K106" s="55" t="s">
        <v>14</v>
      </c>
      <c r="L106" s="54">
        <v>7</v>
      </c>
      <c r="M106" s="53">
        <v>106.8</v>
      </c>
      <c r="N106" s="322"/>
      <c r="O106" s="168">
        <f t="shared" si="7"/>
        <v>0</v>
      </c>
      <c r="P106" s="169">
        <v>4607109929087</v>
      </c>
      <c r="Q106" s="52"/>
      <c r="R106" s="318">
        <f t="shared" si="8"/>
        <v>15.257142857142856</v>
      </c>
    </row>
    <row r="107" spans="1:18" ht="24" x14ac:dyDescent="0.2">
      <c r="A107" s="61">
        <v>91</v>
      </c>
      <c r="B107" s="286"/>
      <c r="C107" s="59">
        <v>7080</v>
      </c>
      <c r="D107" s="302" t="s">
        <v>10429</v>
      </c>
      <c r="E107" s="58" t="s">
        <v>4053</v>
      </c>
      <c r="F107" s="57" t="s">
        <v>10430</v>
      </c>
      <c r="G107" s="170" t="s">
        <v>10431</v>
      </c>
      <c r="H107" s="287" t="str">
        <f t="shared" si="6"/>
        <v>фото1</v>
      </c>
      <c r="I107" s="56" t="s">
        <v>10432</v>
      </c>
      <c r="J107" s="288"/>
      <c r="K107" s="55" t="s">
        <v>14</v>
      </c>
      <c r="L107" s="54">
        <v>7</v>
      </c>
      <c r="M107" s="53">
        <v>106.8</v>
      </c>
      <c r="N107" s="322"/>
      <c r="O107" s="168">
        <f t="shared" si="7"/>
        <v>0</v>
      </c>
      <c r="P107" s="169">
        <v>4607109929070</v>
      </c>
      <c r="Q107" s="52"/>
      <c r="R107" s="318">
        <f t="shared" si="8"/>
        <v>15.257142857142856</v>
      </c>
    </row>
    <row r="108" spans="1:18" ht="15" x14ac:dyDescent="0.2">
      <c r="A108" s="61">
        <v>92</v>
      </c>
      <c r="B108" s="286"/>
      <c r="C108" s="59">
        <v>8509</v>
      </c>
      <c r="D108" s="302" t="s">
        <v>12077</v>
      </c>
      <c r="E108" s="58" t="s">
        <v>4053</v>
      </c>
      <c r="F108" s="57" t="s">
        <v>12078</v>
      </c>
      <c r="G108" s="170" t="s">
        <v>12079</v>
      </c>
      <c r="H108" s="287" t="str">
        <f t="shared" si="6"/>
        <v>фото1</v>
      </c>
      <c r="I108" s="56" t="s">
        <v>12080</v>
      </c>
      <c r="J108" s="288"/>
      <c r="K108" s="55" t="s">
        <v>14</v>
      </c>
      <c r="L108" s="54">
        <v>8</v>
      </c>
      <c r="M108" s="53">
        <v>120.8</v>
      </c>
      <c r="N108" s="322"/>
      <c r="O108" s="168">
        <f t="shared" si="7"/>
        <v>0</v>
      </c>
      <c r="P108" s="169">
        <v>4607109986592</v>
      </c>
      <c r="Q108" s="52" t="s">
        <v>11622</v>
      </c>
      <c r="R108" s="318">
        <f t="shared" si="8"/>
        <v>15.1</v>
      </c>
    </row>
    <row r="109" spans="1:18" ht="24" x14ac:dyDescent="0.2">
      <c r="A109" s="61">
        <v>93</v>
      </c>
      <c r="B109" s="286"/>
      <c r="C109" s="59">
        <v>8510</v>
      </c>
      <c r="D109" s="302" t="s">
        <v>12081</v>
      </c>
      <c r="E109" s="58" t="s">
        <v>4053</v>
      </c>
      <c r="F109" s="57" t="s">
        <v>12082</v>
      </c>
      <c r="G109" s="170" t="s">
        <v>12083</v>
      </c>
      <c r="H109" s="287" t="str">
        <f t="shared" si="6"/>
        <v>фото1</v>
      </c>
      <c r="I109" s="56" t="s">
        <v>12084</v>
      </c>
      <c r="J109" s="288"/>
      <c r="K109" s="55" t="s">
        <v>14</v>
      </c>
      <c r="L109" s="54">
        <v>7</v>
      </c>
      <c r="M109" s="53">
        <v>106.8</v>
      </c>
      <c r="N109" s="322"/>
      <c r="O109" s="168">
        <f t="shared" si="7"/>
        <v>0</v>
      </c>
      <c r="P109" s="169">
        <v>4607109946329</v>
      </c>
      <c r="Q109" s="52" t="s">
        <v>11622</v>
      </c>
      <c r="R109" s="318">
        <f t="shared" si="8"/>
        <v>15.257142857142856</v>
      </c>
    </row>
    <row r="110" spans="1:18" ht="36" x14ac:dyDescent="0.2">
      <c r="A110" s="61">
        <v>94</v>
      </c>
      <c r="B110" s="286"/>
      <c r="C110" s="59">
        <v>4288</v>
      </c>
      <c r="D110" s="302" t="s">
        <v>12085</v>
      </c>
      <c r="E110" s="58" t="s">
        <v>4053</v>
      </c>
      <c r="F110" s="57" t="s">
        <v>12086</v>
      </c>
      <c r="G110" s="170" t="s">
        <v>12087</v>
      </c>
      <c r="H110" s="287" t="str">
        <f t="shared" si="6"/>
        <v>фото1</v>
      </c>
      <c r="I110" s="56" t="s">
        <v>12088</v>
      </c>
      <c r="J110" s="288"/>
      <c r="K110" s="55" t="s">
        <v>14</v>
      </c>
      <c r="L110" s="54">
        <v>7</v>
      </c>
      <c r="M110" s="53">
        <v>106.8</v>
      </c>
      <c r="N110" s="322"/>
      <c r="O110" s="168">
        <f t="shared" si="7"/>
        <v>0</v>
      </c>
      <c r="P110" s="169">
        <v>4607109968130</v>
      </c>
      <c r="Q110" s="52" t="s">
        <v>11622</v>
      </c>
      <c r="R110" s="318">
        <f t="shared" si="8"/>
        <v>15.257142857142856</v>
      </c>
    </row>
    <row r="111" spans="1:18" ht="36" x14ac:dyDescent="0.2">
      <c r="A111" s="61">
        <v>95</v>
      </c>
      <c r="B111" s="286"/>
      <c r="C111" s="59">
        <v>3860</v>
      </c>
      <c r="D111" s="302" t="s">
        <v>13749</v>
      </c>
      <c r="E111" s="58" t="s">
        <v>4053</v>
      </c>
      <c r="F111" s="57" t="s">
        <v>12089</v>
      </c>
      <c r="G111" s="170" t="s">
        <v>12090</v>
      </c>
      <c r="H111" s="287" t="str">
        <f t="shared" ref="H111:H136" si="9">HYPERLINK("http://www.gardenbulbs.ru/images/Gladiolus_CL/thumbnails/"&amp;D111&amp;".jpg","фото1")</f>
        <v>фото1</v>
      </c>
      <c r="I111" s="56" t="s">
        <v>12091</v>
      </c>
      <c r="J111" s="288"/>
      <c r="K111" s="55" t="s">
        <v>14</v>
      </c>
      <c r="L111" s="54">
        <v>6</v>
      </c>
      <c r="M111" s="53">
        <v>92.8</v>
      </c>
      <c r="N111" s="322"/>
      <c r="O111" s="168">
        <f t="shared" si="7"/>
        <v>0</v>
      </c>
      <c r="P111" s="169">
        <v>4607109986646</v>
      </c>
      <c r="Q111" s="52" t="s">
        <v>11622</v>
      </c>
      <c r="R111" s="318">
        <f t="shared" si="8"/>
        <v>15.466666666666667</v>
      </c>
    </row>
    <row r="112" spans="1:18" ht="24" x14ac:dyDescent="0.2">
      <c r="A112" s="61">
        <v>96</v>
      </c>
      <c r="B112" s="286"/>
      <c r="C112" s="59">
        <v>3532</v>
      </c>
      <c r="D112" s="302" t="s">
        <v>12092</v>
      </c>
      <c r="E112" s="58" t="s">
        <v>4053</v>
      </c>
      <c r="F112" s="57" t="s">
        <v>12093</v>
      </c>
      <c r="G112" s="170" t="s">
        <v>12094</v>
      </c>
      <c r="H112" s="287" t="str">
        <f t="shared" si="9"/>
        <v>фото1</v>
      </c>
      <c r="I112" s="56" t="s">
        <v>12095</v>
      </c>
      <c r="J112" s="288"/>
      <c r="K112" s="55" t="s">
        <v>14</v>
      </c>
      <c r="L112" s="54">
        <v>8</v>
      </c>
      <c r="M112" s="53">
        <v>120.8</v>
      </c>
      <c r="N112" s="322"/>
      <c r="O112" s="168">
        <f t="shared" si="7"/>
        <v>0</v>
      </c>
      <c r="P112" s="169">
        <v>4607109986660</v>
      </c>
      <c r="Q112" s="52" t="s">
        <v>11622</v>
      </c>
      <c r="R112" s="318">
        <f t="shared" si="8"/>
        <v>15.1</v>
      </c>
    </row>
    <row r="113" spans="1:18" ht="24" x14ac:dyDescent="0.2">
      <c r="A113" s="61">
        <v>97</v>
      </c>
      <c r="B113" s="286"/>
      <c r="C113" s="59">
        <v>3619</v>
      </c>
      <c r="D113" s="302" t="s">
        <v>12096</v>
      </c>
      <c r="E113" s="58" t="s">
        <v>4053</v>
      </c>
      <c r="F113" s="57" t="s">
        <v>12097</v>
      </c>
      <c r="G113" s="170" t="s">
        <v>12098</v>
      </c>
      <c r="H113" s="287" t="str">
        <f t="shared" si="9"/>
        <v>фото1</v>
      </c>
      <c r="I113" s="56" t="s">
        <v>12099</v>
      </c>
      <c r="J113" s="288"/>
      <c r="K113" s="55" t="s">
        <v>14</v>
      </c>
      <c r="L113" s="54">
        <v>7</v>
      </c>
      <c r="M113" s="53">
        <v>106.8</v>
      </c>
      <c r="N113" s="322"/>
      <c r="O113" s="168">
        <f t="shared" si="7"/>
        <v>0</v>
      </c>
      <c r="P113" s="169">
        <v>4607109986677</v>
      </c>
      <c r="Q113" s="52" t="s">
        <v>11622</v>
      </c>
      <c r="R113" s="318">
        <f t="shared" si="8"/>
        <v>15.257142857142856</v>
      </c>
    </row>
    <row r="114" spans="1:18" ht="24" x14ac:dyDescent="0.2">
      <c r="A114" s="61">
        <v>98</v>
      </c>
      <c r="B114" s="286"/>
      <c r="C114" s="59">
        <v>3858</v>
      </c>
      <c r="D114" s="302" t="s">
        <v>12100</v>
      </c>
      <c r="E114" s="58" t="s">
        <v>4053</v>
      </c>
      <c r="F114" s="57" t="s">
        <v>12101</v>
      </c>
      <c r="G114" s="170" t="s">
        <v>12102</v>
      </c>
      <c r="H114" s="287" t="str">
        <f t="shared" si="9"/>
        <v>фото1</v>
      </c>
      <c r="I114" s="56" t="s">
        <v>12103</v>
      </c>
      <c r="J114" s="288"/>
      <c r="K114" s="55" t="s">
        <v>14</v>
      </c>
      <c r="L114" s="54">
        <v>8</v>
      </c>
      <c r="M114" s="53">
        <v>120.8</v>
      </c>
      <c r="N114" s="322"/>
      <c r="O114" s="168">
        <f t="shared" si="7"/>
        <v>0</v>
      </c>
      <c r="P114" s="169">
        <v>4607109986707</v>
      </c>
      <c r="Q114" s="52" t="s">
        <v>11622</v>
      </c>
      <c r="R114" s="318">
        <f t="shared" si="8"/>
        <v>15.1</v>
      </c>
    </row>
    <row r="115" spans="1:18" ht="24" x14ac:dyDescent="0.2">
      <c r="A115" s="61">
        <v>99</v>
      </c>
      <c r="B115" s="286"/>
      <c r="C115" s="59">
        <v>6640</v>
      </c>
      <c r="D115" s="302" t="s">
        <v>12104</v>
      </c>
      <c r="E115" s="58" t="s">
        <v>4053</v>
      </c>
      <c r="F115" s="57" t="s">
        <v>12105</v>
      </c>
      <c r="G115" s="170" t="s">
        <v>12106</v>
      </c>
      <c r="H115" s="287" t="str">
        <f t="shared" si="9"/>
        <v>фото1</v>
      </c>
      <c r="I115" s="56" t="s">
        <v>12107</v>
      </c>
      <c r="J115" s="288"/>
      <c r="K115" s="55" t="s">
        <v>14</v>
      </c>
      <c r="L115" s="54">
        <v>7</v>
      </c>
      <c r="M115" s="53">
        <v>106.8</v>
      </c>
      <c r="N115" s="322"/>
      <c r="O115" s="168">
        <f t="shared" si="7"/>
        <v>0</v>
      </c>
      <c r="P115" s="169">
        <v>4607109946183</v>
      </c>
      <c r="Q115" s="52" t="s">
        <v>11622</v>
      </c>
      <c r="R115" s="318">
        <f t="shared" si="8"/>
        <v>15.257142857142856</v>
      </c>
    </row>
    <row r="116" spans="1:18" ht="15" x14ac:dyDescent="0.2">
      <c r="A116" s="61">
        <v>100</v>
      </c>
      <c r="B116" s="286"/>
      <c r="C116" s="59">
        <v>1012</v>
      </c>
      <c r="D116" s="302" t="s">
        <v>12108</v>
      </c>
      <c r="E116" s="58" t="s">
        <v>4053</v>
      </c>
      <c r="F116" s="57" t="s">
        <v>12109</v>
      </c>
      <c r="G116" s="170" t="s">
        <v>12110</v>
      </c>
      <c r="H116" s="287" t="str">
        <f t="shared" si="9"/>
        <v>фото1</v>
      </c>
      <c r="I116" s="56" t="s">
        <v>12111</v>
      </c>
      <c r="J116" s="288"/>
      <c r="K116" s="55" t="s">
        <v>14</v>
      </c>
      <c r="L116" s="54">
        <v>8</v>
      </c>
      <c r="M116" s="53">
        <v>120.8</v>
      </c>
      <c r="N116" s="322"/>
      <c r="O116" s="168">
        <f t="shared" si="7"/>
        <v>0</v>
      </c>
      <c r="P116" s="169">
        <v>4607109946190</v>
      </c>
      <c r="Q116" s="52" t="s">
        <v>11622</v>
      </c>
      <c r="R116" s="318">
        <f t="shared" si="8"/>
        <v>15.1</v>
      </c>
    </row>
    <row r="117" spans="1:18" ht="24" x14ac:dyDescent="0.2">
      <c r="A117" s="61">
        <v>101</v>
      </c>
      <c r="B117" s="286"/>
      <c r="C117" s="59">
        <v>2859</v>
      </c>
      <c r="D117" s="302" t="s">
        <v>12112</v>
      </c>
      <c r="E117" s="58" t="s">
        <v>4053</v>
      </c>
      <c r="F117" s="57" t="s">
        <v>12113</v>
      </c>
      <c r="G117" s="170" t="s">
        <v>12114</v>
      </c>
      <c r="H117" s="287" t="str">
        <f t="shared" si="9"/>
        <v>фото1</v>
      </c>
      <c r="I117" s="56" t="s">
        <v>12115</v>
      </c>
      <c r="J117" s="288"/>
      <c r="K117" s="55" t="s">
        <v>14</v>
      </c>
      <c r="L117" s="54">
        <v>7</v>
      </c>
      <c r="M117" s="53">
        <v>106.8</v>
      </c>
      <c r="N117" s="322"/>
      <c r="O117" s="168">
        <f t="shared" si="7"/>
        <v>0</v>
      </c>
      <c r="P117" s="169">
        <v>4607109958810</v>
      </c>
      <c r="Q117" s="52" t="s">
        <v>11622</v>
      </c>
      <c r="R117" s="318">
        <f t="shared" si="8"/>
        <v>15.257142857142856</v>
      </c>
    </row>
    <row r="118" spans="1:18" ht="15" x14ac:dyDescent="0.2">
      <c r="A118" s="61">
        <v>102</v>
      </c>
      <c r="B118" s="286"/>
      <c r="C118" s="59">
        <v>6525</v>
      </c>
      <c r="D118" s="302" t="s">
        <v>12116</v>
      </c>
      <c r="E118" s="58" t="s">
        <v>4053</v>
      </c>
      <c r="F118" s="57" t="s">
        <v>12117</v>
      </c>
      <c r="G118" s="170" t="s">
        <v>12118</v>
      </c>
      <c r="H118" s="287" t="str">
        <f t="shared" si="9"/>
        <v>фото1</v>
      </c>
      <c r="I118" s="56" t="s">
        <v>12119</v>
      </c>
      <c r="J118" s="288"/>
      <c r="K118" s="55" t="s">
        <v>14</v>
      </c>
      <c r="L118" s="54">
        <v>7</v>
      </c>
      <c r="M118" s="53">
        <v>106.8</v>
      </c>
      <c r="N118" s="322"/>
      <c r="O118" s="168">
        <f t="shared" si="7"/>
        <v>0</v>
      </c>
      <c r="P118" s="169">
        <v>4607109986479</v>
      </c>
      <c r="Q118" s="52" t="s">
        <v>11622</v>
      </c>
      <c r="R118" s="318">
        <f t="shared" si="8"/>
        <v>15.257142857142856</v>
      </c>
    </row>
    <row r="119" spans="1:18" ht="24" x14ac:dyDescent="0.2">
      <c r="A119" s="61">
        <v>103</v>
      </c>
      <c r="B119" s="286"/>
      <c r="C119" s="59">
        <v>10706</v>
      </c>
      <c r="D119" s="302" t="s">
        <v>13910</v>
      </c>
      <c r="E119" s="47" t="s">
        <v>4053</v>
      </c>
      <c r="F119" s="46" t="s">
        <v>13911</v>
      </c>
      <c r="G119" s="325" t="s">
        <v>13912</v>
      </c>
      <c r="H119" s="287" t="str">
        <f t="shared" si="9"/>
        <v>фото1</v>
      </c>
      <c r="I119" s="56" t="s">
        <v>13913</v>
      </c>
      <c r="J119" s="288"/>
      <c r="K119" s="55" t="s">
        <v>14</v>
      </c>
      <c r="L119" s="54">
        <v>7</v>
      </c>
      <c r="M119" s="53">
        <v>106.8</v>
      </c>
      <c r="N119" s="322"/>
      <c r="O119" s="168">
        <f t="shared" si="7"/>
        <v>0</v>
      </c>
      <c r="P119" s="169">
        <v>4607109926284</v>
      </c>
      <c r="Q119" s="52" t="s">
        <v>13902</v>
      </c>
      <c r="R119" s="318">
        <f t="shared" si="8"/>
        <v>15.257142857142856</v>
      </c>
    </row>
    <row r="120" spans="1:18" ht="24" x14ac:dyDescent="0.2">
      <c r="A120" s="61">
        <v>104</v>
      </c>
      <c r="B120" s="286"/>
      <c r="C120" s="59">
        <v>6529</v>
      </c>
      <c r="D120" s="302" t="s">
        <v>12120</v>
      </c>
      <c r="E120" s="58" t="s">
        <v>4053</v>
      </c>
      <c r="F120" s="57" t="s">
        <v>12121</v>
      </c>
      <c r="G120" s="170" t="s">
        <v>12122</v>
      </c>
      <c r="H120" s="287" t="str">
        <f t="shared" si="9"/>
        <v>фото1</v>
      </c>
      <c r="I120" s="56" t="s">
        <v>12123</v>
      </c>
      <c r="J120" s="288"/>
      <c r="K120" s="55" t="s">
        <v>14</v>
      </c>
      <c r="L120" s="54">
        <v>7</v>
      </c>
      <c r="M120" s="53">
        <v>106.8</v>
      </c>
      <c r="N120" s="322"/>
      <c r="O120" s="168">
        <f t="shared" si="7"/>
        <v>0</v>
      </c>
      <c r="P120" s="169">
        <v>4607109986370</v>
      </c>
      <c r="Q120" s="52" t="s">
        <v>11622</v>
      </c>
      <c r="R120" s="318">
        <f t="shared" si="8"/>
        <v>15.257142857142856</v>
      </c>
    </row>
    <row r="121" spans="1:18" ht="24" x14ac:dyDescent="0.2">
      <c r="A121" s="61">
        <v>105</v>
      </c>
      <c r="B121" s="286"/>
      <c r="C121" s="59">
        <v>10707</v>
      </c>
      <c r="D121" s="302" t="s">
        <v>13914</v>
      </c>
      <c r="E121" s="47" t="s">
        <v>4053</v>
      </c>
      <c r="F121" s="46" t="s">
        <v>13915</v>
      </c>
      <c r="G121" s="325" t="s">
        <v>13916</v>
      </c>
      <c r="H121" s="287" t="str">
        <f t="shared" si="9"/>
        <v>фото1</v>
      </c>
      <c r="I121" s="56" t="s">
        <v>13917</v>
      </c>
      <c r="J121" s="288"/>
      <c r="K121" s="55" t="s">
        <v>14</v>
      </c>
      <c r="L121" s="54">
        <v>7</v>
      </c>
      <c r="M121" s="53">
        <v>106.8</v>
      </c>
      <c r="N121" s="322"/>
      <c r="O121" s="168">
        <f t="shared" si="7"/>
        <v>0</v>
      </c>
      <c r="P121" s="169">
        <v>4607109926277</v>
      </c>
      <c r="Q121" s="52" t="s">
        <v>13902</v>
      </c>
      <c r="R121" s="318">
        <f t="shared" si="8"/>
        <v>15.257142857142856</v>
      </c>
    </row>
    <row r="122" spans="1:18" ht="15" x14ac:dyDescent="0.2">
      <c r="A122" s="61">
        <v>106</v>
      </c>
      <c r="B122" s="286"/>
      <c r="C122" s="59">
        <v>2831</v>
      </c>
      <c r="D122" s="302" t="s">
        <v>12124</v>
      </c>
      <c r="E122" s="58" t="s">
        <v>4053</v>
      </c>
      <c r="F122" s="57" t="s">
        <v>12125</v>
      </c>
      <c r="G122" s="170" t="s">
        <v>12126</v>
      </c>
      <c r="H122" s="287" t="str">
        <f t="shared" si="9"/>
        <v>фото1</v>
      </c>
      <c r="I122" s="56" t="s">
        <v>12127</v>
      </c>
      <c r="J122" s="288"/>
      <c r="K122" s="55" t="s">
        <v>14</v>
      </c>
      <c r="L122" s="54">
        <v>8</v>
      </c>
      <c r="M122" s="53">
        <v>120.8</v>
      </c>
      <c r="N122" s="322"/>
      <c r="O122" s="168">
        <f t="shared" si="7"/>
        <v>0</v>
      </c>
      <c r="P122" s="169">
        <v>4607109980514</v>
      </c>
      <c r="Q122" s="52" t="s">
        <v>11622</v>
      </c>
      <c r="R122" s="318">
        <f t="shared" si="8"/>
        <v>15.1</v>
      </c>
    </row>
    <row r="123" spans="1:18" ht="24" x14ac:dyDescent="0.2">
      <c r="A123" s="61">
        <v>107</v>
      </c>
      <c r="B123" s="286"/>
      <c r="C123" s="59">
        <v>4350</v>
      </c>
      <c r="D123" s="302" t="s">
        <v>10433</v>
      </c>
      <c r="E123" s="58" t="s">
        <v>4053</v>
      </c>
      <c r="F123" s="57" t="s">
        <v>10434</v>
      </c>
      <c r="G123" s="170" t="s">
        <v>10435</v>
      </c>
      <c r="H123" s="287" t="str">
        <f t="shared" si="9"/>
        <v>фото1</v>
      </c>
      <c r="I123" s="56" t="s">
        <v>10436</v>
      </c>
      <c r="J123" s="288"/>
      <c r="K123" s="55" t="s">
        <v>14</v>
      </c>
      <c r="L123" s="54">
        <v>7</v>
      </c>
      <c r="M123" s="53">
        <v>106.8</v>
      </c>
      <c r="N123" s="322"/>
      <c r="O123" s="168">
        <f t="shared" si="7"/>
        <v>0</v>
      </c>
      <c r="P123" s="169">
        <v>4607109929063</v>
      </c>
      <c r="Q123" s="52"/>
      <c r="R123" s="318">
        <f t="shared" si="8"/>
        <v>15.257142857142856</v>
      </c>
    </row>
    <row r="124" spans="1:18" ht="24" x14ac:dyDescent="0.2">
      <c r="A124" s="61">
        <v>108</v>
      </c>
      <c r="B124" s="286"/>
      <c r="C124" s="59">
        <v>7837</v>
      </c>
      <c r="D124" s="302" t="s">
        <v>12128</v>
      </c>
      <c r="E124" s="58" t="s">
        <v>4053</v>
      </c>
      <c r="F124" s="57" t="s">
        <v>12129</v>
      </c>
      <c r="G124" s="170" t="s">
        <v>12130</v>
      </c>
      <c r="H124" s="287" t="str">
        <f t="shared" si="9"/>
        <v>фото1</v>
      </c>
      <c r="I124" s="56" t="s">
        <v>12131</v>
      </c>
      <c r="J124" s="288"/>
      <c r="K124" s="55" t="s">
        <v>14</v>
      </c>
      <c r="L124" s="54">
        <v>7</v>
      </c>
      <c r="M124" s="53">
        <v>106.8</v>
      </c>
      <c r="N124" s="322"/>
      <c r="O124" s="168">
        <f t="shared" si="7"/>
        <v>0</v>
      </c>
      <c r="P124" s="169">
        <v>4607109962459</v>
      </c>
      <c r="Q124" s="52" t="s">
        <v>11622</v>
      </c>
      <c r="R124" s="318">
        <f t="shared" si="8"/>
        <v>15.257142857142856</v>
      </c>
    </row>
    <row r="125" spans="1:18" ht="15" x14ac:dyDescent="0.2">
      <c r="A125" s="61">
        <v>109</v>
      </c>
      <c r="B125" s="286"/>
      <c r="C125" s="59">
        <v>10708</v>
      </c>
      <c r="D125" s="302" t="s">
        <v>13918</v>
      </c>
      <c r="E125" s="47" t="s">
        <v>4053</v>
      </c>
      <c r="F125" s="46" t="s">
        <v>13919</v>
      </c>
      <c r="G125" s="325" t="s">
        <v>13920</v>
      </c>
      <c r="H125" s="287" t="str">
        <f t="shared" si="9"/>
        <v>фото1</v>
      </c>
      <c r="I125" s="56" t="s">
        <v>13921</v>
      </c>
      <c r="J125" s="288"/>
      <c r="K125" s="55" t="s">
        <v>14</v>
      </c>
      <c r="L125" s="54">
        <v>7</v>
      </c>
      <c r="M125" s="53">
        <v>106.8</v>
      </c>
      <c r="N125" s="322"/>
      <c r="O125" s="168">
        <f t="shared" si="7"/>
        <v>0</v>
      </c>
      <c r="P125" s="169">
        <v>4607109926260</v>
      </c>
      <c r="Q125" s="52" t="s">
        <v>13902</v>
      </c>
      <c r="R125" s="318">
        <f t="shared" si="8"/>
        <v>15.257142857142856</v>
      </c>
    </row>
    <row r="126" spans="1:18" ht="24" x14ac:dyDescent="0.2">
      <c r="A126" s="61">
        <v>110</v>
      </c>
      <c r="B126" s="286"/>
      <c r="C126" s="59">
        <v>5331</v>
      </c>
      <c r="D126" s="302" t="s">
        <v>10437</v>
      </c>
      <c r="E126" s="58" t="s">
        <v>4053</v>
      </c>
      <c r="F126" s="57" t="s">
        <v>10438</v>
      </c>
      <c r="G126" s="170" t="s">
        <v>10439</v>
      </c>
      <c r="H126" s="287" t="str">
        <f t="shared" si="9"/>
        <v>фото1</v>
      </c>
      <c r="I126" s="56" t="s">
        <v>10440</v>
      </c>
      <c r="J126" s="288"/>
      <c r="K126" s="55" t="s">
        <v>14</v>
      </c>
      <c r="L126" s="54">
        <v>7</v>
      </c>
      <c r="M126" s="53">
        <v>96.5</v>
      </c>
      <c r="N126" s="322"/>
      <c r="O126" s="168">
        <f t="shared" si="7"/>
        <v>0</v>
      </c>
      <c r="P126" s="169">
        <v>4607109929056</v>
      </c>
      <c r="Q126" s="52"/>
      <c r="R126" s="318">
        <f t="shared" si="8"/>
        <v>13.785714285714286</v>
      </c>
    </row>
    <row r="127" spans="1:18" ht="15" x14ac:dyDescent="0.2">
      <c r="A127" s="61">
        <v>111</v>
      </c>
      <c r="B127" s="286"/>
      <c r="C127" s="59">
        <v>10709</v>
      </c>
      <c r="D127" s="302" t="s">
        <v>13922</v>
      </c>
      <c r="E127" s="47" t="s">
        <v>4053</v>
      </c>
      <c r="F127" s="46" t="s">
        <v>13923</v>
      </c>
      <c r="G127" s="325" t="s">
        <v>13924</v>
      </c>
      <c r="H127" s="287" t="str">
        <f t="shared" si="9"/>
        <v>фото1</v>
      </c>
      <c r="I127" s="56" t="s">
        <v>13925</v>
      </c>
      <c r="J127" s="288"/>
      <c r="K127" s="55" t="s">
        <v>14</v>
      </c>
      <c r="L127" s="54">
        <v>7</v>
      </c>
      <c r="M127" s="53">
        <v>106.8</v>
      </c>
      <c r="N127" s="322"/>
      <c r="O127" s="168">
        <f t="shared" si="7"/>
        <v>0</v>
      </c>
      <c r="P127" s="169">
        <v>4607109926253</v>
      </c>
      <c r="Q127" s="52" t="s">
        <v>13902</v>
      </c>
      <c r="R127" s="318">
        <f t="shared" si="8"/>
        <v>15.257142857142856</v>
      </c>
    </row>
    <row r="128" spans="1:18" ht="36" x14ac:dyDescent="0.2">
      <c r="A128" s="61">
        <v>112</v>
      </c>
      <c r="B128" s="286"/>
      <c r="C128" s="59">
        <v>10710</v>
      </c>
      <c r="D128" s="302" t="s">
        <v>13926</v>
      </c>
      <c r="E128" s="47" t="s">
        <v>4053</v>
      </c>
      <c r="F128" s="46" t="s">
        <v>13927</v>
      </c>
      <c r="G128" s="325" t="s">
        <v>13928</v>
      </c>
      <c r="H128" s="287" t="str">
        <f t="shared" si="9"/>
        <v>фото1</v>
      </c>
      <c r="I128" s="56" t="s">
        <v>13929</v>
      </c>
      <c r="J128" s="288"/>
      <c r="K128" s="55" t="s">
        <v>36</v>
      </c>
      <c r="L128" s="54">
        <v>10</v>
      </c>
      <c r="M128" s="53">
        <v>96.5</v>
      </c>
      <c r="N128" s="322"/>
      <c r="O128" s="168">
        <f t="shared" si="7"/>
        <v>0</v>
      </c>
      <c r="P128" s="169">
        <v>4607109926246</v>
      </c>
      <c r="Q128" s="52" t="s">
        <v>13902</v>
      </c>
      <c r="R128" s="318">
        <f t="shared" si="8"/>
        <v>9.65</v>
      </c>
    </row>
    <row r="129" spans="1:18" ht="24" x14ac:dyDescent="0.2">
      <c r="A129" s="61">
        <v>113</v>
      </c>
      <c r="B129" s="286"/>
      <c r="C129" s="59">
        <v>2771</v>
      </c>
      <c r="D129" s="302" t="s">
        <v>10441</v>
      </c>
      <c r="E129" s="58" t="s">
        <v>4053</v>
      </c>
      <c r="F129" s="57" t="s">
        <v>10442</v>
      </c>
      <c r="G129" s="170" t="s">
        <v>10443</v>
      </c>
      <c r="H129" s="287" t="str">
        <f t="shared" si="9"/>
        <v>фото1</v>
      </c>
      <c r="I129" s="56" t="s">
        <v>10444</v>
      </c>
      <c r="J129" s="288"/>
      <c r="K129" s="55" t="s">
        <v>14</v>
      </c>
      <c r="L129" s="54">
        <v>7</v>
      </c>
      <c r="M129" s="53">
        <v>106.8</v>
      </c>
      <c r="N129" s="322"/>
      <c r="O129" s="168">
        <f t="shared" si="7"/>
        <v>0</v>
      </c>
      <c r="P129" s="169">
        <v>4607109929049</v>
      </c>
      <c r="Q129" s="52"/>
      <c r="R129" s="318">
        <f t="shared" si="8"/>
        <v>15.257142857142856</v>
      </c>
    </row>
    <row r="130" spans="1:18" ht="24" x14ac:dyDescent="0.2">
      <c r="A130" s="61">
        <v>114</v>
      </c>
      <c r="B130" s="286"/>
      <c r="C130" s="59">
        <v>6604</v>
      </c>
      <c r="D130" s="302" t="s">
        <v>12132</v>
      </c>
      <c r="E130" s="58" t="s">
        <v>4053</v>
      </c>
      <c r="F130" s="57" t="s">
        <v>12133</v>
      </c>
      <c r="G130" s="170" t="s">
        <v>12134</v>
      </c>
      <c r="H130" s="287" t="str">
        <f t="shared" si="9"/>
        <v>фото1</v>
      </c>
      <c r="I130" s="56" t="s">
        <v>12135</v>
      </c>
      <c r="J130" s="288"/>
      <c r="K130" s="55" t="s">
        <v>14</v>
      </c>
      <c r="L130" s="54">
        <v>7</v>
      </c>
      <c r="M130" s="53">
        <v>106.8</v>
      </c>
      <c r="N130" s="322"/>
      <c r="O130" s="168">
        <f t="shared" si="7"/>
        <v>0</v>
      </c>
      <c r="P130" s="169">
        <v>4607109956847</v>
      </c>
      <c r="Q130" s="52" t="s">
        <v>11622</v>
      </c>
      <c r="R130" s="318">
        <f t="shared" si="8"/>
        <v>15.257142857142856</v>
      </c>
    </row>
    <row r="131" spans="1:18" ht="24" x14ac:dyDescent="0.2">
      <c r="A131" s="61">
        <v>115</v>
      </c>
      <c r="B131" s="286"/>
      <c r="C131" s="59">
        <v>3833</v>
      </c>
      <c r="D131" s="302" t="s">
        <v>12136</v>
      </c>
      <c r="E131" s="58" t="s">
        <v>4053</v>
      </c>
      <c r="F131" s="57" t="s">
        <v>12137</v>
      </c>
      <c r="G131" s="170" t="s">
        <v>12138</v>
      </c>
      <c r="H131" s="287" t="str">
        <f t="shared" si="9"/>
        <v>фото1</v>
      </c>
      <c r="I131" s="56" t="s">
        <v>12139</v>
      </c>
      <c r="J131" s="288"/>
      <c r="K131" s="55" t="s">
        <v>14</v>
      </c>
      <c r="L131" s="54">
        <v>8</v>
      </c>
      <c r="M131" s="53">
        <v>120.8</v>
      </c>
      <c r="N131" s="322"/>
      <c r="O131" s="168">
        <f t="shared" si="7"/>
        <v>0</v>
      </c>
      <c r="P131" s="169">
        <v>4607109964590</v>
      </c>
      <c r="Q131" s="52" t="s">
        <v>11622</v>
      </c>
      <c r="R131" s="318">
        <f t="shared" si="8"/>
        <v>15.1</v>
      </c>
    </row>
    <row r="132" spans="1:18" ht="24" x14ac:dyDescent="0.2">
      <c r="A132" s="61">
        <v>116</v>
      </c>
      <c r="B132" s="286"/>
      <c r="C132" s="59">
        <v>1192</v>
      </c>
      <c r="D132" s="302" t="s">
        <v>12140</v>
      </c>
      <c r="E132" s="58" t="s">
        <v>4053</v>
      </c>
      <c r="F132" s="57" t="s">
        <v>13930</v>
      </c>
      <c r="G132" s="170" t="s">
        <v>12141</v>
      </c>
      <c r="H132" s="287" t="str">
        <f t="shared" si="9"/>
        <v>фото1</v>
      </c>
      <c r="I132" s="56" t="s">
        <v>12142</v>
      </c>
      <c r="J132" s="288"/>
      <c r="K132" s="55" t="s">
        <v>14</v>
      </c>
      <c r="L132" s="54">
        <v>8</v>
      </c>
      <c r="M132" s="53">
        <v>120.8</v>
      </c>
      <c r="N132" s="322"/>
      <c r="O132" s="168">
        <f t="shared" si="7"/>
        <v>0</v>
      </c>
      <c r="P132" s="169">
        <v>4607109956946</v>
      </c>
      <c r="Q132" s="52" t="s">
        <v>11622</v>
      </c>
      <c r="R132" s="318">
        <f t="shared" si="8"/>
        <v>15.1</v>
      </c>
    </row>
    <row r="133" spans="1:18" ht="15" x14ac:dyDescent="0.2">
      <c r="A133" s="61">
        <v>117</v>
      </c>
      <c r="B133" s="286"/>
      <c r="C133" s="59">
        <v>2981</v>
      </c>
      <c r="D133" s="302" t="s">
        <v>12143</v>
      </c>
      <c r="E133" s="58" t="s">
        <v>4053</v>
      </c>
      <c r="F133" s="57" t="s">
        <v>12144</v>
      </c>
      <c r="G133" s="170" t="s">
        <v>12145</v>
      </c>
      <c r="H133" s="287" t="str">
        <f t="shared" si="9"/>
        <v>фото1</v>
      </c>
      <c r="I133" s="56" t="s">
        <v>12146</v>
      </c>
      <c r="J133" s="288"/>
      <c r="K133" s="55" t="s">
        <v>14</v>
      </c>
      <c r="L133" s="54">
        <v>7</v>
      </c>
      <c r="M133" s="53">
        <v>106.8</v>
      </c>
      <c r="N133" s="322"/>
      <c r="O133" s="168">
        <f t="shared" si="7"/>
        <v>0</v>
      </c>
      <c r="P133" s="169">
        <v>4607109958889</v>
      </c>
      <c r="Q133" s="52" t="s">
        <v>11622</v>
      </c>
      <c r="R133" s="318">
        <f t="shared" si="8"/>
        <v>15.257142857142856</v>
      </c>
    </row>
    <row r="134" spans="1:18" ht="15" x14ac:dyDescent="0.2">
      <c r="A134" s="61">
        <v>118</v>
      </c>
      <c r="B134" s="286"/>
      <c r="C134" s="59">
        <v>7031</v>
      </c>
      <c r="D134" s="302" t="s">
        <v>10445</v>
      </c>
      <c r="E134" s="58" t="s">
        <v>4053</v>
      </c>
      <c r="F134" s="57" t="s">
        <v>10446</v>
      </c>
      <c r="G134" s="170" t="s">
        <v>10447</v>
      </c>
      <c r="H134" s="287" t="str">
        <f t="shared" si="9"/>
        <v>фото1</v>
      </c>
      <c r="I134" s="56" t="s">
        <v>10448</v>
      </c>
      <c r="J134" s="288"/>
      <c r="K134" s="55" t="s">
        <v>14</v>
      </c>
      <c r="L134" s="54">
        <v>7</v>
      </c>
      <c r="M134" s="53">
        <v>106.8</v>
      </c>
      <c r="N134" s="322"/>
      <c r="O134" s="168">
        <f t="shared" si="7"/>
        <v>0</v>
      </c>
      <c r="P134" s="169">
        <v>4607109929032</v>
      </c>
      <c r="Q134" s="52"/>
      <c r="R134" s="318">
        <f t="shared" si="8"/>
        <v>15.257142857142856</v>
      </c>
    </row>
    <row r="135" spans="1:18" ht="15" x14ac:dyDescent="0.2">
      <c r="A135" s="61">
        <v>119</v>
      </c>
      <c r="B135" s="286"/>
      <c r="C135" s="59">
        <v>6975</v>
      </c>
      <c r="D135" s="302" t="s">
        <v>12147</v>
      </c>
      <c r="E135" s="58" t="s">
        <v>4053</v>
      </c>
      <c r="F135" s="57" t="s">
        <v>12148</v>
      </c>
      <c r="G135" s="170" t="s">
        <v>12149</v>
      </c>
      <c r="H135" s="287" t="str">
        <f t="shared" si="9"/>
        <v>фото1</v>
      </c>
      <c r="I135" s="56" t="s">
        <v>12150</v>
      </c>
      <c r="J135" s="288"/>
      <c r="K135" s="55" t="s">
        <v>14</v>
      </c>
      <c r="L135" s="54">
        <v>7</v>
      </c>
      <c r="M135" s="53">
        <v>106.8</v>
      </c>
      <c r="N135" s="322"/>
      <c r="O135" s="168">
        <f t="shared" si="7"/>
        <v>0</v>
      </c>
      <c r="P135" s="169">
        <v>4607109971895</v>
      </c>
      <c r="Q135" s="52" t="s">
        <v>11622</v>
      </c>
      <c r="R135" s="318">
        <f t="shared" si="8"/>
        <v>15.257142857142856</v>
      </c>
    </row>
    <row r="136" spans="1:18" ht="24" x14ac:dyDescent="0.2">
      <c r="A136" s="61">
        <v>120</v>
      </c>
      <c r="B136" s="286"/>
      <c r="C136" s="59">
        <v>390</v>
      </c>
      <c r="D136" s="302" t="s">
        <v>10449</v>
      </c>
      <c r="E136" s="58" t="s">
        <v>4053</v>
      </c>
      <c r="F136" s="57" t="s">
        <v>10450</v>
      </c>
      <c r="G136" s="170" t="s">
        <v>10451</v>
      </c>
      <c r="H136" s="287" t="str">
        <f t="shared" si="9"/>
        <v>фото1</v>
      </c>
      <c r="I136" s="56" t="s">
        <v>10452</v>
      </c>
      <c r="J136" s="288"/>
      <c r="K136" s="55" t="s">
        <v>14</v>
      </c>
      <c r="L136" s="54">
        <v>7</v>
      </c>
      <c r="M136" s="53">
        <v>106.8</v>
      </c>
      <c r="N136" s="322"/>
      <c r="O136" s="168">
        <f t="shared" si="7"/>
        <v>0</v>
      </c>
      <c r="P136" s="169">
        <v>4607109929025</v>
      </c>
      <c r="Q136" s="52"/>
      <c r="R136" s="318">
        <f t="shared" si="8"/>
        <v>15.257142857142856</v>
      </c>
    </row>
    <row r="137" spans="1:18" ht="17.25" customHeight="1" x14ac:dyDescent="0.2">
      <c r="A137" s="61">
        <v>121</v>
      </c>
      <c r="B137" s="286"/>
      <c r="C137" s="62"/>
      <c r="D137" s="62"/>
      <c r="E137" s="62"/>
      <c r="F137" s="50" t="s">
        <v>7044</v>
      </c>
      <c r="G137" s="49"/>
      <c r="H137" s="62"/>
      <c r="I137" s="63"/>
      <c r="J137" s="62"/>
      <c r="K137" s="341"/>
      <c r="L137" s="48"/>
      <c r="M137" s="48"/>
      <c r="N137" s="48"/>
      <c r="O137" s="48"/>
      <c r="P137" s="48"/>
      <c r="Q137" s="49"/>
      <c r="R137" s="48"/>
    </row>
    <row r="138" spans="1:18" ht="15" x14ac:dyDescent="0.2">
      <c r="A138" s="61">
        <v>122</v>
      </c>
      <c r="B138" s="286"/>
      <c r="C138" s="59">
        <v>3812</v>
      </c>
      <c r="D138" s="302" t="s">
        <v>7045</v>
      </c>
      <c r="E138" s="58" t="s">
        <v>4053</v>
      </c>
      <c r="F138" s="57" t="s">
        <v>4118</v>
      </c>
      <c r="G138" s="170" t="s">
        <v>4119</v>
      </c>
      <c r="H138" s="287" t="str">
        <f t="shared" ref="H138:H169" si="10">HYPERLINK("http://www.gardenbulbs.ru/images/Gladiolus_CL/thumbnails/"&amp;D138&amp;".jpg","фото1")</f>
        <v>фото1</v>
      </c>
      <c r="I138" s="56" t="s">
        <v>4120</v>
      </c>
      <c r="J138" s="288"/>
      <c r="K138" s="55" t="s">
        <v>14</v>
      </c>
      <c r="L138" s="54">
        <v>10</v>
      </c>
      <c r="M138" s="53">
        <v>94.5</v>
      </c>
      <c r="N138" s="322"/>
      <c r="O138" s="168">
        <f t="shared" ref="O138:O201" si="11">IF(ISERROR(M138*N138),0,M138*N138)</f>
        <v>0</v>
      </c>
      <c r="P138" s="169">
        <v>4607109980309</v>
      </c>
      <c r="Q138" s="52"/>
      <c r="R138" s="318">
        <f t="shared" ref="R138:R201" si="12">M138/L138</f>
        <v>9.4499999999999993</v>
      </c>
    </row>
    <row r="139" spans="1:18" ht="24" x14ac:dyDescent="0.2">
      <c r="A139" s="61">
        <v>123</v>
      </c>
      <c r="B139" s="286"/>
      <c r="C139" s="59">
        <v>3488</v>
      </c>
      <c r="D139" s="302" t="s">
        <v>7046</v>
      </c>
      <c r="E139" s="58" t="s">
        <v>4053</v>
      </c>
      <c r="F139" s="57" t="s">
        <v>4121</v>
      </c>
      <c r="G139" s="170" t="s">
        <v>4122</v>
      </c>
      <c r="H139" s="287" t="str">
        <f t="shared" si="10"/>
        <v>фото1</v>
      </c>
      <c r="I139" s="56" t="s">
        <v>4123</v>
      </c>
      <c r="J139" s="288"/>
      <c r="K139" s="55" t="s">
        <v>14</v>
      </c>
      <c r="L139" s="54">
        <v>10</v>
      </c>
      <c r="M139" s="53">
        <v>134.19999999999999</v>
      </c>
      <c r="N139" s="322"/>
      <c r="O139" s="168">
        <f t="shared" si="11"/>
        <v>0</v>
      </c>
      <c r="P139" s="169">
        <v>4607109972069</v>
      </c>
      <c r="Q139" s="52"/>
      <c r="R139" s="318">
        <f t="shared" si="12"/>
        <v>13.419999999999998</v>
      </c>
    </row>
    <row r="140" spans="1:18" ht="36" x14ac:dyDescent="0.2">
      <c r="A140" s="61">
        <v>124</v>
      </c>
      <c r="B140" s="286"/>
      <c r="C140" s="59">
        <v>1538</v>
      </c>
      <c r="D140" s="302" t="s">
        <v>7047</v>
      </c>
      <c r="E140" s="58" t="s">
        <v>4053</v>
      </c>
      <c r="F140" s="57" t="s">
        <v>4124</v>
      </c>
      <c r="G140" s="170" t="s">
        <v>4125</v>
      </c>
      <c r="H140" s="287" t="str">
        <f t="shared" si="10"/>
        <v>фото1</v>
      </c>
      <c r="I140" s="56" t="s">
        <v>4126</v>
      </c>
      <c r="J140" s="288"/>
      <c r="K140" s="55" t="s">
        <v>14</v>
      </c>
      <c r="L140" s="54">
        <v>10</v>
      </c>
      <c r="M140" s="53">
        <v>134.19999999999999</v>
      </c>
      <c r="N140" s="322"/>
      <c r="O140" s="168">
        <f t="shared" si="11"/>
        <v>0</v>
      </c>
      <c r="P140" s="169">
        <v>4607109964576</v>
      </c>
      <c r="Q140" s="52"/>
      <c r="R140" s="318">
        <f t="shared" si="12"/>
        <v>13.419999999999998</v>
      </c>
    </row>
    <row r="141" spans="1:18" ht="24" x14ac:dyDescent="0.2">
      <c r="A141" s="61">
        <v>125</v>
      </c>
      <c r="B141" s="286"/>
      <c r="C141" s="59">
        <v>6971</v>
      </c>
      <c r="D141" s="302" t="s">
        <v>7048</v>
      </c>
      <c r="E141" s="58" t="s">
        <v>4053</v>
      </c>
      <c r="F141" s="57" t="s">
        <v>6159</v>
      </c>
      <c r="G141" s="170" t="s">
        <v>6160</v>
      </c>
      <c r="H141" s="287" t="str">
        <f t="shared" si="10"/>
        <v>фото1</v>
      </c>
      <c r="I141" s="56" t="s">
        <v>6161</v>
      </c>
      <c r="J141" s="288"/>
      <c r="K141" s="55" t="s">
        <v>14</v>
      </c>
      <c r="L141" s="54">
        <v>10</v>
      </c>
      <c r="M141" s="53">
        <v>104.9</v>
      </c>
      <c r="N141" s="322"/>
      <c r="O141" s="168">
        <f t="shared" si="11"/>
        <v>0</v>
      </c>
      <c r="P141" s="169">
        <v>4607109946152</v>
      </c>
      <c r="Q141" s="52"/>
      <c r="R141" s="318">
        <f t="shared" si="12"/>
        <v>10.49</v>
      </c>
    </row>
    <row r="142" spans="1:18" ht="15" x14ac:dyDescent="0.2">
      <c r="A142" s="61">
        <v>126</v>
      </c>
      <c r="B142" s="286"/>
      <c r="C142" s="59">
        <v>994</v>
      </c>
      <c r="D142" s="302" t="s">
        <v>7049</v>
      </c>
      <c r="E142" s="58" t="s">
        <v>4053</v>
      </c>
      <c r="F142" s="57" t="s">
        <v>4127</v>
      </c>
      <c r="G142" s="170" t="s">
        <v>4128</v>
      </c>
      <c r="H142" s="287" t="str">
        <f t="shared" si="10"/>
        <v>фото1</v>
      </c>
      <c r="I142" s="56" t="s">
        <v>4129</v>
      </c>
      <c r="J142" s="288"/>
      <c r="K142" s="55" t="s">
        <v>14</v>
      </c>
      <c r="L142" s="54">
        <v>10</v>
      </c>
      <c r="M142" s="53">
        <v>96.5</v>
      </c>
      <c r="N142" s="322"/>
      <c r="O142" s="168">
        <f t="shared" si="11"/>
        <v>0</v>
      </c>
      <c r="P142" s="169">
        <v>4607109956793</v>
      </c>
      <c r="Q142" s="52"/>
      <c r="R142" s="318">
        <f t="shared" si="12"/>
        <v>9.65</v>
      </c>
    </row>
    <row r="143" spans="1:18" ht="15" x14ac:dyDescent="0.2">
      <c r="A143" s="61">
        <v>127</v>
      </c>
      <c r="B143" s="286"/>
      <c r="C143" s="59">
        <v>3451</v>
      </c>
      <c r="D143" s="302" t="s">
        <v>12151</v>
      </c>
      <c r="E143" s="58" t="s">
        <v>4053</v>
      </c>
      <c r="F143" s="57" t="s">
        <v>4130</v>
      </c>
      <c r="G143" s="170" t="s">
        <v>4131</v>
      </c>
      <c r="H143" s="287" t="str">
        <f t="shared" si="10"/>
        <v>фото1</v>
      </c>
      <c r="I143" s="56" t="s">
        <v>4132</v>
      </c>
      <c r="J143" s="288"/>
      <c r="K143" s="55" t="s">
        <v>14</v>
      </c>
      <c r="L143" s="54">
        <v>10</v>
      </c>
      <c r="M143" s="53">
        <v>109.1</v>
      </c>
      <c r="N143" s="322"/>
      <c r="O143" s="168">
        <f t="shared" si="11"/>
        <v>0</v>
      </c>
      <c r="P143" s="169">
        <v>4607109971659</v>
      </c>
      <c r="Q143" s="52"/>
      <c r="R143" s="318">
        <f t="shared" si="12"/>
        <v>10.91</v>
      </c>
    </row>
    <row r="144" spans="1:18" ht="15" x14ac:dyDescent="0.2">
      <c r="A144" s="61">
        <v>128</v>
      </c>
      <c r="B144" s="286"/>
      <c r="C144" s="59">
        <v>3489</v>
      </c>
      <c r="D144" s="302" t="s">
        <v>7051</v>
      </c>
      <c r="E144" s="58" t="s">
        <v>4053</v>
      </c>
      <c r="F144" s="57" t="s">
        <v>4133</v>
      </c>
      <c r="G144" s="170" t="s">
        <v>4134</v>
      </c>
      <c r="H144" s="287" t="str">
        <f t="shared" si="10"/>
        <v>фото1</v>
      </c>
      <c r="I144" s="56" t="s">
        <v>4135</v>
      </c>
      <c r="J144" s="288"/>
      <c r="K144" s="55" t="s">
        <v>14</v>
      </c>
      <c r="L144" s="54">
        <v>10</v>
      </c>
      <c r="M144" s="53">
        <v>140.5</v>
      </c>
      <c r="N144" s="322"/>
      <c r="O144" s="168">
        <f t="shared" si="11"/>
        <v>0</v>
      </c>
      <c r="P144" s="169">
        <v>4607109956953</v>
      </c>
      <c r="Q144" s="52"/>
      <c r="R144" s="318">
        <f t="shared" si="12"/>
        <v>14.05</v>
      </c>
    </row>
    <row r="145" spans="1:18" ht="24" x14ac:dyDescent="0.2">
      <c r="A145" s="61">
        <v>129</v>
      </c>
      <c r="B145" s="286"/>
      <c r="C145" s="51">
        <v>7106</v>
      </c>
      <c r="D145" s="302" t="s">
        <v>10453</v>
      </c>
      <c r="E145" s="58" t="s">
        <v>4053</v>
      </c>
      <c r="F145" s="57" t="s">
        <v>10454</v>
      </c>
      <c r="G145" s="170" t="s">
        <v>10455</v>
      </c>
      <c r="H145" s="287" t="str">
        <f t="shared" si="10"/>
        <v>фото1</v>
      </c>
      <c r="I145" s="56" t="s">
        <v>10456</v>
      </c>
      <c r="J145" s="288"/>
      <c r="K145" s="55" t="s">
        <v>14</v>
      </c>
      <c r="L145" s="54">
        <v>10</v>
      </c>
      <c r="M145" s="53">
        <v>92.4</v>
      </c>
      <c r="N145" s="322"/>
      <c r="O145" s="168">
        <f t="shared" si="11"/>
        <v>0</v>
      </c>
      <c r="P145" s="169">
        <v>4607109929018</v>
      </c>
      <c r="Q145" s="52"/>
      <c r="R145" s="318">
        <f t="shared" si="12"/>
        <v>9.24</v>
      </c>
    </row>
    <row r="146" spans="1:18" ht="24" x14ac:dyDescent="0.2">
      <c r="A146" s="61">
        <v>130</v>
      </c>
      <c r="B146" s="286"/>
      <c r="C146" s="59">
        <v>2975</v>
      </c>
      <c r="D146" s="302" t="s">
        <v>7053</v>
      </c>
      <c r="E146" s="58" t="s">
        <v>4053</v>
      </c>
      <c r="F146" s="57" t="s">
        <v>4138</v>
      </c>
      <c r="G146" s="170" t="s">
        <v>4139</v>
      </c>
      <c r="H146" s="287" t="str">
        <f t="shared" si="10"/>
        <v>фото1</v>
      </c>
      <c r="I146" s="56" t="s">
        <v>4140</v>
      </c>
      <c r="J146" s="288"/>
      <c r="K146" s="55" t="s">
        <v>14</v>
      </c>
      <c r="L146" s="54">
        <v>10</v>
      </c>
      <c r="M146" s="53">
        <v>94.5</v>
      </c>
      <c r="N146" s="322"/>
      <c r="O146" s="168">
        <f t="shared" si="11"/>
        <v>0</v>
      </c>
      <c r="P146" s="169">
        <v>4607109956960</v>
      </c>
      <c r="Q146" s="52"/>
      <c r="R146" s="318">
        <f t="shared" si="12"/>
        <v>9.4499999999999993</v>
      </c>
    </row>
    <row r="147" spans="1:18" ht="15" x14ac:dyDescent="0.2">
      <c r="A147" s="61">
        <v>131</v>
      </c>
      <c r="B147" s="286"/>
      <c r="C147" s="59">
        <v>2976</v>
      </c>
      <c r="D147" s="302" t="s">
        <v>7054</v>
      </c>
      <c r="E147" s="58" t="s">
        <v>4053</v>
      </c>
      <c r="F147" s="57" t="s">
        <v>4141</v>
      </c>
      <c r="G147" s="170" t="s">
        <v>4142</v>
      </c>
      <c r="H147" s="287" t="str">
        <f t="shared" si="10"/>
        <v>фото1</v>
      </c>
      <c r="I147" s="56" t="s">
        <v>4143</v>
      </c>
      <c r="J147" s="288"/>
      <c r="K147" s="55" t="s">
        <v>14</v>
      </c>
      <c r="L147" s="54">
        <v>10</v>
      </c>
      <c r="M147" s="53">
        <v>96.5</v>
      </c>
      <c r="N147" s="322"/>
      <c r="O147" s="168">
        <f t="shared" si="11"/>
        <v>0</v>
      </c>
      <c r="P147" s="169">
        <v>4607109962510</v>
      </c>
      <c r="Q147" s="52"/>
      <c r="R147" s="318">
        <f t="shared" si="12"/>
        <v>9.65</v>
      </c>
    </row>
    <row r="148" spans="1:18" ht="24" x14ac:dyDescent="0.2">
      <c r="A148" s="61">
        <v>132</v>
      </c>
      <c r="B148" s="286"/>
      <c r="C148" s="59">
        <v>490</v>
      </c>
      <c r="D148" s="302" t="s">
        <v>7055</v>
      </c>
      <c r="E148" s="58" t="s">
        <v>4053</v>
      </c>
      <c r="F148" s="57" t="s">
        <v>4144</v>
      </c>
      <c r="G148" s="170" t="s">
        <v>4145</v>
      </c>
      <c r="H148" s="287" t="str">
        <f t="shared" si="10"/>
        <v>фото1</v>
      </c>
      <c r="I148" s="56" t="s">
        <v>4146</v>
      </c>
      <c r="J148" s="288"/>
      <c r="K148" s="55" t="s">
        <v>14</v>
      </c>
      <c r="L148" s="54">
        <v>10</v>
      </c>
      <c r="M148" s="53">
        <v>94.5</v>
      </c>
      <c r="N148" s="322"/>
      <c r="O148" s="168">
        <f t="shared" si="11"/>
        <v>0</v>
      </c>
      <c r="P148" s="169">
        <v>4607109969939</v>
      </c>
      <c r="Q148" s="52"/>
      <c r="R148" s="318">
        <f t="shared" si="12"/>
        <v>9.4499999999999993</v>
      </c>
    </row>
    <row r="149" spans="1:18" ht="15" x14ac:dyDescent="0.2">
      <c r="A149" s="61">
        <v>133</v>
      </c>
      <c r="B149" s="286"/>
      <c r="C149" s="59">
        <v>4317</v>
      </c>
      <c r="D149" s="302" t="s">
        <v>7058</v>
      </c>
      <c r="E149" s="58" t="s">
        <v>4053</v>
      </c>
      <c r="F149" s="57" t="s">
        <v>4152</v>
      </c>
      <c r="G149" s="170" t="s">
        <v>4153</v>
      </c>
      <c r="H149" s="287" t="str">
        <f t="shared" si="10"/>
        <v>фото1</v>
      </c>
      <c r="I149" s="56" t="s">
        <v>4154</v>
      </c>
      <c r="J149" s="288"/>
      <c r="K149" s="55" t="s">
        <v>14</v>
      </c>
      <c r="L149" s="54">
        <v>10</v>
      </c>
      <c r="M149" s="53">
        <v>104.9</v>
      </c>
      <c r="N149" s="322"/>
      <c r="O149" s="168">
        <f t="shared" si="11"/>
        <v>0</v>
      </c>
      <c r="P149" s="169">
        <v>4607109987384</v>
      </c>
      <c r="Q149" s="52"/>
      <c r="R149" s="318">
        <f t="shared" si="12"/>
        <v>10.49</v>
      </c>
    </row>
    <row r="150" spans="1:18" ht="24" x14ac:dyDescent="0.2">
      <c r="A150" s="61">
        <v>134</v>
      </c>
      <c r="B150" s="286"/>
      <c r="C150" s="59">
        <v>252</v>
      </c>
      <c r="D150" s="302" t="s">
        <v>7059</v>
      </c>
      <c r="E150" s="58" t="s">
        <v>4053</v>
      </c>
      <c r="F150" s="57" t="s">
        <v>4155</v>
      </c>
      <c r="G150" s="170" t="s">
        <v>4156</v>
      </c>
      <c r="H150" s="287" t="str">
        <f t="shared" si="10"/>
        <v>фото1</v>
      </c>
      <c r="I150" s="56" t="s">
        <v>4157</v>
      </c>
      <c r="J150" s="288"/>
      <c r="K150" s="55" t="s">
        <v>14</v>
      </c>
      <c r="L150" s="54">
        <v>10</v>
      </c>
      <c r="M150" s="53">
        <v>94.5</v>
      </c>
      <c r="N150" s="322"/>
      <c r="O150" s="168">
        <f t="shared" si="11"/>
        <v>0</v>
      </c>
      <c r="P150" s="169">
        <v>4607109986042</v>
      </c>
      <c r="Q150" s="52"/>
      <c r="R150" s="318">
        <f t="shared" si="12"/>
        <v>9.4499999999999993</v>
      </c>
    </row>
    <row r="151" spans="1:18" ht="15" x14ac:dyDescent="0.2">
      <c r="A151" s="61">
        <v>135</v>
      </c>
      <c r="B151" s="286"/>
      <c r="C151" s="51">
        <v>3814</v>
      </c>
      <c r="D151" s="302" t="s">
        <v>7060</v>
      </c>
      <c r="E151" s="58" t="s">
        <v>4053</v>
      </c>
      <c r="F151" s="57" t="s">
        <v>4161</v>
      </c>
      <c r="G151" s="170" t="s">
        <v>4162</v>
      </c>
      <c r="H151" s="287" t="str">
        <f t="shared" si="10"/>
        <v>фото1</v>
      </c>
      <c r="I151" s="56" t="s">
        <v>4163</v>
      </c>
      <c r="J151" s="288"/>
      <c r="K151" s="55" t="s">
        <v>14</v>
      </c>
      <c r="L151" s="54">
        <v>10</v>
      </c>
      <c r="M151" s="53">
        <v>102.8</v>
      </c>
      <c r="N151" s="322"/>
      <c r="O151" s="168">
        <f t="shared" si="11"/>
        <v>0</v>
      </c>
      <c r="P151" s="169">
        <v>4607109980323</v>
      </c>
      <c r="Q151" s="52"/>
      <c r="R151" s="318">
        <f t="shared" si="12"/>
        <v>10.28</v>
      </c>
    </row>
    <row r="152" spans="1:18" ht="15" x14ac:dyDescent="0.2">
      <c r="A152" s="61">
        <v>136</v>
      </c>
      <c r="B152" s="286"/>
      <c r="C152" s="51">
        <v>3813</v>
      </c>
      <c r="D152" s="302" t="s">
        <v>7061</v>
      </c>
      <c r="E152" s="58" t="s">
        <v>4053</v>
      </c>
      <c r="F152" s="57" t="s">
        <v>4164</v>
      </c>
      <c r="G152" s="170" t="s">
        <v>4165</v>
      </c>
      <c r="H152" s="287" t="str">
        <f t="shared" si="10"/>
        <v>фото1</v>
      </c>
      <c r="I152" s="56" t="s">
        <v>4166</v>
      </c>
      <c r="J152" s="288"/>
      <c r="K152" s="55" t="s">
        <v>14</v>
      </c>
      <c r="L152" s="54">
        <v>10</v>
      </c>
      <c r="M152" s="53">
        <v>134.19999999999999</v>
      </c>
      <c r="N152" s="322"/>
      <c r="O152" s="168">
        <f t="shared" si="11"/>
        <v>0</v>
      </c>
      <c r="P152" s="169">
        <v>4607109980316</v>
      </c>
      <c r="Q152" s="52"/>
      <c r="R152" s="318">
        <f t="shared" si="12"/>
        <v>13.419999999999998</v>
      </c>
    </row>
    <row r="153" spans="1:18" ht="15" x14ac:dyDescent="0.2">
      <c r="A153" s="61">
        <v>137</v>
      </c>
      <c r="B153" s="286"/>
      <c r="C153" s="51">
        <v>6974</v>
      </c>
      <c r="D153" s="302" t="s">
        <v>12152</v>
      </c>
      <c r="E153" s="58" t="s">
        <v>4053</v>
      </c>
      <c r="F153" s="57" t="s">
        <v>12153</v>
      </c>
      <c r="G153" s="170" t="s">
        <v>12154</v>
      </c>
      <c r="H153" s="287" t="str">
        <f t="shared" si="10"/>
        <v>фото1</v>
      </c>
      <c r="I153" s="56" t="s">
        <v>12155</v>
      </c>
      <c r="J153" s="288"/>
      <c r="K153" s="55" t="s">
        <v>14</v>
      </c>
      <c r="L153" s="54">
        <v>10</v>
      </c>
      <c r="M153" s="53">
        <v>96.5</v>
      </c>
      <c r="N153" s="322"/>
      <c r="O153" s="168">
        <f t="shared" si="11"/>
        <v>0</v>
      </c>
      <c r="P153" s="169">
        <v>4607109956991</v>
      </c>
      <c r="Q153" s="52" t="s">
        <v>11622</v>
      </c>
      <c r="R153" s="318">
        <f t="shared" si="12"/>
        <v>9.65</v>
      </c>
    </row>
    <row r="154" spans="1:18" ht="24" x14ac:dyDescent="0.2">
      <c r="A154" s="61">
        <v>138</v>
      </c>
      <c r="B154" s="286"/>
      <c r="C154" s="51">
        <v>1540</v>
      </c>
      <c r="D154" s="302" t="s">
        <v>7062</v>
      </c>
      <c r="E154" s="58" t="s">
        <v>4053</v>
      </c>
      <c r="F154" s="57" t="s">
        <v>4167</v>
      </c>
      <c r="G154" s="170" t="s">
        <v>4168</v>
      </c>
      <c r="H154" s="287" t="str">
        <f t="shared" si="10"/>
        <v>фото1</v>
      </c>
      <c r="I154" s="56" t="s">
        <v>4169</v>
      </c>
      <c r="J154" s="288"/>
      <c r="K154" s="55" t="s">
        <v>14</v>
      </c>
      <c r="L154" s="54">
        <v>10</v>
      </c>
      <c r="M154" s="53">
        <v>94.5</v>
      </c>
      <c r="N154" s="322"/>
      <c r="O154" s="168">
        <f t="shared" si="11"/>
        <v>0</v>
      </c>
      <c r="P154" s="169">
        <v>4607109964583</v>
      </c>
      <c r="Q154" s="52"/>
      <c r="R154" s="318">
        <f t="shared" si="12"/>
        <v>9.4499999999999993</v>
      </c>
    </row>
    <row r="155" spans="1:18" ht="15" x14ac:dyDescent="0.2">
      <c r="A155" s="61">
        <v>139</v>
      </c>
      <c r="B155" s="286"/>
      <c r="C155" s="51">
        <v>996</v>
      </c>
      <c r="D155" s="302" t="s">
        <v>13750</v>
      </c>
      <c r="E155" s="58" t="s">
        <v>4053</v>
      </c>
      <c r="F155" s="57" t="s">
        <v>4170</v>
      </c>
      <c r="G155" s="170" t="s">
        <v>13751</v>
      </c>
      <c r="H155" s="287" t="str">
        <f t="shared" si="10"/>
        <v>фото1</v>
      </c>
      <c r="I155" s="56" t="s">
        <v>4171</v>
      </c>
      <c r="J155" s="288"/>
      <c r="K155" s="55" t="s">
        <v>14</v>
      </c>
      <c r="L155" s="54">
        <v>10</v>
      </c>
      <c r="M155" s="53">
        <v>96.5</v>
      </c>
      <c r="N155" s="322"/>
      <c r="O155" s="168">
        <f t="shared" si="11"/>
        <v>0</v>
      </c>
      <c r="P155" s="169">
        <v>4607109956830</v>
      </c>
      <c r="Q155" s="52"/>
      <c r="R155" s="318">
        <f t="shared" si="12"/>
        <v>9.65</v>
      </c>
    </row>
    <row r="156" spans="1:18" ht="15" x14ac:dyDescent="0.2">
      <c r="A156" s="61">
        <v>140</v>
      </c>
      <c r="B156" s="286"/>
      <c r="C156" s="51">
        <v>253</v>
      </c>
      <c r="D156" s="302" t="s">
        <v>7064</v>
      </c>
      <c r="E156" s="58" t="s">
        <v>4053</v>
      </c>
      <c r="F156" s="57" t="s">
        <v>4175</v>
      </c>
      <c r="G156" s="170" t="s">
        <v>4176</v>
      </c>
      <c r="H156" s="287" t="str">
        <f t="shared" si="10"/>
        <v>фото1</v>
      </c>
      <c r="I156" s="56" t="s">
        <v>4177</v>
      </c>
      <c r="J156" s="288"/>
      <c r="K156" s="55" t="s">
        <v>14</v>
      </c>
      <c r="L156" s="54">
        <v>10</v>
      </c>
      <c r="M156" s="53">
        <v>96.5</v>
      </c>
      <c r="N156" s="322"/>
      <c r="O156" s="168">
        <f t="shared" si="11"/>
        <v>0</v>
      </c>
      <c r="P156" s="169">
        <v>4607109986059</v>
      </c>
      <c r="Q156" s="52"/>
      <c r="R156" s="318">
        <f t="shared" si="12"/>
        <v>9.65</v>
      </c>
    </row>
    <row r="157" spans="1:18" ht="15" x14ac:dyDescent="0.2">
      <c r="A157" s="61">
        <v>141</v>
      </c>
      <c r="B157" s="286"/>
      <c r="C157" s="51">
        <v>258</v>
      </c>
      <c r="D157" s="302" t="s">
        <v>7066</v>
      </c>
      <c r="E157" s="58" t="s">
        <v>4053</v>
      </c>
      <c r="F157" s="57" t="s">
        <v>4181</v>
      </c>
      <c r="G157" s="170" t="s">
        <v>4182</v>
      </c>
      <c r="H157" s="287" t="str">
        <f t="shared" si="10"/>
        <v>фото1</v>
      </c>
      <c r="I157" s="56" t="s">
        <v>4183</v>
      </c>
      <c r="J157" s="288"/>
      <c r="K157" s="55" t="s">
        <v>14</v>
      </c>
      <c r="L157" s="54">
        <v>10</v>
      </c>
      <c r="M157" s="53">
        <v>104.9</v>
      </c>
      <c r="N157" s="322"/>
      <c r="O157" s="168">
        <f t="shared" si="11"/>
        <v>0</v>
      </c>
      <c r="P157" s="169">
        <v>4607109986066</v>
      </c>
      <c r="Q157" s="52"/>
      <c r="R157" s="318">
        <f t="shared" si="12"/>
        <v>10.49</v>
      </c>
    </row>
    <row r="158" spans="1:18" ht="24" x14ac:dyDescent="0.2">
      <c r="A158" s="61">
        <v>142</v>
      </c>
      <c r="B158" s="286"/>
      <c r="C158" s="51">
        <v>260</v>
      </c>
      <c r="D158" s="302" t="s">
        <v>7067</v>
      </c>
      <c r="E158" s="58" t="s">
        <v>4053</v>
      </c>
      <c r="F158" s="57" t="s">
        <v>4184</v>
      </c>
      <c r="G158" s="170" t="s">
        <v>4185</v>
      </c>
      <c r="H158" s="287" t="str">
        <f t="shared" si="10"/>
        <v>фото1</v>
      </c>
      <c r="I158" s="56" t="s">
        <v>4186</v>
      </c>
      <c r="J158" s="288"/>
      <c r="K158" s="55" t="s">
        <v>14</v>
      </c>
      <c r="L158" s="54">
        <v>10</v>
      </c>
      <c r="M158" s="53">
        <v>92.4</v>
      </c>
      <c r="N158" s="322"/>
      <c r="O158" s="168">
        <f t="shared" si="11"/>
        <v>0</v>
      </c>
      <c r="P158" s="169">
        <v>4607109986073</v>
      </c>
      <c r="Q158" s="52"/>
      <c r="R158" s="318">
        <f t="shared" si="12"/>
        <v>9.24</v>
      </c>
    </row>
    <row r="159" spans="1:18" ht="24" x14ac:dyDescent="0.2">
      <c r="A159" s="61">
        <v>143</v>
      </c>
      <c r="B159" s="286"/>
      <c r="C159" s="59">
        <v>275</v>
      </c>
      <c r="D159" s="302" t="s">
        <v>7068</v>
      </c>
      <c r="E159" s="58" t="s">
        <v>4053</v>
      </c>
      <c r="F159" s="57" t="s">
        <v>4187</v>
      </c>
      <c r="G159" s="170" t="s">
        <v>4188</v>
      </c>
      <c r="H159" s="287" t="str">
        <f t="shared" si="10"/>
        <v>фото1</v>
      </c>
      <c r="I159" s="56" t="s">
        <v>4189</v>
      </c>
      <c r="J159" s="288"/>
      <c r="K159" s="55" t="s">
        <v>14</v>
      </c>
      <c r="L159" s="54">
        <v>10</v>
      </c>
      <c r="M159" s="53">
        <v>92.4</v>
      </c>
      <c r="N159" s="322"/>
      <c r="O159" s="168">
        <f t="shared" si="11"/>
        <v>0</v>
      </c>
      <c r="P159" s="169">
        <v>4607109986080</v>
      </c>
      <c r="Q159" s="52"/>
      <c r="R159" s="318">
        <f t="shared" si="12"/>
        <v>9.24</v>
      </c>
    </row>
    <row r="160" spans="1:18" ht="15" x14ac:dyDescent="0.2">
      <c r="A160" s="61">
        <v>144</v>
      </c>
      <c r="B160" s="286"/>
      <c r="C160" s="59">
        <v>2810</v>
      </c>
      <c r="D160" s="302" t="s">
        <v>13752</v>
      </c>
      <c r="E160" s="58" t="s">
        <v>4053</v>
      </c>
      <c r="F160" s="57" t="s">
        <v>4466</v>
      </c>
      <c r="G160" s="170" t="s">
        <v>4467</v>
      </c>
      <c r="H160" s="287" t="str">
        <f t="shared" si="10"/>
        <v>фото1</v>
      </c>
      <c r="I160" s="56" t="s">
        <v>4468</v>
      </c>
      <c r="J160" s="288"/>
      <c r="K160" s="55" t="s">
        <v>14</v>
      </c>
      <c r="L160" s="54">
        <v>10</v>
      </c>
      <c r="M160" s="53">
        <v>102.8</v>
      </c>
      <c r="N160" s="322"/>
      <c r="O160" s="168">
        <f t="shared" si="11"/>
        <v>0</v>
      </c>
      <c r="P160" s="169">
        <v>4607109986738</v>
      </c>
      <c r="Q160" s="52"/>
      <c r="R160" s="318">
        <f t="shared" si="12"/>
        <v>10.28</v>
      </c>
    </row>
    <row r="161" spans="1:18" ht="24" x14ac:dyDescent="0.2">
      <c r="A161" s="61">
        <v>145</v>
      </c>
      <c r="B161" s="286"/>
      <c r="C161" s="59">
        <v>276</v>
      </c>
      <c r="D161" s="302" t="s">
        <v>7069</v>
      </c>
      <c r="E161" s="58" t="s">
        <v>4053</v>
      </c>
      <c r="F161" s="57" t="s">
        <v>4190</v>
      </c>
      <c r="G161" s="170" t="s">
        <v>4191</v>
      </c>
      <c r="H161" s="287" t="str">
        <f t="shared" si="10"/>
        <v>фото1</v>
      </c>
      <c r="I161" s="56" t="s">
        <v>4192</v>
      </c>
      <c r="J161" s="288"/>
      <c r="K161" s="55" t="s">
        <v>14</v>
      </c>
      <c r="L161" s="54">
        <v>10</v>
      </c>
      <c r="M161" s="53">
        <v>92.4</v>
      </c>
      <c r="N161" s="322"/>
      <c r="O161" s="168">
        <f t="shared" si="11"/>
        <v>0</v>
      </c>
      <c r="P161" s="169">
        <v>4607109986097</v>
      </c>
      <c r="Q161" s="52"/>
      <c r="R161" s="318">
        <f t="shared" si="12"/>
        <v>9.24</v>
      </c>
    </row>
    <row r="162" spans="1:18" ht="24" x14ac:dyDescent="0.2">
      <c r="A162" s="61">
        <v>146</v>
      </c>
      <c r="B162" s="286"/>
      <c r="C162" s="51">
        <v>5287</v>
      </c>
      <c r="D162" s="302" t="s">
        <v>8788</v>
      </c>
      <c r="E162" s="58" t="s">
        <v>4053</v>
      </c>
      <c r="F162" s="57" t="s">
        <v>7071</v>
      </c>
      <c r="G162" s="170" t="s">
        <v>7072</v>
      </c>
      <c r="H162" s="287" t="str">
        <f t="shared" si="10"/>
        <v>фото1</v>
      </c>
      <c r="I162" s="56" t="s">
        <v>7073</v>
      </c>
      <c r="J162" s="288"/>
      <c r="K162" s="55" t="s">
        <v>14</v>
      </c>
      <c r="L162" s="54">
        <v>10</v>
      </c>
      <c r="M162" s="53">
        <v>92.4</v>
      </c>
      <c r="N162" s="322"/>
      <c r="O162" s="168">
        <f t="shared" si="11"/>
        <v>0</v>
      </c>
      <c r="P162" s="169">
        <v>4607109938393</v>
      </c>
      <c r="Q162" s="52"/>
      <c r="R162" s="318">
        <f t="shared" si="12"/>
        <v>9.24</v>
      </c>
    </row>
    <row r="163" spans="1:18" ht="36" x14ac:dyDescent="0.2">
      <c r="A163" s="61">
        <v>147</v>
      </c>
      <c r="B163" s="286"/>
      <c r="C163" s="51">
        <v>6417</v>
      </c>
      <c r="D163" s="302" t="s">
        <v>10457</v>
      </c>
      <c r="E163" s="58" t="s">
        <v>4053</v>
      </c>
      <c r="F163" s="57" t="s">
        <v>10458</v>
      </c>
      <c r="G163" s="170" t="s">
        <v>2940</v>
      </c>
      <c r="H163" s="287" t="str">
        <f t="shared" si="10"/>
        <v>фото1</v>
      </c>
      <c r="I163" s="56" t="s">
        <v>10459</v>
      </c>
      <c r="J163" s="288"/>
      <c r="K163" s="55" t="s">
        <v>14</v>
      </c>
      <c r="L163" s="54">
        <v>10</v>
      </c>
      <c r="M163" s="53">
        <v>90.3</v>
      </c>
      <c r="N163" s="322"/>
      <c r="O163" s="168">
        <f t="shared" si="11"/>
        <v>0</v>
      </c>
      <c r="P163" s="169">
        <v>4607109929001</v>
      </c>
      <c r="Q163" s="52"/>
      <c r="R163" s="318">
        <f t="shared" si="12"/>
        <v>9.0299999999999994</v>
      </c>
    </row>
    <row r="164" spans="1:18" ht="36" x14ac:dyDescent="0.2">
      <c r="A164" s="61">
        <v>148</v>
      </c>
      <c r="B164" s="286"/>
      <c r="C164" s="59">
        <v>1539</v>
      </c>
      <c r="D164" s="302" t="s">
        <v>7070</v>
      </c>
      <c r="E164" s="58" t="s">
        <v>4053</v>
      </c>
      <c r="F164" s="57" t="s">
        <v>4193</v>
      </c>
      <c r="G164" s="170" t="s">
        <v>4194</v>
      </c>
      <c r="H164" s="287" t="str">
        <f t="shared" si="10"/>
        <v>фото1</v>
      </c>
      <c r="I164" s="56" t="s">
        <v>4195</v>
      </c>
      <c r="J164" s="288"/>
      <c r="K164" s="55" t="s">
        <v>14</v>
      </c>
      <c r="L164" s="54">
        <v>10</v>
      </c>
      <c r="M164" s="53">
        <v>132.1</v>
      </c>
      <c r="N164" s="322"/>
      <c r="O164" s="168">
        <f t="shared" si="11"/>
        <v>0</v>
      </c>
      <c r="P164" s="169">
        <v>4607109964606</v>
      </c>
      <c r="Q164" s="52"/>
      <c r="R164" s="318">
        <f t="shared" si="12"/>
        <v>13.209999999999999</v>
      </c>
    </row>
    <row r="165" spans="1:18" ht="24" x14ac:dyDescent="0.2">
      <c r="A165" s="61">
        <v>149</v>
      </c>
      <c r="B165" s="286"/>
      <c r="C165" s="59">
        <v>2708</v>
      </c>
      <c r="D165" s="302" t="s">
        <v>12156</v>
      </c>
      <c r="E165" s="58" t="s">
        <v>4053</v>
      </c>
      <c r="F165" s="57" t="s">
        <v>12157</v>
      </c>
      <c r="G165" s="170" t="s">
        <v>12158</v>
      </c>
      <c r="H165" s="287" t="str">
        <f t="shared" si="10"/>
        <v>фото1</v>
      </c>
      <c r="I165" s="56" t="s">
        <v>12159</v>
      </c>
      <c r="J165" s="288"/>
      <c r="K165" s="55" t="s">
        <v>14</v>
      </c>
      <c r="L165" s="54">
        <v>10</v>
      </c>
      <c r="M165" s="53">
        <v>96.5</v>
      </c>
      <c r="N165" s="322"/>
      <c r="O165" s="168">
        <f t="shared" si="11"/>
        <v>0</v>
      </c>
      <c r="P165" s="169">
        <v>4607109946169</v>
      </c>
      <c r="Q165" s="52" t="s">
        <v>11622</v>
      </c>
      <c r="R165" s="318">
        <f t="shared" si="12"/>
        <v>9.65</v>
      </c>
    </row>
    <row r="166" spans="1:18" ht="15" x14ac:dyDescent="0.2">
      <c r="A166" s="61">
        <v>150</v>
      </c>
      <c r="B166" s="286"/>
      <c r="C166" s="59">
        <v>3464</v>
      </c>
      <c r="D166" s="302" t="s">
        <v>7074</v>
      </c>
      <c r="E166" s="58" t="s">
        <v>4053</v>
      </c>
      <c r="F166" s="57" t="s">
        <v>4196</v>
      </c>
      <c r="G166" s="170" t="s">
        <v>4197</v>
      </c>
      <c r="H166" s="287" t="str">
        <f t="shared" si="10"/>
        <v>фото1</v>
      </c>
      <c r="I166" s="56" t="s">
        <v>4198</v>
      </c>
      <c r="J166" s="288"/>
      <c r="K166" s="55" t="s">
        <v>14</v>
      </c>
      <c r="L166" s="54">
        <v>8</v>
      </c>
      <c r="M166" s="53">
        <v>114.1</v>
      </c>
      <c r="N166" s="322"/>
      <c r="O166" s="168">
        <f t="shared" si="11"/>
        <v>0</v>
      </c>
      <c r="P166" s="169">
        <v>4607109971741</v>
      </c>
      <c r="Q166" s="52"/>
      <c r="R166" s="318">
        <f t="shared" si="12"/>
        <v>14.262499999999999</v>
      </c>
    </row>
    <row r="167" spans="1:18" ht="24" x14ac:dyDescent="0.2">
      <c r="A167" s="61">
        <v>151</v>
      </c>
      <c r="B167" s="286"/>
      <c r="C167" s="45">
        <v>6304</v>
      </c>
      <c r="D167" s="302" t="s">
        <v>8789</v>
      </c>
      <c r="E167" s="58" t="s">
        <v>4053</v>
      </c>
      <c r="F167" s="57" t="s">
        <v>8790</v>
      </c>
      <c r="G167" s="170" t="s">
        <v>8791</v>
      </c>
      <c r="H167" s="287" t="str">
        <f t="shared" si="10"/>
        <v>фото1</v>
      </c>
      <c r="I167" s="56" t="s">
        <v>8792</v>
      </c>
      <c r="J167" s="288"/>
      <c r="K167" s="55" t="s">
        <v>14</v>
      </c>
      <c r="L167" s="54">
        <v>10</v>
      </c>
      <c r="M167" s="53">
        <v>92.4</v>
      </c>
      <c r="N167" s="322"/>
      <c r="O167" s="168">
        <f t="shared" si="11"/>
        <v>0</v>
      </c>
      <c r="P167" s="169">
        <v>4607109933633</v>
      </c>
      <c r="Q167" s="52"/>
      <c r="R167" s="318">
        <f t="shared" si="12"/>
        <v>9.24</v>
      </c>
    </row>
    <row r="168" spans="1:18" ht="36" x14ac:dyDescent="0.2">
      <c r="A168" s="61">
        <v>152</v>
      </c>
      <c r="B168" s="286"/>
      <c r="C168" s="59">
        <v>997</v>
      </c>
      <c r="D168" s="302" t="s">
        <v>7078</v>
      </c>
      <c r="E168" s="58" t="s">
        <v>4053</v>
      </c>
      <c r="F168" s="57" t="s">
        <v>4203</v>
      </c>
      <c r="G168" s="170" t="s">
        <v>4204</v>
      </c>
      <c r="H168" s="287" t="str">
        <f t="shared" si="10"/>
        <v>фото1</v>
      </c>
      <c r="I168" s="56" t="s">
        <v>4205</v>
      </c>
      <c r="J168" s="288"/>
      <c r="K168" s="55" t="s">
        <v>14</v>
      </c>
      <c r="L168" s="54">
        <v>8</v>
      </c>
      <c r="M168" s="53">
        <v>109.1</v>
      </c>
      <c r="N168" s="322"/>
      <c r="O168" s="168">
        <f t="shared" si="11"/>
        <v>0</v>
      </c>
      <c r="P168" s="169">
        <v>4607109956977</v>
      </c>
      <c r="Q168" s="52"/>
      <c r="R168" s="318">
        <f t="shared" si="12"/>
        <v>13.637499999999999</v>
      </c>
    </row>
    <row r="169" spans="1:18" ht="15" x14ac:dyDescent="0.2">
      <c r="A169" s="61">
        <v>153</v>
      </c>
      <c r="B169" s="286"/>
      <c r="C169" s="59">
        <v>415</v>
      </c>
      <c r="D169" s="302" t="s">
        <v>7079</v>
      </c>
      <c r="E169" s="58" t="s">
        <v>4053</v>
      </c>
      <c r="F169" s="57" t="s">
        <v>4206</v>
      </c>
      <c r="G169" s="170" t="s">
        <v>4207</v>
      </c>
      <c r="H169" s="287" t="str">
        <f t="shared" si="10"/>
        <v>фото1</v>
      </c>
      <c r="I169" s="56" t="s">
        <v>4208</v>
      </c>
      <c r="J169" s="288"/>
      <c r="K169" s="55" t="s">
        <v>14</v>
      </c>
      <c r="L169" s="54">
        <v>10</v>
      </c>
      <c r="M169" s="53">
        <v>134.19999999999999</v>
      </c>
      <c r="N169" s="322"/>
      <c r="O169" s="168">
        <f t="shared" si="11"/>
        <v>0</v>
      </c>
      <c r="P169" s="169">
        <v>4607109986134</v>
      </c>
      <c r="Q169" s="52"/>
      <c r="R169" s="318">
        <f t="shared" si="12"/>
        <v>13.419999999999998</v>
      </c>
    </row>
    <row r="170" spans="1:18" ht="36" x14ac:dyDescent="0.2">
      <c r="A170" s="61">
        <v>154</v>
      </c>
      <c r="B170" s="286"/>
      <c r="C170" s="59">
        <v>2858</v>
      </c>
      <c r="D170" s="302" t="s">
        <v>7081</v>
      </c>
      <c r="E170" s="58" t="s">
        <v>4053</v>
      </c>
      <c r="F170" s="57" t="s">
        <v>3292</v>
      </c>
      <c r="G170" s="170" t="s">
        <v>3293</v>
      </c>
      <c r="H170" s="287" t="str">
        <f t="shared" ref="H170:H201" si="13">HYPERLINK("http://www.gardenbulbs.ru/images/Gladiolus_CL/thumbnails/"&amp;D170&amp;".jpg","фото1")</f>
        <v>фото1</v>
      </c>
      <c r="I170" s="56" t="s">
        <v>4212</v>
      </c>
      <c r="J170" s="288"/>
      <c r="K170" s="55" t="s">
        <v>14</v>
      </c>
      <c r="L170" s="54">
        <v>10</v>
      </c>
      <c r="M170" s="53">
        <v>134.19999999999999</v>
      </c>
      <c r="N170" s="322"/>
      <c r="O170" s="168">
        <f t="shared" si="11"/>
        <v>0</v>
      </c>
      <c r="P170" s="169">
        <v>4607109964835</v>
      </c>
      <c r="Q170" s="52"/>
      <c r="R170" s="318">
        <f t="shared" si="12"/>
        <v>13.419999999999998</v>
      </c>
    </row>
    <row r="171" spans="1:18" ht="24" x14ac:dyDescent="0.2">
      <c r="A171" s="61">
        <v>155</v>
      </c>
      <c r="B171" s="286"/>
      <c r="C171" s="59">
        <v>432</v>
      </c>
      <c r="D171" s="302" t="s">
        <v>7084</v>
      </c>
      <c r="E171" s="58" t="s">
        <v>4053</v>
      </c>
      <c r="F171" s="57" t="s">
        <v>4219</v>
      </c>
      <c r="G171" s="170" t="s">
        <v>4220</v>
      </c>
      <c r="H171" s="287" t="str">
        <f t="shared" si="13"/>
        <v>фото1</v>
      </c>
      <c r="I171" s="56" t="s">
        <v>4221</v>
      </c>
      <c r="J171" s="288"/>
      <c r="K171" s="55" t="s">
        <v>14</v>
      </c>
      <c r="L171" s="54">
        <v>10</v>
      </c>
      <c r="M171" s="53">
        <v>92.4</v>
      </c>
      <c r="N171" s="322"/>
      <c r="O171" s="168">
        <f t="shared" si="11"/>
        <v>0</v>
      </c>
      <c r="P171" s="169">
        <v>4607109986158</v>
      </c>
      <c r="Q171" s="52"/>
      <c r="R171" s="318">
        <f t="shared" si="12"/>
        <v>9.24</v>
      </c>
    </row>
    <row r="172" spans="1:18" ht="15" x14ac:dyDescent="0.2">
      <c r="A172" s="61">
        <v>156</v>
      </c>
      <c r="B172" s="286"/>
      <c r="C172" s="59">
        <v>438</v>
      </c>
      <c r="D172" s="302" t="s">
        <v>7085</v>
      </c>
      <c r="E172" s="58" t="s">
        <v>4053</v>
      </c>
      <c r="F172" s="57" t="s">
        <v>4222</v>
      </c>
      <c r="G172" s="170" t="s">
        <v>4223</v>
      </c>
      <c r="H172" s="287" t="str">
        <f t="shared" si="13"/>
        <v>фото1</v>
      </c>
      <c r="I172" s="56" t="s">
        <v>4224</v>
      </c>
      <c r="J172" s="288"/>
      <c r="K172" s="55" t="s">
        <v>14</v>
      </c>
      <c r="L172" s="54">
        <v>10</v>
      </c>
      <c r="M172" s="53">
        <v>134.19999999999999</v>
      </c>
      <c r="N172" s="322"/>
      <c r="O172" s="168">
        <f t="shared" si="11"/>
        <v>0</v>
      </c>
      <c r="P172" s="169">
        <v>4607109986165</v>
      </c>
      <c r="Q172" s="52"/>
      <c r="R172" s="318">
        <f t="shared" si="12"/>
        <v>13.419999999999998</v>
      </c>
    </row>
    <row r="173" spans="1:18" ht="24" x14ac:dyDescent="0.2">
      <c r="A173" s="61">
        <v>157</v>
      </c>
      <c r="B173" s="286"/>
      <c r="C173" s="59">
        <v>3466</v>
      </c>
      <c r="D173" s="302" t="s">
        <v>12160</v>
      </c>
      <c r="E173" s="58" t="s">
        <v>4053</v>
      </c>
      <c r="F173" s="57" t="s">
        <v>4225</v>
      </c>
      <c r="G173" s="170" t="s">
        <v>4226</v>
      </c>
      <c r="H173" s="287" t="str">
        <f t="shared" si="13"/>
        <v>фото1</v>
      </c>
      <c r="I173" s="56" t="s">
        <v>4227</v>
      </c>
      <c r="J173" s="288"/>
      <c r="K173" s="55" t="s">
        <v>14</v>
      </c>
      <c r="L173" s="54">
        <v>10</v>
      </c>
      <c r="M173" s="53">
        <v>134.19999999999999</v>
      </c>
      <c r="N173" s="322"/>
      <c r="O173" s="168">
        <f t="shared" si="11"/>
        <v>0</v>
      </c>
      <c r="P173" s="169">
        <v>4607109971765</v>
      </c>
      <c r="Q173" s="52"/>
      <c r="R173" s="318">
        <f t="shared" si="12"/>
        <v>13.419999999999998</v>
      </c>
    </row>
    <row r="174" spans="1:18" ht="24" x14ac:dyDescent="0.2">
      <c r="A174" s="61">
        <v>158</v>
      </c>
      <c r="B174" s="286"/>
      <c r="C174" s="59">
        <v>452</v>
      </c>
      <c r="D174" s="302" t="s">
        <v>7086</v>
      </c>
      <c r="E174" s="58" t="s">
        <v>4053</v>
      </c>
      <c r="F174" s="57" t="s">
        <v>4228</v>
      </c>
      <c r="G174" s="170" t="s">
        <v>4229</v>
      </c>
      <c r="H174" s="287" t="str">
        <f t="shared" si="13"/>
        <v>фото1</v>
      </c>
      <c r="I174" s="56" t="s">
        <v>4230</v>
      </c>
      <c r="J174" s="288"/>
      <c r="K174" s="55" t="s">
        <v>14</v>
      </c>
      <c r="L174" s="54">
        <v>10</v>
      </c>
      <c r="M174" s="53">
        <v>100.7</v>
      </c>
      <c r="N174" s="322"/>
      <c r="O174" s="168">
        <f t="shared" si="11"/>
        <v>0</v>
      </c>
      <c r="P174" s="169">
        <v>4607109986189</v>
      </c>
      <c r="Q174" s="52"/>
      <c r="R174" s="318">
        <f t="shared" si="12"/>
        <v>10.07</v>
      </c>
    </row>
    <row r="175" spans="1:18" ht="15" x14ac:dyDescent="0.2">
      <c r="A175" s="61">
        <v>159</v>
      </c>
      <c r="B175" s="286"/>
      <c r="C175" s="59">
        <v>462</v>
      </c>
      <c r="D175" s="302" t="s">
        <v>7087</v>
      </c>
      <c r="E175" s="58" t="s">
        <v>4053</v>
      </c>
      <c r="F175" s="57" t="s">
        <v>4231</v>
      </c>
      <c r="G175" s="170" t="s">
        <v>4232</v>
      </c>
      <c r="H175" s="287" t="str">
        <f t="shared" si="13"/>
        <v>фото1</v>
      </c>
      <c r="I175" s="56" t="s">
        <v>4233</v>
      </c>
      <c r="J175" s="288"/>
      <c r="K175" s="55" t="s">
        <v>14</v>
      </c>
      <c r="L175" s="54">
        <v>10</v>
      </c>
      <c r="M175" s="53">
        <v>86.1</v>
      </c>
      <c r="N175" s="322"/>
      <c r="O175" s="168">
        <f t="shared" si="11"/>
        <v>0</v>
      </c>
      <c r="P175" s="169">
        <v>4607109986202</v>
      </c>
      <c r="Q175" s="52"/>
      <c r="R175" s="318">
        <f t="shared" si="12"/>
        <v>8.61</v>
      </c>
    </row>
    <row r="176" spans="1:18" ht="24" x14ac:dyDescent="0.2">
      <c r="A176" s="61">
        <v>160</v>
      </c>
      <c r="B176" s="286"/>
      <c r="C176" s="59">
        <v>483</v>
      </c>
      <c r="D176" s="302" t="s">
        <v>7088</v>
      </c>
      <c r="E176" s="58" t="s">
        <v>4053</v>
      </c>
      <c r="F176" s="57" t="s">
        <v>4234</v>
      </c>
      <c r="G176" s="170" t="s">
        <v>4235</v>
      </c>
      <c r="H176" s="287" t="str">
        <f t="shared" si="13"/>
        <v>фото1</v>
      </c>
      <c r="I176" s="56" t="s">
        <v>4236</v>
      </c>
      <c r="J176" s="288"/>
      <c r="K176" s="55" t="s">
        <v>14</v>
      </c>
      <c r="L176" s="54">
        <v>10</v>
      </c>
      <c r="M176" s="53">
        <v>134.19999999999999</v>
      </c>
      <c r="N176" s="322"/>
      <c r="O176" s="168">
        <f t="shared" si="11"/>
        <v>0</v>
      </c>
      <c r="P176" s="169">
        <v>4607109986219</v>
      </c>
      <c r="Q176" s="52"/>
      <c r="R176" s="318">
        <f t="shared" si="12"/>
        <v>13.419999999999998</v>
      </c>
    </row>
    <row r="177" spans="1:18" ht="24" x14ac:dyDescent="0.2">
      <c r="A177" s="61">
        <v>161</v>
      </c>
      <c r="B177" s="286"/>
      <c r="C177" s="59">
        <v>486</v>
      </c>
      <c r="D177" s="302" t="s">
        <v>7089</v>
      </c>
      <c r="E177" s="58" t="s">
        <v>4053</v>
      </c>
      <c r="F177" s="57" t="s">
        <v>4239</v>
      </c>
      <c r="G177" s="170" t="s">
        <v>4240</v>
      </c>
      <c r="H177" s="287" t="str">
        <f t="shared" si="13"/>
        <v>фото1</v>
      </c>
      <c r="I177" s="56" t="s">
        <v>4241</v>
      </c>
      <c r="J177" s="288"/>
      <c r="K177" s="55" t="s">
        <v>14</v>
      </c>
      <c r="L177" s="54">
        <v>8</v>
      </c>
      <c r="M177" s="53">
        <v>109.1</v>
      </c>
      <c r="N177" s="322"/>
      <c r="O177" s="168">
        <f t="shared" si="11"/>
        <v>0</v>
      </c>
      <c r="P177" s="169">
        <v>4607109986226</v>
      </c>
      <c r="Q177" s="52"/>
      <c r="R177" s="318">
        <f t="shared" si="12"/>
        <v>13.637499999999999</v>
      </c>
    </row>
    <row r="178" spans="1:18" ht="24" x14ac:dyDescent="0.2">
      <c r="A178" s="61">
        <v>162</v>
      </c>
      <c r="B178" s="286"/>
      <c r="C178" s="59">
        <v>6976</v>
      </c>
      <c r="D178" s="302" t="s">
        <v>7090</v>
      </c>
      <c r="E178" s="58" t="s">
        <v>4053</v>
      </c>
      <c r="F178" s="57" t="s">
        <v>6162</v>
      </c>
      <c r="G178" s="170" t="s">
        <v>6163</v>
      </c>
      <c r="H178" s="287" t="str">
        <f t="shared" si="13"/>
        <v>фото1</v>
      </c>
      <c r="I178" s="56" t="s">
        <v>6164</v>
      </c>
      <c r="J178" s="288"/>
      <c r="K178" s="55" t="s">
        <v>14</v>
      </c>
      <c r="L178" s="54">
        <v>10</v>
      </c>
      <c r="M178" s="53">
        <v>86.1</v>
      </c>
      <c r="N178" s="322"/>
      <c r="O178" s="168">
        <f t="shared" si="11"/>
        <v>0</v>
      </c>
      <c r="P178" s="169">
        <v>4607109946206</v>
      </c>
      <c r="Q178" s="52"/>
      <c r="R178" s="318">
        <f t="shared" si="12"/>
        <v>8.61</v>
      </c>
    </row>
    <row r="179" spans="1:18" ht="15" x14ac:dyDescent="0.2">
      <c r="A179" s="61">
        <v>163</v>
      </c>
      <c r="B179" s="286"/>
      <c r="C179" s="45">
        <v>6305</v>
      </c>
      <c r="D179" s="302" t="s">
        <v>8794</v>
      </c>
      <c r="E179" s="58" t="s">
        <v>4053</v>
      </c>
      <c r="F179" s="57" t="s">
        <v>8795</v>
      </c>
      <c r="G179" s="170" t="s">
        <v>8796</v>
      </c>
      <c r="H179" s="287" t="str">
        <f t="shared" si="13"/>
        <v>фото1</v>
      </c>
      <c r="I179" s="56" t="s">
        <v>4652</v>
      </c>
      <c r="J179" s="288"/>
      <c r="K179" s="55" t="s">
        <v>14</v>
      </c>
      <c r="L179" s="54">
        <v>10</v>
      </c>
      <c r="M179" s="53">
        <v>104.9</v>
      </c>
      <c r="N179" s="322"/>
      <c r="O179" s="168">
        <f t="shared" si="11"/>
        <v>0</v>
      </c>
      <c r="P179" s="169">
        <v>4607109933626</v>
      </c>
      <c r="Q179" s="52"/>
      <c r="R179" s="318">
        <f t="shared" si="12"/>
        <v>10.49</v>
      </c>
    </row>
    <row r="180" spans="1:18" ht="24" x14ac:dyDescent="0.2">
      <c r="A180" s="61">
        <v>164</v>
      </c>
      <c r="B180" s="286"/>
      <c r="C180" s="59">
        <v>3460</v>
      </c>
      <c r="D180" s="302" t="s">
        <v>7091</v>
      </c>
      <c r="E180" s="58" t="s">
        <v>4053</v>
      </c>
      <c r="F180" s="57" t="s">
        <v>4242</v>
      </c>
      <c r="G180" s="170" t="s">
        <v>4243</v>
      </c>
      <c r="H180" s="287" t="str">
        <f t="shared" si="13"/>
        <v>фото1</v>
      </c>
      <c r="I180" s="56" t="s">
        <v>4244</v>
      </c>
      <c r="J180" s="288"/>
      <c r="K180" s="55" t="s">
        <v>14</v>
      </c>
      <c r="L180" s="54">
        <v>10</v>
      </c>
      <c r="M180" s="53">
        <v>86.1</v>
      </c>
      <c r="N180" s="322"/>
      <c r="O180" s="168">
        <f t="shared" si="11"/>
        <v>0</v>
      </c>
      <c r="P180" s="169">
        <v>4607109971710</v>
      </c>
      <c r="Q180" s="52"/>
      <c r="R180" s="318">
        <f t="shared" si="12"/>
        <v>8.61</v>
      </c>
    </row>
    <row r="181" spans="1:18" ht="24" x14ac:dyDescent="0.2">
      <c r="A181" s="61">
        <v>165</v>
      </c>
      <c r="B181" s="286"/>
      <c r="C181" s="51">
        <v>424</v>
      </c>
      <c r="D181" s="302" t="s">
        <v>10460</v>
      </c>
      <c r="E181" s="58" t="s">
        <v>4053</v>
      </c>
      <c r="F181" s="57" t="s">
        <v>10461</v>
      </c>
      <c r="G181" s="170" t="s">
        <v>10462</v>
      </c>
      <c r="H181" s="287" t="str">
        <f t="shared" si="13"/>
        <v>фото1</v>
      </c>
      <c r="I181" s="56" t="s">
        <v>10463</v>
      </c>
      <c r="J181" s="288"/>
      <c r="K181" s="55" t="s">
        <v>14</v>
      </c>
      <c r="L181" s="54">
        <v>10</v>
      </c>
      <c r="M181" s="53">
        <v>86.1</v>
      </c>
      <c r="N181" s="322"/>
      <c r="O181" s="168">
        <f t="shared" si="11"/>
        <v>0</v>
      </c>
      <c r="P181" s="169">
        <v>4607109928998</v>
      </c>
      <c r="Q181" s="52"/>
      <c r="R181" s="318">
        <f t="shared" si="12"/>
        <v>8.61</v>
      </c>
    </row>
    <row r="182" spans="1:18" ht="15" x14ac:dyDescent="0.2">
      <c r="A182" s="61">
        <v>166</v>
      </c>
      <c r="B182" s="286"/>
      <c r="C182" s="59">
        <v>3461</v>
      </c>
      <c r="D182" s="302" t="s">
        <v>7092</v>
      </c>
      <c r="E182" s="58" t="s">
        <v>4053</v>
      </c>
      <c r="F182" s="57" t="s">
        <v>4245</v>
      </c>
      <c r="G182" s="170" t="s">
        <v>4246</v>
      </c>
      <c r="H182" s="287" t="str">
        <f t="shared" si="13"/>
        <v>фото1</v>
      </c>
      <c r="I182" s="56" t="s">
        <v>4202</v>
      </c>
      <c r="J182" s="288"/>
      <c r="K182" s="55" t="s">
        <v>14</v>
      </c>
      <c r="L182" s="54">
        <v>10</v>
      </c>
      <c r="M182" s="53">
        <v>92.4</v>
      </c>
      <c r="N182" s="322"/>
      <c r="O182" s="168">
        <f t="shared" si="11"/>
        <v>0</v>
      </c>
      <c r="P182" s="169">
        <v>4607109971727</v>
      </c>
      <c r="Q182" s="52"/>
      <c r="R182" s="318">
        <f t="shared" si="12"/>
        <v>9.24</v>
      </c>
    </row>
    <row r="183" spans="1:18" ht="15" x14ac:dyDescent="0.2">
      <c r="A183" s="61">
        <v>167</v>
      </c>
      <c r="B183" s="286"/>
      <c r="C183" s="59">
        <v>1453</v>
      </c>
      <c r="D183" s="302" t="s">
        <v>10464</v>
      </c>
      <c r="E183" s="58" t="s">
        <v>4053</v>
      </c>
      <c r="F183" s="57" t="s">
        <v>10465</v>
      </c>
      <c r="G183" s="170" t="s">
        <v>10466</v>
      </c>
      <c r="H183" s="287" t="str">
        <f t="shared" si="13"/>
        <v>фото1</v>
      </c>
      <c r="I183" s="56" t="s">
        <v>10467</v>
      </c>
      <c r="J183" s="288"/>
      <c r="K183" s="55" t="s">
        <v>14</v>
      </c>
      <c r="L183" s="54">
        <v>10</v>
      </c>
      <c r="M183" s="53">
        <v>92.4</v>
      </c>
      <c r="N183" s="322"/>
      <c r="O183" s="168">
        <f t="shared" si="11"/>
        <v>0</v>
      </c>
      <c r="P183" s="169">
        <v>4607109928981</v>
      </c>
      <c r="Q183" s="52"/>
      <c r="R183" s="318">
        <f t="shared" si="12"/>
        <v>9.24</v>
      </c>
    </row>
    <row r="184" spans="1:18" ht="36" x14ac:dyDescent="0.2">
      <c r="A184" s="61">
        <v>168</v>
      </c>
      <c r="B184" s="286"/>
      <c r="C184" s="59">
        <v>481</v>
      </c>
      <c r="D184" s="302" t="s">
        <v>7093</v>
      </c>
      <c r="E184" s="58" t="s">
        <v>4053</v>
      </c>
      <c r="F184" s="57" t="s">
        <v>4247</v>
      </c>
      <c r="G184" s="170" t="s">
        <v>4248</v>
      </c>
      <c r="H184" s="287" t="str">
        <f t="shared" si="13"/>
        <v>фото1</v>
      </c>
      <c r="I184" s="56" t="s">
        <v>4249</v>
      </c>
      <c r="J184" s="288"/>
      <c r="K184" s="55" t="s">
        <v>14</v>
      </c>
      <c r="L184" s="54">
        <v>10</v>
      </c>
      <c r="M184" s="53">
        <v>117.5</v>
      </c>
      <c r="N184" s="322"/>
      <c r="O184" s="168">
        <f t="shared" si="11"/>
        <v>0</v>
      </c>
      <c r="P184" s="169">
        <v>4607109962435</v>
      </c>
      <c r="Q184" s="52"/>
      <c r="R184" s="318">
        <f t="shared" si="12"/>
        <v>11.75</v>
      </c>
    </row>
    <row r="185" spans="1:18" ht="24" x14ac:dyDescent="0.2">
      <c r="A185" s="61">
        <v>169</v>
      </c>
      <c r="B185" s="286"/>
      <c r="C185" s="59">
        <v>2963</v>
      </c>
      <c r="D185" s="302" t="s">
        <v>7094</v>
      </c>
      <c r="E185" s="58" t="s">
        <v>4053</v>
      </c>
      <c r="F185" s="57" t="s">
        <v>4250</v>
      </c>
      <c r="G185" s="170" t="s">
        <v>4251</v>
      </c>
      <c r="H185" s="287" t="str">
        <f t="shared" si="13"/>
        <v>фото1</v>
      </c>
      <c r="I185" s="56" t="s">
        <v>4252</v>
      </c>
      <c r="J185" s="288"/>
      <c r="K185" s="55" t="s">
        <v>14</v>
      </c>
      <c r="L185" s="54">
        <v>10</v>
      </c>
      <c r="M185" s="53">
        <v>117.5</v>
      </c>
      <c r="N185" s="322"/>
      <c r="O185" s="168">
        <f t="shared" si="11"/>
        <v>0</v>
      </c>
      <c r="P185" s="169">
        <v>4607109956878</v>
      </c>
      <c r="Q185" s="52"/>
      <c r="R185" s="318">
        <f t="shared" si="12"/>
        <v>11.75</v>
      </c>
    </row>
    <row r="186" spans="1:18" ht="15" x14ac:dyDescent="0.2">
      <c r="A186" s="61">
        <v>170</v>
      </c>
      <c r="B186" s="286"/>
      <c r="C186" s="45">
        <v>6306</v>
      </c>
      <c r="D186" s="302" t="s">
        <v>8797</v>
      </c>
      <c r="E186" s="58" t="s">
        <v>4053</v>
      </c>
      <c r="F186" s="57" t="s">
        <v>8798</v>
      </c>
      <c r="G186" s="170" t="s">
        <v>8799</v>
      </c>
      <c r="H186" s="287" t="str">
        <f t="shared" si="13"/>
        <v>фото1</v>
      </c>
      <c r="I186" s="56" t="s">
        <v>8800</v>
      </c>
      <c r="J186" s="288"/>
      <c r="K186" s="55" t="s">
        <v>14</v>
      </c>
      <c r="L186" s="54">
        <v>10</v>
      </c>
      <c r="M186" s="53">
        <v>92.4</v>
      </c>
      <c r="N186" s="322"/>
      <c r="O186" s="168">
        <f t="shared" si="11"/>
        <v>0</v>
      </c>
      <c r="P186" s="169">
        <v>4607109933619</v>
      </c>
      <c r="Q186" s="52"/>
      <c r="R186" s="318">
        <f t="shared" si="12"/>
        <v>9.24</v>
      </c>
    </row>
    <row r="187" spans="1:18" ht="24" x14ac:dyDescent="0.2">
      <c r="A187" s="61">
        <v>171</v>
      </c>
      <c r="B187" s="286"/>
      <c r="C187" s="51">
        <v>5289</v>
      </c>
      <c r="D187" s="302" t="s">
        <v>8801</v>
      </c>
      <c r="E187" s="58" t="s">
        <v>4053</v>
      </c>
      <c r="F187" s="57" t="s">
        <v>7095</v>
      </c>
      <c r="G187" s="170" t="s">
        <v>7096</v>
      </c>
      <c r="H187" s="287" t="str">
        <f t="shared" si="13"/>
        <v>фото1</v>
      </c>
      <c r="I187" s="56" t="s">
        <v>7097</v>
      </c>
      <c r="J187" s="288"/>
      <c r="K187" s="55" t="s">
        <v>14</v>
      </c>
      <c r="L187" s="54">
        <v>10</v>
      </c>
      <c r="M187" s="53">
        <v>100.7</v>
      </c>
      <c r="N187" s="322"/>
      <c r="O187" s="168">
        <f t="shared" si="11"/>
        <v>0</v>
      </c>
      <c r="P187" s="169">
        <v>4607109938386</v>
      </c>
      <c r="Q187" s="52"/>
      <c r="R187" s="318">
        <f t="shared" si="12"/>
        <v>10.07</v>
      </c>
    </row>
    <row r="188" spans="1:18" ht="15" x14ac:dyDescent="0.2">
      <c r="A188" s="61">
        <v>172</v>
      </c>
      <c r="B188" s="286"/>
      <c r="C188" s="59">
        <v>1003</v>
      </c>
      <c r="D188" s="302" t="s">
        <v>7098</v>
      </c>
      <c r="E188" s="58" t="s">
        <v>4053</v>
      </c>
      <c r="F188" s="57" t="s">
        <v>4253</v>
      </c>
      <c r="G188" s="170" t="s">
        <v>4254</v>
      </c>
      <c r="H188" s="287" t="str">
        <f t="shared" si="13"/>
        <v>фото1</v>
      </c>
      <c r="I188" s="56" t="s">
        <v>4255</v>
      </c>
      <c r="J188" s="288"/>
      <c r="K188" s="55" t="s">
        <v>14</v>
      </c>
      <c r="L188" s="54">
        <v>10</v>
      </c>
      <c r="M188" s="53">
        <v>109.1</v>
      </c>
      <c r="N188" s="322"/>
      <c r="O188" s="168">
        <f t="shared" si="11"/>
        <v>0</v>
      </c>
      <c r="P188" s="169">
        <v>4607109986264</v>
      </c>
      <c r="Q188" s="52"/>
      <c r="R188" s="318">
        <f t="shared" si="12"/>
        <v>10.91</v>
      </c>
    </row>
    <row r="189" spans="1:18" ht="15" x14ac:dyDescent="0.2">
      <c r="A189" s="61">
        <v>173</v>
      </c>
      <c r="B189" s="286"/>
      <c r="C189" s="59">
        <v>1004</v>
      </c>
      <c r="D189" s="302" t="s">
        <v>7099</v>
      </c>
      <c r="E189" s="58" t="s">
        <v>4053</v>
      </c>
      <c r="F189" s="57" t="s">
        <v>4256</v>
      </c>
      <c r="G189" s="170" t="s">
        <v>4257</v>
      </c>
      <c r="H189" s="287" t="str">
        <f t="shared" si="13"/>
        <v>фото1</v>
      </c>
      <c r="I189" s="56" t="s">
        <v>772</v>
      </c>
      <c r="J189" s="288"/>
      <c r="K189" s="55" t="s">
        <v>14</v>
      </c>
      <c r="L189" s="54">
        <v>10</v>
      </c>
      <c r="M189" s="53">
        <v>134.19999999999999</v>
      </c>
      <c r="N189" s="322"/>
      <c r="O189" s="168">
        <f t="shared" si="11"/>
        <v>0</v>
      </c>
      <c r="P189" s="169">
        <v>4607109986271</v>
      </c>
      <c r="Q189" s="52"/>
      <c r="R189" s="318">
        <f t="shared" si="12"/>
        <v>13.419999999999998</v>
      </c>
    </row>
    <row r="190" spans="1:18" ht="15" x14ac:dyDescent="0.2">
      <c r="A190" s="61">
        <v>174</v>
      </c>
      <c r="B190" s="286"/>
      <c r="C190" s="59">
        <v>1005</v>
      </c>
      <c r="D190" s="302" t="s">
        <v>7100</v>
      </c>
      <c r="E190" s="58" t="s">
        <v>4053</v>
      </c>
      <c r="F190" s="57" t="s">
        <v>4258</v>
      </c>
      <c r="G190" s="170" t="s">
        <v>4259</v>
      </c>
      <c r="H190" s="287" t="str">
        <f t="shared" si="13"/>
        <v>фото1</v>
      </c>
      <c r="I190" s="56" t="s">
        <v>4260</v>
      </c>
      <c r="J190" s="288"/>
      <c r="K190" s="55" t="s">
        <v>14</v>
      </c>
      <c r="L190" s="54">
        <v>10</v>
      </c>
      <c r="M190" s="53">
        <v>140.5</v>
      </c>
      <c r="N190" s="322"/>
      <c r="O190" s="168">
        <f t="shared" si="11"/>
        <v>0</v>
      </c>
      <c r="P190" s="169">
        <v>4607109986288</v>
      </c>
      <c r="Q190" s="52"/>
      <c r="R190" s="318">
        <f t="shared" si="12"/>
        <v>14.05</v>
      </c>
    </row>
    <row r="191" spans="1:18" ht="24" x14ac:dyDescent="0.2">
      <c r="A191" s="61">
        <v>175</v>
      </c>
      <c r="B191" s="286"/>
      <c r="C191" s="59">
        <v>1573</v>
      </c>
      <c r="D191" s="302" t="s">
        <v>7101</v>
      </c>
      <c r="E191" s="58" t="s">
        <v>4053</v>
      </c>
      <c r="F191" s="57" t="s">
        <v>4261</v>
      </c>
      <c r="G191" s="170" t="s">
        <v>4262</v>
      </c>
      <c r="H191" s="287" t="str">
        <f t="shared" si="13"/>
        <v>фото1</v>
      </c>
      <c r="I191" s="56" t="s">
        <v>4263</v>
      </c>
      <c r="J191" s="288"/>
      <c r="K191" s="55" t="s">
        <v>14</v>
      </c>
      <c r="L191" s="54">
        <v>10</v>
      </c>
      <c r="M191" s="53">
        <v>134.19999999999999</v>
      </c>
      <c r="N191" s="322"/>
      <c r="O191" s="168">
        <f t="shared" si="11"/>
        <v>0</v>
      </c>
      <c r="P191" s="169">
        <v>4607109964613</v>
      </c>
      <c r="Q191" s="52"/>
      <c r="R191" s="318">
        <f t="shared" si="12"/>
        <v>13.419999999999998</v>
      </c>
    </row>
    <row r="192" spans="1:18" ht="15" x14ac:dyDescent="0.2">
      <c r="A192" s="61">
        <v>176</v>
      </c>
      <c r="B192" s="286"/>
      <c r="C192" s="59">
        <v>397</v>
      </c>
      <c r="D192" s="302" t="s">
        <v>8793</v>
      </c>
      <c r="E192" s="58" t="s">
        <v>4053</v>
      </c>
      <c r="F192" s="57" t="s">
        <v>7076</v>
      </c>
      <c r="G192" s="170" t="s">
        <v>7077</v>
      </c>
      <c r="H192" s="287" t="str">
        <f t="shared" si="13"/>
        <v>фото1</v>
      </c>
      <c r="I192" s="56" t="s">
        <v>4202</v>
      </c>
      <c r="J192" s="288"/>
      <c r="K192" s="55" t="s">
        <v>14</v>
      </c>
      <c r="L192" s="54">
        <v>10</v>
      </c>
      <c r="M192" s="53">
        <v>134.19999999999999</v>
      </c>
      <c r="N192" s="322"/>
      <c r="O192" s="168">
        <f t="shared" si="11"/>
        <v>0</v>
      </c>
      <c r="P192" s="169">
        <v>4607109986110</v>
      </c>
      <c r="Q192" s="52"/>
      <c r="R192" s="318">
        <f t="shared" si="12"/>
        <v>13.419999999999998</v>
      </c>
    </row>
    <row r="193" spans="1:18" ht="15" x14ac:dyDescent="0.2">
      <c r="A193" s="61">
        <v>177</v>
      </c>
      <c r="B193" s="286"/>
      <c r="C193" s="59">
        <v>3486</v>
      </c>
      <c r="D193" s="302" t="s">
        <v>7102</v>
      </c>
      <c r="E193" s="58" t="s">
        <v>4053</v>
      </c>
      <c r="F193" s="57" t="s">
        <v>4264</v>
      </c>
      <c r="G193" s="170" t="s">
        <v>4265</v>
      </c>
      <c r="H193" s="287" t="str">
        <f t="shared" si="13"/>
        <v>фото1</v>
      </c>
      <c r="I193" s="56" t="s">
        <v>4266</v>
      </c>
      <c r="J193" s="288"/>
      <c r="K193" s="55" t="s">
        <v>14</v>
      </c>
      <c r="L193" s="54">
        <v>10</v>
      </c>
      <c r="M193" s="53">
        <v>117.5</v>
      </c>
      <c r="N193" s="322"/>
      <c r="O193" s="168">
        <f t="shared" si="11"/>
        <v>0</v>
      </c>
      <c r="P193" s="169">
        <v>4607109971925</v>
      </c>
      <c r="Q193" s="52"/>
      <c r="R193" s="318">
        <f t="shared" si="12"/>
        <v>11.75</v>
      </c>
    </row>
    <row r="194" spans="1:18" ht="15" x14ac:dyDescent="0.2">
      <c r="A194" s="61">
        <v>178</v>
      </c>
      <c r="B194" s="286"/>
      <c r="C194" s="59">
        <v>3821</v>
      </c>
      <c r="D194" s="302" t="s">
        <v>7103</v>
      </c>
      <c r="E194" s="58" t="s">
        <v>4053</v>
      </c>
      <c r="F194" s="57" t="s">
        <v>4267</v>
      </c>
      <c r="G194" s="170" t="s">
        <v>4268</v>
      </c>
      <c r="H194" s="287" t="str">
        <f t="shared" si="13"/>
        <v>фото1</v>
      </c>
      <c r="I194" s="56" t="s">
        <v>4269</v>
      </c>
      <c r="J194" s="288"/>
      <c r="K194" s="55" t="s">
        <v>14</v>
      </c>
      <c r="L194" s="54">
        <v>10</v>
      </c>
      <c r="M194" s="53">
        <v>92.4</v>
      </c>
      <c r="N194" s="322"/>
      <c r="O194" s="168">
        <f t="shared" si="11"/>
        <v>0</v>
      </c>
      <c r="P194" s="169">
        <v>4607109980392</v>
      </c>
      <c r="Q194" s="52"/>
      <c r="R194" s="318">
        <f t="shared" si="12"/>
        <v>9.24</v>
      </c>
    </row>
    <row r="195" spans="1:18" ht="15" x14ac:dyDescent="0.2">
      <c r="A195" s="61">
        <v>179</v>
      </c>
      <c r="B195" s="286"/>
      <c r="C195" s="45">
        <v>6309</v>
      </c>
      <c r="D195" s="302" t="s">
        <v>8802</v>
      </c>
      <c r="E195" s="58" t="s">
        <v>4053</v>
      </c>
      <c r="F195" s="57" t="s">
        <v>8803</v>
      </c>
      <c r="G195" s="170" t="s">
        <v>8804</v>
      </c>
      <c r="H195" s="287" t="str">
        <f t="shared" si="13"/>
        <v>фото1</v>
      </c>
      <c r="I195" s="56" t="s">
        <v>8805</v>
      </c>
      <c r="J195" s="288"/>
      <c r="K195" s="55" t="s">
        <v>14</v>
      </c>
      <c r="L195" s="54">
        <v>10</v>
      </c>
      <c r="M195" s="53">
        <v>104.9</v>
      </c>
      <c r="N195" s="322"/>
      <c r="O195" s="168">
        <f t="shared" si="11"/>
        <v>0</v>
      </c>
      <c r="P195" s="169">
        <v>4607109933596</v>
      </c>
      <c r="Q195" s="52"/>
      <c r="R195" s="318">
        <f t="shared" si="12"/>
        <v>10.49</v>
      </c>
    </row>
    <row r="196" spans="1:18" ht="15" x14ac:dyDescent="0.2">
      <c r="A196" s="61">
        <v>180</v>
      </c>
      <c r="B196" s="286"/>
      <c r="C196" s="59">
        <v>1007</v>
      </c>
      <c r="D196" s="302" t="s">
        <v>7104</v>
      </c>
      <c r="E196" s="58" t="s">
        <v>4053</v>
      </c>
      <c r="F196" s="57" t="s">
        <v>4270</v>
      </c>
      <c r="G196" s="170" t="s">
        <v>4271</v>
      </c>
      <c r="H196" s="287" t="str">
        <f t="shared" si="13"/>
        <v>фото1</v>
      </c>
      <c r="I196" s="56" t="s">
        <v>842</v>
      </c>
      <c r="J196" s="288"/>
      <c r="K196" s="55" t="s">
        <v>14</v>
      </c>
      <c r="L196" s="54">
        <v>10</v>
      </c>
      <c r="M196" s="53">
        <v>117.5</v>
      </c>
      <c r="N196" s="322"/>
      <c r="O196" s="168">
        <f t="shared" si="11"/>
        <v>0</v>
      </c>
      <c r="P196" s="169">
        <v>4607109986301</v>
      </c>
      <c r="Q196" s="52"/>
      <c r="R196" s="318">
        <f t="shared" si="12"/>
        <v>11.75</v>
      </c>
    </row>
    <row r="197" spans="1:18" ht="15" x14ac:dyDescent="0.2">
      <c r="A197" s="61">
        <v>181</v>
      </c>
      <c r="B197" s="286"/>
      <c r="C197" s="59">
        <v>1008</v>
      </c>
      <c r="D197" s="302" t="s">
        <v>7105</v>
      </c>
      <c r="E197" s="58" t="s">
        <v>4053</v>
      </c>
      <c r="F197" s="57" t="s">
        <v>4275</v>
      </c>
      <c r="G197" s="170" t="s">
        <v>4276</v>
      </c>
      <c r="H197" s="287" t="str">
        <f t="shared" si="13"/>
        <v>фото1</v>
      </c>
      <c r="I197" s="56" t="s">
        <v>4277</v>
      </c>
      <c r="J197" s="288"/>
      <c r="K197" s="55" t="s">
        <v>14</v>
      </c>
      <c r="L197" s="54">
        <v>10</v>
      </c>
      <c r="M197" s="53">
        <v>134.19999999999999</v>
      </c>
      <c r="N197" s="322"/>
      <c r="O197" s="168">
        <f t="shared" si="11"/>
        <v>0</v>
      </c>
      <c r="P197" s="169">
        <v>4607109986318</v>
      </c>
      <c r="Q197" s="52"/>
      <c r="R197" s="318">
        <f t="shared" si="12"/>
        <v>13.419999999999998</v>
      </c>
    </row>
    <row r="198" spans="1:18" ht="24" x14ac:dyDescent="0.2">
      <c r="A198" s="61">
        <v>182</v>
      </c>
      <c r="B198" s="286"/>
      <c r="C198" s="51">
        <v>7053</v>
      </c>
      <c r="D198" s="302" t="s">
        <v>10468</v>
      </c>
      <c r="E198" s="58" t="s">
        <v>4053</v>
      </c>
      <c r="F198" s="57" t="s">
        <v>10469</v>
      </c>
      <c r="G198" s="170" t="s">
        <v>10470</v>
      </c>
      <c r="H198" s="287" t="str">
        <f t="shared" si="13"/>
        <v>фото1</v>
      </c>
      <c r="I198" s="56" t="s">
        <v>10471</v>
      </c>
      <c r="J198" s="288"/>
      <c r="K198" s="55" t="s">
        <v>14</v>
      </c>
      <c r="L198" s="54">
        <v>10</v>
      </c>
      <c r="M198" s="53">
        <v>92.4</v>
      </c>
      <c r="N198" s="322"/>
      <c r="O198" s="168">
        <f t="shared" si="11"/>
        <v>0</v>
      </c>
      <c r="P198" s="169">
        <v>4607109928974</v>
      </c>
      <c r="Q198" s="52"/>
      <c r="R198" s="318">
        <f t="shared" si="12"/>
        <v>9.24</v>
      </c>
    </row>
    <row r="199" spans="1:18" ht="15" x14ac:dyDescent="0.2">
      <c r="A199" s="61">
        <v>183</v>
      </c>
      <c r="B199" s="286"/>
      <c r="C199" s="59">
        <v>2857</v>
      </c>
      <c r="D199" s="302" t="s">
        <v>7107</v>
      </c>
      <c r="E199" s="58" t="s">
        <v>4053</v>
      </c>
      <c r="F199" s="57" t="s">
        <v>4281</v>
      </c>
      <c r="G199" s="170" t="s">
        <v>4282</v>
      </c>
      <c r="H199" s="287" t="str">
        <f t="shared" si="13"/>
        <v>фото1</v>
      </c>
      <c r="I199" s="56" t="s">
        <v>16</v>
      </c>
      <c r="J199" s="288"/>
      <c r="K199" s="55" t="s">
        <v>14</v>
      </c>
      <c r="L199" s="54">
        <v>10</v>
      </c>
      <c r="M199" s="53">
        <v>86.1</v>
      </c>
      <c r="N199" s="322"/>
      <c r="O199" s="168">
        <f t="shared" si="11"/>
        <v>0</v>
      </c>
      <c r="P199" s="169">
        <v>4607109967966</v>
      </c>
      <c r="Q199" s="52"/>
      <c r="R199" s="318">
        <f t="shared" si="12"/>
        <v>8.61</v>
      </c>
    </row>
    <row r="200" spans="1:18" ht="15" x14ac:dyDescent="0.2">
      <c r="A200" s="61">
        <v>184</v>
      </c>
      <c r="B200" s="286"/>
      <c r="C200" s="59">
        <v>1581</v>
      </c>
      <c r="D200" s="302" t="s">
        <v>7108</v>
      </c>
      <c r="E200" s="58" t="s">
        <v>4053</v>
      </c>
      <c r="F200" s="57" t="s">
        <v>4283</v>
      </c>
      <c r="G200" s="170" t="s">
        <v>4284</v>
      </c>
      <c r="H200" s="287" t="str">
        <f t="shared" si="13"/>
        <v>фото1</v>
      </c>
      <c r="I200" s="56" t="s">
        <v>4285</v>
      </c>
      <c r="J200" s="288"/>
      <c r="K200" s="55" t="s">
        <v>14</v>
      </c>
      <c r="L200" s="54">
        <v>10</v>
      </c>
      <c r="M200" s="53">
        <v>134.19999999999999</v>
      </c>
      <c r="N200" s="322"/>
      <c r="O200" s="168">
        <f t="shared" si="11"/>
        <v>0</v>
      </c>
      <c r="P200" s="169">
        <v>4607109964651</v>
      </c>
      <c r="Q200" s="52"/>
      <c r="R200" s="318">
        <f t="shared" si="12"/>
        <v>13.419999999999998</v>
      </c>
    </row>
    <row r="201" spans="1:18" ht="15" x14ac:dyDescent="0.2">
      <c r="A201" s="61">
        <v>185</v>
      </c>
      <c r="B201" s="286"/>
      <c r="C201" s="59">
        <v>1010</v>
      </c>
      <c r="D201" s="302" t="s">
        <v>7109</v>
      </c>
      <c r="E201" s="58" t="s">
        <v>4053</v>
      </c>
      <c r="F201" s="57" t="s">
        <v>4033</v>
      </c>
      <c r="G201" s="170" t="s">
        <v>4034</v>
      </c>
      <c r="H201" s="287" t="str">
        <f t="shared" si="13"/>
        <v>фото1</v>
      </c>
      <c r="I201" s="56" t="s">
        <v>4286</v>
      </c>
      <c r="J201" s="288"/>
      <c r="K201" s="55" t="s">
        <v>14</v>
      </c>
      <c r="L201" s="54">
        <v>10</v>
      </c>
      <c r="M201" s="53">
        <v>134.19999999999999</v>
      </c>
      <c r="N201" s="322"/>
      <c r="O201" s="168">
        <f t="shared" si="11"/>
        <v>0</v>
      </c>
      <c r="P201" s="169">
        <v>4607109986332</v>
      </c>
      <c r="Q201" s="52"/>
      <c r="R201" s="318">
        <f t="shared" si="12"/>
        <v>13.419999999999998</v>
      </c>
    </row>
    <row r="202" spans="1:18" ht="36" x14ac:dyDescent="0.2">
      <c r="A202" s="61">
        <v>186</v>
      </c>
      <c r="B202" s="286"/>
      <c r="C202" s="59">
        <v>484</v>
      </c>
      <c r="D202" s="302" t="s">
        <v>7110</v>
      </c>
      <c r="E202" s="58" t="s">
        <v>4053</v>
      </c>
      <c r="F202" s="57" t="s">
        <v>4287</v>
      </c>
      <c r="G202" s="170" t="s">
        <v>4288</v>
      </c>
      <c r="H202" s="287" t="str">
        <f t="shared" ref="H202:H233" si="14">HYPERLINK("http://www.gardenbulbs.ru/images/Gladiolus_CL/thumbnails/"&amp;D202&amp;".jpg","фото1")</f>
        <v>фото1</v>
      </c>
      <c r="I202" s="56" t="s">
        <v>4289</v>
      </c>
      <c r="J202" s="288"/>
      <c r="K202" s="55" t="s">
        <v>14</v>
      </c>
      <c r="L202" s="54">
        <v>8</v>
      </c>
      <c r="M202" s="53">
        <v>109.1</v>
      </c>
      <c r="N202" s="322"/>
      <c r="O202" s="168">
        <f t="shared" ref="O202:O265" si="15">IF(ISERROR(M202*N202),0,M202*N202)</f>
        <v>0</v>
      </c>
      <c r="P202" s="169">
        <v>4607109962473</v>
      </c>
      <c r="Q202" s="52"/>
      <c r="R202" s="318">
        <f t="shared" ref="R202:R265" si="16">M202/L202</f>
        <v>13.637499999999999</v>
      </c>
    </row>
    <row r="203" spans="1:18" ht="15" x14ac:dyDescent="0.2">
      <c r="A203" s="61">
        <v>187</v>
      </c>
      <c r="B203" s="286"/>
      <c r="C203" s="59">
        <v>3459</v>
      </c>
      <c r="D203" s="302" t="s">
        <v>7111</v>
      </c>
      <c r="E203" s="58" t="s">
        <v>4053</v>
      </c>
      <c r="F203" s="57" t="s">
        <v>4291</v>
      </c>
      <c r="G203" s="170" t="s">
        <v>4292</v>
      </c>
      <c r="H203" s="287" t="str">
        <f t="shared" si="14"/>
        <v>фото1</v>
      </c>
      <c r="I203" s="56" t="s">
        <v>4293</v>
      </c>
      <c r="J203" s="288"/>
      <c r="K203" s="55" t="s">
        <v>14</v>
      </c>
      <c r="L203" s="54">
        <v>10</v>
      </c>
      <c r="M203" s="53">
        <v>134.19999999999999</v>
      </c>
      <c r="N203" s="322"/>
      <c r="O203" s="168">
        <f t="shared" si="15"/>
        <v>0</v>
      </c>
      <c r="P203" s="169">
        <v>4607109971703</v>
      </c>
      <c r="Q203" s="52"/>
      <c r="R203" s="318">
        <f t="shared" si="16"/>
        <v>13.419999999999998</v>
      </c>
    </row>
    <row r="204" spans="1:18" ht="15" x14ac:dyDescent="0.2">
      <c r="A204" s="61">
        <v>188</v>
      </c>
      <c r="B204" s="286"/>
      <c r="C204" s="59">
        <v>1186</v>
      </c>
      <c r="D204" s="302" t="s">
        <v>7112</v>
      </c>
      <c r="E204" s="58" t="s">
        <v>4053</v>
      </c>
      <c r="F204" s="57" t="s">
        <v>4294</v>
      </c>
      <c r="G204" s="170" t="s">
        <v>4295</v>
      </c>
      <c r="H204" s="287" t="str">
        <f t="shared" si="14"/>
        <v>фото1</v>
      </c>
      <c r="I204" s="56" t="s">
        <v>4296</v>
      </c>
      <c r="J204" s="288"/>
      <c r="K204" s="55" t="s">
        <v>14</v>
      </c>
      <c r="L204" s="54">
        <v>10</v>
      </c>
      <c r="M204" s="53">
        <v>86.1</v>
      </c>
      <c r="N204" s="322"/>
      <c r="O204" s="168">
        <f t="shared" si="15"/>
        <v>0</v>
      </c>
      <c r="P204" s="169">
        <v>4607109986363</v>
      </c>
      <c r="Q204" s="52"/>
      <c r="R204" s="318">
        <f t="shared" si="16"/>
        <v>8.61</v>
      </c>
    </row>
    <row r="205" spans="1:18" ht="24" x14ac:dyDescent="0.2">
      <c r="A205" s="61">
        <v>189</v>
      </c>
      <c r="B205" s="286"/>
      <c r="C205" s="59">
        <v>6981</v>
      </c>
      <c r="D205" s="302" t="s">
        <v>7113</v>
      </c>
      <c r="E205" s="58" t="s">
        <v>4053</v>
      </c>
      <c r="F205" s="57" t="s">
        <v>6167</v>
      </c>
      <c r="G205" s="170" t="s">
        <v>6168</v>
      </c>
      <c r="H205" s="287" t="str">
        <f t="shared" si="14"/>
        <v>фото1</v>
      </c>
      <c r="I205" s="56" t="s">
        <v>6169</v>
      </c>
      <c r="J205" s="288"/>
      <c r="K205" s="55" t="s">
        <v>14</v>
      </c>
      <c r="L205" s="54">
        <v>8</v>
      </c>
      <c r="M205" s="53">
        <v>82.3</v>
      </c>
      <c r="N205" s="322"/>
      <c r="O205" s="168">
        <f t="shared" si="15"/>
        <v>0</v>
      </c>
      <c r="P205" s="169">
        <v>4607109946251</v>
      </c>
      <c r="Q205" s="52"/>
      <c r="R205" s="318">
        <f t="shared" si="16"/>
        <v>10.2875</v>
      </c>
    </row>
    <row r="206" spans="1:18" ht="15" x14ac:dyDescent="0.2">
      <c r="A206" s="61">
        <v>190</v>
      </c>
      <c r="B206" s="286"/>
      <c r="C206" s="59">
        <v>2968</v>
      </c>
      <c r="D206" s="302" t="s">
        <v>7115</v>
      </c>
      <c r="E206" s="58" t="s">
        <v>4053</v>
      </c>
      <c r="F206" s="57" t="s">
        <v>4299</v>
      </c>
      <c r="G206" s="170" t="s">
        <v>4300</v>
      </c>
      <c r="H206" s="287" t="str">
        <f t="shared" si="14"/>
        <v>фото1</v>
      </c>
      <c r="I206" s="56" t="s">
        <v>4301</v>
      </c>
      <c r="J206" s="288"/>
      <c r="K206" s="55" t="s">
        <v>14</v>
      </c>
      <c r="L206" s="54">
        <v>10</v>
      </c>
      <c r="M206" s="53">
        <v>134.19999999999999</v>
      </c>
      <c r="N206" s="322"/>
      <c r="O206" s="168">
        <f t="shared" si="15"/>
        <v>0</v>
      </c>
      <c r="P206" s="169">
        <v>4607109956915</v>
      </c>
      <c r="Q206" s="52"/>
      <c r="R206" s="318">
        <f t="shared" si="16"/>
        <v>13.419999999999998</v>
      </c>
    </row>
    <row r="207" spans="1:18" ht="15" x14ac:dyDescent="0.2">
      <c r="A207" s="61">
        <v>191</v>
      </c>
      <c r="B207" s="286"/>
      <c r="C207" s="45">
        <v>6312</v>
      </c>
      <c r="D207" s="302" t="s">
        <v>8806</v>
      </c>
      <c r="E207" s="58" t="s">
        <v>4053</v>
      </c>
      <c r="F207" s="57" t="s">
        <v>8807</v>
      </c>
      <c r="G207" s="170" t="s">
        <v>8808</v>
      </c>
      <c r="H207" s="287" t="str">
        <f t="shared" si="14"/>
        <v>фото1</v>
      </c>
      <c r="I207" s="56" t="s">
        <v>8809</v>
      </c>
      <c r="J207" s="288"/>
      <c r="K207" s="55" t="s">
        <v>14</v>
      </c>
      <c r="L207" s="54">
        <v>10</v>
      </c>
      <c r="M207" s="53">
        <v>104.9</v>
      </c>
      <c r="N207" s="322"/>
      <c r="O207" s="168">
        <f t="shared" si="15"/>
        <v>0</v>
      </c>
      <c r="P207" s="169">
        <v>4607109933589</v>
      </c>
      <c r="Q207" s="52"/>
      <c r="R207" s="318">
        <f t="shared" si="16"/>
        <v>10.49</v>
      </c>
    </row>
    <row r="208" spans="1:18" ht="24" x14ac:dyDescent="0.2">
      <c r="A208" s="61">
        <v>192</v>
      </c>
      <c r="B208" s="286"/>
      <c r="C208" s="51">
        <v>4341</v>
      </c>
      <c r="D208" s="302" t="s">
        <v>10472</v>
      </c>
      <c r="E208" s="58" t="s">
        <v>4053</v>
      </c>
      <c r="F208" s="57" t="s">
        <v>10473</v>
      </c>
      <c r="G208" s="170" t="s">
        <v>10474</v>
      </c>
      <c r="H208" s="287" t="str">
        <f t="shared" si="14"/>
        <v>фото1</v>
      </c>
      <c r="I208" s="56" t="s">
        <v>10475</v>
      </c>
      <c r="J208" s="288"/>
      <c r="K208" s="55" t="s">
        <v>14</v>
      </c>
      <c r="L208" s="54">
        <v>10</v>
      </c>
      <c r="M208" s="53">
        <v>134.19999999999999</v>
      </c>
      <c r="N208" s="322"/>
      <c r="O208" s="168">
        <f t="shared" si="15"/>
        <v>0</v>
      </c>
      <c r="P208" s="169">
        <v>4607109928967</v>
      </c>
      <c r="Q208" s="52"/>
      <c r="R208" s="318">
        <f t="shared" si="16"/>
        <v>13.419999999999998</v>
      </c>
    </row>
    <row r="209" spans="1:18" ht="15" x14ac:dyDescent="0.2">
      <c r="A209" s="61">
        <v>193</v>
      </c>
      <c r="B209" s="286"/>
      <c r="C209" s="59">
        <v>1194</v>
      </c>
      <c r="D209" s="302" t="s">
        <v>7116</v>
      </c>
      <c r="E209" s="58" t="s">
        <v>4053</v>
      </c>
      <c r="F209" s="57" t="s">
        <v>4302</v>
      </c>
      <c r="G209" s="170" t="s">
        <v>4303</v>
      </c>
      <c r="H209" s="287" t="str">
        <f t="shared" si="14"/>
        <v>фото1</v>
      </c>
      <c r="I209" s="56" t="s">
        <v>4304</v>
      </c>
      <c r="J209" s="288"/>
      <c r="K209" s="55" t="s">
        <v>14</v>
      </c>
      <c r="L209" s="54">
        <v>10</v>
      </c>
      <c r="M209" s="53">
        <v>134.19999999999999</v>
      </c>
      <c r="N209" s="322"/>
      <c r="O209" s="168">
        <f t="shared" si="15"/>
        <v>0</v>
      </c>
      <c r="P209" s="169">
        <v>4607109986394</v>
      </c>
      <c r="Q209" s="52"/>
      <c r="R209" s="318">
        <f t="shared" si="16"/>
        <v>13.419999999999998</v>
      </c>
    </row>
    <row r="210" spans="1:18" ht="24" x14ac:dyDescent="0.2">
      <c r="A210" s="61">
        <v>194</v>
      </c>
      <c r="B210" s="286"/>
      <c r="C210" s="59">
        <v>2969</v>
      </c>
      <c r="D210" s="302" t="s">
        <v>7117</v>
      </c>
      <c r="E210" s="58" t="s">
        <v>4053</v>
      </c>
      <c r="F210" s="57" t="s">
        <v>4305</v>
      </c>
      <c r="G210" s="170" t="s">
        <v>4306</v>
      </c>
      <c r="H210" s="287" t="str">
        <f t="shared" si="14"/>
        <v>фото1</v>
      </c>
      <c r="I210" s="56" t="s">
        <v>4307</v>
      </c>
      <c r="J210" s="288"/>
      <c r="K210" s="55" t="s">
        <v>14</v>
      </c>
      <c r="L210" s="54">
        <v>10</v>
      </c>
      <c r="M210" s="53">
        <v>86.1</v>
      </c>
      <c r="N210" s="322"/>
      <c r="O210" s="168">
        <f t="shared" si="15"/>
        <v>0</v>
      </c>
      <c r="P210" s="169">
        <v>4607109956922</v>
      </c>
      <c r="Q210" s="52"/>
      <c r="R210" s="318">
        <f t="shared" si="16"/>
        <v>8.61</v>
      </c>
    </row>
    <row r="211" spans="1:18" ht="15" x14ac:dyDescent="0.2">
      <c r="A211" s="61">
        <v>195</v>
      </c>
      <c r="B211" s="286"/>
      <c r="C211" s="59">
        <v>3816</v>
      </c>
      <c r="D211" s="302" t="s">
        <v>7118</v>
      </c>
      <c r="E211" s="58" t="s">
        <v>4053</v>
      </c>
      <c r="F211" s="57" t="s">
        <v>4308</v>
      </c>
      <c r="G211" s="170" t="s">
        <v>4309</v>
      </c>
      <c r="H211" s="287" t="str">
        <f t="shared" si="14"/>
        <v>фото1</v>
      </c>
      <c r="I211" s="56" t="s">
        <v>4310</v>
      </c>
      <c r="J211" s="288"/>
      <c r="K211" s="55" t="s">
        <v>14</v>
      </c>
      <c r="L211" s="54">
        <v>10</v>
      </c>
      <c r="M211" s="53">
        <v>86.1</v>
      </c>
      <c r="N211" s="322"/>
      <c r="O211" s="168">
        <f t="shared" si="15"/>
        <v>0</v>
      </c>
      <c r="P211" s="169">
        <v>4607109980347</v>
      </c>
      <c r="Q211" s="52"/>
      <c r="R211" s="318">
        <f t="shared" si="16"/>
        <v>8.61</v>
      </c>
    </row>
    <row r="212" spans="1:18" ht="15" x14ac:dyDescent="0.2">
      <c r="A212" s="61">
        <v>196</v>
      </c>
      <c r="B212" s="286"/>
      <c r="C212" s="59">
        <v>1550</v>
      </c>
      <c r="D212" s="302" t="s">
        <v>7119</v>
      </c>
      <c r="E212" s="58" t="s">
        <v>4053</v>
      </c>
      <c r="F212" s="57" t="s">
        <v>4311</v>
      </c>
      <c r="G212" s="170" t="s">
        <v>4312</v>
      </c>
      <c r="H212" s="287" t="str">
        <f t="shared" si="14"/>
        <v>фото1</v>
      </c>
      <c r="I212" s="56" t="s">
        <v>4313</v>
      </c>
      <c r="J212" s="288"/>
      <c r="K212" s="55" t="s">
        <v>14</v>
      </c>
      <c r="L212" s="54">
        <v>10</v>
      </c>
      <c r="M212" s="53">
        <v>86.1</v>
      </c>
      <c r="N212" s="322"/>
      <c r="O212" s="168">
        <f t="shared" si="15"/>
        <v>0</v>
      </c>
      <c r="P212" s="169">
        <v>4607109964682</v>
      </c>
      <c r="Q212" s="52"/>
      <c r="R212" s="318">
        <f t="shared" si="16"/>
        <v>8.61</v>
      </c>
    </row>
    <row r="213" spans="1:18" ht="24" x14ac:dyDescent="0.2">
      <c r="A213" s="61">
        <v>197</v>
      </c>
      <c r="B213" s="286"/>
      <c r="C213" s="59">
        <v>2847</v>
      </c>
      <c r="D213" s="302" t="s">
        <v>7120</v>
      </c>
      <c r="E213" s="58" t="s">
        <v>4053</v>
      </c>
      <c r="F213" s="57" t="s">
        <v>4314</v>
      </c>
      <c r="G213" s="170" t="s">
        <v>4315</v>
      </c>
      <c r="H213" s="287" t="str">
        <f t="shared" si="14"/>
        <v>фото1</v>
      </c>
      <c r="I213" s="56" t="s">
        <v>4316</v>
      </c>
      <c r="J213" s="288"/>
      <c r="K213" s="55" t="s">
        <v>14</v>
      </c>
      <c r="L213" s="54">
        <v>10</v>
      </c>
      <c r="M213" s="53">
        <v>86.1</v>
      </c>
      <c r="N213" s="322"/>
      <c r="O213" s="168">
        <f t="shared" si="15"/>
        <v>0</v>
      </c>
      <c r="P213" s="169">
        <v>4607109967997</v>
      </c>
      <c r="Q213" s="52"/>
      <c r="R213" s="318">
        <f t="shared" si="16"/>
        <v>8.61</v>
      </c>
    </row>
    <row r="214" spans="1:18" ht="24" x14ac:dyDescent="0.2">
      <c r="A214" s="61">
        <v>198</v>
      </c>
      <c r="B214" s="286"/>
      <c r="C214" s="59">
        <v>2846</v>
      </c>
      <c r="D214" s="302" t="s">
        <v>7121</v>
      </c>
      <c r="E214" s="58" t="s">
        <v>4053</v>
      </c>
      <c r="F214" s="57" t="s">
        <v>4317</v>
      </c>
      <c r="G214" s="170" t="s">
        <v>4318</v>
      </c>
      <c r="H214" s="287" t="str">
        <f t="shared" si="14"/>
        <v>фото1</v>
      </c>
      <c r="I214" s="56" t="s">
        <v>4319</v>
      </c>
      <c r="J214" s="288"/>
      <c r="K214" s="55" t="s">
        <v>14</v>
      </c>
      <c r="L214" s="54">
        <v>10</v>
      </c>
      <c r="M214" s="53">
        <v>132.1</v>
      </c>
      <c r="N214" s="322"/>
      <c r="O214" s="168">
        <f t="shared" si="15"/>
        <v>0</v>
      </c>
      <c r="P214" s="169">
        <v>4607109968000</v>
      </c>
      <c r="Q214" s="52"/>
      <c r="R214" s="318">
        <f t="shared" si="16"/>
        <v>13.209999999999999</v>
      </c>
    </row>
    <row r="215" spans="1:18" ht="24" x14ac:dyDescent="0.2">
      <c r="A215" s="61">
        <v>199</v>
      </c>
      <c r="B215" s="286"/>
      <c r="C215" s="59">
        <v>3817</v>
      </c>
      <c r="D215" s="302" t="s">
        <v>7122</v>
      </c>
      <c r="E215" s="58" t="s">
        <v>4053</v>
      </c>
      <c r="F215" s="57" t="s">
        <v>4320</v>
      </c>
      <c r="G215" s="170" t="s">
        <v>4321</v>
      </c>
      <c r="H215" s="287" t="str">
        <f t="shared" si="14"/>
        <v>фото1</v>
      </c>
      <c r="I215" s="56" t="s">
        <v>4322</v>
      </c>
      <c r="J215" s="288"/>
      <c r="K215" s="55" t="s">
        <v>14</v>
      </c>
      <c r="L215" s="54">
        <v>10</v>
      </c>
      <c r="M215" s="53">
        <v>119.6</v>
      </c>
      <c r="N215" s="322"/>
      <c r="O215" s="168">
        <f t="shared" si="15"/>
        <v>0</v>
      </c>
      <c r="P215" s="169">
        <v>4607109980354</v>
      </c>
      <c r="Q215" s="52"/>
      <c r="R215" s="318">
        <f t="shared" si="16"/>
        <v>11.959999999999999</v>
      </c>
    </row>
    <row r="216" spans="1:18" ht="15" x14ac:dyDescent="0.2">
      <c r="A216" s="61">
        <v>200</v>
      </c>
      <c r="B216" s="286"/>
      <c r="C216" s="59">
        <v>1195</v>
      </c>
      <c r="D216" s="302" t="s">
        <v>7123</v>
      </c>
      <c r="E216" s="58" t="s">
        <v>4053</v>
      </c>
      <c r="F216" s="57" t="s">
        <v>4323</v>
      </c>
      <c r="G216" s="170" t="s">
        <v>4324</v>
      </c>
      <c r="H216" s="287" t="str">
        <f t="shared" si="14"/>
        <v>фото1</v>
      </c>
      <c r="I216" s="56" t="s">
        <v>4177</v>
      </c>
      <c r="J216" s="288"/>
      <c r="K216" s="55" t="s">
        <v>14</v>
      </c>
      <c r="L216" s="54">
        <v>10</v>
      </c>
      <c r="M216" s="53">
        <v>86.1</v>
      </c>
      <c r="N216" s="322"/>
      <c r="O216" s="168">
        <f t="shared" si="15"/>
        <v>0</v>
      </c>
      <c r="P216" s="169">
        <v>4607109986400</v>
      </c>
      <c r="Q216" s="52"/>
      <c r="R216" s="318">
        <f t="shared" si="16"/>
        <v>8.61</v>
      </c>
    </row>
    <row r="217" spans="1:18" ht="24" x14ac:dyDescent="0.2">
      <c r="A217" s="61">
        <v>201</v>
      </c>
      <c r="B217" s="286"/>
      <c r="C217" s="51">
        <v>196</v>
      </c>
      <c r="D217" s="302" t="s">
        <v>10476</v>
      </c>
      <c r="E217" s="58" t="s">
        <v>4053</v>
      </c>
      <c r="F217" s="57" t="s">
        <v>10477</v>
      </c>
      <c r="G217" s="170" t="s">
        <v>10478</v>
      </c>
      <c r="H217" s="287" t="str">
        <f t="shared" si="14"/>
        <v>фото1</v>
      </c>
      <c r="I217" s="56" t="s">
        <v>10479</v>
      </c>
      <c r="J217" s="288"/>
      <c r="K217" s="55" t="s">
        <v>14</v>
      </c>
      <c r="L217" s="54">
        <v>8</v>
      </c>
      <c r="M217" s="53">
        <v>109.1</v>
      </c>
      <c r="N217" s="322"/>
      <c r="O217" s="168">
        <f t="shared" si="15"/>
        <v>0</v>
      </c>
      <c r="P217" s="169">
        <v>4607109928950</v>
      </c>
      <c r="Q217" s="52"/>
      <c r="R217" s="318">
        <f t="shared" si="16"/>
        <v>13.637499999999999</v>
      </c>
    </row>
    <row r="218" spans="1:18" ht="24" x14ac:dyDescent="0.2">
      <c r="A218" s="61">
        <v>202</v>
      </c>
      <c r="B218" s="286"/>
      <c r="C218" s="59">
        <v>1200</v>
      </c>
      <c r="D218" s="302" t="s">
        <v>7124</v>
      </c>
      <c r="E218" s="58" t="s">
        <v>4053</v>
      </c>
      <c r="F218" s="57" t="s">
        <v>4325</v>
      </c>
      <c r="G218" s="170" t="s">
        <v>4326</v>
      </c>
      <c r="H218" s="287" t="str">
        <f t="shared" si="14"/>
        <v>фото1</v>
      </c>
      <c r="I218" s="56" t="s">
        <v>4327</v>
      </c>
      <c r="J218" s="288"/>
      <c r="K218" s="55" t="s">
        <v>14</v>
      </c>
      <c r="L218" s="54">
        <v>10</v>
      </c>
      <c r="M218" s="53">
        <v>92.4</v>
      </c>
      <c r="N218" s="322"/>
      <c r="O218" s="168">
        <f t="shared" si="15"/>
        <v>0</v>
      </c>
      <c r="P218" s="169">
        <v>4607109986431</v>
      </c>
      <c r="Q218" s="52"/>
      <c r="R218" s="318">
        <f t="shared" si="16"/>
        <v>9.24</v>
      </c>
    </row>
    <row r="219" spans="1:18" ht="15" x14ac:dyDescent="0.2">
      <c r="A219" s="61">
        <v>203</v>
      </c>
      <c r="B219" s="286"/>
      <c r="C219" s="59">
        <v>3470</v>
      </c>
      <c r="D219" s="302" t="s">
        <v>7125</v>
      </c>
      <c r="E219" s="58" t="s">
        <v>4053</v>
      </c>
      <c r="F219" s="57" t="s">
        <v>4328</v>
      </c>
      <c r="G219" s="170" t="s">
        <v>4329</v>
      </c>
      <c r="H219" s="287" t="str">
        <f t="shared" si="14"/>
        <v>фото1</v>
      </c>
      <c r="I219" s="56" t="s">
        <v>4330</v>
      </c>
      <c r="J219" s="288"/>
      <c r="K219" s="55" t="s">
        <v>14</v>
      </c>
      <c r="L219" s="54">
        <v>10</v>
      </c>
      <c r="M219" s="53">
        <v>134.19999999999999</v>
      </c>
      <c r="N219" s="322"/>
      <c r="O219" s="168">
        <f t="shared" si="15"/>
        <v>0</v>
      </c>
      <c r="P219" s="169">
        <v>4607109971802</v>
      </c>
      <c r="Q219" s="52"/>
      <c r="R219" s="318">
        <f t="shared" si="16"/>
        <v>13.419999999999998</v>
      </c>
    </row>
    <row r="220" spans="1:18" ht="15" x14ac:dyDescent="0.2">
      <c r="A220" s="61">
        <v>204</v>
      </c>
      <c r="B220" s="286"/>
      <c r="C220" s="59">
        <v>1215</v>
      </c>
      <c r="D220" s="302" t="s">
        <v>7126</v>
      </c>
      <c r="E220" s="58" t="s">
        <v>4053</v>
      </c>
      <c r="F220" s="57" t="s">
        <v>4331</v>
      </c>
      <c r="G220" s="170" t="s">
        <v>4332</v>
      </c>
      <c r="H220" s="287" t="str">
        <f t="shared" si="14"/>
        <v>фото1</v>
      </c>
      <c r="I220" s="56" t="s">
        <v>4333</v>
      </c>
      <c r="J220" s="288"/>
      <c r="K220" s="55" t="s">
        <v>14</v>
      </c>
      <c r="L220" s="54">
        <v>10</v>
      </c>
      <c r="M220" s="53">
        <v>96.5</v>
      </c>
      <c r="N220" s="322"/>
      <c r="O220" s="168">
        <f t="shared" si="15"/>
        <v>0</v>
      </c>
      <c r="P220" s="169">
        <v>4607109986455</v>
      </c>
      <c r="Q220" s="52"/>
      <c r="R220" s="318">
        <f t="shared" si="16"/>
        <v>9.65</v>
      </c>
    </row>
    <row r="221" spans="1:18" ht="15" x14ac:dyDescent="0.2">
      <c r="A221" s="61">
        <v>205</v>
      </c>
      <c r="B221" s="286"/>
      <c r="C221" s="59">
        <v>3472</v>
      </c>
      <c r="D221" s="302" t="s">
        <v>7127</v>
      </c>
      <c r="E221" s="58" t="s">
        <v>4053</v>
      </c>
      <c r="F221" s="57" t="s">
        <v>4334</v>
      </c>
      <c r="G221" s="170" t="s">
        <v>4335</v>
      </c>
      <c r="H221" s="287" t="str">
        <f t="shared" si="14"/>
        <v>фото1</v>
      </c>
      <c r="I221" s="56" t="s">
        <v>4336</v>
      </c>
      <c r="J221" s="288"/>
      <c r="K221" s="55" t="s">
        <v>14</v>
      </c>
      <c r="L221" s="54">
        <v>10</v>
      </c>
      <c r="M221" s="53">
        <v>134.19999999999999</v>
      </c>
      <c r="N221" s="322"/>
      <c r="O221" s="168">
        <f t="shared" si="15"/>
        <v>0</v>
      </c>
      <c r="P221" s="169">
        <v>4607109971826</v>
      </c>
      <c r="Q221" s="52"/>
      <c r="R221" s="318">
        <f t="shared" si="16"/>
        <v>13.419999999999998</v>
      </c>
    </row>
    <row r="222" spans="1:18" ht="15" x14ac:dyDescent="0.2">
      <c r="A222" s="61">
        <v>206</v>
      </c>
      <c r="B222" s="286"/>
      <c r="C222" s="51">
        <v>286</v>
      </c>
      <c r="D222" s="302" t="s">
        <v>13931</v>
      </c>
      <c r="E222" s="58" t="s">
        <v>4053</v>
      </c>
      <c r="F222" s="57" t="s">
        <v>10480</v>
      </c>
      <c r="G222" s="170" t="s">
        <v>13932</v>
      </c>
      <c r="H222" s="287" t="str">
        <f t="shared" si="14"/>
        <v>фото1</v>
      </c>
      <c r="I222" s="56" t="s">
        <v>10481</v>
      </c>
      <c r="J222" s="288"/>
      <c r="K222" s="55" t="s">
        <v>14</v>
      </c>
      <c r="L222" s="54">
        <v>10</v>
      </c>
      <c r="M222" s="53">
        <v>94.5</v>
      </c>
      <c r="N222" s="322"/>
      <c r="O222" s="168">
        <f t="shared" si="15"/>
        <v>0</v>
      </c>
      <c r="P222" s="169">
        <v>4607109928943</v>
      </c>
      <c r="Q222" s="52"/>
      <c r="R222" s="318">
        <f t="shared" si="16"/>
        <v>9.4499999999999993</v>
      </c>
    </row>
    <row r="223" spans="1:18" ht="24" x14ac:dyDescent="0.2">
      <c r="A223" s="61">
        <v>207</v>
      </c>
      <c r="B223" s="286"/>
      <c r="C223" s="59">
        <v>1553</v>
      </c>
      <c r="D223" s="302" t="s">
        <v>7128</v>
      </c>
      <c r="E223" s="58" t="s">
        <v>4053</v>
      </c>
      <c r="F223" s="57" t="s">
        <v>4337</v>
      </c>
      <c r="G223" s="170" t="s">
        <v>4338</v>
      </c>
      <c r="H223" s="287" t="str">
        <f t="shared" si="14"/>
        <v>фото1</v>
      </c>
      <c r="I223" s="56" t="s">
        <v>4339</v>
      </c>
      <c r="J223" s="288"/>
      <c r="K223" s="55" t="s">
        <v>14</v>
      </c>
      <c r="L223" s="54">
        <v>10</v>
      </c>
      <c r="M223" s="53">
        <v>92.4</v>
      </c>
      <c r="N223" s="322"/>
      <c r="O223" s="168">
        <f t="shared" si="15"/>
        <v>0</v>
      </c>
      <c r="P223" s="169">
        <v>4607109964712</v>
      </c>
      <c r="Q223" s="52"/>
      <c r="R223" s="318">
        <f t="shared" si="16"/>
        <v>9.24</v>
      </c>
    </row>
    <row r="224" spans="1:18" ht="36" x14ac:dyDescent="0.2">
      <c r="A224" s="61">
        <v>208</v>
      </c>
      <c r="B224" s="286"/>
      <c r="C224" s="51">
        <v>5359</v>
      </c>
      <c r="D224" s="302" t="s">
        <v>10482</v>
      </c>
      <c r="E224" s="58" t="s">
        <v>4053</v>
      </c>
      <c r="F224" s="57" t="s">
        <v>10483</v>
      </c>
      <c r="G224" s="170" t="s">
        <v>10484</v>
      </c>
      <c r="H224" s="287" t="str">
        <f t="shared" si="14"/>
        <v>фото1</v>
      </c>
      <c r="I224" s="56" t="s">
        <v>10485</v>
      </c>
      <c r="J224" s="288"/>
      <c r="K224" s="55" t="s">
        <v>14</v>
      </c>
      <c r="L224" s="54">
        <v>10</v>
      </c>
      <c r="M224" s="53">
        <v>92.4</v>
      </c>
      <c r="N224" s="322"/>
      <c r="O224" s="168">
        <f t="shared" si="15"/>
        <v>0</v>
      </c>
      <c r="P224" s="169">
        <v>4607109928936</v>
      </c>
      <c r="Q224" s="52"/>
      <c r="R224" s="318">
        <f t="shared" si="16"/>
        <v>9.24</v>
      </c>
    </row>
    <row r="225" spans="1:18" ht="15" x14ac:dyDescent="0.2">
      <c r="A225" s="61">
        <v>209</v>
      </c>
      <c r="B225" s="286"/>
      <c r="C225" s="59">
        <v>3473</v>
      </c>
      <c r="D225" s="302" t="s">
        <v>7131</v>
      </c>
      <c r="E225" s="58" t="s">
        <v>4053</v>
      </c>
      <c r="F225" s="57" t="s">
        <v>4349</v>
      </c>
      <c r="G225" s="170" t="s">
        <v>4350</v>
      </c>
      <c r="H225" s="287" t="str">
        <f t="shared" si="14"/>
        <v>фото1</v>
      </c>
      <c r="I225" s="56" t="s">
        <v>4351</v>
      </c>
      <c r="J225" s="288"/>
      <c r="K225" s="55" t="s">
        <v>14</v>
      </c>
      <c r="L225" s="54">
        <v>10</v>
      </c>
      <c r="M225" s="53">
        <v>134.19999999999999</v>
      </c>
      <c r="N225" s="322"/>
      <c r="O225" s="168">
        <f t="shared" si="15"/>
        <v>0</v>
      </c>
      <c r="P225" s="169">
        <v>4607109971833</v>
      </c>
      <c r="Q225" s="52"/>
      <c r="R225" s="318">
        <f t="shared" si="16"/>
        <v>13.419999999999998</v>
      </c>
    </row>
    <row r="226" spans="1:18" ht="36" x14ac:dyDescent="0.2">
      <c r="A226" s="61">
        <v>210</v>
      </c>
      <c r="B226" s="286"/>
      <c r="C226" s="59">
        <v>487</v>
      </c>
      <c r="D226" s="302" t="s">
        <v>7132</v>
      </c>
      <c r="E226" s="58" t="s">
        <v>4053</v>
      </c>
      <c r="F226" s="57" t="s">
        <v>4352</v>
      </c>
      <c r="G226" s="170" t="s">
        <v>4353</v>
      </c>
      <c r="H226" s="287" t="str">
        <f t="shared" si="14"/>
        <v>фото1</v>
      </c>
      <c r="I226" s="56" t="s">
        <v>4354</v>
      </c>
      <c r="J226" s="288"/>
      <c r="K226" s="55" t="s">
        <v>14</v>
      </c>
      <c r="L226" s="54">
        <v>10</v>
      </c>
      <c r="M226" s="53">
        <v>123.7</v>
      </c>
      <c r="N226" s="322"/>
      <c r="O226" s="168">
        <f t="shared" si="15"/>
        <v>0</v>
      </c>
      <c r="P226" s="169">
        <v>4607109962480</v>
      </c>
      <c r="Q226" s="52"/>
      <c r="R226" s="318">
        <f t="shared" si="16"/>
        <v>12.370000000000001</v>
      </c>
    </row>
    <row r="227" spans="1:18" ht="24" x14ac:dyDescent="0.2">
      <c r="A227" s="61">
        <v>211</v>
      </c>
      <c r="B227" s="286"/>
      <c r="C227" s="59">
        <v>1216</v>
      </c>
      <c r="D227" s="302" t="s">
        <v>7133</v>
      </c>
      <c r="E227" s="58" t="s">
        <v>4053</v>
      </c>
      <c r="F227" s="57" t="s">
        <v>4355</v>
      </c>
      <c r="G227" s="170" t="s">
        <v>4356</v>
      </c>
      <c r="H227" s="287" t="str">
        <f t="shared" si="14"/>
        <v>фото1</v>
      </c>
      <c r="I227" s="56" t="s">
        <v>4357</v>
      </c>
      <c r="J227" s="288"/>
      <c r="K227" s="55" t="s">
        <v>14</v>
      </c>
      <c r="L227" s="54">
        <v>10</v>
      </c>
      <c r="M227" s="53">
        <v>92.4</v>
      </c>
      <c r="N227" s="322"/>
      <c r="O227" s="168">
        <f t="shared" si="15"/>
        <v>0</v>
      </c>
      <c r="P227" s="169">
        <v>4607109986462</v>
      </c>
      <c r="Q227" s="52"/>
      <c r="R227" s="318">
        <f t="shared" si="16"/>
        <v>9.24</v>
      </c>
    </row>
    <row r="228" spans="1:18" ht="24" x14ac:dyDescent="0.2">
      <c r="A228" s="61">
        <v>212</v>
      </c>
      <c r="B228" s="286"/>
      <c r="C228" s="59">
        <v>1311</v>
      </c>
      <c r="D228" s="302" t="s">
        <v>7134</v>
      </c>
      <c r="E228" s="58" t="s">
        <v>4053</v>
      </c>
      <c r="F228" s="57" t="s">
        <v>4358</v>
      </c>
      <c r="G228" s="170" t="s">
        <v>4359</v>
      </c>
      <c r="H228" s="287" t="str">
        <f t="shared" si="14"/>
        <v>фото1</v>
      </c>
      <c r="I228" s="56" t="s">
        <v>4360</v>
      </c>
      <c r="J228" s="288"/>
      <c r="K228" s="55" t="s">
        <v>14</v>
      </c>
      <c r="L228" s="54">
        <v>10</v>
      </c>
      <c r="M228" s="53">
        <v>134.19999999999999</v>
      </c>
      <c r="N228" s="322"/>
      <c r="O228" s="168">
        <f t="shared" si="15"/>
        <v>0</v>
      </c>
      <c r="P228" s="169">
        <v>4607109986486</v>
      </c>
      <c r="Q228" s="52"/>
      <c r="R228" s="318">
        <f t="shared" si="16"/>
        <v>13.419999999999998</v>
      </c>
    </row>
    <row r="229" spans="1:18" ht="24" x14ac:dyDescent="0.2">
      <c r="A229" s="61">
        <v>213</v>
      </c>
      <c r="B229" s="286"/>
      <c r="C229" s="59">
        <v>2352</v>
      </c>
      <c r="D229" s="302" t="s">
        <v>12161</v>
      </c>
      <c r="E229" s="58" t="s">
        <v>4053</v>
      </c>
      <c r="F229" s="57" t="s">
        <v>12162</v>
      </c>
      <c r="G229" s="170" t="s">
        <v>12163</v>
      </c>
      <c r="H229" s="287" t="str">
        <f t="shared" si="14"/>
        <v>фото1</v>
      </c>
      <c r="I229" s="56" t="s">
        <v>12164</v>
      </c>
      <c r="J229" s="288"/>
      <c r="K229" s="55" t="s">
        <v>14</v>
      </c>
      <c r="L229" s="54">
        <v>10</v>
      </c>
      <c r="M229" s="53">
        <v>100.7</v>
      </c>
      <c r="N229" s="322"/>
      <c r="O229" s="168">
        <f t="shared" si="15"/>
        <v>0</v>
      </c>
      <c r="P229" s="169">
        <v>4607109956861</v>
      </c>
      <c r="Q229" s="52" t="s">
        <v>11622</v>
      </c>
      <c r="R229" s="318">
        <f t="shared" si="16"/>
        <v>10.07</v>
      </c>
    </row>
    <row r="230" spans="1:18" ht="15" x14ac:dyDescent="0.2">
      <c r="A230" s="61">
        <v>214</v>
      </c>
      <c r="B230" s="286"/>
      <c r="C230" s="59">
        <v>2849</v>
      </c>
      <c r="D230" s="302" t="s">
        <v>7135</v>
      </c>
      <c r="E230" s="58" t="s">
        <v>4053</v>
      </c>
      <c r="F230" s="57" t="s">
        <v>4361</v>
      </c>
      <c r="G230" s="170" t="s">
        <v>4362</v>
      </c>
      <c r="H230" s="287" t="str">
        <f t="shared" si="14"/>
        <v>фото1</v>
      </c>
      <c r="I230" s="56" t="s">
        <v>4363</v>
      </c>
      <c r="J230" s="288"/>
      <c r="K230" s="55" t="s">
        <v>14</v>
      </c>
      <c r="L230" s="54">
        <v>10</v>
      </c>
      <c r="M230" s="53">
        <v>140.5</v>
      </c>
      <c r="N230" s="322"/>
      <c r="O230" s="168">
        <f t="shared" si="15"/>
        <v>0</v>
      </c>
      <c r="P230" s="169">
        <v>4607109968055</v>
      </c>
      <c r="Q230" s="52"/>
      <c r="R230" s="318">
        <f t="shared" si="16"/>
        <v>14.05</v>
      </c>
    </row>
    <row r="231" spans="1:18" ht="24" x14ac:dyDescent="0.2">
      <c r="A231" s="61">
        <v>215</v>
      </c>
      <c r="B231" s="286"/>
      <c r="C231" s="59">
        <v>1560</v>
      </c>
      <c r="D231" s="302" t="s">
        <v>7136</v>
      </c>
      <c r="E231" s="58" t="s">
        <v>4053</v>
      </c>
      <c r="F231" s="57" t="s">
        <v>4364</v>
      </c>
      <c r="G231" s="170" t="s">
        <v>4365</v>
      </c>
      <c r="H231" s="287" t="str">
        <f t="shared" si="14"/>
        <v>фото1</v>
      </c>
      <c r="I231" s="56" t="s">
        <v>4366</v>
      </c>
      <c r="J231" s="288"/>
      <c r="K231" s="55" t="s">
        <v>14</v>
      </c>
      <c r="L231" s="54">
        <v>10</v>
      </c>
      <c r="M231" s="53">
        <v>134.19999999999999</v>
      </c>
      <c r="N231" s="322"/>
      <c r="O231" s="168">
        <f t="shared" si="15"/>
        <v>0</v>
      </c>
      <c r="P231" s="169">
        <v>4607109964767</v>
      </c>
      <c r="Q231" s="52"/>
      <c r="R231" s="318">
        <f t="shared" si="16"/>
        <v>13.419999999999998</v>
      </c>
    </row>
    <row r="232" spans="1:18" ht="24" x14ac:dyDescent="0.2">
      <c r="A232" s="61">
        <v>216</v>
      </c>
      <c r="B232" s="286"/>
      <c r="C232" s="59">
        <v>6310</v>
      </c>
      <c r="D232" s="302" t="s">
        <v>8810</v>
      </c>
      <c r="E232" s="58" t="s">
        <v>4053</v>
      </c>
      <c r="F232" s="57" t="s">
        <v>8811</v>
      </c>
      <c r="G232" s="170" t="s">
        <v>8812</v>
      </c>
      <c r="H232" s="287" t="str">
        <f t="shared" si="14"/>
        <v>фото1</v>
      </c>
      <c r="I232" s="56" t="s">
        <v>8813</v>
      </c>
      <c r="J232" s="288"/>
      <c r="K232" s="55" t="s">
        <v>14</v>
      </c>
      <c r="L232" s="54">
        <v>10</v>
      </c>
      <c r="M232" s="53">
        <v>104.9</v>
      </c>
      <c r="N232" s="322"/>
      <c r="O232" s="168">
        <f t="shared" si="15"/>
        <v>0</v>
      </c>
      <c r="P232" s="169">
        <v>4607109933565</v>
      </c>
      <c r="Q232" s="52"/>
      <c r="R232" s="318">
        <f t="shared" si="16"/>
        <v>10.49</v>
      </c>
    </row>
    <row r="233" spans="1:18" ht="24" x14ac:dyDescent="0.2">
      <c r="A233" s="61">
        <v>217</v>
      </c>
      <c r="B233" s="286"/>
      <c r="C233" s="59">
        <v>3475</v>
      </c>
      <c r="D233" s="302" t="s">
        <v>7137</v>
      </c>
      <c r="E233" s="58" t="s">
        <v>4053</v>
      </c>
      <c r="F233" s="57" t="s">
        <v>4369</v>
      </c>
      <c r="G233" s="170" t="s">
        <v>4370</v>
      </c>
      <c r="H233" s="287" t="str">
        <f t="shared" si="14"/>
        <v>фото1</v>
      </c>
      <c r="I233" s="56" t="s">
        <v>4371</v>
      </c>
      <c r="J233" s="288"/>
      <c r="K233" s="55" t="s">
        <v>14</v>
      </c>
      <c r="L233" s="54">
        <v>8</v>
      </c>
      <c r="M233" s="53">
        <v>109.1</v>
      </c>
      <c r="N233" s="322"/>
      <c r="O233" s="168">
        <f t="shared" si="15"/>
        <v>0</v>
      </c>
      <c r="P233" s="169">
        <v>4607109971840</v>
      </c>
      <c r="Q233" s="52"/>
      <c r="R233" s="318">
        <f t="shared" si="16"/>
        <v>13.637499999999999</v>
      </c>
    </row>
    <row r="234" spans="1:18" ht="24" x14ac:dyDescent="0.2">
      <c r="A234" s="61">
        <v>218</v>
      </c>
      <c r="B234" s="286"/>
      <c r="C234" s="59">
        <v>1384</v>
      </c>
      <c r="D234" s="302" t="s">
        <v>7138</v>
      </c>
      <c r="E234" s="58" t="s">
        <v>4053</v>
      </c>
      <c r="F234" s="57" t="s">
        <v>4372</v>
      </c>
      <c r="G234" s="170" t="s">
        <v>4373</v>
      </c>
      <c r="H234" s="287" t="str">
        <f t="shared" ref="H234:H265" si="17">HYPERLINK("http://www.gardenbulbs.ru/images/Gladiolus_CL/thumbnails/"&amp;D234&amp;".jpg","фото1")</f>
        <v>фото1</v>
      </c>
      <c r="I234" s="56" t="s">
        <v>4374</v>
      </c>
      <c r="J234" s="288"/>
      <c r="K234" s="55" t="s">
        <v>14</v>
      </c>
      <c r="L234" s="54">
        <v>10</v>
      </c>
      <c r="M234" s="53">
        <v>92.4</v>
      </c>
      <c r="N234" s="322"/>
      <c r="O234" s="168">
        <f t="shared" si="15"/>
        <v>0</v>
      </c>
      <c r="P234" s="169">
        <v>4607109986509</v>
      </c>
      <c r="Q234" s="52"/>
      <c r="R234" s="318">
        <f t="shared" si="16"/>
        <v>9.24</v>
      </c>
    </row>
    <row r="235" spans="1:18" ht="15" x14ac:dyDescent="0.2">
      <c r="A235" s="61">
        <v>219</v>
      </c>
      <c r="B235" s="286"/>
      <c r="C235" s="59">
        <v>1404</v>
      </c>
      <c r="D235" s="302" t="s">
        <v>7140</v>
      </c>
      <c r="E235" s="58" t="s">
        <v>4053</v>
      </c>
      <c r="F235" s="57" t="s">
        <v>4377</v>
      </c>
      <c r="G235" s="170" t="s">
        <v>4378</v>
      </c>
      <c r="H235" s="287" t="str">
        <f t="shared" si="17"/>
        <v>фото1</v>
      </c>
      <c r="I235" s="56" t="s">
        <v>34</v>
      </c>
      <c r="J235" s="288"/>
      <c r="K235" s="55" t="s">
        <v>14</v>
      </c>
      <c r="L235" s="54">
        <v>8</v>
      </c>
      <c r="M235" s="53">
        <v>109.1</v>
      </c>
      <c r="N235" s="322"/>
      <c r="O235" s="168">
        <f t="shared" si="15"/>
        <v>0</v>
      </c>
      <c r="P235" s="169">
        <v>4607109986516</v>
      </c>
      <c r="Q235" s="52"/>
      <c r="R235" s="318">
        <f t="shared" si="16"/>
        <v>13.637499999999999</v>
      </c>
    </row>
    <row r="236" spans="1:18" ht="15" x14ac:dyDescent="0.2">
      <c r="A236" s="61">
        <v>220</v>
      </c>
      <c r="B236" s="286"/>
      <c r="C236" s="59">
        <v>3645</v>
      </c>
      <c r="D236" s="302" t="s">
        <v>10486</v>
      </c>
      <c r="E236" s="58" t="s">
        <v>4053</v>
      </c>
      <c r="F236" s="57" t="s">
        <v>10487</v>
      </c>
      <c r="G236" s="170" t="s">
        <v>10488</v>
      </c>
      <c r="H236" s="287" t="str">
        <f t="shared" si="17"/>
        <v>фото1</v>
      </c>
      <c r="I236" s="56" t="s">
        <v>10489</v>
      </c>
      <c r="J236" s="288"/>
      <c r="K236" s="55" t="s">
        <v>14</v>
      </c>
      <c r="L236" s="54">
        <v>10</v>
      </c>
      <c r="M236" s="53">
        <v>92.4</v>
      </c>
      <c r="N236" s="322"/>
      <c r="O236" s="168">
        <f t="shared" si="15"/>
        <v>0</v>
      </c>
      <c r="P236" s="169">
        <v>4607109928929</v>
      </c>
      <c r="Q236" s="52"/>
      <c r="R236" s="318">
        <f t="shared" si="16"/>
        <v>9.24</v>
      </c>
    </row>
    <row r="237" spans="1:18" ht="24" x14ac:dyDescent="0.2">
      <c r="A237" s="61">
        <v>221</v>
      </c>
      <c r="B237" s="286"/>
      <c r="C237" s="59">
        <v>2851</v>
      </c>
      <c r="D237" s="302" t="s">
        <v>7141</v>
      </c>
      <c r="E237" s="58" t="s">
        <v>4053</v>
      </c>
      <c r="F237" s="57" t="s">
        <v>4379</v>
      </c>
      <c r="G237" s="170" t="s">
        <v>4380</v>
      </c>
      <c r="H237" s="287" t="str">
        <f t="shared" si="17"/>
        <v>фото1</v>
      </c>
      <c r="I237" s="56" t="s">
        <v>4381</v>
      </c>
      <c r="J237" s="288"/>
      <c r="K237" s="55" t="s">
        <v>14</v>
      </c>
      <c r="L237" s="54">
        <v>10</v>
      </c>
      <c r="M237" s="53">
        <v>84</v>
      </c>
      <c r="N237" s="322"/>
      <c r="O237" s="168">
        <f t="shared" si="15"/>
        <v>0</v>
      </c>
      <c r="P237" s="169">
        <v>4607109968062</v>
      </c>
      <c r="Q237" s="52"/>
      <c r="R237" s="318">
        <f t="shared" si="16"/>
        <v>8.4</v>
      </c>
    </row>
    <row r="238" spans="1:18" ht="24" x14ac:dyDescent="0.2">
      <c r="A238" s="61">
        <v>222</v>
      </c>
      <c r="B238" s="286"/>
      <c r="C238" s="59">
        <v>3644</v>
      </c>
      <c r="D238" s="302" t="s">
        <v>10490</v>
      </c>
      <c r="E238" s="58" t="s">
        <v>4053</v>
      </c>
      <c r="F238" s="57" t="s">
        <v>10491</v>
      </c>
      <c r="G238" s="170" t="s">
        <v>10492</v>
      </c>
      <c r="H238" s="287" t="str">
        <f t="shared" si="17"/>
        <v>фото1</v>
      </c>
      <c r="I238" s="56" t="s">
        <v>10493</v>
      </c>
      <c r="J238" s="288"/>
      <c r="K238" s="55" t="s">
        <v>14</v>
      </c>
      <c r="L238" s="54">
        <v>10</v>
      </c>
      <c r="M238" s="53">
        <v>100.7</v>
      </c>
      <c r="N238" s="322"/>
      <c r="O238" s="168">
        <f t="shared" si="15"/>
        <v>0</v>
      </c>
      <c r="P238" s="169">
        <v>4607109928912</v>
      </c>
      <c r="Q238" s="52"/>
      <c r="R238" s="318">
        <f t="shared" si="16"/>
        <v>10.07</v>
      </c>
    </row>
    <row r="239" spans="1:18" ht="36" x14ac:dyDescent="0.2">
      <c r="A239" s="61">
        <v>223</v>
      </c>
      <c r="B239" s="286"/>
      <c r="C239" s="59">
        <v>6311</v>
      </c>
      <c r="D239" s="302" t="s">
        <v>8814</v>
      </c>
      <c r="E239" s="58" t="s">
        <v>4053</v>
      </c>
      <c r="F239" s="57" t="s">
        <v>8815</v>
      </c>
      <c r="G239" s="170" t="s">
        <v>8816</v>
      </c>
      <c r="H239" s="287" t="str">
        <f t="shared" si="17"/>
        <v>фото1</v>
      </c>
      <c r="I239" s="56" t="s">
        <v>8817</v>
      </c>
      <c r="J239" s="288"/>
      <c r="K239" s="55" t="s">
        <v>14</v>
      </c>
      <c r="L239" s="54">
        <v>10</v>
      </c>
      <c r="M239" s="53">
        <v>104.9</v>
      </c>
      <c r="N239" s="322"/>
      <c r="O239" s="168">
        <f t="shared" si="15"/>
        <v>0</v>
      </c>
      <c r="P239" s="169">
        <v>4607109933558</v>
      </c>
      <c r="Q239" s="52"/>
      <c r="R239" s="318">
        <f t="shared" si="16"/>
        <v>10.49</v>
      </c>
    </row>
    <row r="240" spans="1:18" ht="24" x14ac:dyDescent="0.2">
      <c r="A240" s="61">
        <v>224</v>
      </c>
      <c r="B240" s="286"/>
      <c r="C240" s="59">
        <v>3478</v>
      </c>
      <c r="D240" s="302" t="s">
        <v>7142</v>
      </c>
      <c r="E240" s="58" t="s">
        <v>4053</v>
      </c>
      <c r="F240" s="57" t="s">
        <v>4383</v>
      </c>
      <c r="G240" s="170" t="s">
        <v>4384</v>
      </c>
      <c r="H240" s="287" t="str">
        <f t="shared" si="17"/>
        <v>фото1</v>
      </c>
      <c r="I240" s="56" t="s">
        <v>4385</v>
      </c>
      <c r="J240" s="288"/>
      <c r="K240" s="55" t="s">
        <v>14</v>
      </c>
      <c r="L240" s="54">
        <v>10</v>
      </c>
      <c r="M240" s="53">
        <v>134.19999999999999</v>
      </c>
      <c r="N240" s="322"/>
      <c r="O240" s="168">
        <f t="shared" si="15"/>
        <v>0</v>
      </c>
      <c r="P240" s="169">
        <v>4607109971864</v>
      </c>
      <c r="Q240" s="52"/>
      <c r="R240" s="318">
        <f t="shared" si="16"/>
        <v>13.419999999999998</v>
      </c>
    </row>
    <row r="241" spans="1:18" ht="15" x14ac:dyDescent="0.2">
      <c r="A241" s="61">
        <v>225</v>
      </c>
      <c r="B241" s="286"/>
      <c r="C241" s="59">
        <v>5618</v>
      </c>
      <c r="D241" s="302" t="s">
        <v>8818</v>
      </c>
      <c r="E241" s="58" t="s">
        <v>4053</v>
      </c>
      <c r="F241" s="57" t="s">
        <v>8819</v>
      </c>
      <c r="G241" s="170" t="s">
        <v>8820</v>
      </c>
      <c r="H241" s="287" t="str">
        <f t="shared" si="17"/>
        <v>фото1</v>
      </c>
      <c r="I241" s="56" t="s">
        <v>8821</v>
      </c>
      <c r="J241" s="288"/>
      <c r="K241" s="55" t="s">
        <v>14</v>
      </c>
      <c r="L241" s="54">
        <v>10</v>
      </c>
      <c r="M241" s="53">
        <v>104.9</v>
      </c>
      <c r="N241" s="322"/>
      <c r="O241" s="168">
        <f t="shared" si="15"/>
        <v>0</v>
      </c>
      <c r="P241" s="169">
        <v>4607109933541</v>
      </c>
      <c r="Q241" s="52"/>
      <c r="R241" s="318">
        <f t="shared" si="16"/>
        <v>10.49</v>
      </c>
    </row>
    <row r="242" spans="1:18" ht="15" x14ac:dyDescent="0.2">
      <c r="A242" s="61">
        <v>226</v>
      </c>
      <c r="B242" s="286"/>
      <c r="C242" s="59">
        <v>3479</v>
      </c>
      <c r="D242" s="302" t="s">
        <v>7143</v>
      </c>
      <c r="E242" s="58" t="s">
        <v>4053</v>
      </c>
      <c r="F242" s="57" t="s">
        <v>533</v>
      </c>
      <c r="G242" s="170" t="s">
        <v>534</v>
      </c>
      <c r="H242" s="287" t="str">
        <f t="shared" si="17"/>
        <v>фото1</v>
      </c>
      <c r="I242" s="56" t="s">
        <v>4386</v>
      </c>
      <c r="J242" s="288"/>
      <c r="K242" s="55" t="s">
        <v>14</v>
      </c>
      <c r="L242" s="54">
        <v>10</v>
      </c>
      <c r="M242" s="53">
        <v>140.5</v>
      </c>
      <c r="N242" s="322"/>
      <c r="O242" s="168">
        <f t="shared" si="15"/>
        <v>0</v>
      </c>
      <c r="P242" s="169">
        <v>4607109971871</v>
      </c>
      <c r="Q242" s="52"/>
      <c r="R242" s="318">
        <f t="shared" si="16"/>
        <v>14.05</v>
      </c>
    </row>
    <row r="243" spans="1:18" ht="15" x14ac:dyDescent="0.2">
      <c r="A243" s="61">
        <v>227</v>
      </c>
      <c r="B243" s="286"/>
      <c r="C243" s="59">
        <v>1462</v>
      </c>
      <c r="D243" s="302" t="s">
        <v>7144</v>
      </c>
      <c r="E243" s="58" t="s">
        <v>4053</v>
      </c>
      <c r="F243" s="57" t="s">
        <v>4387</v>
      </c>
      <c r="G243" s="170" t="s">
        <v>4388</v>
      </c>
      <c r="H243" s="287" t="str">
        <f t="shared" si="17"/>
        <v>фото1</v>
      </c>
      <c r="I243" s="56" t="s">
        <v>4389</v>
      </c>
      <c r="J243" s="288"/>
      <c r="K243" s="55" t="s">
        <v>14</v>
      </c>
      <c r="L243" s="54">
        <v>10</v>
      </c>
      <c r="M243" s="53">
        <v>100.7</v>
      </c>
      <c r="N243" s="322"/>
      <c r="O243" s="168">
        <f t="shared" si="15"/>
        <v>0</v>
      </c>
      <c r="P243" s="169">
        <v>4607109986561</v>
      </c>
      <c r="Q243" s="52"/>
      <c r="R243" s="318">
        <f t="shared" si="16"/>
        <v>10.07</v>
      </c>
    </row>
    <row r="244" spans="1:18" ht="24" x14ac:dyDescent="0.2">
      <c r="A244" s="61">
        <v>228</v>
      </c>
      <c r="B244" s="286"/>
      <c r="C244" s="59">
        <v>5619</v>
      </c>
      <c r="D244" s="302" t="s">
        <v>8822</v>
      </c>
      <c r="E244" s="58" t="s">
        <v>4053</v>
      </c>
      <c r="F244" s="57" t="s">
        <v>8823</v>
      </c>
      <c r="G244" s="170" t="s">
        <v>8824</v>
      </c>
      <c r="H244" s="287" t="str">
        <f t="shared" si="17"/>
        <v>фото1</v>
      </c>
      <c r="I244" s="56" t="s">
        <v>8825</v>
      </c>
      <c r="J244" s="288"/>
      <c r="K244" s="55" t="s">
        <v>14</v>
      </c>
      <c r="L244" s="54">
        <v>10</v>
      </c>
      <c r="M244" s="53">
        <v>104.9</v>
      </c>
      <c r="N244" s="322"/>
      <c r="O244" s="168">
        <f t="shared" si="15"/>
        <v>0</v>
      </c>
      <c r="P244" s="169">
        <v>4607109933534</v>
      </c>
      <c r="Q244" s="52"/>
      <c r="R244" s="318">
        <f t="shared" si="16"/>
        <v>10.49</v>
      </c>
    </row>
    <row r="245" spans="1:18" ht="24" x14ac:dyDescent="0.2">
      <c r="A245" s="61">
        <v>229</v>
      </c>
      <c r="B245" s="286"/>
      <c r="C245" s="59">
        <v>2343</v>
      </c>
      <c r="D245" s="302" t="s">
        <v>12165</v>
      </c>
      <c r="E245" s="58" t="s">
        <v>4053</v>
      </c>
      <c r="F245" s="57" t="s">
        <v>12166</v>
      </c>
      <c r="G245" s="170" t="s">
        <v>12167</v>
      </c>
      <c r="H245" s="287" t="str">
        <f t="shared" si="17"/>
        <v>фото1</v>
      </c>
      <c r="I245" s="56" t="s">
        <v>12168</v>
      </c>
      <c r="J245" s="288"/>
      <c r="K245" s="55" t="s">
        <v>14</v>
      </c>
      <c r="L245" s="54">
        <v>10</v>
      </c>
      <c r="M245" s="53">
        <v>92.4</v>
      </c>
      <c r="N245" s="322"/>
      <c r="O245" s="168">
        <f t="shared" si="15"/>
        <v>0</v>
      </c>
      <c r="P245" s="169">
        <v>4607109980408</v>
      </c>
      <c r="Q245" s="52" t="s">
        <v>11622</v>
      </c>
      <c r="R245" s="318">
        <f t="shared" si="16"/>
        <v>9.24</v>
      </c>
    </row>
    <row r="246" spans="1:18" ht="24" x14ac:dyDescent="0.2">
      <c r="A246" s="61">
        <v>230</v>
      </c>
      <c r="B246" s="286"/>
      <c r="C246" s="59">
        <v>1492</v>
      </c>
      <c r="D246" s="302" t="s">
        <v>7145</v>
      </c>
      <c r="E246" s="58" t="s">
        <v>4053</v>
      </c>
      <c r="F246" s="57" t="s">
        <v>4390</v>
      </c>
      <c r="G246" s="170" t="s">
        <v>4391</v>
      </c>
      <c r="H246" s="287" t="str">
        <f t="shared" si="17"/>
        <v>фото1</v>
      </c>
      <c r="I246" s="56" t="s">
        <v>4392</v>
      </c>
      <c r="J246" s="288"/>
      <c r="K246" s="55" t="s">
        <v>14</v>
      </c>
      <c r="L246" s="54">
        <v>10</v>
      </c>
      <c r="M246" s="53">
        <v>92.4</v>
      </c>
      <c r="N246" s="322"/>
      <c r="O246" s="168">
        <f t="shared" si="15"/>
        <v>0</v>
      </c>
      <c r="P246" s="169">
        <v>4607109986585</v>
      </c>
      <c r="Q246" s="52"/>
      <c r="R246" s="318">
        <f t="shared" si="16"/>
        <v>9.24</v>
      </c>
    </row>
    <row r="247" spans="1:18" ht="24" x14ac:dyDescent="0.2">
      <c r="A247" s="61">
        <v>231</v>
      </c>
      <c r="B247" s="286"/>
      <c r="C247" s="59">
        <v>3480</v>
      </c>
      <c r="D247" s="302" t="s">
        <v>7146</v>
      </c>
      <c r="E247" s="58" t="s">
        <v>4053</v>
      </c>
      <c r="F247" s="57" t="s">
        <v>4393</v>
      </c>
      <c r="G247" s="170" t="s">
        <v>4394</v>
      </c>
      <c r="H247" s="287" t="str">
        <f t="shared" si="17"/>
        <v>фото1</v>
      </c>
      <c r="I247" s="56" t="s">
        <v>4395</v>
      </c>
      <c r="J247" s="288"/>
      <c r="K247" s="55" t="s">
        <v>14</v>
      </c>
      <c r="L247" s="54">
        <v>8</v>
      </c>
      <c r="M247" s="53">
        <v>114.1</v>
      </c>
      <c r="N247" s="322"/>
      <c r="O247" s="168">
        <f t="shared" si="15"/>
        <v>0</v>
      </c>
      <c r="P247" s="169">
        <v>4607109971888</v>
      </c>
      <c r="Q247" s="52"/>
      <c r="R247" s="318">
        <f t="shared" si="16"/>
        <v>14.262499999999999</v>
      </c>
    </row>
    <row r="248" spans="1:18" ht="24" x14ac:dyDescent="0.2">
      <c r="A248" s="61">
        <v>232</v>
      </c>
      <c r="B248" s="286"/>
      <c r="C248" s="59">
        <v>7081</v>
      </c>
      <c r="D248" s="302" t="s">
        <v>10494</v>
      </c>
      <c r="E248" s="58" t="s">
        <v>4053</v>
      </c>
      <c r="F248" s="57" t="s">
        <v>10495</v>
      </c>
      <c r="G248" s="170" t="s">
        <v>10496</v>
      </c>
      <c r="H248" s="287" t="str">
        <f t="shared" si="17"/>
        <v>фото1</v>
      </c>
      <c r="I248" s="56" t="s">
        <v>10497</v>
      </c>
      <c r="J248" s="288"/>
      <c r="K248" s="55" t="s">
        <v>14</v>
      </c>
      <c r="L248" s="54">
        <v>10</v>
      </c>
      <c r="M248" s="53">
        <v>92.4</v>
      </c>
      <c r="N248" s="322"/>
      <c r="O248" s="168">
        <f t="shared" si="15"/>
        <v>0</v>
      </c>
      <c r="P248" s="169">
        <v>4607109928905</v>
      </c>
      <c r="Q248" s="52"/>
      <c r="R248" s="318">
        <f t="shared" si="16"/>
        <v>9.24</v>
      </c>
    </row>
    <row r="249" spans="1:18" ht="24" x14ac:dyDescent="0.2">
      <c r="A249" s="61">
        <v>233</v>
      </c>
      <c r="B249" s="286"/>
      <c r="C249" s="59">
        <v>173</v>
      </c>
      <c r="D249" s="302" t="s">
        <v>10498</v>
      </c>
      <c r="E249" s="58" t="s">
        <v>4053</v>
      </c>
      <c r="F249" s="57" t="s">
        <v>10499</v>
      </c>
      <c r="G249" s="170" t="s">
        <v>10500</v>
      </c>
      <c r="H249" s="287" t="str">
        <f t="shared" si="17"/>
        <v>фото1</v>
      </c>
      <c r="I249" s="56" t="s">
        <v>10501</v>
      </c>
      <c r="J249" s="288"/>
      <c r="K249" s="55" t="s">
        <v>14</v>
      </c>
      <c r="L249" s="54">
        <v>10</v>
      </c>
      <c r="M249" s="53">
        <v>92.4</v>
      </c>
      <c r="N249" s="322"/>
      <c r="O249" s="168">
        <f t="shared" si="15"/>
        <v>0</v>
      </c>
      <c r="P249" s="169">
        <v>4607109928899</v>
      </c>
      <c r="Q249" s="52"/>
      <c r="R249" s="318">
        <f t="shared" si="16"/>
        <v>9.24</v>
      </c>
    </row>
    <row r="250" spans="1:18" ht="24" x14ac:dyDescent="0.2">
      <c r="A250" s="61">
        <v>234</v>
      </c>
      <c r="B250" s="286"/>
      <c r="C250" s="59">
        <v>1528</v>
      </c>
      <c r="D250" s="302" t="s">
        <v>12169</v>
      </c>
      <c r="E250" s="58" t="s">
        <v>4053</v>
      </c>
      <c r="F250" s="57" t="s">
        <v>12170</v>
      </c>
      <c r="G250" s="170" t="s">
        <v>12171</v>
      </c>
      <c r="H250" s="287" t="str">
        <f t="shared" si="17"/>
        <v>фото1</v>
      </c>
      <c r="I250" s="56" t="s">
        <v>12172</v>
      </c>
      <c r="J250" s="288"/>
      <c r="K250" s="55" t="s">
        <v>14</v>
      </c>
      <c r="L250" s="54">
        <v>10</v>
      </c>
      <c r="M250" s="53">
        <v>100.7</v>
      </c>
      <c r="N250" s="322"/>
      <c r="O250" s="168">
        <f t="shared" si="15"/>
        <v>0</v>
      </c>
      <c r="P250" s="169">
        <v>4607109971932</v>
      </c>
      <c r="Q250" s="52" t="s">
        <v>11622</v>
      </c>
      <c r="R250" s="318">
        <f t="shared" si="16"/>
        <v>10.07</v>
      </c>
    </row>
    <row r="251" spans="1:18" ht="24" x14ac:dyDescent="0.2">
      <c r="A251" s="61">
        <v>235</v>
      </c>
      <c r="B251" s="286"/>
      <c r="C251" s="59">
        <v>1501</v>
      </c>
      <c r="D251" s="302" t="s">
        <v>7147</v>
      </c>
      <c r="E251" s="58" t="s">
        <v>4053</v>
      </c>
      <c r="F251" s="57" t="s">
        <v>4396</v>
      </c>
      <c r="G251" s="170" t="s">
        <v>4397</v>
      </c>
      <c r="H251" s="287" t="str">
        <f t="shared" si="17"/>
        <v>фото1</v>
      </c>
      <c r="I251" s="56" t="s">
        <v>12173</v>
      </c>
      <c r="J251" s="288"/>
      <c r="K251" s="55" t="s">
        <v>14</v>
      </c>
      <c r="L251" s="54">
        <v>8</v>
      </c>
      <c r="M251" s="53">
        <v>109.1</v>
      </c>
      <c r="N251" s="322"/>
      <c r="O251" s="168">
        <f t="shared" si="15"/>
        <v>0</v>
      </c>
      <c r="P251" s="169">
        <v>4607109986608</v>
      </c>
      <c r="Q251" s="52"/>
      <c r="R251" s="318">
        <f t="shared" si="16"/>
        <v>13.637499999999999</v>
      </c>
    </row>
    <row r="252" spans="1:18" ht="36" x14ac:dyDescent="0.2">
      <c r="A252" s="61">
        <v>236</v>
      </c>
      <c r="B252" s="286"/>
      <c r="C252" s="59">
        <v>1568</v>
      </c>
      <c r="D252" s="302" t="s">
        <v>7148</v>
      </c>
      <c r="E252" s="58" t="s">
        <v>4053</v>
      </c>
      <c r="F252" s="57" t="s">
        <v>4398</v>
      </c>
      <c r="G252" s="170" t="s">
        <v>4399</v>
      </c>
      <c r="H252" s="287" t="str">
        <f t="shared" si="17"/>
        <v>фото1</v>
      </c>
      <c r="I252" s="56" t="s">
        <v>4400</v>
      </c>
      <c r="J252" s="288"/>
      <c r="K252" s="55" t="s">
        <v>14</v>
      </c>
      <c r="L252" s="54">
        <v>10</v>
      </c>
      <c r="M252" s="53">
        <v>123.7</v>
      </c>
      <c r="N252" s="322"/>
      <c r="O252" s="168">
        <f t="shared" si="15"/>
        <v>0</v>
      </c>
      <c r="P252" s="169">
        <v>4607109964811</v>
      </c>
      <c r="Q252" s="52"/>
      <c r="R252" s="318">
        <f t="shared" si="16"/>
        <v>12.370000000000001</v>
      </c>
    </row>
    <row r="253" spans="1:18" ht="24" x14ac:dyDescent="0.2">
      <c r="A253" s="61">
        <v>237</v>
      </c>
      <c r="B253" s="286"/>
      <c r="C253" s="59">
        <v>2855</v>
      </c>
      <c r="D253" s="302" t="s">
        <v>13754</v>
      </c>
      <c r="E253" s="58" t="s">
        <v>4053</v>
      </c>
      <c r="F253" s="57" t="s">
        <v>13933</v>
      </c>
      <c r="G253" s="170" t="s">
        <v>13753</v>
      </c>
      <c r="H253" s="287" t="str">
        <f t="shared" si="17"/>
        <v>фото1</v>
      </c>
      <c r="I253" s="56" t="s">
        <v>12174</v>
      </c>
      <c r="J253" s="288"/>
      <c r="K253" s="55" t="s">
        <v>14</v>
      </c>
      <c r="L253" s="54">
        <v>10</v>
      </c>
      <c r="M253" s="53">
        <v>96.5</v>
      </c>
      <c r="N253" s="322"/>
      <c r="O253" s="168">
        <f t="shared" si="15"/>
        <v>0</v>
      </c>
      <c r="P253" s="169">
        <v>4607109958896</v>
      </c>
      <c r="Q253" s="52" t="s">
        <v>11622</v>
      </c>
      <c r="R253" s="318">
        <f t="shared" si="16"/>
        <v>9.65</v>
      </c>
    </row>
    <row r="254" spans="1:18" ht="15" x14ac:dyDescent="0.2">
      <c r="A254" s="61">
        <v>238</v>
      </c>
      <c r="B254" s="286"/>
      <c r="C254" s="59">
        <v>1505</v>
      </c>
      <c r="D254" s="302" t="s">
        <v>7149</v>
      </c>
      <c r="E254" s="58" t="s">
        <v>4053</v>
      </c>
      <c r="F254" s="44" t="s">
        <v>8826</v>
      </c>
      <c r="G254" s="43" t="s">
        <v>7150</v>
      </c>
      <c r="H254" s="287" t="str">
        <f t="shared" si="17"/>
        <v>фото1</v>
      </c>
      <c r="I254" s="56" t="s">
        <v>772</v>
      </c>
      <c r="J254" s="288"/>
      <c r="K254" s="55" t="s">
        <v>14</v>
      </c>
      <c r="L254" s="54">
        <v>10</v>
      </c>
      <c r="M254" s="53">
        <v>104.9</v>
      </c>
      <c r="N254" s="322"/>
      <c r="O254" s="168">
        <f t="shared" si="15"/>
        <v>0</v>
      </c>
      <c r="P254" s="169">
        <v>4607109986615</v>
      </c>
      <c r="Q254" s="52"/>
      <c r="R254" s="318">
        <f t="shared" si="16"/>
        <v>10.49</v>
      </c>
    </row>
    <row r="255" spans="1:18" ht="24" x14ac:dyDescent="0.2">
      <c r="A255" s="61">
        <v>239</v>
      </c>
      <c r="B255" s="286"/>
      <c r="C255" s="59">
        <v>283</v>
      </c>
      <c r="D255" s="302" t="s">
        <v>10502</v>
      </c>
      <c r="E255" s="58" t="s">
        <v>4053</v>
      </c>
      <c r="F255" s="57" t="s">
        <v>10503</v>
      </c>
      <c r="G255" s="170" t="s">
        <v>8777</v>
      </c>
      <c r="H255" s="287" t="str">
        <f t="shared" si="17"/>
        <v>фото1</v>
      </c>
      <c r="I255" s="56" t="s">
        <v>10504</v>
      </c>
      <c r="J255" s="288"/>
      <c r="K255" s="55" t="s">
        <v>14</v>
      </c>
      <c r="L255" s="54">
        <v>10</v>
      </c>
      <c r="M255" s="53">
        <v>92.4</v>
      </c>
      <c r="N255" s="322"/>
      <c r="O255" s="168">
        <f t="shared" si="15"/>
        <v>0</v>
      </c>
      <c r="P255" s="169">
        <v>4607109928882</v>
      </c>
      <c r="Q255" s="52"/>
      <c r="R255" s="318">
        <f t="shared" si="16"/>
        <v>9.24</v>
      </c>
    </row>
    <row r="256" spans="1:18" ht="24" x14ac:dyDescent="0.2">
      <c r="A256" s="61">
        <v>240</v>
      </c>
      <c r="B256" s="286"/>
      <c r="C256" s="59">
        <v>3819</v>
      </c>
      <c r="D256" s="302" t="s">
        <v>7152</v>
      </c>
      <c r="E256" s="58" t="s">
        <v>4053</v>
      </c>
      <c r="F256" s="57" t="s">
        <v>4404</v>
      </c>
      <c r="G256" s="170" t="s">
        <v>4405</v>
      </c>
      <c r="H256" s="287" t="str">
        <f t="shared" si="17"/>
        <v>фото1</v>
      </c>
      <c r="I256" s="56" t="s">
        <v>4406</v>
      </c>
      <c r="J256" s="288"/>
      <c r="K256" s="55" t="s">
        <v>14</v>
      </c>
      <c r="L256" s="54">
        <v>10</v>
      </c>
      <c r="M256" s="53">
        <v>134.19999999999999</v>
      </c>
      <c r="N256" s="322"/>
      <c r="O256" s="168">
        <f t="shared" si="15"/>
        <v>0</v>
      </c>
      <c r="P256" s="169">
        <v>4607109980378</v>
      </c>
      <c r="Q256" s="52"/>
      <c r="R256" s="318">
        <f t="shared" si="16"/>
        <v>13.419999999999998</v>
      </c>
    </row>
    <row r="257" spans="1:18" ht="15" x14ac:dyDescent="0.2">
      <c r="A257" s="61">
        <v>241</v>
      </c>
      <c r="B257" s="286"/>
      <c r="C257" s="59">
        <v>3483</v>
      </c>
      <c r="D257" s="302" t="s">
        <v>7154</v>
      </c>
      <c r="E257" s="58" t="s">
        <v>4053</v>
      </c>
      <c r="F257" s="57" t="s">
        <v>4410</v>
      </c>
      <c r="G257" s="170" t="s">
        <v>4411</v>
      </c>
      <c r="H257" s="287" t="str">
        <f t="shared" si="17"/>
        <v>фото1</v>
      </c>
      <c r="I257" s="56" t="s">
        <v>4412</v>
      </c>
      <c r="J257" s="288"/>
      <c r="K257" s="55" t="s">
        <v>14</v>
      </c>
      <c r="L257" s="54">
        <v>10</v>
      </c>
      <c r="M257" s="53">
        <v>134.19999999999999</v>
      </c>
      <c r="N257" s="322"/>
      <c r="O257" s="168">
        <f t="shared" si="15"/>
        <v>0</v>
      </c>
      <c r="P257" s="169">
        <v>4607109971901</v>
      </c>
      <c r="Q257" s="52"/>
      <c r="R257" s="318">
        <f t="shared" si="16"/>
        <v>13.419999999999998</v>
      </c>
    </row>
    <row r="258" spans="1:18" ht="24" x14ac:dyDescent="0.2">
      <c r="A258" s="61">
        <v>242</v>
      </c>
      <c r="B258" s="286"/>
      <c r="C258" s="59">
        <v>1527</v>
      </c>
      <c r="D258" s="302" t="s">
        <v>7155</v>
      </c>
      <c r="E258" s="58" t="s">
        <v>4053</v>
      </c>
      <c r="F258" s="57" t="s">
        <v>4413</v>
      </c>
      <c r="G258" s="170" t="s">
        <v>4414</v>
      </c>
      <c r="H258" s="287" t="str">
        <f t="shared" si="17"/>
        <v>фото1</v>
      </c>
      <c r="I258" s="56" t="s">
        <v>4415</v>
      </c>
      <c r="J258" s="288"/>
      <c r="K258" s="55" t="s">
        <v>14</v>
      </c>
      <c r="L258" s="54">
        <v>10</v>
      </c>
      <c r="M258" s="53">
        <v>86.1</v>
      </c>
      <c r="N258" s="322"/>
      <c r="O258" s="168">
        <f t="shared" si="15"/>
        <v>0</v>
      </c>
      <c r="P258" s="169">
        <v>4607109986639</v>
      </c>
      <c r="Q258" s="52"/>
      <c r="R258" s="318">
        <f t="shared" si="16"/>
        <v>8.61</v>
      </c>
    </row>
    <row r="259" spans="1:18" ht="36" x14ac:dyDescent="0.2">
      <c r="A259" s="61">
        <v>243</v>
      </c>
      <c r="B259" s="286"/>
      <c r="C259" s="59">
        <v>6988</v>
      </c>
      <c r="D259" s="302" t="s">
        <v>12175</v>
      </c>
      <c r="E259" s="58" t="s">
        <v>4053</v>
      </c>
      <c r="F259" s="57" t="s">
        <v>12176</v>
      </c>
      <c r="G259" s="170" t="s">
        <v>12177</v>
      </c>
      <c r="H259" s="287" t="str">
        <f t="shared" si="17"/>
        <v>фото1</v>
      </c>
      <c r="I259" s="56" t="s">
        <v>12178</v>
      </c>
      <c r="J259" s="288"/>
      <c r="K259" s="55" t="s">
        <v>14</v>
      </c>
      <c r="L259" s="54">
        <v>10</v>
      </c>
      <c r="M259" s="53">
        <v>96.5</v>
      </c>
      <c r="N259" s="322"/>
      <c r="O259" s="168">
        <f t="shared" si="15"/>
        <v>0</v>
      </c>
      <c r="P259" s="169">
        <v>4607109946350</v>
      </c>
      <c r="Q259" s="52" t="s">
        <v>11622</v>
      </c>
      <c r="R259" s="318">
        <f t="shared" si="16"/>
        <v>9.65</v>
      </c>
    </row>
    <row r="260" spans="1:18" ht="15" x14ac:dyDescent="0.2">
      <c r="A260" s="61">
        <v>244</v>
      </c>
      <c r="B260" s="286"/>
      <c r="C260" s="59">
        <v>1530</v>
      </c>
      <c r="D260" s="302" t="s">
        <v>7156</v>
      </c>
      <c r="E260" s="58" t="s">
        <v>4053</v>
      </c>
      <c r="F260" s="57" t="s">
        <v>4416</v>
      </c>
      <c r="G260" s="170" t="s">
        <v>4417</v>
      </c>
      <c r="H260" s="287" t="str">
        <f t="shared" si="17"/>
        <v>фото1</v>
      </c>
      <c r="I260" s="56" t="s">
        <v>4418</v>
      </c>
      <c r="J260" s="288"/>
      <c r="K260" s="55" t="s">
        <v>14</v>
      </c>
      <c r="L260" s="54">
        <v>8</v>
      </c>
      <c r="M260" s="53">
        <v>99.1</v>
      </c>
      <c r="N260" s="322"/>
      <c r="O260" s="168">
        <f t="shared" si="15"/>
        <v>0</v>
      </c>
      <c r="P260" s="169">
        <v>4607109986653</v>
      </c>
      <c r="Q260" s="52"/>
      <c r="R260" s="318">
        <f t="shared" si="16"/>
        <v>12.387499999999999</v>
      </c>
    </row>
    <row r="261" spans="1:18" ht="36" x14ac:dyDescent="0.2">
      <c r="A261" s="61">
        <v>245</v>
      </c>
      <c r="B261" s="286"/>
      <c r="C261" s="59">
        <v>3820</v>
      </c>
      <c r="D261" s="302" t="s">
        <v>7157</v>
      </c>
      <c r="E261" s="58" t="s">
        <v>4053</v>
      </c>
      <c r="F261" s="57" t="s">
        <v>3462</v>
      </c>
      <c r="G261" s="170" t="s">
        <v>4955</v>
      </c>
      <c r="H261" s="287" t="str">
        <f t="shared" si="17"/>
        <v>фото1</v>
      </c>
      <c r="I261" s="56" t="s">
        <v>10505</v>
      </c>
      <c r="J261" s="288"/>
      <c r="K261" s="55" t="s">
        <v>14</v>
      </c>
      <c r="L261" s="54">
        <v>10</v>
      </c>
      <c r="M261" s="53">
        <v>134.19999999999999</v>
      </c>
      <c r="N261" s="322"/>
      <c r="O261" s="168">
        <f t="shared" si="15"/>
        <v>0</v>
      </c>
      <c r="P261" s="169">
        <v>4607109980385</v>
      </c>
      <c r="Q261" s="52"/>
      <c r="R261" s="318">
        <f t="shared" si="16"/>
        <v>13.419999999999998</v>
      </c>
    </row>
    <row r="262" spans="1:18" ht="24" x14ac:dyDescent="0.2">
      <c r="A262" s="61">
        <v>246</v>
      </c>
      <c r="B262" s="286"/>
      <c r="C262" s="59">
        <v>3490</v>
      </c>
      <c r="D262" s="302" t="s">
        <v>7158</v>
      </c>
      <c r="E262" s="58" t="s">
        <v>4053</v>
      </c>
      <c r="F262" s="57" t="s">
        <v>4419</v>
      </c>
      <c r="G262" s="170" t="s">
        <v>4420</v>
      </c>
      <c r="H262" s="287" t="str">
        <f t="shared" si="17"/>
        <v>фото1</v>
      </c>
      <c r="I262" s="56" t="s">
        <v>4421</v>
      </c>
      <c r="J262" s="288"/>
      <c r="K262" s="55" t="s">
        <v>14</v>
      </c>
      <c r="L262" s="54">
        <v>10</v>
      </c>
      <c r="M262" s="53">
        <v>81.900000000000006</v>
      </c>
      <c r="N262" s="322"/>
      <c r="O262" s="168">
        <f t="shared" si="15"/>
        <v>0</v>
      </c>
      <c r="P262" s="169">
        <v>4607109971949</v>
      </c>
      <c r="Q262" s="52"/>
      <c r="R262" s="318">
        <f t="shared" si="16"/>
        <v>8.1900000000000013</v>
      </c>
    </row>
    <row r="263" spans="1:18" ht="15" x14ac:dyDescent="0.2">
      <c r="A263" s="61">
        <v>247</v>
      </c>
      <c r="B263" s="286"/>
      <c r="C263" s="59">
        <v>1495</v>
      </c>
      <c r="D263" s="302" t="s">
        <v>12180</v>
      </c>
      <c r="E263" s="58" t="s">
        <v>4053</v>
      </c>
      <c r="F263" s="57" t="s">
        <v>12181</v>
      </c>
      <c r="G263" s="170" t="s">
        <v>12182</v>
      </c>
      <c r="H263" s="287" t="str">
        <f t="shared" si="17"/>
        <v>фото1</v>
      </c>
      <c r="I263" s="56" t="s">
        <v>4163</v>
      </c>
      <c r="J263" s="288"/>
      <c r="K263" s="55" t="s">
        <v>14</v>
      </c>
      <c r="L263" s="54">
        <v>10</v>
      </c>
      <c r="M263" s="53">
        <v>96.5</v>
      </c>
      <c r="N263" s="322"/>
      <c r="O263" s="168">
        <f t="shared" si="15"/>
        <v>0</v>
      </c>
      <c r="P263" s="169">
        <v>4607109933602</v>
      </c>
      <c r="Q263" s="52" t="s">
        <v>11622</v>
      </c>
      <c r="R263" s="318">
        <f t="shared" si="16"/>
        <v>9.65</v>
      </c>
    </row>
    <row r="264" spans="1:18" ht="15" x14ac:dyDescent="0.2">
      <c r="A264" s="61">
        <v>248</v>
      </c>
      <c r="B264" s="286"/>
      <c r="C264" s="59">
        <v>2695</v>
      </c>
      <c r="D264" s="302" t="s">
        <v>8827</v>
      </c>
      <c r="E264" s="58" t="s">
        <v>4053</v>
      </c>
      <c r="F264" s="57" t="s">
        <v>8828</v>
      </c>
      <c r="G264" s="170" t="s">
        <v>8829</v>
      </c>
      <c r="H264" s="287" t="str">
        <f t="shared" si="17"/>
        <v>фото1</v>
      </c>
      <c r="I264" s="56" t="s">
        <v>2032</v>
      </c>
      <c r="J264" s="288"/>
      <c r="K264" s="55" t="s">
        <v>14</v>
      </c>
      <c r="L264" s="54">
        <v>10</v>
      </c>
      <c r="M264" s="53">
        <v>92.4</v>
      </c>
      <c r="N264" s="322"/>
      <c r="O264" s="168">
        <f t="shared" si="15"/>
        <v>0</v>
      </c>
      <c r="P264" s="169">
        <v>4607109986684</v>
      </c>
      <c r="Q264" s="52"/>
      <c r="R264" s="318">
        <f t="shared" si="16"/>
        <v>9.24</v>
      </c>
    </row>
    <row r="265" spans="1:18" ht="24" x14ac:dyDescent="0.2">
      <c r="A265" s="61">
        <v>249</v>
      </c>
      <c r="B265" s="286"/>
      <c r="C265" s="59">
        <v>2704</v>
      </c>
      <c r="D265" s="302" t="s">
        <v>8830</v>
      </c>
      <c r="E265" s="58" t="s">
        <v>4053</v>
      </c>
      <c r="F265" s="57" t="s">
        <v>8831</v>
      </c>
      <c r="G265" s="170" t="s">
        <v>8832</v>
      </c>
      <c r="H265" s="287" t="str">
        <f t="shared" si="17"/>
        <v>фото1</v>
      </c>
      <c r="I265" s="56" t="s">
        <v>8833</v>
      </c>
      <c r="J265" s="288"/>
      <c r="K265" s="55" t="s">
        <v>14</v>
      </c>
      <c r="L265" s="54">
        <v>10</v>
      </c>
      <c r="M265" s="53">
        <v>96.5</v>
      </c>
      <c r="N265" s="322"/>
      <c r="O265" s="168">
        <f t="shared" si="15"/>
        <v>0</v>
      </c>
      <c r="P265" s="169">
        <v>4607109986691</v>
      </c>
      <c r="Q265" s="52"/>
      <c r="R265" s="318">
        <f t="shared" si="16"/>
        <v>9.65</v>
      </c>
    </row>
    <row r="266" spans="1:18" ht="24" x14ac:dyDescent="0.2">
      <c r="A266" s="61">
        <v>250</v>
      </c>
      <c r="B266" s="286"/>
      <c r="C266" s="59">
        <v>2787</v>
      </c>
      <c r="D266" s="302" t="s">
        <v>7160</v>
      </c>
      <c r="E266" s="58" t="s">
        <v>4053</v>
      </c>
      <c r="F266" s="57" t="s">
        <v>4425</v>
      </c>
      <c r="G266" s="170" t="s">
        <v>4426</v>
      </c>
      <c r="H266" s="287" t="str">
        <f t="shared" ref="H266:H277" si="18">HYPERLINK("http://www.gardenbulbs.ru/images/Gladiolus_CL/thumbnails/"&amp;D266&amp;".jpg","фото1")</f>
        <v>фото1</v>
      </c>
      <c r="I266" s="56" t="s">
        <v>4427</v>
      </c>
      <c r="J266" s="288"/>
      <c r="K266" s="55" t="s">
        <v>14</v>
      </c>
      <c r="L266" s="54">
        <v>10</v>
      </c>
      <c r="M266" s="53">
        <v>92.4</v>
      </c>
      <c r="N266" s="322"/>
      <c r="O266" s="168">
        <f t="shared" ref="O266:O277" si="19">IF(ISERROR(M266*N266),0,M266*N266)</f>
        <v>0</v>
      </c>
      <c r="P266" s="169">
        <v>4607109986714</v>
      </c>
      <c r="Q266" s="52"/>
      <c r="R266" s="318">
        <f t="shared" ref="R266:R277" si="20">M266/L266</f>
        <v>9.24</v>
      </c>
    </row>
    <row r="267" spans="1:18" ht="15" x14ac:dyDescent="0.2">
      <c r="A267" s="61">
        <v>251</v>
      </c>
      <c r="B267" s="286"/>
      <c r="C267" s="59">
        <v>5620</v>
      </c>
      <c r="D267" s="302" t="s">
        <v>8834</v>
      </c>
      <c r="E267" s="58" t="s">
        <v>4053</v>
      </c>
      <c r="F267" s="57" t="s">
        <v>8835</v>
      </c>
      <c r="G267" s="170" t="s">
        <v>8836</v>
      </c>
      <c r="H267" s="287" t="str">
        <f t="shared" si="18"/>
        <v>фото1</v>
      </c>
      <c r="I267" s="56" t="s">
        <v>8837</v>
      </c>
      <c r="J267" s="288"/>
      <c r="K267" s="55" t="s">
        <v>14</v>
      </c>
      <c r="L267" s="54">
        <v>10</v>
      </c>
      <c r="M267" s="53">
        <v>102.8</v>
      </c>
      <c r="N267" s="322"/>
      <c r="O267" s="168">
        <f t="shared" si="19"/>
        <v>0</v>
      </c>
      <c r="P267" s="169">
        <v>4607109933527</v>
      </c>
      <c r="Q267" s="52"/>
      <c r="R267" s="318">
        <f t="shared" si="20"/>
        <v>10.28</v>
      </c>
    </row>
    <row r="268" spans="1:18" ht="15" x14ac:dyDescent="0.2">
      <c r="A268" s="61">
        <v>252</v>
      </c>
      <c r="B268" s="286"/>
      <c r="C268" s="59">
        <v>2842</v>
      </c>
      <c r="D268" s="302" t="s">
        <v>7161</v>
      </c>
      <c r="E268" s="58" t="s">
        <v>4053</v>
      </c>
      <c r="F268" s="57" t="s">
        <v>4428</v>
      </c>
      <c r="G268" s="170" t="s">
        <v>4429</v>
      </c>
      <c r="H268" s="287" t="str">
        <f t="shared" si="18"/>
        <v>фото1</v>
      </c>
      <c r="I268" s="56" t="s">
        <v>4430</v>
      </c>
      <c r="J268" s="288"/>
      <c r="K268" s="55" t="s">
        <v>14</v>
      </c>
      <c r="L268" s="54">
        <v>10</v>
      </c>
      <c r="M268" s="53">
        <v>90.3</v>
      </c>
      <c r="N268" s="322"/>
      <c r="O268" s="168">
        <f t="shared" si="19"/>
        <v>0</v>
      </c>
      <c r="P268" s="169">
        <v>4607109968161</v>
      </c>
      <c r="Q268" s="52"/>
      <c r="R268" s="318">
        <f t="shared" si="20"/>
        <v>9.0299999999999994</v>
      </c>
    </row>
    <row r="269" spans="1:18" ht="36" x14ac:dyDescent="0.2">
      <c r="A269" s="61">
        <v>253</v>
      </c>
      <c r="B269" s="286"/>
      <c r="C269" s="59">
        <v>477</v>
      </c>
      <c r="D269" s="302" t="s">
        <v>7162</v>
      </c>
      <c r="E269" s="58" t="s">
        <v>4053</v>
      </c>
      <c r="F269" s="57" t="s">
        <v>4431</v>
      </c>
      <c r="G269" s="170" t="s">
        <v>4432</v>
      </c>
      <c r="H269" s="287" t="str">
        <f t="shared" si="18"/>
        <v>фото1</v>
      </c>
      <c r="I269" s="56" t="s">
        <v>4433</v>
      </c>
      <c r="J269" s="288"/>
      <c r="K269" s="55" t="s">
        <v>14</v>
      </c>
      <c r="L269" s="54">
        <v>10</v>
      </c>
      <c r="M269" s="53">
        <v>92.4</v>
      </c>
      <c r="N269" s="322"/>
      <c r="O269" s="168">
        <f t="shared" si="19"/>
        <v>0</v>
      </c>
      <c r="P269" s="169">
        <v>4607109962534</v>
      </c>
      <c r="Q269" s="52"/>
      <c r="R269" s="318">
        <f t="shared" si="20"/>
        <v>9.24</v>
      </c>
    </row>
    <row r="270" spans="1:18" ht="24" x14ac:dyDescent="0.2">
      <c r="A270" s="61">
        <v>254</v>
      </c>
      <c r="B270" s="286"/>
      <c r="C270" s="59">
        <v>2843</v>
      </c>
      <c r="D270" s="302" t="s">
        <v>7163</v>
      </c>
      <c r="E270" s="58" t="s">
        <v>4053</v>
      </c>
      <c r="F270" s="57" t="s">
        <v>4434</v>
      </c>
      <c r="G270" s="170" t="s">
        <v>4435</v>
      </c>
      <c r="H270" s="287" t="str">
        <f t="shared" si="18"/>
        <v>фото1</v>
      </c>
      <c r="I270" s="56" t="s">
        <v>4436</v>
      </c>
      <c r="J270" s="288"/>
      <c r="K270" s="55" t="s">
        <v>14</v>
      </c>
      <c r="L270" s="54">
        <v>10</v>
      </c>
      <c r="M270" s="53">
        <v>134.19999999999999</v>
      </c>
      <c r="N270" s="322"/>
      <c r="O270" s="168">
        <f t="shared" si="19"/>
        <v>0</v>
      </c>
      <c r="P270" s="169">
        <v>4607109968178</v>
      </c>
      <c r="Q270" s="52"/>
      <c r="R270" s="318">
        <f t="shared" si="20"/>
        <v>13.419999999999998</v>
      </c>
    </row>
    <row r="271" spans="1:18" ht="15" x14ac:dyDescent="0.2">
      <c r="A271" s="61">
        <v>255</v>
      </c>
      <c r="B271" s="286"/>
      <c r="C271" s="59">
        <v>995</v>
      </c>
      <c r="D271" s="302" t="s">
        <v>7038</v>
      </c>
      <c r="E271" s="58" t="s">
        <v>4053</v>
      </c>
      <c r="F271" s="57" t="s">
        <v>4104</v>
      </c>
      <c r="G271" s="170" t="s">
        <v>4105</v>
      </c>
      <c r="H271" s="287" t="str">
        <f t="shared" si="18"/>
        <v>фото1</v>
      </c>
      <c r="I271" s="56" t="s">
        <v>772</v>
      </c>
      <c r="J271" s="288"/>
      <c r="K271" s="55" t="s">
        <v>14</v>
      </c>
      <c r="L271" s="54">
        <v>10</v>
      </c>
      <c r="M271" s="53">
        <v>86.1</v>
      </c>
      <c r="N271" s="322"/>
      <c r="O271" s="168">
        <f t="shared" si="19"/>
        <v>0</v>
      </c>
      <c r="P271" s="169">
        <v>4607109956854</v>
      </c>
      <c r="Q271" s="52"/>
      <c r="R271" s="318">
        <f t="shared" si="20"/>
        <v>8.61</v>
      </c>
    </row>
    <row r="272" spans="1:18" ht="15" x14ac:dyDescent="0.2">
      <c r="A272" s="61">
        <v>256</v>
      </c>
      <c r="B272" s="286"/>
      <c r="C272" s="59">
        <v>2788</v>
      </c>
      <c r="D272" s="302" t="s">
        <v>7164</v>
      </c>
      <c r="E272" s="58" t="s">
        <v>4053</v>
      </c>
      <c r="F272" s="57" t="s">
        <v>4437</v>
      </c>
      <c r="G272" s="170" t="s">
        <v>4438</v>
      </c>
      <c r="H272" s="287" t="str">
        <f t="shared" si="18"/>
        <v>фото1</v>
      </c>
      <c r="I272" s="56" t="s">
        <v>772</v>
      </c>
      <c r="J272" s="288"/>
      <c r="K272" s="55" t="s">
        <v>14</v>
      </c>
      <c r="L272" s="54">
        <v>10</v>
      </c>
      <c r="M272" s="53">
        <v>86.1</v>
      </c>
      <c r="N272" s="322"/>
      <c r="O272" s="168">
        <f t="shared" si="19"/>
        <v>0</v>
      </c>
      <c r="P272" s="169">
        <v>4607109986721</v>
      </c>
      <c r="Q272" s="52"/>
      <c r="R272" s="318">
        <f t="shared" si="20"/>
        <v>8.61</v>
      </c>
    </row>
    <row r="273" spans="1:18" ht="15" x14ac:dyDescent="0.2">
      <c r="A273" s="61">
        <v>257</v>
      </c>
      <c r="B273" s="286"/>
      <c r="C273" s="59">
        <v>6980</v>
      </c>
      <c r="D273" s="302" t="s">
        <v>7165</v>
      </c>
      <c r="E273" s="58" t="s">
        <v>4053</v>
      </c>
      <c r="F273" s="57" t="s">
        <v>5063</v>
      </c>
      <c r="G273" s="170" t="s">
        <v>5064</v>
      </c>
      <c r="H273" s="287" t="str">
        <f t="shared" si="18"/>
        <v>фото1</v>
      </c>
      <c r="I273" s="56" t="s">
        <v>6170</v>
      </c>
      <c r="J273" s="288"/>
      <c r="K273" s="55" t="s">
        <v>14</v>
      </c>
      <c r="L273" s="54">
        <v>10</v>
      </c>
      <c r="M273" s="53">
        <v>86.1</v>
      </c>
      <c r="N273" s="322"/>
      <c r="O273" s="168">
        <f t="shared" si="19"/>
        <v>0</v>
      </c>
      <c r="P273" s="169">
        <v>4607109946244</v>
      </c>
      <c r="Q273" s="52"/>
      <c r="R273" s="318">
        <f t="shared" si="20"/>
        <v>8.61</v>
      </c>
    </row>
    <row r="274" spans="1:18" ht="36" x14ac:dyDescent="0.2">
      <c r="A274" s="61">
        <v>258</v>
      </c>
      <c r="B274" s="286"/>
      <c r="C274" s="59">
        <v>2982</v>
      </c>
      <c r="D274" s="302" t="s">
        <v>7166</v>
      </c>
      <c r="E274" s="58" t="s">
        <v>4053</v>
      </c>
      <c r="F274" s="57" t="s">
        <v>4439</v>
      </c>
      <c r="G274" s="170" t="s">
        <v>4440</v>
      </c>
      <c r="H274" s="287" t="str">
        <f t="shared" si="18"/>
        <v>фото1</v>
      </c>
      <c r="I274" s="56" t="s">
        <v>4441</v>
      </c>
      <c r="J274" s="288"/>
      <c r="K274" s="55" t="s">
        <v>14</v>
      </c>
      <c r="L274" s="54">
        <v>10</v>
      </c>
      <c r="M274" s="53">
        <v>134.19999999999999</v>
      </c>
      <c r="N274" s="322"/>
      <c r="O274" s="168">
        <f t="shared" si="19"/>
        <v>0</v>
      </c>
      <c r="P274" s="169">
        <v>4607109956885</v>
      </c>
      <c r="Q274" s="52"/>
      <c r="R274" s="318">
        <f t="shared" si="20"/>
        <v>13.419999999999998</v>
      </c>
    </row>
    <row r="275" spans="1:18" ht="15" x14ac:dyDescent="0.2">
      <c r="A275" s="61">
        <v>259</v>
      </c>
      <c r="B275" s="286"/>
      <c r="C275" s="51">
        <v>3462</v>
      </c>
      <c r="D275" s="302" t="s">
        <v>12179</v>
      </c>
      <c r="E275" s="58" t="s">
        <v>4053</v>
      </c>
      <c r="F275" s="57" t="s">
        <v>4442</v>
      </c>
      <c r="G275" s="170" t="s">
        <v>10506</v>
      </c>
      <c r="H275" s="287" t="str">
        <f t="shared" si="18"/>
        <v>фото1</v>
      </c>
      <c r="I275" s="56" t="s">
        <v>4443</v>
      </c>
      <c r="J275" s="288"/>
      <c r="K275" s="55" t="s">
        <v>14</v>
      </c>
      <c r="L275" s="54">
        <v>10</v>
      </c>
      <c r="M275" s="53">
        <v>134.19999999999999</v>
      </c>
      <c r="N275" s="322"/>
      <c r="O275" s="168">
        <f t="shared" si="19"/>
        <v>0</v>
      </c>
      <c r="P275" s="169">
        <v>4607109971734</v>
      </c>
      <c r="Q275" s="52"/>
      <c r="R275" s="318">
        <f t="shared" si="20"/>
        <v>13.419999999999998</v>
      </c>
    </row>
    <row r="276" spans="1:18" ht="24" x14ac:dyDescent="0.2">
      <c r="A276" s="61">
        <v>260</v>
      </c>
      <c r="B276" s="286"/>
      <c r="C276" s="51">
        <v>1446</v>
      </c>
      <c r="D276" s="302" t="s">
        <v>12295</v>
      </c>
      <c r="E276" s="58" t="s">
        <v>4053</v>
      </c>
      <c r="F276" s="57" t="s">
        <v>12183</v>
      </c>
      <c r="G276" s="170" t="s">
        <v>13934</v>
      </c>
      <c r="H276" s="287" t="str">
        <f t="shared" si="18"/>
        <v>фото1</v>
      </c>
      <c r="I276" s="56" t="s">
        <v>12184</v>
      </c>
      <c r="J276" s="288"/>
      <c r="K276" s="55" t="s">
        <v>14</v>
      </c>
      <c r="L276" s="54">
        <v>10</v>
      </c>
      <c r="M276" s="53">
        <v>96.5</v>
      </c>
      <c r="N276" s="322"/>
      <c r="O276" s="168">
        <f t="shared" si="19"/>
        <v>0</v>
      </c>
      <c r="P276" s="169">
        <v>4607109971680</v>
      </c>
      <c r="Q276" s="52" t="s">
        <v>11622</v>
      </c>
      <c r="R276" s="318">
        <f t="shared" si="20"/>
        <v>9.65</v>
      </c>
    </row>
    <row r="277" spans="1:18" ht="15" x14ac:dyDescent="0.2">
      <c r="A277" s="61">
        <v>261</v>
      </c>
      <c r="B277" s="286"/>
      <c r="C277" s="51">
        <v>1548</v>
      </c>
      <c r="D277" s="302" t="s">
        <v>7167</v>
      </c>
      <c r="E277" s="58" t="s">
        <v>4053</v>
      </c>
      <c r="F277" s="57" t="s">
        <v>4444</v>
      </c>
      <c r="G277" s="170" t="s">
        <v>4445</v>
      </c>
      <c r="H277" s="287" t="str">
        <f t="shared" si="18"/>
        <v>фото1</v>
      </c>
      <c r="I277" s="56" t="s">
        <v>4080</v>
      </c>
      <c r="J277" s="288"/>
      <c r="K277" s="55" t="s">
        <v>14</v>
      </c>
      <c r="L277" s="54">
        <v>10</v>
      </c>
      <c r="M277" s="53">
        <v>96.5</v>
      </c>
      <c r="N277" s="322"/>
      <c r="O277" s="168">
        <f t="shared" si="19"/>
        <v>0</v>
      </c>
      <c r="P277" s="169">
        <v>4607109964897</v>
      </c>
      <c r="Q277" s="52"/>
      <c r="R277" s="318">
        <f t="shared" si="20"/>
        <v>9.65</v>
      </c>
    </row>
    <row r="278" spans="1:18" ht="19.5" customHeight="1" x14ac:dyDescent="0.25">
      <c r="A278" s="61">
        <v>262</v>
      </c>
      <c r="B278" s="60"/>
      <c r="C278" s="62"/>
      <c r="D278" s="62"/>
      <c r="E278" s="62"/>
      <c r="F278" s="50" t="s">
        <v>12185</v>
      </c>
      <c r="G278" s="42"/>
      <c r="H278" s="62"/>
      <c r="I278" s="41"/>
      <c r="J278" s="62"/>
      <c r="K278" s="40"/>
      <c r="L278" s="39"/>
      <c r="M278" s="39"/>
      <c r="N278" s="39"/>
      <c r="O278" s="39"/>
      <c r="P278" s="39"/>
      <c r="Q278" s="42"/>
      <c r="R278" s="39"/>
    </row>
    <row r="279" spans="1:18" ht="36" x14ac:dyDescent="0.2">
      <c r="A279" s="61">
        <v>263</v>
      </c>
      <c r="B279" s="286"/>
      <c r="C279" s="51">
        <v>5778</v>
      </c>
      <c r="D279" s="302" t="s">
        <v>9953</v>
      </c>
      <c r="E279" s="58" t="s">
        <v>4053</v>
      </c>
      <c r="F279" s="57" t="s">
        <v>10012</v>
      </c>
      <c r="G279" s="170" t="s">
        <v>9135</v>
      </c>
      <c r="H279" s="287" t="str">
        <f t="shared" ref="H279:H302" si="21">HYPERLINK("http://www.gardenbulbs.ru/images/Gladiolus_CL/thumbnails/"&amp;D279&amp;".jpg","фото1")</f>
        <v>фото1</v>
      </c>
      <c r="I279" s="56" t="s">
        <v>10016</v>
      </c>
      <c r="J279" s="288"/>
      <c r="K279" s="55" t="s">
        <v>14</v>
      </c>
      <c r="L279" s="54">
        <v>10</v>
      </c>
      <c r="M279" s="53">
        <v>100.7</v>
      </c>
      <c r="N279" s="322"/>
      <c r="O279" s="168">
        <f t="shared" ref="O279:O302" si="22">IF(ISERROR(M279*N279),0,M279*N279)</f>
        <v>0</v>
      </c>
      <c r="P279" s="169">
        <v>4607109931202</v>
      </c>
      <c r="Q279" s="52"/>
      <c r="R279" s="318">
        <f t="shared" ref="R279:R302" si="23">M279/L279</f>
        <v>10.07</v>
      </c>
    </row>
    <row r="280" spans="1:18" ht="24" x14ac:dyDescent="0.2">
      <c r="A280" s="61">
        <v>264</v>
      </c>
      <c r="B280" s="286"/>
      <c r="C280" s="51">
        <v>3827</v>
      </c>
      <c r="D280" s="302" t="s">
        <v>7168</v>
      </c>
      <c r="E280" s="58" t="s">
        <v>4053</v>
      </c>
      <c r="F280" s="57" t="s">
        <v>6171</v>
      </c>
      <c r="G280" s="170" t="s">
        <v>6172</v>
      </c>
      <c r="H280" s="287" t="str">
        <f t="shared" si="21"/>
        <v>фото1</v>
      </c>
      <c r="I280" s="56" t="s">
        <v>4446</v>
      </c>
      <c r="J280" s="288"/>
      <c r="K280" s="55" t="s">
        <v>14</v>
      </c>
      <c r="L280" s="54">
        <v>10</v>
      </c>
      <c r="M280" s="53">
        <v>100.7</v>
      </c>
      <c r="N280" s="322"/>
      <c r="O280" s="168">
        <f t="shared" si="22"/>
        <v>0</v>
      </c>
      <c r="P280" s="169">
        <v>4607109980453</v>
      </c>
      <c r="Q280" s="52"/>
      <c r="R280" s="318">
        <f t="shared" si="23"/>
        <v>10.07</v>
      </c>
    </row>
    <row r="281" spans="1:18" ht="15" x14ac:dyDescent="0.2">
      <c r="A281" s="61">
        <v>265</v>
      </c>
      <c r="B281" s="286"/>
      <c r="C281" s="51">
        <v>3485</v>
      </c>
      <c r="D281" s="302" t="s">
        <v>7169</v>
      </c>
      <c r="E281" s="58" t="s">
        <v>4053</v>
      </c>
      <c r="F281" s="57" t="s">
        <v>6173</v>
      </c>
      <c r="G281" s="170" t="s">
        <v>6174</v>
      </c>
      <c r="H281" s="287" t="str">
        <f t="shared" si="21"/>
        <v>фото1</v>
      </c>
      <c r="I281" s="56" t="s">
        <v>4447</v>
      </c>
      <c r="J281" s="288"/>
      <c r="K281" s="55" t="s">
        <v>14</v>
      </c>
      <c r="L281" s="54">
        <v>10</v>
      </c>
      <c r="M281" s="53">
        <v>104.9</v>
      </c>
      <c r="N281" s="322"/>
      <c r="O281" s="168">
        <f t="shared" si="22"/>
        <v>0</v>
      </c>
      <c r="P281" s="169">
        <v>4607109972007</v>
      </c>
      <c r="Q281" s="52"/>
      <c r="R281" s="318">
        <f t="shared" si="23"/>
        <v>10.49</v>
      </c>
    </row>
    <row r="282" spans="1:18" ht="24" x14ac:dyDescent="0.2">
      <c r="A282" s="61">
        <v>266</v>
      </c>
      <c r="B282" s="286"/>
      <c r="C282" s="51">
        <v>1578</v>
      </c>
      <c r="D282" s="302" t="s">
        <v>13935</v>
      </c>
      <c r="E282" s="58" t="s">
        <v>4053</v>
      </c>
      <c r="F282" s="57" t="s">
        <v>12186</v>
      </c>
      <c r="G282" s="170" t="s">
        <v>13936</v>
      </c>
      <c r="H282" s="287" t="str">
        <f t="shared" si="21"/>
        <v>фото1</v>
      </c>
      <c r="I282" s="56" t="s">
        <v>4448</v>
      </c>
      <c r="J282" s="288"/>
      <c r="K282" s="55" t="s">
        <v>14</v>
      </c>
      <c r="L282" s="54">
        <v>10</v>
      </c>
      <c r="M282" s="53">
        <v>100.7</v>
      </c>
      <c r="N282" s="322"/>
      <c r="O282" s="168">
        <f t="shared" si="22"/>
        <v>0</v>
      </c>
      <c r="P282" s="169">
        <v>4607109964804</v>
      </c>
      <c r="Q282" s="52"/>
      <c r="R282" s="318">
        <f t="shared" si="23"/>
        <v>10.07</v>
      </c>
    </row>
    <row r="283" spans="1:18" ht="15" x14ac:dyDescent="0.2">
      <c r="A283" s="61">
        <v>267</v>
      </c>
      <c r="B283" s="286"/>
      <c r="C283" s="51">
        <v>2985</v>
      </c>
      <c r="D283" s="302" t="s">
        <v>10507</v>
      </c>
      <c r="E283" s="58" t="s">
        <v>4053</v>
      </c>
      <c r="F283" s="57" t="s">
        <v>10508</v>
      </c>
      <c r="G283" s="170" t="s">
        <v>10509</v>
      </c>
      <c r="H283" s="287" t="str">
        <f t="shared" si="21"/>
        <v>фото1</v>
      </c>
      <c r="I283" s="56" t="s">
        <v>10510</v>
      </c>
      <c r="J283" s="288"/>
      <c r="K283" s="55" t="s">
        <v>14</v>
      </c>
      <c r="L283" s="54">
        <v>10</v>
      </c>
      <c r="M283" s="53">
        <v>100.7</v>
      </c>
      <c r="N283" s="322"/>
      <c r="O283" s="168">
        <f t="shared" si="22"/>
        <v>0</v>
      </c>
      <c r="P283" s="169">
        <v>4607109928875</v>
      </c>
      <c r="Q283" s="52"/>
      <c r="R283" s="318">
        <f t="shared" si="23"/>
        <v>10.07</v>
      </c>
    </row>
    <row r="284" spans="1:18" ht="24" x14ac:dyDescent="0.2">
      <c r="A284" s="61">
        <v>268</v>
      </c>
      <c r="B284" s="286"/>
      <c r="C284" s="51">
        <v>5290</v>
      </c>
      <c r="D284" s="302" t="s">
        <v>8838</v>
      </c>
      <c r="E284" s="58" t="s">
        <v>4053</v>
      </c>
      <c r="F284" s="57" t="s">
        <v>7170</v>
      </c>
      <c r="G284" s="170" t="s">
        <v>7171</v>
      </c>
      <c r="H284" s="287" t="str">
        <f t="shared" si="21"/>
        <v>фото1</v>
      </c>
      <c r="I284" s="56" t="s">
        <v>7172</v>
      </c>
      <c r="J284" s="288"/>
      <c r="K284" s="55" t="s">
        <v>14</v>
      </c>
      <c r="L284" s="54">
        <v>10</v>
      </c>
      <c r="M284" s="53">
        <v>100.7</v>
      </c>
      <c r="N284" s="322"/>
      <c r="O284" s="168">
        <f t="shared" si="22"/>
        <v>0</v>
      </c>
      <c r="P284" s="169">
        <v>4607109938379</v>
      </c>
      <c r="Q284" s="52"/>
      <c r="R284" s="318">
        <f t="shared" si="23"/>
        <v>10.07</v>
      </c>
    </row>
    <row r="285" spans="1:18" ht="24" x14ac:dyDescent="0.2">
      <c r="A285" s="61">
        <v>269</v>
      </c>
      <c r="B285" s="286"/>
      <c r="C285" s="51">
        <v>6376</v>
      </c>
      <c r="D285" s="302" t="s">
        <v>10514</v>
      </c>
      <c r="E285" s="58" t="s">
        <v>4053</v>
      </c>
      <c r="F285" s="57" t="s">
        <v>10515</v>
      </c>
      <c r="G285" s="170" t="s">
        <v>10516</v>
      </c>
      <c r="H285" s="287" t="str">
        <f t="shared" si="21"/>
        <v>фото1</v>
      </c>
      <c r="I285" s="56" t="s">
        <v>10517</v>
      </c>
      <c r="J285" s="288"/>
      <c r="K285" s="55" t="s">
        <v>14</v>
      </c>
      <c r="L285" s="54">
        <v>10</v>
      </c>
      <c r="M285" s="53">
        <v>104.9</v>
      </c>
      <c r="N285" s="322"/>
      <c r="O285" s="168">
        <f t="shared" si="22"/>
        <v>0</v>
      </c>
      <c r="P285" s="169">
        <v>4607109928868</v>
      </c>
      <c r="Q285" s="52"/>
      <c r="R285" s="318">
        <f t="shared" si="23"/>
        <v>10.49</v>
      </c>
    </row>
    <row r="286" spans="1:18" ht="24" x14ac:dyDescent="0.2">
      <c r="A286" s="61">
        <v>270</v>
      </c>
      <c r="B286" s="286"/>
      <c r="C286" s="51">
        <v>7062</v>
      </c>
      <c r="D286" s="302" t="s">
        <v>10518</v>
      </c>
      <c r="E286" s="58" t="s">
        <v>4053</v>
      </c>
      <c r="F286" s="57" t="s">
        <v>10519</v>
      </c>
      <c r="G286" s="170" t="s">
        <v>10520</v>
      </c>
      <c r="H286" s="287" t="str">
        <f t="shared" si="21"/>
        <v>фото1</v>
      </c>
      <c r="I286" s="56" t="s">
        <v>10521</v>
      </c>
      <c r="J286" s="288"/>
      <c r="K286" s="55" t="s">
        <v>14</v>
      </c>
      <c r="L286" s="54">
        <v>10</v>
      </c>
      <c r="M286" s="53">
        <v>104.9</v>
      </c>
      <c r="N286" s="322"/>
      <c r="O286" s="168">
        <f t="shared" si="22"/>
        <v>0</v>
      </c>
      <c r="P286" s="169">
        <v>4607109928851</v>
      </c>
      <c r="Q286" s="52"/>
      <c r="R286" s="318">
        <f t="shared" si="23"/>
        <v>10.49</v>
      </c>
    </row>
    <row r="287" spans="1:18" ht="24" x14ac:dyDescent="0.2">
      <c r="A287" s="61">
        <v>271</v>
      </c>
      <c r="B287" s="286"/>
      <c r="C287" s="51">
        <v>2954</v>
      </c>
      <c r="D287" s="302" t="s">
        <v>7174</v>
      </c>
      <c r="E287" s="58" t="s">
        <v>4053</v>
      </c>
      <c r="F287" s="57" t="s">
        <v>6175</v>
      </c>
      <c r="G287" s="170" t="s">
        <v>6176</v>
      </c>
      <c r="H287" s="287" t="str">
        <f t="shared" si="21"/>
        <v>фото1</v>
      </c>
      <c r="I287" s="56" t="s">
        <v>4449</v>
      </c>
      <c r="J287" s="288"/>
      <c r="K287" s="55" t="s">
        <v>14</v>
      </c>
      <c r="L287" s="54">
        <v>10</v>
      </c>
      <c r="M287" s="53">
        <v>100.7</v>
      </c>
      <c r="N287" s="322"/>
      <c r="O287" s="168">
        <f t="shared" si="22"/>
        <v>0</v>
      </c>
      <c r="P287" s="169">
        <v>4607109971963</v>
      </c>
      <c r="Q287" s="52"/>
      <c r="R287" s="318">
        <f t="shared" si="23"/>
        <v>10.07</v>
      </c>
    </row>
    <row r="288" spans="1:18" ht="24" x14ac:dyDescent="0.2">
      <c r="A288" s="61">
        <v>272</v>
      </c>
      <c r="B288" s="286"/>
      <c r="C288" s="51">
        <v>6983</v>
      </c>
      <c r="D288" s="302" t="s">
        <v>7175</v>
      </c>
      <c r="E288" s="58" t="s">
        <v>4053</v>
      </c>
      <c r="F288" s="57" t="s">
        <v>6177</v>
      </c>
      <c r="G288" s="170" t="s">
        <v>6178</v>
      </c>
      <c r="H288" s="287" t="str">
        <f t="shared" si="21"/>
        <v>фото1</v>
      </c>
      <c r="I288" s="56" t="s">
        <v>6179</v>
      </c>
      <c r="J288" s="288"/>
      <c r="K288" s="55" t="s">
        <v>14</v>
      </c>
      <c r="L288" s="54">
        <v>10</v>
      </c>
      <c r="M288" s="53">
        <v>100.7</v>
      </c>
      <c r="N288" s="322"/>
      <c r="O288" s="168">
        <f t="shared" si="22"/>
        <v>0</v>
      </c>
      <c r="P288" s="169">
        <v>4607109946275</v>
      </c>
      <c r="Q288" s="52"/>
      <c r="R288" s="318">
        <f t="shared" si="23"/>
        <v>10.07</v>
      </c>
    </row>
    <row r="289" spans="1:18" ht="24" x14ac:dyDescent="0.2">
      <c r="A289" s="61">
        <v>273</v>
      </c>
      <c r="B289" s="286"/>
      <c r="C289" s="51">
        <v>6985</v>
      </c>
      <c r="D289" s="302" t="s">
        <v>12187</v>
      </c>
      <c r="E289" s="58" t="s">
        <v>4053</v>
      </c>
      <c r="F289" s="57" t="s">
        <v>12188</v>
      </c>
      <c r="G289" s="170" t="s">
        <v>12189</v>
      </c>
      <c r="H289" s="287" t="str">
        <f t="shared" si="21"/>
        <v>фото1</v>
      </c>
      <c r="I289" s="56" t="s">
        <v>12190</v>
      </c>
      <c r="J289" s="288"/>
      <c r="K289" s="55" t="s">
        <v>14</v>
      </c>
      <c r="L289" s="54">
        <v>10</v>
      </c>
      <c r="M289" s="53">
        <v>100.7</v>
      </c>
      <c r="N289" s="322"/>
      <c r="O289" s="168">
        <f t="shared" si="22"/>
        <v>0</v>
      </c>
      <c r="P289" s="169">
        <v>4607109986325</v>
      </c>
      <c r="Q289" s="52" t="s">
        <v>11622</v>
      </c>
      <c r="R289" s="318">
        <f t="shared" si="23"/>
        <v>10.07</v>
      </c>
    </row>
    <row r="290" spans="1:18" ht="15" x14ac:dyDescent="0.2">
      <c r="A290" s="61">
        <v>274</v>
      </c>
      <c r="B290" s="286"/>
      <c r="C290" s="51">
        <v>6984</v>
      </c>
      <c r="D290" s="302" t="s">
        <v>7176</v>
      </c>
      <c r="E290" s="58" t="s">
        <v>4053</v>
      </c>
      <c r="F290" s="57" t="s">
        <v>6180</v>
      </c>
      <c r="G290" s="170" t="s">
        <v>6181</v>
      </c>
      <c r="H290" s="287" t="str">
        <f t="shared" si="21"/>
        <v>фото1</v>
      </c>
      <c r="I290" s="56" t="s">
        <v>6182</v>
      </c>
      <c r="J290" s="288"/>
      <c r="K290" s="55" t="s">
        <v>14</v>
      </c>
      <c r="L290" s="54">
        <v>10</v>
      </c>
      <c r="M290" s="53">
        <v>100.7</v>
      </c>
      <c r="N290" s="322"/>
      <c r="O290" s="168">
        <f t="shared" si="22"/>
        <v>0</v>
      </c>
      <c r="P290" s="169">
        <v>4607109946282</v>
      </c>
      <c r="Q290" s="52"/>
      <c r="R290" s="318">
        <f t="shared" si="23"/>
        <v>10.07</v>
      </c>
    </row>
    <row r="291" spans="1:18" ht="36" x14ac:dyDescent="0.2">
      <c r="A291" s="61">
        <v>275</v>
      </c>
      <c r="B291" s="286"/>
      <c r="C291" s="51">
        <v>3474</v>
      </c>
      <c r="D291" s="302" t="s">
        <v>7177</v>
      </c>
      <c r="E291" s="58" t="s">
        <v>4053</v>
      </c>
      <c r="F291" s="57" t="s">
        <v>6183</v>
      </c>
      <c r="G291" s="170" t="s">
        <v>6184</v>
      </c>
      <c r="H291" s="287" t="str">
        <f t="shared" si="21"/>
        <v>фото1</v>
      </c>
      <c r="I291" s="56" t="s">
        <v>4450</v>
      </c>
      <c r="J291" s="288"/>
      <c r="K291" s="55" t="s">
        <v>14</v>
      </c>
      <c r="L291" s="54">
        <v>10</v>
      </c>
      <c r="M291" s="53">
        <v>100.7</v>
      </c>
      <c r="N291" s="322"/>
      <c r="O291" s="168">
        <f t="shared" si="22"/>
        <v>0</v>
      </c>
      <c r="P291" s="169">
        <v>4607109971970</v>
      </c>
      <c r="Q291" s="52"/>
      <c r="R291" s="318">
        <f t="shared" si="23"/>
        <v>10.07</v>
      </c>
    </row>
    <row r="292" spans="1:18" ht="24" x14ac:dyDescent="0.2">
      <c r="A292" s="61">
        <v>276</v>
      </c>
      <c r="B292" s="286"/>
      <c r="C292" s="51">
        <v>5291</v>
      </c>
      <c r="D292" s="302" t="s">
        <v>10511</v>
      </c>
      <c r="E292" s="58" t="s">
        <v>4053</v>
      </c>
      <c r="F292" s="57" t="s">
        <v>10512</v>
      </c>
      <c r="G292" s="170" t="s">
        <v>10513</v>
      </c>
      <c r="H292" s="287" t="str">
        <f t="shared" si="21"/>
        <v>фото1</v>
      </c>
      <c r="I292" s="56" t="s">
        <v>7173</v>
      </c>
      <c r="J292" s="288"/>
      <c r="K292" s="55" t="s">
        <v>14</v>
      </c>
      <c r="L292" s="54">
        <v>10</v>
      </c>
      <c r="M292" s="53">
        <v>104.9</v>
      </c>
      <c r="N292" s="322"/>
      <c r="O292" s="168">
        <f t="shared" si="22"/>
        <v>0</v>
      </c>
      <c r="P292" s="169">
        <v>4607109938362</v>
      </c>
      <c r="Q292" s="52"/>
      <c r="R292" s="318">
        <f t="shared" si="23"/>
        <v>10.49</v>
      </c>
    </row>
    <row r="293" spans="1:18" ht="15" x14ac:dyDescent="0.2">
      <c r="A293" s="61">
        <v>277</v>
      </c>
      <c r="B293" s="286"/>
      <c r="C293" s="59">
        <v>3823</v>
      </c>
      <c r="D293" s="302" t="s">
        <v>12237</v>
      </c>
      <c r="E293" s="58" t="s">
        <v>4053</v>
      </c>
      <c r="F293" s="57" t="s">
        <v>12238</v>
      </c>
      <c r="G293" s="170" t="s">
        <v>12239</v>
      </c>
      <c r="H293" s="287" t="str">
        <f t="shared" si="21"/>
        <v>фото1</v>
      </c>
      <c r="I293" s="56" t="s">
        <v>12240</v>
      </c>
      <c r="J293" s="288"/>
      <c r="K293" s="55" t="s">
        <v>14</v>
      </c>
      <c r="L293" s="54">
        <v>10</v>
      </c>
      <c r="M293" s="53">
        <v>104.9</v>
      </c>
      <c r="N293" s="322"/>
      <c r="O293" s="168">
        <f t="shared" si="22"/>
        <v>0</v>
      </c>
      <c r="P293" s="169">
        <v>4607109986523</v>
      </c>
      <c r="Q293" s="52" t="s">
        <v>11622</v>
      </c>
      <c r="R293" s="318">
        <f t="shared" si="23"/>
        <v>10.49</v>
      </c>
    </row>
    <row r="294" spans="1:18" ht="24" x14ac:dyDescent="0.2">
      <c r="A294" s="61">
        <v>278</v>
      </c>
      <c r="B294" s="286"/>
      <c r="C294" s="59">
        <v>6313</v>
      </c>
      <c r="D294" s="302" t="s">
        <v>12191</v>
      </c>
      <c r="E294" s="58" t="s">
        <v>4053</v>
      </c>
      <c r="F294" s="57" t="s">
        <v>12192</v>
      </c>
      <c r="G294" s="170" t="s">
        <v>12193</v>
      </c>
      <c r="H294" s="287" t="str">
        <f t="shared" si="21"/>
        <v>фото1</v>
      </c>
      <c r="I294" s="56" t="s">
        <v>12194</v>
      </c>
      <c r="J294" s="288"/>
      <c r="K294" s="55" t="s">
        <v>14</v>
      </c>
      <c r="L294" s="54">
        <v>10</v>
      </c>
      <c r="M294" s="53">
        <v>100.7</v>
      </c>
      <c r="N294" s="322"/>
      <c r="O294" s="168">
        <f t="shared" si="22"/>
        <v>0</v>
      </c>
      <c r="P294" s="169">
        <v>4607109971796</v>
      </c>
      <c r="Q294" s="52" t="s">
        <v>11622</v>
      </c>
      <c r="R294" s="318">
        <f t="shared" si="23"/>
        <v>10.07</v>
      </c>
    </row>
    <row r="295" spans="1:18" ht="36" x14ac:dyDescent="0.2">
      <c r="A295" s="61">
        <v>279</v>
      </c>
      <c r="B295" s="286"/>
      <c r="C295" s="51">
        <v>5780</v>
      </c>
      <c r="D295" s="302" t="s">
        <v>13755</v>
      </c>
      <c r="E295" s="58" t="s">
        <v>4053</v>
      </c>
      <c r="F295" s="57" t="s">
        <v>12195</v>
      </c>
      <c r="G295" s="170" t="s">
        <v>13756</v>
      </c>
      <c r="H295" s="287" t="str">
        <f t="shared" si="21"/>
        <v>фото1</v>
      </c>
      <c r="I295" s="56" t="s">
        <v>10018</v>
      </c>
      <c r="J295" s="288"/>
      <c r="K295" s="55" t="s">
        <v>14</v>
      </c>
      <c r="L295" s="54">
        <v>10</v>
      </c>
      <c r="M295" s="53">
        <v>100.7</v>
      </c>
      <c r="N295" s="322"/>
      <c r="O295" s="168">
        <f t="shared" si="22"/>
        <v>0</v>
      </c>
      <c r="P295" s="169">
        <v>4607109931189</v>
      </c>
      <c r="Q295" s="52"/>
      <c r="R295" s="318">
        <f t="shared" si="23"/>
        <v>10.07</v>
      </c>
    </row>
    <row r="296" spans="1:18" ht="36" x14ac:dyDescent="0.2">
      <c r="A296" s="61">
        <v>280</v>
      </c>
      <c r="B296" s="286"/>
      <c r="C296" s="51">
        <v>2956</v>
      </c>
      <c r="D296" s="302" t="s">
        <v>7179</v>
      </c>
      <c r="E296" s="58" t="s">
        <v>4053</v>
      </c>
      <c r="F296" s="57" t="s">
        <v>6187</v>
      </c>
      <c r="G296" s="170" t="s">
        <v>6188</v>
      </c>
      <c r="H296" s="287" t="str">
        <f t="shared" si="21"/>
        <v>фото1</v>
      </c>
      <c r="I296" s="56" t="s">
        <v>4452</v>
      </c>
      <c r="J296" s="288"/>
      <c r="K296" s="55" t="s">
        <v>14</v>
      </c>
      <c r="L296" s="54">
        <v>10</v>
      </c>
      <c r="M296" s="53">
        <v>100.7</v>
      </c>
      <c r="N296" s="322"/>
      <c r="O296" s="168">
        <f t="shared" si="22"/>
        <v>0</v>
      </c>
      <c r="P296" s="169">
        <v>4607109972014</v>
      </c>
      <c r="Q296" s="52"/>
      <c r="R296" s="318">
        <f t="shared" si="23"/>
        <v>10.07</v>
      </c>
    </row>
    <row r="297" spans="1:18" ht="24" x14ac:dyDescent="0.2">
      <c r="A297" s="61">
        <v>281</v>
      </c>
      <c r="B297" s="286"/>
      <c r="C297" s="51">
        <v>3481</v>
      </c>
      <c r="D297" s="302" t="s">
        <v>7180</v>
      </c>
      <c r="E297" s="58" t="s">
        <v>4053</v>
      </c>
      <c r="F297" s="57" t="s">
        <v>6189</v>
      </c>
      <c r="G297" s="170" t="s">
        <v>6190</v>
      </c>
      <c r="H297" s="287" t="str">
        <f t="shared" si="21"/>
        <v>фото1</v>
      </c>
      <c r="I297" s="56" t="s">
        <v>4453</v>
      </c>
      <c r="J297" s="288"/>
      <c r="K297" s="55" t="s">
        <v>14</v>
      </c>
      <c r="L297" s="54">
        <v>10</v>
      </c>
      <c r="M297" s="53">
        <v>100.7</v>
      </c>
      <c r="N297" s="322"/>
      <c r="O297" s="168">
        <f t="shared" si="22"/>
        <v>0</v>
      </c>
      <c r="P297" s="169">
        <v>4607109971994</v>
      </c>
      <c r="Q297" s="52"/>
      <c r="R297" s="318">
        <f t="shared" si="23"/>
        <v>10.07</v>
      </c>
    </row>
    <row r="298" spans="1:18" ht="36" x14ac:dyDescent="0.2">
      <c r="A298" s="61">
        <v>282</v>
      </c>
      <c r="B298" s="286"/>
      <c r="C298" s="51">
        <v>2957</v>
      </c>
      <c r="D298" s="302" t="s">
        <v>7181</v>
      </c>
      <c r="E298" s="58" t="s">
        <v>4053</v>
      </c>
      <c r="F298" s="57" t="s">
        <v>6191</v>
      </c>
      <c r="G298" s="170" t="s">
        <v>6192</v>
      </c>
      <c r="H298" s="287" t="str">
        <f t="shared" si="21"/>
        <v>фото1</v>
      </c>
      <c r="I298" s="56" t="s">
        <v>4454</v>
      </c>
      <c r="J298" s="288"/>
      <c r="K298" s="55" t="s">
        <v>14</v>
      </c>
      <c r="L298" s="54">
        <v>10</v>
      </c>
      <c r="M298" s="53">
        <v>100.7</v>
      </c>
      <c r="N298" s="322"/>
      <c r="O298" s="168">
        <f t="shared" si="22"/>
        <v>0</v>
      </c>
      <c r="P298" s="169">
        <v>4607109956984</v>
      </c>
      <c r="Q298" s="52"/>
      <c r="R298" s="318">
        <f t="shared" si="23"/>
        <v>10.07</v>
      </c>
    </row>
    <row r="299" spans="1:18" ht="36" x14ac:dyDescent="0.2">
      <c r="A299" s="61">
        <v>283</v>
      </c>
      <c r="B299" s="286"/>
      <c r="C299" s="51">
        <v>2848</v>
      </c>
      <c r="D299" s="302" t="s">
        <v>12196</v>
      </c>
      <c r="E299" s="58" t="s">
        <v>4053</v>
      </c>
      <c r="F299" s="57" t="s">
        <v>12197</v>
      </c>
      <c r="G299" s="170" t="s">
        <v>12198</v>
      </c>
      <c r="H299" s="287" t="str">
        <f t="shared" si="21"/>
        <v>фото1</v>
      </c>
      <c r="I299" s="56" t="s">
        <v>12199</v>
      </c>
      <c r="J299" s="288"/>
      <c r="K299" s="55" t="s">
        <v>14</v>
      </c>
      <c r="L299" s="54">
        <v>10</v>
      </c>
      <c r="M299" s="53">
        <v>121.6</v>
      </c>
      <c r="N299" s="322"/>
      <c r="O299" s="168">
        <f t="shared" si="22"/>
        <v>0</v>
      </c>
      <c r="P299" s="169">
        <v>4607109986417</v>
      </c>
      <c r="Q299" s="52" t="s">
        <v>11622</v>
      </c>
      <c r="R299" s="318">
        <f t="shared" si="23"/>
        <v>12.16</v>
      </c>
    </row>
    <row r="300" spans="1:18" ht="36" x14ac:dyDescent="0.2">
      <c r="A300" s="61">
        <v>284</v>
      </c>
      <c r="B300" s="286"/>
      <c r="C300" s="51">
        <v>5781</v>
      </c>
      <c r="D300" s="302" t="s">
        <v>9955</v>
      </c>
      <c r="E300" s="58" t="s">
        <v>4053</v>
      </c>
      <c r="F300" s="57" t="s">
        <v>10014</v>
      </c>
      <c r="G300" s="170" t="s">
        <v>10015</v>
      </c>
      <c r="H300" s="287" t="str">
        <f t="shared" si="21"/>
        <v>фото1</v>
      </c>
      <c r="I300" s="56" t="s">
        <v>10019</v>
      </c>
      <c r="J300" s="288"/>
      <c r="K300" s="55" t="s">
        <v>14</v>
      </c>
      <c r="L300" s="54">
        <v>10</v>
      </c>
      <c r="M300" s="53">
        <v>100.7</v>
      </c>
      <c r="N300" s="322"/>
      <c r="O300" s="168">
        <f t="shared" si="22"/>
        <v>0</v>
      </c>
      <c r="P300" s="169">
        <v>4607109931172</v>
      </c>
      <c r="Q300" s="52"/>
      <c r="R300" s="318">
        <f t="shared" si="23"/>
        <v>10.07</v>
      </c>
    </row>
    <row r="301" spans="1:18" ht="36" x14ac:dyDescent="0.2">
      <c r="A301" s="61">
        <v>285</v>
      </c>
      <c r="B301" s="286"/>
      <c r="C301" s="51">
        <v>7028</v>
      </c>
      <c r="D301" s="302" t="s">
        <v>10525</v>
      </c>
      <c r="E301" s="58" t="s">
        <v>4053</v>
      </c>
      <c r="F301" s="57" t="s">
        <v>10526</v>
      </c>
      <c r="G301" s="170" t="s">
        <v>10527</v>
      </c>
      <c r="H301" s="287" t="str">
        <f t="shared" si="21"/>
        <v>фото1</v>
      </c>
      <c r="I301" s="56" t="s">
        <v>10528</v>
      </c>
      <c r="J301" s="288"/>
      <c r="K301" s="55" t="s">
        <v>14</v>
      </c>
      <c r="L301" s="54">
        <v>10</v>
      </c>
      <c r="M301" s="53">
        <v>100.7</v>
      </c>
      <c r="N301" s="322"/>
      <c r="O301" s="168">
        <f t="shared" si="22"/>
        <v>0</v>
      </c>
      <c r="P301" s="169">
        <v>4607109928837</v>
      </c>
      <c r="Q301" s="52"/>
      <c r="R301" s="318">
        <f t="shared" si="23"/>
        <v>10.07</v>
      </c>
    </row>
    <row r="302" spans="1:18" ht="24" x14ac:dyDescent="0.25">
      <c r="A302" s="61">
        <v>286</v>
      </c>
      <c r="B302" s="60"/>
      <c r="C302" s="51">
        <v>2971</v>
      </c>
      <c r="D302" s="302" t="s">
        <v>12200</v>
      </c>
      <c r="E302" s="58" t="s">
        <v>4053</v>
      </c>
      <c r="F302" s="57" t="s">
        <v>12201</v>
      </c>
      <c r="G302" s="170" t="s">
        <v>12202</v>
      </c>
      <c r="H302" s="287" t="str">
        <f t="shared" si="21"/>
        <v>фото1</v>
      </c>
      <c r="I302" s="56" t="s">
        <v>12203</v>
      </c>
      <c r="J302" s="288"/>
      <c r="K302" s="55" t="s">
        <v>14</v>
      </c>
      <c r="L302" s="54">
        <v>10</v>
      </c>
      <c r="M302" s="53">
        <v>100.7</v>
      </c>
      <c r="N302" s="322"/>
      <c r="O302" s="168">
        <f t="shared" si="22"/>
        <v>0</v>
      </c>
      <c r="P302" s="169">
        <v>4607109980361</v>
      </c>
      <c r="Q302" s="52" t="s">
        <v>11622</v>
      </c>
      <c r="R302" s="318">
        <f t="shared" si="23"/>
        <v>10.07</v>
      </c>
    </row>
    <row r="303" spans="1:18" ht="20.25" customHeight="1" x14ac:dyDescent="0.2">
      <c r="A303" s="61">
        <v>287</v>
      </c>
      <c r="B303" s="286"/>
      <c r="C303" s="62"/>
      <c r="D303" s="62"/>
      <c r="E303" s="62"/>
      <c r="F303" s="50" t="s">
        <v>12204</v>
      </c>
      <c r="G303" s="42"/>
      <c r="H303" s="62"/>
      <c r="I303" s="41"/>
      <c r="J303" s="62"/>
      <c r="K303" s="40"/>
      <c r="L303" s="39"/>
      <c r="M303" s="39"/>
      <c r="N303" s="39"/>
      <c r="O303" s="39"/>
      <c r="P303" s="39"/>
      <c r="Q303" s="42"/>
      <c r="R303" s="39"/>
    </row>
    <row r="304" spans="1:18" ht="15" x14ac:dyDescent="0.2">
      <c r="A304" s="61">
        <v>288</v>
      </c>
      <c r="B304" s="286"/>
      <c r="C304" s="59">
        <v>1199</v>
      </c>
      <c r="D304" s="302" t="s">
        <v>12205</v>
      </c>
      <c r="E304" s="58" t="s">
        <v>4053</v>
      </c>
      <c r="F304" s="57" t="s">
        <v>12206</v>
      </c>
      <c r="G304" s="170" t="s">
        <v>12207</v>
      </c>
      <c r="H304" s="287" t="str">
        <f t="shared" ref="H304:H314" si="24">HYPERLINK("http://www.gardenbulbs.ru/images/Gladiolus_CL/thumbnails/"&amp;D304&amp;".jpg","фото1")</f>
        <v>фото1</v>
      </c>
      <c r="I304" s="56" t="s">
        <v>12208</v>
      </c>
      <c r="J304" s="288"/>
      <c r="K304" s="55" t="s">
        <v>13</v>
      </c>
      <c r="L304" s="54">
        <v>10</v>
      </c>
      <c r="M304" s="53">
        <v>134.19999999999999</v>
      </c>
      <c r="N304" s="322"/>
      <c r="O304" s="168">
        <f t="shared" ref="O304:O314" si="25">IF(ISERROR(M304*N304),0,M304*N304)</f>
        <v>0</v>
      </c>
      <c r="P304" s="169">
        <v>4607109980460</v>
      </c>
      <c r="Q304" s="52" t="s">
        <v>11622</v>
      </c>
      <c r="R304" s="318">
        <f t="shared" ref="R304:R314" si="26">M304/L304</f>
        <v>13.419999999999998</v>
      </c>
    </row>
    <row r="305" spans="1:18" ht="15" x14ac:dyDescent="0.2">
      <c r="A305" s="61">
        <v>289</v>
      </c>
      <c r="B305" s="286"/>
      <c r="C305" s="59">
        <v>6982</v>
      </c>
      <c r="D305" s="302" t="s">
        <v>12209</v>
      </c>
      <c r="E305" s="58" t="s">
        <v>4053</v>
      </c>
      <c r="F305" s="57" t="s">
        <v>12210</v>
      </c>
      <c r="G305" s="170" t="s">
        <v>12211</v>
      </c>
      <c r="H305" s="287" t="str">
        <f t="shared" si="24"/>
        <v>фото1</v>
      </c>
      <c r="I305" s="56" t="s">
        <v>12212</v>
      </c>
      <c r="J305" s="288"/>
      <c r="K305" s="55" t="s">
        <v>13</v>
      </c>
      <c r="L305" s="54">
        <v>10</v>
      </c>
      <c r="M305" s="53">
        <v>134.19999999999999</v>
      </c>
      <c r="N305" s="322"/>
      <c r="O305" s="168">
        <f t="shared" si="25"/>
        <v>0</v>
      </c>
      <c r="P305" s="169">
        <v>4607109980446</v>
      </c>
      <c r="Q305" s="52" t="s">
        <v>11622</v>
      </c>
      <c r="R305" s="318">
        <f t="shared" si="26"/>
        <v>13.419999999999998</v>
      </c>
    </row>
    <row r="306" spans="1:18" ht="24" x14ac:dyDescent="0.2">
      <c r="A306" s="61">
        <v>290</v>
      </c>
      <c r="B306" s="286"/>
      <c r="C306" s="59">
        <v>485</v>
      </c>
      <c r="D306" s="302" t="s">
        <v>12213</v>
      </c>
      <c r="E306" s="58" t="s">
        <v>4053</v>
      </c>
      <c r="F306" s="57" t="s">
        <v>12214</v>
      </c>
      <c r="G306" s="170" t="s">
        <v>12215</v>
      </c>
      <c r="H306" s="287" t="str">
        <f t="shared" si="24"/>
        <v>фото1</v>
      </c>
      <c r="I306" s="56" t="s">
        <v>12216</v>
      </c>
      <c r="J306" s="288"/>
      <c r="K306" s="55" t="s">
        <v>13</v>
      </c>
      <c r="L306" s="54">
        <v>10</v>
      </c>
      <c r="M306" s="53">
        <v>134.19999999999999</v>
      </c>
      <c r="N306" s="322"/>
      <c r="O306" s="168">
        <f t="shared" si="25"/>
        <v>0</v>
      </c>
      <c r="P306" s="169">
        <v>4607109980477</v>
      </c>
      <c r="Q306" s="52" t="s">
        <v>11622</v>
      </c>
      <c r="R306" s="318">
        <f t="shared" si="26"/>
        <v>13.419999999999998</v>
      </c>
    </row>
    <row r="307" spans="1:18" ht="36" x14ac:dyDescent="0.2">
      <c r="A307" s="61">
        <v>291</v>
      </c>
      <c r="B307" s="286"/>
      <c r="C307" s="59">
        <v>1193</v>
      </c>
      <c r="D307" s="302" t="s">
        <v>12217</v>
      </c>
      <c r="E307" s="58" t="s">
        <v>4053</v>
      </c>
      <c r="F307" s="57" t="s">
        <v>12218</v>
      </c>
      <c r="G307" s="170" t="s">
        <v>12219</v>
      </c>
      <c r="H307" s="287" t="str">
        <f t="shared" si="24"/>
        <v>фото1</v>
      </c>
      <c r="I307" s="56" t="s">
        <v>12220</v>
      </c>
      <c r="J307" s="288"/>
      <c r="K307" s="55" t="s">
        <v>13</v>
      </c>
      <c r="L307" s="54">
        <v>10</v>
      </c>
      <c r="M307" s="53">
        <v>121.6</v>
      </c>
      <c r="N307" s="322"/>
      <c r="O307" s="168">
        <f t="shared" si="25"/>
        <v>0</v>
      </c>
      <c r="P307" s="169">
        <v>4607109971956</v>
      </c>
      <c r="Q307" s="52" t="s">
        <v>11622</v>
      </c>
      <c r="R307" s="318">
        <f t="shared" si="26"/>
        <v>12.16</v>
      </c>
    </row>
    <row r="308" spans="1:18" ht="24" x14ac:dyDescent="0.2">
      <c r="A308" s="61">
        <v>292</v>
      </c>
      <c r="B308" s="286"/>
      <c r="C308" s="59">
        <v>1011</v>
      </c>
      <c r="D308" s="302" t="s">
        <v>12221</v>
      </c>
      <c r="E308" s="58" t="s">
        <v>4053</v>
      </c>
      <c r="F308" s="57" t="s">
        <v>12222</v>
      </c>
      <c r="G308" s="170" t="s">
        <v>12223</v>
      </c>
      <c r="H308" s="287" t="str">
        <f t="shared" si="24"/>
        <v>фото1</v>
      </c>
      <c r="I308" s="56" t="s">
        <v>12224</v>
      </c>
      <c r="J308" s="288"/>
      <c r="K308" s="55" t="s">
        <v>13</v>
      </c>
      <c r="L308" s="54">
        <v>10</v>
      </c>
      <c r="M308" s="53">
        <v>134.19999999999999</v>
      </c>
      <c r="N308" s="322"/>
      <c r="O308" s="168">
        <f t="shared" si="25"/>
        <v>0</v>
      </c>
      <c r="P308" s="169">
        <v>4607109980439</v>
      </c>
      <c r="Q308" s="52" t="s">
        <v>11622</v>
      </c>
      <c r="R308" s="318">
        <f t="shared" si="26"/>
        <v>13.419999999999998</v>
      </c>
    </row>
    <row r="309" spans="1:18" ht="24" x14ac:dyDescent="0.2">
      <c r="A309" s="61">
        <v>293</v>
      </c>
      <c r="B309" s="286"/>
      <c r="C309" s="59">
        <v>2856</v>
      </c>
      <c r="D309" s="302" t="s">
        <v>12225</v>
      </c>
      <c r="E309" s="58" t="s">
        <v>4053</v>
      </c>
      <c r="F309" s="57" t="s">
        <v>12226</v>
      </c>
      <c r="G309" s="170" t="s">
        <v>12227</v>
      </c>
      <c r="H309" s="287" t="str">
        <f t="shared" si="24"/>
        <v>фото1</v>
      </c>
      <c r="I309" s="56" t="s">
        <v>12228</v>
      </c>
      <c r="J309" s="288"/>
      <c r="K309" s="55" t="s">
        <v>13</v>
      </c>
      <c r="L309" s="54">
        <v>10</v>
      </c>
      <c r="M309" s="53">
        <v>134.19999999999999</v>
      </c>
      <c r="N309" s="322"/>
      <c r="O309" s="168">
        <f t="shared" si="25"/>
        <v>0</v>
      </c>
      <c r="P309" s="169">
        <v>4607109958834</v>
      </c>
      <c r="Q309" s="52" t="s">
        <v>11622</v>
      </c>
      <c r="R309" s="318">
        <f t="shared" si="26"/>
        <v>13.419999999999998</v>
      </c>
    </row>
    <row r="310" spans="1:18" ht="24" x14ac:dyDescent="0.2">
      <c r="A310" s="61">
        <v>294</v>
      </c>
      <c r="B310" s="286"/>
      <c r="C310" s="59">
        <v>2967</v>
      </c>
      <c r="D310" s="302" t="s">
        <v>12229</v>
      </c>
      <c r="E310" s="58" t="s">
        <v>4053</v>
      </c>
      <c r="F310" s="57" t="s">
        <v>12230</v>
      </c>
      <c r="G310" s="170" t="s">
        <v>12231</v>
      </c>
      <c r="H310" s="287" t="str">
        <f t="shared" si="24"/>
        <v>фото1</v>
      </c>
      <c r="I310" s="56" t="s">
        <v>12232</v>
      </c>
      <c r="J310" s="288"/>
      <c r="K310" s="55" t="s">
        <v>13</v>
      </c>
      <c r="L310" s="54">
        <v>10</v>
      </c>
      <c r="M310" s="53">
        <v>134.19999999999999</v>
      </c>
      <c r="N310" s="322"/>
      <c r="O310" s="168">
        <f t="shared" si="25"/>
        <v>0</v>
      </c>
      <c r="P310" s="169">
        <v>4607109986493</v>
      </c>
      <c r="Q310" s="52" t="s">
        <v>11622</v>
      </c>
      <c r="R310" s="318">
        <f t="shared" si="26"/>
        <v>13.419999999999998</v>
      </c>
    </row>
    <row r="311" spans="1:18" ht="36" x14ac:dyDescent="0.2">
      <c r="A311" s="61">
        <v>295</v>
      </c>
      <c r="B311" s="286"/>
      <c r="C311" s="59">
        <v>420</v>
      </c>
      <c r="D311" s="302" t="s">
        <v>10522</v>
      </c>
      <c r="E311" s="58" t="s">
        <v>4053</v>
      </c>
      <c r="F311" s="57" t="s">
        <v>3501</v>
      </c>
      <c r="G311" s="170" t="s">
        <v>10523</v>
      </c>
      <c r="H311" s="287" t="str">
        <f t="shared" si="24"/>
        <v>фото1</v>
      </c>
      <c r="I311" s="56" t="s">
        <v>10524</v>
      </c>
      <c r="J311" s="288"/>
      <c r="K311" s="55" t="s">
        <v>13</v>
      </c>
      <c r="L311" s="54">
        <v>10</v>
      </c>
      <c r="M311" s="53">
        <v>134.19999999999999</v>
      </c>
      <c r="N311" s="322"/>
      <c r="O311" s="168">
        <f t="shared" si="25"/>
        <v>0</v>
      </c>
      <c r="P311" s="169">
        <v>4607109928844</v>
      </c>
      <c r="Q311" s="52"/>
      <c r="R311" s="318">
        <f t="shared" si="26"/>
        <v>13.419999999999998</v>
      </c>
    </row>
    <row r="312" spans="1:18" ht="24" x14ac:dyDescent="0.2">
      <c r="A312" s="61">
        <v>296</v>
      </c>
      <c r="B312" s="286"/>
      <c r="C312" s="59">
        <v>2966</v>
      </c>
      <c r="D312" s="302" t="s">
        <v>12233</v>
      </c>
      <c r="E312" s="58" t="s">
        <v>4053</v>
      </c>
      <c r="F312" s="57" t="s">
        <v>12234</v>
      </c>
      <c r="G312" s="170" t="s">
        <v>12235</v>
      </c>
      <c r="H312" s="287" t="str">
        <f t="shared" si="24"/>
        <v>фото1</v>
      </c>
      <c r="I312" s="56" t="s">
        <v>12236</v>
      </c>
      <c r="J312" s="288"/>
      <c r="K312" s="55" t="s">
        <v>13</v>
      </c>
      <c r="L312" s="54">
        <v>10</v>
      </c>
      <c r="M312" s="53">
        <v>134.19999999999999</v>
      </c>
      <c r="N312" s="322"/>
      <c r="O312" s="168">
        <f t="shared" si="25"/>
        <v>0</v>
      </c>
      <c r="P312" s="169">
        <v>4607109958841</v>
      </c>
      <c r="Q312" s="52" t="s">
        <v>11622</v>
      </c>
      <c r="R312" s="318">
        <f t="shared" si="26"/>
        <v>13.419999999999998</v>
      </c>
    </row>
    <row r="313" spans="1:18" ht="36" x14ac:dyDescent="0.2">
      <c r="A313" s="61">
        <v>297</v>
      </c>
      <c r="B313" s="286"/>
      <c r="C313" s="59">
        <v>2955</v>
      </c>
      <c r="D313" s="302" t="s">
        <v>7178</v>
      </c>
      <c r="E313" s="58" t="s">
        <v>4053</v>
      </c>
      <c r="F313" s="57" t="s">
        <v>6185</v>
      </c>
      <c r="G313" s="170" t="s">
        <v>6186</v>
      </c>
      <c r="H313" s="287" t="str">
        <f t="shared" si="24"/>
        <v>фото1</v>
      </c>
      <c r="I313" s="56" t="s">
        <v>4451</v>
      </c>
      <c r="J313" s="288"/>
      <c r="K313" s="55" t="s">
        <v>13</v>
      </c>
      <c r="L313" s="54">
        <v>10</v>
      </c>
      <c r="M313" s="53">
        <v>121.6</v>
      </c>
      <c r="N313" s="322"/>
      <c r="O313" s="168">
        <f t="shared" si="25"/>
        <v>0</v>
      </c>
      <c r="P313" s="169">
        <v>4607109971987</v>
      </c>
      <c r="Q313" s="52"/>
      <c r="R313" s="318">
        <f t="shared" si="26"/>
        <v>12.16</v>
      </c>
    </row>
    <row r="314" spans="1:18" ht="24" x14ac:dyDescent="0.2">
      <c r="A314" s="61">
        <v>298</v>
      </c>
      <c r="B314" s="286"/>
      <c r="C314" s="59">
        <v>852</v>
      </c>
      <c r="D314" s="302" t="s">
        <v>12241</v>
      </c>
      <c r="E314" s="58" t="s">
        <v>4053</v>
      </c>
      <c r="F314" s="57" t="s">
        <v>12242</v>
      </c>
      <c r="G314" s="170" t="s">
        <v>12243</v>
      </c>
      <c r="H314" s="287" t="str">
        <f t="shared" si="24"/>
        <v>фото1</v>
      </c>
      <c r="I314" s="56" t="s">
        <v>12244</v>
      </c>
      <c r="J314" s="288"/>
      <c r="K314" s="55" t="s">
        <v>13</v>
      </c>
      <c r="L314" s="54">
        <v>10</v>
      </c>
      <c r="M314" s="53">
        <v>134.19999999999999</v>
      </c>
      <c r="N314" s="322"/>
      <c r="O314" s="168">
        <f t="shared" si="25"/>
        <v>0</v>
      </c>
      <c r="P314" s="169">
        <v>4607109968116</v>
      </c>
      <c r="Q314" s="52" t="s">
        <v>11622</v>
      </c>
      <c r="R314" s="318">
        <f t="shared" si="26"/>
        <v>13.419999999999998</v>
      </c>
    </row>
    <row r="315" spans="1:18" ht="21.75" customHeight="1" x14ac:dyDescent="0.25">
      <c r="A315" s="61">
        <v>299</v>
      </c>
      <c r="B315" s="60"/>
      <c r="C315" s="62"/>
      <c r="D315" s="62"/>
      <c r="E315" s="62"/>
      <c r="F315" s="50" t="s">
        <v>7182</v>
      </c>
      <c r="G315" s="42"/>
      <c r="H315" s="62"/>
      <c r="I315" s="41"/>
      <c r="J315" s="62"/>
      <c r="K315" s="40"/>
      <c r="L315" s="39"/>
      <c r="M315" s="39"/>
      <c r="N315" s="39"/>
      <c r="O315" s="39"/>
      <c r="P315" s="39"/>
      <c r="Q315" s="42"/>
      <c r="R315" s="39"/>
    </row>
    <row r="316" spans="1:18" ht="24" x14ac:dyDescent="0.2">
      <c r="A316" s="61">
        <v>300</v>
      </c>
      <c r="B316" s="286"/>
      <c r="C316" s="59">
        <v>10698</v>
      </c>
      <c r="D316" s="302" t="s">
        <v>13937</v>
      </c>
      <c r="E316" s="47" t="s">
        <v>4053</v>
      </c>
      <c r="F316" s="46" t="s">
        <v>13938</v>
      </c>
      <c r="G316" s="325" t="s">
        <v>13939</v>
      </c>
      <c r="H316" s="287" t="str">
        <f t="shared" ref="H316:H324" si="27">HYPERLINK("http://www.gardenbulbs.ru/images/Gladiolus_CL/thumbnails/"&amp;D316&amp;".jpg","фото1")</f>
        <v>фото1</v>
      </c>
      <c r="I316" s="56" t="s">
        <v>13940</v>
      </c>
      <c r="J316" s="288"/>
      <c r="K316" s="55" t="s">
        <v>36</v>
      </c>
      <c r="L316" s="54">
        <v>10</v>
      </c>
      <c r="M316" s="53">
        <v>96.5</v>
      </c>
      <c r="N316" s="322"/>
      <c r="O316" s="168">
        <f t="shared" ref="O316:O324" si="28">IF(ISERROR(M316*N316),0,M316*N316)</f>
        <v>0</v>
      </c>
      <c r="P316" s="169">
        <v>4607109926369</v>
      </c>
      <c r="Q316" s="52" t="s">
        <v>13902</v>
      </c>
      <c r="R316" s="318">
        <f t="shared" ref="R316:R324" si="29">M316/L316</f>
        <v>9.65</v>
      </c>
    </row>
    <row r="317" spans="1:18" ht="24" x14ac:dyDescent="0.2">
      <c r="A317" s="61">
        <v>301</v>
      </c>
      <c r="B317" s="286"/>
      <c r="C317" s="59">
        <v>3041</v>
      </c>
      <c r="D317" s="302" t="s">
        <v>10537</v>
      </c>
      <c r="E317" s="58" t="s">
        <v>4053</v>
      </c>
      <c r="F317" s="57" t="s">
        <v>10538</v>
      </c>
      <c r="G317" s="170" t="s">
        <v>10539</v>
      </c>
      <c r="H317" s="287" t="str">
        <f t="shared" si="27"/>
        <v>фото1</v>
      </c>
      <c r="I317" s="56" t="s">
        <v>10540</v>
      </c>
      <c r="J317" s="288"/>
      <c r="K317" s="55" t="s">
        <v>36</v>
      </c>
      <c r="L317" s="54">
        <v>10</v>
      </c>
      <c r="M317" s="53">
        <v>96.5</v>
      </c>
      <c r="N317" s="322"/>
      <c r="O317" s="168">
        <f t="shared" si="28"/>
        <v>0</v>
      </c>
      <c r="P317" s="169">
        <v>4607109928806</v>
      </c>
      <c r="Q317" s="52"/>
      <c r="R317" s="318">
        <f t="shared" si="29"/>
        <v>9.65</v>
      </c>
    </row>
    <row r="318" spans="1:18" ht="15" x14ac:dyDescent="0.2">
      <c r="A318" s="61">
        <v>302</v>
      </c>
      <c r="B318" s="286"/>
      <c r="C318" s="59">
        <v>3815</v>
      </c>
      <c r="D318" s="302" t="s">
        <v>12253</v>
      </c>
      <c r="E318" s="58" t="s">
        <v>4053</v>
      </c>
      <c r="F318" s="57" t="s">
        <v>9837</v>
      </c>
      <c r="G318" s="170" t="s">
        <v>12254</v>
      </c>
      <c r="H318" s="287" t="str">
        <f t="shared" si="27"/>
        <v>фото1</v>
      </c>
      <c r="I318" s="56" t="s">
        <v>12255</v>
      </c>
      <c r="J318" s="288"/>
      <c r="K318" s="55" t="s">
        <v>36</v>
      </c>
      <c r="L318" s="54">
        <v>10</v>
      </c>
      <c r="M318" s="53">
        <v>96.5</v>
      </c>
      <c r="N318" s="322"/>
      <c r="O318" s="168">
        <f t="shared" si="28"/>
        <v>0</v>
      </c>
      <c r="P318" s="169">
        <v>4607109968154</v>
      </c>
      <c r="Q318" s="52" t="s">
        <v>11622</v>
      </c>
      <c r="R318" s="318">
        <f t="shared" si="29"/>
        <v>9.65</v>
      </c>
    </row>
    <row r="319" spans="1:18" ht="15" x14ac:dyDescent="0.2">
      <c r="A319" s="61">
        <v>303</v>
      </c>
      <c r="B319" s="286"/>
      <c r="C319" s="59">
        <v>3038</v>
      </c>
      <c r="D319" s="302" t="s">
        <v>10541</v>
      </c>
      <c r="E319" s="58" t="s">
        <v>4053</v>
      </c>
      <c r="F319" s="57" t="s">
        <v>10542</v>
      </c>
      <c r="G319" s="170" t="s">
        <v>10543</v>
      </c>
      <c r="H319" s="287" t="str">
        <f t="shared" si="27"/>
        <v>фото1</v>
      </c>
      <c r="I319" s="56" t="s">
        <v>10544</v>
      </c>
      <c r="J319" s="288"/>
      <c r="K319" s="55" t="s">
        <v>36</v>
      </c>
      <c r="L319" s="54">
        <v>10</v>
      </c>
      <c r="M319" s="53">
        <v>96.5</v>
      </c>
      <c r="N319" s="322"/>
      <c r="O319" s="168">
        <f t="shared" si="28"/>
        <v>0</v>
      </c>
      <c r="P319" s="169">
        <v>4607109928790</v>
      </c>
      <c r="Q319" s="52"/>
      <c r="R319" s="318">
        <f t="shared" si="29"/>
        <v>9.65</v>
      </c>
    </row>
    <row r="320" spans="1:18" ht="24" x14ac:dyDescent="0.2">
      <c r="A320" s="61">
        <v>304</v>
      </c>
      <c r="B320" s="286"/>
      <c r="C320" s="59">
        <v>10701</v>
      </c>
      <c r="D320" s="302" t="s">
        <v>13941</v>
      </c>
      <c r="E320" s="47" t="s">
        <v>4053</v>
      </c>
      <c r="F320" s="46" t="s">
        <v>13942</v>
      </c>
      <c r="G320" s="325" t="s">
        <v>13943</v>
      </c>
      <c r="H320" s="287" t="str">
        <f t="shared" si="27"/>
        <v>фото1</v>
      </c>
      <c r="I320" s="56" t="s">
        <v>13944</v>
      </c>
      <c r="J320" s="288"/>
      <c r="K320" s="55" t="s">
        <v>36</v>
      </c>
      <c r="L320" s="54">
        <v>10</v>
      </c>
      <c r="M320" s="53">
        <v>96.5</v>
      </c>
      <c r="N320" s="322"/>
      <c r="O320" s="168">
        <f t="shared" si="28"/>
        <v>0</v>
      </c>
      <c r="P320" s="169">
        <v>4607109926338</v>
      </c>
      <c r="Q320" s="52" t="s">
        <v>13902</v>
      </c>
      <c r="R320" s="318">
        <f t="shared" si="29"/>
        <v>9.65</v>
      </c>
    </row>
    <row r="321" spans="1:18" ht="24" x14ac:dyDescent="0.2">
      <c r="A321" s="61">
        <v>305</v>
      </c>
      <c r="B321" s="286"/>
      <c r="C321" s="59">
        <v>10702</v>
      </c>
      <c r="D321" s="302" t="s">
        <v>13945</v>
      </c>
      <c r="E321" s="47" t="s">
        <v>4053</v>
      </c>
      <c r="F321" s="46" t="s">
        <v>13946</v>
      </c>
      <c r="G321" s="325" t="s">
        <v>13947</v>
      </c>
      <c r="H321" s="287" t="str">
        <f t="shared" si="27"/>
        <v>фото1</v>
      </c>
      <c r="I321" s="56" t="s">
        <v>13948</v>
      </c>
      <c r="J321" s="288"/>
      <c r="K321" s="55" t="s">
        <v>36</v>
      </c>
      <c r="L321" s="54">
        <v>10</v>
      </c>
      <c r="M321" s="53">
        <v>96.5</v>
      </c>
      <c r="N321" s="322"/>
      <c r="O321" s="168">
        <f t="shared" si="28"/>
        <v>0</v>
      </c>
      <c r="P321" s="169">
        <v>4607109926321</v>
      </c>
      <c r="Q321" s="52" t="s">
        <v>13902</v>
      </c>
      <c r="R321" s="318">
        <f t="shared" si="29"/>
        <v>9.65</v>
      </c>
    </row>
    <row r="322" spans="1:18" ht="24" x14ac:dyDescent="0.2">
      <c r="A322" s="61">
        <v>306</v>
      </c>
      <c r="B322" s="286"/>
      <c r="C322" s="59">
        <v>2785</v>
      </c>
      <c r="D322" s="302" t="s">
        <v>10545</v>
      </c>
      <c r="E322" s="58" t="s">
        <v>4053</v>
      </c>
      <c r="F322" s="57" t="s">
        <v>10546</v>
      </c>
      <c r="G322" s="170" t="s">
        <v>10547</v>
      </c>
      <c r="H322" s="287" t="str">
        <f t="shared" si="27"/>
        <v>фото1</v>
      </c>
      <c r="I322" s="56" t="s">
        <v>10548</v>
      </c>
      <c r="J322" s="288"/>
      <c r="K322" s="55" t="s">
        <v>36</v>
      </c>
      <c r="L322" s="54">
        <v>10</v>
      </c>
      <c r="M322" s="53">
        <v>96.5</v>
      </c>
      <c r="N322" s="322"/>
      <c r="O322" s="168">
        <f t="shared" si="28"/>
        <v>0</v>
      </c>
      <c r="P322" s="169">
        <v>4607109928783</v>
      </c>
      <c r="Q322" s="52"/>
      <c r="R322" s="318">
        <f t="shared" si="29"/>
        <v>9.65</v>
      </c>
    </row>
    <row r="323" spans="1:18" ht="24" x14ac:dyDescent="0.2">
      <c r="A323" s="61">
        <v>307</v>
      </c>
      <c r="B323" s="286"/>
      <c r="C323" s="59">
        <v>9137</v>
      </c>
      <c r="D323" s="302" t="s">
        <v>12260</v>
      </c>
      <c r="E323" s="58" t="s">
        <v>4053</v>
      </c>
      <c r="F323" s="57" t="s">
        <v>12261</v>
      </c>
      <c r="G323" s="170" t="s">
        <v>12262</v>
      </c>
      <c r="H323" s="287" t="str">
        <f t="shared" si="27"/>
        <v>фото1</v>
      </c>
      <c r="I323" s="56" t="s">
        <v>12263</v>
      </c>
      <c r="J323" s="288"/>
      <c r="K323" s="55" t="s">
        <v>36</v>
      </c>
      <c r="L323" s="54">
        <v>10</v>
      </c>
      <c r="M323" s="53">
        <v>96.5</v>
      </c>
      <c r="N323" s="322"/>
      <c r="O323" s="168">
        <f t="shared" si="28"/>
        <v>0</v>
      </c>
      <c r="P323" s="169">
        <v>4607109946336</v>
      </c>
      <c r="Q323" s="52" t="s">
        <v>11622</v>
      </c>
      <c r="R323" s="318">
        <f t="shared" si="29"/>
        <v>9.65</v>
      </c>
    </row>
    <row r="324" spans="1:18" ht="24" x14ac:dyDescent="0.2">
      <c r="A324" s="61">
        <v>308</v>
      </c>
      <c r="B324" s="286"/>
      <c r="C324" s="59">
        <v>9140</v>
      </c>
      <c r="D324" s="302" t="s">
        <v>12264</v>
      </c>
      <c r="E324" s="58" t="s">
        <v>4053</v>
      </c>
      <c r="F324" s="57" t="s">
        <v>12265</v>
      </c>
      <c r="G324" s="170" t="s">
        <v>12266</v>
      </c>
      <c r="H324" s="287" t="str">
        <f t="shared" si="27"/>
        <v>фото1</v>
      </c>
      <c r="I324" s="56" t="s">
        <v>12267</v>
      </c>
      <c r="J324" s="288"/>
      <c r="K324" s="55" t="s">
        <v>36</v>
      </c>
      <c r="L324" s="54">
        <v>10</v>
      </c>
      <c r="M324" s="53">
        <v>96.5</v>
      </c>
      <c r="N324" s="322"/>
      <c r="O324" s="168">
        <f t="shared" si="28"/>
        <v>0</v>
      </c>
      <c r="P324" s="169">
        <v>4607109946312</v>
      </c>
      <c r="Q324" s="52" t="s">
        <v>11622</v>
      </c>
      <c r="R324" s="318">
        <f t="shared" si="29"/>
        <v>9.65</v>
      </c>
    </row>
    <row r="325" spans="1:18" ht="18.75" customHeight="1" x14ac:dyDescent="0.2">
      <c r="A325" s="61">
        <v>309</v>
      </c>
      <c r="B325" s="286"/>
      <c r="C325" s="62"/>
      <c r="D325" s="62"/>
      <c r="E325" s="62"/>
      <c r="F325" s="50" t="s">
        <v>12268</v>
      </c>
      <c r="G325" s="42"/>
      <c r="H325" s="62"/>
      <c r="I325" s="41"/>
      <c r="J325" s="62"/>
      <c r="K325" s="40"/>
      <c r="L325" s="39"/>
      <c r="M325" s="39"/>
      <c r="N325" s="39"/>
      <c r="O325" s="39"/>
      <c r="P325" s="39"/>
      <c r="Q325" s="42"/>
      <c r="R325" s="39"/>
    </row>
    <row r="326" spans="1:18" ht="24" x14ac:dyDescent="0.2">
      <c r="A326" s="61">
        <v>310</v>
      </c>
      <c r="B326" s="286"/>
      <c r="C326" s="59">
        <v>5557</v>
      </c>
      <c r="D326" s="302" t="s">
        <v>7183</v>
      </c>
      <c r="E326" s="58" t="s">
        <v>4053</v>
      </c>
      <c r="F326" s="57" t="s">
        <v>7184</v>
      </c>
      <c r="G326" s="170" t="s">
        <v>7185</v>
      </c>
      <c r="H326" s="287" t="str">
        <f t="shared" ref="H326:H347" si="30">HYPERLINK("http://www.gardenbulbs.ru/images/Gladiolus_CL/thumbnails/"&amp;D326&amp;".jpg","фото1")</f>
        <v>фото1</v>
      </c>
      <c r="I326" s="56" t="s">
        <v>7186</v>
      </c>
      <c r="J326" s="288"/>
      <c r="K326" s="55" t="s">
        <v>14</v>
      </c>
      <c r="L326" s="54">
        <v>10</v>
      </c>
      <c r="M326" s="53">
        <v>148.80000000000001</v>
      </c>
      <c r="N326" s="322"/>
      <c r="O326" s="168">
        <f t="shared" ref="O326:O347" si="31">IF(ISERROR(M326*N326),0,M326*N326)</f>
        <v>0</v>
      </c>
      <c r="P326" s="169">
        <v>4607109938317</v>
      </c>
      <c r="Q326" s="52"/>
      <c r="R326" s="318">
        <f t="shared" ref="R326:R347" si="32">M326/L326</f>
        <v>14.88</v>
      </c>
    </row>
    <row r="327" spans="1:18" ht="24" x14ac:dyDescent="0.2">
      <c r="A327" s="61">
        <v>311</v>
      </c>
      <c r="B327" s="286"/>
      <c r="C327" s="59">
        <v>488</v>
      </c>
      <c r="D327" s="302" t="s">
        <v>12245</v>
      </c>
      <c r="E327" s="58" t="s">
        <v>4053</v>
      </c>
      <c r="F327" s="57" t="s">
        <v>12246</v>
      </c>
      <c r="G327" s="170" t="s">
        <v>12247</v>
      </c>
      <c r="H327" s="287" t="str">
        <f t="shared" si="30"/>
        <v>фото1</v>
      </c>
      <c r="I327" s="56" t="s">
        <v>12248</v>
      </c>
      <c r="J327" s="288"/>
      <c r="K327" s="55" t="s">
        <v>14</v>
      </c>
      <c r="L327" s="54">
        <v>10</v>
      </c>
      <c r="M327" s="53">
        <v>148.80000000000001</v>
      </c>
      <c r="N327" s="322"/>
      <c r="O327" s="168">
        <f t="shared" si="31"/>
        <v>0</v>
      </c>
      <c r="P327" s="169">
        <v>4607109968123</v>
      </c>
      <c r="Q327" s="52" t="s">
        <v>11622</v>
      </c>
      <c r="R327" s="318">
        <f t="shared" si="32"/>
        <v>14.88</v>
      </c>
    </row>
    <row r="328" spans="1:18" ht="15" x14ac:dyDescent="0.2">
      <c r="A328" s="61">
        <v>312</v>
      </c>
      <c r="B328" s="286"/>
      <c r="C328" s="59">
        <v>5558</v>
      </c>
      <c r="D328" s="302" t="s">
        <v>7187</v>
      </c>
      <c r="E328" s="58" t="s">
        <v>4053</v>
      </c>
      <c r="F328" s="57" t="s">
        <v>13949</v>
      </c>
      <c r="G328" s="170" t="s">
        <v>7188</v>
      </c>
      <c r="H328" s="287" t="str">
        <f t="shared" si="30"/>
        <v>фото1</v>
      </c>
      <c r="I328" s="56" t="s">
        <v>7189</v>
      </c>
      <c r="J328" s="288"/>
      <c r="K328" s="55" t="s">
        <v>14</v>
      </c>
      <c r="L328" s="54">
        <v>10</v>
      </c>
      <c r="M328" s="53">
        <v>148.80000000000001</v>
      </c>
      <c r="N328" s="322"/>
      <c r="O328" s="168">
        <f t="shared" si="31"/>
        <v>0</v>
      </c>
      <c r="P328" s="169">
        <v>4607109938300</v>
      </c>
      <c r="Q328" s="52"/>
      <c r="R328" s="318">
        <f t="shared" si="32"/>
        <v>14.88</v>
      </c>
    </row>
    <row r="329" spans="1:18" ht="36" x14ac:dyDescent="0.2">
      <c r="A329" s="61">
        <v>313</v>
      </c>
      <c r="B329" s="286"/>
      <c r="C329" s="59">
        <v>9241</v>
      </c>
      <c r="D329" s="302" t="s">
        <v>10529</v>
      </c>
      <c r="E329" s="58" t="s">
        <v>4053</v>
      </c>
      <c r="F329" s="57" t="s">
        <v>10530</v>
      </c>
      <c r="G329" s="170" t="s">
        <v>10531</v>
      </c>
      <c r="H329" s="287" t="str">
        <f t="shared" si="30"/>
        <v>фото1</v>
      </c>
      <c r="I329" s="56" t="s">
        <v>10532</v>
      </c>
      <c r="J329" s="288"/>
      <c r="K329" s="55" t="s">
        <v>14</v>
      </c>
      <c r="L329" s="54">
        <v>10</v>
      </c>
      <c r="M329" s="53">
        <v>148.80000000000001</v>
      </c>
      <c r="N329" s="322"/>
      <c r="O329" s="168">
        <f t="shared" si="31"/>
        <v>0</v>
      </c>
      <c r="P329" s="169">
        <v>4607109928820</v>
      </c>
      <c r="Q329" s="52"/>
      <c r="R329" s="318">
        <f t="shared" si="32"/>
        <v>14.88</v>
      </c>
    </row>
    <row r="330" spans="1:18" ht="24" x14ac:dyDescent="0.2">
      <c r="A330" s="61">
        <v>314</v>
      </c>
      <c r="B330" s="286"/>
      <c r="C330" s="59">
        <v>2784</v>
      </c>
      <c r="D330" s="302" t="s">
        <v>10533</v>
      </c>
      <c r="E330" s="58" t="s">
        <v>4053</v>
      </c>
      <c r="F330" s="57" t="s">
        <v>10534</v>
      </c>
      <c r="G330" s="170" t="s">
        <v>10535</v>
      </c>
      <c r="H330" s="287" t="str">
        <f t="shared" si="30"/>
        <v>фото1</v>
      </c>
      <c r="I330" s="56" t="s">
        <v>10536</v>
      </c>
      <c r="J330" s="288"/>
      <c r="K330" s="55" t="s">
        <v>14</v>
      </c>
      <c r="L330" s="54">
        <v>10</v>
      </c>
      <c r="M330" s="53">
        <v>148.80000000000001</v>
      </c>
      <c r="N330" s="322"/>
      <c r="O330" s="168">
        <f t="shared" si="31"/>
        <v>0</v>
      </c>
      <c r="P330" s="169">
        <v>4607109928813</v>
      </c>
      <c r="Q330" s="52"/>
      <c r="R330" s="318">
        <f t="shared" si="32"/>
        <v>14.88</v>
      </c>
    </row>
    <row r="331" spans="1:18" ht="36" x14ac:dyDescent="0.2">
      <c r="A331" s="61">
        <v>315</v>
      </c>
      <c r="B331" s="286"/>
      <c r="C331" s="59">
        <v>457</v>
      </c>
      <c r="D331" s="302" t="s">
        <v>12249</v>
      </c>
      <c r="E331" s="58" t="s">
        <v>4053</v>
      </c>
      <c r="F331" s="57" t="s">
        <v>12250</v>
      </c>
      <c r="G331" s="170" t="s">
        <v>12251</v>
      </c>
      <c r="H331" s="287" t="str">
        <f t="shared" si="30"/>
        <v>фото1</v>
      </c>
      <c r="I331" s="56" t="s">
        <v>12252</v>
      </c>
      <c r="J331" s="288"/>
      <c r="K331" s="55" t="s">
        <v>14</v>
      </c>
      <c r="L331" s="54">
        <v>10</v>
      </c>
      <c r="M331" s="53">
        <v>148.80000000000001</v>
      </c>
      <c r="N331" s="322"/>
      <c r="O331" s="168">
        <f t="shared" si="31"/>
        <v>0</v>
      </c>
      <c r="P331" s="169">
        <v>4607109980422</v>
      </c>
      <c r="Q331" s="52" t="s">
        <v>11622</v>
      </c>
      <c r="R331" s="318">
        <f t="shared" si="32"/>
        <v>14.88</v>
      </c>
    </row>
    <row r="332" spans="1:18" ht="24" x14ac:dyDescent="0.2">
      <c r="A332" s="61">
        <v>316</v>
      </c>
      <c r="B332" s="286"/>
      <c r="C332" s="59">
        <v>10699</v>
      </c>
      <c r="D332" s="302" t="s">
        <v>13950</v>
      </c>
      <c r="E332" s="47" t="s">
        <v>4053</v>
      </c>
      <c r="F332" s="46" t="s">
        <v>13951</v>
      </c>
      <c r="G332" s="325" t="s">
        <v>13952</v>
      </c>
      <c r="H332" s="287" t="str">
        <f t="shared" si="30"/>
        <v>фото1</v>
      </c>
      <c r="I332" s="56" t="s">
        <v>13953</v>
      </c>
      <c r="J332" s="288"/>
      <c r="K332" s="55" t="s">
        <v>14</v>
      </c>
      <c r="L332" s="54">
        <v>10</v>
      </c>
      <c r="M332" s="53">
        <v>148.80000000000001</v>
      </c>
      <c r="N332" s="322"/>
      <c r="O332" s="168">
        <f t="shared" si="31"/>
        <v>0</v>
      </c>
      <c r="P332" s="169">
        <v>4607109926352</v>
      </c>
      <c r="Q332" s="52" t="s">
        <v>13902</v>
      </c>
      <c r="R332" s="318">
        <f t="shared" si="32"/>
        <v>14.88</v>
      </c>
    </row>
    <row r="333" spans="1:18" ht="24" x14ac:dyDescent="0.2">
      <c r="A333" s="61">
        <v>317</v>
      </c>
      <c r="B333" s="286"/>
      <c r="C333" s="59">
        <v>10700</v>
      </c>
      <c r="D333" s="302" t="s">
        <v>13954</v>
      </c>
      <c r="E333" s="47" t="s">
        <v>4053</v>
      </c>
      <c r="F333" s="46" t="s">
        <v>13955</v>
      </c>
      <c r="G333" s="325" t="s">
        <v>13956</v>
      </c>
      <c r="H333" s="287" t="str">
        <f t="shared" si="30"/>
        <v>фото1</v>
      </c>
      <c r="I333" s="56" t="s">
        <v>13957</v>
      </c>
      <c r="J333" s="288"/>
      <c r="K333" s="55" t="s">
        <v>14</v>
      </c>
      <c r="L333" s="54">
        <v>10</v>
      </c>
      <c r="M333" s="53">
        <v>148.80000000000001</v>
      </c>
      <c r="N333" s="322"/>
      <c r="O333" s="168">
        <f t="shared" si="31"/>
        <v>0</v>
      </c>
      <c r="P333" s="169">
        <v>4607109926345</v>
      </c>
      <c r="Q333" s="52" t="s">
        <v>13902</v>
      </c>
      <c r="R333" s="318">
        <f t="shared" si="32"/>
        <v>14.88</v>
      </c>
    </row>
    <row r="334" spans="1:18" ht="36" x14ac:dyDescent="0.2">
      <c r="A334" s="61">
        <v>318</v>
      </c>
      <c r="B334" s="286"/>
      <c r="C334" s="59">
        <v>5560</v>
      </c>
      <c r="D334" s="302" t="s">
        <v>7190</v>
      </c>
      <c r="E334" s="58" t="s">
        <v>4053</v>
      </c>
      <c r="F334" s="57" t="s">
        <v>4840</v>
      </c>
      <c r="G334" s="170" t="s">
        <v>4841</v>
      </c>
      <c r="H334" s="287" t="str">
        <f t="shared" si="30"/>
        <v>фото1</v>
      </c>
      <c r="I334" s="56" t="s">
        <v>7191</v>
      </c>
      <c r="J334" s="288"/>
      <c r="K334" s="55" t="s">
        <v>14</v>
      </c>
      <c r="L334" s="54">
        <v>10</v>
      </c>
      <c r="M334" s="53">
        <v>148.80000000000001</v>
      </c>
      <c r="N334" s="322"/>
      <c r="O334" s="168">
        <f t="shared" si="31"/>
        <v>0</v>
      </c>
      <c r="P334" s="169">
        <v>4607109935668</v>
      </c>
      <c r="Q334" s="52"/>
      <c r="R334" s="318">
        <f t="shared" si="32"/>
        <v>14.88</v>
      </c>
    </row>
    <row r="335" spans="1:18" ht="24" x14ac:dyDescent="0.2">
      <c r="A335" s="61">
        <v>319</v>
      </c>
      <c r="B335" s="286"/>
      <c r="C335" s="59">
        <v>5561</v>
      </c>
      <c r="D335" s="302" t="s">
        <v>7192</v>
      </c>
      <c r="E335" s="58" t="s">
        <v>4053</v>
      </c>
      <c r="F335" s="57" t="s">
        <v>7193</v>
      </c>
      <c r="G335" s="170" t="s">
        <v>7194</v>
      </c>
      <c r="H335" s="287" t="str">
        <f t="shared" si="30"/>
        <v>фото1</v>
      </c>
      <c r="I335" s="56" t="s">
        <v>7195</v>
      </c>
      <c r="J335" s="288"/>
      <c r="K335" s="55" t="s">
        <v>14</v>
      </c>
      <c r="L335" s="54">
        <v>10</v>
      </c>
      <c r="M335" s="53">
        <v>148.80000000000001</v>
      </c>
      <c r="N335" s="322"/>
      <c r="O335" s="168">
        <f t="shared" si="31"/>
        <v>0</v>
      </c>
      <c r="P335" s="169">
        <v>4607109935651</v>
      </c>
      <c r="Q335" s="52"/>
      <c r="R335" s="318">
        <f t="shared" si="32"/>
        <v>14.88</v>
      </c>
    </row>
    <row r="336" spans="1:18" ht="24" x14ac:dyDescent="0.2">
      <c r="A336" s="61">
        <v>320</v>
      </c>
      <c r="B336" s="286"/>
      <c r="C336" s="59">
        <v>5563</v>
      </c>
      <c r="D336" s="302" t="s">
        <v>7196</v>
      </c>
      <c r="E336" s="58" t="s">
        <v>4053</v>
      </c>
      <c r="F336" s="57" t="s">
        <v>7197</v>
      </c>
      <c r="G336" s="170" t="s">
        <v>7198</v>
      </c>
      <c r="H336" s="287" t="str">
        <f t="shared" si="30"/>
        <v>фото1</v>
      </c>
      <c r="I336" s="56" t="s">
        <v>7199</v>
      </c>
      <c r="J336" s="288"/>
      <c r="K336" s="55" t="s">
        <v>14</v>
      </c>
      <c r="L336" s="54">
        <v>10</v>
      </c>
      <c r="M336" s="53">
        <v>148.80000000000001</v>
      </c>
      <c r="N336" s="322"/>
      <c r="O336" s="168">
        <f t="shared" si="31"/>
        <v>0</v>
      </c>
      <c r="P336" s="169">
        <v>4607109935644</v>
      </c>
      <c r="Q336" s="52"/>
      <c r="R336" s="318">
        <f t="shared" si="32"/>
        <v>14.88</v>
      </c>
    </row>
    <row r="337" spans="1:18" ht="24" x14ac:dyDescent="0.2">
      <c r="A337" s="61">
        <v>321</v>
      </c>
      <c r="B337" s="286"/>
      <c r="C337" s="59">
        <v>5559</v>
      </c>
      <c r="D337" s="302" t="s">
        <v>7200</v>
      </c>
      <c r="E337" s="58" t="s">
        <v>4053</v>
      </c>
      <c r="F337" s="57" t="s">
        <v>7201</v>
      </c>
      <c r="G337" s="170" t="s">
        <v>7202</v>
      </c>
      <c r="H337" s="287" t="str">
        <f t="shared" si="30"/>
        <v>фото1</v>
      </c>
      <c r="I337" s="56" t="s">
        <v>7203</v>
      </c>
      <c r="J337" s="288"/>
      <c r="K337" s="55" t="s">
        <v>14</v>
      </c>
      <c r="L337" s="54">
        <v>10</v>
      </c>
      <c r="M337" s="53">
        <v>148.80000000000001</v>
      </c>
      <c r="N337" s="322"/>
      <c r="O337" s="168">
        <f t="shared" si="31"/>
        <v>0</v>
      </c>
      <c r="P337" s="169">
        <v>4607109935637</v>
      </c>
      <c r="Q337" s="52"/>
      <c r="R337" s="318">
        <f t="shared" si="32"/>
        <v>14.88</v>
      </c>
    </row>
    <row r="338" spans="1:18" ht="15" x14ac:dyDescent="0.2">
      <c r="A338" s="61">
        <v>322</v>
      </c>
      <c r="B338" s="286"/>
      <c r="C338" s="59">
        <v>5621</v>
      </c>
      <c r="D338" s="302" t="s">
        <v>8839</v>
      </c>
      <c r="E338" s="58" t="s">
        <v>4053</v>
      </c>
      <c r="F338" s="57" t="s">
        <v>8840</v>
      </c>
      <c r="G338" s="170" t="s">
        <v>8841</v>
      </c>
      <c r="H338" s="287" t="str">
        <f t="shared" si="30"/>
        <v>фото1</v>
      </c>
      <c r="I338" s="56" t="s">
        <v>8842</v>
      </c>
      <c r="J338" s="288"/>
      <c r="K338" s="55" t="s">
        <v>14</v>
      </c>
      <c r="L338" s="54">
        <v>10</v>
      </c>
      <c r="M338" s="53">
        <v>148.80000000000001</v>
      </c>
      <c r="N338" s="322"/>
      <c r="O338" s="168">
        <f t="shared" si="31"/>
        <v>0</v>
      </c>
      <c r="P338" s="169">
        <v>4607109933510</v>
      </c>
      <c r="Q338" s="52"/>
      <c r="R338" s="318">
        <f t="shared" si="32"/>
        <v>14.88</v>
      </c>
    </row>
    <row r="339" spans="1:18" ht="15" x14ac:dyDescent="0.2">
      <c r="A339" s="61">
        <v>323</v>
      </c>
      <c r="B339" s="286"/>
      <c r="C339" s="59">
        <v>5623</v>
      </c>
      <c r="D339" s="302" t="s">
        <v>8843</v>
      </c>
      <c r="E339" s="58" t="s">
        <v>4053</v>
      </c>
      <c r="F339" s="57" t="s">
        <v>8844</v>
      </c>
      <c r="G339" s="170" t="s">
        <v>8845</v>
      </c>
      <c r="H339" s="287" t="str">
        <f t="shared" si="30"/>
        <v>фото1</v>
      </c>
      <c r="I339" s="56" t="s">
        <v>13958</v>
      </c>
      <c r="J339" s="288"/>
      <c r="K339" s="55" t="s">
        <v>14</v>
      </c>
      <c r="L339" s="54">
        <v>10</v>
      </c>
      <c r="M339" s="53">
        <v>148.80000000000001</v>
      </c>
      <c r="N339" s="322"/>
      <c r="O339" s="168">
        <f t="shared" si="31"/>
        <v>0</v>
      </c>
      <c r="P339" s="169">
        <v>4607109933503</v>
      </c>
      <c r="Q339" s="52"/>
      <c r="R339" s="318">
        <f t="shared" si="32"/>
        <v>14.88</v>
      </c>
    </row>
    <row r="340" spans="1:18" ht="24" x14ac:dyDescent="0.2">
      <c r="A340" s="61">
        <v>324</v>
      </c>
      <c r="B340" s="286"/>
      <c r="C340" s="59">
        <v>5625</v>
      </c>
      <c r="D340" s="302" t="s">
        <v>8846</v>
      </c>
      <c r="E340" s="58" t="s">
        <v>4053</v>
      </c>
      <c r="F340" s="57" t="s">
        <v>8847</v>
      </c>
      <c r="G340" s="170" t="s">
        <v>8848</v>
      </c>
      <c r="H340" s="287" t="str">
        <f t="shared" si="30"/>
        <v>фото1</v>
      </c>
      <c r="I340" s="56" t="s">
        <v>13959</v>
      </c>
      <c r="J340" s="288"/>
      <c r="K340" s="55" t="s">
        <v>14</v>
      </c>
      <c r="L340" s="54">
        <v>10</v>
      </c>
      <c r="M340" s="53">
        <v>148.80000000000001</v>
      </c>
      <c r="N340" s="322"/>
      <c r="O340" s="168">
        <f t="shared" si="31"/>
        <v>0</v>
      </c>
      <c r="P340" s="169">
        <v>4607109933497</v>
      </c>
      <c r="Q340" s="52"/>
      <c r="R340" s="318">
        <f t="shared" si="32"/>
        <v>14.88</v>
      </c>
    </row>
    <row r="341" spans="1:18" ht="15" x14ac:dyDescent="0.2">
      <c r="A341" s="61">
        <v>325</v>
      </c>
      <c r="B341" s="286"/>
      <c r="C341" s="59">
        <v>5564</v>
      </c>
      <c r="D341" s="302" t="s">
        <v>7204</v>
      </c>
      <c r="E341" s="58" t="s">
        <v>4053</v>
      </c>
      <c r="F341" s="57" t="s">
        <v>7205</v>
      </c>
      <c r="G341" s="170" t="s">
        <v>7206</v>
      </c>
      <c r="H341" s="287" t="str">
        <f t="shared" si="30"/>
        <v>фото1</v>
      </c>
      <c r="I341" s="56" t="s">
        <v>13960</v>
      </c>
      <c r="J341" s="288"/>
      <c r="K341" s="55" t="s">
        <v>14</v>
      </c>
      <c r="L341" s="54">
        <v>10</v>
      </c>
      <c r="M341" s="53">
        <v>148.80000000000001</v>
      </c>
      <c r="N341" s="322"/>
      <c r="O341" s="168">
        <f t="shared" si="31"/>
        <v>0</v>
      </c>
      <c r="P341" s="169">
        <v>4607109935620</v>
      </c>
      <c r="Q341" s="52"/>
      <c r="R341" s="318">
        <f t="shared" si="32"/>
        <v>14.88</v>
      </c>
    </row>
    <row r="342" spans="1:18" ht="24" x14ac:dyDescent="0.2">
      <c r="A342" s="61">
        <v>326</v>
      </c>
      <c r="B342" s="286"/>
      <c r="C342" s="59">
        <v>6973</v>
      </c>
      <c r="D342" s="302" t="s">
        <v>12256</v>
      </c>
      <c r="E342" s="58" t="s">
        <v>4053</v>
      </c>
      <c r="F342" s="57" t="s">
        <v>12257</v>
      </c>
      <c r="G342" s="170" t="s">
        <v>12258</v>
      </c>
      <c r="H342" s="287" t="str">
        <f t="shared" si="30"/>
        <v>фото1</v>
      </c>
      <c r="I342" s="56" t="s">
        <v>12259</v>
      </c>
      <c r="J342" s="288"/>
      <c r="K342" s="55" t="s">
        <v>14</v>
      </c>
      <c r="L342" s="54">
        <v>10</v>
      </c>
      <c r="M342" s="53">
        <v>148.80000000000001</v>
      </c>
      <c r="N342" s="322"/>
      <c r="O342" s="168">
        <f t="shared" si="31"/>
        <v>0</v>
      </c>
      <c r="P342" s="169">
        <v>4607109962527</v>
      </c>
      <c r="Q342" s="52" t="s">
        <v>11622</v>
      </c>
      <c r="R342" s="318">
        <f t="shared" si="32"/>
        <v>14.88</v>
      </c>
    </row>
    <row r="343" spans="1:18" ht="24" x14ac:dyDescent="0.2">
      <c r="A343" s="61">
        <v>327</v>
      </c>
      <c r="B343" s="286"/>
      <c r="C343" s="59">
        <v>5565</v>
      </c>
      <c r="D343" s="302" t="s">
        <v>7207</v>
      </c>
      <c r="E343" s="58" t="s">
        <v>4053</v>
      </c>
      <c r="F343" s="57" t="s">
        <v>7208</v>
      </c>
      <c r="G343" s="170" t="s">
        <v>7209</v>
      </c>
      <c r="H343" s="287" t="str">
        <f t="shared" si="30"/>
        <v>фото1</v>
      </c>
      <c r="I343" s="56" t="s">
        <v>13961</v>
      </c>
      <c r="J343" s="288"/>
      <c r="K343" s="55" t="s">
        <v>14</v>
      </c>
      <c r="L343" s="54">
        <v>10</v>
      </c>
      <c r="M343" s="53">
        <v>148.80000000000001</v>
      </c>
      <c r="N343" s="322"/>
      <c r="O343" s="168">
        <f t="shared" si="31"/>
        <v>0</v>
      </c>
      <c r="P343" s="169">
        <v>4607109935613</v>
      </c>
      <c r="Q343" s="52"/>
      <c r="R343" s="318">
        <f t="shared" si="32"/>
        <v>14.88</v>
      </c>
    </row>
    <row r="344" spans="1:18" ht="24" x14ac:dyDescent="0.2">
      <c r="A344" s="61">
        <v>328</v>
      </c>
      <c r="B344" s="286"/>
      <c r="C344" s="59">
        <v>5622</v>
      </c>
      <c r="D344" s="302" t="s">
        <v>8849</v>
      </c>
      <c r="E344" s="58" t="s">
        <v>4053</v>
      </c>
      <c r="F344" s="57" t="s">
        <v>8850</v>
      </c>
      <c r="G344" s="170" t="s">
        <v>8851</v>
      </c>
      <c r="H344" s="287" t="str">
        <f t="shared" si="30"/>
        <v>фото1</v>
      </c>
      <c r="I344" s="56" t="s">
        <v>13962</v>
      </c>
      <c r="J344" s="288"/>
      <c r="K344" s="55" t="s">
        <v>14</v>
      </c>
      <c r="L344" s="54">
        <v>10</v>
      </c>
      <c r="M344" s="53">
        <v>148.80000000000001</v>
      </c>
      <c r="N344" s="322"/>
      <c r="O344" s="168">
        <f t="shared" si="31"/>
        <v>0</v>
      </c>
      <c r="P344" s="169">
        <v>4607109933480</v>
      </c>
      <c r="Q344" s="52"/>
      <c r="R344" s="318">
        <f t="shared" si="32"/>
        <v>14.88</v>
      </c>
    </row>
    <row r="345" spans="1:18" ht="15" x14ac:dyDescent="0.2">
      <c r="A345" s="61">
        <v>329</v>
      </c>
      <c r="B345" s="286"/>
      <c r="C345" s="59">
        <v>5624</v>
      </c>
      <c r="D345" s="302" t="s">
        <v>8852</v>
      </c>
      <c r="E345" s="58" t="s">
        <v>4053</v>
      </c>
      <c r="F345" s="57" t="s">
        <v>8853</v>
      </c>
      <c r="G345" s="170" t="s">
        <v>8854</v>
      </c>
      <c r="H345" s="287" t="str">
        <f t="shared" si="30"/>
        <v>фото1</v>
      </c>
      <c r="I345" s="56" t="s">
        <v>13963</v>
      </c>
      <c r="J345" s="288"/>
      <c r="K345" s="55" t="s">
        <v>14</v>
      </c>
      <c r="L345" s="54">
        <v>10</v>
      </c>
      <c r="M345" s="53">
        <v>148.80000000000001</v>
      </c>
      <c r="N345" s="322"/>
      <c r="O345" s="168">
        <f t="shared" si="31"/>
        <v>0</v>
      </c>
      <c r="P345" s="169">
        <v>4607109933473</v>
      </c>
      <c r="Q345" s="52"/>
      <c r="R345" s="318">
        <f t="shared" si="32"/>
        <v>14.88</v>
      </c>
    </row>
    <row r="346" spans="1:18" ht="15" x14ac:dyDescent="0.2">
      <c r="A346" s="61">
        <v>330</v>
      </c>
      <c r="B346" s="286"/>
      <c r="C346" s="59">
        <v>5626</v>
      </c>
      <c r="D346" s="302" t="s">
        <v>8855</v>
      </c>
      <c r="E346" s="58" t="s">
        <v>4053</v>
      </c>
      <c r="F346" s="57" t="s">
        <v>8856</v>
      </c>
      <c r="G346" s="170" t="s">
        <v>8857</v>
      </c>
      <c r="H346" s="287" t="str">
        <f t="shared" si="30"/>
        <v>фото1</v>
      </c>
      <c r="I346" s="56" t="s">
        <v>13964</v>
      </c>
      <c r="J346" s="288"/>
      <c r="K346" s="55" t="s">
        <v>14</v>
      </c>
      <c r="L346" s="54">
        <v>10</v>
      </c>
      <c r="M346" s="53">
        <v>148.80000000000001</v>
      </c>
      <c r="N346" s="322"/>
      <c r="O346" s="168">
        <f t="shared" si="31"/>
        <v>0</v>
      </c>
      <c r="P346" s="169">
        <v>4607109933466</v>
      </c>
      <c r="Q346" s="52"/>
      <c r="R346" s="318">
        <f t="shared" si="32"/>
        <v>14.88</v>
      </c>
    </row>
    <row r="347" spans="1:18" ht="24" x14ac:dyDescent="0.2">
      <c r="A347" s="61">
        <v>331</v>
      </c>
      <c r="B347" s="286"/>
      <c r="C347" s="59">
        <v>5566</v>
      </c>
      <c r="D347" s="302" t="s">
        <v>7210</v>
      </c>
      <c r="E347" s="58" t="s">
        <v>4053</v>
      </c>
      <c r="F347" s="57" t="s">
        <v>7211</v>
      </c>
      <c r="G347" s="170" t="s">
        <v>7212</v>
      </c>
      <c r="H347" s="287" t="str">
        <f t="shared" si="30"/>
        <v>фото1</v>
      </c>
      <c r="I347" s="56" t="s">
        <v>13965</v>
      </c>
      <c r="J347" s="288"/>
      <c r="K347" s="55" t="s">
        <v>14</v>
      </c>
      <c r="L347" s="54">
        <v>10</v>
      </c>
      <c r="M347" s="53">
        <v>148.80000000000001</v>
      </c>
      <c r="N347" s="322"/>
      <c r="O347" s="168">
        <f t="shared" si="31"/>
        <v>0</v>
      </c>
      <c r="P347" s="169">
        <v>4607109935606</v>
      </c>
      <c r="Q347" s="52"/>
      <c r="R347" s="318">
        <f t="shared" si="32"/>
        <v>14.88</v>
      </c>
    </row>
    <row r="348" spans="1:18" ht="17.25" customHeight="1" x14ac:dyDescent="0.2">
      <c r="A348" s="61">
        <v>332</v>
      </c>
      <c r="B348" s="286"/>
      <c r="C348" s="62"/>
      <c r="D348" s="62"/>
      <c r="E348" s="62"/>
      <c r="F348" s="50" t="s">
        <v>7213</v>
      </c>
      <c r="G348" s="42"/>
      <c r="H348" s="62"/>
      <c r="I348" s="41"/>
      <c r="J348" s="62"/>
      <c r="K348" s="40"/>
      <c r="L348" s="39"/>
      <c r="M348" s="39"/>
      <c r="N348" s="39"/>
      <c r="O348" s="39"/>
      <c r="P348" s="39"/>
      <c r="Q348" s="42"/>
      <c r="R348" s="39"/>
    </row>
    <row r="349" spans="1:18" ht="15" x14ac:dyDescent="0.2">
      <c r="A349" s="61">
        <v>333</v>
      </c>
      <c r="B349" s="286"/>
      <c r="C349" s="59">
        <v>3830</v>
      </c>
      <c r="D349" s="302" t="s">
        <v>7214</v>
      </c>
      <c r="E349" s="58" t="s">
        <v>4053</v>
      </c>
      <c r="F349" s="57" t="s">
        <v>4455</v>
      </c>
      <c r="G349" s="170" t="s">
        <v>4456</v>
      </c>
      <c r="H349" s="287" t="str">
        <f t="shared" ref="H349:H364" si="33">HYPERLINK("http://www.gardenbulbs.ru/images/Gladiolus_CL/thumbnails/"&amp;D349&amp;".jpg","фото1")</f>
        <v>фото1</v>
      </c>
      <c r="I349" s="56" t="s">
        <v>4457</v>
      </c>
      <c r="J349" s="288"/>
      <c r="K349" s="55" t="s">
        <v>14</v>
      </c>
      <c r="L349" s="54">
        <v>8</v>
      </c>
      <c r="M349" s="53">
        <v>125.8</v>
      </c>
      <c r="N349" s="322"/>
      <c r="O349" s="168">
        <f t="shared" ref="O349:O364" si="34">IF(ISERROR(M349*N349),0,M349*N349)</f>
        <v>0</v>
      </c>
      <c r="P349" s="169">
        <v>4607109980484</v>
      </c>
      <c r="Q349" s="52"/>
      <c r="R349" s="318">
        <f t="shared" ref="R349:R364" si="35">M349/L349</f>
        <v>15.725</v>
      </c>
    </row>
    <row r="350" spans="1:18" ht="24" x14ac:dyDescent="0.2">
      <c r="A350" s="61">
        <v>334</v>
      </c>
      <c r="B350" s="286"/>
      <c r="C350" s="59">
        <v>6969</v>
      </c>
      <c r="D350" s="302" t="s">
        <v>7215</v>
      </c>
      <c r="E350" s="58" t="s">
        <v>4053</v>
      </c>
      <c r="F350" s="57" t="s">
        <v>6193</v>
      </c>
      <c r="G350" s="170" t="s">
        <v>6194</v>
      </c>
      <c r="H350" s="287" t="str">
        <f t="shared" si="33"/>
        <v>фото1</v>
      </c>
      <c r="I350" s="56" t="s">
        <v>6195</v>
      </c>
      <c r="J350" s="288"/>
      <c r="K350" s="55" t="s">
        <v>14</v>
      </c>
      <c r="L350" s="54">
        <v>8</v>
      </c>
      <c r="M350" s="53">
        <v>125.8</v>
      </c>
      <c r="N350" s="322"/>
      <c r="O350" s="168">
        <f t="shared" si="34"/>
        <v>0</v>
      </c>
      <c r="P350" s="169">
        <v>4607109946138</v>
      </c>
      <c r="Q350" s="52"/>
      <c r="R350" s="318">
        <f t="shared" si="35"/>
        <v>15.725</v>
      </c>
    </row>
    <row r="351" spans="1:18" ht="24" x14ac:dyDescent="0.2">
      <c r="A351" s="61">
        <v>335</v>
      </c>
      <c r="B351" s="286"/>
      <c r="C351" s="59">
        <v>3450</v>
      </c>
      <c r="D351" s="302" t="s">
        <v>7216</v>
      </c>
      <c r="E351" s="58" t="s">
        <v>4053</v>
      </c>
      <c r="F351" s="57" t="s">
        <v>2725</v>
      </c>
      <c r="G351" s="170" t="s">
        <v>4458</v>
      </c>
      <c r="H351" s="287" t="str">
        <f t="shared" si="33"/>
        <v>фото1</v>
      </c>
      <c r="I351" s="56" t="s">
        <v>4459</v>
      </c>
      <c r="J351" s="288"/>
      <c r="K351" s="55" t="s">
        <v>14</v>
      </c>
      <c r="L351" s="54">
        <v>8</v>
      </c>
      <c r="M351" s="53">
        <v>125.8</v>
      </c>
      <c r="N351" s="322"/>
      <c r="O351" s="168">
        <f t="shared" si="34"/>
        <v>0</v>
      </c>
      <c r="P351" s="169">
        <v>4607109972021</v>
      </c>
      <c r="Q351" s="52"/>
      <c r="R351" s="318">
        <f t="shared" si="35"/>
        <v>15.725</v>
      </c>
    </row>
    <row r="352" spans="1:18" ht="36" x14ac:dyDescent="0.2">
      <c r="A352" s="61">
        <v>336</v>
      </c>
      <c r="B352" s="286"/>
      <c r="C352" s="59">
        <v>2689</v>
      </c>
      <c r="D352" s="302" t="s">
        <v>7217</v>
      </c>
      <c r="E352" s="58" t="s">
        <v>4053</v>
      </c>
      <c r="F352" s="57" t="s">
        <v>4460</v>
      </c>
      <c r="G352" s="170" t="s">
        <v>4461</v>
      </c>
      <c r="H352" s="287" t="str">
        <f t="shared" si="33"/>
        <v>фото1</v>
      </c>
      <c r="I352" s="56" t="s">
        <v>4462</v>
      </c>
      <c r="J352" s="288"/>
      <c r="K352" s="55" t="s">
        <v>14</v>
      </c>
      <c r="L352" s="54">
        <v>8</v>
      </c>
      <c r="M352" s="53">
        <v>125.8</v>
      </c>
      <c r="N352" s="322"/>
      <c r="O352" s="168">
        <f t="shared" si="34"/>
        <v>0</v>
      </c>
      <c r="P352" s="169">
        <v>4607109956526</v>
      </c>
      <c r="Q352" s="52"/>
      <c r="R352" s="318">
        <f t="shared" si="35"/>
        <v>15.725</v>
      </c>
    </row>
    <row r="353" spans="1:18" ht="15" x14ac:dyDescent="0.2">
      <c r="A353" s="61">
        <v>337</v>
      </c>
      <c r="B353" s="286"/>
      <c r="C353" s="59">
        <v>3455</v>
      </c>
      <c r="D353" s="302" t="s">
        <v>7218</v>
      </c>
      <c r="E353" s="58" t="s">
        <v>4053</v>
      </c>
      <c r="F353" s="57" t="s">
        <v>4463</v>
      </c>
      <c r="G353" s="170" t="s">
        <v>4464</v>
      </c>
      <c r="H353" s="287" t="str">
        <f t="shared" si="33"/>
        <v>фото1</v>
      </c>
      <c r="I353" s="56" t="s">
        <v>4465</v>
      </c>
      <c r="J353" s="288"/>
      <c r="K353" s="55" t="s">
        <v>14</v>
      </c>
      <c r="L353" s="54">
        <v>8</v>
      </c>
      <c r="M353" s="53">
        <v>125.8</v>
      </c>
      <c r="N353" s="322"/>
      <c r="O353" s="168">
        <f t="shared" si="34"/>
        <v>0</v>
      </c>
      <c r="P353" s="169">
        <v>4607109972038</v>
      </c>
      <c r="Q353" s="52"/>
      <c r="R353" s="318">
        <f t="shared" si="35"/>
        <v>15.725</v>
      </c>
    </row>
    <row r="354" spans="1:18" ht="24" x14ac:dyDescent="0.2">
      <c r="A354" s="61">
        <v>338</v>
      </c>
      <c r="B354" s="286"/>
      <c r="C354" s="59">
        <v>2959</v>
      </c>
      <c r="D354" s="302" t="s">
        <v>7219</v>
      </c>
      <c r="E354" s="58" t="s">
        <v>4053</v>
      </c>
      <c r="F354" s="57" t="s">
        <v>4469</v>
      </c>
      <c r="G354" s="170" t="s">
        <v>4470</v>
      </c>
      <c r="H354" s="287" t="str">
        <f t="shared" si="33"/>
        <v>фото1</v>
      </c>
      <c r="I354" s="56" t="s">
        <v>4471</v>
      </c>
      <c r="J354" s="288"/>
      <c r="K354" s="55" t="s">
        <v>14</v>
      </c>
      <c r="L354" s="54">
        <v>8</v>
      </c>
      <c r="M354" s="53">
        <v>125.8</v>
      </c>
      <c r="N354" s="322"/>
      <c r="O354" s="168">
        <f t="shared" si="34"/>
        <v>0</v>
      </c>
      <c r="P354" s="169">
        <v>4607109958872</v>
      </c>
      <c r="Q354" s="52"/>
      <c r="R354" s="318">
        <f t="shared" si="35"/>
        <v>15.725</v>
      </c>
    </row>
    <row r="355" spans="1:18" ht="24" x14ac:dyDescent="0.2">
      <c r="A355" s="61">
        <v>339</v>
      </c>
      <c r="B355" s="286"/>
      <c r="C355" s="59">
        <v>2845</v>
      </c>
      <c r="D355" s="302" t="s">
        <v>7220</v>
      </c>
      <c r="E355" s="58" t="s">
        <v>4053</v>
      </c>
      <c r="F355" s="57" t="s">
        <v>4472</v>
      </c>
      <c r="G355" s="170" t="s">
        <v>4473</v>
      </c>
      <c r="H355" s="287" t="str">
        <f t="shared" si="33"/>
        <v>фото1</v>
      </c>
      <c r="I355" s="56" t="s">
        <v>4474</v>
      </c>
      <c r="J355" s="288"/>
      <c r="K355" s="55" t="s">
        <v>14</v>
      </c>
      <c r="L355" s="54">
        <v>8</v>
      </c>
      <c r="M355" s="53">
        <v>125.8</v>
      </c>
      <c r="N355" s="322"/>
      <c r="O355" s="168">
        <f t="shared" si="34"/>
        <v>0</v>
      </c>
      <c r="P355" s="169">
        <v>4607109967911</v>
      </c>
      <c r="Q355" s="52"/>
      <c r="R355" s="318">
        <f t="shared" si="35"/>
        <v>15.725</v>
      </c>
    </row>
    <row r="356" spans="1:18" ht="15" x14ac:dyDescent="0.2">
      <c r="A356" s="61">
        <v>340</v>
      </c>
      <c r="B356" s="286"/>
      <c r="C356" s="59">
        <v>2965</v>
      </c>
      <c r="D356" s="302" t="s">
        <v>12269</v>
      </c>
      <c r="E356" s="58" t="s">
        <v>4053</v>
      </c>
      <c r="F356" s="57" t="s">
        <v>4475</v>
      </c>
      <c r="G356" s="170" t="s">
        <v>4476</v>
      </c>
      <c r="H356" s="287" t="str">
        <f t="shared" si="33"/>
        <v>фото1</v>
      </c>
      <c r="I356" s="56" t="s">
        <v>4477</v>
      </c>
      <c r="J356" s="288"/>
      <c r="K356" s="55" t="s">
        <v>14</v>
      </c>
      <c r="L356" s="54">
        <v>8</v>
      </c>
      <c r="M356" s="53">
        <v>125.8</v>
      </c>
      <c r="N356" s="322"/>
      <c r="O356" s="168">
        <f t="shared" si="34"/>
        <v>0</v>
      </c>
      <c r="P356" s="169">
        <v>4607109958902</v>
      </c>
      <c r="Q356" s="52"/>
      <c r="R356" s="318">
        <f t="shared" si="35"/>
        <v>15.725</v>
      </c>
    </row>
    <row r="357" spans="1:18" ht="24" x14ac:dyDescent="0.2">
      <c r="A357" s="61">
        <v>341</v>
      </c>
      <c r="B357" s="286"/>
      <c r="C357" s="59">
        <v>3491</v>
      </c>
      <c r="D357" s="302" t="s">
        <v>7221</v>
      </c>
      <c r="E357" s="58" t="s">
        <v>4053</v>
      </c>
      <c r="F357" s="57" t="s">
        <v>4478</v>
      </c>
      <c r="G357" s="170" t="s">
        <v>4479</v>
      </c>
      <c r="H357" s="287" t="str">
        <f t="shared" si="33"/>
        <v>фото1</v>
      </c>
      <c r="I357" s="56" t="s">
        <v>4480</v>
      </c>
      <c r="J357" s="288"/>
      <c r="K357" s="55" t="s">
        <v>14</v>
      </c>
      <c r="L357" s="54">
        <v>8</v>
      </c>
      <c r="M357" s="53">
        <v>125.8</v>
      </c>
      <c r="N357" s="322"/>
      <c r="O357" s="168">
        <f t="shared" si="34"/>
        <v>0</v>
      </c>
      <c r="P357" s="169">
        <v>4607109972076</v>
      </c>
      <c r="Q357" s="52"/>
      <c r="R357" s="318">
        <f t="shared" si="35"/>
        <v>15.725</v>
      </c>
    </row>
    <row r="358" spans="1:18" ht="24" x14ac:dyDescent="0.2">
      <c r="A358" s="61">
        <v>342</v>
      </c>
      <c r="B358" s="286"/>
      <c r="C358" s="59">
        <v>1555</v>
      </c>
      <c r="D358" s="302" t="s">
        <v>7222</v>
      </c>
      <c r="E358" s="58" t="s">
        <v>4053</v>
      </c>
      <c r="F358" s="57" t="s">
        <v>4481</v>
      </c>
      <c r="G358" s="170" t="s">
        <v>4482</v>
      </c>
      <c r="H358" s="287" t="str">
        <f t="shared" si="33"/>
        <v>фото1</v>
      </c>
      <c r="I358" s="56" t="s">
        <v>4483</v>
      </c>
      <c r="J358" s="288"/>
      <c r="K358" s="55" t="s">
        <v>14</v>
      </c>
      <c r="L358" s="54">
        <v>8</v>
      </c>
      <c r="M358" s="53">
        <v>125.8</v>
      </c>
      <c r="N358" s="322"/>
      <c r="O358" s="168">
        <f t="shared" si="34"/>
        <v>0</v>
      </c>
      <c r="P358" s="169">
        <v>4607109964699</v>
      </c>
      <c r="Q358" s="52"/>
      <c r="R358" s="318">
        <f t="shared" si="35"/>
        <v>15.725</v>
      </c>
    </row>
    <row r="359" spans="1:18" ht="15" x14ac:dyDescent="0.2">
      <c r="A359" s="61">
        <v>343</v>
      </c>
      <c r="B359" s="286"/>
      <c r="C359" s="59">
        <v>2970</v>
      </c>
      <c r="D359" s="302" t="s">
        <v>7223</v>
      </c>
      <c r="E359" s="58" t="s">
        <v>4053</v>
      </c>
      <c r="F359" s="57" t="s">
        <v>4484</v>
      </c>
      <c r="G359" s="170" t="s">
        <v>4485</v>
      </c>
      <c r="H359" s="287" t="str">
        <f t="shared" si="33"/>
        <v>фото1</v>
      </c>
      <c r="I359" s="56" t="s">
        <v>4486</v>
      </c>
      <c r="J359" s="288"/>
      <c r="K359" s="55" t="s">
        <v>14</v>
      </c>
      <c r="L359" s="54">
        <v>8</v>
      </c>
      <c r="M359" s="53">
        <v>125.8</v>
      </c>
      <c r="N359" s="322"/>
      <c r="O359" s="168">
        <f t="shared" si="34"/>
        <v>0</v>
      </c>
      <c r="P359" s="169">
        <v>4607109958827</v>
      </c>
      <c r="Q359" s="52"/>
      <c r="R359" s="318">
        <f t="shared" si="35"/>
        <v>15.725</v>
      </c>
    </row>
    <row r="360" spans="1:18" ht="24" x14ac:dyDescent="0.2">
      <c r="A360" s="61">
        <v>344</v>
      </c>
      <c r="B360" s="286"/>
      <c r="C360" s="59">
        <v>2978</v>
      </c>
      <c r="D360" s="302" t="s">
        <v>7224</v>
      </c>
      <c r="E360" s="58" t="s">
        <v>4053</v>
      </c>
      <c r="F360" s="57" t="s">
        <v>4487</v>
      </c>
      <c r="G360" s="170" t="s">
        <v>4488</v>
      </c>
      <c r="H360" s="287" t="str">
        <f t="shared" si="33"/>
        <v>фото1</v>
      </c>
      <c r="I360" s="56" t="s">
        <v>4489</v>
      </c>
      <c r="J360" s="288"/>
      <c r="K360" s="55" t="s">
        <v>14</v>
      </c>
      <c r="L360" s="54">
        <v>8</v>
      </c>
      <c r="M360" s="53">
        <v>125.8</v>
      </c>
      <c r="N360" s="322"/>
      <c r="O360" s="168">
        <f t="shared" si="34"/>
        <v>0</v>
      </c>
      <c r="P360" s="169">
        <v>4607109958865</v>
      </c>
      <c r="Q360" s="52"/>
      <c r="R360" s="318">
        <f t="shared" si="35"/>
        <v>15.725</v>
      </c>
    </row>
    <row r="361" spans="1:18" ht="15" x14ac:dyDescent="0.2">
      <c r="A361" s="61">
        <v>345</v>
      </c>
      <c r="B361" s="286"/>
      <c r="C361" s="59">
        <v>2979</v>
      </c>
      <c r="D361" s="302" t="s">
        <v>7225</v>
      </c>
      <c r="E361" s="58" t="s">
        <v>4053</v>
      </c>
      <c r="F361" s="57" t="s">
        <v>4490</v>
      </c>
      <c r="G361" s="170" t="s">
        <v>4491</v>
      </c>
      <c r="H361" s="287" t="str">
        <f t="shared" si="33"/>
        <v>фото1</v>
      </c>
      <c r="I361" s="56" t="s">
        <v>4492</v>
      </c>
      <c r="J361" s="288"/>
      <c r="K361" s="55" t="s">
        <v>14</v>
      </c>
      <c r="L361" s="54">
        <v>8</v>
      </c>
      <c r="M361" s="53">
        <v>125.8</v>
      </c>
      <c r="N361" s="322"/>
      <c r="O361" s="168">
        <f t="shared" si="34"/>
        <v>0</v>
      </c>
      <c r="P361" s="169">
        <v>4607109958933</v>
      </c>
      <c r="Q361" s="52"/>
      <c r="R361" s="318">
        <f t="shared" si="35"/>
        <v>15.725</v>
      </c>
    </row>
    <row r="362" spans="1:18" ht="24" x14ac:dyDescent="0.2">
      <c r="A362" s="61">
        <v>346</v>
      </c>
      <c r="B362" s="286"/>
      <c r="C362" s="59">
        <v>1549</v>
      </c>
      <c r="D362" s="302" t="s">
        <v>7226</v>
      </c>
      <c r="E362" s="58" t="s">
        <v>4053</v>
      </c>
      <c r="F362" s="57" t="s">
        <v>4493</v>
      </c>
      <c r="G362" s="170" t="s">
        <v>4494</v>
      </c>
      <c r="H362" s="287" t="str">
        <f t="shared" si="33"/>
        <v>фото1</v>
      </c>
      <c r="I362" s="56" t="s">
        <v>4495</v>
      </c>
      <c r="J362" s="288"/>
      <c r="K362" s="55" t="s">
        <v>14</v>
      </c>
      <c r="L362" s="54">
        <v>8</v>
      </c>
      <c r="M362" s="53">
        <v>125.8</v>
      </c>
      <c r="N362" s="322"/>
      <c r="O362" s="168">
        <f t="shared" si="34"/>
        <v>0</v>
      </c>
      <c r="P362" s="169">
        <v>4607109964828</v>
      </c>
      <c r="Q362" s="52"/>
      <c r="R362" s="318">
        <f t="shared" si="35"/>
        <v>15.725</v>
      </c>
    </row>
    <row r="363" spans="1:18" ht="24" x14ac:dyDescent="0.2">
      <c r="A363" s="61">
        <v>347</v>
      </c>
      <c r="B363" s="286"/>
      <c r="C363" s="59">
        <v>3832</v>
      </c>
      <c r="D363" s="302" t="s">
        <v>7227</v>
      </c>
      <c r="E363" s="58" t="s">
        <v>4053</v>
      </c>
      <c r="F363" s="57" t="s">
        <v>2631</v>
      </c>
      <c r="G363" s="170" t="s">
        <v>4496</v>
      </c>
      <c r="H363" s="287" t="str">
        <f t="shared" si="33"/>
        <v>фото1</v>
      </c>
      <c r="I363" s="56" t="s">
        <v>4497</v>
      </c>
      <c r="J363" s="288"/>
      <c r="K363" s="55" t="s">
        <v>14</v>
      </c>
      <c r="L363" s="54">
        <v>8</v>
      </c>
      <c r="M363" s="53">
        <v>125.8</v>
      </c>
      <c r="N363" s="322"/>
      <c r="O363" s="168">
        <f t="shared" si="34"/>
        <v>0</v>
      </c>
      <c r="P363" s="169">
        <v>4607109980507</v>
      </c>
      <c r="Q363" s="52"/>
      <c r="R363" s="318">
        <f t="shared" si="35"/>
        <v>15.725</v>
      </c>
    </row>
    <row r="364" spans="1:18" ht="15" x14ac:dyDescent="0.2">
      <c r="A364" s="61">
        <v>348</v>
      </c>
      <c r="B364" s="286"/>
      <c r="C364" s="59">
        <v>3463</v>
      </c>
      <c r="D364" s="302" t="s">
        <v>7228</v>
      </c>
      <c r="E364" s="58" t="s">
        <v>4053</v>
      </c>
      <c r="F364" s="57" t="s">
        <v>4498</v>
      </c>
      <c r="G364" s="170" t="s">
        <v>4499</v>
      </c>
      <c r="H364" s="287" t="str">
        <f t="shared" si="33"/>
        <v>фото1</v>
      </c>
      <c r="I364" s="56" t="s">
        <v>4465</v>
      </c>
      <c r="J364" s="288"/>
      <c r="K364" s="55" t="s">
        <v>14</v>
      </c>
      <c r="L364" s="54">
        <v>8</v>
      </c>
      <c r="M364" s="53">
        <v>125.8</v>
      </c>
      <c r="N364" s="322"/>
      <c r="O364" s="168">
        <f t="shared" si="34"/>
        <v>0</v>
      </c>
      <c r="P364" s="169">
        <v>4607109972045</v>
      </c>
      <c r="Q364" s="52"/>
      <c r="R364" s="318">
        <f t="shared" si="35"/>
        <v>15.725</v>
      </c>
    </row>
    <row r="365" spans="1:18" ht="21" customHeight="1" x14ac:dyDescent="0.25">
      <c r="A365" s="61">
        <v>349</v>
      </c>
      <c r="B365" s="60"/>
      <c r="C365" s="62"/>
      <c r="D365" s="62"/>
      <c r="E365" s="62"/>
      <c r="F365" s="50" t="s">
        <v>7229</v>
      </c>
      <c r="G365" s="49"/>
      <c r="H365" s="62"/>
      <c r="I365" s="63"/>
      <c r="J365" s="62"/>
      <c r="K365" s="341"/>
      <c r="L365" s="48"/>
      <c r="M365" s="48"/>
      <c r="N365" s="48"/>
      <c r="O365" s="48"/>
      <c r="P365" s="48"/>
      <c r="Q365" s="49"/>
      <c r="R365" s="48"/>
    </row>
    <row r="366" spans="1:18" ht="15" x14ac:dyDescent="0.2">
      <c r="A366" s="61">
        <v>350</v>
      </c>
      <c r="B366" s="286"/>
      <c r="C366" s="59">
        <v>474</v>
      </c>
      <c r="D366" s="302" t="s">
        <v>7230</v>
      </c>
      <c r="E366" s="58" t="s">
        <v>4053</v>
      </c>
      <c r="F366" s="57" t="s">
        <v>4500</v>
      </c>
      <c r="G366" s="170" t="s">
        <v>4501</v>
      </c>
      <c r="H366" s="287" t="str">
        <f>HYPERLINK("http://www.gardenbulbs.ru/images/Gladiolus_CL/thumbnails/"&amp;D366&amp;".jpg","фото1")</f>
        <v>фото1</v>
      </c>
      <c r="I366" s="56" t="s">
        <v>4502</v>
      </c>
      <c r="J366" s="288"/>
      <c r="K366" s="55" t="s">
        <v>36</v>
      </c>
      <c r="L366" s="54">
        <v>10</v>
      </c>
      <c r="M366" s="53">
        <v>92.4</v>
      </c>
      <c r="N366" s="322"/>
      <c r="O366" s="168">
        <f>IF(ISERROR(M366*N366),0,M366*N366)</f>
        <v>0</v>
      </c>
      <c r="P366" s="169">
        <v>4607109962541</v>
      </c>
      <c r="Q366" s="38"/>
      <c r="R366" s="318">
        <f t="shared" ref="R366" si="36">M366/L366</f>
        <v>9.24</v>
      </c>
    </row>
    <row r="367" spans="1:18" ht="14.25" customHeight="1" x14ac:dyDescent="0.25">
      <c r="A367" s="61">
        <v>351</v>
      </c>
      <c r="B367" s="60"/>
      <c r="C367" s="37"/>
      <c r="D367" s="36"/>
      <c r="E367" s="35"/>
      <c r="F367" s="34"/>
      <c r="G367" s="33"/>
      <c r="H367" s="32"/>
      <c r="I367" s="31"/>
      <c r="J367" s="30"/>
      <c r="K367" s="29"/>
      <c r="L367" s="28"/>
      <c r="M367" s="27"/>
      <c r="N367" s="26"/>
      <c r="O367" s="290"/>
      <c r="P367" s="60"/>
      <c r="Q367" s="25"/>
      <c r="R367" s="60"/>
    </row>
    <row r="368" spans="1:18" ht="15.75" customHeight="1" x14ac:dyDescent="0.25">
      <c r="A368" s="61">
        <v>352</v>
      </c>
      <c r="B368" s="60"/>
      <c r="C368" s="37"/>
      <c r="D368" s="24"/>
      <c r="E368" s="35"/>
      <c r="F368" s="23" t="s">
        <v>4503</v>
      </c>
      <c r="G368" s="33"/>
      <c r="H368" s="22"/>
      <c r="I368" s="31"/>
      <c r="J368" s="21"/>
      <c r="K368" s="29"/>
      <c r="L368" s="28"/>
      <c r="M368" s="27"/>
      <c r="N368" s="20"/>
      <c r="O368" s="19"/>
      <c r="P368" s="18"/>
      <c r="Q368" s="25"/>
      <c r="R368" s="60"/>
    </row>
    <row r="369" spans="1:18" ht="15" x14ac:dyDescent="0.25">
      <c r="A369" s="61">
        <v>353</v>
      </c>
      <c r="B369" s="60"/>
      <c r="C369" s="62"/>
      <c r="D369" s="62"/>
      <c r="E369" s="62"/>
      <c r="F369" s="17" t="s">
        <v>10549</v>
      </c>
      <c r="G369" s="49"/>
      <c r="H369" s="62"/>
      <c r="I369" s="63"/>
      <c r="J369" s="62"/>
      <c r="K369" s="341"/>
      <c r="L369" s="48"/>
      <c r="M369" s="48"/>
      <c r="N369" s="48"/>
      <c r="O369" s="48"/>
      <c r="P369" s="48"/>
      <c r="Q369" s="49"/>
      <c r="R369" s="48"/>
    </row>
    <row r="370" spans="1:18" ht="24" x14ac:dyDescent="0.2">
      <c r="A370" s="61">
        <v>354</v>
      </c>
      <c r="B370" s="286"/>
      <c r="C370" s="59">
        <v>3424</v>
      </c>
      <c r="D370" s="302" t="s">
        <v>8858</v>
      </c>
      <c r="E370" s="58" t="s">
        <v>58</v>
      </c>
      <c r="F370" s="171" t="s">
        <v>6196</v>
      </c>
      <c r="G370" s="170" t="s">
        <v>6197</v>
      </c>
      <c r="H370" s="287" t="str">
        <f>HYPERLINK("http://www.gardenbulbs.ru/images/Gladiolus_CL/thumbnails/"&amp;D370&amp;".jpg","фото1")</f>
        <v>фото1</v>
      </c>
      <c r="I370" s="56" t="s">
        <v>8859</v>
      </c>
      <c r="J370" s="288"/>
      <c r="K370" s="55" t="s">
        <v>43</v>
      </c>
      <c r="L370" s="54">
        <v>5</v>
      </c>
      <c r="M370" s="53">
        <v>293.3</v>
      </c>
      <c r="N370" s="322"/>
      <c r="O370" s="168">
        <f t="shared" ref="O370:O372" si="37">IF(ISERROR(M370*N370),0,M370*N370)</f>
        <v>0</v>
      </c>
      <c r="P370" s="169">
        <v>4607109972083</v>
      </c>
      <c r="Q370" s="52"/>
      <c r="R370" s="318">
        <f t="shared" ref="R370:R372" si="38">M370/L370</f>
        <v>58.660000000000004</v>
      </c>
    </row>
    <row r="371" spans="1:18" ht="24" x14ac:dyDescent="0.2">
      <c r="A371" s="61">
        <v>355</v>
      </c>
      <c r="B371" s="286"/>
      <c r="C371" s="59">
        <v>3425</v>
      </c>
      <c r="D371" s="302" t="s">
        <v>8860</v>
      </c>
      <c r="E371" s="58" t="s">
        <v>58</v>
      </c>
      <c r="F371" s="16" t="s">
        <v>6198</v>
      </c>
      <c r="G371" s="170" t="s">
        <v>6199</v>
      </c>
      <c r="H371" s="287" t="str">
        <f>HYPERLINK("http://www.gardenbulbs.ru/images/Gladiolus_CL/thumbnails/"&amp;D371&amp;".jpg","фото1")</f>
        <v>фото1</v>
      </c>
      <c r="I371" s="56" t="s">
        <v>8861</v>
      </c>
      <c r="J371" s="288"/>
      <c r="K371" s="55" t="s">
        <v>43</v>
      </c>
      <c r="L371" s="54">
        <v>5</v>
      </c>
      <c r="M371" s="53">
        <v>293.3</v>
      </c>
      <c r="N371" s="322"/>
      <c r="O371" s="168">
        <f t="shared" si="37"/>
        <v>0</v>
      </c>
      <c r="P371" s="169">
        <v>4607109972090</v>
      </c>
      <c r="Q371" s="52"/>
      <c r="R371" s="318">
        <f t="shared" si="38"/>
        <v>58.660000000000004</v>
      </c>
    </row>
    <row r="372" spans="1:18" ht="24" x14ac:dyDescent="0.2">
      <c r="A372" s="61">
        <v>356</v>
      </c>
      <c r="B372" s="286"/>
      <c r="C372" s="45">
        <v>5627</v>
      </c>
      <c r="D372" s="302" t="s">
        <v>8862</v>
      </c>
      <c r="E372" s="58" t="s">
        <v>58</v>
      </c>
      <c r="F372" s="57" t="s">
        <v>8863</v>
      </c>
      <c r="G372" s="170" t="s">
        <v>8864</v>
      </c>
      <c r="H372" s="287" t="str">
        <f>HYPERLINK("http://www.gardenbulbs.ru/images/Gladiolus_CL/thumbnails/"&amp;D372&amp;".jpg","фото1")</f>
        <v>фото1</v>
      </c>
      <c r="I372" s="56" t="s">
        <v>8865</v>
      </c>
      <c r="J372" s="288"/>
      <c r="K372" s="55" t="s">
        <v>10550</v>
      </c>
      <c r="L372" s="54">
        <v>5</v>
      </c>
      <c r="M372" s="53">
        <v>256</v>
      </c>
      <c r="N372" s="322"/>
      <c r="O372" s="168">
        <f t="shared" si="37"/>
        <v>0</v>
      </c>
      <c r="P372" s="169">
        <v>4607109933459</v>
      </c>
      <c r="Q372" s="15"/>
      <c r="R372" s="318">
        <f t="shared" si="38"/>
        <v>51.2</v>
      </c>
    </row>
    <row r="373" spans="1:18" ht="15" x14ac:dyDescent="0.25">
      <c r="A373" s="61">
        <v>357</v>
      </c>
      <c r="B373" s="60"/>
      <c r="C373" s="62"/>
      <c r="D373" s="62"/>
      <c r="E373" s="62"/>
      <c r="F373" s="17" t="s">
        <v>7231</v>
      </c>
      <c r="G373" s="49"/>
      <c r="H373" s="62"/>
      <c r="I373" s="63"/>
      <c r="J373" s="62"/>
      <c r="K373" s="341"/>
      <c r="L373" s="48"/>
      <c r="M373" s="48"/>
      <c r="N373" s="48"/>
      <c r="O373" s="48"/>
      <c r="P373" s="48"/>
      <c r="Q373" s="49"/>
      <c r="R373" s="48"/>
    </row>
    <row r="374" spans="1:18" ht="15" x14ac:dyDescent="0.2">
      <c r="A374" s="61">
        <v>358</v>
      </c>
      <c r="B374" s="286"/>
      <c r="C374" s="59">
        <v>883</v>
      </c>
      <c r="D374" s="302" t="s">
        <v>7237</v>
      </c>
      <c r="E374" s="58" t="s">
        <v>58</v>
      </c>
      <c r="F374" s="171" t="s">
        <v>4518</v>
      </c>
      <c r="G374" s="170" t="s">
        <v>4519</v>
      </c>
      <c r="H374" s="287" t="str">
        <f t="shared" ref="H374:H381" si="39">HYPERLINK("http://www.gardenbulbs.ru/images/Gladiolus_CL/thumbnails/"&amp;D374&amp;".jpg","фото1")</f>
        <v>фото1</v>
      </c>
      <c r="I374" s="56" t="s">
        <v>4520</v>
      </c>
      <c r="J374" s="288"/>
      <c r="K374" s="55" t="s">
        <v>43</v>
      </c>
      <c r="L374" s="54">
        <v>5</v>
      </c>
      <c r="M374" s="53">
        <v>197.2</v>
      </c>
      <c r="N374" s="322"/>
      <c r="O374" s="168">
        <f t="shared" ref="O374:O381" si="40">IF(ISERROR(M374*N374),0,M374*N374)</f>
        <v>0</v>
      </c>
      <c r="P374" s="169">
        <v>4607109959060</v>
      </c>
      <c r="Q374" s="52"/>
      <c r="R374" s="318">
        <f t="shared" ref="R374:R381" si="41">M374/L374</f>
        <v>39.44</v>
      </c>
    </row>
    <row r="375" spans="1:18" ht="15" x14ac:dyDescent="0.2">
      <c r="A375" s="61">
        <v>359</v>
      </c>
      <c r="B375" s="286"/>
      <c r="C375" s="59">
        <v>2666</v>
      </c>
      <c r="D375" s="302" t="s">
        <v>7238</v>
      </c>
      <c r="E375" s="58" t="s">
        <v>58</v>
      </c>
      <c r="F375" s="57" t="s">
        <v>4521</v>
      </c>
      <c r="G375" s="170" t="s">
        <v>4522</v>
      </c>
      <c r="H375" s="287" t="str">
        <f t="shared" si="39"/>
        <v>фото1</v>
      </c>
      <c r="I375" s="56" t="s">
        <v>2269</v>
      </c>
      <c r="J375" s="288"/>
      <c r="K375" s="55" t="s">
        <v>43</v>
      </c>
      <c r="L375" s="54">
        <v>5</v>
      </c>
      <c r="M375" s="53">
        <v>197.2</v>
      </c>
      <c r="N375" s="322"/>
      <c r="O375" s="168">
        <f t="shared" si="40"/>
        <v>0</v>
      </c>
      <c r="P375" s="169">
        <v>4607109959077</v>
      </c>
      <c r="Q375" s="52"/>
      <c r="R375" s="318">
        <f t="shared" si="41"/>
        <v>39.44</v>
      </c>
    </row>
    <row r="376" spans="1:18" ht="15" x14ac:dyDescent="0.2">
      <c r="A376" s="61">
        <v>360</v>
      </c>
      <c r="B376" s="286"/>
      <c r="C376" s="59">
        <v>2665</v>
      </c>
      <c r="D376" s="302" t="s">
        <v>7235</v>
      </c>
      <c r="E376" s="58" t="s">
        <v>58</v>
      </c>
      <c r="F376" s="57" t="s">
        <v>4512</v>
      </c>
      <c r="G376" s="170" t="s">
        <v>4513</v>
      </c>
      <c r="H376" s="287" t="str">
        <f t="shared" si="39"/>
        <v>фото1</v>
      </c>
      <c r="I376" s="56" t="s">
        <v>4514</v>
      </c>
      <c r="J376" s="288"/>
      <c r="K376" s="55" t="s">
        <v>43</v>
      </c>
      <c r="L376" s="54">
        <v>5</v>
      </c>
      <c r="M376" s="53">
        <v>214</v>
      </c>
      <c r="N376" s="322"/>
      <c r="O376" s="168">
        <f t="shared" si="40"/>
        <v>0</v>
      </c>
      <c r="P376" s="169">
        <v>4607109959084</v>
      </c>
      <c r="Q376" s="52"/>
      <c r="R376" s="318">
        <f t="shared" si="41"/>
        <v>42.8</v>
      </c>
    </row>
    <row r="377" spans="1:18" ht="15" x14ac:dyDescent="0.2">
      <c r="A377" s="61">
        <v>361</v>
      </c>
      <c r="B377" s="286"/>
      <c r="C377" s="59">
        <v>3426</v>
      </c>
      <c r="D377" s="302" t="s">
        <v>7236</v>
      </c>
      <c r="E377" s="58" t="s">
        <v>58</v>
      </c>
      <c r="F377" s="57" t="s">
        <v>4515</v>
      </c>
      <c r="G377" s="170" t="s">
        <v>4516</v>
      </c>
      <c r="H377" s="287" t="str">
        <f t="shared" si="39"/>
        <v>фото1</v>
      </c>
      <c r="I377" s="56" t="s">
        <v>4517</v>
      </c>
      <c r="J377" s="288"/>
      <c r="K377" s="55" t="s">
        <v>43</v>
      </c>
      <c r="L377" s="54">
        <v>5</v>
      </c>
      <c r="M377" s="53">
        <v>214</v>
      </c>
      <c r="N377" s="322"/>
      <c r="O377" s="168">
        <f t="shared" si="40"/>
        <v>0</v>
      </c>
      <c r="P377" s="169">
        <v>4607109972106</v>
      </c>
      <c r="Q377" s="52"/>
      <c r="R377" s="318">
        <f t="shared" si="41"/>
        <v>42.8</v>
      </c>
    </row>
    <row r="378" spans="1:18" ht="15" x14ac:dyDescent="0.2">
      <c r="A378" s="61">
        <v>362</v>
      </c>
      <c r="B378" s="286"/>
      <c r="C378" s="59">
        <v>881</v>
      </c>
      <c r="D378" s="302" t="s">
        <v>7232</v>
      </c>
      <c r="E378" s="58" t="s">
        <v>58</v>
      </c>
      <c r="F378" s="57" t="s">
        <v>4504</v>
      </c>
      <c r="G378" s="170" t="s">
        <v>4505</v>
      </c>
      <c r="H378" s="287" t="str">
        <f t="shared" si="39"/>
        <v>фото1</v>
      </c>
      <c r="I378" s="56" t="s">
        <v>4506</v>
      </c>
      <c r="J378" s="288"/>
      <c r="K378" s="55" t="s">
        <v>43</v>
      </c>
      <c r="L378" s="54">
        <v>5</v>
      </c>
      <c r="M378" s="53">
        <v>197.2</v>
      </c>
      <c r="N378" s="322"/>
      <c r="O378" s="168">
        <f t="shared" si="40"/>
        <v>0</v>
      </c>
      <c r="P378" s="169">
        <v>4607109959091</v>
      </c>
      <c r="Q378" s="52"/>
      <c r="R378" s="318">
        <f t="shared" si="41"/>
        <v>39.44</v>
      </c>
    </row>
    <row r="379" spans="1:18" ht="15" x14ac:dyDescent="0.2">
      <c r="A379" s="61">
        <v>363</v>
      </c>
      <c r="B379" s="286"/>
      <c r="C379" s="59">
        <v>2664</v>
      </c>
      <c r="D379" s="302" t="s">
        <v>7233</v>
      </c>
      <c r="E379" s="58" t="s">
        <v>58</v>
      </c>
      <c r="F379" s="57" t="s">
        <v>4507</v>
      </c>
      <c r="G379" s="170" t="s">
        <v>4508</v>
      </c>
      <c r="H379" s="287" t="str">
        <f t="shared" si="39"/>
        <v>фото1</v>
      </c>
      <c r="I379" s="56" t="s">
        <v>2270</v>
      </c>
      <c r="J379" s="288"/>
      <c r="K379" s="55" t="s">
        <v>43</v>
      </c>
      <c r="L379" s="54">
        <v>5</v>
      </c>
      <c r="M379" s="53">
        <v>197.2</v>
      </c>
      <c r="N379" s="322"/>
      <c r="O379" s="168">
        <f t="shared" si="40"/>
        <v>0</v>
      </c>
      <c r="P379" s="169">
        <v>4607109959107</v>
      </c>
      <c r="Q379" s="52"/>
      <c r="R379" s="318">
        <f t="shared" si="41"/>
        <v>39.44</v>
      </c>
    </row>
    <row r="380" spans="1:18" ht="15" x14ac:dyDescent="0.2">
      <c r="A380" s="61">
        <v>364</v>
      </c>
      <c r="B380" s="286"/>
      <c r="C380" s="59">
        <v>882</v>
      </c>
      <c r="D380" s="302" t="s">
        <v>7234</v>
      </c>
      <c r="E380" s="58" t="s">
        <v>58</v>
      </c>
      <c r="F380" s="16" t="s">
        <v>4509</v>
      </c>
      <c r="G380" s="170" t="s">
        <v>4510</v>
      </c>
      <c r="H380" s="287" t="str">
        <f t="shared" si="39"/>
        <v>фото1</v>
      </c>
      <c r="I380" s="56" t="s">
        <v>4511</v>
      </c>
      <c r="J380" s="288"/>
      <c r="K380" s="55" t="s">
        <v>43</v>
      </c>
      <c r="L380" s="54">
        <v>5</v>
      </c>
      <c r="M380" s="53">
        <v>197.2</v>
      </c>
      <c r="N380" s="322"/>
      <c r="O380" s="168">
        <f t="shared" si="40"/>
        <v>0</v>
      </c>
      <c r="P380" s="169">
        <v>4607109959114</v>
      </c>
      <c r="Q380" s="52"/>
      <c r="R380" s="318">
        <f t="shared" si="41"/>
        <v>39.44</v>
      </c>
    </row>
    <row r="381" spans="1:18" ht="15" x14ac:dyDescent="0.2">
      <c r="A381" s="61">
        <v>365</v>
      </c>
      <c r="B381" s="286"/>
      <c r="C381" s="45">
        <v>5628</v>
      </c>
      <c r="D381" s="302" t="s">
        <v>8866</v>
      </c>
      <c r="E381" s="58" t="s">
        <v>58</v>
      </c>
      <c r="F381" s="57" t="s">
        <v>8867</v>
      </c>
      <c r="G381" s="170" t="s">
        <v>8868</v>
      </c>
      <c r="H381" s="287" t="str">
        <f t="shared" si="39"/>
        <v>фото1</v>
      </c>
      <c r="I381" s="56" t="s">
        <v>8869</v>
      </c>
      <c r="J381" s="288"/>
      <c r="K381" s="55" t="s">
        <v>43</v>
      </c>
      <c r="L381" s="54">
        <v>5</v>
      </c>
      <c r="M381" s="53">
        <v>197.2</v>
      </c>
      <c r="N381" s="322"/>
      <c r="O381" s="168">
        <f t="shared" si="40"/>
        <v>0</v>
      </c>
      <c r="P381" s="169">
        <v>4607109933442</v>
      </c>
      <c r="Q381" s="15"/>
      <c r="R381" s="318">
        <f t="shared" si="41"/>
        <v>39.44</v>
      </c>
    </row>
    <row r="382" spans="1:18" ht="15" x14ac:dyDescent="0.25">
      <c r="A382" s="61">
        <v>366</v>
      </c>
      <c r="B382" s="60"/>
      <c r="C382" s="62"/>
      <c r="D382" s="62"/>
      <c r="E382" s="62"/>
      <c r="F382" s="17" t="s">
        <v>8870</v>
      </c>
      <c r="G382" s="49"/>
      <c r="H382" s="62"/>
      <c r="I382" s="63"/>
      <c r="J382" s="62"/>
      <c r="K382" s="341"/>
      <c r="L382" s="48"/>
      <c r="M382" s="48"/>
      <c r="N382" s="48"/>
      <c r="O382" s="48"/>
      <c r="P382" s="48"/>
      <c r="Q382" s="49"/>
      <c r="R382" s="48"/>
    </row>
    <row r="383" spans="1:18" ht="24" x14ac:dyDescent="0.2">
      <c r="A383" s="61">
        <v>367</v>
      </c>
      <c r="B383" s="286"/>
      <c r="C383" s="59">
        <v>3427</v>
      </c>
      <c r="D383" s="302" t="s">
        <v>7239</v>
      </c>
      <c r="E383" s="58" t="s">
        <v>58</v>
      </c>
      <c r="F383" s="171" t="s">
        <v>4523</v>
      </c>
      <c r="G383" s="170" t="s">
        <v>4524</v>
      </c>
      <c r="H383" s="287" t="str">
        <f t="shared" ref="H383:H399" si="42">HYPERLINK("http://www.gardenbulbs.ru/images/Gladiolus_CL/thumbnails/"&amp;D383&amp;".jpg","фото1")</f>
        <v>фото1</v>
      </c>
      <c r="I383" s="56" t="s">
        <v>4525</v>
      </c>
      <c r="J383" s="288"/>
      <c r="K383" s="55" t="s">
        <v>43</v>
      </c>
      <c r="L383" s="54">
        <v>3</v>
      </c>
      <c r="M383" s="53">
        <v>190.7</v>
      </c>
      <c r="N383" s="322"/>
      <c r="O383" s="168">
        <f t="shared" ref="O383:O399" si="43">IF(ISERROR(M383*N383),0,M383*N383)</f>
        <v>0</v>
      </c>
      <c r="P383" s="169">
        <v>4607109972113</v>
      </c>
      <c r="Q383" s="52"/>
      <c r="R383" s="318">
        <f t="shared" ref="R383:R399" si="44">M383/L383</f>
        <v>63.566666666666663</v>
      </c>
    </row>
    <row r="384" spans="1:18" ht="15" x14ac:dyDescent="0.2">
      <c r="A384" s="61">
        <v>368</v>
      </c>
      <c r="B384" s="286"/>
      <c r="C384" s="51">
        <v>2992</v>
      </c>
      <c r="D384" s="302" t="s">
        <v>10551</v>
      </c>
      <c r="E384" s="58" t="s">
        <v>58</v>
      </c>
      <c r="F384" s="171" t="s">
        <v>10552</v>
      </c>
      <c r="G384" s="170" t="s">
        <v>10553</v>
      </c>
      <c r="H384" s="287" t="str">
        <f t="shared" si="42"/>
        <v>фото1</v>
      </c>
      <c r="I384" s="56" t="s">
        <v>10554</v>
      </c>
      <c r="J384" s="288"/>
      <c r="K384" s="55" t="s">
        <v>10550</v>
      </c>
      <c r="L384" s="54">
        <v>5</v>
      </c>
      <c r="M384" s="53">
        <v>302.60000000000002</v>
      </c>
      <c r="N384" s="322"/>
      <c r="O384" s="168">
        <f t="shared" si="43"/>
        <v>0</v>
      </c>
      <c r="P384" s="169">
        <v>4607109929162</v>
      </c>
      <c r="Q384" s="52"/>
      <c r="R384" s="318">
        <f t="shared" si="44"/>
        <v>60.52</v>
      </c>
    </row>
    <row r="385" spans="1:18" ht="15" x14ac:dyDescent="0.2">
      <c r="A385" s="61">
        <v>369</v>
      </c>
      <c r="B385" s="286"/>
      <c r="C385" s="51">
        <v>226</v>
      </c>
      <c r="D385" s="302" t="s">
        <v>10555</v>
      </c>
      <c r="E385" s="58" t="s">
        <v>58</v>
      </c>
      <c r="F385" s="171" t="s">
        <v>10556</v>
      </c>
      <c r="G385" s="170" t="s">
        <v>10557</v>
      </c>
      <c r="H385" s="287" t="str">
        <f t="shared" si="42"/>
        <v>фото1</v>
      </c>
      <c r="I385" s="56" t="s">
        <v>10558</v>
      </c>
      <c r="J385" s="288"/>
      <c r="K385" s="55" t="s">
        <v>10550</v>
      </c>
      <c r="L385" s="54">
        <v>5</v>
      </c>
      <c r="M385" s="53">
        <v>302.60000000000002</v>
      </c>
      <c r="N385" s="322"/>
      <c r="O385" s="168">
        <f t="shared" si="43"/>
        <v>0</v>
      </c>
      <c r="P385" s="169">
        <v>4607109929155</v>
      </c>
      <c r="Q385" s="52"/>
      <c r="R385" s="318">
        <f t="shared" si="44"/>
        <v>60.52</v>
      </c>
    </row>
    <row r="386" spans="1:18" ht="24" x14ac:dyDescent="0.2">
      <c r="A386" s="61">
        <v>370</v>
      </c>
      <c r="B386" s="286"/>
      <c r="C386" s="59">
        <v>9113</v>
      </c>
      <c r="D386" s="302" t="s">
        <v>12270</v>
      </c>
      <c r="E386" s="58" t="s">
        <v>58</v>
      </c>
      <c r="F386" s="171" t="s">
        <v>12271</v>
      </c>
      <c r="G386" s="170" t="s">
        <v>12272</v>
      </c>
      <c r="H386" s="287" t="str">
        <f t="shared" si="42"/>
        <v>фото1</v>
      </c>
      <c r="I386" s="56" t="s">
        <v>12273</v>
      </c>
      <c r="J386" s="288"/>
      <c r="K386" s="55" t="s">
        <v>10550</v>
      </c>
      <c r="L386" s="54">
        <v>5</v>
      </c>
      <c r="M386" s="53">
        <v>302.60000000000002</v>
      </c>
      <c r="N386" s="322"/>
      <c r="O386" s="168">
        <f t="shared" si="43"/>
        <v>0</v>
      </c>
      <c r="P386" s="169">
        <v>4607109956908</v>
      </c>
      <c r="Q386" s="52" t="s">
        <v>11622</v>
      </c>
      <c r="R386" s="318">
        <f t="shared" si="44"/>
        <v>60.52</v>
      </c>
    </row>
    <row r="387" spans="1:18" ht="24" x14ac:dyDescent="0.2">
      <c r="A387" s="61">
        <v>371</v>
      </c>
      <c r="B387" s="286"/>
      <c r="C387" s="59">
        <v>9116</v>
      </c>
      <c r="D387" s="302" t="s">
        <v>12274</v>
      </c>
      <c r="E387" s="58" t="s">
        <v>58</v>
      </c>
      <c r="F387" s="171" t="s">
        <v>12275</v>
      </c>
      <c r="G387" s="170" t="s">
        <v>12276</v>
      </c>
      <c r="H387" s="287" t="str">
        <f t="shared" si="42"/>
        <v>фото1</v>
      </c>
      <c r="I387" s="56" t="s">
        <v>12277</v>
      </c>
      <c r="J387" s="288"/>
      <c r="K387" s="55" t="s">
        <v>10550</v>
      </c>
      <c r="L387" s="54">
        <v>5</v>
      </c>
      <c r="M387" s="53">
        <v>302.60000000000002</v>
      </c>
      <c r="N387" s="322"/>
      <c r="O387" s="168">
        <f t="shared" si="43"/>
        <v>0</v>
      </c>
      <c r="P387" s="169">
        <v>4607109986547</v>
      </c>
      <c r="Q387" s="52" t="s">
        <v>11622</v>
      </c>
      <c r="R387" s="318">
        <f t="shared" si="44"/>
        <v>60.52</v>
      </c>
    </row>
    <row r="388" spans="1:18" ht="15" x14ac:dyDescent="0.2">
      <c r="A388" s="61">
        <v>372</v>
      </c>
      <c r="B388" s="286"/>
      <c r="C388" s="59">
        <v>884</v>
      </c>
      <c r="D388" s="302" t="s">
        <v>7242</v>
      </c>
      <c r="E388" s="58" t="s">
        <v>58</v>
      </c>
      <c r="F388" s="57" t="s">
        <v>4531</v>
      </c>
      <c r="G388" s="170" t="s">
        <v>4532</v>
      </c>
      <c r="H388" s="287" t="str">
        <f t="shared" si="42"/>
        <v>фото1</v>
      </c>
      <c r="I388" s="56" t="s">
        <v>4533</v>
      </c>
      <c r="J388" s="288"/>
      <c r="K388" s="55" t="s">
        <v>43</v>
      </c>
      <c r="L388" s="54">
        <v>5</v>
      </c>
      <c r="M388" s="53">
        <v>209.4</v>
      </c>
      <c r="N388" s="322"/>
      <c r="O388" s="168">
        <f t="shared" si="43"/>
        <v>0</v>
      </c>
      <c r="P388" s="169">
        <v>4607109958957</v>
      </c>
      <c r="Q388" s="52"/>
      <c r="R388" s="318">
        <f t="shared" si="44"/>
        <v>41.88</v>
      </c>
    </row>
    <row r="389" spans="1:18" ht="15" x14ac:dyDescent="0.2">
      <c r="A389" s="61">
        <v>373</v>
      </c>
      <c r="B389" s="286"/>
      <c r="C389" s="59">
        <v>3834</v>
      </c>
      <c r="D389" s="302" t="s">
        <v>7241</v>
      </c>
      <c r="E389" s="58" t="s">
        <v>58</v>
      </c>
      <c r="F389" s="57" t="s">
        <v>4528</v>
      </c>
      <c r="G389" s="170" t="s">
        <v>4529</v>
      </c>
      <c r="H389" s="287" t="str">
        <f t="shared" si="42"/>
        <v>фото1</v>
      </c>
      <c r="I389" s="56" t="s">
        <v>4530</v>
      </c>
      <c r="J389" s="288"/>
      <c r="K389" s="55" t="s">
        <v>10550</v>
      </c>
      <c r="L389" s="54">
        <v>2</v>
      </c>
      <c r="M389" s="53">
        <v>212.2</v>
      </c>
      <c r="N389" s="322"/>
      <c r="O389" s="168">
        <f t="shared" si="43"/>
        <v>0</v>
      </c>
      <c r="P389" s="169">
        <v>4607109980521</v>
      </c>
      <c r="Q389" s="52"/>
      <c r="R389" s="318">
        <f t="shared" si="44"/>
        <v>106.1</v>
      </c>
    </row>
    <row r="390" spans="1:18" ht="24" x14ac:dyDescent="0.2">
      <c r="A390" s="61">
        <v>374</v>
      </c>
      <c r="B390" s="286"/>
      <c r="C390" s="59">
        <v>2671</v>
      </c>
      <c r="D390" s="302" t="s">
        <v>7243</v>
      </c>
      <c r="E390" s="58" t="s">
        <v>58</v>
      </c>
      <c r="F390" s="57" t="s">
        <v>4534</v>
      </c>
      <c r="G390" s="170" t="s">
        <v>4535</v>
      </c>
      <c r="H390" s="287" t="str">
        <f t="shared" si="42"/>
        <v>фото1</v>
      </c>
      <c r="I390" s="56" t="s">
        <v>4536</v>
      </c>
      <c r="J390" s="288"/>
      <c r="K390" s="55" t="s">
        <v>43</v>
      </c>
      <c r="L390" s="54">
        <v>5</v>
      </c>
      <c r="M390" s="53">
        <v>209.4</v>
      </c>
      <c r="N390" s="322"/>
      <c r="O390" s="168">
        <f t="shared" si="43"/>
        <v>0</v>
      </c>
      <c r="P390" s="169">
        <v>4607109959152</v>
      </c>
      <c r="Q390" s="52"/>
      <c r="R390" s="318">
        <f t="shared" si="44"/>
        <v>41.88</v>
      </c>
    </row>
    <row r="391" spans="1:18" ht="36" x14ac:dyDescent="0.2">
      <c r="A391" s="61">
        <v>375</v>
      </c>
      <c r="B391" s="286"/>
      <c r="C391" s="59">
        <v>3441</v>
      </c>
      <c r="D391" s="302" t="s">
        <v>7244</v>
      </c>
      <c r="E391" s="58" t="s">
        <v>58</v>
      </c>
      <c r="F391" s="57" t="s">
        <v>4537</v>
      </c>
      <c r="G391" s="170" t="s">
        <v>4538</v>
      </c>
      <c r="H391" s="287" t="str">
        <f t="shared" si="42"/>
        <v>фото1</v>
      </c>
      <c r="I391" s="56" t="s">
        <v>4539</v>
      </c>
      <c r="J391" s="288"/>
      <c r="K391" s="55" t="s">
        <v>10550</v>
      </c>
      <c r="L391" s="54">
        <v>5</v>
      </c>
      <c r="M391" s="53">
        <v>223.4</v>
      </c>
      <c r="N391" s="322"/>
      <c r="O391" s="168">
        <f t="shared" si="43"/>
        <v>0</v>
      </c>
      <c r="P391" s="169">
        <v>4607109972120</v>
      </c>
      <c r="Q391" s="52"/>
      <c r="R391" s="318">
        <f t="shared" si="44"/>
        <v>44.68</v>
      </c>
    </row>
    <row r="392" spans="1:18" ht="15" x14ac:dyDescent="0.2">
      <c r="A392" s="61">
        <v>376</v>
      </c>
      <c r="B392" s="286"/>
      <c r="C392" s="59">
        <v>855</v>
      </c>
      <c r="D392" s="302" t="s">
        <v>7240</v>
      </c>
      <c r="E392" s="58" t="s">
        <v>58</v>
      </c>
      <c r="F392" s="57" t="s">
        <v>4526</v>
      </c>
      <c r="G392" s="170" t="s">
        <v>8871</v>
      </c>
      <c r="H392" s="287" t="str">
        <f t="shared" si="42"/>
        <v>фото1</v>
      </c>
      <c r="I392" s="56" t="s">
        <v>4527</v>
      </c>
      <c r="J392" s="288"/>
      <c r="K392" s="55" t="s">
        <v>43</v>
      </c>
      <c r="L392" s="54">
        <v>5</v>
      </c>
      <c r="M392" s="53">
        <v>209.4</v>
      </c>
      <c r="N392" s="322"/>
      <c r="O392" s="168">
        <f t="shared" si="43"/>
        <v>0</v>
      </c>
      <c r="P392" s="169">
        <v>4607109958940</v>
      </c>
      <c r="Q392" s="52"/>
      <c r="R392" s="318">
        <f t="shared" si="44"/>
        <v>41.88</v>
      </c>
    </row>
    <row r="393" spans="1:18" ht="15" x14ac:dyDescent="0.2">
      <c r="A393" s="61">
        <v>377</v>
      </c>
      <c r="B393" s="286"/>
      <c r="C393" s="59">
        <v>1574</v>
      </c>
      <c r="D393" s="302" t="s">
        <v>7245</v>
      </c>
      <c r="E393" s="58" t="s">
        <v>58</v>
      </c>
      <c r="F393" s="57" t="s">
        <v>4540</v>
      </c>
      <c r="G393" s="170" t="s">
        <v>4541</v>
      </c>
      <c r="H393" s="287" t="str">
        <f t="shared" si="42"/>
        <v>фото1</v>
      </c>
      <c r="I393" s="56" t="s">
        <v>8872</v>
      </c>
      <c r="J393" s="288"/>
      <c r="K393" s="55" t="s">
        <v>43</v>
      </c>
      <c r="L393" s="54">
        <v>5</v>
      </c>
      <c r="M393" s="53">
        <v>312</v>
      </c>
      <c r="N393" s="322"/>
      <c r="O393" s="168">
        <f t="shared" si="43"/>
        <v>0</v>
      </c>
      <c r="P393" s="169">
        <v>4607109964620</v>
      </c>
      <c r="Q393" s="52"/>
      <c r="R393" s="318">
        <f t="shared" si="44"/>
        <v>62.4</v>
      </c>
    </row>
    <row r="394" spans="1:18" ht="24" x14ac:dyDescent="0.2">
      <c r="A394" s="61">
        <v>378</v>
      </c>
      <c r="B394" s="286"/>
      <c r="C394" s="45">
        <v>5629</v>
      </c>
      <c r="D394" s="302" t="s">
        <v>10006</v>
      </c>
      <c r="E394" s="58" t="s">
        <v>58</v>
      </c>
      <c r="F394" s="57" t="s">
        <v>8873</v>
      </c>
      <c r="G394" s="170" t="s">
        <v>8874</v>
      </c>
      <c r="H394" s="287" t="str">
        <f t="shared" si="42"/>
        <v>фото1</v>
      </c>
      <c r="I394" s="56" t="s">
        <v>8875</v>
      </c>
      <c r="J394" s="288"/>
      <c r="K394" s="14" t="s">
        <v>8876</v>
      </c>
      <c r="L394" s="54">
        <v>2</v>
      </c>
      <c r="M394" s="53">
        <v>107.7</v>
      </c>
      <c r="N394" s="322"/>
      <c r="O394" s="168">
        <f t="shared" si="43"/>
        <v>0</v>
      </c>
      <c r="P394" s="169">
        <v>4607109933435</v>
      </c>
      <c r="Q394" s="15"/>
      <c r="R394" s="318">
        <f t="shared" si="44"/>
        <v>53.85</v>
      </c>
    </row>
    <row r="395" spans="1:18" ht="24" x14ac:dyDescent="0.2">
      <c r="A395" s="61">
        <v>379</v>
      </c>
      <c r="B395" s="286"/>
      <c r="C395" s="45">
        <v>5630</v>
      </c>
      <c r="D395" s="302" t="s">
        <v>10007</v>
      </c>
      <c r="E395" s="58" t="s">
        <v>58</v>
      </c>
      <c r="F395" s="57" t="s">
        <v>8877</v>
      </c>
      <c r="G395" s="170" t="s">
        <v>8878</v>
      </c>
      <c r="H395" s="287" t="str">
        <f t="shared" si="42"/>
        <v>фото1</v>
      </c>
      <c r="I395" s="56" t="s">
        <v>8879</v>
      </c>
      <c r="J395" s="288"/>
      <c r="K395" s="14" t="s">
        <v>8876</v>
      </c>
      <c r="L395" s="54">
        <v>2</v>
      </c>
      <c r="M395" s="53">
        <v>107.7</v>
      </c>
      <c r="N395" s="322"/>
      <c r="O395" s="168">
        <f t="shared" si="43"/>
        <v>0</v>
      </c>
      <c r="P395" s="169">
        <v>4607109933428</v>
      </c>
      <c r="Q395" s="15"/>
      <c r="R395" s="318">
        <f t="shared" si="44"/>
        <v>53.85</v>
      </c>
    </row>
    <row r="396" spans="1:18" ht="36" x14ac:dyDescent="0.2">
      <c r="A396" s="61">
        <v>380</v>
      </c>
      <c r="B396" s="286"/>
      <c r="C396" s="45">
        <v>5631</v>
      </c>
      <c r="D396" s="302" t="s">
        <v>10008</v>
      </c>
      <c r="E396" s="58" t="s">
        <v>58</v>
      </c>
      <c r="F396" s="57" t="s">
        <v>8880</v>
      </c>
      <c r="G396" s="170" t="s">
        <v>8881</v>
      </c>
      <c r="H396" s="287" t="str">
        <f t="shared" si="42"/>
        <v>фото1</v>
      </c>
      <c r="I396" s="56" t="s">
        <v>8882</v>
      </c>
      <c r="J396" s="288"/>
      <c r="K396" s="14" t="s">
        <v>8876</v>
      </c>
      <c r="L396" s="54">
        <v>2</v>
      </c>
      <c r="M396" s="53">
        <v>107.7</v>
      </c>
      <c r="N396" s="322"/>
      <c r="O396" s="168">
        <f t="shared" si="43"/>
        <v>0</v>
      </c>
      <c r="P396" s="169">
        <v>4607109933411</v>
      </c>
      <c r="Q396" s="15"/>
      <c r="R396" s="318">
        <f t="shared" si="44"/>
        <v>53.85</v>
      </c>
    </row>
    <row r="397" spans="1:18" ht="24" x14ac:dyDescent="0.2">
      <c r="A397" s="61">
        <v>381</v>
      </c>
      <c r="B397" s="286"/>
      <c r="C397" s="45">
        <v>5632</v>
      </c>
      <c r="D397" s="302" t="s">
        <v>10009</v>
      </c>
      <c r="E397" s="58" t="s">
        <v>58</v>
      </c>
      <c r="F397" s="57" t="s">
        <v>8883</v>
      </c>
      <c r="G397" s="170" t="s">
        <v>8884</v>
      </c>
      <c r="H397" s="287" t="str">
        <f t="shared" si="42"/>
        <v>фото1</v>
      </c>
      <c r="I397" s="56" t="s">
        <v>8885</v>
      </c>
      <c r="J397" s="288"/>
      <c r="K397" s="14" t="s">
        <v>8876</v>
      </c>
      <c r="L397" s="54">
        <v>2</v>
      </c>
      <c r="M397" s="53">
        <v>107.7</v>
      </c>
      <c r="N397" s="322"/>
      <c r="O397" s="168">
        <f t="shared" si="43"/>
        <v>0</v>
      </c>
      <c r="P397" s="169">
        <v>4607109933404</v>
      </c>
      <c r="Q397" s="15"/>
      <c r="R397" s="318">
        <f t="shared" si="44"/>
        <v>53.85</v>
      </c>
    </row>
    <row r="398" spans="1:18" ht="24" x14ac:dyDescent="0.2">
      <c r="A398" s="61">
        <v>382</v>
      </c>
      <c r="B398" s="286"/>
      <c r="C398" s="45">
        <v>5634</v>
      </c>
      <c r="D398" s="302" t="s">
        <v>10010</v>
      </c>
      <c r="E398" s="58" t="s">
        <v>58</v>
      </c>
      <c r="F398" s="57" t="s">
        <v>8886</v>
      </c>
      <c r="G398" s="170" t="s">
        <v>8887</v>
      </c>
      <c r="H398" s="287" t="str">
        <f t="shared" si="42"/>
        <v>фото1</v>
      </c>
      <c r="I398" s="56" t="s">
        <v>8888</v>
      </c>
      <c r="J398" s="288"/>
      <c r="K398" s="14" t="s">
        <v>8876</v>
      </c>
      <c r="L398" s="54">
        <v>2</v>
      </c>
      <c r="M398" s="53">
        <v>107.7</v>
      </c>
      <c r="N398" s="322"/>
      <c r="O398" s="168">
        <f t="shared" si="43"/>
        <v>0</v>
      </c>
      <c r="P398" s="169">
        <v>4607109933398</v>
      </c>
      <c r="Q398" s="15"/>
      <c r="R398" s="318">
        <f t="shared" si="44"/>
        <v>53.85</v>
      </c>
    </row>
    <row r="399" spans="1:18" ht="36" x14ac:dyDescent="0.2">
      <c r="A399" s="61">
        <v>383</v>
      </c>
      <c r="B399" s="286"/>
      <c r="C399" s="59">
        <v>6964</v>
      </c>
      <c r="D399" s="302" t="s">
        <v>7250</v>
      </c>
      <c r="E399" s="58" t="s">
        <v>58</v>
      </c>
      <c r="F399" s="16" t="s">
        <v>6200</v>
      </c>
      <c r="G399" s="170" t="s">
        <v>6201</v>
      </c>
      <c r="H399" s="287" t="str">
        <f t="shared" si="42"/>
        <v>фото1</v>
      </c>
      <c r="I399" s="56" t="s">
        <v>8889</v>
      </c>
      <c r="J399" s="288"/>
      <c r="K399" s="55" t="s">
        <v>43</v>
      </c>
      <c r="L399" s="54">
        <v>5</v>
      </c>
      <c r="M399" s="53">
        <v>242</v>
      </c>
      <c r="N399" s="322"/>
      <c r="O399" s="168">
        <f t="shared" si="43"/>
        <v>0</v>
      </c>
      <c r="P399" s="169">
        <v>4607109946084</v>
      </c>
      <c r="Q399" s="52"/>
      <c r="R399" s="318">
        <f t="shared" si="44"/>
        <v>48.4</v>
      </c>
    </row>
    <row r="400" spans="1:18" x14ac:dyDescent="0.2">
      <c r="A400" s="61">
        <v>384</v>
      </c>
      <c r="B400" s="286"/>
      <c r="C400" s="62"/>
      <c r="D400" s="62"/>
      <c r="E400" s="62"/>
      <c r="F400" s="17" t="s">
        <v>7251</v>
      </c>
      <c r="G400" s="49"/>
      <c r="H400" s="62"/>
      <c r="I400" s="63"/>
      <c r="J400" s="62"/>
      <c r="K400" s="341"/>
      <c r="L400" s="48"/>
      <c r="M400" s="48"/>
      <c r="N400" s="48"/>
      <c r="O400" s="48"/>
      <c r="P400" s="48"/>
      <c r="Q400" s="49"/>
      <c r="R400" s="48"/>
    </row>
    <row r="401" spans="1:18" ht="15" x14ac:dyDescent="0.25">
      <c r="A401" s="61">
        <v>385</v>
      </c>
      <c r="B401" s="60"/>
      <c r="C401" s="59">
        <v>2667</v>
      </c>
      <c r="D401" s="302" t="s">
        <v>7252</v>
      </c>
      <c r="E401" s="58" t="s">
        <v>58</v>
      </c>
      <c r="F401" s="171" t="s">
        <v>4554</v>
      </c>
      <c r="G401" s="170" t="s">
        <v>4555</v>
      </c>
      <c r="H401" s="287" t="str">
        <f>HYPERLINK("http://www.gardenbulbs.ru/images/Gladiolus_CL/thumbnails/"&amp;D401&amp;".jpg","фото1")</f>
        <v>фото1</v>
      </c>
      <c r="I401" s="56" t="s">
        <v>4556</v>
      </c>
      <c r="J401" s="288"/>
      <c r="K401" s="55" t="s">
        <v>43</v>
      </c>
      <c r="L401" s="54">
        <v>3</v>
      </c>
      <c r="M401" s="53">
        <v>204.7</v>
      </c>
      <c r="N401" s="322"/>
      <c r="O401" s="168">
        <f t="shared" ref="O401:O404" si="45">IF(ISERROR(M401*N401),0,M401*N401)</f>
        <v>0</v>
      </c>
      <c r="P401" s="169">
        <v>4607109959121</v>
      </c>
      <c r="Q401" s="52"/>
      <c r="R401" s="318">
        <f t="shared" ref="R401:R404" si="46">M401/L401</f>
        <v>68.233333333333334</v>
      </c>
    </row>
    <row r="402" spans="1:18" ht="15" x14ac:dyDescent="0.2">
      <c r="A402" s="61">
        <v>386</v>
      </c>
      <c r="B402" s="286"/>
      <c r="C402" s="59">
        <v>3428</v>
      </c>
      <c r="D402" s="302" t="s">
        <v>7253</v>
      </c>
      <c r="E402" s="58" t="s">
        <v>58</v>
      </c>
      <c r="F402" s="57" t="s">
        <v>4557</v>
      </c>
      <c r="G402" s="170" t="s">
        <v>4558</v>
      </c>
      <c r="H402" s="287" t="str">
        <f>HYPERLINK("http://www.gardenbulbs.ru/images/Gladiolus_CL/thumbnails/"&amp;D402&amp;".jpg","фото1")</f>
        <v>фото1</v>
      </c>
      <c r="I402" s="56" t="s">
        <v>2270</v>
      </c>
      <c r="J402" s="288"/>
      <c r="K402" s="55" t="s">
        <v>43</v>
      </c>
      <c r="L402" s="54">
        <v>3</v>
      </c>
      <c r="M402" s="53">
        <v>204.7</v>
      </c>
      <c r="N402" s="322"/>
      <c r="O402" s="168">
        <f t="shared" si="45"/>
        <v>0</v>
      </c>
      <c r="P402" s="169">
        <v>4607109972151</v>
      </c>
      <c r="Q402" s="52"/>
      <c r="R402" s="318">
        <f t="shared" si="46"/>
        <v>68.233333333333334</v>
      </c>
    </row>
    <row r="403" spans="1:18" ht="15" x14ac:dyDescent="0.2">
      <c r="A403" s="61">
        <v>387</v>
      </c>
      <c r="B403" s="286"/>
      <c r="C403" s="59">
        <v>866</v>
      </c>
      <c r="D403" s="302" t="s">
        <v>7254</v>
      </c>
      <c r="E403" s="58" t="s">
        <v>58</v>
      </c>
      <c r="F403" s="57" t="s">
        <v>4559</v>
      </c>
      <c r="G403" s="170" t="s">
        <v>4560</v>
      </c>
      <c r="H403" s="287" t="str">
        <f>HYPERLINK("http://www.gardenbulbs.ru/images/Gladiolus_CL/thumbnails/"&amp;D403&amp;".jpg","фото1")</f>
        <v>фото1</v>
      </c>
      <c r="I403" s="56" t="s">
        <v>4520</v>
      </c>
      <c r="J403" s="288"/>
      <c r="K403" s="55" t="s">
        <v>43</v>
      </c>
      <c r="L403" s="54">
        <v>3</v>
      </c>
      <c r="M403" s="53">
        <v>204.7</v>
      </c>
      <c r="N403" s="322"/>
      <c r="O403" s="168">
        <f t="shared" si="45"/>
        <v>0</v>
      </c>
      <c r="P403" s="169">
        <v>4607109959138</v>
      </c>
      <c r="Q403" s="52"/>
      <c r="R403" s="318">
        <f t="shared" si="46"/>
        <v>68.233333333333334</v>
      </c>
    </row>
    <row r="404" spans="1:18" ht="15" x14ac:dyDescent="0.2">
      <c r="A404" s="61">
        <v>388</v>
      </c>
      <c r="B404" s="286"/>
      <c r="C404" s="59">
        <v>2668</v>
      </c>
      <c r="D404" s="302" t="s">
        <v>7255</v>
      </c>
      <c r="E404" s="58" t="s">
        <v>58</v>
      </c>
      <c r="F404" s="16" t="s">
        <v>4561</v>
      </c>
      <c r="G404" s="170" t="s">
        <v>4562</v>
      </c>
      <c r="H404" s="287" t="str">
        <f>HYPERLINK("http://www.gardenbulbs.ru/images/Gladiolus_CL/thumbnails/"&amp;D404&amp;".jpg","фото1")</f>
        <v>фото1</v>
      </c>
      <c r="I404" s="56" t="s">
        <v>2269</v>
      </c>
      <c r="J404" s="288"/>
      <c r="K404" s="55" t="s">
        <v>43</v>
      </c>
      <c r="L404" s="54">
        <v>3</v>
      </c>
      <c r="M404" s="53">
        <v>204.7</v>
      </c>
      <c r="N404" s="322"/>
      <c r="O404" s="168">
        <f t="shared" si="45"/>
        <v>0</v>
      </c>
      <c r="P404" s="169">
        <v>4607109959145</v>
      </c>
      <c r="Q404" s="52"/>
      <c r="R404" s="318">
        <f t="shared" si="46"/>
        <v>68.233333333333334</v>
      </c>
    </row>
    <row r="405" spans="1:18" x14ac:dyDescent="0.2">
      <c r="A405" s="61">
        <v>389</v>
      </c>
      <c r="B405" s="286"/>
      <c r="C405" s="62"/>
      <c r="D405" s="62"/>
      <c r="E405" s="62"/>
      <c r="F405" s="17" t="s">
        <v>7256</v>
      </c>
      <c r="G405" s="49"/>
      <c r="H405" s="62"/>
      <c r="I405" s="63"/>
      <c r="J405" s="62"/>
      <c r="K405" s="341"/>
      <c r="L405" s="48"/>
      <c r="M405" s="48"/>
      <c r="N405" s="48"/>
      <c r="O405" s="48"/>
      <c r="P405" s="48"/>
      <c r="Q405" s="49"/>
      <c r="R405" s="48"/>
    </row>
    <row r="406" spans="1:18" ht="15" x14ac:dyDescent="0.25">
      <c r="A406" s="61">
        <v>390</v>
      </c>
      <c r="B406" s="60"/>
      <c r="C406" s="59">
        <v>857</v>
      </c>
      <c r="D406" s="302" t="s">
        <v>8890</v>
      </c>
      <c r="E406" s="58" t="s">
        <v>58</v>
      </c>
      <c r="F406" s="171" t="s">
        <v>8891</v>
      </c>
      <c r="G406" s="170" t="s">
        <v>4567</v>
      </c>
      <c r="H406" s="287" t="str">
        <f t="shared" ref="H406:H411" si="47">HYPERLINK("http://www.gardenbulbs.ru/images/Gladiolus_CL/thumbnails/"&amp;D406&amp;".jpg","фото1")</f>
        <v>фото1</v>
      </c>
      <c r="I406" s="56" t="s">
        <v>4520</v>
      </c>
      <c r="J406" s="288"/>
      <c r="K406" s="55" t="s">
        <v>43</v>
      </c>
      <c r="L406" s="54">
        <v>5</v>
      </c>
      <c r="M406" s="53">
        <v>251.3</v>
      </c>
      <c r="N406" s="322"/>
      <c r="O406" s="168">
        <f t="shared" ref="O406:O411" si="48">IF(ISERROR(M406*N406),0,M406*N406)</f>
        <v>0</v>
      </c>
      <c r="P406" s="169">
        <v>4607109959220</v>
      </c>
      <c r="Q406" s="52"/>
      <c r="R406" s="318">
        <f t="shared" ref="R406:R411" si="49">M406/L406</f>
        <v>50.260000000000005</v>
      </c>
    </row>
    <row r="407" spans="1:18" ht="15" x14ac:dyDescent="0.2">
      <c r="A407" s="61">
        <v>391</v>
      </c>
      <c r="B407" s="286"/>
      <c r="C407" s="59">
        <v>913</v>
      </c>
      <c r="D407" s="302" t="s">
        <v>8892</v>
      </c>
      <c r="E407" s="58" t="s">
        <v>58</v>
      </c>
      <c r="F407" s="57" t="s">
        <v>8893</v>
      </c>
      <c r="G407" s="170" t="s">
        <v>4568</v>
      </c>
      <c r="H407" s="287" t="str">
        <f t="shared" si="47"/>
        <v>фото1</v>
      </c>
      <c r="I407" s="56" t="s">
        <v>2269</v>
      </c>
      <c r="J407" s="288"/>
      <c r="K407" s="55" t="s">
        <v>43</v>
      </c>
      <c r="L407" s="54">
        <v>5</v>
      </c>
      <c r="M407" s="53">
        <v>251.3</v>
      </c>
      <c r="N407" s="322"/>
      <c r="O407" s="168">
        <f t="shared" si="48"/>
        <v>0</v>
      </c>
      <c r="P407" s="169">
        <v>4607109959237</v>
      </c>
      <c r="Q407" s="52"/>
      <c r="R407" s="318">
        <f t="shared" si="49"/>
        <v>50.260000000000005</v>
      </c>
    </row>
    <row r="408" spans="1:18" ht="15" x14ac:dyDescent="0.2">
      <c r="A408" s="61">
        <v>392</v>
      </c>
      <c r="B408" s="286"/>
      <c r="C408" s="59">
        <v>908</v>
      </c>
      <c r="D408" s="302" t="s">
        <v>8894</v>
      </c>
      <c r="E408" s="58" t="s">
        <v>58</v>
      </c>
      <c r="F408" s="57" t="s">
        <v>8895</v>
      </c>
      <c r="G408" s="170" t="s">
        <v>4563</v>
      </c>
      <c r="H408" s="287" t="str">
        <f t="shared" si="47"/>
        <v>фото1</v>
      </c>
      <c r="I408" s="56" t="s">
        <v>4506</v>
      </c>
      <c r="J408" s="288"/>
      <c r="K408" s="55" t="s">
        <v>43</v>
      </c>
      <c r="L408" s="54">
        <v>5</v>
      </c>
      <c r="M408" s="53">
        <v>251.3</v>
      </c>
      <c r="N408" s="322"/>
      <c r="O408" s="168">
        <f t="shared" si="48"/>
        <v>0</v>
      </c>
      <c r="P408" s="169">
        <v>4607109959244</v>
      </c>
      <c r="Q408" s="52"/>
      <c r="R408" s="318">
        <f t="shared" si="49"/>
        <v>50.260000000000005</v>
      </c>
    </row>
    <row r="409" spans="1:18" ht="15" x14ac:dyDescent="0.2">
      <c r="A409" s="61">
        <v>393</v>
      </c>
      <c r="B409" s="286"/>
      <c r="C409" s="59">
        <v>927</v>
      </c>
      <c r="D409" s="302" t="s">
        <v>8896</v>
      </c>
      <c r="E409" s="58" t="s">
        <v>58</v>
      </c>
      <c r="F409" s="57" t="s">
        <v>8897</v>
      </c>
      <c r="G409" s="170" t="s">
        <v>4564</v>
      </c>
      <c r="H409" s="287" t="str">
        <f t="shared" si="47"/>
        <v>фото1</v>
      </c>
      <c r="I409" s="56" t="s">
        <v>2270</v>
      </c>
      <c r="J409" s="288"/>
      <c r="K409" s="55" t="s">
        <v>43</v>
      </c>
      <c r="L409" s="54">
        <v>5</v>
      </c>
      <c r="M409" s="53">
        <v>251.3</v>
      </c>
      <c r="N409" s="322"/>
      <c r="O409" s="168">
        <f t="shared" si="48"/>
        <v>0</v>
      </c>
      <c r="P409" s="169">
        <v>4607109959251</v>
      </c>
      <c r="Q409" s="52"/>
      <c r="R409" s="318">
        <f t="shared" si="49"/>
        <v>50.260000000000005</v>
      </c>
    </row>
    <row r="410" spans="1:18" ht="15" x14ac:dyDescent="0.2">
      <c r="A410" s="61">
        <v>394</v>
      </c>
      <c r="B410" s="286"/>
      <c r="C410" s="59">
        <v>928</v>
      </c>
      <c r="D410" s="302" t="s">
        <v>8898</v>
      </c>
      <c r="E410" s="58" t="s">
        <v>58</v>
      </c>
      <c r="F410" s="57" t="s">
        <v>8899</v>
      </c>
      <c r="G410" s="170" t="s">
        <v>4565</v>
      </c>
      <c r="H410" s="287" t="str">
        <f t="shared" si="47"/>
        <v>фото1</v>
      </c>
      <c r="I410" s="56" t="s">
        <v>4566</v>
      </c>
      <c r="J410" s="288"/>
      <c r="K410" s="55" t="s">
        <v>43</v>
      </c>
      <c r="L410" s="54">
        <v>5</v>
      </c>
      <c r="M410" s="53">
        <v>251.3</v>
      </c>
      <c r="N410" s="322"/>
      <c r="O410" s="168">
        <f t="shared" si="48"/>
        <v>0</v>
      </c>
      <c r="P410" s="169">
        <v>4607109959268</v>
      </c>
      <c r="Q410" s="52"/>
      <c r="R410" s="318">
        <f t="shared" si="49"/>
        <v>50.260000000000005</v>
      </c>
    </row>
    <row r="411" spans="1:18" ht="24" x14ac:dyDescent="0.2">
      <c r="A411" s="61">
        <v>395</v>
      </c>
      <c r="B411" s="286"/>
      <c r="C411" s="59">
        <v>6967</v>
      </c>
      <c r="D411" s="302" t="s">
        <v>8900</v>
      </c>
      <c r="E411" s="58" t="s">
        <v>58</v>
      </c>
      <c r="F411" s="16" t="s">
        <v>8901</v>
      </c>
      <c r="G411" s="170" t="s">
        <v>6202</v>
      </c>
      <c r="H411" s="287" t="str">
        <f t="shared" si="47"/>
        <v>фото1</v>
      </c>
      <c r="I411" s="56" t="s">
        <v>8902</v>
      </c>
      <c r="J411" s="288"/>
      <c r="K411" s="55" t="s">
        <v>43</v>
      </c>
      <c r="L411" s="54">
        <v>5</v>
      </c>
      <c r="M411" s="53">
        <v>251.3</v>
      </c>
      <c r="N411" s="322"/>
      <c r="O411" s="168">
        <f t="shared" si="48"/>
        <v>0</v>
      </c>
      <c r="P411" s="169">
        <v>4607109946114</v>
      </c>
      <c r="Q411" s="52"/>
      <c r="R411" s="318">
        <f t="shared" si="49"/>
        <v>50.260000000000005</v>
      </c>
    </row>
    <row r="412" spans="1:18" x14ac:dyDescent="0.2">
      <c r="A412" s="61">
        <v>396</v>
      </c>
      <c r="B412" s="286"/>
      <c r="C412" s="62"/>
      <c r="D412" s="62"/>
      <c r="E412" s="62"/>
      <c r="F412" s="17" t="s">
        <v>7257</v>
      </c>
      <c r="G412" s="49"/>
      <c r="H412" s="62"/>
      <c r="I412" s="63"/>
      <c r="J412" s="62"/>
      <c r="K412" s="341"/>
      <c r="L412" s="48"/>
      <c r="M412" s="48"/>
      <c r="N412" s="48"/>
      <c r="O412" s="48"/>
      <c r="P412" s="48"/>
      <c r="Q412" s="49"/>
      <c r="R412" s="48"/>
    </row>
    <row r="413" spans="1:18" ht="24" x14ac:dyDescent="0.25">
      <c r="A413" s="61">
        <v>397</v>
      </c>
      <c r="B413" s="60"/>
      <c r="C413" s="59">
        <v>2669</v>
      </c>
      <c r="D413" s="302" t="s">
        <v>8903</v>
      </c>
      <c r="E413" s="58" t="s">
        <v>58</v>
      </c>
      <c r="F413" s="171" t="s">
        <v>8904</v>
      </c>
      <c r="G413" s="170" t="s">
        <v>4569</v>
      </c>
      <c r="H413" s="287" t="str">
        <f>HYPERLINK("http://www.gardenbulbs.ru/images/Gladiolus_CL/thumbnails/"&amp;D413&amp;".jpg","фото1")</f>
        <v>фото1</v>
      </c>
      <c r="I413" s="56" t="s">
        <v>4570</v>
      </c>
      <c r="J413" s="288"/>
      <c r="K413" s="55" t="s">
        <v>43</v>
      </c>
      <c r="L413" s="54">
        <v>5</v>
      </c>
      <c r="M413" s="53">
        <v>265.3</v>
      </c>
      <c r="N413" s="322"/>
      <c r="O413" s="168">
        <f t="shared" ref="O413:O414" si="50">IF(ISERROR(M413*N413),0,M413*N413)</f>
        <v>0</v>
      </c>
      <c r="P413" s="169">
        <v>4607109958964</v>
      </c>
      <c r="Q413" s="52"/>
      <c r="R413" s="318">
        <f t="shared" ref="R413:R414" si="51">M413/L413</f>
        <v>53.06</v>
      </c>
    </row>
    <row r="414" spans="1:18" ht="24" x14ac:dyDescent="0.2">
      <c r="A414" s="61">
        <v>398</v>
      </c>
      <c r="B414" s="286"/>
      <c r="C414" s="59">
        <v>2670</v>
      </c>
      <c r="D414" s="302" t="s">
        <v>8905</v>
      </c>
      <c r="E414" s="58" t="s">
        <v>58</v>
      </c>
      <c r="F414" s="16" t="s">
        <v>8906</v>
      </c>
      <c r="G414" s="170" t="s">
        <v>4571</v>
      </c>
      <c r="H414" s="287" t="str">
        <f>HYPERLINK("http://www.gardenbulbs.ru/images/Gladiolus_CL/thumbnails/"&amp;D414&amp;".jpg","фото1")</f>
        <v>фото1</v>
      </c>
      <c r="I414" s="56" t="s">
        <v>4572</v>
      </c>
      <c r="J414" s="288"/>
      <c r="K414" s="55" t="s">
        <v>43</v>
      </c>
      <c r="L414" s="54">
        <v>5</v>
      </c>
      <c r="M414" s="53">
        <v>265.3</v>
      </c>
      <c r="N414" s="322"/>
      <c r="O414" s="168">
        <f t="shared" si="50"/>
        <v>0</v>
      </c>
      <c r="P414" s="169">
        <v>4607109958971</v>
      </c>
      <c r="Q414" s="52"/>
      <c r="R414" s="318">
        <f t="shared" si="51"/>
        <v>53.06</v>
      </c>
    </row>
    <row r="415" spans="1:18" x14ac:dyDescent="0.2">
      <c r="A415" s="61">
        <v>399</v>
      </c>
      <c r="B415" s="286"/>
      <c r="C415" s="62"/>
      <c r="D415" s="62"/>
      <c r="E415" s="62"/>
      <c r="F415" s="17" t="s">
        <v>7258</v>
      </c>
      <c r="G415" s="49"/>
      <c r="H415" s="62"/>
      <c r="I415" s="63"/>
      <c r="J415" s="62"/>
      <c r="K415" s="341"/>
      <c r="L415" s="48"/>
      <c r="M415" s="48"/>
      <c r="N415" s="48"/>
      <c r="O415" s="48"/>
      <c r="P415" s="48"/>
      <c r="Q415" s="49"/>
      <c r="R415" s="48"/>
    </row>
    <row r="416" spans="1:18" ht="15" x14ac:dyDescent="0.25">
      <c r="A416" s="61">
        <v>400</v>
      </c>
      <c r="B416" s="60"/>
      <c r="C416" s="59">
        <v>2674</v>
      </c>
      <c r="D416" s="302" t="s">
        <v>7262</v>
      </c>
      <c r="E416" s="58" t="s">
        <v>58</v>
      </c>
      <c r="F416" s="171" t="s">
        <v>4582</v>
      </c>
      <c r="G416" s="170" t="s">
        <v>4583</v>
      </c>
      <c r="H416" s="287" t="str">
        <f t="shared" ref="H416:H424" si="52">HYPERLINK("http://www.gardenbulbs.ru/images/Gladiolus_CL/thumbnails/"&amp;D416&amp;".jpg","фото1")</f>
        <v>фото1</v>
      </c>
      <c r="I416" s="56" t="s">
        <v>4584</v>
      </c>
      <c r="J416" s="288"/>
      <c r="K416" s="55" t="s">
        <v>43</v>
      </c>
      <c r="L416" s="54">
        <v>5</v>
      </c>
      <c r="M416" s="53">
        <v>200</v>
      </c>
      <c r="N416" s="322"/>
      <c r="O416" s="168">
        <f t="shared" ref="O416:O424" si="53">IF(ISERROR(M416*N416),0,M416*N416)</f>
        <v>0</v>
      </c>
      <c r="P416" s="169">
        <v>4607109958988</v>
      </c>
      <c r="Q416" s="52"/>
      <c r="R416" s="318">
        <f t="shared" ref="R416:R424" si="54">M416/L416</f>
        <v>40</v>
      </c>
    </row>
    <row r="417" spans="1:18" ht="15" x14ac:dyDescent="0.2">
      <c r="A417" s="61">
        <v>401</v>
      </c>
      <c r="B417" s="286"/>
      <c r="C417" s="59">
        <v>2676</v>
      </c>
      <c r="D417" s="302" t="s">
        <v>7265</v>
      </c>
      <c r="E417" s="58" t="s">
        <v>58</v>
      </c>
      <c r="F417" s="57" t="s">
        <v>4591</v>
      </c>
      <c r="G417" s="170" t="s">
        <v>4592</v>
      </c>
      <c r="H417" s="287" t="str">
        <f t="shared" si="52"/>
        <v>фото1</v>
      </c>
      <c r="I417" s="56" t="s">
        <v>4593</v>
      </c>
      <c r="J417" s="288"/>
      <c r="K417" s="55" t="s">
        <v>43</v>
      </c>
      <c r="L417" s="54">
        <v>5</v>
      </c>
      <c r="M417" s="53">
        <v>200</v>
      </c>
      <c r="N417" s="322"/>
      <c r="O417" s="168">
        <f t="shared" si="53"/>
        <v>0</v>
      </c>
      <c r="P417" s="169">
        <v>4607109958995</v>
      </c>
      <c r="Q417" s="52"/>
      <c r="R417" s="318">
        <f t="shared" si="54"/>
        <v>40</v>
      </c>
    </row>
    <row r="418" spans="1:18" ht="15" x14ac:dyDescent="0.2">
      <c r="A418" s="61">
        <v>402</v>
      </c>
      <c r="B418" s="286"/>
      <c r="C418" s="59">
        <v>2675</v>
      </c>
      <c r="D418" s="302" t="s">
        <v>7263</v>
      </c>
      <c r="E418" s="58" t="s">
        <v>58</v>
      </c>
      <c r="F418" s="57" t="s">
        <v>4585</v>
      </c>
      <c r="G418" s="170" t="s">
        <v>4586</v>
      </c>
      <c r="H418" s="287" t="str">
        <f t="shared" si="52"/>
        <v>фото1</v>
      </c>
      <c r="I418" s="56" t="s">
        <v>4587</v>
      </c>
      <c r="J418" s="288"/>
      <c r="K418" s="55" t="s">
        <v>43</v>
      </c>
      <c r="L418" s="54">
        <v>5</v>
      </c>
      <c r="M418" s="53">
        <v>200</v>
      </c>
      <c r="N418" s="322"/>
      <c r="O418" s="168">
        <f t="shared" si="53"/>
        <v>0</v>
      </c>
      <c r="P418" s="169">
        <v>4607109959008</v>
      </c>
      <c r="Q418" s="52"/>
      <c r="R418" s="318">
        <f t="shared" si="54"/>
        <v>40</v>
      </c>
    </row>
    <row r="419" spans="1:18" ht="15" x14ac:dyDescent="0.2">
      <c r="A419" s="61">
        <v>403</v>
      </c>
      <c r="B419" s="286"/>
      <c r="C419" s="59">
        <v>885</v>
      </c>
      <c r="D419" s="302" t="s">
        <v>7264</v>
      </c>
      <c r="E419" s="58" t="s">
        <v>58</v>
      </c>
      <c r="F419" s="57" t="s">
        <v>4588</v>
      </c>
      <c r="G419" s="170" t="s">
        <v>4589</v>
      </c>
      <c r="H419" s="287" t="str">
        <f t="shared" si="52"/>
        <v>фото1</v>
      </c>
      <c r="I419" s="56" t="s">
        <v>4590</v>
      </c>
      <c r="J419" s="288"/>
      <c r="K419" s="55" t="s">
        <v>43</v>
      </c>
      <c r="L419" s="54">
        <v>5</v>
      </c>
      <c r="M419" s="53">
        <v>200</v>
      </c>
      <c r="N419" s="322"/>
      <c r="O419" s="168">
        <f t="shared" si="53"/>
        <v>0</v>
      </c>
      <c r="P419" s="169">
        <v>4607109959015</v>
      </c>
      <c r="Q419" s="52"/>
      <c r="R419" s="318">
        <f t="shared" si="54"/>
        <v>40</v>
      </c>
    </row>
    <row r="420" spans="1:18" ht="15" x14ac:dyDescent="0.2">
      <c r="A420" s="61">
        <v>404</v>
      </c>
      <c r="B420" s="286"/>
      <c r="C420" s="59">
        <v>2673</v>
      </c>
      <c r="D420" s="302" t="s">
        <v>7261</v>
      </c>
      <c r="E420" s="58" t="s">
        <v>58</v>
      </c>
      <c r="F420" s="57" t="s">
        <v>4579</v>
      </c>
      <c r="G420" s="170" t="s">
        <v>4580</v>
      </c>
      <c r="H420" s="287" t="str">
        <f t="shared" si="52"/>
        <v>фото1</v>
      </c>
      <c r="I420" s="56" t="s">
        <v>4581</v>
      </c>
      <c r="J420" s="288"/>
      <c r="K420" s="55" t="s">
        <v>43</v>
      </c>
      <c r="L420" s="54">
        <v>5</v>
      </c>
      <c r="M420" s="53">
        <v>200</v>
      </c>
      <c r="N420" s="322"/>
      <c r="O420" s="168">
        <f t="shared" si="53"/>
        <v>0</v>
      </c>
      <c r="P420" s="169">
        <v>4607109959022</v>
      </c>
      <c r="Q420" s="52"/>
      <c r="R420" s="318">
        <f t="shared" si="54"/>
        <v>40</v>
      </c>
    </row>
    <row r="421" spans="1:18" ht="15" x14ac:dyDescent="0.2">
      <c r="A421" s="61">
        <v>405</v>
      </c>
      <c r="B421" s="286"/>
      <c r="C421" s="59">
        <v>903</v>
      </c>
      <c r="D421" s="302" t="s">
        <v>7266</v>
      </c>
      <c r="E421" s="58" t="s">
        <v>58</v>
      </c>
      <c r="F421" s="57" t="s">
        <v>4594</v>
      </c>
      <c r="G421" s="170" t="s">
        <v>4595</v>
      </c>
      <c r="H421" s="287" t="str">
        <f t="shared" si="52"/>
        <v>фото1</v>
      </c>
      <c r="I421" s="56" t="s">
        <v>4596</v>
      </c>
      <c r="J421" s="288"/>
      <c r="K421" s="55" t="s">
        <v>43</v>
      </c>
      <c r="L421" s="54">
        <v>5</v>
      </c>
      <c r="M421" s="53">
        <v>200</v>
      </c>
      <c r="N421" s="322"/>
      <c r="O421" s="168">
        <f t="shared" si="53"/>
        <v>0</v>
      </c>
      <c r="P421" s="169">
        <v>4607109959039</v>
      </c>
      <c r="Q421" s="52"/>
      <c r="R421" s="318">
        <f t="shared" si="54"/>
        <v>40</v>
      </c>
    </row>
    <row r="422" spans="1:18" ht="15" x14ac:dyDescent="0.2">
      <c r="A422" s="61">
        <v>406</v>
      </c>
      <c r="B422" s="286"/>
      <c r="C422" s="59">
        <v>890</v>
      </c>
      <c r="D422" s="302" t="s">
        <v>7259</v>
      </c>
      <c r="E422" s="58" t="s">
        <v>58</v>
      </c>
      <c r="F422" s="57" t="s">
        <v>4573</v>
      </c>
      <c r="G422" s="170" t="s">
        <v>4574</v>
      </c>
      <c r="H422" s="287" t="str">
        <f t="shared" si="52"/>
        <v>фото1</v>
      </c>
      <c r="I422" s="56" t="s">
        <v>4575</v>
      </c>
      <c r="J422" s="288"/>
      <c r="K422" s="55" t="s">
        <v>43</v>
      </c>
      <c r="L422" s="54">
        <v>5</v>
      </c>
      <c r="M422" s="53">
        <v>200</v>
      </c>
      <c r="N422" s="322"/>
      <c r="O422" s="168">
        <f t="shared" si="53"/>
        <v>0</v>
      </c>
      <c r="P422" s="169">
        <v>4607109959046</v>
      </c>
      <c r="Q422" s="52"/>
      <c r="R422" s="318">
        <f t="shared" si="54"/>
        <v>40</v>
      </c>
    </row>
    <row r="423" spans="1:18" ht="15" x14ac:dyDescent="0.2">
      <c r="A423" s="61">
        <v>407</v>
      </c>
      <c r="B423" s="286"/>
      <c r="C423" s="59">
        <v>2672</v>
      </c>
      <c r="D423" s="302" t="s">
        <v>7260</v>
      </c>
      <c r="E423" s="58" t="s">
        <v>58</v>
      </c>
      <c r="F423" s="57" t="s">
        <v>4576</v>
      </c>
      <c r="G423" s="170" t="s">
        <v>4577</v>
      </c>
      <c r="H423" s="287" t="str">
        <f t="shared" si="52"/>
        <v>фото1</v>
      </c>
      <c r="I423" s="56" t="s">
        <v>4578</v>
      </c>
      <c r="J423" s="288"/>
      <c r="K423" s="55" t="s">
        <v>43</v>
      </c>
      <c r="L423" s="54">
        <v>5</v>
      </c>
      <c r="M423" s="53">
        <v>200</v>
      </c>
      <c r="N423" s="322"/>
      <c r="O423" s="168">
        <f t="shared" si="53"/>
        <v>0</v>
      </c>
      <c r="P423" s="169">
        <v>4607109959053</v>
      </c>
      <c r="Q423" s="52"/>
      <c r="R423" s="318">
        <f t="shared" si="54"/>
        <v>40</v>
      </c>
    </row>
    <row r="424" spans="1:18" ht="24" x14ac:dyDescent="0.2">
      <c r="A424" s="61">
        <v>408</v>
      </c>
      <c r="B424" s="286"/>
      <c r="C424" s="59">
        <v>6965</v>
      </c>
      <c r="D424" s="302" t="s">
        <v>7267</v>
      </c>
      <c r="E424" s="58" t="s">
        <v>58</v>
      </c>
      <c r="F424" s="16" t="s">
        <v>6203</v>
      </c>
      <c r="G424" s="170" t="s">
        <v>2151</v>
      </c>
      <c r="H424" s="287" t="str">
        <f t="shared" si="52"/>
        <v>фото1</v>
      </c>
      <c r="I424" s="56" t="s">
        <v>8907</v>
      </c>
      <c r="J424" s="288"/>
      <c r="K424" s="55" t="s">
        <v>43</v>
      </c>
      <c r="L424" s="54">
        <v>5</v>
      </c>
      <c r="M424" s="53">
        <v>200</v>
      </c>
      <c r="N424" s="322"/>
      <c r="O424" s="168">
        <f t="shared" si="53"/>
        <v>0</v>
      </c>
      <c r="P424" s="169">
        <v>4607109946091</v>
      </c>
      <c r="Q424" s="52"/>
      <c r="R424" s="318">
        <f t="shared" si="54"/>
        <v>40</v>
      </c>
    </row>
    <row r="425" spans="1:18" x14ac:dyDescent="0.2">
      <c r="A425" s="61">
        <v>409</v>
      </c>
      <c r="B425" s="286"/>
      <c r="C425" s="62"/>
      <c r="D425" s="62"/>
      <c r="E425" s="62"/>
      <c r="F425" s="17" t="s">
        <v>8908</v>
      </c>
      <c r="G425" s="49"/>
      <c r="H425" s="62"/>
      <c r="I425" s="63"/>
      <c r="J425" s="62"/>
      <c r="K425" s="341"/>
      <c r="L425" s="48"/>
      <c r="M425" s="48"/>
      <c r="N425" s="48"/>
      <c r="O425" s="48"/>
      <c r="P425" s="48"/>
      <c r="Q425" s="49"/>
      <c r="R425" s="48"/>
    </row>
    <row r="426" spans="1:18" ht="15" x14ac:dyDescent="0.25">
      <c r="A426" s="61">
        <v>410</v>
      </c>
      <c r="B426" s="60"/>
      <c r="C426" s="45">
        <v>5633</v>
      </c>
      <c r="D426" s="302" t="s">
        <v>8909</v>
      </c>
      <c r="E426" s="58" t="s">
        <v>58</v>
      </c>
      <c r="F426" s="57" t="s">
        <v>8910</v>
      </c>
      <c r="G426" s="170" t="s">
        <v>8911</v>
      </c>
      <c r="H426" s="287" t="str">
        <f>HYPERLINK("http://www.gardenbulbs.ru/images/Gladiolus_CL/thumbnails/"&amp;D426&amp;".jpg","фото1")</f>
        <v>фото1</v>
      </c>
      <c r="I426" s="56" t="s">
        <v>8912</v>
      </c>
      <c r="J426" s="288"/>
      <c r="K426" s="55" t="s">
        <v>43</v>
      </c>
      <c r="L426" s="54">
        <v>5</v>
      </c>
      <c r="M426" s="53">
        <v>312</v>
      </c>
      <c r="N426" s="322"/>
      <c r="O426" s="168">
        <f t="shared" ref="O426:O430" si="55">IF(ISERROR(M426*N426),0,M426*N426)</f>
        <v>0</v>
      </c>
      <c r="P426" s="169">
        <v>4607109933381</v>
      </c>
      <c r="Q426" s="52"/>
      <c r="R426" s="318">
        <f t="shared" ref="R426:R430" si="56">M426/L426</f>
        <v>62.4</v>
      </c>
    </row>
    <row r="427" spans="1:18" ht="15" x14ac:dyDescent="0.2">
      <c r="A427" s="61">
        <v>411</v>
      </c>
      <c r="B427" s="286"/>
      <c r="C427" s="59">
        <v>3835</v>
      </c>
      <c r="D427" s="302" t="s">
        <v>7247</v>
      </c>
      <c r="E427" s="58" t="s">
        <v>58</v>
      </c>
      <c r="F427" s="57" t="s">
        <v>4545</v>
      </c>
      <c r="G427" s="170" t="s">
        <v>4546</v>
      </c>
      <c r="H427" s="287" t="str">
        <f>HYPERLINK("http://www.gardenbulbs.ru/images/Gladiolus_CL/thumbnails/"&amp;D427&amp;".jpg","фото1")</f>
        <v>фото1</v>
      </c>
      <c r="I427" s="56" t="s">
        <v>4547</v>
      </c>
      <c r="J427" s="288"/>
      <c r="K427" s="55" t="s">
        <v>43</v>
      </c>
      <c r="L427" s="54">
        <v>5</v>
      </c>
      <c r="M427" s="53">
        <v>312</v>
      </c>
      <c r="N427" s="322"/>
      <c r="O427" s="168">
        <f t="shared" si="55"/>
        <v>0</v>
      </c>
      <c r="P427" s="169">
        <v>4607109980538</v>
      </c>
      <c r="Q427" s="52"/>
      <c r="R427" s="318">
        <f t="shared" si="56"/>
        <v>62.4</v>
      </c>
    </row>
    <row r="428" spans="1:18" ht="15" x14ac:dyDescent="0.2">
      <c r="A428" s="61">
        <v>412</v>
      </c>
      <c r="B428" s="286"/>
      <c r="C428" s="59">
        <v>3836</v>
      </c>
      <c r="D428" s="302" t="s">
        <v>7248</v>
      </c>
      <c r="E428" s="58" t="s">
        <v>58</v>
      </c>
      <c r="F428" s="57" t="s">
        <v>4548</v>
      </c>
      <c r="G428" s="170" t="s">
        <v>4549</v>
      </c>
      <c r="H428" s="287" t="str">
        <f>HYPERLINK("http://www.gardenbulbs.ru/images/Gladiolus_CL/thumbnails/"&amp;D428&amp;".jpg","фото1")</f>
        <v>фото1</v>
      </c>
      <c r="I428" s="56" t="s">
        <v>4550</v>
      </c>
      <c r="J428" s="288"/>
      <c r="K428" s="55" t="s">
        <v>43</v>
      </c>
      <c r="L428" s="54">
        <v>5</v>
      </c>
      <c r="M428" s="53">
        <v>312</v>
      </c>
      <c r="N428" s="322"/>
      <c r="O428" s="168">
        <f t="shared" si="55"/>
        <v>0</v>
      </c>
      <c r="P428" s="169">
        <v>4607109980545</v>
      </c>
      <c r="Q428" s="52"/>
      <c r="R428" s="318">
        <f t="shared" si="56"/>
        <v>62.4</v>
      </c>
    </row>
    <row r="429" spans="1:18" ht="15" x14ac:dyDescent="0.2">
      <c r="A429" s="61">
        <v>413</v>
      </c>
      <c r="B429" s="286"/>
      <c r="C429" s="59">
        <v>3837</v>
      </c>
      <c r="D429" s="302" t="s">
        <v>7249</v>
      </c>
      <c r="E429" s="58" t="s">
        <v>58</v>
      </c>
      <c r="F429" s="57" t="s">
        <v>4551</v>
      </c>
      <c r="G429" s="170" t="s">
        <v>4552</v>
      </c>
      <c r="H429" s="287" t="str">
        <f>HYPERLINK("http://www.gardenbulbs.ru/images/Gladiolus_CL/thumbnails/"&amp;D429&amp;".jpg","фото1")</f>
        <v>фото1</v>
      </c>
      <c r="I429" s="56" t="s">
        <v>4553</v>
      </c>
      <c r="J429" s="288"/>
      <c r="K429" s="55" t="s">
        <v>43</v>
      </c>
      <c r="L429" s="54">
        <v>5</v>
      </c>
      <c r="M429" s="53">
        <v>312</v>
      </c>
      <c r="N429" s="322"/>
      <c r="O429" s="168">
        <f t="shared" si="55"/>
        <v>0</v>
      </c>
      <c r="P429" s="169">
        <v>4607109980552</v>
      </c>
      <c r="Q429" s="52"/>
      <c r="R429" s="318">
        <f t="shared" si="56"/>
        <v>62.4</v>
      </c>
    </row>
    <row r="430" spans="1:18" ht="36" x14ac:dyDescent="0.2">
      <c r="A430" s="61">
        <v>414</v>
      </c>
      <c r="B430" s="286"/>
      <c r="C430" s="59">
        <v>3448</v>
      </c>
      <c r="D430" s="302" t="s">
        <v>7246</v>
      </c>
      <c r="E430" s="58" t="s">
        <v>58</v>
      </c>
      <c r="F430" s="57" t="s">
        <v>4542</v>
      </c>
      <c r="G430" s="170" t="s">
        <v>4543</v>
      </c>
      <c r="H430" s="287" t="str">
        <f>HYPERLINK("http://www.gardenbulbs.ru/images/Gladiolus_CL/thumbnails/"&amp;D430&amp;".jpg","фото1")</f>
        <v>фото1</v>
      </c>
      <c r="I430" s="56" t="s">
        <v>4544</v>
      </c>
      <c r="J430" s="288"/>
      <c r="K430" s="55" t="s">
        <v>43</v>
      </c>
      <c r="L430" s="54">
        <v>4</v>
      </c>
      <c r="M430" s="53">
        <v>251.3</v>
      </c>
      <c r="N430" s="322"/>
      <c r="O430" s="168">
        <f t="shared" si="55"/>
        <v>0</v>
      </c>
      <c r="P430" s="169">
        <v>4607109972137</v>
      </c>
      <c r="Q430" s="52"/>
      <c r="R430" s="318">
        <f t="shared" si="56"/>
        <v>62.825000000000003</v>
      </c>
    </row>
    <row r="431" spans="1:18" x14ac:dyDescent="0.2">
      <c r="A431" s="61">
        <v>415</v>
      </c>
      <c r="B431" s="286"/>
      <c r="C431" s="62"/>
      <c r="D431" s="62"/>
      <c r="E431" s="62"/>
      <c r="F431" s="17" t="s">
        <v>8913</v>
      </c>
      <c r="G431" s="49"/>
      <c r="H431" s="62"/>
      <c r="I431" s="63"/>
      <c r="J431" s="62"/>
      <c r="K431" s="341"/>
      <c r="L431" s="48"/>
      <c r="M431" s="48"/>
      <c r="N431" s="48"/>
      <c r="O431" s="48"/>
      <c r="P431" s="48"/>
      <c r="Q431" s="49"/>
      <c r="R431" s="48"/>
    </row>
    <row r="432" spans="1:18" ht="15" x14ac:dyDescent="0.2">
      <c r="A432" s="61">
        <v>416</v>
      </c>
      <c r="B432" s="286"/>
      <c r="C432" s="59">
        <v>10697</v>
      </c>
      <c r="D432" s="302" t="s">
        <v>13966</v>
      </c>
      <c r="E432" s="47" t="s">
        <v>58</v>
      </c>
      <c r="F432" s="46" t="s">
        <v>13967</v>
      </c>
      <c r="G432" s="325" t="s">
        <v>13968</v>
      </c>
      <c r="H432" s="287" t="str">
        <f t="shared" ref="H432:H437" si="57">HYPERLINK("http://www.gardenbulbs.ru/images/Gladiolus_CL/thumbnails/"&amp;D432&amp;".jpg","фото1")</f>
        <v>фото1</v>
      </c>
      <c r="I432" s="56" t="s">
        <v>13969</v>
      </c>
      <c r="J432" s="288"/>
      <c r="K432" s="55" t="s">
        <v>43</v>
      </c>
      <c r="L432" s="54">
        <v>5</v>
      </c>
      <c r="M432" s="53">
        <v>302.60000000000002</v>
      </c>
      <c r="N432" s="322"/>
      <c r="O432" s="168">
        <f t="shared" ref="O432:O437" si="58">IF(ISERROR(M432*N432),0,M432*N432)</f>
        <v>0</v>
      </c>
      <c r="P432" s="169">
        <v>4607109926376</v>
      </c>
      <c r="Q432" s="52" t="s">
        <v>13902</v>
      </c>
      <c r="R432" s="318">
        <f t="shared" ref="R432:R437" si="59">M432/L432</f>
        <v>60.52</v>
      </c>
    </row>
    <row r="433" spans="1:18" ht="15" x14ac:dyDescent="0.2">
      <c r="A433" s="61">
        <v>417</v>
      </c>
      <c r="B433" s="286"/>
      <c r="C433" s="59">
        <v>3431</v>
      </c>
      <c r="D433" s="302" t="s">
        <v>7270</v>
      </c>
      <c r="E433" s="58" t="s">
        <v>58</v>
      </c>
      <c r="F433" s="57" t="s">
        <v>4601</v>
      </c>
      <c r="G433" s="170" t="s">
        <v>4602</v>
      </c>
      <c r="H433" s="287" t="str">
        <f t="shared" si="57"/>
        <v>фото1</v>
      </c>
      <c r="I433" s="56" t="s">
        <v>8914</v>
      </c>
      <c r="J433" s="288"/>
      <c r="K433" s="55" t="s">
        <v>43</v>
      </c>
      <c r="L433" s="54">
        <v>5</v>
      </c>
      <c r="M433" s="53">
        <v>302.60000000000002</v>
      </c>
      <c r="N433" s="322"/>
      <c r="O433" s="168">
        <f t="shared" si="58"/>
        <v>0</v>
      </c>
      <c r="P433" s="169">
        <v>4607109972182</v>
      </c>
      <c r="Q433" s="52"/>
      <c r="R433" s="318">
        <f t="shared" si="59"/>
        <v>60.52</v>
      </c>
    </row>
    <row r="434" spans="1:18" ht="15" x14ac:dyDescent="0.2">
      <c r="A434" s="61">
        <v>418</v>
      </c>
      <c r="B434" s="286"/>
      <c r="C434" s="59">
        <v>3434</v>
      </c>
      <c r="D434" s="302" t="s">
        <v>7271</v>
      </c>
      <c r="E434" s="58" t="s">
        <v>58</v>
      </c>
      <c r="F434" s="57" t="s">
        <v>4603</v>
      </c>
      <c r="G434" s="170" t="s">
        <v>4604</v>
      </c>
      <c r="H434" s="287" t="str">
        <f t="shared" si="57"/>
        <v>фото1</v>
      </c>
      <c r="I434" s="56" t="s">
        <v>8915</v>
      </c>
      <c r="J434" s="288"/>
      <c r="K434" s="55" t="s">
        <v>43</v>
      </c>
      <c r="L434" s="54">
        <v>5</v>
      </c>
      <c r="M434" s="53">
        <v>302.60000000000002</v>
      </c>
      <c r="N434" s="322"/>
      <c r="O434" s="168">
        <f t="shared" si="58"/>
        <v>0</v>
      </c>
      <c r="P434" s="169">
        <v>4607109972212</v>
      </c>
      <c r="Q434" s="52"/>
      <c r="R434" s="318">
        <f t="shared" si="59"/>
        <v>60.52</v>
      </c>
    </row>
    <row r="435" spans="1:18" ht="15" x14ac:dyDescent="0.2">
      <c r="A435" s="61">
        <v>419</v>
      </c>
      <c r="B435" s="286"/>
      <c r="C435" s="59">
        <v>3429</v>
      </c>
      <c r="D435" s="302" t="s">
        <v>7268</v>
      </c>
      <c r="E435" s="58" t="s">
        <v>58</v>
      </c>
      <c r="F435" s="57" t="s">
        <v>4597</v>
      </c>
      <c r="G435" s="170" t="s">
        <v>4598</v>
      </c>
      <c r="H435" s="287" t="str">
        <f t="shared" si="57"/>
        <v>фото1</v>
      </c>
      <c r="I435" s="56" t="s">
        <v>8916</v>
      </c>
      <c r="J435" s="288"/>
      <c r="K435" s="55" t="s">
        <v>43</v>
      </c>
      <c r="L435" s="54">
        <v>5</v>
      </c>
      <c r="M435" s="53">
        <v>302.60000000000002</v>
      </c>
      <c r="N435" s="322"/>
      <c r="O435" s="168">
        <f t="shared" si="58"/>
        <v>0</v>
      </c>
      <c r="P435" s="169">
        <v>4607109972168</v>
      </c>
      <c r="Q435" s="52"/>
      <c r="R435" s="318">
        <f t="shared" si="59"/>
        <v>60.52</v>
      </c>
    </row>
    <row r="436" spans="1:18" ht="15" x14ac:dyDescent="0.2">
      <c r="A436" s="61">
        <v>420</v>
      </c>
      <c r="B436" s="286"/>
      <c r="C436" s="59">
        <v>3430</v>
      </c>
      <c r="D436" s="302" t="s">
        <v>7269</v>
      </c>
      <c r="E436" s="58" t="s">
        <v>58</v>
      </c>
      <c r="F436" s="57" t="s">
        <v>4599</v>
      </c>
      <c r="G436" s="170" t="s">
        <v>4600</v>
      </c>
      <c r="H436" s="287" t="str">
        <f t="shared" si="57"/>
        <v>фото1</v>
      </c>
      <c r="I436" s="56" t="s">
        <v>8917</v>
      </c>
      <c r="J436" s="288"/>
      <c r="K436" s="55" t="s">
        <v>43</v>
      </c>
      <c r="L436" s="54">
        <v>5</v>
      </c>
      <c r="M436" s="53">
        <v>302.60000000000002</v>
      </c>
      <c r="N436" s="322"/>
      <c r="O436" s="168">
        <f t="shared" si="58"/>
        <v>0</v>
      </c>
      <c r="P436" s="169">
        <v>4607109972175</v>
      </c>
      <c r="Q436" s="52"/>
      <c r="R436" s="318">
        <f t="shared" si="59"/>
        <v>60.52</v>
      </c>
    </row>
    <row r="437" spans="1:18" ht="15" x14ac:dyDescent="0.2">
      <c r="A437" s="61">
        <v>421</v>
      </c>
      <c r="B437" s="286"/>
      <c r="C437" s="59">
        <v>5635</v>
      </c>
      <c r="D437" s="302" t="s">
        <v>8918</v>
      </c>
      <c r="E437" s="58" t="s">
        <v>58</v>
      </c>
      <c r="F437" s="57" t="s">
        <v>8919</v>
      </c>
      <c r="G437" s="170" t="s">
        <v>8920</v>
      </c>
      <c r="H437" s="287" t="str">
        <f t="shared" si="57"/>
        <v>фото1</v>
      </c>
      <c r="I437" s="56" t="s">
        <v>8921</v>
      </c>
      <c r="J437" s="288"/>
      <c r="K437" s="55" t="s">
        <v>43</v>
      </c>
      <c r="L437" s="54">
        <v>3</v>
      </c>
      <c r="M437" s="53">
        <v>185.1</v>
      </c>
      <c r="N437" s="322"/>
      <c r="O437" s="168">
        <f t="shared" si="58"/>
        <v>0</v>
      </c>
      <c r="P437" s="169">
        <v>4607109933374</v>
      </c>
      <c r="Q437" s="52"/>
      <c r="R437" s="318">
        <f t="shared" si="59"/>
        <v>61.699999999999996</v>
      </c>
    </row>
    <row r="438" spans="1:18" ht="15" x14ac:dyDescent="0.25">
      <c r="A438" s="61">
        <v>422</v>
      </c>
      <c r="B438" s="60"/>
      <c r="C438" s="62"/>
      <c r="D438" s="62"/>
      <c r="E438" s="62"/>
      <c r="F438" s="17" t="s">
        <v>8922</v>
      </c>
      <c r="G438" s="49"/>
      <c r="H438" s="62"/>
      <c r="I438" s="63"/>
      <c r="J438" s="62"/>
      <c r="K438" s="341"/>
      <c r="L438" s="48"/>
      <c r="M438" s="48"/>
      <c r="N438" s="48"/>
      <c r="O438" s="48"/>
      <c r="P438" s="48"/>
      <c r="Q438" s="49"/>
      <c r="R438" s="48"/>
    </row>
    <row r="439" spans="1:18" ht="15" x14ac:dyDescent="0.2">
      <c r="A439" s="61">
        <v>423</v>
      </c>
      <c r="B439" s="286"/>
      <c r="C439" s="59">
        <v>3432</v>
      </c>
      <c r="D439" s="302" t="s">
        <v>7274</v>
      </c>
      <c r="E439" s="58" t="s">
        <v>58</v>
      </c>
      <c r="F439" s="171" t="s">
        <v>4611</v>
      </c>
      <c r="G439" s="170" t="s">
        <v>4612</v>
      </c>
      <c r="H439" s="287" t="str">
        <f t="shared" ref="H439:H444" si="60">HYPERLINK("http://www.gardenbulbs.ru/images/Gladiolus_CL/thumbnails/"&amp;D439&amp;".jpg","фото1")</f>
        <v>фото1</v>
      </c>
      <c r="I439" s="56" t="s">
        <v>8923</v>
      </c>
      <c r="J439" s="288"/>
      <c r="K439" s="55" t="s">
        <v>43</v>
      </c>
      <c r="L439" s="54">
        <v>5</v>
      </c>
      <c r="M439" s="53">
        <v>265.3</v>
      </c>
      <c r="N439" s="322"/>
      <c r="O439" s="168">
        <f t="shared" ref="O439:O444" si="61">IF(ISERROR(M439*N439),0,M439*N439)</f>
        <v>0</v>
      </c>
      <c r="P439" s="169">
        <v>4607109972199</v>
      </c>
      <c r="Q439" s="52"/>
      <c r="R439" s="318">
        <f t="shared" ref="R439:R444" si="62">M439/L439</f>
        <v>53.06</v>
      </c>
    </row>
    <row r="440" spans="1:18" ht="15" x14ac:dyDescent="0.2">
      <c r="A440" s="61">
        <v>424</v>
      </c>
      <c r="B440" s="286"/>
      <c r="C440" s="59">
        <v>3437</v>
      </c>
      <c r="D440" s="302" t="s">
        <v>7275</v>
      </c>
      <c r="E440" s="58" t="s">
        <v>58</v>
      </c>
      <c r="F440" s="57" t="s">
        <v>4613</v>
      </c>
      <c r="G440" s="170" t="s">
        <v>4614</v>
      </c>
      <c r="H440" s="287" t="str">
        <f t="shared" si="60"/>
        <v>фото1</v>
      </c>
      <c r="I440" s="56" t="s">
        <v>4615</v>
      </c>
      <c r="J440" s="288"/>
      <c r="K440" s="55" t="s">
        <v>43</v>
      </c>
      <c r="L440" s="54">
        <v>5</v>
      </c>
      <c r="M440" s="53">
        <v>265.3</v>
      </c>
      <c r="N440" s="322"/>
      <c r="O440" s="168">
        <f t="shared" si="61"/>
        <v>0</v>
      </c>
      <c r="P440" s="169">
        <v>4607109972243</v>
      </c>
      <c r="Q440" s="52"/>
      <c r="R440" s="318">
        <f t="shared" si="62"/>
        <v>53.06</v>
      </c>
    </row>
    <row r="441" spans="1:18" ht="24" x14ac:dyDescent="0.2">
      <c r="A441" s="61">
        <v>425</v>
      </c>
      <c r="B441" s="286"/>
      <c r="C441" s="59">
        <v>3438</v>
      </c>
      <c r="D441" s="302" t="s">
        <v>7276</v>
      </c>
      <c r="E441" s="58" t="s">
        <v>58</v>
      </c>
      <c r="F441" s="57" t="s">
        <v>4616</v>
      </c>
      <c r="G441" s="170" t="s">
        <v>4617</v>
      </c>
      <c r="H441" s="287" t="str">
        <f t="shared" si="60"/>
        <v>фото1</v>
      </c>
      <c r="I441" s="56" t="s">
        <v>4618</v>
      </c>
      <c r="J441" s="288"/>
      <c r="K441" s="55" t="s">
        <v>43</v>
      </c>
      <c r="L441" s="54">
        <v>5</v>
      </c>
      <c r="M441" s="53">
        <v>265.3</v>
      </c>
      <c r="N441" s="322"/>
      <c r="O441" s="168">
        <f t="shared" si="61"/>
        <v>0</v>
      </c>
      <c r="P441" s="169">
        <v>4607109972250</v>
      </c>
      <c r="Q441" s="52"/>
      <c r="R441" s="318">
        <f t="shared" si="62"/>
        <v>53.06</v>
      </c>
    </row>
    <row r="442" spans="1:18" ht="15" x14ac:dyDescent="0.2">
      <c r="A442" s="61">
        <v>426</v>
      </c>
      <c r="B442" s="286"/>
      <c r="C442" s="59">
        <v>3435</v>
      </c>
      <c r="D442" s="302" t="s">
        <v>7272</v>
      </c>
      <c r="E442" s="58" t="s">
        <v>58</v>
      </c>
      <c r="F442" s="57" t="s">
        <v>4605</v>
      </c>
      <c r="G442" s="170" t="s">
        <v>4606</v>
      </c>
      <c r="H442" s="287" t="str">
        <f t="shared" si="60"/>
        <v>фото1</v>
      </c>
      <c r="I442" s="56" t="s">
        <v>4607</v>
      </c>
      <c r="J442" s="288"/>
      <c r="K442" s="55" t="s">
        <v>43</v>
      </c>
      <c r="L442" s="54">
        <v>5</v>
      </c>
      <c r="M442" s="53">
        <v>265.3</v>
      </c>
      <c r="N442" s="322"/>
      <c r="O442" s="168">
        <f t="shared" si="61"/>
        <v>0</v>
      </c>
      <c r="P442" s="169">
        <v>4607109972229</v>
      </c>
      <c r="Q442" s="52"/>
      <c r="R442" s="318">
        <f t="shared" si="62"/>
        <v>53.06</v>
      </c>
    </row>
    <row r="443" spans="1:18" ht="15" x14ac:dyDescent="0.2">
      <c r="A443" s="61">
        <v>427</v>
      </c>
      <c r="B443" s="286"/>
      <c r="C443" s="59">
        <v>3436</v>
      </c>
      <c r="D443" s="302" t="s">
        <v>7273</v>
      </c>
      <c r="E443" s="58" t="s">
        <v>58</v>
      </c>
      <c r="F443" s="16" t="s">
        <v>4608</v>
      </c>
      <c r="G443" s="170" t="s">
        <v>4609</v>
      </c>
      <c r="H443" s="287" t="str">
        <f t="shared" si="60"/>
        <v>фото1</v>
      </c>
      <c r="I443" s="56" t="s">
        <v>4610</v>
      </c>
      <c r="J443" s="288"/>
      <c r="K443" s="55" t="s">
        <v>43</v>
      </c>
      <c r="L443" s="54">
        <v>5</v>
      </c>
      <c r="M443" s="53">
        <v>265.3</v>
      </c>
      <c r="N443" s="322"/>
      <c r="O443" s="168">
        <f t="shared" si="61"/>
        <v>0</v>
      </c>
      <c r="P443" s="169">
        <v>4607109972236</v>
      </c>
      <c r="Q443" s="52"/>
      <c r="R443" s="318">
        <f t="shared" si="62"/>
        <v>53.06</v>
      </c>
    </row>
    <row r="444" spans="1:18" ht="24" x14ac:dyDescent="0.2">
      <c r="A444" s="61">
        <v>428</v>
      </c>
      <c r="B444" s="286"/>
      <c r="C444" s="45">
        <v>5636</v>
      </c>
      <c r="D444" s="302" t="s">
        <v>8924</v>
      </c>
      <c r="E444" s="58" t="s">
        <v>58</v>
      </c>
      <c r="F444" s="57" t="s">
        <v>8925</v>
      </c>
      <c r="G444" s="170" t="s">
        <v>8926</v>
      </c>
      <c r="H444" s="287" t="str">
        <f t="shared" si="60"/>
        <v>фото1</v>
      </c>
      <c r="I444" s="56" t="s">
        <v>8927</v>
      </c>
      <c r="J444" s="288"/>
      <c r="K444" s="55" t="s">
        <v>43</v>
      </c>
      <c r="L444" s="54">
        <v>5</v>
      </c>
      <c r="M444" s="53">
        <v>265.3</v>
      </c>
      <c r="N444" s="322"/>
      <c r="O444" s="168">
        <f t="shared" si="61"/>
        <v>0</v>
      </c>
      <c r="P444" s="169">
        <v>4607109933367</v>
      </c>
      <c r="Q444" s="15"/>
      <c r="R444" s="318">
        <f t="shared" si="62"/>
        <v>53.06</v>
      </c>
    </row>
    <row r="445" spans="1:18" ht="15" x14ac:dyDescent="0.25">
      <c r="A445" s="61">
        <v>429</v>
      </c>
      <c r="B445" s="60"/>
      <c r="C445" s="62"/>
      <c r="D445" s="62"/>
      <c r="E445" s="62"/>
      <c r="F445" s="17" t="s">
        <v>7277</v>
      </c>
      <c r="G445" s="49"/>
      <c r="H445" s="62"/>
      <c r="I445" s="63"/>
      <c r="J445" s="62"/>
      <c r="K445" s="341"/>
      <c r="L445" s="48"/>
      <c r="M445" s="48"/>
      <c r="N445" s="48"/>
      <c r="O445" s="48"/>
      <c r="P445" s="48"/>
      <c r="Q445" s="49"/>
      <c r="R445" s="48"/>
    </row>
    <row r="446" spans="1:18" ht="15" x14ac:dyDescent="0.2">
      <c r="A446" s="61">
        <v>430</v>
      </c>
      <c r="B446" s="286"/>
      <c r="C446" s="59">
        <v>919</v>
      </c>
      <c r="D446" s="302" t="s">
        <v>7278</v>
      </c>
      <c r="E446" s="58" t="s">
        <v>58</v>
      </c>
      <c r="F446" s="171" t="s">
        <v>4619</v>
      </c>
      <c r="G446" s="170" t="s">
        <v>4620</v>
      </c>
      <c r="H446" s="287" t="str">
        <f t="shared" ref="H446:H452" si="63">HYPERLINK("http://www.gardenbulbs.ru/images/Gladiolus_CL/thumbnails/"&amp;D446&amp;".jpg","фото1")</f>
        <v>фото1</v>
      </c>
      <c r="I446" s="56" t="s">
        <v>4556</v>
      </c>
      <c r="J446" s="288"/>
      <c r="K446" s="55" t="s">
        <v>43</v>
      </c>
      <c r="L446" s="54">
        <v>5</v>
      </c>
      <c r="M446" s="53">
        <v>288.7</v>
      </c>
      <c r="N446" s="322"/>
      <c r="O446" s="168">
        <f t="shared" ref="O446:O452" si="64">IF(ISERROR(M446*N446),0,M446*N446)</f>
        <v>0</v>
      </c>
      <c r="P446" s="169">
        <v>4607109959169</v>
      </c>
      <c r="Q446" s="52"/>
      <c r="R446" s="318">
        <f t="shared" ref="R446:R452" si="65">M446/L446</f>
        <v>57.739999999999995</v>
      </c>
    </row>
    <row r="447" spans="1:18" ht="15" x14ac:dyDescent="0.2">
      <c r="A447" s="61">
        <v>431</v>
      </c>
      <c r="B447" s="286"/>
      <c r="C447" s="59">
        <v>886</v>
      </c>
      <c r="D447" s="302" t="s">
        <v>7281</v>
      </c>
      <c r="E447" s="58" t="s">
        <v>58</v>
      </c>
      <c r="F447" s="57" t="s">
        <v>4625</v>
      </c>
      <c r="G447" s="170" t="s">
        <v>4626</v>
      </c>
      <c r="H447" s="287" t="str">
        <f t="shared" si="63"/>
        <v>фото1</v>
      </c>
      <c r="I447" s="56" t="s">
        <v>4520</v>
      </c>
      <c r="J447" s="288"/>
      <c r="K447" s="55" t="s">
        <v>43</v>
      </c>
      <c r="L447" s="54">
        <v>5</v>
      </c>
      <c r="M447" s="53">
        <v>288.7</v>
      </c>
      <c r="N447" s="322"/>
      <c r="O447" s="168">
        <f t="shared" si="64"/>
        <v>0</v>
      </c>
      <c r="P447" s="169">
        <v>4607109959176</v>
      </c>
      <c r="Q447" s="52"/>
      <c r="R447" s="318">
        <f t="shared" si="65"/>
        <v>57.739999999999995</v>
      </c>
    </row>
    <row r="448" spans="1:18" ht="15" x14ac:dyDescent="0.2">
      <c r="A448" s="61">
        <v>432</v>
      </c>
      <c r="B448" s="286"/>
      <c r="C448" s="59">
        <v>2679</v>
      </c>
      <c r="D448" s="302" t="s">
        <v>7282</v>
      </c>
      <c r="E448" s="58" t="s">
        <v>58</v>
      </c>
      <c r="F448" s="57" t="s">
        <v>4627</v>
      </c>
      <c r="G448" s="170" t="s">
        <v>4628</v>
      </c>
      <c r="H448" s="287" t="str">
        <f t="shared" si="63"/>
        <v>фото1</v>
      </c>
      <c r="I448" s="56" t="s">
        <v>2269</v>
      </c>
      <c r="J448" s="288"/>
      <c r="K448" s="55" t="s">
        <v>43</v>
      </c>
      <c r="L448" s="54">
        <v>5</v>
      </c>
      <c r="M448" s="53">
        <v>288.7</v>
      </c>
      <c r="N448" s="322"/>
      <c r="O448" s="168">
        <f t="shared" si="64"/>
        <v>0</v>
      </c>
      <c r="P448" s="169">
        <v>4607109959183</v>
      </c>
      <c r="Q448" s="52"/>
      <c r="R448" s="318">
        <f t="shared" si="65"/>
        <v>57.739999999999995</v>
      </c>
    </row>
    <row r="449" spans="1:18" ht="15" x14ac:dyDescent="0.2">
      <c r="A449" s="61">
        <v>433</v>
      </c>
      <c r="B449" s="286"/>
      <c r="C449" s="59">
        <v>897</v>
      </c>
      <c r="D449" s="302" t="s">
        <v>7283</v>
      </c>
      <c r="E449" s="58" t="s">
        <v>58</v>
      </c>
      <c r="F449" s="57" t="s">
        <v>4629</v>
      </c>
      <c r="G449" s="170" t="s">
        <v>4630</v>
      </c>
      <c r="H449" s="287" t="str">
        <f t="shared" si="63"/>
        <v>фото1</v>
      </c>
      <c r="I449" s="56" t="s">
        <v>4506</v>
      </c>
      <c r="J449" s="288"/>
      <c r="K449" s="55" t="s">
        <v>43</v>
      </c>
      <c r="L449" s="54">
        <v>5</v>
      </c>
      <c r="M449" s="53">
        <v>288.7</v>
      </c>
      <c r="N449" s="322"/>
      <c r="O449" s="168">
        <f t="shared" si="64"/>
        <v>0</v>
      </c>
      <c r="P449" s="169">
        <v>4607109959190</v>
      </c>
      <c r="Q449" s="52"/>
      <c r="R449" s="318">
        <f t="shared" si="65"/>
        <v>57.739999999999995</v>
      </c>
    </row>
    <row r="450" spans="1:18" ht="15" x14ac:dyDescent="0.2">
      <c r="A450" s="61">
        <v>434</v>
      </c>
      <c r="B450" s="286"/>
      <c r="C450" s="59">
        <v>2677</v>
      </c>
      <c r="D450" s="302" t="s">
        <v>7279</v>
      </c>
      <c r="E450" s="58" t="s">
        <v>58</v>
      </c>
      <c r="F450" s="57" t="s">
        <v>4621</v>
      </c>
      <c r="G450" s="170" t="s">
        <v>4622</v>
      </c>
      <c r="H450" s="287" t="str">
        <f t="shared" si="63"/>
        <v>фото1</v>
      </c>
      <c r="I450" s="56" t="s">
        <v>2270</v>
      </c>
      <c r="J450" s="288"/>
      <c r="K450" s="55" t="s">
        <v>43</v>
      </c>
      <c r="L450" s="54">
        <v>5</v>
      </c>
      <c r="M450" s="53">
        <v>288.7</v>
      </c>
      <c r="N450" s="322"/>
      <c r="O450" s="168">
        <f t="shared" si="64"/>
        <v>0</v>
      </c>
      <c r="P450" s="169">
        <v>4607109959206</v>
      </c>
      <c r="Q450" s="52"/>
      <c r="R450" s="318">
        <f t="shared" si="65"/>
        <v>57.739999999999995</v>
      </c>
    </row>
    <row r="451" spans="1:18" ht="15" x14ac:dyDescent="0.2">
      <c r="A451" s="61">
        <v>435</v>
      </c>
      <c r="B451" s="286"/>
      <c r="C451" s="59">
        <v>2678</v>
      </c>
      <c r="D451" s="302" t="s">
        <v>7280</v>
      </c>
      <c r="E451" s="58" t="s">
        <v>58</v>
      </c>
      <c r="F451" s="57" t="s">
        <v>4623</v>
      </c>
      <c r="G451" s="170" t="s">
        <v>4624</v>
      </c>
      <c r="H451" s="287" t="str">
        <f t="shared" si="63"/>
        <v>фото1</v>
      </c>
      <c r="I451" s="56" t="s">
        <v>4566</v>
      </c>
      <c r="J451" s="288"/>
      <c r="K451" s="55" t="s">
        <v>43</v>
      </c>
      <c r="L451" s="54">
        <v>5</v>
      </c>
      <c r="M451" s="53">
        <v>288.7</v>
      </c>
      <c r="N451" s="322"/>
      <c r="O451" s="168">
        <f t="shared" si="64"/>
        <v>0</v>
      </c>
      <c r="P451" s="169">
        <v>4607109959213</v>
      </c>
      <c r="Q451" s="52"/>
      <c r="R451" s="318">
        <f t="shared" si="65"/>
        <v>57.739999999999995</v>
      </c>
    </row>
    <row r="452" spans="1:18" ht="24" x14ac:dyDescent="0.2">
      <c r="A452" s="61">
        <v>436</v>
      </c>
      <c r="B452" s="286"/>
      <c r="C452" s="59">
        <v>6966</v>
      </c>
      <c r="D452" s="302" t="s">
        <v>7284</v>
      </c>
      <c r="E452" s="58" t="s">
        <v>58</v>
      </c>
      <c r="F452" s="16" t="s">
        <v>6204</v>
      </c>
      <c r="G452" s="170" t="s">
        <v>6205</v>
      </c>
      <c r="H452" s="287" t="str">
        <f t="shared" si="63"/>
        <v>фото1</v>
      </c>
      <c r="I452" s="56" t="s">
        <v>8928</v>
      </c>
      <c r="J452" s="288"/>
      <c r="K452" s="55" t="s">
        <v>43</v>
      </c>
      <c r="L452" s="54">
        <v>5</v>
      </c>
      <c r="M452" s="53">
        <v>288.7</v>
      </c>
      <c r="N452" s="322"/>
      <c r="O452" s="168">
        <f t="shared" si="64"/>
        <v>0</v>
      </c>
      <c r="P452" s="169">
        <v>4607109946107</v>
      </c>
      <c r="Q452" s="52"/>
      <c r="R452" s="318">
        <f t="shared" si="65"/>
        <v>57.739999999999995</v>
      </c>
    </row>
    <row r="453" spans="1:18" ht="15" x14ac:dyDescent="0.25">
      <c r="A453" s="61">
        <v>437</v>
      </c>
      <c r="B453" s="60"/>
      <c r="C453" s="62"/>
      <c r="D453" s="62"/>
      <c r="E453" s="62"/>
      <c r="F453" s="17" t="s">
        <v>13970</v>
      </c>
      <c r="G453" s="49"/>
      <c r="H453" s="62"/>
      <c r="I453" s="63"/>
      <c r="J453" s="62"/>
      <c r="K453" s="341"/>
      <c r="L453" s="48"/>
      <c r="M453" s="48"/>
      <c r="N453" s="48"/>
      <c r="O453" s="48"/>
      <c r="P453" s="48"/>
      <c r="Q453" s="49"/>
      <c r="R453" s="48"/>
    </row>
    <row r="454" spans="1:18" ht="24" x14ac:dyDescent="0.2">
      <c r="A454" s="61">
        <v>438</v>
      </c>
      <c r="B454" s="286"/>
      <c r="C454" s="59">
        <v>3439</v>
      </c>
      <c r="D454" s="302" t="s">
        <v>12278</v>
      </c>
      <c r="E454" s="58" t="s">
        <v>58</v>
      </c>
      <c r="F454" s="171" t="s">
        <v>4631</v>
      </c>
      <c r="G454" s="170" t="s">
        <v>6206</v>
      </c>
      <c r="H454" s="287" t="str">
        <f>HYPERLINK("http://www.gardenbulbs.ru/images/Gladiolus_CL/thumbnails/"&amp;D454&amp;".jpg","фото1")</f>
        <v>фото1</v>
      </c>
      <c r="I454" s="56" t="s">
        <v>13971</v>
      </c>
      <c r="J454" s="288"/>
      <c r="K454" s="55" t="s">
        <v>43</v>
      </c>
      <c r="L454" s="54">
        <v>3</v>
      </c>
      <c r="M454" s="53">
        <v>199.1</v>
      </c>
      <c r="N454" s="322"/>
      <c r="O454" s="168">
        <f t="shared" ref="O454:O458" si="66">IF(ISERROR(M454*N454),0,M454*N454)</f>
        <v>0</v>
      </c>
      <c r="P454" s="169">
        <v>4607109972267</v>
      </c>
      <c r="Q454" s="52"/>
      <c r="R454" s="318">
        <f t="shared" ref="R454:R458" si="67">M454/L454</f>
        <v>66.36666666666666</v>
      </c>
    </row>
    <row r="455" spans="1:18" ht="24" x14ac:dyDescent="0.2">
      <c r="A455" s="61">
        <v>439</v>
      </c>
      <c r="B455" s="286"/>
      <c r="C455" s="59">
        <v>3433</v>
      </c>
      <c r="D455" s="302" t="s">
        <v>7285</v>
      </c>
      <c r="E455" s="58" t="s">
        <v>58</v>
      </c>
      <c r="F455" s="57" t="s">
        <v>4632</v>
      </c>
      <c r="G455" s="170" t="s">
        <v>4633</v>
      </c>
      <c r="H455" s="287" t="str">
        <f>HYPERLINK("http://www.gardenbulbs.ru/images/Gladiolus_CL/thumbnails/"&amp;D455&amp;".jpg","фото1")</f>
        <v>фото1</v>
      </c>
      <c r="I455" s="56" t="s">
        <v>13972</v>
      </c>
      <c r="J455" s="288"/>
      <c r="K455" s="55" t="s">
        <v>43</v>
      </c>
      <c r="L455" s="54">
        <v>3</v>
      </c>
      <c r="M455" s="53">
        <v>199.1</v>
      </c>
      <c r="N455" s="322"/>
      <c r="O455" s="168">
        <f t="shared" si="66"/>
        <v>0</v>
      </c>
      <c r="P455" s="169">
        <v>4607109972205</v>
      </c>
      <c r="Q455" s="52"/>
      <c r="R455" s="318">
        <f t="shared" si="67"/>
        <v>66.36666666666666</v>
      </c>
    </row>
    <row r="456" spans="1:18" ht="24" x14ac:dyDescent="0.2">
      <c r="A456" s="61">
        <v>440</v>
      </c>
      <c r="B456" s="286"/>
      <c r="C456" s="59">
        <v>3440</v>
      </c>
      <c r="D456" s="302" t="s">
        <v>12279</v>
      </c>
      <c r="E456" s="58" t="s">
        <v>58</v>
      </c>
      <c r="F456" s="57" t="s">
        <v>4634</v>
      </c>
      <c r="G456" s="170" t="s">
        <v>4635</v>
      </c>
      <c r="H456" s="287" t="str">
        <f>HYPERLINK("http://www.gardenbulbs.ru/images/Gladiolus_CL/thumbnails/"&amp;D456&amp;".jpg","фото1")</f>
        <v>фото1</v>
      </c>
      <c r="I456" s="56" t="s">
        <v>13973</v>
      </c>
      <c r="J456" s="288"/>
      <c r="K456" s="55" t="s">
        <v>43</v>
      </c>
      <c r="L456" s="54">
        <v>3</v>
      </c>
      <c r="M456" s="53">
        <v>199.1</v>
      </c>
      <c r="N456" s="322"/>
      <c r="O456" s="168">
        <f t="shared" si="66"/>
        <v>0</v>
      </c>
      <c r="P456" s="169">
        <v>4607109972274</v>
      </c>
      <c r="Q456" s="52"/>
      <c r="R456" s="318">
        <f t="shared" si="67"/>
        <v>66.36666666666666</v>
      </c>
    </row>
    <row r="457" spans="1:18" ht="36" x14ac:dyDescent="0.2">
      <c r="A457" s="61">
        <v>441</v>
      </c>
      <c r="B457" s="286"/>
      <c r="C457" s="51">
        <v>3838</v>
      </c>
      <c r="D457" s="302" t="s">
        <v>7286</v>
      </c>
      <c r="E457" s="58" t="s">
        <v>58</v>
      </c>
      <c r="F457" s="16" t="s">
        <v>4636</v>
      </c>
      <c r="G457" s="170" t="s">
        <v>4637</v>
      </c>
      <c r="H457" s="287" t="str">
        <f>HYPERLINK("http://www.gardenbulbs.ru/images/Gladiolus_CL/thumbnails/"&amp;D457&amp;".jpg","фото1")</f>
        <v>фото1</v>
      </c>
      <c r="I457" s="56" t="s">
        <v>13974</v>
      </c>
      <c r="J457" s="288"/>
      <c r="K457" s="55" t="s">
        <v>43</v>
      </c>
      <c r="L457" s="54">
        <v>3</v>
      </c>
      <c r="M457" s="53">
        <v>179.5</v>
      </c>
      <c r="N457" s="322"/>
      <c r="O457" s="168">
        <f t="shared" si="66"/>
        <v>0</v>
      </c>
      <c r="P457" s="169">
        <v>4607109980569</v>
      </c>
      <c r="Q457" s="15"/>
      <c r="R457" s="318">
        <f t="shared" si="67"/>
        <v>59.833333333333336</v>
      </c>
    </row>
    <row r="458" spans="1:18" ht="36" x14ac:dyDescent="0.2">
      <c r="A458" s="61">
        <v>442</v>
      </c>
      <c r="B458" s="286"/>
      <c r="C458" s="59">
        <v>9110</v>
      </c>
      <c r="D458" s="302" t="s">
        <v>13975</v>
      </c>
      <c r="E458" s="58" t="s">
        <v>58</v>
      </c>
      <c r="F458" s="57" t="s">
        <v>13976</v>
      </c>
      <c r="G458" s="170" t="s">
        <v>13977</v>
      </c>
      <c r="H458" s="287" t="str">
        <f>HYPERLINK("http://www.gardenbulbs.ru/images/Gladiolus_CL/thumbnails/"&amp;D458&amp;".jpg","фото1")</f>
        <v>фото1</v>
      </c>
      <c r="I458" s="56" t="s">
        <v>12280</v>
      </c>
      <c r="J458" s="288"/>
      <c r="K458" s="55" t="s">
        <v>43</v>
      </c>
      <c r="L458" s="54">
        <v>3</v>
      </c>
      <c r="M458" s="53">
        <v>199.1</v>
      </c>
      <c r="N458" s="322"/>
      <c r="O458" s="168">
        <f t="shared" si="66"/>
        <v>0</v>
      </c>
      <c r="P458" s="169">
        <v>4607109986103</v>
      </c>
      <c r="Q458" s="52" t="s">
        <v>11622</v>
      </c>
      <c r="R458" s="318">
        <f t="shared" si="67"/>
        <v>66.36666666666666</v>
      </c>
    </row>
    <row r="459" spans="1:18" ht="15" x14ac:dyDescent="0.25">
      <c r="A459" s="61">
        <v>443</v>
      </c>
      <c r="B459" s="60"/>
      <c r="C459" s="62"/>
      <c r="D459" s="62"/>
      <c r="E459" s="62"/>
      <c r="F459" s="17" t="s">
        <v>7287</v>
      </c>
      <c r="G459" s="49"/>
      <c r="H459" s="62"/>
      <c r="I459" s="63"/>
      <c r="J459" s="62"/>
      <c r="K459" s="341"/>
      <c r="L459" s="48"/>
      <c r="M459" s="48"/>
      <c r="N459" s="48"/>
      <c r="O459" s="48"/>
      <c r="P459" s="48"/>
      <c r="Q459" s="49"/>
      <c r="R459" s="48"/>
    </row>
    <row r="460" spans="1:18" ht="15" x14ac:dyDescent="0.2">
      <c r="A460" s="61">
        <v>444</v>
      </c>
      <c r="B460" s="286"/>
      <c r="C460" s="59">
        <v>3445</v>
      </c>
      <c r="D460" s="302" t="s">
        <v>7291</v>
      </c>
      <c r="E460" s="58" t="s">
        <v>58</v>
      </c>
      <c r="F460" s="171" t="s">
        <v>4645</v>
      </c>
      <c r="G460" s="170" t="s">
        <v>4646</v>
      </c>
      <c r="H460" s="287" t="str">
        <f t="shared" ref="H460:H466" si="68">HYPERLINK("http://www.gardenbulbs.ru/images/Gladiolus_CL/thumbnails/"&amp;D460&amp;".jpg","фото1")</f>
        <v>фото1</v>
      </c>
      <c r="I460" s="56" t="s">
        <v>4304</v>
      </c>
      <c r="J460" s="288"/>
      <c r="K460" s="55" t="s">
        <v>43</v>
      </c>
      <c r="L460" s="54">
        <v>5</v>
      </c>
      <c r="M460" s="53">
        <v>228</v>
      </c>
      <c r="N460" s="322"/>
      <c r="O460" s="168">
        <f t="shared" ref="O460:O466" si="69">IF(ISERROR(M460*N460),0,M460*N460)</f>
        <v>0</v>
      </c>
      <c r="P460" s="169">
        <v>4607109972311</v>
      </c>
      <c r="Q460" s="52"/>
      <c r="R460" s="318">
        <f t="shared" ref="R460:R466" si="70">M460/L460</f>
        <v>45.6</v>
      </c>
    </row>
    <row r="461" spans="1:18" ht="15" x14ac:dyDescent="0.2">
      <c r="A461" s="61">
        <v>445</v>
      </c>
      <c r="B461" s="286"/>
      <c r="C461" s="59">
        <v>3446</v>
      </c>
      <c r="D461" s="302" t="s">
        <v>7292</v>
      </c>
      <c r="E461" s="58" t="s">
        <v>58</v>
      </c>
      <c r="F461" s="57" t="s">
        <v>4647</v>
      </c>
      <c r="G461" s="170" t="s">
        <v>4648</v>
      </c>
      <c r="H461" s="287" t="str">
        <f t="shared" si="68"/>
        <v>фото1</v>
      </c>
      <c r="I461" s="56" t="s">
        <v>4649</v>
      </c>
      <c r="J461" s="288"/>
      <c r="K461" s="55" t="s">
        <v>43</v>
      </c>
      <c r="L461" s="54">
        <v>5</v>
      </c>
      <c r="M461" s="53">
        <v>228</v>
      </c>
      <c r="N461" s="322"/>
      <c r="O461" s="168">
        <f t="shared" si="69"/>
        <v>0</v>
      </c>
      <c r="P461" s="169">
        <v>4607109972328</v>
      </c>
      <c r="Q461" s="52"/>
      <c r="R461" s="318">
        <f t="shared" si="70"/>
        <v>45.6</v>
      </c>
    </row>
    <row r="462" spans="1:18" ht="15" x14ac:dyDescent="0.2">
      <c r="A462" s="61">
        <v>446</v>
      </c>
      <c r="B462" s="286"/>
      <c r="C462" s="59">
        <v>3444</v>
      </c>
      <c r="D462" s="302" t="s">
        <v>7290</v>
      </c>
      <c r="E462" s="58" t="s">
        <v>58</v>
      </c>
      <c r="F462" s="57" t="s">
        <v>4643</v>
      </c>
      <c r="G462" s="170" t="s">
        <v>4644</v>
      </c>
      <c r="H462" s="287" t="str">
        <f t="shared" si="68"/>
        <v>фото1</v>
      </c>
      <c r="I462" s="56" t="s">
        <v>3488</v>
      </c>
      <c r="J462" s="288"/>
      <c r="K462" s="55" t="s">
        <v>43</v>
      </c>
      <c r="L462" s="54">
        <v>5</v>
      </c>
      <c r="M462" s="53">
        <v>228</v>
      </c>
      <c r="N462" s="322"/>
      <c r="O462" s="168">
        <f t="shared" si="69"/>
        <v>0</v>
      </c>
      <c r="P462" s="169">
        <v>4607109972304</v>
      </c>
      <c r="Q462" s="52"/>
      <c r="R462" s="318">
        <f t="shared" si="70"/>
        <v>45.6</v>
      </c>
    </row>
    <row r="463" spans="1:18" ht="15" x14ac:dyDescent="0.2">
      <c r="A463" s="61">
        <v>447</v>
      </c>
      <c r="B463" s="286"/>
      <c r="C463" s="59">
        <v>3447</v>
      </c>
      <c r="D463" s="302" t="s">
        <v>7293</v>
      </c>
      <c r="E463" s="58" t="s">
        <v>58</v>
      </c>
      <c r="F463" s="57" t="s">
        <v>4650</v>
      </c>
      <c r="G463" s="170" t="s">
        <v>4651</v>
      </c>
      <c r="H463" s="287" t="str">
        <f t="shared" si="68"/>
        <v>фото1</v>
      </c>
      <c r="I463" s="56" t="s">
        <v>4652</v>
      </c>
      <c r="J463" s="288"/>
      <c r="K463" s="55" t="s">
        <v>43</v>
      </c>
      <c r="L463" s="54">
        <v>5</v>
      </c>
      <c r="M463" s="53">
        <v>228</v>
      </c>
      <c r="N463" s="322"/>
      <c r="O463" s="168">
        <f t="shared" si="69"/>
        <v>0</v>
      </c>
      <c r="P463" s="169">
        <v>4607109972335</v>
      </c>
      <c r="Q463" s="52"/>
      <c r="R463" s="318">
        <f t="shared" si="70"/>
        <v>45.6</v>
      </c>
    </row>
    <row r="464" spans="1:18" ht="15" x14ac:dyDescent="0.2">
      <c r="A464" s="61">
        <v>448</v>
      </c>
      <c r="B464" s="286"/>
      <c r="C464" s="59">
        <v>3442</v>
      </c>
      <c r="D464" s="302" t="s">
        <v>7288</v>
      </c>
      <c r="E464" s="58" t="s">
        <v>58</v>
      </c>
      <c r="F464" s="57" t="s">
        <v>4638</v>
      </c>
      <c r="G464" s="170" t="s">
        <v>4639</v>
      </c>
      <c r="H464" s="287" t="str">
        <f t="shared" si="68"/>
        <v>фото1</v>
      </c>
      <c r="I464" s="56" t="s">
        <v>772</v>
      </c>
      <c r="J464" s="288"/>
      <c r="K464" s="55" t="s">
        <v>43</v>
      </c>
      <c r="L464" s="54">
        <v>5</v>
      </c>
      <c r="M464" s="53">
        <v>228</v>
      </c>
      <c r="N464" s="322"/>
      <c r="O464" s="168">
        <f t="shared" si="69"/>
        <v>0</v>
      </c>
      <c r="P464" s="169">
        <v>4607109972281</v>
      </c>
      <c r="Q464" s="52"/>
      <c r="R464" s="318">
        <f t="shared" si="70"/>
        <v>45.6</v>
      </c>
    </row>
    <row r="465" spans="1:18" ht="15" x14ac:dyDescent="0.2">
      <c r="A465" s="61">
        <v>449</v>
      </c>
      <c r="B465" s="286"/>
      <c r="C465" s="59">
        <v>3443</v>
      </c>
      <c r="D465" s="302" t="s">
        <v>7289</v>
      </c>
      <c r="E465" s="58" t="s">
        <v>58</v>
      </c>
      <c r="F465" s="57" t="s">
        <v>4640</v>
      </c>
      <c r="G465" s="170" t="s">
        <v>4641</v>
      </c>
      <c r="H465" s="287" t="str">
        <f t="shared" si="68"/>
        <v>фото1</v>
      </c>
      <c r="I465" s="56" t="s">
        <v>4642</v>
      </c>
      <c r="J465" s="288"/>
      <c r="K465" s="55" t="s">
        <v>43</v>
      </c>
      <c r="L465" s="54">
        <v>5</v>
      </c>
      <c r="M465" s="53">
        <v>228</v>
      </c>
      <c r="N465" s="322"/>
      <c r="O465" s="168">
        <f t="shared" si="69"/>
        <v>0</v>
      </c>
      <c r="P465" s="169">
        <v>4607109972298</v>
      </c>
      <c r="Q465" s="52"/>
      <c r="R465" s="318">
        <f t="shared" si="70"/>
        <v>45.6</v>
      </c>
    </row>
    <row r="466" spans="1:18" ht="24" x14ac:dyDescent="0.2">
      <c r="A466" s="61">
        <v>450</v>
      </c>
      <c r="B466" s="286"/>
      <c r="C466" s="59">
        <v>6968</v>
      </c>
      <c r="D466" s="302" t="s">
        <v>7294</v>
      </c>
      <c r="E466" s="58" t="s">
        <v>58</v>
      </c>
      <c r="F466" s="16" t="s">
        <v>6207</v>
      </c>
      <c r="G466" s="170" t="s">
        <v>6208</v>
      </c>
      <c r="H466" s="287" t="str">
        <f t="shared" si="68"/>
        <v>фото1</v>
      </c>
      <c r="I466" s="56" t="s">
        <v>6209</v>
      </c>
      <c r="J466" s="288"/>
      <c r="K466" s="55" t="s">
        <v>43</v>
      </c>
      <c r="L466" s="54">
        <v>5</v>
      </c>
      <c r="M466" s="53">
        <v>228</v>
      </c>
      <c r="N466" s="322"/>
      <c r="O466" s="168">
        <f t="shared" si="69"/>
        <v>0</v>
      </c>
      <c r="P466" s="169">
        <v>4607109946121</v>
      </c>
      <c r="Q466" s="52"/>
      <c r="R466" s="318">
        <f t="shared" si="70"/>
        <v>45.6</v>
      </c>
    </row>
    <row r="467" spans="1:18" ht="15" x14ac:dyDescent="0.25">
      <c r="A467" s="61">
        <v>451</v>
      </c>
      <c r="B467" s="60"/>
      <c r="C467" s="62"/>
      <c r="D467" s="62"/>
      <c r="E467" s="62"/>
      <c r="F467" s="17" t="s">
        <v>7295</v>
      </c>
      <c r="G467" s="49"/>
      <c r="H467" s="62"/>
      <c r="I467" s="63"/>
      <c r="J467" s="62"/>
      <c r="K467" s="341"/>
      <c r="L467" s="48"/>
      <c r="M467" s="48"/>
      <c r="N467" s="48"/>
      <c r="O467" s="48"/>
      <c r="P467" s="48"/>
      <c r="Q467" s="49"/>
      <c r="R467" s="48"/>
    </row>
    <row r="468" spans="1:18" ht="15" x14ac:dyDescent="0.2">
      <c r="A468" s="61">
        <v>452</v>
      </c>
      <c r="B468" s="286"/>
      <c r="C468" s="59">
        <v>931</v>
      </c>
      <c r="D468" s="302" t="s">
        <v>7296</v>
      </c>
      <c r="E468" s="58" t="s">
        <v>58</v>
      </c>
      <c r="F468" s="171" t="s">
        <v>4653</v>
      </c>
      <c r="G468" s="170" t="s">
        <v>4654</v>
      </c>
      <c r="H468" s="287" t="str">
        <f>HYPERLINK("http://www.gardenbulbs.ru/images/Gladiolus_CL/thumbnails/"&amp;D468&amp;".jpg","фото1")</f>
        <v>фото1</v>
      </c>
      <c r="I468" s="56" t="s">
        <v>4556</v>
      </c>
      <c r="J468" s="288"/>
      <c r="K468" s="55" t="s">
        <v>10550</v>
      </c>
      <c r="L468" s="54">
        <v>2</v>
      </c>
      <c r="M468" s="53">
        <v>210.3</v>
      </c>
      <c r="N468" s="322"/>
      <c r="O468" s="168">
        <f t="shared" ref="O468:O469" si="71">IF(ISERROR(M468*N468),0,M468*N468)</f>
        <v>0</v>
      </c>
      <c r="P468" s="169">
        <v>4607109959275</v>
      </c>
      <c r="Q468" s="52"/>
      <c r="R468" s="318">
        <f t="shared" ref="R468:R469" si="72">M468/L468</f>
        <v>105.15</v>
      </c>
    </row>
    <row r="469" spans="1:18" ht="15" x14ac:dyDescent="0.2">
      <c r="A469" s="61">
        <v>453</v>
      </c>
      <c r="B469" s="286"/>
      <c r="C469" s="59">
        <v>2681</v>
      </c>
      <c r="D469" s="302" t="s">
        <v>7297</v>
      </c>
      <c r="E469" s="58" t="s">
        <v>58</v>
      </c>
      <c r="F469" s="16" t="s">
        <v>4655</v>
      </c>
      <c r="G469" s="170" t="s">
        <v>4656</v>
      </c>
      <c r="H469" s="287" t="str">
        <f>HYPERLINK("http://www.gardenbulbs.ru/images/Gladiolus_CL/thumbnails/"&amp;D469&amp;".jpg","фото1")</f>
        <v>фото1</v>
      </c>
      <c r="I469" s="56" t="s">
        <v>2269</v>
      </c>
      <c r="J469" s="288"/>
      <c r="K469" s="55" t="s">
        <v>10550</v>
      </c>
      <c r="L469" s="54">
        <v>2</v>
      </c>
      <c r="M469" s="53">
        <v>210.3</v>
      </c>
      <c r="N469" s="322"/>
      <c r="O469" s="168">
        <f t="shared" si="71"/>
        <v>0</v>
      </c>
      <c r="P469" s="169">
        <v>4607109959282</v>
      </c>
      <c r="Q469" s="52"/>
      <c r="R469" s="318">
        <f t="shared" si="72"/>
        <v>105.15</v>
      </c>
    </row>
    <row r="470" spans="1:18" ht="15" x14ac:dyDescent="0.25">
      <c r="A470" s="61">
        <v>454</v>
      </c>
      <c r="B470" s="60"/>
      <c r="C470" s="62"/>
      <c r="D470" s="62"/>
      <c r="E470" s="62"/>
      <c r="F470" s="17" t="s">
        <v>7298</v>
      </c>
      <c r="G470" s="49"/>
      <c r="H470" s="62"/>
      <c r="I470" s="63"/>
      <c r="J470" s="62"/>
      <c r="K470" s="341"/>
      <c r="L470" s="48"/>
      <c r="M470" s="48"/>
      <c r="N470" s="48"/>
      <c r="O470" s="48"/>
      <c r="P470" s="48"/>
      <c r="Q470" s="49"/>
      <c r="R470" s="48"/>
    </row>
    <row r="471" spans="1:18" ht="15" x14ac:dyDescent="0.2">
      <c r="A471" s="61">
        <v>455</v>
      </c>
      <c r="B471" s="286"/>
      <c r="C471" s="59">
        <v>888</v>
      </c>
      <c r="D471" s="302" t="s">
        <v>8929</v>
      </c>
      <c r="E471" s="58" t="s">
        <v>58</v>
      </c>
      <c r="F471" s="171" t="s">
        <v>4657</v>
      </c>
      <c r="G471" s="170" t="s">
        <v>4658</v>
      </c>
      <c r="H471" s="287" t="str">
        <f>HYPERLINK("http://www.gardenbulbs.ru/images/Gladiolus_CL/thumbnails/"&amp;D471&amp;".jpg","фото1")</f>
        <v>фото1</v>
      </c>
      <c r="I471" s="56" t="s">
        <v>4659</v>
      </c>
      <c r="J471" s="288"/>
      <c r="K471" s="55" t="s">
        <v>43</v>
      </c>
      <c r="L471" s="54">
        <v>5</v>
      </c>
      <c r="M471" s="53">
        <v>251.3</v>
      </c>
      <c r="N471" s="322"/>
      <c r="O471" s="168">
        <f t="shared" ref="O471:O472" si="73">IF(ISERROR(M471*N471),0,M471*N471)</f>
        <v>0</v>
      </c>
      <c r="P471" s="169">
        <v>4607109959305</v>
      </c>
      <c r="Q471" s="52"/>
      <c r="R471" s="318">
        <f t="shared" ref="R471:R472" si="74">M471/L471</f>
        <v>50.260000000000005</v>
      </c>
    </row>
    <row r="472" spans="1:18" ht="15" x14ac:dyDescent="0.2">
      <c r="A472" s="61">
        <v>456</v>
      </c>
      <c r="B472" s="286"/>
      <c r="C472" s="59">
        <v>899</v>
      </c>
      <c r="D472" s="302" t="s">
        <v>8930</v>
      </c>
      <c r="E472" s="58" t="s">
        <v>58</v>
      </c>
      <c r="F472" s="57" t="s">
        <v>4660</v>
      </c>
      <c r="G472" s="170" t="s">
        <v>4661</v>
      </c>
      <c r="H472" s="287" t="str">
        <f>HYPERLINK("http://www.gardenbulbs.ru/images/Gladiolus_CL/thumbnails/"&amp;D472&amp;".jpg","фото1")</f>
        <v>фото1</v>
      </c>
      <c r="I472" s="56" t="s">
        <v>4662</v>
      </c>
      <c r="J472" s="288"/>
      <c r="K472" s="55" t="s">
        <v>43</v>
      </c>
      <c r="L472" s="54">
        <v>5</v>
      </c>
      <c r="M472" s="53">
        <v>251.3</v>
      </c>
      <c r="N472" s="322"/>
      <c r="O472" s="168">
        <f t="shared" si="73"/>
        <v>0</v>
      </c>
      <c r="P472" s="169">
        <v>4607109959312</v>
      </c>
      <c r="Q472" s="38"/>
      <c r="R472" s="318">
        <f t="shared" si="74"/>
        <v>50.260000000000005</v>
      </c>
    </row>
    <row r="473" spans="1:18" ht="6.75" customHeight="1" x14ac:dyDescent="0.25">
      <c r="A473" s="61">
        <v>457</v>
      </c>
      <c r="B473" s="60"/>
      <c r="C473" s="13"/>
      <c r="D473" s="36"/>
      <c r="E473" s="12"/>
      <c r="F473" s="13"/>
      <c r="G473" s="13"/>
      <c r="H473" s="32"/>
      <c r="I473" s="13"/>
      <c r="J473" s="30"/>
      <c r="K473" s="11"/>
      <c r="L473" s="10"/>
      <c r="M473" s="11"/>
      <c r="N473" s="26"/>
      <c r="O473" s="290"/>
      <c r="P473" s="60"/>
      <c r="Q473" s="13"/>
      <c r="R473" s="60"/>
    </row>
    <row r="474" spans="1:18" ht="15.75" customHeight="1" x14ac:dyDescent="0.25">
      <c r="A474" s="61">
        <v>458</v>
      </c>
      <c r="B474" s="60"/>
      <c r="C474" s="37"/>
      <c r="D474" s="24"/>
      <c r="E474" s="35"/>
      <c r="F474" s="23" t="s">
        <v>4663</v>
      </c>
      <c r="G474" s="33"/>
      <c r="H474" s="22"/>
      <c r="I474" s="31"/>
      <c r="J474" s="21"/>
      <c r="K474" s="29"/>
      <c r="L474" s="28"/>
      <c r="M474" s="27"/>
      <c r="N474" s="20"/>
      <c r="O474" s="19"/>
      <c r="P474" s="18"/>
      <c r="Q474" s="25"/>
      <c r="R474" s="60"/>
    </row>
    <row r="475" spans="1:18" ht="15" x14ac:dyDescent="0.25">
      <c r="A475" s="61">
        <v>459</v>
      </c>
      <c r="B475" s="60"/>
      <c r="C475" s="9"/>
      <c r="D475" s="9"/>
      <c r="E475" s="9"/>
      <c r="F475" s="8" t="s">
        <v>4664</v>
      </c>
      <c r="G475" s="7"/>
      <c r="H475" s="9"/>
      <c r="I475" s="63"/>
      <c r="J475" s="9"/>
      <c r="K475" s="341"/>
      <c r="L475" s="48"/>
      <c r="M475" s="48"/>
      <c r="N475" s="48"/>
      <c r="O475" s="48"/>
      <c r="P475" s="48"/>
      <c r="Q475" s="49"/>
      <c r="R475" s="48"/>
    </row>
    <row r="476" spans="1:18" ht="15" x14ac:dyDescent="0.2">
      <c r="A476" s="61">
        <v>460</v>
      </c>
      <c r="B476" s="286"/>
      <c r="C476" s="59">
        <v>990</v>
      </c>
      <c r="D476" s="302" t="s">
        <v>7299</v>
      </c>
      <c r="E476" s="58" t="s">
        <v>4664</v>
      </c>
      <c r="F476" s="57" t="s">
        <v>4665</v>
      </c>
      <c r="G476" s="170" t="s">
        <v>4666</v>
      </c>
      <c r="H476" s="287" t="str">
        <f t="shared" ref="H476:H491" si="75">HYPERLINK("http://www.gardenbulbs.ru/images/Gladiolus_CL/thumbnails/"&amp;D476&amp;".jpg","фото1")</f>
        <v>фото1</v>
      </c>
      <c r="I476" s="56" t="s">
        <v>4667</v>
      </c>
      <c r="J476" s="288"/>
      <c r="K476" s="55" t="s">
        <v>10550</v>
      </c>
      <c r="L476" s="54">
        <v>3</v>
      </c>
      <c r="M476" s="53">
        <v>196.3</v>
      </c>
      <c r="N476" s="322"/>
      <c r="O476" s="168">
        <f t="shared" ref="O476:O491" si="76">IF(ISERROR(M476*N476),0,M476*N476)</f>
        <v>0</v>
      </c>
      <c r="P476" s="169">
        <v>4607109959329</v>
      </c>
      <c r="Q476" s="52"/>
      <c r="R476" s="318">
        <f t="shared" ref="R476:R491" si="77">M476/L476</f>
        <v>65.433333333333337</v>
      </c>
    </row>
    <row r="477" spans="1:18" ht="15" x14ac:dyDescent="0.2">
      <c r="A477" s="61">
        <v>461</v>
      </c>
      <c r="B477" s="286"/>
      <c r="C477" s="51">
        <v>5292</v>
      </c>
      <c r="D477" s="302" t="s">
        <v>8931</v>
      </c>
      <c r="E477" s="58" t="s">
        <v>4664</v>
      </c>
      <c r="F477" s="57" t="s">
        <v>7301</v>
      </c>
      <c r="G477" s="170" t="s">
        <v>7302</v>
      </c>
      <c r="H477" s="287" t="str">
        <f t="shared" si="75"/>
        <v>фото1</v>
      </c>
      <c r="I477" s="56" t="s">
        <v>7303</v>
      </c>
      <c r="J477" s="288"/>
      <c r="K477" s="55" t="s">
        <v>45</v>
      </c>
      <c r="L477" s="54">
        <v>5</v>
      </c>
      <c r="M477" s="53">
        <v>307.3</v>
      </c>
      <c r="N477" s="322"/>
      <c r="O477" s="168">
        <f t="shared" si="76"/>
        <v>0</v>
      </c>
      <c r="P477" s="169">
        <v>4607109938355</v>
      </c>
      <c r="Q477" s="52"/>
      <c r="R477" s="318">
        <f t="shared" si="77"/>
        <v>61.46</v>
      </c>
    </row>
    <row r="478" spans="1:18" ht="24" x14ac:dyDescent="0.2">
      <c r="A478" s="61">
        <v>462</v>
      </c>
      <c r="B478" s="286"/>
      <c r="C478" s="45">
        <v>5637</v>
      </c>
      <c r="D478" s="302" t="s">
        <v>8932</v>
      </c>
      <c r="E478" s="58" t="s">
        <v>4664</v>
      </c>
      <c r="F478" s="57" t="s">
        <v>8933</v>
      </c>
      <c r="G478" s="170" t="s">
        <v>8934</v>
      </c>
      <c r="H478" s="287" t="str">
        <f t="shared" si="75"/>
        <v>фото1</v>
      </c>
      <c r="I478" s="56" t="s">
        <v>8935</v>
      </c>
      <c r="J478" s="288"/>
      <c r="K478" s="55" t="s">
        <v>10550</v>
      </c>
      <c r="L478" s="54">
        <v>3</v>
      </c>
      <c r="M478" s="53">
        <v>196.3</v>
      </c>
      <c r="N478" s="322"/>
      <c r="O478" s="168">
        <f t="shared" si="76"/>
        <v>0</v>
      </c>
      <c r="P478" s="169">
        <v>4607109933350</v>
      </c>
      <c r="Q478" s="52"/>
      <c r="R478" s="318">
        <f t="shared" si="77"/>
        <v>65.433333333333337</v>
      </c>
    </row>
    <row r="479" spans="1:18" ht="15" x14ac:dyDescent="0.2">
      <c r="A479" s="61">
        <v>463</v>
      </c>
      <c r="B479" s="286"/>
      <c r="C479" s="59">
        <v>2680</v>
      </c>
      <c r="D479" s="302" t="s">
        <v>7311</v>
      </c>
      <c r="E479" s="58" t="s">
        <v>4664</v>
      </c>
      <c r="F479" s="57" t="s">
        <v>4674</v>
      </c>
      <c r="G479" s="170" t="s">
        <v>4675</v>
      </c>
      <c r="H479" s="287" t="str">
        <f t="shared" si="75"/>
        <v>фото1</v>
      </c>
      <c r="I479" s="56" t="s">
        <v>2051</v>
      </c>
      <c r="J479" s="288"/>
      <c r="K479" s="55" t="s">
        <v>45</v>
      </c>
      <c r="L479" s="54">
        <v>5</v>
      </c>
      <c r="M479" s="53">
        <v>307.3</v>
      </c>
      <c r="N479" s="322"/>
      <c r="O479" s="168">
        <f t="shared" si="76"/>
        <v>0</v>
      </c>
      <c r="P479" s="169">
        <v>4607109959299</v>
      </c>
      <c r="Q479" s="52"/>
      <c r="R479" s="318">
        <f t="shared" si="77"/>
        <v>61.46</v>
      </c>
    </row>
    <row r="480" spans="1:18" ht="15" x14ac:dyDescent="0.2">
      <c r="A480" s="61">
        <v>464</v>
      </c>
      <c r="B480" s="286"/>
      <c r="C480" s="59">
        <v>3494</v>
      </c>
      <c r="D480" s="302" t="s">
        <v>7320</v>
      </c>
      <c r="E480" s="58" t="s">
        <v>4664</v>
      </c>
      <c r="F480" s="57" t="s">
        <v>4689</v>
      </c>
      <c r="G480" s="170" t="s">
        <v>4690</v>
      </c>
      <c r="H480" s="287" t="str">
        <f t="shared" si="75"/>
        <v>фото1</v>
      </c>
      <c r="I480" s="56" t="s">
        <v>2051</v>
      </c>
      <c r="J480" s="288"/>
      <c r="K480" s="55" t="s">
        <v>45</v>
      </c>
      <c r="L480" s="54">
        <v>5</v>
      </c>
      <c r="M480" s="53">
        <v>307.3</v>
      </c>
      <c r="N480" s="322"/>
      <c r="O480" s="168">
        <f t="shared" si="76"/>
        <v>0</v>
      </c>
      <c r="P480" s="169">
        <v>4607109972366</v>
      </c>
      <c r="Q480" s="52"/>
      <c r="R480" s="318">
        <f t="shared" si="77"/>
        <v>61.46</v>
      </c>
    </row>
    <row r="481" spans="1:18" ht="15" x14ac:dyDescent="0.2">
      <c r="A481" s="61">
        <v>465</v>
      </c>
      <c r="B481" s="286"/>
      <c r="C481" s="59">
        <v>992</v>
      </c>
      <c r="D481" s="302" t="s">
        <v>7310</v>
      </c>
      <c r="E481" s="58" t="s">
        <v>4664</v>
      </c>
      <c r="F481" s="57" t="s">
        <v>4671</v>
      </c>
      <c r="G481" s="170" t="s">
        <v>4672</v>
      </c>
      <c r="H481" s="287" t="str">
        <f t="shared" si="75"/>
        <v>фото1</v>
      </c>
      <c r="I481" s="56" t="s">
        <v>4673</v>
      </c>
      <c r="J481" s="288"/>
      <c r="K481" s="55" t="s">
        <v>45</v>
      </c>
      <c r="L481" s="54">
        <v>5</v>
      </c>
      <c r="M481" s="53">
        <v>307.3</v>
      </c>
      <c r="N481" s="322"/>
      <c r="O481" s="168">
        <f t="shared" si="76"/>
        <v>0</v>
      </c>
      <c r="P481" s="169">
        <v>4607109959336</v>
      </c>
      <c r="Q481" s="52"/>
      <c r="R481" s="318">
        <f t="shared" si="77"/>
        <v>61.46</v>
      </c>
    </row>
    <row r="482" spans="1:18" ht="15" x14ac:dyDescent="0.2">
      <c r="A482" s="61">
        <v>466</v>
      </c>
      <c r="B482" s="286"/>
      <c r="C482" s="59">
        <v>993</v>
      </c>
      <c r="D482" s="302" t="s">
        <v>7312</v>
      </c>
      <c r="E482" s="58" t="s">
        <v>4664</v>
      </c>
      <c r="F482" s="57" t="s">
        <v>4679</v>
      </c>
      <c r="G482" s="170" t="s">
        <v>4680</v>
      </c>
      <c r="H482" s="287" t="str">
        <f t="shared" si="75"/>
        <v>фото1</v>
      </c>
      <c r="I482" s="56" t="s">
        <v>4681</v>
      </c>
      <c r="J482" s="288"/>
      <c r="K482" s="55" t="s">
        <v>45</v>
      </c>
      <c r="L482" s="54">
        <v>5</v>
      </c>
      <c r="M482" s="53">
        <v>307.3</v>
      </c>
      <c r="N482" s="322"/>
      <c r="O482" s="168">
        <f t="shared" si="76"/>
        <v>0</v>
      </c>
      <c r="P482" s="169">
        <v>4607109959343</v>
      </c>
      <c r="Q482" s="52"/>
      <c r="R482" s="318">
        <f t="shared" si="77"/>
        <v>61.46</v>
      </c>
    </row>
    <row r="483" spans="1:18" ht="15" x14ac:dyDescent="0.2">
      <c r="A483" s="61">
        <v>467</v>
      </c>
      <c r="B483" s="286"/>
      <c r="C483" s="59">
        <v>2683</v>
      </c>
      <c r="D483" s="302" t="s">
        <v>7313</v>
      </c>
      <c r="E483" s="58" t="s">
        <v>4664</v>
      </c>
      <c r="F483" s="57" t="s">
        <v>4676</v>
      </c>
      <c r="G483" s="170" t="s">
        <v>4677</v>
      </c>
      <c r="H483" s="287" t="str">
        <f t="shared" si="75"/>
        <v>фото1</v>
      </c>
      <c r="I483" s="56" t="s">
        <v>4678</v>
      </c>
      <c r="J483" s="288"/>
      <c r="K483" s="55" t="s">
        <v>45</v>
      </c>
      <c r="L483" s="54">
        <v>5</v>
      </c>
      <c r="M483" s="53">
        <v>307.3</v>
      </c>
      <c r="N483" s="322"/>
      <c r="O483" s="168">
        <f t="shared" si="76"/>
        <v>0</v>
      </c>
      <c r="P483" s="169">
        <v>4607109959350</v>
      </c>
      <c r="Q483" s="52"/>
      <c r="R483" s="318">
        <f t="shared" si="77"/>
        <v>61.46</v>
      </c>
    </row>
    <row r="484" spans="1:18" ht="15" x14ac:dyDescent="0.2">
      <c r="A484" s="61">
        <v>468</v>
      </c>
      <c r="B484" s="286"/>
      <c r="C484" s="51">
        <v>5295</v>
      </c>
      <c r="D484" s="302" t="s">
        <v>8936</v>
      </c>
      <c r="E484" s="58" t="s">
        <v>4664</v>
      </c>
      <c r="F484" s="57" t="s">
        <v>7309</v>
      </c>
      <c r="G484" s="170" t="s">
        <v>29</v>
      </c>
      <c r="H484" s="287" t="str">
        <f t="shared" si="75"/>
        <v>фото1</v>
      </c>
      <c r="I484" s="56" t="s">
        <v>30</v>
      </c>
      <c r="J484" s="288"/>
      <c r="K484" s="55" t="s">
        <v>45</v>
      </c>
      <c r="L484" s="54">
        <v>3</v>
      </c>
      <c r="M484" s="53">
        <v>187.9</v>
      </c>
      <c r="N484" s="322"/>
      <c r="O484" s="168">
        <f t="shared" si="76"/>
        <v>0</v>
      </c>
      <c r="P484" s="169">
        <v>4607109938324</v>
      </c>
      <c r="Q484" s="52"/>
      <c r="R484" s="318">
        <f t="shared" si="77"/>
        <v>62.633333333333333</v>
      </c>
    </row>
    <row r="485" spans="1:18" ht="15" x14ac:dyDescent="0.2">
      <c r="A485" s="61">
        <v>469</v>
      </c>
      <c r="B485" s="286"/>
      <c r="C485" s="59">
        <v>3492</v>
      </c>
      <c r="D485" s="302" t="s">
        <v>7314</v>
      </c>
      <c r="E485" s="58" t="s">
        <v>4664</v>
      </c>
      <c r="F485" s="57" t="s">
        <v>4682</v>
      </c>
      <c r="G485" s="170" t="s">
        <v>25</v>
      </c>
      <c r="H485" s="287" t="str">
        <f t="shared" si="75"/>
        <v>фото1</v>
      </c>
      <c r="I485" s="56" t="s">
        <v>772</v>
      </c>
      <c r="J485" s="288"/>
      <c r="K485" s="55" t="s">
        <v>45</v>
      </c>
      <c r="L485" s="54">
        <v>5</v>
      </c>
      <c r="M485" s="53">
        <v>307.3</v>
      </c>
      <c r="N485" s="322"/>
      <c r="O485" s="168">
        <f t="shared" si="76"/>
        <v>0</v>
      </c>
      <c r="P485" s="169">
        <v>4607109972342</v>
      </c>
      <c r="Q485" s="52"/>
      <c r="R485" s="318">
        <f t="shared" si="77"/>
        <v>61.46</v>
      </c>
    </row>
    <row r="486" spans="1:18" ht="15" x14ac:dyDescent="0.2">
      <c r="A486" s="61">
        <v>470</v>
      </c>
      <c r="B486" s="286"/>
      <c r="C486" s="51">
        <v>5293</v>
      </c>
      <c r="D486" s="302" t="s">
        <v>8937</v>
      </c>
      <c r="E486" s="58" t="s">
        <v>4664</v>
      </c>
      <c r="F486" s="57" t="s">
        <v>7304</v>
      </c>
      <c r="G486" s="170" t="s">
        <v>7305</v>
      </c>
      <c r="H486" s="287" t="str">
        <f t="shared" si="75"/>
        <v>фото1</v>
      </c>
      <c r="I486" s="56" t="s">
        <v>737</v>
      </c>
      <c r="J486" s="288"/>
      <c r="K486" s="55" t="s">
        <v>10550</v>
      </c>
      <c r="L486" s="54">
        <v>3</v>
      </c>
      <c r="M486" s="53">
        <v>196.3</v>
      </c>
      <c r="N486" s="322"/>
      <c r="O486" s="168">
        <f t="shared" si="76"/>
        <v>0</v>
      </c>
      <c r="P486" s="169">
        <v>4607109938348</v>
      </c>
      <c r="Q486" s="52"/>
      <c r="R486" s="318">
        <f t="shared" si="77"/>
        <v>65.433333333333337</v>
      </c>
    </row>
    <row r="487" spans="1:18" ht="15" x14ac:dyDescent="0.2">
      <c r="A487" s="61">
        <v>471</v>
      </c>
      <c r="B487" s="286"/>
      <c r="C487" s="59">
        <v>3493</v>
      </c>
      <c r="D487" s="302" t="s">
        <v>7315</v>
      </c>
      <c r="E487" s="58" t="s">
        <v>4664</v>
      </c>
      <c r="F487" s="57" t="s">
        <v>4683</v>
      </c>
      <c r="G487" s="170" t="s">
        <v>4684</v>
      </c>
      <c r="H487" s="287" t="str">
        <f t="shared" si="75"/>
        <v>фото1</v>
      </c>
      <c r="I487" s="56" t="s">
        <v>2051</v>
      </c>
      <c r="J487" s="288"/>
      <c r="K487" s="55" t="s">
        <v>45</v>
      </c>
      <c r="L487" s="54">
        <v>5</v>
      </c>
      <c r="M487" s="53">
        <v>307.3</v>
      </c>
      <c r="N487" s="322"/>
      <c r="O487" s="168">
        <f t="shared" si="76"/>
        <v>0</v>
      </c>
      <c r="P487" s="169">
        <v>4607109972359</v>
      </c>
      <c r="Q487" s="52"/>
      <c r="R487" s="318">
        <f t="shared" si="77"/>
        <v>61.46</v>
      </c>
    </row>
    <row r="488" spans="1:18" ht="24" x14ac:dyDescent="0.2">
      <c r="A488" s="61">
        <v>472</v>
      </c>
      <c r="B488" s="286"/>
      <c r="C488" s="59">
        <v>2684</v>
      </c>
      <c r="D488" s="302" t="s">
        <v>7316</v>
      </c>
      <c r="E488" s="58" t="s">
        <v>4664</v>
      </c>
      <c r="F488" s="57" t="s">
        <v>4685</v>
      </c>
      <c r="G488" s="170" t="s">
        <v>7317</v>
      </c>
      <c r="H488" s="287" t="str">
        <f t="shared" si="75"/>
        <v>фото1</v>
      </c>
      <c r="I488" s="56" t="s">
        <v>4686</v>
      </c>
      <c r="J488" s="288"/>
      <c r="K488" s="55" t="s">
        <v>45</v>
      </c>
      <c r="L488" s="54">
        <v>5</v>
      </c>
      <c r="M488" s="53">
        <v>307.3</v>
      </c>
      <c r="N488" s="322"/>
      <c r="O488" s="168">
        <f t="shared" si="76"/>
        <v>0</v>
      </c>
      <c r="P488" s="169">
        <v>4607109959367</v>
      </c>
      <c r="Q488" s="52"/>
      <c r="R488" s="318">
        <f t="shared" si="77"/>
        <v>61.46</v>
      </c>
    </row>
    <row r="489" spans="1:18" ht="24" x14ac:dyDescent="0.2">
      <c r="A489" s="61">
        <v>473</v>
      </c>
      <c r="B489" s="286"/>
      <c r="C489" s="59">
        <v>991</v>
      </c>
      <c r="D489" s="302" t="s">
        <v>7318</v>
      </c>
      <c r="E489" s="58" t="s">
        <v>4664</v>
      </c>
      <c r="F489" s="57" t="s">
        <v>4687</v>
      </c>
      <c r="G489" s="170" t="s">
        <v>7319</v>
      </c>
      <c r="H489" s="287" t="str">
        <f t="shared" si="75"/>
        <v>фото1</v>
      </c>
      <c r="I489" s="56" t="s">
        <v>4688</v>
      </c>
      <c r="J489" s="288"/>
      <c r="K489" s="55" t="s">
        <v>45</v>
      </c>
      <c r="L489" s="54">
        <v>5</v>
      </c>
      <c r="M489" s="53">
        <v>307.3</v>
      </c>
      <c r="N489" s="322"/>
      <c r="O489" s="168">
        <f t="shared" si="76"/>
        <v>0</v>
      </c>
      <c r="P489" s="169">
        <v>4607109959374</v>
      </c>
      <c r="Q489" s="52"/>
      <c r="R489" s="318">
        <f t="shared" si="77"/>
        <v>61.46</v>
      </c>
    </row>
    <row r="490" spans="1:18" ht="24" x14ac:dyDescent="0.2">
      <c r="A490" s="61">
        <v>474</v>
      </c>
      <c r="B490" s="286"/>
      <c r="C490" s="51">
        <v>5294</v>
      </c>
      <c r="D490" s="302" t="s">
        <v>8938</v>
      </c>
      <c r="E490" s="58" t="s">
        <v>4664</v>
      </c>
      <c r="F490" s="57" t="s">
        <v>7306</v>
      </c>
      <c r="G490" s="170" t="s">
        <v>7307</v>
      </c>
      <c r="H490" s="287" t="str">
        <f t="shared" si="75"/>
        <v>фото1</v>
      </c>
      <c r="I490" s="56" t="s">
        <v>7308</v>
      </c>
      <c r="J490" s="288"/>
      <c r="K490" s="55" t="s">
        <v>45</v>
      </c>
      <c r="L490" s="54">
        <v>3</v>
      </c>
      <c r="M490" s="53">
        <v>187.9</v>
      </c>
      <c r="N490" s="322"/>
      <c r="O490" s="168">
        <f t="shared" si="76"/>
        <v>0</v>
      </c>
      <c r="P490" s="169">
        <v>4607109938331</v>
      </c>
      <c r="Q490" s="52"/>
      <c r="R490" s="318">
        <f t="shared" si="77"/>
        <v>62.633333333333333</v>
      </c>
    </row>
    <row r="491" spans="1:18" ht="24" x14ac:dyDescent="0.2">
      <c r="A491" s="61">
        <v>475</v>
      </c>
      <c r="B491" s="286"/>
      <c r="C491" s="59">
        <v>2682</v>
      </c>
      <c r="D491" s="302" t="s">
        <v>7300</v>
      </c>
      <c r="E491" s="58" t="s">
        <v>4664</v>
      </c>
      <c r="F491" s="57" t="s">
        <v>4668</v>
      </c>
      <c r="G491" s="170" t="s">
        <v>4669</v>
      </c>
      <c r="H491" s="287" t="str">
        <f t="shared" si="75"/>
        <v>фото1</v>
      </c>
      <c r="I491" s="56" t="s">
        <v>4670</v>
      </c>
      <c r="J491" s="288"/>
      <c r="K491" s="55" t="s">
        <v>45</v>
      </c>
      <c r="L491" s="54">
        <v>5</v>
      </c>
      <c r="M491" s="53">
        <v>307.3</v>
      </c>
      <c r="N491" s="322"/>
      <c r="O491" s="168">
        <f t="shared" si="76"/>
        <v>0</v>
      </c>
      <c r="P491" s="169">
        <v>4607109959381</v>
      </c>
      <c r="Q491" s="38"/>
      <c r="R491" s="318">
        <f t="shared" si="77"/>
        <v>61.46</v>
      </c>
    </row>
    <row r="492" spans="1:18" ht="6.75" customHeight="1" x14ac:dyDescent="0.25">
      <c r="A492" s="61">
        <v>476</v>
      </c>
      <c r="B492" s="60"/>
      <c r="C492" s="13"/>
      <c r="D492" s="36"/>
      <c r="E492" s="12"/>
      <c r="F492" s="13"/>
      <c r="G492" s="13"/>
      <c r="H492" s="32"/>
      <c r="I492" s="13"/>
      <c r="J492" s="30"/>
      <c r="K492" s="11"/>
      <c r="L492" s="10"/>
      <c r="M492" s="11"/>
      <c r="N492" s="26"/>
      <c r="O492" s="290"/>
      <c r="P492" s="60"/>
      <c r="Q492" s="13"/>
      <c r="R492" s="60"/>
    </row>
    <row r="493" spans="1:18" ht="15.75" customHeight="1" x14ac:dyDescent="0.25">
      <c r="A493" s="61">
        <v>477</v>
      </c>
      <c r="B493" s="60"/>
      <c r="C493" s="37"/>
      <c r="D493" s="24"/>
      <c r="E493" s="35"/>
      <c r="F493" s="23" t="s">
        <v>12281</v>
      </c>
      <c r="G493" s="33"/>
      <c r="H493" s="22"/>
      <c r="I493" s="31"/>
      <c r="J493" s="21"/>
      <c r="K493" s="29"/>
      <c r="L493" s="28"/>
      <c r="M493" s="27"/>
      <c r="N493" s="20"/>
      <c r="O493" s="19"/>
      <c r="P493" s="18"/>
      <c r="Q493" s="25"/>
      <c r="R493" s="60"/>
    </row>
    <row r="494" spans="1:18" ht="15" x14ac:dyDescent="0.25">
      <c r="A494" s="61">
        <v>478</v>
      </c>
      <c r="B494" s="60"/>
      <c r="C494" s="9"/>
      <c r="D494" s="9"/>
      <c r="E494" s="9"/>
      <c r="F494" s="8" t="s">
        <v>12282</v>
      </c>
      <c r="G494" s="7"/>
      <c r="H494" s="9"/>
      <c r="I494" s="63"/>
      <c r="J494" s="9"/>
      <c r="K494" s="341"/>
      <c r="L494" s="48"/>
      <c r="M494" s="48"/>
      <c r="N494" s="48"/>
      <c r="O494" s="48"/>
      <c r="P494" s="48"/>
      <c r="Q494" s="49"/>
      <c r="R494" s="48"/>
    </row>
    <row r="495" spans="1:18" ht="60" x14ac:dyDescent="0.2">
      <c r="A495" s="61">
        <v>479</v>
      </c>
      <c r="B495" s="286"/>
      <c r="C495" s="51">
        <v>5316</v>
      </c>
      <c r="D495" s="302" t="s">
        <v>13757</v>
      </c>
      <c r="E495" s="58" t="s">
        <v>12282</v>
      </c>
      <c r="F495" s="57" t="s">
        <v>12283</v>
      </c>
      <c r="G495" s="170" t="s">
        <v>12284</v>
      </c>
      <c r="H495" s="287" t="str">
        <f t="shared" ref="H495:H500" si="78">HYPERLINK("http://www.gardenbulbs.ru/images/Gladiolus_CL/thumbnails/"&amp;D495&amp;".jpg","фото1")</f>
        <v>фото1</v>
      </c>
      <c r="I495" s="56" t="s">
        <v>12285</v>
      </c>
      <c r="J495" s="288"/>
      <c r="K495" s="55" t="s">
        <v>11122</v>
      </c>
      <c r="L495" s="54">
        <v>1</v>
      </c>
      <c r="M495" s="53">
        <v>122.6</v>
      </c>
      <c r="N495" s="322"/>
      <c r="O495" s="168">
        <f t="shared" ref="O495:O500" si="79">IF(ISERROR(M495*N495),0,M495*N495)</f>
        <v>0</v>
      </c>
      <c r="P495" s="169">
        <v>4607109938096</v>
      </c>
      <c r="Q495" s="52" t="s">
        <v>11622</v>
      </c>
      <c r="R495" s="318">
        <f t="shared" ref="R495:R500" si="80">M495/L495</f>
        <v>122.6</v>
      </c>
    </row>
    <row r="496" spans="1:18" ht="60" x14ac:dyDescent="0.2">
      <c r="A496" s="61">
        <v>480</v>
      </c>
      <c r="B496" s="286"/>
      <c r="C496" s="51">
        <v>4261</v>
      </c>
      <c r="D496" s="302" t="s">
        <v>13758</v>
      </c>
      <c r="E496" s="58" t="s">
        <v>12282</v>
      </c>
      <c r="F496" s="57" t="s">
        <v>12286</v>
      </c>
      <c r="G496" s="170" t="s">
        <v>48</v>
      </c>
      <c r="H496" s="287" t="str">
        <f t="shared" si="78"/>
        <v>фото1</v>
      </c>
      <c r="I496" s="56" t="s">
        <v>12287</v>
      </c>
      <c r="J496" s="288"/>
      <c r="K496" s="55" t="s">
        <v>11122</v>
      </c>
      <c r="L496" s="54">
        <v>1</v>
      </c>
      <c r="M496" s="53">
        <v>122.6</v>
      </c>
      <c r="N496" s="322"/>
      <c r="O496" s="168">
        <f t="shared" si="79"/>
        <v>0</v>
      </c>
      <c r="P496" s="169">
        <v>4607109986820</v>
      </c>
      <c r="Q496" s="52" t="s">
        <v>11622</v>
      </c>
      <c r="R496" s="318">
        <f t="shared" si="80"/>
        <v>122.6</v>
      </c>
    </row>
    <row r="497" spans="1:18" ht="60" x14ac:dyDescent="0.2">
      <c r="A497" s="61">
        <v>481</v>
      </c>
      <c r="B497" s="286"/>
      <c r="C497" s="51">
        <v>6292</v>
      </c>
      <c r="D497" s="302" t="s">
        <v>13759</v>
      </c>
      <c r="E497" s="58" t="s">
        <v>12282</v>
      </c>
      <c r="F497" s="57" t="s">
        <v>10645</v>
      </c>
      <c r="G497" s="170" t="s">
        <v>8779</v>
      </c>
      <c r="H497" s="287" t="str">
        <f t="shared" si="78"/>
        <v>фото1</v>
      </c>
      <c r="I497" s="56" t="s">
        <v>12288</v>
      </c>
      <c r="J497" s="288"/>
      <c r="K497" s="55" t="s">
        <v>11122</v>
      </c>
      <c r="L497" s="54">
        <v>1</v>
      </c>
      <c r="M497" s="53">
        <v>122.6</v>
      </c>
      <c r="N497" s="322"/>
      <c r="O497" s="168">
        <f t="shared" si="79"/>
        <v>0</v>
      </c>
      <c r="P497" s="169">
        <v>4607109933725</v>
      </c>
      <c r="Q497" s="52" t="s">
        <v>11622</v>
      </c>
      <c r="R497" s="318">
        <f t="shared" si="80"/>
        <v>122.6</v>
      </c>
    </row>
    <row r="498" spans="1:18" ht="60" x14ac:dyDescent="0.2">
      <c r="A498" s="61">
        <v>482</v>
      </c>
      <c r="B498" s="286"/>
      <c r="C498" s="51">
        <v>3009</v>
      </c>
      <c r="D498" s="302" t="s">
        <v>13760</v>
      </c>
      <c r="E498" s="58" t="s">
        <v>12282</v>
      </c>
      <c r="F498" s="57" t="s">
        <v>12289</v>
      </c>
      <c r="G498" s="170" t="s">
        <v>8778</v>
      </c>
      <c r="H498" s="287" t="str">
        <f t="shared" si="78"/>
        <v>фото1</v>
      </c>
      <c r="I498" s="56" t="s">
        <v>12290</v>
      </c>
      <c r="J498" s="288"/>
      <c r="K498" s="55" t="s">
        <v>11122</v>
      </c>
      <c r="L498" s="54">
        <v>1</v>
      </c>
      <c r="M498" s="53">
        <v>122.6</v>
      </c>
      <c r="N498" s="322"/>
      <c r="O498" s="168">
        <f t="shared" si="79"/>
        <v>0</v>
      </c>
      <c r="P498" s="169">
        <v>4607109929391</v>
      </c>
      <c r="Q498" s="52" t="s">
        <v>11622</v>
      </c>
      <c r="R498" s="318">
        <f t="shared" si="80"/>
        <v>122.6</v>
      </c>
    </row>
    <row r="499" spans="1:18" ht="60" x14ac:dyDescent="0.2">
      <c r="A499" s="61">
        <v>483</v>
      </c>
      <c r="B499" s="286"/>
      <c r="C499" s="51">
        <v>3526</v>
      </c>
      <c r="D499" s="302" t="s">
        <v>13761</v>
      </c>
      <c r="E499" s="58" t="s">
        <v>12282</v>
      </c>
      <c r="F499" s="57" t="s">
        <v>12291</v>
      </c>
      <c r="G499" s="170" t="s">
        <v>33</v>
      </c>
      <c r="H499" s="287" t="str">
        <f t="shared" si="78"/>
        <v>фото1</v>
      </c>
      <c r="I499" s="56" t="s">
        <v>12292</v>
      </c>
      <c r="J499" s="288"/>
      <c r="K499" s="55" t="s">
        <v>11122</v>
      </c>
      <c r="L499" s="54">
        <v>1</v>
      </c>
      <c r="M499" s="53">
        <v>122.6</v>
      </c>
      <c r="N499" s="322"/>
      <c r="O499" s="168">
        <f t="shared" si="79"/>
        <v>0</v>
      </c>
      <c r="P499" s="169">
        <v>4607109973493</v>
      </c>
      <c r="Q499" s="52" t="s">
        <v>11622</v>
      </c>
      <c r="R499" s="318">
        <f t="shared" si="80"/>
        <v>122.6</v>
      </c>
    </row>
    <row r="500" spans="1:18" ht="72" x14ac:dyDescent="0.2">
      <c r="A500" s="61">
        <v>484</v>
      </c>
      <c r="B500" s="286"/>
      <c r="C500" s="51">
        <v>4316</v>
      </c>
      <c r="D500" s="302" t="s">
        <v>13762</v>
      </c>
      <c r="E500" s="58" t="s">
        <v>12282</v>
      </c>
      <c r="F500" s="57" t="s">
        <v>12293</v>
      </c>
      <c r="G500" s="170" t="s">
        <v>29</v>
      </c>
      <c r="H500" s="287" t="str">
        <f t="shared" si="78"/>
        <v>фото1</v>
      </c>
      <c r="I500" s="56" t="s">
        <v>12294</v>
      </c>
      <c r="J500" s="288"/>
      <c r="K500" s="55" t="s">
        <v>11122</v>
      </c>
      <c r="L500" s="54">
        <v>1</v>
      </c>
      <c r="M500" s="53">
        <v>122.6</v>
      </c>
      <c r="N500" s="322"/>
      <c r="O500" s="168">
        <f t="shared" si="79"/>
        <v>0</v>
      </c>
      <c r="P500" s="169">
        <v>4607109987377</v>
      </c>
      <c r="Q500" s="38" t="s">
        <v>11622</v>
      </c>
      <c r="R500" s="318">
        <f t="shared" si="80"/>
        <v>122.6</v>
      </c>
    </row>
    <row r="501" spans="1:18" ht="5.25" customHeight="1" x14ac:dyDescent="0.2">
      <c r="A501" s="61">
        <v>485</v>
      </c>
      <c r="B501" s="286"/>
      <c r="C501" s="370"/>
      <c r="D501" s="370"/>
      <c r="E501" s="371"/>
      <c r="F501" s="372"/>
      <c r="G501" s="373"/>
      <c r="H501" s="373"/>
      <c r="I501" s="374"/>
      <c r="J501" s="374"/>
      <c r="K501" s="374"/>
      <c r="L501" s="374"/>
      <c r="M501" s="374"/>
      <c r="N501" s="374"/>
      <c r="O501" s="374"/>
      <c r="P501" s="374"/>
      <c r="Q501" s="374"/>
      <c r="R501" s="374"/>
    </row>
    <row r="502" spans="1:18" ht="20.25" customHeight="1" x14ac:dyDescent="0.2">
      <c r="A502" s="61">
        <v>486</v>
      </c>
      <c r="B502" s="291"/>
      <c r="C502" s="376"/>
      <c r="D502" s="376"/>
      <c r="E502" s="377"/>
      <c r="F502" s="378" t="s">
        <v>55</v>
      </c>
      <c r="G502" s="379"/>
      <c r="H502" s="379"/>
      <c r="I502" s="374"/>
      <c r="J502" s="374"/>
      <c r="K502" s="374"/>
      <c r="L502" s="374"/>
      <c r="M502" s="374"/>
      <c r="N502" s="374"/>
      <c r="O502" s="374"/>
      <c r="P502" s="374"/>
      <c r="Q502" s="374"/>
      <c r="R502" s="374"/>
    </row>
    <row r="503" spans="1:18" ht="17.25" customHeight="1" x14ac:dyDescent="0.2">
      <c r="A503" s="61">
        <v>487</v>
      </c>
      <c r="B503" s="290"/>
      <c r="C503" s="6"/>
      <c r="D503" s="381"/>
      <c r="E503" s="382"/>
      <c r="F503" s="289" t="s">
        <v>4691</v>
      </c>
      <c r="G503" s="383"/>
      <c r="H503" s="319"/>
      <c r="I503" s="319"/>
      <c r="J503" s="319"/>
      <c r="K503" s="319"/>
      <c r="L503" s="319"/>
      <c r="M503" s="319"/>
      <c r="N503" s="319"/>
      <c r="O503" s="319"/>
      <c r="P503" s="319"/>
      <c r="Q503" s="319"/>
      <c r="R503" s="319"/>
    </row>
    <row r="504" spans="1:18" ht="15" x14ac:dyDescent="0.2">
      <c r="A504" s="61">
        <v>488</v>
      </c>
      <c r="B504" s="291"/>
      <c r="C504" s="5">
        <v>6219</v>
      </c>
      <c r="D504" s="302" t="s">
        <v>13763</v>
      </c>
      <c r="E504" s="293" t="s">
        <v>4692</v>
      </c>
      <c r="F504" s="294" t="s">
        <v>8939</v>
      </c>
      <c r="G504" s="294" t="s">
        <v>12296</v>
      </c>
      <c r="H504" s="167" t="str">
        <f t="shared" ref="H504:H535" si="81">HYPERLINK("http://www.gardenbulbs.ru/images/Dahlia_CL/thumbnails/"&amp;D504&amp;".jpg","фото1")</f>
        <v>фото1</v>
      </c>
      <c r="I504" s="295" t="s">
        <v>8940</v>
      </c>
      <c r="J504" s="296" t="s">
        <v>7322</v>
      </c>
      <c r="K504" s="297" t="s">
        <v>32</v>
      </c>
      <c r="L504" s="298">
        <v>1</v>
      </c>
      <c r="M504" s="320">
        <v>104.5</v>
      </c>
      <c r="N504" s="299"/>
      <c r="O504" s="300">
        <f>IF(ISERROR(M504*N504),0,M504*N504)</f>
        <v>0</v>
      </c>
      <c r="P504" s="313">
        <v>4607109934098</v>
      </c>
      <c r="Q504" s="4"/>
      <c r="R504" s="3">
        <f>M504/L504</f>
        <v>104.5</v>
      </c>
    </row>
    <row r="505" spans="1:18" ht="15" x14ac:dyDescent="0.2">
      <c r="A505" s="61">
        <v>489</v>
      </c>
      <c r="B505" s="291"/>
      <c r="C505" s="5">
        <v>10727</v>
      </c>
      <c r="D505" s="302" t="s">
        <v>15012</v>
      </c>
      <c r="E505" s="396" t="s">
        <v>4692</v>
      </c>
      <c r="F505" s="312" t="s">
        <v>13979</v>
      </c>
      <c r="G505" s="312" t="s">
        <v>13980</v>
      </c>
      <c r="H505" s="167" t="str">
        <f t="shared" si="81"/>
        <v>фото1</v>
      </c>
      <c r="I505" s="305" t="s">
        <v>13981</v>
      </c>
      <c r="J505" s="306" t="s">
        <v>7322</v>
      </c>
      <c r="K505" s="307" t="s">
        <v>32</v>
      </c>
      <c r="L505" s="308">
        <v>1</v>
      </c>
      <c r="M505" s="321">
        <v>117.3</v>
      </c>
      <c r="N505" s="299"/>
      <c r="O505" s="300">
        <f t="shared" ref="O505:O566" si="82">IF(ISERROR(M505*N505),0,M505*N505)</f>
        <v>0</v>
      </c>
      <c r="P505" s="301">
        <v>4607109926079</v>
      </c>
      <c r="Q505" s="4" t="s">
        <v>13902</v>
      </c>
      <c r="R505" s="3">
        <f t="shared" ref="R505:R566" si="83">M505/L505</f>
        <v>117.3</v>
      </c>
    </row>
    <row r="506" spans="1:18" ht="15" x14ac:dyDescent="0.2">
      <c r="A506" s="61">
        <v>490</v>
      </c>
      <c r="B506" s="291"/>
      <c r="C506" s="5">
        <v>6220</v>
      </c>
      <c r="D506" s="302" t="s">
        <v>8941</v>
      </c>
      <c r="E506" s="303" t="s">
        <v>4692</v>
      </c>
      <c r="F506" s="304" t="s">
        <v>8942</v>
      </c>
      <c r="G506" s="304" t="s">
        <v>8943</v>
      </c>
      <c r="H506" s="167" t="str">
        <f t="shared" si="81"/>
        <v>фото1</v>
      </c>
      <c r="I506" s="305" t="s">
        <v>8944</v>
      </c>
      <c r="J506" s="306" t="s">
        <v>7322</v>
      </c>
      <c r="K506" s="307" t="s">
        <v>32</v>
      </c>
      <c r="L506" s="308">
        <v>1</v>
      </c>
      <c r="M506" s="321">
        <v>110.8</v>
      </c>
      <c r="N506" s="299"/>
      <c r="O506" s="300">
        <f t="shared" si="82"/>
        <v>0</v>
      </c>
      <c r="P506" s="301">
        <v>4607109934081</v>
      </c>
      <c r="Q506" s="4"/>
      <c r="R506" s="3">
        <f t="shared" si="83"/>
        <v>110.8</v>
      </c>
    </row>
    <row r="507" spans="1:18" ht="22.5" x14ac:dyDescent="0.2">
      <c r="A507" s="61">
        <v>491</v>
      </c>
      <c r="B507" s="291"/>
      <c r="C507" s="5">
        <v>6222</v>
      </c>
      <c r="D507" s="302" t="s">
        <v>8945</v>
      </c>
      <c r="E507" s="303" t="s">
        <v>4692</v>
      </c>
      <c r="F507" s="304" t="s">
        <v>8946</v>
      </c>
      <c r="G507" s="304" t="s">
        <v>8947</v>
      </c>
      <c r="H507" s="167" t="str">
        <f t="shared" si="81"/>
        <v>фото1</v>
      </c>
      <c r="I507" s="305" t="s">
        <v>8948</v>
      </c>
      <c r="J507" s="306" t="s">
        <v>7322</v>
      </c>
      <c r="K507" s="307" t="s">
        <v>32</v>
      </c>
      <c r="L507" s="308">
        <v>1</v>
      </c>
      <c r="M507" s="321">
        <v>102.4</v>
      </c>
      <c r="N507" s="299"/>
      <c r="O507" s="300">
        <f t="shared" si="82"/>
        <v>0</v>
      </c>
      <c r="P507" s="301">
        <v>4607109934074</v>
      </c>
      <c r="Q507" s="4"/>
      <c r="R507" s="3">
        <f t="shared" si="83"/>
        <v>102.4</v>
      </c>
    </row>
    <row r="508" spans="1:18" ht="22.5" x14ac:dyDescent="0.2">
      <c r="A508" s="61">
        <v>492</v>
      </c>
      <c r="B508" s="291"/>
      <c r="C508" s="5">
        <v>3497</v>
      </c>
      <c r="D508" s="302" t="s">
        <v>7321</v>
      </c>
      <c r="E508" s="303" t="s">
        <v>4692</v>
      </c>
      <c r="F508" s="304" t="s">
        <v>4693</v>
      </c>
      <c r="G508" s="304" t="s">
        <v>4694</v>
      </c>
      <c r="H508" s="167" t="str">
        <f t="shared" si="81"/>
        <v>фото1</v>
      </c>
      <c r="I508" s="305" t="s">
        <v>4695</v>
      </c>
      <c r="J508" s="306" t="s">
        <v>7322</v>
      </c>
      <c r="K508" s="307" t="s">
        <v>32</v>
      </c>
      <c r="L508" s="308">
        <v>1</v>
      </c>
      <c r="M508" s="321">
        <v>86.6</v>
      </c>
      <c r="N508" s="299"/>
      <c r="O508" s="300">
        <f t="shared" si="82"/>
        <v>0</v>
      </c>
      <c r="P508" s="301">
        <v>4607109972373</v>
      </c>
      <c r="Q508" s="4"/>
      <c r="R508" s="3">
        <f t="shared" si="83"/>
        <v>86.6</v>
      </c>
    </row>
    <row r="509" spans="1:18" ht="22.5" x14ac:dyDescent="0.2">
      <c r="A509" s="61">
        <v>493</v>
      </c>
      <c r="B509" s="291"/>
      <c r="C509" s="5">
        <v>313</v>
      </c>
      <c r="D509" s="302" t="s">
        <v>12297</v>
      </c>
      <c r="E509" s="303" t="s">
        <v>4692</v>
      </c>
      <c r="F509" s="304" t="s">
        <v>12298</v>
      </c>
      <c r="G509" s="304" t="s">
        <v>12299</v>
      </c>
      <c r="H509" s="167" t="str">
        <f t="shared" si="81"/>
        <v>фото1</v>
      </c>
      <c r="I509" s="305" t="s">
        <v>12300</v>
      </c>
      <c r="J509" s="306" t="s">
        <v>7322</v>
      </c>
      <c r="K509" s="307" t="s">
        <v>32</v>
      </c>
      <c r="L509" s="308">
        <v>1</v>
      </c>
      <c r="M509" s="321">
        <v>104.5</v>
      </c>
      <c r="N509" s="299"/>
      <c r="O509" s="300">
        <f t="shared" si="82"/>
        <v>0</v>
      </c>
      <c r="P509" s="301">
        <v>4607109986172</v>
      </c>
      <c r="Q509" s="4" t="s">
        <v>11622</v>
      </c>
      <c r="R509" s="3">
        <f t="shared" si="83"/>
        <v>104.5</v>
      </c>
    </row>
    <row r="510" spans="1:18" ht="22.5" x14ac:dyDescent="0.2">
      <c r="A510" s="61">
        <v>494</v>
      </c>
      <c r="B510" s="291"/>
      <c r="C510" s="5">
        <v>583</v>
      </c>
      <c r="D510" s="302" t="s">
        <v>12301</v>
      </c>
      <c r="E510" s="303" t="s">
        <v>4692</v>
      </c>
      <c r="F510" s="304" t="s">
        <v>12302</v>
      </c>
      <c r="G510" s="304" t="s">
        <v>12303</v>
      </c>
      <c r="H510" s="167" t="str">
        <f t="shared" si="81"/>
        <v>фото1</v>
      </c>
      <c r="I510" s="305" t="s">
        <v>12304</v>
      </c>
      <c r="J510" s="306" t="s">
        <v>7322</v>
      </c>
      <c r="K510" s="307" t="s">
        <v>32</v>
      </c>
      <c r="L510" s="308">
        <v>1</v>
      </c>
      <c r="M510" s="321">
        <v>104.5</v>
      </c>
      <c r="N510" s="299"/>
      <c r="O510" s="300">
        <f t="shared" si="82"/>
        <v>0</v>
      </c>
      <c r="P510" s="301">
        <v>4607109986240</v>
      </c>
      <c r="Q510" s="4" t="s">
        <v>11622</v>
      </c>
      <c r="R510" s="3">
        <f t="shared" si="83"/>
        <v>104.5</v>
      </c>
    </row>
    <row r="511" spans="1:18" ht="15" x14ac:dyDescent="0.2">
      <c r="A511" s="61">
        <v>495</v>
      </c>
      <c r="B511" s="291"/>
      <c r="C511" s="5">
        <v>3512</v>
      </c>
      <c r="D511" s="302" t="s">
        <v>7323</v>
      </c>
      <c r="E511" s="303" t="s">
        <v>4692</v>
      </c>
      <c r="F511" s="304" t="s">
        <v>4696</v>
      </c>
      <c r="G511" s="304" t="s">
        <v>4697</v>
      </c>
      <c r="H511" s="167" t="str">
        <f t="shared" si="81"/>
        <v>фото1</v>
      </c>
      <c r="I511" s="305" t="s">
        <v>4698</v>
      </c>
      <c r="J511" s="306" t="s">
        <v>7322</v>
      </c>
      <c r="K511" s="307" t="s">
        <v>32</v>
      </c>
      <c r="L511" s="308">
        <v>1</v>
      </c>
      <c r="M511" s="321">
        <v>98.2</v>
      </c>
      <c r="N511" s="299"/>
      <c r="O511" s="300">
        <f t="shared" si="82"/>
        <v>0</v>
      </c>
      <c r="P511" s="301">
        <v>4607109972380</v>
      </c>
      <c r="Q511" s="4"/>
      <c r="R511" s="3">
        <f t="shared" si="83"/>
        <v>98.2</v>
      </c>
    </row>
    <row r="512" spans="1:18" ht="22.5" x14ac:dyDescent="0.2">
      <c r="A512" s="61">
        <v>496</v>
      </c>
      <c r="B512" s="291"/>
      <c r="C512" s="5">
        <v>10728</v>
      </c>
      <c r="D512" s="302" t="s">
        <v>13982</v>
      </c>
      <c r="E512" s="396" t="s">
        <v>4692</v>
      </c>
      <c r="F512" s="312" t="s">
        <v>13983</v>
      </c>
      <c r="G512" s="312" t="s">
        <v>13984</v>
      </c>
      <c r="H512" s="167" t="str">
        <f t="shared" si="81"/>
        <v>фото1</v>
      </c>
      <c r="I512" s="305" t="s">
        <v>13985</v>
      </c>
      <c r="J512" s="306" t="s">
        <v>7322</v>
      </c>
      <c r="K512" s="307" t="s">
        <v>32</v>
      </c>
      <c r="L512" s="308">
        <v>1</v>
      </c>
      <c r="M512" s="321">
        <v>100.3</v>
      </c>
      <c r="N512" s="299"/>
      <c r="O512" s="300">
        <f t="shared" si="82"/>
        <v>0</v>
      </c>
      <c r="P512" s="301">
        <v>4607109926062</v>
      </c>
      <c r="Q512" s="4" t="s">
        <v>13902</v>
      </c>
      <c r="R512" s="3">
        <f t="shared" si="83"/>
        <v>100.3</v>
      </c>
    </row>
    <row r="513" spans="1:18" ht="22.5" x14ac:dyDescent="0.2">
      <c r="A513" s="61">
        <v>497</v>
      </c>
      <c r="B513" s="291"/>
      <c r="C513" s="5">
        <v>4286</v>
      </c>
      <c r="D513" s="302" t="s">
        <v>7324</v>
      </c>
      <c r="E513" s="303" t="s">
        <v>4692</v>
      </c>
      <c r="F513" s="304" t="s">
        <v>4699</v>
      </c>
      <c r="G513" s="304" t="s">
        <v>4700</v>
      </c>
      <c r="H513" s="167" t="str">
        <f t="shared" si="81"/>
        <v>фото1</v>
      </c>
      <c r="I513" s="305" t="s">
        <v>4701</v>
      </c>
      <c r="J513" s="306" t="s">
        <v>7322</v>
      </c>
      <c r="K513" s="307" t="s">
        <v>32</v>
      </c>
      <c r="L513" s="308">
        <v>1</v>
      </c>
      <c r="M513" s="321">
        <v>101.3</v>
      </c>
      <c r="N513" s="299"/>
      <c r="O513" s="300">
        <f t="shared" si="82"/>
        <v>0</v>
      </c>
      <c r="P513" s="301">
        <v>4607109987070</v>
      </c>
      <c r="Q513" s="4"/>
      <c r="R513" s="3">
        <f t="shared" si="83"/>
        <v>101.3</v>
      </c>
    </row>
    <row r="514" spans="1:18" ht="22.5" x14ac:dyDescent="0.2">
      <c r="A514" s="61">
        <v>498</v>
      </c>
      <c r="B514" s="291"/>
      <c r="C514" s="5">
        <v>2790</v>
      </c>
      <c r="D514" s="302" t="s">
        <v>10559</v>
      </c>
      <c r="E514" s="303" t="s">
        <v>4692</v>
      </c>
      <c r="F514" s="304" t="s">
        <v>10560</v>
      </c>
      <c r="G514" s="304" t="s">
        <v>10561</v>
      </c>
      <c r="H514" s="167" t="str">
        <f t="shared" si="81"/>
        <v>фото1</v>
      </c>
      <c r="I514" s="305" t="s">
        <v>10562</v>
      </c>
      <c r="J514" s="306" t="s">
        <v>7322</v>
      </c>
      <c r="K514" s="307" t="s">
        <v>32</v>
      </c>
      <c r="L514" s="308">
        <v>1</v>
      </c>
      <c r="M514" s="321">
        <v>106.6</v>
      </c>
      <c r="N514" s="299"/>
      <c r="O514" s="300">
        <f t="shared" si="82"/>
        <v>0</v>
      </c>
      <c r="P514" s="301">
        <v>4607109929261</v>
      </c>
      <c r="Q514" s="4"/>
      <c r="R514" s="3">
        <f t="shared" si="83"/>
        <v>106.6</v>
      </c>
    </row>
    <row r="515" spans="1:18" ht="22.5" x14ac:dyDescent="0.2">
      <c r="A515" s="61">
        <v>499</v>
      </c>
      <c r="B515" s="291"/>
      <c r="C515" s="5">
        <v>4287</v>
      </c>
      <c r="D515" s="302" t="s">
        <v>7325</v>
      </c>
      <c r="E515" s="303" t="s">
        <v>4692</v>
      </c>
      <c r="F515" s="304" t="s">
        <v>4702</v>
      </c>
      <c r="G515" s="304" t="s">
        <v>4703</v>
      </c>
      <c r="H515" s="167" t="str">
        <f t="shared" si="81"/>
        <v>фото1</v>
      </c>
      <c r="I515" s="305" t="s">
        <v>4704</v>
      </c>
      <c r="J515" s="306" t="s">
        <v>7322</v>
      </c>
      <c r="K515" s="307" t="s">
        <v>32</v>
      </c>
      <c r="L515" s="308">
        <v>1</v>
      </c>
      <c r="M515" s="321">
        <v>106.6</v>
      </c>
      <c r="N515" s="299"/>
      <c r="O515" s="300">
        <f t="shared" si="82"/>
        <v>0</v>
      </c>
      <c r="P515" s="301">
        <v>4607109987087</v>
      </c>
      <c r="Q515" s="4"/>
      <c r="R515" s="3">
        <f t="shared" si="83"/>
        <v>106.6</v>
      </c>
    </row>
    <row r="516" spans="1:18" ht="22.5" x14ac:dyDescent="0.2">
      <c r="A516" s="61">
        <v>500</v>
      </c>
      <c r="B516" s="291"/>
      <c r="C516" s="5">
        <v>1785</v>
      </c>
      <c r="D516" s="302" t="s">
        <v>12305</v>
      </c>
      <c r="E516" s="303" t="s">
        <v>4692</v>
      </c>
      <c r="F516" s="304" t="s">
        <v>12306</v>
      </c>
      <c r="G516" s="304" t="s">
        <v>12307</v>
      </c>
      <c r="H516" s="167" t="str">
        <f t="shared" si="81"/>
        <v>фото1</v>
      </c>
      <c r="I516" s="305" t="s">
        <v>12308</v>
      </c>
      <c r="J516" s="306" t="s">
        <v>7322</v>
      </c>
      <c r="K516" s="307" t="s">
        <v>32</v>
      </c>
      <c r="L516" s="308">
        <v>1</v>
      </c>
      <c r="M516" s="321">
        <v>108.7</v>
      </c>
      <c r="N516" s="299"/>
      <c r="O516" s="300">
        <f t="shared" si="82"/>
        <v>0</v>
      </c>
      <c r="P516" s="301">
        <v>4607109986448</v>
      </c>
      <c r="Q516" s="4" t="s">
        <v>11622</v>
      </c>
      <c r="R516" s="3">
        <f t="shared" si="83"/>
        <v>108.7</v>
      </c>
    </row>
    <row r="517" spans="1:18" ht="22.5" x14ac:dyDescent="0.2">
      <c r="A517" s="61">
        <v>501</v>
      </c>
      <c r="B517" s="291"/>
      <c r="C517" s="5">
        <v>2130</v>
      </c>
      <c r="D517" s="302" t="s">
        <v>12309</v>
      </c>
      <c r="E517" s="303" t="s">
        <v>4692</v>
      </c>
      <c r="F517" s="304" t="s">
        <v>12310</v>
      </c>
      <c r="G517" s="304" t="s">
        <v>12311</v>
      </c>
      <c r="H517" s="167" t="str">
        <f t="shared" si="81"/>
        <v>фото1</v>
      </c>
      <c r="I517" s="305" t="s">
        <v>12312</v>
      </c>
      <c r="J517" s="306" t="s">
        <v>7322</v>
      </c>
      <c r="K517" s="307" t="s">
        <v>32</v>
      </c>
      <c r="L517" s="308">
        <v>1</v>
      </c>
      <c r="M517" s="321">
        <v>112.9</v>
      </c>
      <c r="N517" s="299"/>
      <c r="O517" s="300">
        <f t="shared" si="82"/>
        <v>0</v>
      </c>
      <c r="P517" s="301">
        <v>4607109952191</v>
      </c>
      <c r="Q517" s="4" t="s">
        <v>11622</v>
      </c>
      <c r="R517" s="3">
        <f t="shared" si="83"/>
        <v>112.9</v>
      </c>
    </row>
    <row r="518" spans="1:18" ht="33.75" x14ac:dyDescent="0.2">
      <c r="A518" s="61">
        <v>502</v>
      </c>
      <c r="B518" s="291"/>
      <c r="C518" s="5">
        <v>5299</v>
      </c>
      <c r="D518" s="302" t="s">
        <v>8949</v>
      </c>
      <c r="E518" s="303" t="s">
        <v>4692</v>
      </c>
      <c r="F518" s="304" t="s">
        <v>7326</v>
      </c>
      <c r="G518" s="304" t="s">
        <v>7327</v>
      </c>
      <c r="H518" s="167" t="str">
        <f t="shared" si="81"/>
        <v>фото1</v>
      </c>
      <c r="I518" s="305" t="s">
        <v>7328</v>
      </c>
      <c r="J518" s="306" t="s">
        <v>7322</v>
      </c>
      <c r="K518" s="307" t="s">
        <v>32</v>
      </c>
      <c r="L518" s="308">
        <v>1</v>
      </c>
      <c r="M518" s="321">
        <v>98.2</v>
      </c>
      <c r="N518" s="299"/>
      <c r="O518" s="300">
        <f t="shared" si="82"/>
        <v>0</v>
      </c>
      <c r="P518" s="301">
        <v>4607109938263</v>
      </c>
      <c r="Q518" s="4"/>
      <c r="R518" s="3">
        <f t="shared" si="83"/>
        <v>98.2</v>
      </c>
    </row>
    <row r="519" spans="1:18" ht="22.5" x14ac:dyDescent="0.2">
      <c r="A519" s="61">
        <v>503</v>
      </c>
      <c r="B519" s="291"/>
      <c r="C519" s="5">
        <v>3541</v>
      </c>
      <c r="D519" s="302" t="s">
        <v>7329</v>
      </c>
      <c r="E519" s="303" t="s">
        <v>4692</v>
      </c>
      <c r="F519" s="304" t="s">
        <v>644</v>
      </c>
      <c r="G519" s="304" t="s">
        <v>645</v>
      </c>
      <c r="H519" s="167" t="str">
        <f t="shared" si="81"/>
        <v>фото1</v>
      </c>
      <c r="I519" s="305" t="s">
        <v>4705</v>
      </c>
      <c r="J519" s="306" t="s">
        <v>7322</v>
      </c>
      <c r="K519" s="307" t="s">
        <v>32</v>
      </c>
      <c r="L519" s="308">
        <v>1</v>
      </c>
      <c r="M519" s="321">
        <v>100.3</v>
      </c>
      <c r="N519" s="299"/>
      <c r="O519" s="300">
        <f t="shared" si="82"/>
        <v>0</v>
      </c>
      <c r="P519" s="301">
        <v>4607109972434</v>
      </c>
      <c r="Q519" s="4"/>
      <c r="R519" s="3">
        <f t="shared" si="83"/>
        <v>100.3</v>
      </c>
    </row>
    <row r="520" spans="1:18" ht="15" x14ac:dyDescent="0.2">
      <c r="A520" s="61">
        <v>504</v>
      </c>
      <c r="B520" s="291"/>
      <c r="C520" s="5">
        <v>4289</v>
      </c>
      <c r="D520" s="302" t="s">
        <v>7330</v>
      </c>
      <c r="E520" s="303" t="s">
        <v>4692</v>
      </c>
      <c r="F520" s="304" t="s">
        <v>4706</v>
      </c>
      <c r="G520" s="304" t="s">
        <v>4707</v>
      </c>
      <c r="H520" s="167" t="str">
        <f t="shared" si="81"/>
        <v>фото1</v>
      </c>
      <c r="I520" s="305" t="s">
        <v>4708</v>
      </c>
      <c r="J520" s="306" t="s">
        <v>7322</v>
      </c>
      <c r="K520" s="307" t="s">
        <v>32</v>
      </c>
      <c r="L520" s="308">
        <v>1</v>
      </c>
      <c r="M520" s="321">
        <v>102.4</v>
      </c>
      <c r="N520" s="299"/>
      <c r="O520" s="300">
        <f t="shared" si="82"/>
        <v>0</v>
      </c>
      <c r="P520" s="301">
        <v>4607109987100</v>
      </c>
      <c r="Q520" s="4"/>
      <c r="R520" s="3">
        <f t="shared" si="83"/>
        <v>102.4</v>
      </c>
    </row>
    <row r="521" spans="1:18" ht="15" x14ac:dyDescent="0.2">
      <c r="A521" s="61">
        <v>505</v>
      </c>
      <c r="B521" s="291"/>
      <c r="C521" s="5">
        <v>6225</v>
      </c>
      <c r="D521" s="302" t="s">
        <v>8950</v>
      </c>
      <c r="E521" s="303" t="s">
        <v>4692</v>
      </c>
      <c r="F521" s="304" t="s">
        <v>8951</v>
      </c>
      <c r="G521" s="304" t="s">
        <v>8952</v>
      </c>
      <c r="H521" s="167" t="str">
        <f t="shared" si="81"/>
        <v>фото1</v>
      </c>
      <c r="I521" s="305" t="s">
        <v>8953</v>
      </c>
      <c r="J521" s="306" t="s">
        <v>7322</v>
      </c>
      <c r="K521" s="307" t="s">
        <v>32</v>
      </c>
      <c r="L521" s="308">
        <v>1</v>
      </c>
      <c r="M521" s="321">
        <v>100.3</v>
      </c>
      <c r="N521" s="299"/>
      <c r="O521" s="300">
        <f t="shared" si="82"/>
        <v>0</v>
      </c>
      <c r="P521" s="301">
        <v>4607109934067</v>
      </c>
      <c r="Q521" s="4"/>
      <c r="R521" s="3">
        <f t="shared" si="83"/>
        <v>100.3</v>
      </c>
    </row>
    <row r="522" spans="1:18" ht="22.5" x14ac:dyDescent="0.2">
      <c r="A522" s="61">
        <v>506</v>
      </c>
      <c r="B522" s="291"/>
      <c r="C522" s="5">
        <v>4244</v>
      </c>
      <c r="D522" s="302" t="s">
        <v>12313</v>
      </c>
      <c r="E522" s="303" t="s">
        <v>4692</v>
      </c>
      <c r="F522" s="304" t="s">
        <v>12314</v>
      </c>
      <c r="G522" s="304" t="s">
        <v>12315</v>
      </c>
      <c r="H522" s="167" t="str">
        <f t="shared" si="81"/>
        <v>фото1</v>
      </c>
      <c r="I522" s="305" t="s">
        <v>12316</v>
      </c>
      <c r="J522" s="306" t="s">
        <v>7322</v>
      </c>
      <c r="K522" s="307" t="s">
        <v>32</v>
      </c>
      <c r="L522" s="308">
        <v>1</v>
      </c>
      <c r="M522" s="321">
        <v>104.5</v>
      </c>
      <c r="N522" s="299"/>
      <c r="O522" s="300">
        <f t="shared" si="82"/>
        <v>0</v>
      </c>
      <c r="P522" s="301">
        <v>4607109987964</v>
      </c>
      <c r="Q522" s="4" t="s">
        <v>11622</v>
      </c>
      <c r="R522" s="3">
        <f t="shared" si="83"/>
        <v>104.5</v>
      </c>
    </row>
    <row r="523" spans="1:18" ht="22.5" x14ac:dyDescent="0.2">
      <c r="A523" s="61">
        <v>507</v>
      </c>
      <c r="B523" s="291"/>
      <c r="C523" s="5">
        <v>10729</v>
      </c>
      <c r="D523" s="302" t="s">
        <v>13986</v>
      </c>
      <c r="E523" s="396" t="s">
        <v>4692</v>
      </c>
      <c r="F523" s="312" t="s">
        <v>13987</v>
      </c>
      <c r="G523" s="312" t="s">
        <v>13988</v>
      </c>
      <c r="H523" s="167" t="str">
        <f t="shared" si="81"/>
        <v>фото1</v>
      </c>
      <c r="I523" s="305" t="s">
        <v>13989</v>
      </c>
      <c r="J523" s="306" t="s">
        <v>7322</v>
      </c>
      <c r="K523" s="307" t="s">
        <v>32</v>
      </c>
      <c r="L523" s="308">
        <v>1</v>
      </c>
      <c r="M523" s="321">
        <v>112.9</v>
      </c>
      <c r="N523" s="299"/>
      <c r="O523" s="300">
        <f t="shared" si="82"/>
        <v>0</v>
      </c>
      <c r="P523" s="301">
        <v>4607109926055</v>
      </c>
      <c r="Q523" s="4" t="s">
        <v>13902</v>
      </c>
      <c r="R523" s="3">
        <f t="shared" si="83"/>
        <v>112.9</v>
      </c>
    </row>
    <row r="524" spans="1:18" ht="15" x14ac:dyDescent="0.2">
      <c r="A524" s="61">
        <v>508</v>
      </c>
      <c r="B524" s="291"/>
      <c r="C524" s="5">
        <v>2786</v>
      </c>
      <c r="D524" s="302" t="s">
        <v>10563</v>
      </c>
      <c r="E524" s="303" t="s">
        <v>4692</v>
      </c>
      <c r="F524" s="304" t="s">
        <v>10564</v>
      </c>
      <c r="G524" s="304" t="s">
        <v>10565</v>
      </c>
      <c r="H524" s="167" t="str">
        <f t="shared" si="81"/>
        <v>фото1</v>
      </c>
      <c r="I524" s="305" t="s">
        <v>10566</v>
      </c>
      <c r="J524" s="306" t="s">
        <v>7322</v>
      </c>
      <c r="K524" s="307" t="s">
        <v>32</v>
      </c>
      <c r="L524" s="308">
        <v>1</v>
      </c>
      <c r="M524" s="321">
        <v>100.3</v>
      </c>
      <c r="N524" s="299"/>
      <c r="O524" s="300">
        <f t="shared" si="82"/>
        <v>0</v>
      </c>
      <c r="P524" s="301">
        <v>4607109929254</v>
      </c>
      <c r="Q524" s="4"/>
      <c r="R524" s="3">
        <f t="shared" si="83"/>
        <v>100.3</v>
      </c>
    </row>
    <row r="525" spans="1:18" ht="22.5" x14ac:dyDescent="0.2">
      <c r="A525" s="61">
        <v>509</v>
      </c>
      <c r="B525" s="291"/>
      <c r="C525" s="5">
        <v>3607</v>
      </c>
      <c r="D525" s="302" t="s">
        <v>7331</v>
      </c>
      <c r="E525" s="303" t="s">
        <v>4692</v>
      </c>
      <c r="F525" s="304" t="s">
        <v>4709</v>
      </c>
      <c r="G525" s="304" t="s">
        <v>4710</v>
      </c>
      <c r="H525" s="167" t="str">
        <f t="shared" si="81"/>
        <v>фото1</v>
      </c>
      <c r="I525" s="305" t="s">
        <v>4711</v>
      </c>
      <c r="J525" s="306" t="s">
        <v>7322</v>
      </c>
      <c r="K525" s="307" t="s">
        <v>32</v>
      </c>
      <c r="L525" s="308">
        <v>1</v>
      </c>
      <c r="M525" s="321">
        <v>103.4</v>
      </c>
      <c r="N525" s="299"/>
      <c r="O525" s="300">
        <f t="shared" si="82"/>
        <v>0</v>
      </c>
      <c r="P525" s="301">
        <v>4607109972489</v>
      </c>
      <c r="Q525" s="4"/>
      <c r="R525" s="3">
        <f t="shared" si="83"/>
        <v>103.4</v>
      </c>
    </row>
    <row r="526" spans="1:18" ht="15" x14ac:dyDescent="0.2">
      <c r="A526" s="61">
        <v>510</v>
      </c>
      <c r="B526" s="291"/>
      <c r="C526" s="5">
        <v>4290</v>
      </c>
      <c r="D526" s="302" t="s">
        <v>7332</v>
      </c>
      <c r="E526" s="303" t="s">
        <v>4692</v>
      </c>
      <c r="F526" s="304" t="s">
        <v>4712</v>
      </c>
      <c r="G526" s="304" t="s">
        <v>4713</v>
      </c>
      <c r="H526" s="167" t="str">
        <f t="shared" si="81"/>
        <v>фото1</v>
      </c>
      <c r="I526" s="305" t="s">
        <v>4714</v>
      </c>
      <c r="J526" s="306" t="s">
        <v>7322</v>
      </c>
      <c r="K526" s="307" t="s">
        <v>32</v>
      </c>
      <c r="L526" s="308">
        <v>1</v>
      </c>
      <c r="M526" s="321">
        <v>103.4</v>
      </c>
      <c r="N526" s="299"/>
      <c r="O526" s="300">
        <f t="shared" si="82"/>
        <v>0</v>
      </c>
      <c r="P526" s="301">
        <v>4607109987117</v>
      </c>
      <c r="Q526" s="4"/>
      <c r="R526" s="3">
        <f t="shared" si="83"/>
        <v>103.4</v>
      </c>
    </row>
    <row r="527" spans="1:18" ht="15" x14ac:dyDescent="0.2">
      <c r="A527" s="61">
        <v>511</v>
      </c>
      <c r="B527" s="291"/>
      <c r="C527" s="5">
        <v>5306</v>
      </c>
      <c r="D527" s="302" t="s">
        <v>8954</v>
      </c>
      <c r="E527" s="303" t="s">
        <v>4692</v>
      </c>
      <c r="F527" s="304" t="s">
        <v>7333</v>
      </c>
      <c r="G527" s="304" t="s">
        <v>8776</v>
      </c>
      <c r="H527" s="167" t="str">
        <f t="shared" si="81"/>
        <v>фото1</v>
      </c>
      <c r="I527" s="305" t="s">
        <v>7334</v>
      </c>
      <c r="J527" s="306" t="s">
        <v>7322</v>
      </c>
      <c r="K527" s="307" t="s">
        <v>32</v>
      </c>
      <c r="L527" s="308">
        <v>1</v>
      </c>
      <c r="M527" s="321">
        <v>100.3</v>
      </c>
      <c r="N527" s="299"/>
      <c r="O527" s="300">
        <f t="shared" si="82"/>
        <v>0</v>
      </c>
      <c r="P527" s="301">
        <v>4607109938195</v>
      </c>
      <c r="Q527" s="4"/>
      <c r="R527" s="3">
        <f t="shared" si="83"/>
        <v>100.3</v>
      </c>
    </row>
    <row r="528" spans="1:18" ht="22.5" x14ac:dyDescent="0.2">
      <c r="A528" s="61">
        <v>512</v>
      </c>
      <c r="B528" s="291"/>
      <c r="C528" s="5">
        <v>3519</v>
      </c>
      <c r="D528" s="302" t="s">
        <v>7335</v>
      </c>
      <c r="E528" s="303" t="s">
        <v>4692</v>
      </c>
      <c r="F528" s="304" t="s">
        <v>4715</v>
      </c>
      <c r="G528" s="304" t="s">
        <v>4716</v>
      </c>
      <c r="H528" s="167" t="str">
        <f t="shared" si="81"/>
        <v>фото1</v>
      </c>
      <c r="I528" s="305" t="s">
        <v>4717</v>
      </c>
      <c r="J528" s="306" t="s">
        <v>7322</v>
      </c>
      <c r="K528" s="307" t="s">
        <v>32</v>
      </c>
      <c r="L528" s="308">
        <v>1</v>
      </c>
      <c r="M528" s="321">
        <v>102.4</v>
      </c>
      <c r="N528" s="299"/>
      <c r="O528" s="300">
        <f t="shared" si="82"/>
        <v>0</v>
      </c>
      <c r="P528" s="301">
        <v>4607109972410</v>
      </c>
      <c r="Q528" s="4"/>
      <c r="R528" s="3">
        <f t="shared" si="83"/>
        <v>102.4</v>
      </c>
    </row>
    <row r="529" spans="1:18" ht="22.5" x14ac:dyDescent="0.2">
      <c r="A529" s="61">
        <v>513</v>
      </c>
      <c r="B529" s="291"/>
      <c r="C529" s="5">
        <v>6226</v>
      </c>
      <c r="D529" s="302" t="s">
        <v>8955</v>
      </c>
      <c r="E529" s="303" t="s">
        <v>4692</v>
      </c>
      <c r="F529" s="304" t="s">
        <v>8956</v>
      </c>
      <c r="G529" s="304" t="s">
        <v>8957</v>
      </c>
      <c r="H529" s="167" t="str">
        <f t="shared" si="81"/>
        <v>фото1</v>
      </c>
      <c r="I529" s="305" t="s">
        <v>8958</v>
      </c>
      <c r="J529" s="306" t="s">
        <v>7322</v>
      </c>
      <c r="K529" s="307" t="s">
        <v>32</v>
      </c>
      <c r="L529" s="308">
        <v>1</v>
      </c>
      <c r="M529" s="321">
        <v>102.4</v>
      </c>
      <c r="N529" s="299"/>
      <c r="O529" s="300">
        <f t="shared" si="82"/>
        <v>0</v>
      </c>
      <c r="P529" s="301">
        <v>4607109934050</v>
      </c>
      <c r="Q529" s="4"/>
      <c r="R529" s="3">
        <f t="shared" si="83"/>
        <v>102.4</v>
      </c>
    </row>
    <row r="530" spans="1:18" ht="22.5" x14ac:dyDescent="0.2">
      <c r="A530" s="61">
        <v>514</v>
      </c>
      <c r="B530" s="291"/>
      <c r="C530" s="5">
        <v>3520</v>
      </c>
      <c r="D530" s="302" t="s">
        <v>7336</v>
      </c>
      <c r="E530" s="303" t="s">
        <v>4692</v>
      </c>
      <c r="F530" s="304" t="s">
        <v>4718</v>
      </c>
      <c r="G530" s="304" t="s">
        <v>4719</v>
      </c>
      <c r="H530" s="167" t="str">
        <f t="shared" si="81"/>
        <v>фото1</v>
      </c>
      <c r="I530" s="305" t="s">
        <v>4720</v>
      </c>
      <c r="J530" s="306" t="s">
        <v>7322</v>
      </c>
      <c r="K530" s="307" t="s">
        <v>32</v>
      </c>
      <c r="L530" s="308">
        <v>1</v>
      </c>
      <c r="M530" s="321">
        <v>95</v>
      </c>
      <c r="N530" s="299"/>
      <c r="O530" s="300">
        <f t="shared" si="82"/>
        <v>0</v>
      </c>
      <c r="P530" s="301">
        <v>4607109972427</v>
      </c>
      <c r="Q530" s="4"/>
      <c r="R530" s="3">
        <f t="shared" si="83"/>
        <v>95</v>
      </c>
    </row>
    <row r="531" spans="1:18" ht="22.5" x14ac:dyDescent="0.2">
      <c r="A531" s="61">
        <v>515</v>
      </c>
      <c r="B531" s="291"/>
      <c r="C531" s="5">
        <v>6228</v>
      </c>
      <c r="D531" s="302" t="s">
        <v>8959</v>
      </c>
      <c r="E531" s="303" t="s">
        <v>4692</v>
      </c>
      <c r="F531" s="304" t="s">
        <v>8960</v>
      </c>
      <c r="G531" s="304" t="s">
        <v>8961</v>
      </c>
      <c r="H531" s="167" t="str">
        <f t="shared" si="81"/>
        <v>фото1</v>
      </c>
      <c r="I531" s="305" t="s">
        <v>8962</v>
      </c>
      <c r="J531" s="306" t="s">
        <v>7322</v>
      </c>
      <c r="K531" s="307" t="s">
        <v>32</v>
      </c>
      <c r="L531" s="308">
        <v>1</v>
      </c>
      <c r="M531" s="321">
        <v>109.7</v>
      </c>
      <c r="N531" s="299"/>
      <c r="O531" s="300">
        <f t="shared" si="82"/>
        <v>0</v>
      </c>
      <c r="P531" s="301">
        <v>4607109934043</v>
      </c>
      <c r="Q531" s="4"/>
      <c r="R531" s="3">
        <f t="shared" si="83"/>
        <v>109.7</v>
      </c>
    </row>
    <row r="532" spans="1:18" ht="15" x14ac:dyDescent="0.2">
      <c r="A532" s="61">
        <v>516</v>
      </c>
      <c r="B532" s="291"/>
      <c r="C532" s="5">
        <v>2769</v>
      </c>
      <c r="D532" s="302" t="s">
        <v>10567</v>
      </c>
      <c r="E532" s="303" t="s">
        <v>4692</v>
      </c>
      <c r="F532" s="304" t="s">
        <v>10568</v>
      </c>
      <c r="G532" s="304" t="s">
        <v>10569</v>
      </c>
      <c r="H532" s="167" t="str">
        <f t="shared" si="81"/>
        <v>фото1</v>
      </c>
      <c r="I532" s="305" t="s">
        <v>10570</v>
      </c>
      <c r="J532" s="306" t="s">
        <v>7322</v>
      </c>
      <c r="K532" s="307" t="s">
        <v>32</v>
      </c>
      <c r="L532" s="308">
        <v>1</v>
      </c>
      <c r="M532" s="321">
        <v>102.4</v>
      </c>
      <c r="N532" s="299"/>
      <c r="O532" s="300">
        <f t="shared" si="82"/>
        <v>0</v>
      </c>
      <c r="P532" s="301">
        <v>4607109929247</v>
      </c>
      <c r="Q532" s="4"/>
      <c r="R532" s="3">
        <f t="shared" si="83"/>
        <v>102.4</v>
      </c>
    </row>
    <row r="533" spans="1:18" ht="15" x14ac:dyDescent="0.2">
      <c r="A533" s="61">
        <v>517</v>
      </c>
      <c r="B533" s="291"/>
      <c r="C533" s="5">
        <v>3614</v>
      </c>
      <c r="D533" s="302" t="s">
        <v>7337</v>
      </c>
      <c r="E533" s="303" t="s">
        <v>4692</v>
      </c>
      <c r="F533" s="304" t="s">
        <v>4721</v>
      </c>
      <c r="G533" s="304" t="s">
        <v>4722</v>
      </c>
      <c r="H533" s="167" t="str">
        <f t="shared" si="81"/>
        <v>фото1</v>
      </c>
      <c r="I533" s="305" t="s">
        <v>4723</v>
      </c>
      <c r="J533" s="306" t="s">
        <v>7322</v>
      </c>
      <c r="K533" s="307" t="s">
        <v>32</v>
      </c>
      <c r="L533" s="308">
        <v>1</v>
      </c>
      <c r="M533" s="321">
        <v>102.4</v>
      </c>
      <c r="N533" s="299"/>
      <c r="O533" s="300">
        <f t="shared" si="82"/>
        <v>0</v>
      </c>
      <c r="P533" s="301">
        <v>4607109972892</v>
      </c>
      <c r="Q533" s="4"/>
      <c r="R533" s="3">
        <f t="shared" si="83"/>
        <v>102.4</v>
      </c>
    </row>
    <row r="534" spans="1:18" ht="22.5" x14ac:dyDescent="0.2">
      <c r="A534" s="61">
        <v>518</v>
      </c>
      <c r="B534" s="291"/>
      <c r="C534" s="5">
        <v>8316</v>
      </c>
      <c r="D534" s="302" t="s">
        <v>12301</v>
      </c>
      <c r="E534" s="303" t="s">
        <v>4692</v>
      </c>
      <c r="F534" s="304" t="s">
        <v>2607</v>
      </c>
      <c r="G534" s="304" t="s">
        <v>2608</v>
      </c>
      <c r="H534" s="167" t="str">
        <f t="shared" si="81"/>
        <v>фото1</v>
      </c>
      <c r="I534" s="305" t="s">
        <v>12317</v>
      </c>
      <c r="J534" s="306" t="s">
        <v>7322</v>
      </c>
      <c r="K534" s="307" t="s">
        <v>32</v>
      </c>
      <c r="L534" s="308">
        <v>1</v>
      </c>
      <c r="M534" s="321">
        <v>113.9</v>
      </c>
      <c r="N534" s="299"/>
      <c r="O534" s="300">
        <f t="shared" si="82"/>
        <v>0</v>
      </c>
      <c r="P534" s="301">
        <v>4607109988008</v>
      </c>
      <c r="Q534" s="4" t="s">
        <v>11622</v>
      </c>
      <c r="R534" s="3">
        <f t="shared" si="83"/>
        <v>113.9</v>
      </c>
    </row>
    <row r="535" spans="1:18" ht="22.5" x14ac:dyDescent="0.2">
      <c r="A535" s="61">
        <v>519</v>
      </c>
      <c r="B535" s="291"/>
      <c r="C535" s="5">
        <v>4291</v>
      </c>
      <c r="D535" s="302" t="s">
        <v>7338</v>
      </c>
      <c r="E535" s="303" t="s">
        <v>4692</v>
      </c>
      <c r="F535" s="304" t="s">
        <v>4724</v>
      </c>
      <c r="G535" s="304" t="s">
        <v>4725</v>
      </c>
      <c r="H535" s="167" t="str">
        <f t="shared" si="81"/>
        <v>фото1</v>
      </c>
      <c r="I535" s="305" t="s">
        <v>4726</v>
      </c>
      <c r="J535" s="306" t="s">
        <v>7322</v>
      </c>
      <c r="K535" s="307" t="s">
        <v>32</v>
      </c>
      <c r="L535" s="308">
        <v>1</v>
      </c>
      <c r="M535" s="321">
        <v>102.4</v>
      </c>
      <c r="N535" s="299"/>
      <c r="O535" s="300">
        <f t="shared" si="82"/>
        <v>0</v>
      </c>
      <c r="P535" s="301">
        <v>4607109987124</v>
      </c>
      <c r="Q535" s="4"/>
      <c r="R535" s="3">
        <f t="shared" si="83"/>
        <v>102.4</v>
      </c>
    </row>
    <row r="536" spans="1:18" ht="15" x14ac:dyDescent="0.2">
      <c r="A536" s="61">
        <v>520</v>
      </c>
      <c r="B536" s="291"/>
      <c r="C536" s="5">
        <v>8452</v>
      </c>
      <c r="D536" s="302" t="s">
        <v>12318</v>
      </c>
      <c r="E536" s="303" t="s">
        <v>4692</v>
      </c>
      <c r="F536" s="304" t="s">
        <v>12319</v>
      </c>
      <c r="G536" s="304" t="s">
        <v>12320</v>
      </c>
      <c r="H536" s="167" t="str">
        <f t="shared" ref="H536:H566" si="84">HYPERLINK("http://www.gardenbulbs.ru/images/Dahlia_CL/thumbnails/"&amp;D536&amp;".jpg","фото1")</f>
        <v>фото1</v>
      </c>
      <c r="I536" s="305" t="s">
        <v>12321</v>
      </c>
      <c r="J536" s="306" t="s">
        <v>7322</v>
      </c>
      <c r="K536" s="307" t="s">
        <v>32</v>
      </c>
      <c r="L536" s="308">
        <v>1</v>
      </c>
      <c r="M536" s="321">
        <v>100.3</v>
      </c>
      <c r="N536" s="299"/>
      <c r="O536" s="300">
        <f t="shared" si="82"/>
        <v>0</v>
      </c>
      <c r="P536" s="301">
        <v>4607109973820</v>
      </c>
      <c r="Q536" s="4" t="s">
        <v>11622</v>
      </c>
      <c r="R536" s="3">
        <f t="shared" si="83"/>
        <v>100.3</v>
      </c>
    </row>
    <row r="537" spans="1:18" ht="15" x14ac:dyDescent="0.2">
      <c r="A537" s="61">
        <v>521</v>
      </c>
      <c r="B537" s="291"/>
      <c r="C537" s="5">
        <v>6229</v>
      </c>
      <c r="D537" s="302" t="s">
        <v>8963</v>
      </c>
      <c r="E537" s="303" t="s">
        <v>4692</v>
      </c>
      <c r="F537" s="304" t="s">
        <v>8964</v>
      </c>
      <c r="G537" s="304" t="s">
        <v>8965</v>
      </c>
      <c r="H537" s="167" t="str">
        <f t="shared" si="84"/>
        <v>фото1</v>
      </c>
      <c r="I537" s="305" t="s">
        <v>8966</v>
      </c>
      <c r="J537" s="306" t="s">
        <v>7322</v>
      </c>
      <c r="K537" s="307" t="s">
        <v>32</v>
      </c>
      <c r="L537" s="308">
        <v>1</v>
      </c>
      <c r="M537" s="321">
        <v>83.5</v>
      </c>
      <c r="N537" s="299"/>
      <c r="O537" s="300">
        <f t="shared" si="82"/>
        <v>0</v>
      </c>
      <c r="P537" s="301">
        <v>4607109934036</v>
      </c>
      <c r="Q537" s="4"/>
      <c r="R537" s="3">
        <f t="shared" si="83"/>
        <v>83.5</v>
      </c>
    </row>
    <row r="538" spans="1:18" ht="22.5" x14ac:dyDescent="0.2">
      <c r="A538" s="61">
        <v>522</v>
      </c>
      <c r="B538" s="291"/>
      <c r="C538" s="5">
        <v>8665</v>
      </c>
      <c r="D538" s="302" t="s">
        <v>12322</v>
      </c>
      <c r="E538" s="303" t="s">
        <v>4692</v>
      </c>
      <c r="F538" s="304" t="s">
        <v>12323</v>
      </c>
      <c r="G538" s="304" t="s">
        <v>12324</v>
      </c>
      <c r="H538" s="167" t="str">
        <f t="shared" si="84"/>
        <v>фото1</v>
      </c>
      <c r="I538" s="305" t="s">
        <v>12325</v>
      </c>
      <c r="J538" s="306" t="s">
        <v>7322</v>
      </c>
      <c r="K538" s="307" t="s">
        <v>32</v>
      </c>
      <c r="L538" s="308">
        <v>1</v>
      </c>
      <c r="M538" s="321">
        <v>112.9</v>
      </c>
      <c r="N538" s="299"/>
      <c r="O538" s="300">
        <f t="shared" si="82"/>
        <v>0</v>
      </c>
      <c r="P538" s="301">
        <v>4607109952306</v>
      </c>
      <c r="Q538" s="4" t="s">
        <v>11622</v>
      </c>
      <c r="R538" s="3">
        <f t="shared" si="83"/>
        <v>112.9</v>
      </c>
    </row>
    <row r="539" spans="1:18" ht="22.5" x14ac:dyDescent="0.2">
      <c r="A539" s="61">
        <v>523</v>
      </c>
      <c r="B539" s="291"/>
      <c r="C539" s="5">
        <v>3550</v>
      </c>
      <c r="D539" s="302" t="s">
        <v>7339</v>
      </c>
      <c r="E539" s="303" t="s">
        <v>4692</v>
      </c>
      <c r="F539" s="304" t="s">
        <v>4727</v>
      </c>
      <c r="G539" s="304" t="s">
        <v>4728</v>
      </c>
      <c r="H539" s="167" t="str">
        <f t="shared" si="84"/>
        <v>фото1</v>
      </c>
      <c r="I539" s="305" t="s">
        <v>4729</v>
      </c>
      <c r="J539" s="306" t="s">
        <v>7322</v>
      </c>
      <c r="K539" s="307" t="s">
        <v>32</v>
      </c>
      <c r="L539" s="308">
        <v>1</v>
      </c>
      <c r="M539" s="321">
        <v>88.7</v>
      </c>
      <c r="N539" s="299"/>
      <c r="O539" s="300">
        <f t="shared" si="82"/>
        <v>0</v>
      </c>
      <c r="P539" s="301">
        <v>4607109972441</v>
      </c>
      <c r="Q539" s="4"/>
      <c r="R539" s="3">
        <f t="shared" si="83"/>
        <v>88.7</v>
      </c>
    </row>
    <row r="540" spans="1:18" ht="22.5" x14ac:dyDescent="0.2">
      <c r="A540" s="61">
        <v>524</v>
      </c>
      <c r="B540" s="291"/>
      <c r="C540" s="5">
        <v>2480</v>
      </c>
      <c r="D540" s="302" t="s">
        <v>12326</v>
      </c>
      <c r="E540" s="303" t="s">
        <v>4692</v>
      </c>
      <c r="F540" s="304" t="s">
        <v>12327</v>
      </c>
      <c r="G540" s="304" t="s">
        <v>12328</v>
      </c>
      <c r="H540" s="167" t="str">
        <f t="shared" si="84"/>
        <v>фото1</v>
      </c>
      <c r="I540" s="305" t="s">
        <v>12329</v>
      </c>
      <c r="J540" s="306" t="s">
        <v>7322</v>
      </c>
      <c r="K540" s="307" t="s">
        <v>32</v>
      </c>
      <c r="L540" s="308">
        <v>1</v>
      </c>
      <c r="M540" s="321">
        <v>94</v>
      </c>
      <c r="N540" s="299"/>
      <c r="O540" s="300">
        <f t="shared" si="82"/>
        <v>0</v>
      </c>
      <c r="P540" s="301">
        <v>4607109952290</v>
      </c>
      <c r="Q540" s="4" t="s">
        <v>11622</v>
      </c>
      <c r="R540" s="3">
        <f t="shared" si="83"/>
        <v>94</v>
      </c>
    </row>
    <row r="541" spans="1:18" ht="22.5" x14ac:dyDescent="0.2">
      <c r="A541" s="61">
        <v>525</v>
      </c>
      <c r="B541" s="291"/>
      <c r="C541" s="5">
        <v>3558</v>
      </c>
      <c r="D541" s="302" t="s">
        <v>7340</v>
      </c>
      <c r="E541" s="303" t="s">
        <v>4692</v>
      </c>
      <c r="F541" s="304" t="s">
        <v>4730</v>
      </c>
      <c r="G541" s="304" t="s">
        <v>4731</v>
      </c>
      <c r="H541" s="167" t="str">
        <f t="shared" si="84"/>
        <v>фото1</v>
      </c>
      <c r="I541" s="305" t="s">
        <v>4732</v>
      </c>
      <c r="J541" s="306" t="s">
        <v>7322</v>
      </c>
      <c r="K541" s="307" t="s">
        <v>32</v>
      </c>
      <c r="L541" s="308">
        <v>1</v>
      </c>
      <c r="M541" s="321">
        <v>112.9</v>
      </c>
      <c r="N541" s="299"/>
      <c r="O541" s="300">
        <f t="shared" si="82"/>
        <v>0</v>
      </c>
      <c r="P541" s="301">
        <v>4607109972724</v>
      </c>
      <c r="Q541" s="4"/>
      <c r="R541" s="3">
        <f t="shared" si="83"/>
        <v>112.9</v>
      </c>
    </row>
    <row r="542" spans="1:18" ht="15" x14ac:dyDescent="0.2">
      <c r="A542" s="61">
        <v>526</v>
      </c>
      <c r="B542" s="291"/>
      <c r="C542" s="5">
        <v>6230</v>
      </c>
      <c r="D542" s="302" t="s">
        <v>8967</v>
      </c>
      <c r="E542" s="303" t="s">
        <v>4692</v>
      </c>
      <c r="F542" s="304" t="s">
        <v>8968</v>
      </c>
      <c r="G542" s="304" t="s">
        <v>8969</v>
      </c>
      <c r="H542" s="167" t="str">
        <f t="shared" si="84"/>
        <v>фото1</v>
      </c>
      <c r="I542" s="305" t="s">
        <v>8970</v>
      </c>
      <c r="J542" s="306" t="s">
        <v>7322</v>
      </c>
      <c r="K542" s="307" t="s">
        <v>32</v>
      </c>
      <c r="L542" s="308">
        <v>1</v>
      </c>
      <c r="M542" s="321">
        <v>102.4</v>
      </c>
      <c r="N542" s="299"/>
      <c r="O542" s="300">
        <f t="shared" si="82"/>
        <v>0</v>
      </c>
      <c r="P542" s="301">
        <v>4607109934029</v>
      </c>
      <c r="Q542" s="4"/>
      <c r="R542" s="3">
        <f t="shared" si="83"/>
        <v>102.4</v>
      </c>
    </row>
    <row r="543" spans="1:18" ht="22.5" x14ac:dyDescent="0.2">
      <c r="A543" s="61">
        <v>527</v>
      </c>
      <c r="B543" s="291"/>
      <c r="C543" s="5">
        <v>4292</v>
      </c>
      <c r="D543" s="302" t="s">
        <v>7341</v>
      </c>
      <c r="E543" s="303" t="s">
        <v>4692</v>
      </c>
      <c r="F543" s="304" t="s">
        <v>4733</v>
      </c>
      <c r="G543" s="304" t="s">
        <v>4734</v>
      </c>
      <c r="H543" s="167" t="str">
        <f t="shared" si="84"/>
        <v>фото1</v>
      </c>
      <c r="I543" s="305" t="s">
        <v>4735</v>
      </c>
      <c r="J543" s="306" t="s">
        <v>7322</v>
      </c>
      <c r="K543" s="307" t="s">
        <v>32</v>
      </c>
      <c r="L543" s="308">
        <v>1</v>
      </c>
      <c r="M543" s="321">
        <v>98.2</v>
      </c>
      <c r="N543" s="299"/>
      <c r="O543" s="300">
        <f t="shared" si="82"/>
        <v>0</v>
      </c>
      <c r="P543" s="301">
        <v>4607109987131</v>
      </c>
      <c r="Q543" s="4"/>
      <c r="R543" s="3">
        <f t="shared" si="83"/>
        <v>98.2</v>
      </c>
    </row>
    <row r="544" spans="1:18" ht="15" x14ac:dyDescent="0.2">
      <c r="A544" s="61">
        <v>528</v>
      </c>
      <c r="B544" s="291"/>
      <c r="C544" s="5">
        <v>4293</v>
      </c>
      <c r="D544" s="302" t="s">
        <v>7342</v>
      </c>
      <c r="E544" s="303" t="s">
        <v>4692</v>
      </c>
      <c r="F544" s="304" t="s">
        <v>1492</v>
      </c>
      <c r="G544" s="304" t="s">
        <v>1493</v>
      </c>
      <c r="H544" s="167" t="str">
        <f t="shared" si="84"/>
        <v>фото1</v>
      </c>
      <c r="I544" s="305" t="s">
        <v>4736</v>
      </c>
      <c r="J544" s="306" t="s">
        <v>7322</v>
      </c>
      <c r="K544" s="307" t="s">
        <v>32</v>
      </c>
      <c r="L544" s="308">
        <v>1</v>
      </c>
      <c r="M544" s="321">
        <v>102.4</v>
      </c>
      <c r="N544" s="299"/>
      <c r="O544" s="300">
        <f t="shared" si="82"/>
        <v>0</v>
      </c>
      <c r="P544" s="301">
        <v>4607109987148</v>
      </c>
      <c r="Q544" s="4"/>
      <c r="R544" s="3">
        <f t="shared" si="83"/>
        <v>102.4</v>
      </c>
    </row>
    <row r="545" spans="1:18" ht="33.75" x14ac:dyDescent="0.2">
      <c r="A545" s="61">
        <v>529</v>
      </c>
      <c r="B545" s="291"/>
      <c r="C545" s="5">
        <v>3865</v>
      </c>
      <c r="D545" s="302" t="s">
        <v>7343</v>
      </c>
      <c r="E545" s="303" t="s">
        <v>4692</v>
      </c>
      <c r="F545" s="304" t="s">
        <v>4737</v>
      </c>
      <c r="G545" s="304" t="s">
        <v>4738</v>
      </c>
      <c r="H545" s="167" t="str">
        <f t="shared" si="84"/>
        <v>фото1</v>
      </c>
      <c r="I545" s="305" t="s">
        <v>4739</v>
      </c>
      <c r="J545" s="306" t="s">
        <v>7322</v>
      </c>
      <c r="K545" s="307" t="s">
        <v>32</v>
      </c>
      <c r="L545" s="308">
        <v>1</v>
      </c>
      <c r="M545" s="321">
        <v>98.2</v>
      </c>
      <c r="N545" s="299"/>
      <c r="O545" s="300">
        <f t="shared" si="82"/>
        <v>0</v>
      </c>
      <c r="P545" s="301">
        <v>4607109980835</v>
      </c>
      <c r="Q545" s="4"/>
      <c r="R545" s="3">
        <f t="shared" si="83"/>
        <v>98.2</v>
      </c>
    </row>
    <row r="546" spans="1:18" ht="22.5" x14ac:dyDescent="0.2">
      <c r="A546" s="61">
        <v>530</v>
      </c>
      <c r="B546" s="291"/>
      <c r="C546" s="5">
        <v>3565</v>
      </c>
      <c r="D546" s="302" t="s">
        <v>7344</v>
      </c>
      <c r="E546" s="303" t="s">
        <v>4692</v>
      </c>
      <c r="F546" s="304" t="s">
        <v>4740</v>
      </c>
      <c r="G546" s="304" t="s">
        <v>4741</v>
      </c>
      <c r="H546" s="167" t="str">
        <f t="shared" si="84"/>
        <v>фото1</v>
      </c>
      <c r="I546" s="305" t="s">
        <v>4742</v>
      </c>
      <c r="J546" s="306" t="s">
        <v>7322</v>
      </c>
      <c r="K546" s="307" t="s">
        <v>32</v>
      </c>
      <c r="L546" s="308">
        <v>1</v>
      </c>
      <c r="M546" s="321">
        <v>86.6</v>
      </c>
      <c r="N546" s="299"/>
      <c r="O546" s="300">
        <f t="shared" si="82"/>
        <v>0</v>
      </c>
      <c r="P546" s="301">
        <v>4607109972748</v>
      </c>
      <c r="Q546" s="4"/>
      <c r="R546" s="3">
        <f t="shared" si="83"/>
        <v>86.6</v>
      </c>
    </row>
    <row r="547" spans="1:18" ht="45" x14ac:dyDescent="0.2">
      <c r="A547" s="61">
        <v>531</v>
      </c>
      <c r="B547" s="291"/>
      <c r="C547" s="5">
        <v>7018</v>
      </c>
      <c r="D547" s="302" t="s">
        <v>7345</v>
      </c>
      <c r="E547" s="303" t="s">
        <v>4692</v>
      </c>
      <c r="F547" s="304" t="s">
        <v>6210</v>
      </c>
      <c r="G547" s="304" t="s">
        <v>6211</v>
      </c>
      <c r="H547" s="167" t="str">
        <f t="shared" si="84"/>
        <v>фото1</v>
      </c>
      <c r="I547" s="305" t="s">
        <v>6212</v>
      </c>
      <c r="J547" s="306" t="s">
        <v>7322</v>
      </c>
      <c r="K547" s="307" t="s">
        <v>32</v>
      </c>
      <c r="L547" s="308">
        <v>1</v>
      </c>
      <c r="M547" s="321">
        <v>102.4</v>
      </c>
      <c r="N547" s="299"/>
      <c r="O547" s="300">
        <f t="shared" si="82"/>
        <v>0</v>
      </c>
      <c r="P547" s="301">
        <v>4607109946626</v>
      </c>
      <c r="Q547" s="4"/>
      <c r="R547" s="3">
        <f t="shared" si="83"/>
        <v>102.4</v>
      </c>
    </row>
    <row r="548" spans="1:18" ht="45" x14ac:dyDescent="0.2">
      <c r="A548" s="61">
        <v>532</v>
      </c>
      <c r="B548" s="291"/>
      <c r="C548" s="5">
        <v>7019</v>
      </c>
      <c r="D548" s="302" t="s">
        <v>7346</v>
      </c>
      <c r="E548" s="303" t="s">
        <v>4692</v>
      </c>
      <c r="F548" s="304" t="s">
        <v>6213</v>
      </c>
      <c r="G548" s="304" t="s">
        <v>6214</v>
      </c>
      <c r="H548" s="167" t="str">
        <f t="shared" si="84"/>
        <v>фото1</v>
      </c>
      <c r="I548" s="305" t="s">
        <v>6215</v>
      </c>
      <c r="J548" s="306" t="s">
        <v>7322</v>
      </c>
      <c r="K548" s="307" t="s">
        <v>32</v>
      </c>
      <c r="L548" s="308">
        <v>1</v>
      </c>
      <c r="M548" s="321">
        <v>100.3</v>
      </c>
      <c r="N548" s="299"/>
      <c r="O548" s="300">
        <f t="shared" si="82"/>
        <v>0</v>
      </c>
      <c r="P548" s="301">
        <v>4607109946633</v>
      </c>
      <c r="Q548" s="4"/>
      <c r="R548" s="3">
        <f t="shared" si="83"/>
        <v>100.3</v>
      </c>
    </row>
    <row r="549" spans="1:18" ht="22.5" x14ac:dyDescent="0.2">
      <c r="A549" s="61">
        <v>533</v>
      </c>
      <c r="B549" s="291"/>
      <c r="C549" s="5">
        <v>3875</v>
      </c>
      <c r="D549" s="302" t="s">
        <v>7347</v>
      </c>
      <c r="E549" s="303" t="s">
        <v>4692</v>
      </c>
      <c r="F549" s="304" t="s">
        <v>4743</v>
      </c>
      <c r="G549" s="304" t="s">
        <v>4744</v>
      </c>
      <c r="H549" s="167" t="str">
        <f t="shared" si="84"/>
        <v>фото1</v>
      </c>
      <c r="I549" s="305" t="s">
        <v>4745</v>
      </c>
      <c r="J549" s="306" t="s">
        <v>7322</v>
      </c>
      <c r="K549" s="307" t="s">
        <v>32</v>
      </c>
      <c r="L549" s="308">
        <v>1</v>
      </c>
      <c r="M549" s="321">
        <v>96.1</v>
      </c>
      <c r="N549" s="299"/>
      <c r="O549" s="300">
        <f t="shared" si="82"/>
        <v>0</v>
      </c>
      <c r="P549" s="301">
        <v>4607109980934</v>
      </c>
      <c r="Q549" s="4"/>
      <c r="R549" s="3">
        <f t="shared" si="83"/>
        <v>96.1</v>
      </c>
    </row>
    <row r="550" spans="1:18" ht="15" x14ac:dyDescent="0.2">
      <c r="A550" s="61">
        <v>534</v>
      </c>
      <c r="B550" s="291"/>
      <c r="C550" s="5">
        <v>6231</v>
      </c>
      <c r="D550" s="302" t="s">
        <v>8971</v>
      </c>
      <c r="E550" s="303" t="s">
        <v>4692</v>
      </c>
      <c r="F550" s="304" t="s">
        <v>8972</v>
      </c>
      <c r="G550" s="304" t="s">
        <v>8973</v>
      </c>
      <c r="H550" s="167" t="str">
        <f t="shared" si="84"/>
        <v>фото1</v>
      </c>
      <c r="I550" s="305" t="s">
        <v>8974</v>
      </c>
      <c r="J550" s="306" t="s">
        <v>7322</v>
      </c>
      <c r="K550" s="307" t="s">
        <v>32</v>
      </c>
      <c r="L550" s="308">
        <v>1</v>
      </c>
      <c r="M550" s="321">
        <v>102.4</v>
      </c>
      <c r="N550" s="299"/>
      <c r="O550" s="300">
        <f t="shared" si="82"/>
        <v>0</v>
      </c>
      <c r="P550" s="301">
        <v>4607109934012</v>
      </c>
      <c r="Q550" s="4"/>
      <c r="R550" s="3">
        <f t="shared" si="83"/>
        <v>102.4</v>
      </c>
    </row>
    <row r="551" spans="1:18" ht="22.5" x14ac:dyDescent="0.2">
      <c r="A551" s="61">
        <v>535</v>
      </c>
      <c r="B551" s="291"/>
      <c r="C551" s="5">
        <v>10730</v>
      </c>
      <c r="D551" s="302" t="s">
        <v>13990</v>
      </c>
      <c r="E551" s="396" t="s">
        <v>4692</v>
      </c>
      <c r="F551" s="312" t="s">
        <v>13991</v>
      </c>
      <c r="G551" s="312" t="s">
        <v>13992</v>
      </c>
      <c r="H551" s="167" t="str">
        <f t="shared" si="84"/>
        <v>фото1</v>
      </c>
      <c r="I551" s="305" t="s">
        <v>13993</v>
      </c>
      <c r="J551" s="306" t="s">
        <v>7322</v>
      </c>
      <c r="K551" s="307" t="s">
        <v>32</v>
      </c>
      <c r="L551" s="308">
        <v>1</v>
      </c>
      <c r="M551" s="321">
        <v>106.6</v>
      </c>
      <c r="N551" s="299"/>
      <c r="O551" s="300">
        <f t="shared" si="82"/>
        <v>0</v>
      </c>
      <c r="P551" s="301">
        <v>4607109926048</v>
      </c>
      <c r="Q551" s="4" t="s">
        <v>13902</v>
      </c>
      <c r="R551" s="3">
        <f t="shared" si="83"/>
        <v>106.6</v>
      </c>
    </row>
    <row r="552" spans="1:18" ht="33.75" x14ac:dyDescent="0.2">
      <c r="A552" s="61">
        <v>536</v>
      </c>
      <c r="B552" s="291"/>
      <c r="C552" s="5">
        <v>133</v>
      </c>
      <c r="D552" s="302" t="s">
        <v>12330</v>
      </c>
      <c r="E552" s="303" t="s">
        <v>4692</v>
      </c>
      <c r="F552" s="304" t="s">
        <v>12331</v>
      </c>
      <c r="G552" s="304" t="s">
        <v>12332</v>
      </c>
      <c r="H552" s="167" t="str">
        <f t="shared" si="84"/>
        <v>фото1</v>
      </c>
      <c r="I552" s="305" t="s">
        <v>12333</v>
      </c>
      <c r="J552" s="306" t="s">
        <v>7322</v>
      </c>
      <c r="K552" s="307" t="s">
        <v>32</v>
      </c>
      <c r="L552" s="308">
        <v>1</v>
      </c>
      <c r="M552" s="321">
        <v>106.6</v>
      </c>
      <c r="N552" s="299"/>
      <c r="O552" s="300">
        <f t="shared" si="82"/>
        <v>0</v>
      </c>
      <c r="P552" s="301">
        <v>4607109969663</v>
      </c>
      <c r="Q552" s="4" t="s">
        <v>11622</v>
      </c>
      <c r="R552" s="3">
        <f t="shared" si="83"/>
        <v>106.6</v>
      </c>
    </row>
    <row r="553" spans="1:18" ht="22.5" x14ac:dyDescent="0.2">
      <c r="A553" s="61">
        <v>537</v>
      </c>
      <c r="B553" s="291"/>
      <c r="C553" s="5">
        <v>6232</v>
      </c>
      <c r="D553" s="302" t="s">
        <v>8975</v>
      </c>
      <c r="E553" s="303" t="s">
        <v>4692</v>
      </c>
      <c r="F553" s="304" t="s">
        <v>8976</v>
      </c>
      <c r="G553" s="304" t="s">
        <v>8977</v>
      </c>
      <c r="H553" s="167" t="str">
        <f t="shared" si="84"/>
        <v>фото1</v>
      </c>
      <c r="I553" s="305" t="s">
        <v>8978</v>
      </c>
      <c r="J553" s="306" t="s">
        <v>7322</v>
      </c>
      <c r="K553" s="307" t="s">
        <v>32</v>
      </c>
      <c r="L553" s="308">
        <v>1</v>
      </c>
      <c r="M553" s="321">
        <v>102.4</v>
      </c>
      <c r="N553" s="299"/>
      <c r="O553" s="300">
        <f t="shared" si="82"/>
        <v>0</v>
      </c>
      <c r="P553" s="301">
        <v>4607109934005</v>
      </c>
      <c r="Q553" s="4"/>
      <c r="R553" s="3">
        <f t="shared" si="83"/>
        <v>102.4</v>
      </c>
    </row>
    <row r="554" spans="1:18" ht="22.5" x14ac:dyDescent="0.2">
      <c r="A554" s="61">
        <v>538</v>
      </c>
      <c r="B554" s="291"/>
      <c r="C554" s="5">
        <v>6237</v>
      </c>
      <c r="D554" s="302" t="s">
        <v>8979</v>
      </c>
      <c r="E554" s="303" t="s">
        <v>4692</v>
      </c>
      <c r="F554" s="304" t="s">
        <v>8980</v>
      </c>
      <c r="G554" s="304" t="s">
        <v>8981</v>
      </c>
      <c r="H554" s="167" t="str">
        <f t="shared" si="84"/>
        <v>фото1</v>
      </c>
      <c r="I554" s="305" t="s">
        <v>8982</v>
      </c>
      <c r="J554" s="306" t="s">
        <v>7322</v>
      </c>
      <c r="K554" s="307" t="s">
        <v>32</v>
      </c>
      <c r="L554" s="308">
        <v>1</v>
      </c>
      <c r="M554" s="321">
        <v>102.4</v>
      </c>
      <c r="N554" s="299"/>
      <c r="O554" s="300">
        <f t="shared" si="82"/>
        <v>0</v>
      </c>
      <c r="P554" s="301">
        <v>4607109933992</v>
      </c>
      <c r="Q554" s="4"/>
      <c r="R554" s="3">
        <f t="shared" si="83"/>
        <v>102.4</v>
      </c>
    </row>
    <row r="555" spans="1:18" ht="15" x14ac:dyDescent="0.2">
      <c r="A555" s="61">
        <v>539</v>
      </c>
      <c r="B555" s="291"/>
      <c r="C555" s="5">
        <v>3039</v>
      </c>
      <c r="D555" s="302" t="s">
        <v>10571</v>
      </c>
      <c r="E555" s="303" t="s">
        <v>4692</v>
      </c>
      <c r="F555" s="304" t="s">
        <v>10572</v>
      </c>
      <c r="G555" s="304" t="s">
        <v>10573</v>
      </c>
      <c r="H555" s="167" t="str">
        <f t="shared" si="84"/>
        <v>фото1</v>
      </c>
      <c r="I555" s="305" t="s">
        <v>10574</v>
      </c>
      <c r="J555" s="306" t="s">
        <v>7322</v>
      </c>
      <c r="K555" s="307" t="s">
        <v>32</v>
      </c>
      <c r="L555" s="308">
        <v>1</v>
      </c>
      <c r="M555" s="321">
        <v>108.7</v>
      </c>
      <c r="N555" s="299"/>
      <c r="O555" s="300">
        <f t="shared" si="82"/>
        <v>0</v>
      </c>
      <c r="P555" s="301">
        <v>4607109929230</v>
      </c>
      <c r="Q555" s="4"/>
      <c r="R555" s="3">
        <f t="shared" si="83"/>
        <v>108.7</v>
      </c>
    </row>
    <row r="556" spans="1:18" ht="22.5" x14ac:dyDescent="0.2">
      <c r="A556" s="61">
        <v>540</v>
      </c>
      <c r="B556" s="291"/>
      <c r="C556" s="5">
        <v>3876</v>
      </c>
      <c r="D556" s="302" t="s">
        <v>7348</v>
      </c>
      <c r="E556" s="303" t="s">
        <v>4692</v>
      </c>
      <c r="F556" s="304" t="s">
        <v>4746</v>
      </c>
      <c r="G556" s="304" t="s">
        <v>4747</v>
      </c>
      <c r="H556" s="167" t="str">
        <f t="shared" si="84"/>
        <v>фото1</v>
      </c>
      <c r="I556" s="305" t="s">
        <v>4748</v>
      </c>
      <c r="J556" s="306" t="s">
        <v>7322</v>
      </c>
      <c r="K556" s="307" t="s">
        <v>32</v>
      </c>
      <c r="L556" s="308">
        <v>1</v>
      </c>
      <c r="M556" s="321">
        <v>106.6</v>
      </c>
      <c r="N556" s="299"/>
      <c r="O556" s="300">
        <f t="shared" si="82"/>
        <v>0</v>
      </c>
      <c r="P556" s="301">
        <v>4607109980941</v>
      </c>
      <c r="Q556" s="4"/>
      <c r="R556" s="3">
        <f t="shared" si="83"/>
        <v>106.6</v>
      </c>
    </row>
    <row r="557" spans="1:18" ht="22.5" x14ac:dyDescent="0.2">
      <c r="A557" s="61">
        <v>541</v>
      </c>
      <c r="B557" s="291"/>
      <c r="C557" s="5">
        <v>3594</v>
      </c>
      <c r="D557" s="302" t="s">
        <v>7349</v>
      </c>
      <c r="E557" s="303" t="s">
        <v>4692</v>
      </c>
      <c r="F557" s="304" t="s">
        <v>4749</v>
      </c>
      <c r="G557" s="304" t="s">
        <v>4750</v>
      </c>
      <c r="H557" s="167" t="str">
        <f t="shared" si="84"/>
        <v>фото1</v>
      </c>
      <c r="I557" s="305" t="s">
        <v>4751</v>
      </c>
      <c r="J557" s="306" t="s">
        <v>7322</v>
      </c>
      <c r="K557" s="307" t="s">
        <v>32</v>
      </c>
      <c r="L557" s="308">
        <v>1</v>
      </c>
      <c r="M557" s="321">
        <v>98.2</v>
      </c>
      <c r="N557" s="299"/>
      <c r="O557" s="300">
        <f t="shared" si="82"/>
        <v>0</v>
      </c>
      <c r="P557" s="301">
        <v>4607109972458</v>
      </c>
      <c r="Q557" s="4"/>
      <c r="R557" s="3">
        <f t="shared" si="83"/>
        <v>98.2</v>
      </c>
    </row>
    <row r="558" spans="1:18" ht="15" x14ac:dyDescent="0.2">
      <c r="A558" s="61">
        <v>542</v>
      </c>
      <c r="B558" s="291"/>
      <c r="C558" s="5">
        <v>10731</v>
      </c>
      <c r="D558" s="302" t="s">
        <v>13994</v>
      </c>
      <c r="E558" s="396" t="s">
        <v>4692</v>
      </c>
      <c r="F558" s="312" t="s">
        <v>13995</v>
      </c>
      <c r="G558" s="312" t="s">
        <v>13996</v>
      </c>
      <c r="H558" s="167" t="str">
        <f t="shared" si="84"/>
        <v>фото1</v>
      </c>
      <c r="I558" s="305" t="s">
        <v>13997</v>
      </c>
      <c r="J558" s="306" t="s">
        <v>7322</v>
      </c>
      <c r="K558" s="307" t="s">
        <v>32</v>
      </c>
      <c r="L558" s="308">
        <v>1</v>
      </c>
      <c r="M558" s="321">
        <v>110.8</v>
      </c>
      <c r="N558" s="299"/>
      <c r="O558" s="300">
        <f t="shared" si="82"/>
        <v>0</v>
      </c>
      <c r="P558" s="301">
        <v>4607109926031</v>
      </c>
      <c r="Q558" s="4" t="s">
        <v>13902</v>
      </c>
      <c r="R558" s="3">
        <f t="shared" si="83"/>
        <v>110.8</v>
      </c>
    </row>
    <row r="559" spans="1:18" ht="15" x14ac:dyDescent="0.2">
      <c r="A559" s="61">
        <v>543</v>
      </c>
      <c r="B559" s="291"/>
      <c r="C559" s="5">
        <v>10732</v>
      </c>
      <c r="D559" s="302" t="s">
        <v>13978</v>
      </c>
      <c r="E559" s="396" t="s">
        <v>4692</v>
      </c>
      <c r="F559" s="312" t="s">
        <v>13998</v>
      </c>
      <c r="G559" s="312" t="s">
        <v>13999</v>
      </c>
      <c r="H559" s="167" t="str">
        <f t="shared" si="84"/>
        <v>фото1</v>
      </c>
      <c r="I559" s="305" t="s">
        <v>14000</v>
      </c>
      <c r="J559" s="306" t="s">
        <v>7322</v>
      </c>
      <c r="K559" s="307" t="s">
        <v>32</v>
      </c>
      <c r="L559" s="308">
        <v>1</v>
      </c>
      <c r="M559" s="321">
        <v>110.8</v>
      </c>
      <c r="N559" s="299"/>
      <c r="O559" s="300">
        <f t="shared" si="82"/>
        <v>0</v>
      </c>
      <c r="P559" s="301">
        <v>4607109926024</v>
      </c>
      <c r="Q559" s="4" t="s">
        <v>13902</v>
      </c>
      <c r="R559" s="3">
        <f t="shared" si="83"/>
        <v>110.8</v>
      </c>
    </row>
    <row r="560" spans="1:18" ht="22.5" x14ac:dyDescent="0.2">
      <c r="A560" s="61">
        <v>544</v>
      </c>
      <c r="B560" s="291"/>
      <c r="C560" s="5">
        <v>4294</v>
      </c>
      <c r="D560" s="302" t="s">
        <v>7350</v>
      </c>
      <c r="E560" s="303" t="s">
        <v>4692</v>
      </c>
      <c r="F560" s="304" t="s">
        <v>4752</v>
      </c>
      <c r="G560" s="304" t="s">
        <v>4753</v>
      </c>
      <c r="H560" s="167" t="str">
        <f t="shared" si="84"/>
        <v>фото1</v>
      </c>
      <c r="I560" s="305" t="s">
        <v>4754</v>
      </c>
      <c r="J560" s="306" t="s">
        <v>7322</v>
      </c>
      <c r="K560" s="307" t="s">
        <v>32</v>
      </c>
      <c r="L560" s="308">
        <v>1</v>
      </c>
      <c r="M560" s="321">
        <v>104.5</v>
      </c>
      <c r="N560" s="299"/>
      <c r="O560" s="300">
        <f t="shared" si="82"/>
        <v>0</v>
      </c>
      <c r="P560" s="301">
        <v>4607109987155</v>
      </c>
      <c r="Q560" s="4"/>
      <c r="R560" s="3">
        <f t="shared" si="83"/>
        <v>104.5</v>
      </c>
    </row>
    <row r="561" spans="1:18" ht="15" x14ac:dyDescent="0.2">
      <c r="A561" s="61">
        <v>545</v>
      </c>
      <c r="B561" s="291"/>
      <c r="C561" s="5">
        <v>3596</v>
      </c>
      <c r="D561" s="302" t="s">
        <v>7351</v>
      </c>
      <c r="E561" s="388" t="s">
        <v>4692</v>
      </c>
      <c r="F561" s="389" t="s">
        <v>4755</v>
      </c>
      <c r="G561" s="389" t="s">
        <v>4756</v>
      </c>
      <c r="H561" s="167" t="str">
        <f t="shared" si="84"/>
        <v>фото1</v>
      </c>
      <c r="I561" s="390" t="s">
        <v>4757</v>
      </c>
      <c r="J561" s="391" t="s">
        <v>7322</v>
      </c>
      <c r="K561" s="392" t="s">
        <v>32</v>
      </c>
      <c r="L561" s="393">
        <v>1</v>
      </c>
      <c r="M561" s="394">
        <v>106.6</v>
      </c>
      <c r="N561" s="299"/>
      <c r="O561" s="300">
        <f t="shared" si="82"/>
        <v>0</v>
      </c>
      <c r="P561" s="395">
        <v>4607109972465</v>
      </c>
      <c r="Q561" s="4"/>
      <c r="R561" s="3">
        <f t="shared" si="83"/>
        <v>106.6</v>
      </c>
    </row>
    <row r="562" spans="1:18" ht="22.5" x14ac:dyDescent="0.2">
      <c r="A562" s="61">
        <v>546</v>
      </c>
      <c r="B562" s="291"/>
      <c r="C562" s="5">
        <v>3514</v>
      </c>
      <c r="D562" s="302" t="s">
        <v>7352</v>
      </c>
      <c r="E562" s="293" t="s">
        <v>4692</v>
      </c>
      <c r="F562" s="294" t="s">
        <v>4758</v>
      </c>
      <c r="G562" s="294" t="s">
        <v>4759</v>
      </c>
      <c r="H562" s="167" t="str">
        <f t="shared" si="84"/>
        <v>фото1</v>
      </c>
      <c r="I562" s="295" t="s">
        <v>4760</v>
      </c>
      <c r="J562" s="296" t="s">
        <v>7322</v>
      </c>
      <c r="K562" s="297" t="s">
        <v>32</v>
      </c>
      <c r="L562" s="298">
        <v>1</v>
      </c>
      <c r="M562" s="320">
        <v>100.3</v>
      </c>
      <c r="N562" s="299"/>
      <c r="O562" s="300">
        <f t="shared" si="82"/>
        <v>0</v>
      </c>
      <c r="P562" s="313">
        <v>4607109972403</v>
      </c>
      <c r="Q562" s="4"/>
      <c r="R562" s="3">
        <f t="shared" si="83"/>
        <v>100.3</v>
      </c>
    </row>
    <row r="563" spans="1:18" ht="15" x14ac:dyDescent="0.2">
      <c r="A563" s="61">
        <v>547</v>
      </c>
      <c r="B563" s="291"/>
      <c r="C563" s="5">
        <v>4295</v>
      </c>
      <c r="D563" s="302" t="s">
        <v>7353</v>
      </c>
      <c r="E563" s="293" t="s">
        <v>4692</v>
      </c>
      <c r="F563" s="294" t="s">
        <v>4761</v>
      </c>
      <c r="G563" s="294" t="s">
        <v>4762</v>
      </c>
      <c r="H563" s="167" t="str">
        <f t="shared" si="84"/>
        <v>фото1</v>
      </c>
      <c r="I563" s="295" t="s">
        <v>4763</v>
      </c>
      <c r="J563" s="296" t="s">
        <v>7322</v>
      </c>
      <c r="K563" s="297" t="s">
        <v>32</v>
      </c>
      <c r="L563" s="298">
        <v>1</v>
      </c>
      <c r="M563" s="320">
        <v>102.4</v>
      </c>
      <c r="N563" s="299"/>
      <c r="O563" s="300">
        <f t="shared" si="82"/>
        <v>0</v>
      </c>
      <c r="P563" s="313">
        <v>4607109987162</v>
      </c>
      <c r="Q563" s="4"/>
      <c r="R563" s="3">
        <f t="shared" si="83"/>
        <v>102.4</v>
      </c>
    </row>
    <row r="564" spans="1:18" ht="15" x14ac:dyDescent="0.2">
      <c r="A564" s="61">
        <v>548</v>
      </c>
      <c r="B564" s="291"/>
      <c r="C564" s="5">
        <v>3601</v>
      </c>
      <c r="D564" s="302" t="s">
        <v>7354</v>
      </c>
      <c r="E564" s="303" t="s">
        <v>4692</v>
      </c>
      <c r="F564" s="304" t="s">
        <v>4764</v>
      </c>
      <c r="G564" s="304" t="s">
        <v>8983</v>
      </c>
      <c r="H564" s="167" t="str">
        <f t="shared" si="84"/>
        <v>фото1</v>
      </c>
      <c r="I564" s="305" t="s">
        <v>4765</v>
      </c>
      <c r="J564" s="306" t="s">
        <v>7322</v>
      </c>
      <c r="K564" s="307" t="s">
        <v>32</v>
      </c>
      <c r="L564" s="308">
        <v>1</v>
      </c>
      <c r="M564" s="321">
        <v>88.7</v>
      </c>
      <c r="N564" s="299"/>
      <c r="O564" s="300">
        <f t="shared" si="82"/>
        <v>0</v>
      </c>
      <c r="P564" s="301">
        <v>4607109972472</v>
      </c>
      <c r="Q564" s="4"/>
      <c r="R564" s="3">
        <f t="shared" si="83"/>
        <v>88.7</v>
      </c>
    </row>
    <row r="565" spans="1:18" ht="22.5" x14ac:dyDescent="0.2">
      <c r="A565" s="61">
        <v>549</v>
      </c>
      <c r="B565" s="291"/>
      <c r="C565" s="5">
        <v>589</v>
      </c>
      <c r="D565" s="302" t="s">
        <v>12334</v>
      </c>
      <c r="E565" s="303" t="s">
        <v>4692</v>
      </c>
      <c r="F565" s="304" t="s">
        <v>12335</v>
      </c>
      <c r="G565" s="304" t="s">
        <v>12336</v>
      </c>
      <c r="H565" s="167" t="str">
        <f t="shared" si="84"/>
        <v>фото1</v>
      </c>
      <c r="I565" s="305" t="s">
        <v>12337</v>
      </c>
      <c r="J565" s="306" t="s">
        <v>7322</v>
      </c>
      <c r="K565" s="307" t="s">
        <v>32</v>
      </c>
      <c r="L565" s="308">
        <v>1</v>
      </c>
      <c r="M565" s="321">
        <v>116</v>
      </c>
      <c r="N565" s="299"/>
      <c r="O565" s="300">
        <f t="shared" si="82"/>
        <v>0</v>
      </c>
      <c r="P565" s="301">
        <v>4607109974131</v>
      </c>
      <c r="Q565" s="4" t="s">
        <v>11622</v>
      </c>
      <c r="R565" s="3">
        <f t="shared" si="83"/>
        <v>116</v>
      </c>
    </row>
    <row r="566" spans="1:18" ht="22.5" x14ac:dyDescent="0.2">
      <c r="A566" s="61">
        <v>550</v>
      </c>
      <c r="B566" s="291"/>
      <c r="C566" s="5">
        <v>4296</v>
      </c>
      <c r="D566" s="302" t="s">
        <v>7355</v>
      </c>
      <c r="E566" s="303" t="s">
        <v>4692</v>
      </c>
      <c r="F566" s="304" t="s">
        <v>4766</v>
      </c>
      <c r="G566" s="304" t="s">
        <v>4767</v>
      </c>
      <c r="H566" s="167" t="str">
        <f t="shared" si="84"/>
        <v>фото1</v>
      </c>
      <c r="I566" s="305" t="s">
        <v>4768</v>
      </c>
      <c r="J566" s="306" t="s">
        <v>7322</v>
      </c>
      <c r="K566" s="307" t="s">
        <v>32</v>
      </c>
      <c r="L566" s="308">
        <v>1</v>
      </c>
      <c r="M566" s="321">
        <v>102.4</v>
      </c>
      <c r="N566" s="299"/>
      <c r="O566" s="300">
        <f t="shared" si="82"/>
        <v>0</v>
      </c>
      <c r="P566" s="301">
        <v>4607109987179</v>
      </c>
      <c r="Q566" s="4"/>
      <c r="R566" s="3">
        <f t="shared" si="83"/>
        <v>102.4</v>
      </c>
    </row>
    <row r="567" spans="1:18" ht="15.75" x14ac:dyDescent="0.2">
      <c r="A567" s="61">
        <v>551</v>
      </c>
      <c r="B567" s="291"/>
      <c r="C567" s="6"/>
      <c r="D567" s="381"/>
      <c r="E567" s="382"/>
      <c r="F567" s="289" t="s">
        <v>4769</v>
      </c>
      <c r="G567" s="383"/>
      <c r="H567" s="384"/>
      <c r="I567" s="385"/>
      <c r="J567" s="375"/>
      <c r="K567" s="386"/>
      <c r="L567" s="387"/>
      <c r="M567" s="387"/>
      <c r="N567" s="380"/>
      <c r="O567" s="380"/>
      <c r="P567" s="380"/>
      <c r="Q567" s="324"/>
      <c r="R567" s="319"/>
    </row>
    <row r="568" spans="1:18" ht="22.5" x14ac:dyDescent="0.2">
      <c r="A568" s="61">
        <v>552</v>
      </c>
      <c r="B568" s="291"/>
      <c r="C568" s="5">
        <v>493</v>
      </c>
      <c r="D568" s="302" t="s">
        <v>12338</v>
      </c>
      <c r="E568" s="303" t="s">
        <v>4692</v>
      </c>
      <c r="F568" s="304" t="s">
        <v>12339</v>
      </c>
      <c r="G568" s="304" t="s">
        <v>12340</v>
      </c>
      <c r="H568" s="167" t="str">
        <f t="shared" ref="H568:H599" si="85">HYPERLINK("http://www.gardenbulbs.ru/images/Dahlia_CL/thumbnails/"&amp;D568&amp;".jpg","фото1")</f>
        <v>фото1</v>
      </c>
      <c r="I568" s="305" t="s">
        <v>12341</v>
      </c>
      <c r="J568" s="306" t="s">
        <v>7356</v>
      </c>
      <c r="K568" s="307" t="s">
        <v>32</v>
      </c>
      <c r="L568" s="308">
        <v>1</v>
      </c>
      <c r="M568" s="321">
        <v>87.7</v>
      </c>
      <c r="N568" s="299"/>
      <c r="O568" s="300">
        <f t="shared" ref="O568:O631" si="86">IF(ISERROR(M568*N568),0,M568*N568)</f>
        <v>0</v>
      </c>
      <c r="P568" s="301">
        <v>4607109952344</v>
      </c>
      <c r="Q568" s="4" t="s">
        <v>11622</v>
      </c>
      <c r="R568" s="3">
        <f t="shared" ref="R568:R631" si="87">M568/L568</f>
        <v>87.7</v>
      </c>
    </row>
    <row r="569" spans="1:18" ht="22.5" x14ac:dyDescent="0.2">
      <c r="A569" s="61">
        <v>553</v>
      </c>
      <c r="B569" s="291"/>
      <c r="C569" s="5">
        <v>6238</v>
      </c>
      <c r="D569" s="302" t="s">
        <v>9023</v>
      </c>
      <c r="E569" s="303" t="s">
        <v>4692</v>
      </c>
      <c r="F569" s="304" t="s">
        <v>5512</v>
      </c>
      <c r="G569" s="304" t="s">
        <v>5511</v>
      </c>
      <c r="H569" s="167" t="str">
        <f t="shared" si="85"/>
        <v>фото1</v>
      </c>
      <c r="I569" s="305" t="s">
        <v>9024</v>
      </c>
      <c r="J569" s="306" t="s">
        <v>7356</v>
      </c>
      <c r="K569" s="307" t="s">
        <v>32</v>
      </c>
      <c r="L569" s="308">
        <v>1</v>
      </c>
      <c r="M569" s="321">
        <v>112.9</v>
      </c>
      <c r="N569" s="299"/>
      <c r="O569" s="300">
        <f t="shared" si="86"/>
        <v>0</v>
      </c>
      <c r="P569" s="301">
        <v>4607109933985</v>
      </c>
      <c r="Q569" s="4"/>
      <c r="R569" s="3">
        <f t="shared" si="87"/>
        <v>112.9</v>
      </c>
    </row>
    <row r="570" spans="1:18" ht="22.5" x14ac:dyDescent="0.2">
      <c r="A570" s="61">
        <v>554</v>
      </c>
      <c r="B570" s="291"/>
      <c r="C570" s="5">
        <v>5297</v>
      </c>
      <c r="D570" s="302" t="s">
        <v>9018</v>
      </c>
      <c r="E570" s="303" t="s">
        <v>4692</v>
      </c>
      <c r="F570" s="304" t="s">
        <v>7357</v>
      </c>
      <c r="G570" s="304" t="s">
        <v>9019</v>
      </c>
      <c r="H570" s="167" t="str">
        <f t="shared" si="85"/>
        <v>фото1</v>
      </c>
      <c r="I570" s="305" t="s">
        <v>7358</v>
      </c>
      <c r="J570" s="306" t="s">
        <v>7356</v>
      </c>
      <c r="K570" s="307" t="s">
        <v>32</v>
      </c>
      <c r="L570" s="308">
        <v>1</v>
      </c>
      <c r="M570" s="321">
        <v>102.4</v>
      </c>
      <c r="N570" s="299"/>
      <c r="O570" s="300">
        <f t="shared" si="86"/>
        <v>0</v>
      </c>
      <c r="P570" s="301">
        <v>4607109938287</v>
      </c>
      <c r="Q570" s="4"/>
      <c r="R570" s="3">
        <f t="shared" si="87"/>
        <v>102.4</v>
      </c>
    </row>
    <row r="571" spans="1:18" ht="15" x14ac:dyDescent="0.2">
      <c r="A571" s="61">
        <v>555</v>
      </c>
      <c r="B571" s="291"/>
      <c r="C571" s="5">
        <v>10713</v>
      </c>
      <c r="D571" s="302" t="s">
        <v>14001</v>
      </c>
      <c r="E571" s="396" t="s">
        <v>4692</v>
      </c>
      <c r="F571" s="312" t="s">
        <v>14002</v>
      </c>
      <c r="G571" s="312" t="s">
        <v>14003</v>
      </c>
      <c r="H571" s="167" t="str">
        <f t="shared" si="85"/>
        <v>фото1</v>
      </c>
      <c r="I571" s="305" t="s">
        <v>14004</v>
      </c>
      <c r="J571" s="306" t="s">
        <v>7356</v>
      </c>
      <c r="K571" s="307" t="s">
        <v>32</v>
      </c>
      <c r="L571" s="308">
        <v>1</v>
      </c>
      <c r="M571" s="321">
        <v>99.2</v>
      </c>
      <c r="N571" s="299"/>
      <c r="O571" s="300">
        <f t="shared" si="86"/>
        <v>0</v>
      </c>
      <c r="P571" s="301">
        <v>4607109926215</v>
      </c>
      <c r="Q571" s="4" t="s">
        <v>13902</v>
      </c>
      <c r="R571" s="3">
        <f t="shared" si="87"/>
        <v>99.2</v>
      </c>
    </row>
    <row r="572" spans="1:18" ht="22.5" x14ac:dyDescent="0.2">
      <c r="A572" s="61">
        <v>556</v>
      </c>
      <c r="B572" s="291"/>
      <c r="C572" s="5">
        <v>3495</v>
      </c>
      <c r="D572" s="302" t="s">
        <v>7359</v>
      </c>
      <c r="E572" s="303" t="s">
        <v>4692</v>
      </c>
      <c r="F572" s="304" t="s">
        <v>4770</v>
      </c>
      <c r="G572" s="304" t="s">
        <v>4771</v>
      </c>
      <c r="H572" s="167" t="str">
        <f t="shared" si="85"/>
        <v>фото1</v>
      </c>
      <c r="I572" s="305" t="s">
        <v>4772</v>
      </c>
      <c r="J572" s="306" t="s">
        <v>7356</v>
      </c>
      <c r="K572" s="307" t="s">
        <v>32</v>
      </c>
      <c r="L572" s="308">
        <v>1</v>
      </c>
      <c r="M572" s="321">
        <v>102.4</v>
      </c>
      <c r="N572" s="299"/>
      <c r="O572" s="300">
        <f t="shared" si="86"/>
        <v>0</v>
      </c>
      <c r="P572" s="301">
        <v>4607109972502</v>
      </c>
      <c r="Q572" s="4"/>
      <c r="R572" s="3">
        <f t="shared" si="87"/>
        <v>102.4</v>
      </c>
    </row>
    <row r="573" spans="1:18" ht="22.5" x14ac:dyDescent="0.2">
      <c r="A573" s="61">
        <v>557</v>
      </c>
      <c r="B573" s="291"/>
      <c r="C573" s="5">
        <v>3504</v>
      </c>
      <c r="D573" s="302" t="s">
        <v>7360</v>
      </c>
      <c r="E573" s="303" t="s">
        <v>4692</v>
      </c>
      <c r="F573" s="304" t="s">
        <v>4773</v>
      </c>
      <c r="G573" s="304" t="s">
        <v>4774</v>
      </c>
      <c r="H573" s="167" t="str">
        <f t="shared" si="85"/>
        <v>фото1</v>
      </c>
      <c r="I573" s="305" t="s">
        <v>4775</v>
      </c>
      <c r="J573" s="306" t="s">
        <v>7356</v>
      </c>
      <c r="K573" s="307" t="s">
        <v>32</v>
      </c>
      <c r="L573" s="308">
        <v>1</v>
      </c>
      <c r="M573" s="321">
        <v>98.2</v>
      </c>
      <c r="N573" s="299"/>
      <c r="O573" s="300">
        <f t="shared" si="86"/>
        <v>0</v>
      </c>
      <c r="P573" s="301">
        <v>4607109972533</v>
      </c>
      <c r="Q573" s="4"/>
      <c r="R573" s="3">
        <f t="shared" si="87"/>
        <v>98.2</v>
      </c>
    </row>
    <row r="574" spans="1:18" ht="22.5" x14ac:dyDescent="0.2">
      <c r="A574" s="61">
        <v>558</v>
      </c>
      <c r="B574" s="291"/>
      <c r="C574" s="5">
        <v>4263</v>
      </c>
      <c r="D574" s="302" t="s">
        <v>7361</v>
      </c>
      <c r="E574" s="303" t="s">
        <v>4692</v>
      </c>
      <c r="F574" s="304" t="s">
        <v>4776</v>
      </c>
      <c r="G574" s="304" t="s">
        <v>4777</v>
      </c>
      <c r="H574" s="167" t="str">
        <f t="shared" si="85"/>
        <v>фото1</v>
      </c>
      <c r="I574" s="305" t="s">
        <v>4778</v>
      </c>
      <c r="J574" s="306" t="s">
        <v>7356</v>
      </c>
      <c r="K574" s="307" t="s">
        <v>32</v>
      </c>
      <c r="L574" s="308">
        <v>1</v>
      </c>
      <c r="M574" s="321">
        <v>102.4</v>
      </c>
      <c r="N574" s="299"/>
      <c r="O574" s="300">
        <f t="shared" si="86"/>
        <v>0</v>
      </c>
      <c r="P574" s="301">
        <v>4607109986844</v>
      </c>
      <c r="Q574" s="4"/>
      <c r="R574" s="3">
        <f t="shared" si="87"/>
        <v>102.4</v>
      </c>
    </row>
    <row r="575" spans="1:18" ht="15" x14ac:dyDescent="0.2">
      <c r="A575" s="61">
        <v>559</v>
      </c>
      <c r="B575" s="291"/>
      <c r="C575" s="5">
        <v>3505</v>
      </c>
      <c r="D575" s="302" t="s">
        <v>7362</v>
      </c>
      <c r="E575" s="303" t="s">
        <v>4692</v>
      </c>
      <c r="F575" s="304" t="s">
        <v>4779</v>
      </c>
      <c r="G575" s="304" t="s">
        <v>4780</v>
      </c>
      <c r="H575" s="167" t="str">
        <f t="shared" si="85"/>
        <v>фото1</v>
      </c>
      <c r="I575" s="305" t="s">
        <v>4781</v>
      </c>
      <c r="J575" s="306" t="s">
        <v>7356</v>
      </c>
      <c r="K575" s="307" t="s">
        <v>32</v>
      </c>
      <c r="L575" s="308">
        <v>1</v>
      </c>
      <c r="M575" s="321">
        <v>100.3</v>
      </c>
      <c r="N575" s="299"/>
      <c r="O575" s="300">
        <f t="shared" si="86"/>
        <v>0</v>
      </c>
      <c r="P575" s="301">
        <v>4607109972540</v>
      </c>
      <c r="Q575" s="4"/>
      <c r="R575" s="3">
        <f t="shared" si="87"/>
        <v>100.3</v>
      </c>
    </row>
    <row r="576" spans="1:18" ht="33.75" x14ac:dyDescent="0.2">
      <c r="A576" s="61">
        <v>560</v>
      </c>
      <c r="B576" s="291"/>
      <c r="C576" s="5">
        <v>8389</v>
      </c>
      <c r="D576" s="302" t="s">
        <v>12342</v>
      </c>
      <c r="E576" s="303" t="s">
        <v>4692</v>
      </c>
      <c r="F576" s="304" t="s">
        <v>12343</v>
      </c>
      <c r="G576" s="304" t="s">
        <v>12344</v>
      </c>
      <c r="H576" s="167" t="str">
        <f t="shared" si="85"/>
        <v>фото1</v>
      </c>
      <c r="I576" s="305" t="s">
        <v>12345</v>
      </c>
      <c r="J576" s="306" t="s">
        <v>7356</v>
      </c>
      <c r="K576" s="307" t="s">
        <v>32</v>
      </c>
      <c r="L576" s="308">
        <v>1</v>
      </c>
      <c r="M576" s="321">
        <v>102.4</v>
      </c>
      <c r="N576" s="299"/>
      <c r="O576" s="300">
        <f t="shared" si="86"/>
        <v>0</v>
      </c>
      <c r="P576" s="301">
        <v>4607109960042</v>
      </c>
      <c r="Q576" s="4" t="s">
        <v>11622</v>
      </c>
      <c r="R576" s="3">
        <f t="shared" si="87"/>
        <v>102.4</v>
      </c>
    </row>
    <row r="577" spans="1:18" ht="15" x14ac:dyDescent="0.2">
      <c r="A577" s="61">
        <v>561</v>
      </c>
      <c r="B577" s="291"/>
      <c r="C577" s="5">
        <v>5298</v>
      </c>
      <c r="D577" s="302" t="s">
        <v>9053</v>
      </c>
      <c r="E577" s="303" t="s">
        <v>4692</v>
      </c>
      <c r="F577" s="304" t="s">
        <v>4175</v>
      </c>
      <c r="G577" s="304" t="s">
        <v>4176</v>
      </c>
      <c r="H577" s="167" t="str">
        <f t="shared" si="85"/>
        <v>фото1</v>
      </c>
      <c r="I577" s="305" t="s">
        <v>7363</v>
      </c>
      <c r="J577" s="306" t="s">
        <v>7356</v>
      </c>
      <c r="K577" s="307" t="s">
        <v>32</v>
      </c>
      <c r="L577" s="308">
        <v>1</v>
      </c>
      <c r="M577" s="321">
        <v>82.4</v>
      </c>
      <c r="N577" s="299"/>
      <c r="O577" s="300">
        <f t="shared" si="86"/>
        <v>0</v>
      </c>
      <c r="P577" s="301">
        <v>4607109938270</v>
      </c>
      <c r="Q577" s="4"/>
      <c r="R577" s="3">
        <f t="shared" si="87"/>
        <v>82.4</v>
      </c>
    </row>
    <row r="578" spans="1:18" ht="15" x14ac:dyDescent="0.2">
      <c r="A578" s="61">
        <v>562</v>
      </c>
      <c r="B578" s="291"/>
      <c r="C578" s="5">
        <v>3856</v>
      </c>
      <c r="D578" s="302" t="s">
        <v>7364</v>
      </c>
      <c r="E578" s="303" t="s">
        <v>4692</v>
      </c>
      <c r="F578" s="304" t="s">
        <v>4782</v>
      </c>
      <c r="G578" s="304" t="s">
        <v>4783</v>
      </c>
      <c r="H578" s="167" t="str">
        <f t="shared" si="85"/>
        <v>фото1</v>
      </c>
      <c r="I578" s="305" t="s">
        <v>4784</v>
      </c>
      <c r="J578" s="306" t="s">
        <v>7356</v>
      </c>
      <c r="K578" s="307" t="s">
        <v>32</v>
      </c>
      <c r="L578" s="308">
        <v>1</v>
      </c>
      <c r="M578" s="321">
        <v>102.4</v>
      </c>
      <c r="N578" s="299"/>
      <c r="O578" s="300">
        <f t="shared" si="86"/>
        <v>0</v>
      </c>
      <c r="P578" s="301">
        <v>4607109980743</v>
      </c>
      <c r="Q578" s="4"/>
      <c r="R578" s="3">
        <f t="shared" si="87"/>
        <v>102.4</v>
      </c>
    </row>
    <row r="579" spans="1:18" ht="15" x14ac:dyDescent="0.2">
      <c r="A579" s="61">
        <v>563</v>
      </c>
      <c r="B579" s="291"/>
      <c r="C579" s="5">
        <v>8276</v>
      </c>
      <c r="D579" s="302" t="s">
        <v>12346</v>
      </c>
      <c r="E579" s="303" t="s">
        <v>4692</v>
      </c>
      <c r="F579" s="304" t="s">
        <v>12347</v>
      </c>
      <c r="G579" s="304" t="s">
        <v>12348</v>
      </c>
      <c r="H579" s="167" t="str">
        <f t="shared" si="85"/>
        <v>фото1</v>
      </c>
      <c r="I579" s="305" t="s">
        <v>12349</v>
      </c>
      <c r="J579" s="306" t="s">
        <v>7356</v>
      </c>
      <c r="K579" s="307" t="s">
        <v>32</v>
      </c>
      <c r="L579" s="308">
        <v>1</v>
      </c>
      <c r="M579" s="321">
        <v>108.7</v>
      </c>
      <c r="N579" s="299"/>
      <c r="O579" s="300">
        <f t="shared" si="86"/>
        <v>0</v>
      </c>
      <c r="P579" s="301">
        <v>4607109973974</v>
      </c>
      <c r="Q579" s="4" t="s">
        <v>11622</v>
      </c>
      <c r="R579" s="3">
        <f t="shared" si="87"/>
        <v>108.7</v>
      </c>
    </row>
    <row r="580" spans="1:18" ht="22.5" x14ac:dyDescent="0.2">
      <c r="A580" s="61">
        <v>564</v>
      </c>
      <c r="B580" s="291"/>
      <c r="C580" s="5">
        <v>3510</v>
      </c>
      <c r="D580" s="302" t="s">
        <v>7365</v>
      </c>
      <c r="E580" s="303" t="s">
        <v>4692</v>
      </c>
      <c r="F580" s="304" t="s">
        <v>4785</v>
      </c>
      <c r="G580" s="304" t="s">
        <v>4786</v>
      </c>
      <c r="H580" s="167" t="str">
        <f t="shared" si="85"/>
        <v>фото1</v>
      </c>
      <c r="I580" s="305" t="s">
        <v>4787</v>
      </c>
      <c r="J580" s="306" t="s">
        <v>7356</v>
      </c>
      <c r="K580" s="307" t="s">
        <v>32</v>
      </c>
      <c r="L580" s="308">
        <v>1</v>
      </c>
      <c r="M580" s="321">
        <v>104.5</v>
      </c>
      <c r="N580" s="299"/>
      <c r="O580" s="300">
        <f t="shared" si="86"/>
        <v>0</v>
      </c>
      <c r="P580" s="301">
        <v>4607109972557</v>
      </c>
      <c r="Q580" s="4"/>
      <c r="R580" s="3">
        <f t="shared" si="87"/>
        <v>104.5</v>
      </c>
    </row>
    <row r="581" spans="1:18" ht="15" x14ac:dyDescent="0.2">
      <c r="A581" s="61">
        <v>565</v>
      </c>
      <c r="B581" s="291"/>
      <c r="C581" s="5">
        <v>3536</v>
      </c>
      <c r="D581" s="302" t="s">
        <v>7366</v>
      </c>
      <c r="E581" s="303" t="s">
        <v>4692</v>
      </c>
      <c r="F581" s="304" t="s">
        <v>4788</v>
      </c>
      <c r="G581" s="304" t="s">
        <v>4789</v>
      </c>
      <c r="H581" s="167" t="str">
        <f t="shared" si="85"/>
        <v>фото1</v>
      </c>
      <c r="I581" s="305" t="s">
        <v>4790</v>
      </c>
      <c r="J581" s="306" t="s">
        <v>7356</v>
      </c>
      <c r="K581" s="307" t="s">
        <v>32</v>
      </c>
      <c r="L581" s="308">
        <v>1</v>
      </c>
      <c r="M581" s="321">
        <v>112.9</v>
      </c>
      <c r="N581" s="299"/>
      <c r="O581" s="300">
        <f t="shared" si="86"/>
        <v>0</v>
      </c>
      <c r="P581" s="301">
        <v>4607109972618</v>
      </c>
      <c r="Q581" s="4"/>
      <c r="R581" s="3">
        <f t="shared" si="87"/>
        <v>112.9</v>
      </c>
    </row>
    <row r="582" spans="1:18" ht="33.75" x14ac:dyDescent="0.2">
      <c r="A582" s="61">
        <v>566</v>
      </c>
      <c r="B582" s="291"/>
      <c r="C582" s="5">
        <v>7009</v>
      </c>
      <c r="D582" s="302" t="s">
        <v>7367</v>
      </c>
      <c r="E582" s="303" t="s">
        <v>4692</v>
      </c>
      <c r="F582" s="304" t="s">
        <v>6216</v>
      </c>
      <c r="G582" s="304" t="s">
        <v>6217</v>
      </c>
      <c r="H582" s="167" t="str">
        <f t="shared" si="85"/>
        <v>фото1</v>
      </c>
      <c r="I582" s="305" t="s">
        <v>6218</v>
      </c>
      <c r="J582" s="306" t="s">
        <v>7356</v>
      </c>
      <c r="K582" s="307" t="s">
        <v>32</v>
      </c>
      <c r="L582" s="308">
        <v>1</v>
      </c>
      <c r="M582" s="321">
        <v>96.1</v>
      </c>
      <c r="N582" s="299"/>
      <c r="O582" s="300">
        <f t="shared" si="86"/>
        <v>0</v>
      </c>
      <c r="P582" s="301">
        <v>4607109946534</v>
      </c>
      <c r="Q582" s="4"/>
      <c r="R582" s="3">
        <f t="shared" si="87"/>
        <v>96.1</v>
      </c>
    </row>
    <row r="583" spans="1:18" ht="22.5" x14ac:dyDescent="0.2">
      <c r="A583" s="61">
        <v>567</v>
      </c>
      <c r="B583" s="291"/>
      <c r="C583" s="5">
        <v>3539</v>
      </c>
      <c r="D583" s="302" t="s">
        <v>7368</v>
      </c>
      <c r="E583" s="303" t="s">
        <v>4692</v>
      </c>
      <c r="F583" s="304" t="s">
        <v>4791</v>
      </c>
      <c r="G583" s="304" t="s">
        <v>4792</v>
      </c>
      <c r="H583" s="167" t="str">
        <f t="shared" si="85"/>
        <v>фото1</v>
      </c>
      <c r="I583" s="305" t="s">
        <v>4793</v>
      </c>
      <c r="J583" s="306" t="s">
        <v>7356</v>
      </c>
      <c r="K583" s="307" t="s">
        <v>32</v>
      </c>
      <c r="L583" s="308">
        <v>1</v>
      </c>
      <c r="M583" s="321">
        <v>102.4</v>
      </c>
      <c r="N583" s="299"/>
      <c r="O583" s="300">
        <f t="shared" si="86"/>
        <v>0</v>
      </c>
      <c r="P583" s="301">
        <v>4607109972632</v>
      </c>
      <c r="Q583" s="4"/>
      <c r="R583" s="3">
        <f t="shared" si="87"/>
        <v>102.4</v>
      </c>
    </row>
    <row r="584" spans="1:18" ht="22.5" x14ac:dyDescent="0.2">
      <c r="A584" s="61">
        <v>568</v>
      </c>
      <c r="B584" s="291"/>
      <c r="C584" s="5">
        <v>3540</v>
      </c>
      <c r="D584" s="302" t="s">
        <v>7369</v>
      </c>
      <c r="E584" s="303" t="s">
        <v>4692</v>
      </c>
      <c r="F584" s="304" t="s">
        <v>4794</v>
      </c>
      <c r="G584" s="304" t="s">
        <v>4795</v>
      </c>
      <c r="H584" s="167" t="str">
        <f t="shared" si="85"/>
        <v>фото1</v>
      </c>
      <c r="I584" s="305" t="s">
        <v>4796</v>
      </c>
      <c r="J584" s="306" t="s">
        <v>7356</v>
      </c>
      <c r="K584" s="307" t="s">
        <v>32</v>
      </c>
      <c r="L584" s="308">
        <v>1</v>
      </c>
      <c r="M584" s="321">
        <v>102.4</v>
      </c>
      <c r="N584" s="299"/>
      <c r="O584" s="300">
        <f t="shared" si="86"/>
        <v>0</v>
      </c>
      <c r="P584" s="301">
        <v>4607109972649</v>
      </c>
      <c r="Q584" s="4"/>
      <c r="R584" s="3">
        <f t="shared" si="87"/>
        <v>102.4</v>
      </c>
    </row>
    <row r="585" spans="1:18" ht="33.75" x14ac:dyDescent="0.2">
      <c r="A585" s="61">
        <v>569</v>
      </c>
      <c r="B585" s="291"/>
      <c r="C585" s="5">
        <v>5300</v>
      </c>
      <c r="D585" s="302" t="s">
        <v>9051</v>
      </c>
      <c r="E585" s="303" t="s">
        <v>4692</v>
      </c>
      <c r="F585" s="304" t="s">
        <v>7370</v>
      </c>
      <c r="G585" s="304" t="s">
        <v>9052</v>
      </c>
      <c r="H585" s="167" t="str">
        <f t="shared" si="85"/>
        <v>фото1</v>
      </c>
      <c r="I585" s="305" t="s">
        <v>7371</v>
      </c>
      <c r="J585" s="306" t="s">
        <v>7356</v>
      </c>
      <c r="K585" s="307" t="s">
        <v>32</v>
      </c>
      <c r="L585" s="308">
        <v>1</v>
      </c>
      <c r="M585" s="321">
        <v>103.4</v>
      </c>
      <c r="N585" s="299"/>
      <c r="O585" s="300">
        <f t="shared" si="86"/>
        <v>0</v>
      </c>
      <c r="P585" s="301">
        <v>4607109938256</v>
      </c>
      <c r="Q585" s="4"/>
      <c r="R585" s="3">
        <f t="shared" si="87"/>
        <v>103.4</v>
      </c>
    </row>
    <row r="586" spans="1:18" ht="22.5" x14ac:dyDescent="0.2">
      <c r="A586" s="61">
        <v>570</v>
      </c>
      <c r="B586" s="291"/>
      <c r="C586" s="5">
        <v>10714</v>
      </c>
      <c r="D586" s="302" t="s">
        <v>14005</v>
      </c>
      <c r="E586" s="396" t="s">
        <v>4692</v>
      </c>
      <c r="F586" s="312" t="s">
        <v>14006</v>
      </c>
      <c r="G586" s="312" t="s">
        <v>14007</v>
      </c>
      <c r="H586" s="167" t="str">
        <f t="shared" si="85"/>
        <v>фото1</v>
      </c>
      <c r="I586" s="305" t="s">
        <v>14008</v>
      </c>
      <c r="J586" s="306" t="s">
        <v>7356</v>
      </c>
      <c r="K586" s="307" t="s">
        <v>32</v>
      </c>
      <c r="L586" s="308">
        <v>1</v>
      </c>
      <c r="M586" s="321">
        <v>105.5</v>
      </c>
      <c r="N586" s="299"/>
      <c r="O586" s="300">
        <f t="shared" si="86"/>
        <v>0</v>
      </c>
      <c r="P586" s="301">
        <v>4607109926208</v>
      </c>
      <c r="Q586" s="4" t="s">
        <v>13902</v>
      </c>
      <c r="R586" s="3">
        <f t="shared" si="87"/>
        <v>105.5</v>
      </c>
    </row>
    <row r="587" spans="1:18" ht="22.5" x14ac:dyDescent="0.2">
      <c r="A587" s="61">
        <v>571</v>
      </c>
      <c r="B587" s="291"/>
      <c r="C587" s="5">
        <v>3545</v>
      </c>
      <c r="D587" s="302" t="s">
        <v>7372</v>
      </c>
      <c r="E587" s="303" t="s">
        <v>4692</v>
      </c>
      <c r="F587" s="304" t="s">
        <v>4797</v>
      </c>
      <c r="G587" s="304" t="s">
        <v>4798</v>
      </c>
      <c r="H587" s="167" t="str">
        <f t="shared" si="85"/>
        <v>фото1</v>
      </c>
      <c r="I587" s="305" t="s">
        <v>4799</v>
      </c>
      <c r="J587" s="306" t="s">
        <v>7356</v>
      </c>
      <c r="K587" s="307" t="s">
        <v>32</v>
      </c>
      <c r="L587" s="308">
        <v>1</v>
      </c>
      <c r="M587" s="321">
        <v>103.4</v>
      </c>
      <c r="N587" s="299"/>
      <c r="O587" s="300">
        <f t="shared" si="86"/>
        <v>0</v>
      </c>
      <c r="P587" s="301">
        <v>4607109972663</v>
      </c>
      <c r="Q587" s="4"/>
      <c r="R587" s="3">
        <f t="shared" si="87"/>
        <v>103.4</v>
      </c>
    </row>
    <row r="588" spans="1:18" ht="22.5" x14ac:dyDescent="0.2">
      <c r="A588" s="61">
        <v>572</v>
      </c>
      <c r="B588" s="291"/>
      <c r="C588" s="5">
        <v>3546</v>
      </c>
      <c r="D588" s="302" t="s">
        <v>7373</v>
      </c>
      <c r="E588" s="303" t="s">
        <v>4692</v>
      </c>
      <c r="F588" s="304" t="s">
        <v>4800</v>
      </c>
      <c r="G588" s="304" t="s">
        <v>4801</v>
      </c>
      <c r="H588" s="167" t="str">
        <f t="shared" si="85"/>
        <v>фото1</v>
      </c>
      <c r="I588" s="305" t="s">
        <v>4802</v>
      </c>
      <c r="J588" s="306" t="s">
        <v>7356</v>
      </c>
      <c r="K588" s="307" t="s">
        <v>32</v>
      </c>
      <c r="L588" s="308">
        <v>1</v>
      </c>
      <c r="M588" s="321">
        <v>109.7</v>
      </c>
      <c r="N588" s="299"/>
      <c r="O588" s="300">
        <f t="shared" si="86"/>
        <v>0</v>
      </c>
      <c r="P588" s="301">
        <v>4607109972670</v>
      </c>
      <c r="Q588" s="4"/>
      <c r="R588" s="3">
        <f t="shared" si="87"/>
        <v>109.7</v>
      </c>
    </row>
    <row r="589" spans="1:18" ht="33.75" x14ac:dyDescent="0.2">
      <c r="A589" s="61">
        <v>573</v>
      </c>
      <c r="B589" s="291"/>
      <c r="C589" s="5">
        <v>3548</v>
      </c>
      <c r="D589" s="302" t="s">
        <v>7374</v>
      </c>
      <c r="E589" s="303" t="s">
        <v>4692</v>
      </c>
      <c r="F589" s="304" t="s">
        <v>4803</v>
      </c>
      <c r="G589" s="304" t="s">
        <v>4804</v>
      </c>
      <c r="H589" s="167" t="str">
        <f t="shared" si="85"/>
        <v>фото1</v>
      </c>
      <c r="I589" s="305" t="s">
        <v>4805</v>
      </c>
      <c r="J589" s="306" t="s">
        <v>7356</v>
      </c>
      <c r="K589" s="307" t="s">
        <v>32</v>
      </c>
      <c r="L589" s="308">
        <v>1</v>
      </c>
      <c r="M589" s="321">
        <v>85.6</v>
      </c>
      <c r="N589" s="299"/>
      <c r="O589" s="300">
        <f t="shared" si="86"/>
        <v>0</v>
      </c>
      <c r="P589" s="301">
        <v>4607109972687</v>
      </c>
      <c r="Q589" s="4"/>
      <c r="R589" s="3">
        <f t="shared" si="87"/>
        <v>85.6</v>
      </c>
    </row>
    <row r="590" spans="1:18" ht="22.5" x14ac:dyDescent="0.2">
      <c r="A590" s="61">
        <v>574</v>
      </c>
      <c r="B590" s="291"/>
      <c r="C590" s="5">
        <v>3857</v>
      </c>
      <c r="D590" s="302" t="s">
        <v>7375</v>
      </c>
      <c r="E590" s="303" t="s">
        <v>4692</v>
      </c>
      <c r="F590" s="304" t="s">
        <v>4806</v>
      </c>
      <c r="G590" s="304" t="s">
        <v>4807</v>
      </c>
      <c r="H590" s="167" t="str">
        <f t="shared" si="85"/>
        <v>фото1</v>
      </c>
      <c r="I590" s="305" t="s">
        <v>6219</v>
      </c>
      <c r="J590" s="306" t="s">
        <v>7356</v>
      </c>
      <c r="K590" s="307" t="s">
        <v>32</v>
      </c>
      <c r="L590" s="308">
        <v>1</v>
      </c>
      <c r="M590" s="321">
        <v>92.9</v>
      </c>
      <c r="N590" s="299"/>
      <c r="O590" s="300">
        <f t="shared" si="86"/>
        <v>0</v>
      </c>
      <c r="P590" s="301">
        <v>4607109980750</v>
      </c>
      <c r="Q590" s="4"/>
      <c r="R590" s="3">
        <f t="shared" si="87"/>
        <v>92.9</v>
      </c>
    </row>
    <row r="591" spans="1:18" ht="22.5" x14ac:dyDescent="0.2">
      <c r="A591" s="61">
        <v>575</v>
      </c>
      <c r="B591" s="291"/>
      <c r="C591" s="5">
        <v>3523</v>
      </c>
      <c r="D591" s="302" t="s">
        <v>7376</v>
      </c>
      <c r="E591" s="303" t="s">
        <v>4692</v>
      </c>
      <c r="F591" s="304" t="s">
        <v>4808</v>
      </c>
      <c r="G591" s="304" t="s">
        <v>4809</v>
      </c>
      <c r="H591" s="167" t="str">
        <f t="shared" si="85"/>
        <v>фото1</v>
      </c>
      <c r="I591" s="305" t="s">
        <v>4810</v>
      </c>
      <c r="J591" s="306" t="s">
        <v>7356</v>
      </c>
      <c r="K591" s="307" t="s">
        <v>32</v>
      </c>
      <c r="L591" s="308">
        <v>1</v>
      </c>
      <c r="M591" s="321">
        <v>96.1</v>
      </c>
      <c r="N591" s="299"/>
      <c r="O591" s="300">
        <f t="shared" si="86"/>
        <v>0</v>
      </c>
      <c r="P591" s="301">
        <v>4607109972571</v>
      </c>
      <c r="Q591" s="4"/>
      <c r="R591" s="3">
        <f t="shared" si="87"/>
        <v>96.1</v>
      </c>
    </row>
    <row r="592" spans="1:18" ht="22.5" x14ac:dyDescent="0.2">
      <c r="A592" s="61">
        <v>576</v>
      </c>
      <c r="B592" s="291"/>
      <c r="C592" s="5">
        <v>3531</v>
      </c>
      <c r="D592" s="302" t="s">
        <v>7377</v>
      </c>
      <c r="E592" s="303" t="s">
        <v>4692</v>
      </c>
      <c r="F592" s="304" t="s">
        <v>4811</v>
      </c>
      <c r="G592" s="304" t="s">
        <v>4812</v>
      </c>
      <c r="H592" s="167" t="str">
        <f t="shared" si="85"/>
        <v>фото1</v>
      </c>
      <c r="I592" s="305" t="s">
        <v>4813</v>
      </c>
      <c r="J592" s="306" t="s">
        <v>7356</v>
      </c>
      <c r="K592" s="307" t="s">
        <v>32</v>
      </c>
      <c r="L592" s="308">
        <v>1</v>
      </c>
      <c r="M592" s="321">
        <v>97.1</v>
      </c>
      <c r="N592" s="299"/>
      <c r="O592" s="300">
        <f t="shared" si="86"/>
        <v>0</v>
      </c>
      <c r="P592" s="301">
        <v>4607109972595</v>
      </c>
      <c r="Q592" s="4"/>
      <c r="R592" s="3">
        <f t="shared" si="87"/>
        <v>97.1</v>
      </c>
    </row>
    <row r="593" spans="1:18" ht="22.5" x14ac:dyDescent="0.2">
      <c r="A593" s="61">
        <v>577</v>
      </c>
      <c r="B593" s="291"/>
      <c r="C593" s="5">
        <v>7004</v>
      </c>
      <c r="D593" s="302" t="s">
        <v>7378</v>
      </c>
      <c r="E593" s="303" t="s">
        <v>4692</v>
      </c>
      <c r="F593" s="304" t="s">
        <v>6220</v>
      </c>
      <c r="G593" s="304" t="s">
        <v>6221</v>
      </c>
      <c r="H593" s="167" t="str">
        <f t="shared" si="85"/>
        <v>фото1</v>
      </c>
      <c r="I593" s="305" t="s">
        <v>6222</v>
      </c>
      <c r="J593" s="306" t="s">
        <v>7356</v>
      </c>
      <c r="K593" s="307" t="s">
        <v>32</v>
      </c>
      <c r="L593" s="308">
        <v>1</v>
      </c>
      <c r="M593" s="321">
        <v>98.2</v>
      </c>
      <c r="N593" s="299"/>
      <c r="O593" s="300">
        <f t="shared" si="86"/>
        <v>0</v>
      </c>
      <c r="P593" s="301">
        <v>4607109946480</v>
      </c>
      <c r="Q593" s="4"/>
      <c r="R593" s="3">
        <f t="shared" si="87"/>
        <v>98.2</v>
      </c>
    </row>
    <row r="594" spans="1:18" ht="22.5" x14ac:dyDescent="0.2">
      <c r="A594" s="61">
        <v>578</v>
      </c>
      <c r="B594" s="291"/>
      <c r="C594" s="5">
        <v>6236</v>
      </c>
      <c r="D594" s="302" t="s">
        <v>9006</v>
      </c>
      <c r="E594" s="303" t="s">
        <v>4692</v>
      </c>
      <c r="F594" s="304" t="s">
        <v>9007</v>
      </c>
      <c r="G594" s="304" t="s">
        <v>9008</v>
      </c>
      <c r="H594" s="167" t="str">
        <f t="shared" si="85"/>
        <v>фото1</v>
      </c>
      <c r="I594" s="305" t="s">
        <v>9009</v>
      </c>
      <c r="J594" s="306" t="s">
        <v>7356</v>
      </c>
      <c r="K594" s="307" t="s">
        <v>32</v>
      </c>
      <c r="L594" s="308">
        <v>1</v>
      </c>
      <c r="M594" s="321">
        <v>102.4</v>
      </c>
      <c r="N594" s="299"/>
      <c r="O594" s="300">
        <f t="shared" si="86"/>
        <v>0</v>
      </c>
      <c r="P594" s="301">
        <v>4607109933978</v>
      </c>
      <c r="Q594" s="4"/>
      <c r="R594" s="3">
        <f t="shared" si="87"/>
        <v>102.4</v>
      </c>
    </row>
    <row r="595" spans="1:18" ht="22.5" x14ac:dyDescent="0.2">
      <c r="A595" s="61">
        <v>579</v>
      </c>
      <c r="B595" s="291"/>
      <c r="C595" s="5">
        <v>4266</v>
      </c>
      <c r="D595" s="302" t="s">
        <v>7379</v>
      </c>
      <c r="E595" s="303" t="s">
        <v>4692</v>
      </c>
      <c r="F595" s="304" t="s">
        <v>4814</v>
      </c>
      <c r="G595" s="304" t="s">
        <v>4815</v>
      </c>
      <c r="H595" s="167" t="str">
        <f t="shared" si="85"/>
        <v>фото1</v>
      </c>
      <c r="I595" s="305" t="s">
        <v>4816</v>
      </c>
      <c r="J595" s="306" t="s">
        <v>7356</v>
      </c>
      <c r="K595" s="307" t="s">
        <v>32</v>
      </c>
      <c r="L595" s="308">
        <v>1</v>
      </c>
      <c r="M595" s="321">
        <v>102.4</v>
      </c>
      <c r="N595" s="299"/>
      <c r="O595" s="300">
        <f t="shared" si="86"/>
        <v>0</v>
      </c>
      <c r="P595" s="301">
        <v>4607109986875</v>
      </c>
      <c r="Q595" s="4"/>
      <c r="R595" s="3">
        <f t="shared" si="87"/>
        <v>102.4</v>
      </c>
    </row>
    <row r="596" spans="1:18" ht="33.75" x14ac:dyDescent="0.2">
      <c r="A596" s="61">
        <v>580</v>
      </c>
      <c r="B596" s="291"/>
      <c r="C596" s="5">
        <v>5301</v>
      </c>
      <c r="D596" s="302" t="s">
        <v>8992</v>
      </c>
      <c r="E596" s="303" t="s">
        <v>4692</v>
      </c>
      <c r="F596" s="304" t="s">
        <v>7380</v>
      </c>
      <c r="G596" s="304" t="s">
        <v>8993</v>
      </c>
      <c r="H596" s="167" t="str">
        <f t="shared" si="85"/>
        <v>фото1</v>
      </c>
      <c r="I596" s="305" t="s">
        <v>7381</v>
      </c>
      <c r="J596" s="306" t="s">
        <v>7356</v>
      </c>
      <c r="K596" s="307" t="s">
        <v>32</v>
      </c>
      <c r="L596" s="308">
        <v>1</v>
      </c>
      <c r="M596" s="321">
        <v>103.4</v>
      </c>
      <c r="N596" s="299"/>
      <c r="O596" s="300">
        <f t="shared" si="86"/>
        <v>0</v>
      </c>
      <c r="P596" s="301">
        <v>4607109938249</v>
      </c>
      <c r="Q596" s="4"/>
      <c r="R596" s="3">
        <f t="shared" si="87"/>
        <v>103.4</v>
      </c>
    </row>
    <row r="597" spans="1:18" ht="22.5" x14ac:dyDescent="0.2">
      <c r="A597" s="61">
        <v>581</v>
      </c>
      <c r="B597" s="291"/>
      <c r="C597" s="5">
        <v>7006</v>
      </c>
      <c r="D597" s="302" t="s">
        <v>7382</v>
      </c>
      <c r="E597" s="303" t="s">
        <v>4692</v>
      </c>
      <c r="F597" s="304" t="s">
        <v>6223</v>
      </c>
      <c r="G597" s="304" t="s">
        <v>6224</v>
      </c>
      <c r="H597" s="167" t="str">
        <f t="shared" si="85"/>
        <v>фото1</v>
      </c>
      <c r="I597" s="305" t="s">
        <v>6225</v>
      </c>
      <c r="J597" s="306" t="s">
        <v>7356</v>
      </c>
      <c r="K597" s="307" t="s">
        <v>32</v>
      </c>
      <c r="L597" s="308">
        <v>1</v>
      </c>
      <c r="M597" s="321">
        <v>90.8</v>
      </c>
      <c r="N597" s="299"/>
      <c r="O597" s="300">
        <f t="shared" si="86"/>
        <v>0</v>
      </c>
      <c r="P597" s="301">
        <v>4607109946503</v>
      </c>
      <c r="Q597" s="4"/>
      <c r="R597" s="3">
        <f t="shared" si="87"/>
        <v>90.8</v>
      </c>
    </row>
    <row r="598" spans="1:18" ht="33.75" x14ac:dyDescent="0.2">
      <c r="A598" s="61">
        <v>582</v>
      </c>
      <c r="B598" s="291"/>
      <c r="C598" s="5">
        <v>5302</v>
      </c>
      <c r="D598" s="302" t="s">
        <v>9027</v>
      </c>
      <c r="E598" s="303" t="s">
        <v>4692</v>
      </c>
      <c r="F598" s="304" t="s">
        <v>7383</v>
      </c>
      <c r="G598" s="304" t="s">
        <v>9028</v>
      </c>
      <c r="H598" s="167" t="str">
        <f t="shared" si="85"/>
        <v>фото1</v>
      </c>
      <c r="I598" s="305" t="s">
        <v>7384</v>
      </c>
      <c r="J598" s="306" t="s">
        <v>7356</v>
      </c>
      <c r="K598" s="307" t="s">
        <v>32</v>
      </c>
      <c r="L598" s="308">
        <v>1</v>
      </c>
      <c r="M598" s="321">
        <v>101.3</v>
      </c>
      <c r="N598" s="299"/>
      <c r="O598" s="300">
        <f t="shared" si="86"/>
        <v>0</v>
      </c>
      <c r="P598" s="301">
        <v>4607109938232</v>
      </c>
      <c r="Q598" s="4"/>
      <c r="R598" s="3">
        <f t="shared" si="87"/>
        <v>101.3</v>
      </c>
    </row>
    <row r="599" spans="1:18" ht="22.5" x14ac:dyDescent="0.2">
      <c r="A599" s="61">
        <v>583</v>
      </c>
      <c r="B599" s="291"/>
      <c r="C599" s="5">
        <v>8178</v>
      </c>
      <c r="D599" s="302" t="s">
        <v>12350</v>
      </c>
      <c r="E599" s="303" t="s">
        <v>4692</v>
      </c>
      <c r="F599" s="304" t="s">
        <v>12351</v>
      </c>
      <c r="G599" s="304" t="s">
        <v>12352</v>
      </c>
      <c r="H599" s="167" t="str">
        <f t="shared" si="85"/>
        <v>фото1</v>
      </c>
      <c r="I599" s="305" t="s">
        <v>12353</v>
      </c>
      <c r="J599" s="306" t="s">
        <v>7356</v>
      </c>
      <c r="K599" s="307" t="s">
        <v>32</v>
      </c>
      <c r="L599" s="308">
        <v>1</v>
      </c>
      <c r="M599" s="321">
        <v>104.5</v>
      </c>
      <c r="N599" s="299"/>
      <c r="O599" s="300">
        <f t="shared" si="86"/>
        <v>0</v>
      </c>
      <c r="P599" s="301">
        <v>4607109952337</v>
      </c>
      <c r="Q599" s="4" t="s">
        <v>11622</v>
      </c>
      <c r="R599" s="3">
        <f t="shared" si="87"/>
        <v>104.5</v>
      </c>
    </row>
    <row r="600" spans="1:18" ht="22.5" x14ac:dyDescent="0.2">
      <c r="A600" s="61">
        <v>584</v>
      </c>
      <c r="B600" s="291"/>
      <c r="C600" s="5">
        <v>8231</v>
      </c>
      <c r="D600" s="302" t="s">
        <v>12354</v>
      </c>
      <c r="E600" s="303" t="s">
        <v>4692</v>
      </c>
      <c r="F600" s="304" t="s">
        <v>12355</v>
      </c>
      <c r="G600" s="304" t="s">
        <v>12356</v>
      </c>
      <c r="H600" s="167" t="str">
        <f t="shared" ref="H600:H631" si="88">HYPERLINK("http://www.gardenbulbs.ru/images/Dahlia_CL/thumbnails/"&amp;D600&amp;".jpg","фото1")</f>
        <v>фото1</v>
      </c>
      <c r="I600" s="305" t="s">
        <v>12357</v>
      </c>
      <c r="J600" s="306" t="s">
        <v>7356</v>
      </c>
      <c r="K600" s="307" t="s">
        <v>32</v>
      </c>
      <c r="L600" s="308">
        <v>1</v>
      </c>
      <c r="M600" s="321">
        <v>105.5</v>
      </c>
      <c r="N600" s="299"/>
      <c r="O600" s="300">
        <f t="shared" si="86"/>
        <v>0</v>
      </c>
      <c r="P600" s="301">
        <v>4607109974018</v>
      </c>
      <c r="Q600" s="4" t="s">
        <v>11622</v>
      </c>
      <c r="R600" s="3">
        <f t="shared" si="87"/>
        <v>105.5</v>
      </c>
    </row>
    <row r="601" spans="1:18" ht="22.5" x14ac:dyDescent="0.2">
      <c r="A601" s="61">
        <v>585</v>
      </c>
      <c r="B601" s="291"/>
      <c r="C601" s="5">
        <v>10715</v>
      </c>
      <c r="D601" s="302" t="s">
        <v>14009</v>
      </c>
      <c r="E601" s="396" t="s">
        <v>4692</v>
      </c>
      <c r="F601" s="312" t="s">
        <v>14010</v>
      </c>
      <c r="G601" s="312" t="s">
        <v>14011</v>
      </c>
      <c r="H601" s="167" t="str">
        <f t="shared" si="88"/>
        <v>фото1</v>
      </c>
      <c r="I601" s="305" t="s">
        <v>14012</v>
      </c>
      <c r="J601" s="306" t="s">
        <v>7356</v>
      </c>
      <c r="K601" s="307" t="s">
        <v>32</v>
      </c>
      <c r="L601" s="308">
        <v>1</v>
      </c>
      <c r="M601" s="321">
        <v>98.2</v>
      </c>
      <c r="N601" s="299"/>
      <c r="O601" s="300">
        <f t="shared" si="86"/>
        <v>0</v>
      </c>
      <c r="P601" s="301">
        <v>4607109926192</v>
      </c>
      <c r="Q601" s="4" t="s">
        <v>13902</v>
      </c>
      <c r="R601" s="3">
        <f t="shared" si="87"/>
        <v>98.2</v>
      </c>
    </row>
    <row r="602" spans="1:18" ht="22.5" x14ac:dyDescent="0.2">
      <c r="A602" s="61">
        <v>586</v>
      </c>
      <c r="B602" s="291"/>
      <c r="C602" s="5">
        <v>8238</v>
      </c>
      <c r="D602" s="302" t="s">
        <v>12358</v>
      </c>
      <c r="E602" s="303" t="s">
        <v>4692</v>
      </c>
      <c r="F602" s="304" t="s">
        <v>3904</v>
      </c>
      <c r="G602" s="304" t="s">
        <v>12359</v>
      </c>
      <c r="H602" s="167" t="str">
        <f t="shared" si="88"/>
        <v>фото1</v>
      </c>
      <c r="I602" s="305" t="s">
        <v>12360</v>
      </c>
      <c r="J602" s="306" t="s">
        <v>7356</v>
      </c>
      <c r="K602" s="307" t="s">
        <v>32</v>
      </c>
      <c r="L602" s="308">
        <v>1</v>
      </c>
      <c r="M602" s="321">
        <v>110.8</v>
      </c>
      <c r="N602" s="299"/>
      <c r="O602" s="300">
        <f t="shared" si="86"/>
        <v>0</v>
      </c>
      <c r="P602" s="301">
        <v>4607109952429</v>
      </c>
      <c r="Q602" s="4" t="s">
        <v>11622</v>
      </c>
      <c r="R602" s="3">
        <f t="shared" si="87"/>
        <v>110.8</v>
      </c>
    </row>
    <row r="603" spans="1:18" ht="22.5" x14ac:dyDescent="0.2">
      <c r="A603" s="61">
        <v>587</v>
      </c>
      <c r="B603" s="291"/>
      <c r="C603" s="5">
        <v>3004</v>
      </c>
      <c r="D603" s="302" t="s">
        <v>10575</v>
      </c>
      <c r="E603" s="303" t="s">
        <v>4692</v>
      </c>
      <c r="F603" s="304" t="s">
        <v>10576</v>
      </c>
      <c r="G603" s="304" t="s">
        <v>10577</v>
      </c>
      <c r="H603" s="167" t="str">
        <f t="shared" si="88"/>
        <v>фото1</v>
      </c>
      <c r="I603" s="305" t="s">
        <v>10578</v>
      </c>
      <c r="J603" s="306" t="s">
        <v>7356</v>
      </c>
      <c r="K603" s="307" t="s">
        <v>32</v>
      </c>
      <c r="L603" s="308">
        <v>1</v>
      </c>
      <c r="M603" s="321">
        <v>103.4</v>
      </c>
      <c r="N603" s="299"/>
      <c r="O603" s="300">
        <f t="shared" si="86"/>
        <v>0</v>
      </c>
      <c r="P603" s="301">
        <v>4607109929353</v>
      </c>
      <c r="Q603" s="4"/>
      <c r="R603" s="3">
        <f t="shared" si="87"/>
        <v>103.4</v>
      </c>
    </row>
    <row r="604" spans="1:18" ht="22.5" x14ac:dyDescent="0.2">
      <c r="A604" s="61">
        <v>588</v>
      </c>
      <c r="B604" s="291"/>
      <c r="C604" s="5">
        <v>3608</v>
      </c>
      <c r="D604" s="302" t="s">
        <v>7385</v>
      </c>
      <c r="E604" s="303" t="s">
        <v>4692</v>
      </c>
      <c r="F604" s="304" t="s">
        <v>4819</v>
      </c>
      <c r="G604" s="304" t="s">
        <v>4820</v>
      </c>
      <c r="H604" s="167" t="str">
        <f t="shared" si="88"/>
        <v>фото1</v>
      </c>
      <c r="I604" s="305" t="s">
        <v>4821</v>
      </c>
      <c r="J604" s="306" t="s">
        <v>7356</v>
      </c>
      <c r="K604" s="307" t="s">
        <v>32</v>
      </c>
      <c r="L604" s="308">
        <v>1</v>
      </c>
      <c r="M604" s="321">
        <v>103.4</v>
      </c>
      <c r="N604" s="299"/>
      <c r="O604" s="300">
        <f t="shared" si="86"/>
        <v>0</v>
      </c>
      <c r="P604" s="301">
        <v>4607109972885</v>
      </c>
      <c r="Q604" s="4"/>
      <c r="R604" s="3">
        <f t="shared" si="87"/>
        <v>103.4</v>
      </c>
    </row>
    <row r="605" spans="1:18" ht="22.5" x14ac:dyDescent="0.2">
      <c r="A605" s="61">
        <v>589</v>
      </c>
      <c r="B605" s="291"/>
      <c r="C605" s="5">
        <v>5305</v>
      </c>
      <c r="D605" s="302" t="s">
        <v>9061</v>
      </c>
      <c r="E605" s="303" t="s">
        <v>4692</v>
      </c>
      <c r="F605" s="304" t="s">
        <v>4264</v>
      </c>
      <c r="G605" s="304" t="s">
        <v>4265</v>
      </c>
      <c r="H605" s="167" t="str">
        <f t="shared" si="88"/>
        <v>фото1</v>
      </c>
      <c r="I605" s="305" t="s">
        <v>7386</v>
      </c>
      <c r="J605" s="306" t="s">
        <v>7356</v>
      </c>
      <c r="K605" s="307" t="s">
        <v>32</v>
      </c>
      <c r="L605" s="308">
        <v>1</v>
      </c>
      <c r="M605" s="321">
        <v>98.2</v>
      </c>
      <c r="N605" s="299"/>
      <c r="O605" s="300">
        <f t="shared" si="86"/>
        <v>0</v>
      </c>
      <c r="P605" s="301">
        <v>4607109938201</v>
      </c>
      <c r="Q605" s="4"/>
      <c r="R605" s="3">
        <f t="shared" si="87"/>
        <v>98.2</v>
      </c>
    </row>
    <row r="606" spans="1:18" ht="33.75" x14ac:dyDescent="0.2">
      <c r="A606" s="61">
        <v>590</v>
      </c>
      <c r="B606" s="291"/>
      <c r="C606" s="5">
        <v>6243</v>
      </c>
      <c r="D606" s="302" t="s">
        <v>9043</v>
      </c>
      <c r="E606" s="303" t="s">
        <v>4692</v>
      </c>
      <c r="F606" s="304" t="s">
        <v>9044</v>
      </c>
      <c r="G606" s="304" t="s">
        <v>9045</v>
      </c>
      <c r="H606" s="167" t="str">
        <f t="shared" si="88"/>
        <v>фото1</v>
      </c>
      <c r="I606" s="305" t="s">
        <v>9046</v>
      </c>
      <c r="J606" s="306" t="s">
        <v>7356</v>
      </c>
      <c r="K606" s="307" t="s">
        <v>32</v>
      </c>
      <c r="L606" s="308">
        <v>1</v>
      </c>
      <c r="M606" s="321">
        <v>98.2</v>
      </c>
      <c r="N606" s="299"/>
      <c r="O606" s="300">
        <f t="shared" si="86"/>
        <v>0</v>
      </c>
      <c r="P606" s="301">
        <v>4607109933961</v>
      </c>
      <c r="Q606" s="4"/>
      <c r="R606" s="3">
        <f t="shared" si="87"/>
        <v>98.2</v>
      </c>
    </row>
    <row r="607" spans="1:18" ht="22.5" x14ac:dyDescent="0.2">
      <c r="A607" s="61">
        <v>591</v>
      </c>
      <c r="B607" s="291"/>
      <c r="C607" s="5">
        <v>3859</v>
      </c>
      <c r="D607" s="302" t="s">
        <v>7387</v>
      </c>
      <c r="E607" s="303" t="s">
        <v>4692</v>
      </c>
      <c r="F607" s="304" t="s">
        <v>4822</v>
      </c>
      <c r="G607" s="304" t="s">
        <v>4823</v>
      </c>
      <c r="H607" s="167" t="str">
        <f t="shared" si="88"/>
        <v>фото1</v>
      </c>
      <c r="I607" s="305" t="s">
        <v>4824</v>
      </c>
      <c r="J607" s="306" t="s">
        <v>7356</v>
      </c>
      <c r="K607" s="307" t="s">
        <v>32</v>
      </c>
      <c r="L607" s="308">
        <v>1</v>
      </c>
      <c r="M607" s="321">
        <v>103.4</v>
      </c>
      <c r="N607" s="299"/>
      <c r="O607" s="300">
        <f t="shared" si="86"/>
        <v>0</v>
      </c>
      <c r="P607" s="301">
        <v>4607109980774</v>
      </c>
      <c r="Q607" s="4"/>
      <c r="R607" s="3">
        <f t="shared" si="87"/>
        <v>103.4</v>
      </c>
    </row>
    <row r="608" spans="1:18" ht="15" x14ac:dyDescent="0.2">
      <c r="A608" s="61">
        <v>592</v>
      </c>
      <c r="B608" s="291"/>
      <c r="C608" s="5">
        <v>6242</v>
      </c>
      <c r="D608" s="302" t="s">
        <v>9029</v>
      </c>
      <c r="E608" s="303" t="s">
        <v>4692</v>
      </c>
      <c r="F608" s="304" t="s">
        <v>9030</v>
      </c>
      <c r="G608" s="304" t="s">
        <v>9031</v>
      </c>
      <c r="H608" s="167" t="str">
        <f t="shared" si="88"/>
        <v>фото1</v>
      </c>
      <c r="I608" s="305" t="s">
        <v>9032</v>
      </c>
      <c r="J608" s="306" t="s">
        <v>7356</v>
      </c>
      <c r="K608" s="307" t="s">
        <v>32</v>
      </c>
      <c r="L608" s="308">
        <v>1</v>
      </c>
      <c r="M608" s="321">
        <v>100.3</v>
      </c>
      <c r="N608" s="299"/>
      <c r="O608" s="300">
        <f t="shared" si="86"/>
        <v>0</v>
      </c>
      <c r="P608" s="301">
        <v>4607109933954</v>
      </c>
      <c r="Q608" s="4"/>
      <c r="R608" s="3">
        <f t="shared" si="87"/>
        <v>100.3</v>
      </c>
    </row>
    <row r="609" spans="1:18" ht="22.5" x14ac:dyDescent="0.2">
      <c r="A609" s="61">
        <v>593</v>
      </c>
      <c r="B609" s="291"/>
      <c r="C609" s="5">
        <v>6788</v>
      </c>
      <c r="D609" s="302" t="s">
        <v>7388</v>
      </c>
      <c r="E609" s="303" t="s">
        <v>4692</v>
      </c>
      <c r="F609" s="304" t="s">
        <v>4825</v>
      </c>
      <c r="G609" s="304" t="s">
        <v>12361</v>
      </c>
      <c r="H609" s="167" t="str">
        <f t="shared" si="88"/>
        <v>фото1</v>
      </c>
      <c r="I609" s="305" t="s">
        <v>12362</v>
      </c>
      <c r="J609" s="306" t="s">
        <v>7356</v>
      </c>
      <c r="K609" s="307" t="s">
        <v>32</v>
      </c>
      <c r="L609" s="308">
        <v>1</v>
      </c>
      <c r="M609" s="321">
        <v>106.6</v>
      </c>
      <c r="N609" s="299"/>
      <c r="O609" s="300">
        <f t="shared" si="86"/>
        <v>0</v>
      </c>
      <c r="P609" s="301">
        <v>4607109952443</v>
      </c>
      <c r="Q609" s="4" t="s">
        <v>11622</v>
      </c>
      <c r="R609" s="3">
        <f t="shared" si="87"/>
        <v>106.6</v>
      </c>
    </row>
    <row r="610" spans="1:18" ht="33.75" x14ac:dyDescent="0.2">
      <c r="A610" s="61">
        <v>594</v>
      </c>
      <c r="B610" s="291"/>
      <c r="C610" s="5">
        <v>5486</v>
      </c>
      <c r="D610" s="302" t="s">
        <v>13764</v>
      </c>
      <c r="E610" s="303" t="s">
        <v>4692</v>
      </c>
      <c r="F610" s="304" t="s">
        <v>12363</v>
      </c>
      <c r="G610" s="304" t="s">
        <v>13765</v>
      </c>
      <c r="H610" s="167" t="str">
        <f t="shared" si="88"/>
        <v>фото1</v>
      </c>
      <c r="I610" s="305" t="s">
        <v>12364</v>
      </c>
      <c r="J610" s="306" t="s">
        <v>7356</v>
      </c>
      <c r="K610" s="307" t="s">
        <v>32</v>
      </c>
      <c r="L610" s="308">
        <v>1</v>
      </c>
      <c r="M610" s="321">
        <v>119.2</v>
      </c>
      <c r="N610" s="299"/>
      <c r="O610" s="300">
        <f t="shared" si="86"/>
        <v>0</v>
      </c>
      <c r="P610" s="301">
        <v>4607109974032</v>
      </c>
      <c r="Q610" s="4" t="s">
        <v>11622</v>
      </c>
      <c r="R610" s="3">
        <f t="shared" si="87"/>
        <v>119.2</v>
      </c>
    </row>
    <row r="611" spans="1:18" ht="22.5" x14ac:dyDescent="0.2">
      <c r="A611" s="61">
        <v>595</v>
      </c>
      <c r="B611" s="291"/>
      <c r="C611" s="5">
        <v>4267</v>
      </c>
      <c r="D611" s="302" t="s">
        <v>7390</v>
      </c>
      <c r="E611" s="303" t="s">
        <v>4692</v>
      </c>
      <c r="F611" s="304" t="s">
        <v>4826</v>
      </c>
      <c r="G611" s="304" t="s">
        <v>4827</v>
      </c>
      <c r="H611" s="167" t="str">
        <f t="shared" si="88"/>
        <v>фото1</v>
      </c>
      <c r="I611" s="305" t="s">
        <v>4828</v>
      </c>
      <c r="J611" s="306" t="s">
        <v>7356</v>
      </c>
      <c r="K611" s="307" t="s">
        <v>32</v>
      </c>
      <c r="L611" s="308">
        <v>1</v>
      </c>
      <c r="M611" s="321">
        <v>102.4</v>
      </c>
      <c r="N611" s="299"/>
      <c r="O611" s="300">
        <f t="shared" si="86"/>
        <v>0</v>
      </c>
      <c r="P611" s="301">
        <v>4607109986882</v>
      </c>
      <c r="Q611" s="4"/>
      <c r="R611" s="3">
        <f t="shared" si="87"/>
        <v>102.4</v>
      </c>
    </row>
    <row r="612" spans="1:18" ht="15" x14ac:dyDescent="0.2">
      <c r="A612" s="61">
        <v>596</v>
      </c>
      <c r="B612" s="291"/>
      <c r="C612" s="5">
        <v>5972</v>
      </c>
      <c r="D612" s="302" t="s">
        <v>12365</v>
      </c>
      <c r="E612" s="303" t="s">
        <v>4692</v>
      </c>
      <c r="F612" s="304" t="s">
        <v>12366</v>
      </c>
      <c r="G612" s="304" t="s">
        <v>12367</v>
      </c>
      <c r="H612" s="167" t="str">
        <f t="shared" si="88"/>
        <v>фото1</v>
      </c>
      <c r="I612" s="305" t="s">
        <v>12368</v>
      </c>
      <c r="J612" s="306" t="s">
        <v>7356</v>
      </c>
      <c r="K612" s="307" t="s">
        <v>32</v>
      </c>
      <c r="L612" s="308">
        <v>1</v>
      </c>
      <c r="M612" s="321">
        <v>87.7</v>
      </c>
      <c r="N612" s="299"/>
      <c r="O612" s="300">
        <f t="shared" si="86"/>
        <v>0</v>
      </c>
      <c r="P612" s="301">
        <v>4607109952467</v>
      </c>
      <c r="Q612" s="4" t="s">
        <v>11622</v>
      </c>
      <c r="R612" s="3">
        <f t="shared" si="87"/>
        <v>87.7</v>
      </c>
    </row>
    <row r="613" spans="1:18" ht="15" x14ac:dyDescent="0.2">
      <c r="A613" s="61">
        <v>597</v>
      </c>
      <c r="B613" s="291"/>
      <c r="C613" s="5">
        <v>10716</v>
      </c>
      <c r="D613" s="302" t="s">
        <v>14013</v>
      </c>
      <c r="E613" s="396" t="s">
        <v>4692</v>
      </c>
      <c r="F613" s="312" t="s">
        <v>14014</v>
      </c>
      <c r="G613" s="312" t="s">
        <v>14015</v>
      </c>
      <c r="H613" s="167" t="str">
        <f t="shared" si="88"/>
        <v>фото1</v>
      </c>
      <c r="I613" s="305" t="s">
        <v>14016</v>
      </c>
      <c r="J613" s="306" t="s">
        <v>7356</v>
      </c>
      <c r="K613" s="307" t="s">
        <v>32</v>
      </c>
      <c r="L613" s="308">
        <v>1</v>
      </c>
      <c r="M613" s="321">
        <v>99.2</v>
      </c>
      <c r="N613" s="299"/>
      <c r="O613" s="300">
        <f t="shared" si="86"/>
        <v>0</v>
      </c>
      <c r="P613" s="301">
        <v>4607109926185</v>
      </c>
      <c r="Q613" s="4" t="s">
        <v>13902</v>
      </c>
      <c r="R613" s="3">
        <f t="shared" si="87"/>
        <v>99.2</v>
      </c>
    </row>
    <row r="614" spans="1:18" ht="22.5" x14ac:dyDescent="0.2">
      <c r="A614" s="61">
        <v>598</v>
      </c>
      <c r="B614" s="291"/>
      <c r="C614" s="5">
        <v>5307</v>
      </c>
      <c r="D614" s="302" t="s">
        <v>9042</v>
      </c>
      <c r="E614" s="303" t="s">
        <v>4692</v>
      </c>
      <c r="F614" s="304" t="s">
        <v>7391</v>
      </c>
      <c r="G614" s="304" t="s">
        <v>7392</v>
      </c>
      <c r="H614" s="167" t="str">
        <f t="shared" si="88"/>
        <v>фото1</v>
      </c>
      <c r="I614" s="305" t="s">
        <v>7393</v>
      </c>
      <c r="J614" s="306" t="s">
        <v>7356</v>
      </c>
      <c r="K614" s="307" t="s">
        <v>32</v>
      </c>
      <c r="L614" s="308">
        <v>1</v>
      </c>
      <c r="M614" s="321">
        <v>105.5</v>
      </c>
      <c r="N614" s="299"/>
      <c r="O614" s="300">
        <f t="shared" si="86"/>
        <v>0</v>
      </c>
      <c r="P614" s="301">
        <v>4607109938188</v>
      </c>
      <c r="Q614" s="4"/>
      <c r="R614" s="3">
        <f t="shared" si="87"/>
        <v>105.5</v>
      </c>
    </row>
    <row r="615" spans="1:18" ht="22.5" x14ac:dyDescent="0.2">
      <c r="A615" s="61">
        <v>599</v>
      </c>
      <c r="B615" s="291"/>
      <c r="C615" s="5">
        <v>2803</v>
      </c>
      <c r="D615" s="302" t="s">
        <v>10579</v>
      </c>
      <c r="E615" s="303" t="s">
        <v>4692</v>
      </c>
      <c r="F615" s="304" t="s">
        <v>585</v>
      </c>
      <c r="G615" s="304" t="s">
        <v>586</v>
      </c>
      <c r="H615" s="167" t="str">
        <f t="shared" si="88"/>
        <v>фото1</v>
      </c>
      <c r="I615" s="305" t="s">
        <v>10580</v>
      </c>
      <c r="J615" s="306" t="s">
        <v>7356</v>
      </c>
      <c r="K615" s="307" t="s">
        <v>32</v>
      </c>
      <c r="L615" s="308">
        <v>1</v>
      </c>
      <c r="M615" s="321">
        <v>112.9</v>
      </c>
      <c r="N615" s="299"/>
      <c r="O615" s="300">
        <f t="shared" si="86"/>
        <v>0</v>
      </c>
      <c r="P615" s="301">
        <v>4607109929346</v>
      </c>
      <c r="Q615" s="4"/>
      <c r="R615" s="3">
        <f t="shared" si="87"/>
        <v>112.9</v>
      </c>
    </row>
    <row r="616" spans="1:18" ht="22.5" x14ac:dyDescent="0.2">
      <c r="A616" s="61">
        <v>600</v>
      </c>
      <c r="B616" s="291"/>
      <c r="C616" s="5">
        <v>7888</v>
      </c>
      <c r="D616" s="302" t="s">
        <v>12369</v>
      </c>
      <c r="E616" s="303" t="s">
        <v>4692</v>
      </c>
      <c r="F616" s="304" t="s">
        <v>12370</v>
      </c>
      <c r="G616" s="304" t="s">
        <v>12371</v>
      </c>
      <c r="H616" s="167" t="str">
        <f t="shared" si="88"/>
        <v>фото1</v>
      </c>
      <c r="I616" s="305" t="s">
        <v>12372</v>
      </c>
      <c r="J616" s="306" t="s">
        <v>7356</v>
      </c>
      <c r="K616" s="307" t="s">
        <v>32</v>
      </c>
      <c r="L616" s="308">
        <v>1</v>
      </c>
      <c r="M616" s="321">
        <v>112.9</v>
      </c>
      <c r="N616" s="299"/>
      <c r="O616" s="300">
        <f t="shared" si="86"/>
        <v>0</v>
      </c>
      <c r="P616" s="301">
        <v>4607109974049</v>
      </c>
      <c r="Q616" s="4" t="s">
        <v>11622</v>
      </c>
      <c r="R616" s="3">
        <f t="shared" si="87"/>
        <v>112.9</v>
      </c>
    </row>
    <row r="617" spans="1:18" ht="33.75" x14ac:dyDescent="0.2">
      <c r="A617" s="61">
        <v>601</v>
      </c>
      <c r="B617" s="291"/>
      <c r="C617" s="5">
        <v>10717</v>
      </c>
      <c r="D617" s="302" t="s">
        <v>14017</v>
      </c>
      <c r="E617" s="396" t="s">
        <v>4692</v>
      </c>
      <c r="F617" s="312" t="s">
        <v>14018</v>
      </c>
      <c r="G617" s="312" t="s">
        <v>14019</v>
      </c>
      <c r="H617" s="167" t="str">
        <f t="shared" si="88"/>
        <v>фото1</v>
      </c>
      <c r="I617" s="305" t="s">
        <v>14020</v>
      </c>
      <c r="J617" s="306" t="s">
        <v>7356</v>
      </c>
      <c r="K617" s="307" t="s">
        <v>32</v>
      </c>
      <c r="L617" s="308">
        <v>1</v>
      </c>
      <c r="M617" s="321">
        <v>110.8</v>
      </c>
      <c r="N617" s="299"/>
      <c r="O617" s="300">
        <f t="shared" si="86"/>
        <v>0</v>
      </c>
      <c r="P617" s="301">
        <v>4607109926178</v>
      </c>
      <c r="Q617" s="4" t="s">
        <v>13902</v>
      </c>
      <c r="R617" s="3">
        <f t="shared" si="87"/>
        <v>110.8</v>
      </c>
    </row>
    <row r="618" spans="1:18" ht="22.5" x14ac:dyDescent="0.2">
      <c r="A618" s="61">
        <v>602</v>
      </c>
      <c r="B618" s="291"/>
      <c r="C618" s="5">
        <v>1889</v>
      </c>
      <c r="D618" s="302" t="s">
        <v>12373</v>
      </c>
      <c r="E618" s="303" t="s">
        <v>4692</v>
      </c>
      <c r="F618" s="304" t="s">
        <v>12374</v>
      </c>
      <c r="G618" s="304" t="s">
        <v>12375</v>
      </c>
      <c r="H618" s="167" t="str">
        <f t="shared" si="88"/>
        <v>фото1</v>
      </c>
      <c r="I618" s="305" t="s">
        <v>12376</v>
      </c>
      <c r="J618" s="306" t="s">
        <v>7356</v>
      </c>
      <c r="K618" s="307" t="s">
        <v>32</v>
      </c>
      <c r="L618" s="308">
        <v>1</v>
      </c>
      <c r="M618" s="321">
        <v>104.5</v>
      </c>
      <c r="N618" s="299"/>
      <c r="O618" s="300">
        <f t="shared" si="86"/>
        <v>0</v>
      </c>
      <c r="P618" s="301">
        <v>4607109974070</v>
      </c>
      <c r="Q618" s="4" t="s">
        <v>11622</v>
      </c>
      <c r="R618" s="3">
        <f t="shared" si="87"/>
        <v>104.5</v>
      </c>
    </row>
    <row r="619" spans="1:18" ht="33.75" x14ac:dyDescent="0.2">
      <c r="A619" s="61">
        <v>603</v>
      </c>
      <c r="B619" s="291"/>
      <c r="C619" s="5">
        <v>3496</v>
      </c>
      <c r="D619" s="302" t="s">
        <v>7394</v>
      </c>
      <c r="E619" s="303" t="s">
        <v>4692</v>
      </c>
      <c r="F619" s="304" t="s">
        <v>4829</v>
      </c>
      <c r="G619" s="304" t="s">
        <v>4830</v>
      </c>
      <c r="H619" s="167" t="str">
        <f t="shared" si="88"/>
        <v>фото1</v>
      </c>
      <c r="I619" s="305" t="s">
        <v>4831</v>
      </c>
      <c r="J619" s="306" t="s">
        <v>7356</v>
      </c>
      <c r="K619" s="307" t="s">
        <v>32</v>
      </c>
      <c r="L619" s="308">
        <v>1</v>
      </c>
      <c r="M619" s="321">
        <v>97.1</v>
      </c>
      <c r="N619" s="299"/>
      <c r="O619" s="300">
        <f t="shared" si="86"/>
        <v>0</v>
      </c>
      <c r="P619" s="301">
        <v>4607109972519</v>
      </c>
      <c r="Q619" s="4"/>
      <c r="R619" s="3">
        <f t="shared" si="87"/>
        <v>97.1</v>
      </c>
    </row>
    <row r="620" spans="1:18" ht="22.5" x14ac:dyDescent="0.2">
      <c r="A620" s="61">
        <v>604</v>
      </c>
      <c r="B620" s="291"/>
      <c r="C620" s="5">
        <v>3623</v>
      </c>
      <c r="D620" s="302" t="s">
        <v>7395</v>
      </c>
      <c r="E620" s="303" t="s">
        <v>4692</v>
      </c>
      <c r="F620" s="304" t="s">
        <v>4832</v>
      </c>
      <c r="G620" s="304" t="s">
        <v>9056</v>
      </c>
      <c r="H620" s="167" t="str">
        <f t="shared" si="88"/>
        <v>фото1</v>
      </c>
      <c r="I620" s="305" t="s">
        <v>4833</v>
      </c>
      <c r="J620" s="306" t="s">
        <v>7356</v>
      </c>
      <c r="K620" s="307" t="s">
        <v>32</v>
      </c>
      <c r="L620" s="308">
        <v>1</v>
      </c>
      <c r="M620" s="321">
        <v>98.2</v>
      </c>
      <c r="N620" s="299"/>
      <c r="O620" s="300">
        <f t="shared" si="86"/>
        <v>0</v>
      </c>
      <c r="P620" s="301">
        <v>4607109972922</v>
      </c>
      <c r="Q620" s="4"/>
      <c r="R620" s="3">
        <f t="shared" si="87"/>
        <v>98.2</v>
      </c>
    </row>
    <row r="621" spans="1:18" ht="22.5" x14ac:dyDescent="0.2">
      <c r="A621" s="61">
        <v>605</v>
      </c>
      <c r="B621" s="291"/>
      <c r="C621" s="5">
        <v>7910</v>
      </c>
      <c r="D621" s="302" t="s">
        <v>12377</v>
      </c>
      <c r="E621" s="303" t="s">
        <v>4692</v>
      </c>
      <c r="F621" s="304" t="s">
        <v>12378</v>
      </c>
      <c r="G621" s="304" t="s">
        <v>12379</v>
      </c>
      <c r="H621" s="167" t="str">
        <f t="shared" si="88"/>
        <v>фото1</v>
      </c>
      <c r="I621" s="305" t="s">
        <v>12380</v>
      </c>
      <c r="J621" s="306" t="s">
        <v>7356</v>
      </c>
      <c r="K621" s="307" t="s">
        <v>32</v>
      </c>
      <c r="L621" s="308">
        <v>1</v>
      </c>
      <c r="M621" s="321">
        <v>113.9</v>
      </c>
      <c r="N621" s="299"/>
      <c r="O621" s="300">
        <f t="shared" si="86"/>
        <v>0</v>
      </c>
      <c r="P621" s="301">
        <v>4607109969601</v>
      </c>
      <c r="Q621" s="4" t="s">
        <v>11622</v>
      </c>
      <c r="R621" s="3">
        <f t="shared" si="87"/>
        <v>113.9</v>
      </c>
    </row>
    <row r="622" spans="1:18" ht="22.5" x14ac:dyDescent="0.2">
      <c r="A622" s="61">
        <v>606</v>
      </c>
      <c r="B622" s="291"/>
      <c r="C622" s="5">
        <v>10718</v>
      </c>
      <c r="D622" s="302" t="s">
        <v>14021</v>
      </c>
      <c r="E622" s="396" t="s">
        <v>4692</v>
      </c>
      <c r="F622" s="312" t="s">
        <v>14022</v>
      </c>
      <c r="G622" s="312" t="s">
        <v>14023</v>
      </c>
      <c r="H622" s="167" t="str">
        <f t="shared" si="88"/>
        <v>фото1</v>
      </c>
      <c r="I622" s="305" t="s">
        <v>14024</v>
      </c>
      <c r="J622" s="306" t="s">
        <v>7356</v>
      </c>
      <c r="K622" s="307" t="s">
        <v>32</v>
      </c>
      <c r="L622" s="308">
        <v>1</v>
      </c>
      <c r="M622" s="321">
        <v>104.5</v>
      </c>
      <c r="N622" s="299"/>
      <c r="O622" s="300">
        <f t="shared" si="86"/>
        <v>0</v>
      </c>
      <c r="P622" s="301">
        <v>4607109926161</v>
      </c>
      <c r="Q622" s="4" t="s">
        <v>13902</v>
      </c>
      <c r="R622" s="3">
        <f t="shared" si="87"/>
        <v>104.5</v>
      </c>
    </row>
    <row r="623" spans="1:18" ht="22.5" x14ac:dyDescent="0.2">
      <c r="A623" s="61">
        <v>607</v>
      </c>
      <c r="B623" s="291"/>
      <c r="C623" s="5">
        <v>3527</v>
      </c>
      <c r="D623" s="302" t="s">
        <v>7396</v>
      </c>
      <c r="E623" s="303" t="s">
        <v>4692</v>
      </c>
      <c r="F623" s="304" t="s">
        <v>4834</v>
      </c>
      <c r="G623" s="304" t="s">
        <v>4835</v>
      </c>
      <c r="H623" s="167" t="str">
        <f t="shared" si="88"/>
        <v>фото1</v>
      </c>
      <c r="I623" s="305" t="s">
        <v>4836</v>
      </c>
      <c r="J623" s="306" t="s">
        <v>7356</v>
      </c>
      <c r="K623" s="307" t="s">
        <v>32</v>
      </c>
      <c r="L623" s="308">
        <v>1</v>
      </c>
      <c r="M623" s="321">
        <v>106.6</v>
      </c>
      <c r="N623" s="299"/>
      <c r="O623" s="300">
        <f t="shared" si="86"/>
        <v>0</v>
      </c>
      <c r="P623" s="301">
        <v>4607109972588</v>
      </c>
      <c r="Q623" s="4"/>
      <c r="R623" s="3">
        <f t="shared" si="87"/>
        <v>106.6</v>
      </c>
    </row>
    <row r="624" spans="1:18" ht="22.5" x14ac:dyDescent="0.2">
      <c r="A624" s="61">
        <v>608</v>
      </c>
      <c r="B624" s="291"/>
      <c r="C624" s="5">
        <v>6247</v>
      </c>
      <c r="D624" s="302" t="s">
        <v>9047</v>
      </c>
      <c r="E624" s="303" t="s">
        <v>4692</v>
      </c>
      <c r="F624" s="304" t="s">
        <v>9048</v>
      </c>
      <c r="G624" s="304" t="s">
        <v>9049</v>
      </c>
      <c r="H624" s="167" t="str">
        <f t="shared" si="88"/>
        <v>фото1</v>
      </c>
      <c r="I624" s="305" t="s">
        <v>9050</v>
      </c>
      <c r="J624" s="306" t="s">
        <v>7356</v>
      </c>
      <c r="K624" s="307" t="s">
        <v>32</v>
      </c>
      <c r="L624" s="308">
        <v>1</v>
      </c>
      <c r="M624" s="321">
        <v>111.8</v>
      </c>
      <c r="N624" s="299"/>
      <c r="O624" s="300">
        <f t="shared" si="86"/>
        <v>0</v>
      </c>
      <c r="P624" s="301">
        <v>4607109933930</v>
      </c>
      <c r="Q624" s="4"/>
      <c r="R624" s="3">
        <f t="shared" si="87"/>
        <v>111.8</v>
      </c>
    </row>
    <row r="625" spans="1:18" ht="15" x14ac:dyDescent="0.2">
      <c r="A625" s="61">
        <v>609</v>
      </c>
      <c r="B625" s="291"/>
      <c r="C625" s="5">
        <v>4269</v>
      </c>
      <c r="D625" s="302" t="s">
        <v>7397</v>
      </c>
      <c r="E625" s="303" t="s">
        <v>4692</v>
      </c>
      <c r="F625" s="304" t="s">
        <v>4837</v>
      </c>
      <c r="G625" s="304" t="s">
        <v>4838</v>
      </c>
      <c r="H625" s="167" t="str">
        <f t="shared" si="88"/>
        <v>фото1</v>
      </c>
      <c r="I625" s="305" t="s">
        <v>4839</v>
      </c>
      <c r="J625" s="306" t="s">
        <v>7356</v>
      </c>
      <c r="K625" s="307" t="s">
        <v>32</v>
      </c>
      <c r="L625" s="308">
        <v>1</v>
      </c>
      <c r="M625" s="321">
        <v>110.8</v>
      </c>
      <c r="N625" s="299"/>
      <c r="O625" s="300">
        <f t="shared" si="86"/>
        <v>0</v>
      </c>
      <c r="P625" s="301">
        <v>4607109986905</v>
      </c>
      <c r="Q625" s="4"/>
      <c r="R625" s="3">
        <f t="shared" si="87"/>
        <v>110.8</v>
      </c>
    </row>
    <row r="626" spans="1:18" ht="22.5" x14ac:dyDescent="0.2">
      <c r="A626" s="61">
        <v>610</v>
      </c>
      <c r="B626" s="291"/>
      <c r="C626" s="5">
        <v>6251</v>
      </c>
      <c r="D626" s="302" t="s">
        <v>9014</v>
      </c>
      <c r="E626" s="303" t="s">
        <v>4692</v>
      </c>
      <c r="F626" s="304" t="s">
        <v>9015</v>
      </c>
      <c r="G626" s="304" t="s">
        <v>9016</v>
      </c>
      <c r="H626" s="167" t="str">
        <f t="shared" si="88"/>
        <v>фото1</v>
      </c>
      <c r="I626" s="305" t="s">
        <v>9017</v>
      </c>
      <c r="J626" s="306" t="s">
        <v>7356</v>
      </c>
      <c r="K626" s="307" t="s">
        <v>32</v>
      </c>
      <c r="L626" s="308">
        <v>1</v>
      </c>
      <c r="M626" s="321">
        <v>112.9</v>
      </c>
      <c r="N626" s="299"/>
      <c r="O626" s="300">
        <f t="shared" si="86"/>
        <v>0</v>
      </c>
      <c r="P626" s="301">
        <v>4607109933916</v>
      </c>
      <c r="Q626" s="4"/>
      <c r="R626" s="3">
        <f t="shared" si="87"/>
        <v>112.9</v>
      </c>
    </row>
    <row r="627" spans="1:18" ht="15" x14ac:dyDescent="0.2">
      <c r="A627" s="61">
        <v>611</v>
      </c>
      <c r="B627" s="291"/>
      <c r="C627" s="5">
        <v>6254</v>
      </c>
      <c r="D627" s="302" t="s">
        <v>8994</v>
      </c>
      <c r="E627" s="303" t="s">
        <v>4692</v>
      </c>
      <c r="F627" s="304" t="s">
        <v>8995</v>
      </c>
      <c r="G627" s="304" t="s">
        <v>8996</v>
      </c>
      <c r="H627" s="167" t="str">
        <f t="shared" si="88"/>
        <v>фото1</v>
      </c>
      <c r="I627" s="305" t="s">
        <v>8997</v>
      </c>
      <c r="J627" s="306" t="s">
        <v>7356</v>
      </c>
      <c r="K627" s="307" t="s">
        <v>32</v>
      </c>
      <c r="L627" s="308">
        <v>1</v>
      </c>
      <c r="M627" s="321">
        <v>112.9</v>
      </c>
      <c r="N627" s="299"/>
      <c r="O627" s="300">
        <f t="shared" si="86"/>
        <v>0</v>
      </c>
      <c r="P627" s="301">
        <v>4607109933909</v>
      </c>
      <c r="Q627" s="4"/>
      <c r="R627" s="3">
        <f t="shared" si="87"/>
        <v>112.9</v>
      </c>
    </row>
    <row r="628" spans="1:18" ht="22.5" x14ac:dyDescent="0.2">
      <c r="A628" s="61">
        <v>612</v>
      </c>
      <c r="B628" s="291"/>
      <c r="C628" s="5">
        <v>6256</v>
      </c>
      <c r="D628" s="302" t="s">
        <v>8985</v>
      </c>
      <c r="E628" s="303" t="s">
        <v>4692</v>
      </c>
      <c r="F628" s="304" t="s">
        <v>9892</v>
      </c>
      <c r="G628" s="304" t="s">
        <v>8986</v>
      </c>
      <c r="H628" s="167" t="str">
        <f t="shared" si="88"/>
        <v>фото1</v>
      </c>
      <c r="I628" s="305" t="s">
        <v>8987</v>
      </c>
      <c r="J628" s="306" t="s">
        <v>7356</v>
      </c>
      <c r="K628" s="307" t="s">
        <v>32</v>
      </c>
      <c r="L628" s="308">
        <v>1</v>
      </c>
      <c r="M628" s="321">
        <v>108.7</v>
      </c>
      <c r="N628" s="299"/>
      <c r="O628" s="300">
        <f t="shared" si="86"/>
        <v>0</v>
      </c>
      <c r="P628" s="301">
        <v>4607109933893</v>
      </c>
      <c r="Q628" s="4"/>
      <c r="R628" s="3">
        <f t="shared" si="87"/>
        <v>108.7</v>
      </c>
    </row>
    <row r="629" spans="1:18" ht="22.5" x14ac:dyDescent="0.2">
      <c r="A629" s="61">
        <v>613</v>
      </c>
      <c r="B629" s="291"/>
      <c r="C629" s="5">
        <v>5312</v>
      </c>
      <c r="D629" s="302" t="s">
        <v>8984</v>
      </c>
      <c r="E629" s="303" t="s">
        <v>4692</v>
      </c>
      <c r="F629" s="304" t="s">
        <v>7398</v>
      </c>
      <c r="G629" s="304" t="s">
        <v>7399</v>
      </c>
      <c r="H629" s="167" t="str">
        <f t="shared" si="88"/>
        <v>фото1</v>
      </c>
      <c r="I629" s="305" t="s">
        <v>7400</v>
      </c>
      <c r="J629" s="306" t="s">
        <v>7356</v>
      </c>
      <c r="K629" s="307" t="s">
        <v>32</v>
      </c>
      <c r="L629" s="308">
        <v>1</v>
      </c>
      <c r="M629" s="321">
        <v>108.7</v>
      </c>
      <c r="N629" s="299"/>
      <c r="O629" s="300">
        <f t="shared" si="86"/>
        <v>0</v>
      </c>
      <c r="P629" s="301">
        <v>4607109938133</v>
      </c>
      <c r="Q629" s="4"/>
      <c r="R629" s="3">
        <f t="shared" si="87"/>
        <v>108.7</v>
      </c>
    </row>
    <row r="630" spans="1:18" ht="22.5" x14ac:dyDescent="0.2">
      <c r="A630" s="61">
        <v>614</v>
      </c>
      <c r="B630" s="291"/>
      <c r="C630" s="5">
        <v>3542</v>
      </c>
      <c r="D630" s="302" t="s">
        <v>7401</v>
      </c>
      <c r="E630" s="303" t="s">
        <v>4692</v>
      </c>
      <c r="F630" s="304" t="s">
        <v>4840</v>
      </c>
      <c r="G630" s="304" t="s">
        <v>4841</v>
      </c>
      <c r="H630" s="167" t="str">
        <f t="shared" si="88"/>
        <v>фото1</v>
      </c>
      <c r="I630" s="305" t="s">
        <v>4842</v>
      </c>
      <c r="J630" s="306" t="s">
        <v>7356</v>
      </c>
      <c r="K630" s="307" t="s">
        <v>32</v>
      </c>
      <c r="L630" s="308">
        <v>1</v>
      </c>
      <c r="M630" s="321">
        <v>100.3</v>
      </c>
      <c r="N630" s="299"/>
      <c r="O630" s="300">
        <f t="shared" si="86"/>
        <v>0</v>
      </c>
      <c r="P630" s="301">
        <v>4607109972656</v>
      </c>
      <c r="Q630" s="4"/>
      <c r="R630" s="3">
        <f t="shared" si="87"/>
        <v>100.3</v>
      </c>
    </row>
    <row r="631" spans="1:18" ht="22.5" x14ac:dyDescent="0.2">
      <c r="A631" s="61">
        <v>615</v>
      </c>
      <c r="B631" s="291"/>
      <c r="C631" s="5">
        <v>3036</v>
      </c>
      <c r="D631" s="302" t="s">
        <v>10581</v>
      </c>
      <c r="E631" s="303" t="s">
        <v>4692</v>
      </c>
      <c r="F631" s="304" t="s">
        <v>10582</v>
      </c>
      <c r="G631" s="304" t="s">
        <v>10583</v>
      </c>
      <c r="H631" s="167" t="str">
        <f t="shared" si="88"/>
        <v>фото1</v>
      </c>
      <c r="I631" s="305" t="s">
        <v>10584</v>
      </c>
      <c r="J631" s="306" t="s">
        <v>7356</v>
      </c>
      <c r="K631" s="307" t="s">
        <v>32</v>
      </c>
      <c r="L631" s="308">
        <v>1</v>
      </c>
      <c r="M631" s="321">
        <v>94</v>
      </c>
      <c r="N631" s="299"/>
      <c r="O631" s="300">
        <f t="shared" si="86"/>
        <v>0</v>
      </c>
      <c r="P631" s="301">
        <v>4607109929322</v>
      </c>
      <c r="Q631" s="4"/>
      <c r="R631" s="3">
        <f t="shared" si="87"/>
        <v>94</v>
      </c>
    </row>
    <row r="632" spans="1:18" ht="22.5" x14ac:dyDescent="0.2">
      <c r="A632" s="61">
        <v>616</v>
      </c>
      <c r="B632" s="291"/>
      <c r="C632" s="5">
        <v>3555</v>
      </c>
      <c r="D632" s="302" t="s">
        <v>7402</v>
      </c>
      <c r="E632" s="303" t="s">
        <v>4692</v>
      </c>
      <c r="F632" s="304" t="s">
        <v>4843</v>
      </c>
      <c r="G632" s="304" t="s">
        <v>4844</v>
      </c>
      <c r="H632" s="167" t="str">
        <f t="shared" ref="H632:H663" si="89">HYPERLINK("http://www.gardenbulbs.ru/images/Dahlia_CL/thumbnails/"&amp;D632&amp;".jpg","фото1")</f>
        <v>фото1</v>
      </c>
      <c r="I632" s="305" t="s">
        <v>4845</v>
      </c>
      <c r="J632" s="306" t="s">
        <v>7356</v>
      </c>
      <c r="K632" s="307" t="s">
        <v>32</v>
      </c>
      <c r="L632" s="308">
        <v>1</v>
      </c>
      <c r="M632" s="321">
        <v>102.4</v>
      </c>
      <c r="N632" s="299"/>
      <c r="O632" s="300">
        <f t="shared" ref="O632:O695" si="90">IF(ISERROR(M632*N632),0,M632*N632)</f>
        <v>0</v>
      </c>
      <c r="P632" s="301">
        <v>4607109972717</v>
      </c>
      <c r="Q632" s="4"/>
      <c r="R632" s="3">
        <f t="shared" ref="R632:R695" si="91">M632/L632</f>
        <v>102.4</v>
      </c>
    </row>
    <row r="633" spans="1:18" ht="15" x14ac:dyDescent="0.2">
      <c r="A633" s="61">
        <v>617</v>
      </c>
      <c r="B633" s="291"/>
      <c r="C633" s="5">
        <v>4270</v>
      </c>
      <c r="D633" s="302" t="s">
        <v>7403</v>
      </c>
      <c r="E633" s="303" t="s">
        <v>4692</v>
      </c>
      <c r="F633" s="304" t="s">
        <v>1732</v>
      </c>
      <c r="G633" s="304" t="s">
        <v>1733</v>
      </c>
      <c r="H633" s="167" t="str">
        <f t="shared" si="89"/>
        <v>фото1</v>
      </c>
      <c r="I633" s="305" t="s">
        <v>4846</v>
      </c>
      <c r="J633" s="306" t="s">
        <v>7356</v>
      </c>
      <c r="K633" s="307" t="s">
        <v>32</v>
      </c>
      <c r="L633" s="308">
        <v>1</v>
      </c>
      <c r="M633" s="321">
        <v>102.4</v>
      </c>
      <c r="N633" s="299"/>
      <c r="O633" s="300">
        <f t="shared" si="90"/>
        <v>0</v>
      </c>
      <c r="P633" s="301">
        <v>4607109986912</v>
      </c>
      <c r="Q633" s="4"/>
      <c r="R633" s="3">
        <f t="shared" si="91"/>
        <v>102.4</v>
      </c>
    </row>
    <row r="634" spans="1:18" ht="33.75" x14ac:dyDescent="0.2">
      <c r="A634" s="61">
        <v>618</v>
      </c>
      <c r="B634" s="291"/>
      <c r="C634" s="5">
        <v>3861</v>
      </c>
      <c r="D634" s="302" t="s">
        <v>7404</v>
      </c>
      <c r="E634" s="303" t="s">
        <v>4692</v>
      </c>
      <c r="F634" s="304" t="s">
        <v>4847</v>
      </c>
      <c r="G634" s="304" t="s">
        <v>4848</v>
      </c>
      <c r="H634" s="167" t="str">
        <f t="shared" si="89"/>
        <v>фото1</v>
      </c>
      <c r="I634" s="305" t="s">
        <v>6228</v>
      </c>
      <c r="J634" s="306" t="s">
        <v>7356</v>
      </c>
      <c r="K634" s="307" t="s">
        <v>32</v>
      </c>
      <c r="L634" s="308">
        <v>1</v>
      </c>
      <c r="M634" s="321">
        <v>98.2</v>
      </c>
      <c r="N634" s="299"/>
      <c r="O634" s="300">
        <f t="shared" si="90"/>
        <v>0</v>
      </c>
      <c r="P634" s="301">
        <v>4607109980798</v>
      </c>
      <c r="Q634" s="4"/>
      <c r="R634" s="3">
        <f t="shared" si="91"/>
        <v>98.2</v>
      </c>
    </row>
    <row r="635" spans="1:18" ht="22.5" x14ac:dyDescent="0.2">
      <c r="A635" s="61">
        <v>619</v>
      </c>
      <c r="B635" s="291"/>
      <c r="C635" s="5">
        <v>6257</v>
      </c>
      <c r="D635" s="302" t="s">
        <v>9010</v>
      </c>
      <c r="E635" s="303" t="s">
        <v>4692</v>
      </c>
      <c r="F635" s="304" t="s">
        <v>9011</v>
      </c>
      <c r="G635" s="304" t="s">
        <v>9012</v>
      </c>
      <c r="H635" s="167" t="str">
        <f t="shared" si="89"/>
        <v>фото1</v>
      </c>
      <c r="I635" s="305" t="s">
        <v>9013</v>
      </c>
      <c r="J635" s="306" t="s">
        <v>7356</v>
      </c>
      <c r="K635" s="307" t="s">
        <v>32</v>
      </c>
      <c r="L635" s="308">
        <v>1</v>
      </c>
      <c r="M635" s="321">
        <v>92.9</v>
      </c>
      <c r="N635" s="299"/>
      <c r="O635" s="300">
        <f t="shared" si="90"/>
        <v>0</v>
      </c>
      <c r="P635" s="301">
        <v>4607109933886</v>
      </c>
      <c r="Q635" s="4"/>
      <c r="R635" s="3">
        <f t="shared" si="91"/>
        <v>92.9</v>
      </c>
    </row>
    <row r="636" spans="1:18" ht="22.5" x14ac:dyDescent="0.2">
      <c r="A636" s="61">
        <v>620</v>
      </c>
      <c r="B636" s="291"/>
      <c r="C636" s="5">
        <v>7917</v>
      </c>
      <c r="D636" s="302" t="s">
        <v>12381</v>
      </c>
      <c r="E636" s="303" t="s">
        <v>4692</v>
      </c>
      <c r="F636" s="304" t="s">
        <v>12382</v>
      </c>
      <c r="G636" s="304" t="s">
        <v>12383</v>
      </c>
      <c r="H636" s="167" t="str">
        <f t="shared" si="89"/>
        <v>фото1</v>
      </c>
      <c r="I636" s="305" t="s">
        <v>12384</v>
      </c>
      <c r="J636" s="306" t="s">
        <v>7356</v>
      </c>
      <c r="K636" s="307" t="s">
        <v>32</v>
      </c>
      <c r="L636" s="308">
        <v>1</v>
      </c>
      <c r="M636" s="321">
        <v>96.1</v>
      </c>
      <c r="N636" s="299"/>
      <c r="O636" s="300">
        <f t="shared" si="90"/>
        <v>0</v>
      </c>
      <c r="P636" s="301">
        <v>4607109974087</v>
      </c>
      <c r="Q636" s="4" t="s">
        <v>11622</v>
      </c>
      <c r="R636" s="3">
        <f t="shared" si="91"/>
        <v>96.1</v>
      </c>
    </row>
    <row r="637" spans="1:18" ht="22.5" x14ac:dyDescent="0.2">
      <c r="A637" s="61">
        <v>621</v>
      </c>
      <c r="B637" s="291"/>
      <c r="C637" s="5">
        <v>5313</v>
      </c>
      <c r="D637" s="302" t="s">
        <v>10585</v>
      </c>
      <c r="E637" s="303" t="s">
        <v>4692</v>
      </c>
      <c r="F637" s="304" t="s">
        <v>7405</v>
      </c>
      <c r="G637" s="304" t="s">
        <v>10586</v>
      </c>
      <c r="H637" s="167" t="str">
        <f t="shared" si="89"/>
        <v>фото1</v>
      </c>
      <c r="I637" s="305" t="s">
        <v>7406</v>
      </c>
      <c r="J637" s="306" t="s">
        <v>7356</v>
      </c>
      <c r="K637" s="307" t="s">
        <v>32</v>
      </c>
      <c r="L637" s="308">
        <v>1</v>
      </c>
      <c r="M637" s="321">
        <v>85.6</v>
      </c>
      <c r="N637" s="299"/>
      <c r="O637" s="300">
        <f t="shared" si="90"/>
        <v>0</v>
      </c>
      <c r="P637" s="301">
        <v>4607109938126</v>
      </c>
      <c r="Q637" s="4"/>
      <c r="R637" s="3">
        <f t="shared" si="91"/>
        <v>85.6</v>
      </c>
    </row>
    <row r="638" spans="1:18" ht="15" x14ac:dyDescent="0.2">
      <c r="A638" s="61">
        <v>622</v>
      </c>
      <c r="B638" s="291"/>
      <c r="C638" s="5">
        <v>3551</v>
      </c>
      <c r="D638" s="302" t="s">
        <v>7407</v>
      </c>
      <c r="E638" s="303" t="s">
        <v>4692</v>
      </c>
      <c r="F638" s="304" t="s">
        <v>4850</v>
      </c>
      <c r="G638" s="304" t="s">
        <v>4851</v>
      </c>
      <c r="H638" s="167" t="str">
        <f t="shared" si="89"/>
        <v>фото1</v>
      </c>
      <c r="I638" s="305" t="s">
        <v>4852</v>
      </c>
      <c r="J638" s="306" t="s">
        <v>7356</v>
      </c>
      <c r="K638" s="307" t="s">
        <v>32</v>
      </c>
      <c r="L638" s="308">
        <v>1</v>
      </c>
      <c r="M638" s="321">
        <v>109.7</v>
      </c>
      <c r="N638" s="299"/>
      <c r="O638" s="300">
        <f t="shared" si="90"/>
        <v>0</v>
      </c>
      <c r="P638" s="301">
        <v>4607109972700</v>
      </c>
      <c r="Q638" s="4"/>
      <c r="R638" s="3">
        <f t="shared" si="91"/>
        <v>109.7</v>
      </c>
    </row>
    <row r="639" spans="1:18" ht="15" x14ac:dyDescent="0.2">
      <c r="A639" s="61">
        <v>623</v>
      </c>
      <c r="B639" s="291"/>
      <c r="C639" s="5">
        <v>3864</v>
      </c>
      <c r="D639" s="302" t="s">
        <v>7408</v>
      </c>
      <c r="E639" s="303" t="s">
        <v>4692</v>
      </c>
      <c r="F639" s="304" t="s">
        <v>4854</v>
      </c>
      <c r="G639" s="304" t="s">
        <v>4855</v>
      </c>
      <c r="H639" s="167" t="str">
        <f t="shared" si="89"/>
        <v>фото1</v>
      </c>
      <c r="I639" s="305" t="s">
        <v>4856</v>
      </c>
      <c r="J639" s="306" t="s">
        <v>7356</v>
      </c>
      <c r="K639" s="307" t="s">
        <v>32</v>
      </c>
      <c r="L639" s="308">
        <v>1</v>
      </c>
      <c r="M639" s="321">
        <v>96.1</v>
      </c>
      <c r="N639" s="299"/>
      <c r="O639" s="300">
        <f t="shared" si="90"/>
        <v>0</v>
      </c>
      <c r="P639" s="301">
        <v>4607109980828</v>
      </c>
      <c r="Q639" s="4"/>
      <c r="R639" s="3">
        <f t="shared" si="91"/>
        <v>96.1</v>
      </c>
    </row>
    <row r="640" spans="1:18" ht="22.5" x14ac:dyDescent="0.2">
      <c r="A640" s="61">
        <v>624</v>
      </c>
      <c r="B640" s="291"/>
      <c r="C640" s="5">
        <v>7938</v>
      </c>
      <c r="D640" s="302" t="s">
        <v>12385</v>
      </c>
      <c r="E640" s="303" t="s">
        <v>4692</v>
      </c>
      <c r="F640" s="304" t="s">
        <v>12386</v>
      </c>
      <c r="G640" s="304" t="s">
        <v>12387</v>
      </c>
      <c r="H640" s="167" t="str">
        <f t="shared" si="89"/>
        <v>фото1</v>
      </c>
      <c r="I640" s="305" t="s">
        <v>12388</v>
      </c>
      <c r="J640" s="306" t="s">
        <v>7356</v>
      </c>
      <c r="K640" s="307" t="s">
        <v>32</v>
      </c>
      <c r="L640" s="308">
        <v>1</v>
      </c>
      <c r="M640" s="321">
        <v>111.8</v>
      </c>
      <c r="N640" s="299"/>
      <c r="O640" s="300">
        <f t="shared" si="90"/>
        <v>0</v>
      </c>
      <c r="P640" s="301">
        <v>4607109974117</v>
      </c>
      <c r="Q640" s="4" t="s">
        <v>11622</v>
      </c>
      <c r="R640" s="3">
        <f t="shared" si="91"/>
        <v>111.8</v>
      </c>
    </row>
    <row r="641" spans="1:18" ht="33.75" x14ac:dyDescent="0.2">
      <c r="A641" s="61">
        <v>625</v>
      </c>
      <c r="B641" s="291"/>
      <c r="C641" s="5">
        <v>4272</v>
      </c>
      <c r="D641" s="302" t="s">
        <v>7409</v>
      </c>
      <c r="E641" s="303" t="s">
        <v>4692</v>
      </c>
      <c r="F641" s="304" t="s">
        <v>4857</v>
      </c>
      <c r="G641" s="304" t="s">
        <v>4858</v>
      </c>
      <c r="H641" s="167" t="str">
        <f t="shared" si="89"/>
        <v>фото1</v>
      </c>
      <c r="I641" s="305" t="s">
        <v>4859</v>
      </c>
      <c r="J641" s="306" t="s">
        <v>7356</v>
      </c>
      <c r="K641" s="307" t="s">
        <v>32</v>
      </c>
      <c r="L641" s="308">
        <v>1</v>
      </c>
      <c r="M641" s="321">
        <v>89.8</v>
      </c>
      <c r="N641" s="299"/>
      <c r="O641" s="300">
        <f t="shared" si="90"/>
        <v>0</v>
      </c>
      <c r="P641" s="301">
        <v>4607109986936</v>
      </c>
      <c r="Q641" s="4"/>
      <c r="R641" s="3">
        <f t="shared" si="91"/>
        <v>89.8</v>
      </c>
    </row>
    <row r="642" spans="1:18" ht="15" x14ac:dyDescent="0.2">
      <c r="A642" s="61">
        <v>626</v>
      </c>
      <c r="B642" s="291"/>
      <c r="C642" s="5">
        <v>4068</v>
      </c>
      <c r="D642" s="302" t="s">
        <v>12389</v>
      </c>
      <c r="E642" s="303" t="s">
        <v>4692</v>
      </c>
      <c r="F642" s="304" t="s">
        <v>12390</v>
      </c>
      <c r="G642" s="304" t="s">
        <v>12391</v>
      </c>
      <c r="H642" s="167" t="str">
        <f t="shared" si="89"/>
        <v>фото1</v>
      </c>
      <c r="I642" s="305" t="s">
        <v>12392</v>
      </c>
      <c r="J642" s="306" t="s">
        <v>7356</v>
      </c>
      <c r="K642" s="307" t="s">
        <v>32</v>
      </c>
      <c r="L642" s="308">
        <v>1</v>
      </c>
      <c r="M642" s="321">
        <v>98.2</v>
      </c>
      <c r="N642" s="299"/>
      <c r="O642" s="300">
        <f t="shared" si="90"/>
        <v>0</v>
      </c>
      <c r="P642" s="301">
        <v>4607109969649</v>
      </c>
      <c r="Q642" s="4" t="s">
        <v>11622</v>
      </c>
      <c r="R642" s="3">
        <f t="shared" si="91"/>
        <v>98.2</v>
      </c>
    </row>
    <row r="643" spans="1:18" ht="22.5" x14ac:dyDescent="0.2">
      <c r="A643" s="61">
        <v>627</v>
      </c>
      <c r="B643" s="291"/>
      <c r="C643" s="5">
        <v>10719</v>
      </c>
      <c r="D643" s="302" t="s">
        <v>14025</v>
      </c>
      <c r="E643" s="396" t="s">
        <v>4692</v>
      </c>
      <c r="F643" s="312" t="s">
        <v>14026</v>
      </c>
      <c r="G643" s="312" t="s">
        <v>2686</v>
      </c>
      <c r="H643" s="167" t="str">
        <f t="shared" si="89"/>
        <v>фото1</v>
      </c>
      <c r="I643" s="305" t="s">
        <v>14027</v>
      </c>
      <c r="J643" s="306" t="s">
        <v>7356</v>
      </c>
      <c r="K643" s="307" t="s">
        <v>32</v>
      </c>
      <c r="L643" s="308">
        <v>1</v>
      </c>
      <c r="M643" s="321">
        <v>110.8</v>
      </c>
      <c r="N643" s="299"/>
      <c r="O643" s="300">
        <f t="shared" si="90"/>
        <v>0</v>
      </c>
      <c r="P643" s="301">
        <v>4607109926154</v>
      </c>
      <c r="Q643" s="4" t="s">
        <v>13902</v>
      </c>
      <c r="R643" s="3">
        <f t="shared" si="91"/>
        <v>110.8</v>
      </c>
    </row>
    <row r="644" spans="1:18" ht="22.5" x14ac:dyDescent="0.2">
      <c r="A644" s="61">
        <v>628</v>
      </c>
      <c r="B644" s="291"/>
      <c r="C644" s="5">
        <v>4273</v>
      </c>
      <c r="D644" s="302" t="s">
        <v>7410</v>
      </c>
      <c r="E644" s="303" t="s">
        <v>4692</v>
      </c>
      <c r="F644" s="304" t="s">
        <v>2251</v>
      </c>
      <c r="G644" s="304" t="s">
        <v>4860</v>
      </c>
      <c r="H644" s="167" t="str">
        <f t="shared" si="89"/>
        <v>фото1</v>
      </c>
      <c r="I644" s="305" t="s">
        <v>4861</v>
      </c>
      <c r="J644" s="306" t="s">
        <v>7356</v>
      </c>
      <c r="K644" s="307" t="s">
        <v>32</v>
      </c>
      <c r="L644" s="308">
        <v>1</v>
      </c>
      <c r="M644" s="321">
        <v>100.3</v>
      </c>
      <c r="N644" s="299"/>
      <c r="O644" s="300">
        <f t="shared" si="90"/>
        <v>0</v>
      </c>
      <c r="P644" s="301">
        <v>4607109986943</v>
      </c>
      <c r="Q644" s="4"/>
      <c r="R644" s="3">
        <f t="shared" si="91"/>
        <v>100.3</v>
      </c>
    </row>
    <row r="645" spans="1:18" ht="33.75" x14ac:dyDescent="0.2">
      <c r="A645" s="61">
        <v>629</v>
      </c>
      <c r="B645" s="291"/>
      <c r="C645" s="5">
        <v>5314</v>
      </c>
      <c r="D645" s="302" t="s">
        <v>9022</v>
      </c>
      <c r="E645" s="303" t="s">
        <v>4692</v>
      </c>
      <c r="F645" s="304" t="s">
        <v>7411</v>
      </c>
      <c r="G645" s="304" t="s">
        <v>8718</v>
      </c>
      <c r="H645" s="167" t="str">
        <f t="shared" si="89"/>
        <v>фото1</v>
      </c>
      <c r="I645" s="305" t="s">
        <v>7412</v>
      </c>
      <c r="J645" s="306" t="s">
        <v>7356</v>
      </c>
      <c r="K645" s="307" t="s">
        <v>32</v>
      </c>
      <c r="L645" s="308">
        <v>1</v>
      </c>
      <c r="M645" s="321">
        <v>100.3</v>
      </c>
      <c r="N645" s="299"/>
      <c r="O645" s="300">
        <f t="shared" si="90"/>
        <v>0</v>
      </c>
      <c r="P645" s="301">
        <v>4607109938119</v>
      </c>
      <c r="Q645" s="4"/>
      <c r="R645" s="3">
        <f t="shared" si="91"/>
        <v>100.3</v>
      </c>
    </row>
    <row r="646" spans="1:18" ht="22.5" x14ac:dyDescent="0.2">
      <c r="A646" s="61">
        <v>630</v>
      </c>
      <c r="B646" s="291"/>
      <c r="C646" s="5">
        <v>7012</v>
      </c>
      <c r="D646" s="302" t="s">
        <v>7413</v>
      </c>
      <c r="E646" s="303" t="s">
        <v>4692</v>
      </c>
      <c r="F646" s="304" t="s">
        <v>6229</v>
      </c>
      <c r="G646" s="304" t="s">
        <v>6230</v>
      </c>
      <c r="H646" s="167" t="str">
        <f t="shared" si="89"/>
        <v>фото1</v>
      </c>
      <c r="I646" s="305" t="s">
        <v>6231</v>
      </c>
      <c r="J646" s="306" t="s">
        <v>7356</v>
      </c>
      <c r="K646" s="307" t="s">
        <v>32</v>
      </c>
      <c r="L646" s="308">
        <v>1</v>
      </c>
      <c r="M646" s="321">
        <v>115</v>
      </c>
      <c r="N646" s="299"/>
      <c r="O646" s="300">
        <f t="shared" si="90"/>
        <v>0</v>
      </c>
      <c r="P646" s="301">
        <v>4607109946565</v>
      </c>
      <c r="Q646" s="4"/>
      <c r="R646" s="3">
        <f t="shared" si="91"/>
        <v>115</v>
      </c>
    </row>
    <row r="647" spans="1:18" ht="22.5" x14ac:dyDescent="0.2">
      <c r="A647" s="61">
        <v>631</v>
      </c>
      <c r="B647" s="291"/>
      <c r="C647" s="5">
        <v>10720</v>
      </c>
      <c r="D647" s="302" t="s">
        <v>14028</v>
      </c>
      <c r="E647" s="396" t="s">
        <v>4692</v>
      </c>
      <c r="F647" s="312" t="s">
        <v>14029</v>
      </c>
      <c r="G647" s="312" t="s">
        <v>14030</v>
      </c>
      <c r="H647" s="167" t="str">
        <f t="shared" si="89"/>
        <v>фото1</v>
      </c>
      <c r="I647" s="305" t="s">
        <v>14031</v>
      </c>
      <c r="J647" s="306" t="s">
        <v>7356</v>
      </c>
      <c r="K647" s="307" t="s">
        <v>32</v>
      </c>
      <c r="L647" s="308">
        <v>1</v>
      </c>
      <c r="M647" s="321">
        <v>106.6</v>
      </c>
      <c r="N647" s="299"/>
      <c r="O647" s="300">
        <f t="shared" si="90"/>
        <v>0</v>
      </c>
      <c r="P647" s="301">
        <v>4607109926147</v>
      </c>
      <c r="Q647" s="4" t="s">
        <v>13902</v>
      </c>
      <c r="R647" s="3">
        <f t="shared" si="91"/>
        <v>106.6</v>
      </c>
    </row>
    <row r="648" spans="1:18" ht="15" x14ac:dyDescent="0.2">
      <c r="A648" s="61">
        <v>632</v>
      </c>
      <c r="B648" s="291"/>
      <c r="C648" s="5">
        <v>3562</v>
      </c>
      <c r="D648" s="302" t="s">
        <v>7414</v>
      </c>
      <c r="E648" s="303" t="s">
        <v>4692</v>
      </c>
      <c r="F648" s="304" t="s">
        <v>4862</v>
      </c>
      <c r="G648" s="304" t="s">
        <v>4863</v>
      </c>
      <c r="H648" s="167" t="str">
        <f t="shared" si="89"/>
        <v>фото1</v>
      </c>
      <c r="I648" s="305" t="s">
        <v>4864</v>
      </c>
      <c r="J648" s="306" t="s">
        <v>7356</v>
      </c>
      <c r="K648" s="307" t="s">
        <v>32</v>
      </c>
      <c r="L648" s="308">
        <v>1</v>
      </c>
      <c r="M648" s="321">
        <v>108.7</v>
      </c>
      <c r="N648" s="299"/>
      <c r="O648" s="300">
        <f t="shared" si="90"/>
        <v>0</v>
      </c>
      <c r="P648" s="301">
        <v>4607109972731</v>
      </c>
      <c r="Q648" s="4"/>
      <c r="R648" s="3">
        <f t="shared" si="91"/>
        <v>108.7</v>
      </c>
    </row>
    <row r="649" spans="1:18" ht="15" x14ac:dyDescent="0.2">
      <c r="A649" s="61">
        <v>633</v>
      </c>
      <c r="B649" s="291"/>
      <c r="C649" s="5">
        <v>10721</v>
      </c>
      <c r="D649" s="302" t="s">
        <v>14032</v>
      </c>
      <c r="E649" s="396" t="s">
        <v>4692</v>
      </c>
      <c r="F649" s="312" t="s">
        <v>14033</v>
      </c>
      <c r="G649" s="312" t="s">
        <v>14034</v>
      </c>
      <c r="H649" s="167" t="str">
        <f t="shared" si="89"/>
        <v>фото1</v>
      </c>
      <c r="I649" s="305" t="s">
        <v>14035</v>
      </c>
      <c r="J649" s="306" t="s">
        <v>7356</v>
      </c>
      <c r="K649" s="307" t="s">
        <v>32</v>
      </c>
      <c r="L649" s="308">
        <v>1</v>
      </c>
      <c r="M649" s="321">
        <v>106.6</v>
      </c>
      <c r="N649" s="299"/>
      <c r="O649" s="300">
        <f t="shared" si="90"/>
        <v>0</v>
      </c>
      <c r="P649" s="301">
        <v>4607109926130</v>
      </c>
      <c r="Q649" s="4" t="s">
        <v>13902</v>
      </c>
      <c r="R649" s="3">
        <f t="shared" si="91"/>
        <v>106.6</v>
      </c>
    </row>
    <row r="650" spans="1:18" ht="15" x14ac:dyDescent="0.2">
      <c r="A650" s="61">
        <v>634</v>
      </c>
      <c r="B650" s="291"/>
      <c r="C650" s="5">
        <v>4274</v>
      </c>
      <c r="D650" s="302" t="s">
        <v>7415</v>
      </c>
      <c r="E650" s="303" t="s">
        <v>4692</v>
      </c>
      <c r="F650" s="304" t="s">
        <v>4865</v>
      </c>
      <c r="G650" s="304" t="s">
        <v>4866</v>
      </c>
      <c r="H650" s="167" t="str">
        <f t="shared" si="89"/>
        <v>фото1</v>
      </c>
      <c r="I650" s="305" t="s">
        <v>4867</v>
      </c>
      <c r="J650" s="306" t="s">
        <v>7356</v>
      </c>
      <c r="K650" s="307" t="s">
        <v>32</v>
      </c>
      <c r="L650" s="308">
        <v>1</v>
      </c>
      <c r="M650" s="321">
        <v>106.6</v>
      </c>
      <c r="N650" s="299"/>
      <c r="O650" s="300">
        <f t="shared" si="90"/>
        <v>0</v>
      </c>
      <c r="P650" s="301">
        <v>4607109986950</v>
      </c>
      <c r="Q650" s="4"/>
      <c r="R650" s="3">
        <f t="shared" si="91"/>
        <v>106.6</v>
      </c>
    </row>
    <row r="651" spans="1:18" ht="22.5" x14ac:dyDescent="0.2">
      <c r="A651" s="61">
        <v>635</v>
      </c>
      <c r="B651" s="291"/>
      <c r="C651" s="5">
        <v>3566</v>
      </c>
      <c r="D651" s="302" t="s">
        <v>7416</v>
      </c>
      <c r="E651" s="303" t="s">
        <v>4692</v>
      </c>
      <c r="F651" s="304" t="s">
        <v>4868</v>
      </c>
      <c r="G651" s="304" t="s">
        <v>4869</v>
      </c>
      <c r="H651" s="167" t="str">
        <f t="shared" si="89"/>
        <v>фото1</v>
      </c>
      <c r="I651" s="305" t="s">
        <v>4870</v>
      </c>
      <c r="J651" s="306" t="s">
        <v>7356</v>
      </c>
      <c r="K651" s="307" t="s">
        <v>32</v>
      </c>
      <c r="L651" s="308">
        <v>1</v>
      </c>
      <c r="M651" s="321">
        <v>102.4</v>
      </c>
      <c r="N651" s="299"/>
      <c r="O651" s="300">
        <f t="shared" si="90"/>
        <v>0</v>
      </c>
      <c r="P651" s="301">
        <v>4607109972755</v>
      </c>
      <c r="Q651" s="4"/>
      <c r="R651" s="3">
        <f t="shared" si="91"/>
        <v>102.4</v>
      </c>
    </row>
    <row r="652" spans="1:18" ht="22.5" x14ac:dyDescent="0.2">
      <c r="A652" s="61">
        <v>636</v>
      </c>
      <c r="B652" s="291"/>
      <c r="C652" s="5">
        <v>3696</v>
      </c>
      <c r="D652" s="302" t="s">
        <v>12393</v>
      </c>
      <c r="E652" s="303" t="s">
        <v>4692</v>
      </c>
      <c r="F652" s="304" t="s">
        <v>12394</v>
      </c>
      <c r="G652" s="304" t="s">
        <v>12395</v>
      </c>
      <c r="H652" s="167" t="str">
        <f t="shared" si="89"/>
        <v>фото1</v>
      </c>
      <c r="I652" s="305" t="s">
        <v>12396</v>
      </c>
      <c r="J652" s="306" t="s">
        <v>7356</v>
      </c>
      <c r="K652" s="307" t="s">
        <v>32</v>
      </c>
      <c r="L652" s="308">
        <v>1</v>
      </c>
      <c r="M652" s="321">
        <v>102.4</v>
      </c>
      <c r="N652" s="299"/>
      <c r="O652" s="300">
        <f t="shared" si="90"/>
        <v>0</v>
      </c>
      <c r="P652" s="301">
        <v>4607109952481</v>
      </c>
      <c r="Q652" s="4" t="s">
        <v>11622</v>
      </c>
      <c r="R652" s="3">
        <f t="shared" si="91"/>
        <v>102.4</v>
      </c>
    </row>
    <row r="653" spans="1:18" ht="15" x14ac:dyDescent="0.2">
      <c r="A653" s="61">
        <v>637</v>
      </c>
      <c r="B653" s="291"/>
      <c r="C653" s="5">
        <v>3867</v>
      </c>
      <c r="D653" s="302" t="s">
        <v>7417</v>
      </c>
      <c r="E653" s="303" t="s">
        <v>4692</v>
      </c>
      <c r="F653" s="304" t="s">
        <v>4871</v>
      </c>
      <c r="G653" s="304" t="s">
        <v>4872</v>
      </c>
      <c r="H653" s="167" t="str">
        <f t="shared" si="89"/>
        <v>фото1</v>
      </c>
      <c r="I653" s="305" t="s">
        <v>4873</v>
      </c>
      <c r="J653" s="306" t="s">
        <v>7356</v>
      </c>
      <c r="K653" s="307" t="s">
        <v>32</v>
      </c>
      <c r="L653" s="308">
        <v>1</v>
      </c>
      <c r="M653" s="321">
        <v>102.4</v>
      </c>
      <c r="N653" s="299"/>
      <c r="O653" s="300">
        <f t="shared" si="90"/>
        <v>0</v>
      </c>
      <c r="P653" s="301">
        <v>4607109980859</v>
      </c>
      <c r="Q653" s="4"/>
      <c r="R653" s="3">
        <f t="shared" si="91"/>
        <v>102.4</v>
      </c>
    </row>
    <row r="654" spans="1:18" ht="33.75" x14ac:dyDescent="0.2">
      <c r="A654" s="61">
        <v>638</v>
      </c>
      <c r="B654" s="291"/>
      <c r="C654" s="5">
        <v>4276</v>
      </c>
      <c r="D654" s="302" t="s">
        <v>7418</v>
      </c>
      <c r="E654" s="303" t="s">
        <v>4692</v>
      </c>
      <c r="F654" s="304" t="s">
        <v>4874</v>
      </c>
      <c r="G654" s="304" t="s">
        <v>4875</v>
      </c>
      <c r="H654" s="167" t="str">
        <f t="shared" si="89"/>
        <v>фото1</v>
      </c>
      <c r="I654" s="305" t="s">
        <v>4876</v>
      </c>
      <c r="J654" s="306" t="s">
        <v>7356</v>
      </c>
      <c r="K654" s="307" t="s">
        <v>32</v>
      </c>
      <c r="L654" s="308">
        <v>1</v>
      </c>
      <c r="M654" s="321">
        <v>106.6</v>
      </c>
      <c r="N654" s="299"/>
      <c r="O654" s="300">
        <f t="shared" si="90"/>
        <v>0</v>
      </c>
      <c r="P654" s="301">
        <v>4607109986974</v>
      </c>
      <c r="Q654" s="4"/>
      <c r="R654" s="3">
        <f t="shared" si="91"/>
        <v>106.6</v>
      </c>
    </row>
    <row r="655" spans="1:18" ht="22.5" x14ac:dyDescent="0.2">
      <c r="A655" s="61">
        <v>639</v>
      </c>
      <c r="B655" s="291"/>
      <c r="C655" s="5">
        <v>6268</v>
      </c>
      <c r="D655" s="302" t="s">
        <v>8988</v>
      </c>
      <c r="E655" s="303" t="s">
        <v>4692</v>
      </c>
      <c r="F655" s="304" t="s">
        <v>8989</v>
      </c>
      <c r="G655" s="304" t="s">
        <v>8990</v>
      </c>
      <c r="H655" s="167" t="str">
        <f t="shared" si="89"/>
        <v>фото1</v>
      </c>
      <c r="I655" s="305" t="s">
        <v>8991</v>
      </c>
      <c r="J655" s="306" t="s">
        <v>7356</v>
      </c>
      <c r="K655" s="307" t="s">
        <v>32</v>
      </c>
      <c r="L655" s="308">
        <v>1</v>
      </c>
      <c r="M655" s="321">
        <v>102.4</v>
      </c>
      <c r="N655" s="299"/>
      <c r="O655" s="300">
        <f t="shared" si="90"/>
        <v>0</v>
      </c>
      <c r="P655" s="301">
        <v>4607109933862</v>
      </c>
      <c r="Q655" s="4"/>
      <c r="R655" s="3">
        <f t="shared" si="91"/>
        <v>102.4</v>
      </c>
    </row>
    <row r="656" spans="1:18" ht="15" x14ac:dyDescent="0.2">
      <c r="A656" s="61">
        <v>640</v>
      </c>
      <c r="B656" s="291"/>
      <c r="C656" s="5">
        <v>3570</v>
      </c>
      <c r="D656" s="302" t="s">
        <v>7419</v>
      </c>
      <c r="E656" s="303" t="s">
        <v>4692</v>
      </c>
      <c r="F656" s="304" t="s">
        <v>4877</v>
      </c>
      <c r="G656" s="304" t="s">
        <v>4878</v>
      </c>
      <c r="H656" s="167" t="str">
        <f t="shared" si="89"/>
        <v>фото1</v>
      </c>
      <c r="I656" s="305" t="s">
        <v>4879</v>
      </c>
      <c r="J656" s="306" t="s">
        <v>7356</v>
      </c>
      <c r="K656" s="307" t="s">
        <v>32</v>
      </c>
      <c r="L656" s="308">
        <v>1</v>
      </c>
      <c r="M656" s="321">
        <v>96.1</v>
      </c>
      <c r="N656" s="299"/>
      <c r="O656" s="300">
        <f t="shared" si="90"/>
        <v>0</v>
      </c>
      <c r="P656" s="301">
        <v>4607109972762</v>
      </c>
      <c r="Q656" s="4"/>
      <c r="R656" s="3">
        <f t="shared" si="91"/>
        <v>96.1</v>
      </c>
    </row>
    <row r="657" spans="1:18" ht="15" x14ac:dyDescent="0.2">
      <c r="A657" s="61">
        <v>641</v>
      </c>
      <c r="B657" s="291"/>
      <c r="C657" s="5">
        <v>10722</v>
      </c>
      <c r="D657" s="302" t="s">
        <v>14036</v>
      </c>
      <c r="E657" s="396" t="s">
        <v>4692</v>
      </c>
      <c r="F657" s="312" t="s">
        <v>14037</v>
      </c>
      <c r="G657" s="312" t="s">
        <v>14038</v>
      </c>
      <c r="H657" s="167" t="str">
        <f t="shared" si="89"/>
        <v>фото1</v>
      </c>
      <c r="I657" s="305" t="s">
        <v>14039</v>
      </c>
      <c r="J657" s="306" t="s">
        <v>7356</v>
      </c>
      <c r="K657" s="307" t="s">
        <v>32</v>
      </c>
      <c r="L657" s="308">
        <v>1</v>
      </c>
      <c r="M657" s="321">
        <v>106.6</v>
      </c>
      <c r="N657" s="299"/>
      <c r="O657" s="300">
        <f t="shared" si="90"/>
        <v>0</v>
      </c>
      <c r="P657" s="301">
        <v>4607109926123</v>
      </c>
      <c r="Q657" s="4" t="s">
        <v>13902</v>
      </c>
      <c r="R657" s="3">
        <f t="shared" si="91"/>
        <v>106.6</v>
      </c>
    </row>
    <row r="658" spans="1:18" ht="22.5" x14ac:dyDescent="0.2">
      <c r="A658" s="61">
        <v>642</v>
      </c>
      <c r="B658" s="291"/>
      <c r="C658" s="5">
        <v>3572</v>
      </c>
      <c r="D658" s="302" t="s">
        <v>7420</v>
      </c>
      <c r="E658" s="303" t="s">
        <v>4692</v>
      </c>
      <c r="F658" s="304" t="s">
        <v>6232</v>
      </c>
      <c r="G658" s="304" t="s">
        <v>6233</v>
      </c>
      <c r="H658" s="167" t="str">
        <f t="shared" si="89"/>
        <v>фото1</v>
      </c>
      <c r="I658" s="305" t="s">
        <v>6234</v>
      </c>
      <c r="J658" s="306" t="s">
        <v>7356</v>
      </c>
      <c r="K658" s="307" t="s">
        <v>32</v>
      </c>
      <c r="L658" s="308">
        <v>1</v>
      </c>
      <c r="M658" s="321">
        <v>102.4</v>
      </c>
      <c r="N658" s="299"/>
      <c r="O658" s="300">
        <f t="shared" si="90"/>
        <v>0</v>
      </c>
      <c r="P658" s="301">
        <v>4607109972779</v>
      </c>
      <c r="Q658" s="4"/>
      <c r="R658" s="3">
        <f t="shared" si="91"/>
        <v>102.4</v>
      </c>
    </row>
    <row r="659" spans="1:18" ht="22.5" x14ac:dyDescent="0.2">
      <c r="A659" s="61">
        <v>643</v>
      </c>
      <c r="B659" s="291"/>
      <c r="C659" s="5">
        <v>3575</v>
      </c>
      <c r="D659" s="302" t="s">
        <v>7421</v>
      </c>
      <c r="E659" s="303" t="s">
        <v>4692</v>
      </c>
      <c r="F659" s="304" t="s">
        <v>3758</v>
      </c>
      <c r="G659" s="304" t="s">
        <v>4880</v>
      </c>
      <c r="H659" s="167" t="str">
        <f t="shared" si="89"/>
        <v>фото1</v>
      </c>
      <c r="I659" s="305" t="s">
        <v>4881</v>
      </c>
      <c r="J659" s="306" t="s">
        <v>7356</v>
      </c>
      <c r="K659" s="307" t="s">
        <v>32</v>
      </c>
      <c r="L659" s="308">
        <v>1</v>
      </c>
      <c r="M659" s="321">
        <v>100.3</v>
      </c>
      <c r="N659" s="299"/>
      <c r="O659" s="300">
        <f t="shared" si="90"/>
        <v>0</v>
      </c>
      <c r="P659" s="301">
        <v>4607109972793</v>
      </c>
      <c r="Q659" s="4"/>
      <c r="R659" s="3">
        <f t="shared" si="91"/>
        <v>100.3</v>
      </c>
    </row>
    <row r="660" spans="1:18" ht="22.5" x14ac:dyDescent="0.2">
      <c r="A660" s="61">
        <v>644</v>
      </c>
      <c r="B660" s="291"/>
      <c r="C660" s="5">
        <v>5318</v>
      </c>
      <c r="D660" s="302" t="s">
        <v>9021</v>
      </c>
      <c r="E660" s="303" t="s">
        <v>4692</v>
      </c>
      <c r="F660" s="304" t="s">
        <v>4367</v>
      </c>
      <c r="G660" s="304" t="s">
        <v>4368</v>
      </c>
      <c r="H660" s="167" t="str">
        <f t="shared" si="89"/>
        <v>фото1</v>
      </c>
      <c r="I660" s="305" t="s">
        <v>7422</v>
      </c>
      <c r="J660" s="306" t="s">
        <v>7356</v>
      </c>
      <c r="K660" s="307" t="s">
        <v>32</v>
      </c>
      <c r="L660" s="308">
        <v>1</v>
      </c>
      <c r="M660" s="321">
        <v>122.3</v>
      </c>
      <c r="N660" s="299"/>
      <c r="O660" s="300">
        <f t="shared" si="90"/>
        <v>0</v>
      </c>
      <c r="P660" s="301">
        <v>4607109938072</v>
      </c>
      <c r="Q660" s="4"/>
      <c r="R660" s="3">
        <f t="shared" si="91"/>
        <v>122.3</v>
      </c>
    </row>
    <row r="661" spans="1:18" ht="15" x14ac:dyDescent="0.2">
      <c r="A661" s="61">
        <v>645</v>
      </c>
      <c r="B661" s="291"/>
      <c r="C661" s="5">
        <v>3700</v>
      </c>
      <c r="D661" s="302" t="s">
        <v>12397</v>
      </c>
      <c r="E661" s="303" t="s">
        <v>4692</v>
      </c>
      <c r="F661" s="304" t="s">
        <v>12398</v>
      </c>
      <c r="G661" s="304" t="s">
        <v>12399</v>
      </c>
      <c r="H661" s="167" t="str">
        <f t="shared" si="89"/>
        <v>фото1</v>
      </c>
      <c r="I661" s="305" t="s">
        <v>12400</v>
      </c>
      <c r="J661" s="306" t="s">
        <v>7356</v>
      </c>
      <c r="K661" s="307" t="s">
        <v>32</v>
      </c>
      <c r="L661" s="308">
        <v>1</v>
      </c>
      <c r="M661" s="321">
        <v>85.6</v>
      </c>
      <c r="N661" s="299"/>
      <c r="O661" s="300">
        <f t="shared" si="90"/>
        <v>0</v>
      </c>
      <c r="P661" s="301">
        <v>4607109974155</v>
      </c>
      <c r="Q661" s="4" t="s">
        <v>11622</v>
      </c>
      <c r="R661" s="3">
        <f t="shared" si="91"/>
        <v>85.6</v>
      </c>
    </row>
    <row r="662" spans="1:18" ht="22.5" x14ac:dyDescent="0.2">
      <c r="A662" s="61">
        <v>646</v>
      </c>
      <c r="B662" s="291"/>
      <c r="C662" s="5">
        <v>5319</v>
      </c>
      <c r="D662" s="302" t="s">
        <v>9033</v>
      </c>
      <c r="E662" s="303" t="s">
        <v>4692</v>
      </c>
      <c r="F662" s="304" t="s">
        <v>6460</v>
      </c>
      <c r="G662" s="304" t="s">
        <v>6459</v>
      </c>
      <c r="H662" s="167" t="str">
        <f t="shared" si="89"/>
        <v>фото1</v>
      </c>
      <c r="I662" s="305" t="s">
        <v>7423</v>
      </c>
      <c r="J662" s="306" t="s">
        <v>7356</v>
      </c>
      <c r="K662" s="307" t="s">
        <v>32</v>
      </c>
      <c r="L662" s="308">
        <v>1</v>
      </c>
      <c r="M662" s="321">
        <v>102.4</v>
      </c>
      <c r="N662" s="299"/>
      <c r="O662" s="300">
        <f t="shared" si="90"/>
        <v>0</v>
      </c>
      <c r="P662" s="301">
        <v>4607109938065</v>
      </c>
      <c r="Q662" s="4"/>
      <c r="R662" s="3">
        <f t="shared" si="91"/>
        <v>102.4</v>
      </c>
    </row>
    <row r="663" spans="1:18" ht="22.5" x14ac:dyDescent="0.2">
      <c r="A663" s="61">
        <v>647</v>
      </c>
      <c r="B663" s="291"/>
      <c r="C663" s="5">
        <v>6269</v>
      </c>
      <c r="D663" s="302" t="s">
        <v>8998</v>
      </c>
      <c r="E663" s="303" t="s">
        <v>4692</v>
      </c>
      <c r="F663" s="304" t="s">
        <v>8999</v>
      </c>
      <c r="G663" s="304" t="s">
        <v>9000</v>
      </c>
      <c r="H663" s="167" t="str">
        <f t="shared" si="89"/>
        <v>фото1</v>
      </c>
      <c r="I663" s="305" t="s">
        <v>9001</v>
      </c>
      <c r="J663" s="306" t="s">
        <v>7356</v>
      </c>
      <c r="K663" s="307" t="s">
        <v>32</v>
      </c>
      <c r="L663" s="308">
        <v>1</v>
      </c>
      <c r="M663" s="321">
        <v>98.2</v>
      </c>
      <c r="N663" s="299"/>
      <c r="O663" s="300">
        <f t="shared" si="90"/>
        <v>0</v>
      </c>
      <c r="P663" s="301">
        <v>4607109933855</v>
      </c>
      <c r="Q663" s="4"/>
      <c r="R663" s="3">
        <f t="shared" si="91"/>
        <v>98.2</v>
      </c>
    </row>
    <row r="664" spans="1:18" ht="22.5" x14ac:dyDescent="0.2">
      <c r="A664" s="61">
        <v>648</v>
      </c>
      <c r="B664" s="291"/>
      <c r="C664" s="5">
        <v>6271</v>
      </c>
      <c r="D664" s="302" t="s">
        <v>9057</v>
      </c>
      <c r="E664" s="303" t="s">
        <v>4692</v>
      </c>
      <c r="F664" s="304" t="s">
        <v>9058</v>
      </c>
      <c r="G664" s="304" t="s">
        <v>9059</v>
      </c>
      <c r="H664" s="167" t="str">
        <f t="shared" ref="H664:H695" si="92">HYPERLINK("http://www.gardenbulbs.ru/images/Dahlia_CL/thumbnails/"&amp;D664&amp;".jpg","фото1")</f>
        <v>фото1</v>
      </c>
      <c r="I664" s="305" t="s">
        <v>9060</v>
      </c>
      <c r="J664" s="306" t="s">
        <v>7356</v>
      </c>
      <c r="K664" s="307" t="s">
        <v>32</v>
      </c>
      <c r="L664" s="308">
        <v>1</v>
      </c>
      <c r="M664" s="321">
        <v>106.6</v>
      </c>
      <c r="N664" s="299"/>
      <c r="O664" s="300">
        <f t="shared" si="90"/>
        <v>0</v>
      </c>
      <c r="P664" s="301">
        <v>4607109933848</v>
      </c>
      <c r="Q664" s="4"/>
      <c r="R664" s="3">
        <f t="shared" si="91"/>
        <v>106.6</v>
      </c>
    </row>
    <row r="665" spans="1:18" ht="15" x14ac:dyDescent="0.2">
      <c r="A665" s="61">
        <v>649</v>
      </c>
      <c r="B665" s="291"/>
      <c r="C665" s="5">
        <v>3868</v>
      </c>
      <c r="D665" s="302" t="s">
        <v>7424</v>
      </c>
      <c r="E665" s="303" t="s">
        <v>4692</v>
      </c>
      <c r="F665" s="304" t="s">
        <v>4882</v>
      </c>
      <c r="G665" s="304" t="s">
        <v>4883</v>
      </c>
      <c r="H665" s="167" t="str">
        <f t="shared" si="92"/>
        <v>фото1</v>
      </c>
      <c r="I665" s="305" t="s">
        <v>4884</v>
      </c>
      <c r="J665" s="306" t="s">
        <v>7356</v>
      </c>
      <c r="K665" s="307" t="s">
        <v>32</v>
      </c>
      <c r="L665" s="308">
        <v>1</v>
      </c>
      <c r="M665" s="321">
        <v>112.9</v>
      </c>
      <c r="N665" s="299"/>
      <c r="O665" s="300">
        <f t="shared" si="90"/>
        <v>0</v>
      </c>
      <c r="P665" s="301">
        <v>4607109980866</v>
      </c>
      <c r="Q665" s="4"/>
      <c r="R665" s="3">
        <f t="shared" si="91"/>
        <v>112.9</v>
      </c>
    </row>
    <row r="666" spans="1:18" ht="22.5" x14ac:dyDescent="0.2">
      <c r="A666" s="61">
        <v>650</v>
      </c>
      <c r="B666" s="291"/>
      <c r="C666" s="5">
        <v>8425</v>
      </c>
      <c r="D666" s="302" t="s">
        <v>12401</v>
      </c>
      <c r="E666" s="303" t="s">
        <v>4692</v>
      </c>
      <c r="F666" s="304" t="s">
        <v>12402</v>
      </c>
      <c r="G666" s="304" t="s">
        <v>9283</v>
      </c>
      <c r="H666" s="167" t="str">
        <f t="shared" si="92"/>
        <v>фото1</v>
      </c>
      <c r="I666" s="305" t="s">
        <v>12403</v>
      </c>
      <c r="J666" s="306" t="s">
        <v>7356</v>
      </c>
      <c r="K666" s="307" t="s">
        <v>32</v>
      </c>
      <c r="L666" s="308">
        <v>1</v>
      </c>
      <c r="M666" s="321">
        <v>110.8</v>
      </c>
      <c r="N666" s="299"/>
      <c r="O666" s="300">
        <f t="shared" si="90"/>
        <v>0</v>
      </c>
      <c r="P666" s="301">
        <v>4607109960028</v>
      </c>
      <c r="Q666" s="4" t="s">
        <v>11622</v>
      </c>
      <c r="R666" s="3">
        <f t="shared" si="91"/>
        <v>110.8</v>
      </c>
    </row>
    <row r="667" spans="1:18" ht="22.5" x14ac:dyDescent="0.2">
      <c r="A667" s="61">
        <v>651</v>
      </c>
      <c r="B667" s="291"/>
      <c r="C667" s="5">
        <v>3583</v>
      </c>
      <c r="D667" s="302" t="s">
        <v>7425</v>
      </c>
      <c r="E667" s="303" t="s">
        <v>4692</v>
      </c>
      <c r="F667" s="304" t="s">
        <v>4885</v>
      </c>
      <c r="G667" s="304" t="s">
        <v>4886</v>
      </c>
      <c r="H667" s="167" t="str">
        <f t="shared" si="92"/>
        <v>фото1</v>
      </c>
      <c r="I667" s="305" t="s">
        <v>4887</v>
      </c>
      <c r="J667" s="306" t="s">
        <v>7356</v>
      </c>
      <c r="K667" s="307" t="s">
        <v>32</v>
      </c>
      <c r="L667" s="308">
        <v>1</v>
      </c>
      <c r="M667" s="321">
        <v>117.1</v>
      </c>
      <c r="N667" s="299"/>
      <c r="O667" s="300">
        <f t="shared" si="90"/>
        <v>0</v>
      </c>
      <c r="P667" s="301">
        <v>4607109972809</v>
      </c>
      <c r="Q667" s="4"/>
      <c r="R667" s="3">
        <f t="shared" si="91"/>
        <v>117.1</v>
      </c>
    </row>
    <row r="668" spans="1:18" ht="15" x14ac:dyDescent="0.2">
      <c r="A668" s="61">
        <v>652</v>
      </c>
      <c r="B668" s="291"/>
      <c r="C668" s="5">
        <v>8702</v>
      </c>
      <c r="D668" s="302" t="s">
        <v>12404</v>
      </c>
      <c r="E668" s="303" t="s">
        <v>4692</v>
      </c>
      <c r="F668" s="304" t="s">
        <v>12405</v>
      </c>
      <c r="G668" s="304" t="s">
        <v>12406</v>
      </c>
      <c r="H668" s="167" t="str">
        <f t="shared" si="92"/>
        <v>фото1</v>
      </c>
      <c r="I668" s="305" t="s">
        <v>12407</v>
      </c>
      <c r="J668" s="306" t="s">
        <v>7356</v>
      </c>
      <c r="K668" s="307" t="s">
        <v>32</v>
      </c>
      <c r="L668" s="308">
        <v>1</v>
      </c>
      <c r="M668" s="321">
        <v>106.6</v>
      </c>
      <c r="N668" s="299"/>
      <c r="O668" s="300">
        <f t="shared" si="90"/>
        <v>0</v>
      </c>
      <c r="P668" s="301">
        <v>4607109952528</v>
      </c>
      <c r="Q668" s="4" t="s">
        <v>11622</v>
      </c>
      <c r="R668" s="3">
        <f t="shared" si="91"/>
        <v>106.6</v>
      </c>
    </row>
    <row r="669" spans="1:18" ht="22.5" x14ac:dyDescent="0.2">
      <c r="A669" s="61">
        <v>653</v>
      </c>
      <c r="B669" s="291"/>
      <c r="C669" s="5">
        <v>3584</v>
      </c>
      <c r="D669" s="302" t="s">
        <v>7426</v>
      </c>
      <c r="E669" s="303" t="s">
        <v>4692</v>
      </c>
      <c r="F669" s="304" t="s">
        <v>7427</v>
      </c>
      <c r="G669" s="304" t="s">
        <v>5784</v>
      </c>
      <c r="H669" s="167" t="str">
        <f t="shared" si="92"/>
        <v>фото1</v>
      </c>
      <c r="I669" s="305" t="s">
        <v>9020</v>
      </c>
      <c r="J669" s="306" t="s">
        <v>7356</v>
      </c>
      <c r="K669" s="307" t="s">
        <v>32</v>
      </c>
      <c r="L669" s="308">
        <v>1</v>
      </c>
      <c r="M669" s="321">
        <v>90.8</v>
      </c>
      <c r="N669" s="299"/>
      <c r="O669" s="300">
        <f t="shared" si="90"/>
        <v>0</v>
      </c>
      <c r="P669" s="301">
        <v>4607109972816</v>
      </c>
      <c r="Q669" s="4"/>
      <c r="R669" s="3">
        <f t="shared" si="91"/>
        <v>90.8</v>
      </c>
    </row>
    <row r="670" spans="1:18" ht="22.5" x14ac:dyDescent="0.2">
      <c r="A670" s="61">
        <v>654</v>
      </c>
      <c r="B670" s="291"/>
      <c r="C670" s="5">
        <v>4279</v>
      </c>
      <c r="D670" s="302" t="s">
        <v>7428</v>
      </c>
      <c r="E670" s="303" t="s">
        <v>4692</v>
      </c>
      <c r="F670" s="304" t="s">
        <v>4888</v>
      </c>
      <c r="G670" s="304" t="s">
        <v>4889</v>
      </c>
      <c r="H670" s="167" t="str">
        <f t="shared" si="92"/>
        <v>фото1</v>
      </c>
      <c r="I670" s="305" t="s">
        <v>4890</v>
      </c>
      <c r="J670" s="306" t="s">
        <v>7356</v>
      </c>
      <c r="K670" s="307" t="s">
        <v>32</v>
      </c>
      <c r="L670" s="308">
        <v>1</v>
      </c>
      <c r="M670" s="321">
        <v>102.4</v>
      </c>
      <c r="N670" s="299"/>
      <c r="O670" s="300">
        <f t="shared" si="90"/>
        <v>0</v>
      </c>
      <c r="P670" s="301">
        <v>4607109987001</v>
      </c>
      <c r="Q670" s="4"/>
      <c r="R670" s="3">
        <f t="shared" si="91"/>
        <v>102.4</v>
      </c>
    </row>
    <row r="671" spans="1:18" ht="22.5" x14ac:dyDescent="0.2">
      <c r="A671" s="61">
        <v>655</v>
      </c>
      <c r="B671" s="291"/>
      <c r="C671" s="5">
        <v>5174</v>
      </c>
      <c r="D671" s="302" t="s">
        <v>12408</v>
      </c>
      <c r="E671" s="303" t="s">
        <v>4692</v>
      </c>
      <c r="F671" s="304" t="s">
        <v>12409</v>
      </c>
      <c r="G671" s="304" t="s">
        <v>12410</v>
      </c>
      <c r="H671" s="167" t="str">
        <f t="shared" si="92"/>
        <v>фото1</v>
      </c>
      <c r="I671" s="305" t="s">
        <v>12411</v>
      </c>
      <c r="J671" s="306" t="s">
        <v>7356</v>
      </c>
      <c r="K671" s="307" t="s">
        <v>32</v>
      </c>
      <c r="L671" s="308">
        <v>1</v>
      </c>
      <c r="M671" s="321">
        <v>94</v>
      </c>
      <c r="N671" s="299"/>
      <c r="O671" s="300">
        <f t="shared" si="90"/>
        <v>0</v>
      </c>
      <c r="P671" s="301">
        <v>4607109973967</v>
      </c>
      <c r="Q671" s="4" t="s">
        <v>11622</v>
      </c>
      <c r="R671" s="3">
        <f t="shared" si="91"/>
        <v>94</v>
      </c>
    </row>
    <row r="672" spans="1:18" ht="22.5" x14ac:dyDescent="0.2">
      <c r="A672" s="61">
        <v>656</v>
      </c>
      <c r="B672" s="291"/>
      <c r="C672" s="5">
        <v>3586</v>
      </c>
      <c r="D672" s="302" t="s">
        <v>7429</v>
      </c>
      <c r="E672" s="303" t="s">
        <v>4692</v>
      </c>
      <c r="F672" s="304" t="s">
        <v>4891</v>
      </c>
      <c r="G672" s="304" t="s">
        <v>4892</v>
      </c>
      <c r="H672" s="167" t="str">
        <f t="shared" si="92"/>
        <v>фото1</v>
      </c>
      <c r="I672" s="305" t="s">
        <v>4893</v>
      </c>
      <c r="J672" s="306" t="s">
        <v>7356</v>
      </c>
      <c r="K672" s="307" t="s">
        <v>32</v>
      </c>
      <c r="L672" s="308">
        <v>1</v>
      </c>
      <c r="M672" s="321">
        <v>111.8</v>
      </c>
      <c r="N672" s="299"/>
      <c r="O672" s="300">
        <f t="shared" si="90"/>
        <v>0</v>
      </c>
      <c r="P672" s="301">
        <v>4607109972823</v>
      </c>
      <c r="Q672" s="4"/>
      <c r="R672" s="3">
        <f t="shared" si="91"/>
        <v>111.8</v>
      </c>
    </row>
    <row r="673" spans="1:18" ht="22.5" x14ac:dyDescent="0.2">
      <c r="A673" s="61">
        <v>657</v>
      </c>
      <c r="B673" s="291"/>
      <c r="C673" s="5">
        <v>3031</v>
      </c>
      <c r="D673" s="302" t="s">
        <v>10587</v>
      </c>
      <c r="E673" s="303" t="s">
        <v>4692</v>
      </c>
      <c r="F673" s="304" t="s">
        <v>10588</v>
      </c>
      <c r="G673" s="304" t="s">
        <v>10589</v>
      </c>
      <c r="H673" s="167" t="str">
        <f t="shared" si="92"/>
        <v>фото1</v>
      </c>
      <c r="I673" s="305" t="s">
        <v>10590</v>
      </c>
      <c r="J673" s="306" t="s">
        <v>7356</v>
      </c>
      <c r="K673" s="307" t="s">
        <v>32</v>
      </c>
      <c r="L673" s="308">
        <v>1</v>
      </c>
      <c r="M673" s="321">
        <v>100.3</v>
      </c>
      <c r="N673" s="299"/>
      <c r="O673" s="300">
        <f t="shared" si="90"/>
        <v>0</v>
      </c>
      <c r="P673" s="301">
        <v>4607109929315</v>
      </c>
      <c r="Q673" s="4"/>
      <c r="R673" s="3">
        <f t="shared" si="91"/>
        <v>100.3</v>
      </c>
    </row>
    <row r="674" spans="1:18" ht="22.5" x14ac:dyDescent="0.2">
      <c r="A674" s="61">
        <v>658</v>
      </c>
      <c r="B674" s="291"/>
      <c r="C674" s="5">
        <v>10723</v>
      </c>
      <c r="D674" s="302" t="s">
        <v>14040</v>
      </c>
      <c r="E674" s="396" t="s">
        <v>4692</v>
      </c>
      <c r="F674" s="312" t="s">
        <v>14041</v>
      </c>
      <c r="G674" s="312" t="s">
        <v>14042</v>
      </c>
      <c r="H674" s="167" t="str">
        <f t="shared" si="92"/>
        <v>фото1</v>
      </c>
      <c r="I674" s="305" t="s">
        <v>14043</v>
      </c>
      <c r="J674" s="306" t="s">
        <v>7356</v>
      </c>
      <c r="K674" s="307" t="s">
        <v>32</v>
      </c>
      <c r="L674" s="308">
        <v>1</v>
      </c>
      <c r="M674" s="321">
        <v>100.3</v>
      </c>
      <c r="N674" s="299"/>
      <c r="O674" s="300">
        <f t="shared" si="90"/>
        <v>0</v>
      </c>
      <c r="P674" s="301">
        <v>4607109926116</v>
      </c>
      <c r="Q674" s="4" t="s">
        <v>13902</v>
      </c>
      <c r="R674" s="3">
        <f t="shared" si="91"/>
        <v>100.3</v>
      </c>
    </row>
    <row r="675" spans="1:18" ht="22.5" x14ac:dyDescent="0.2">
      <c r="A675" s="61">
        <v>659</v>
      </c>
      <c r="B675" s="291"/>
      <c r="C675" s="5">
        <v>4337</v>
      </c>
      <c r="D675" s="302" t="s">
        <v>10591</v>
      </c>
      <c r="E675" s="303" t="s">
        <v>4692</v>
      </c>
      <c r="F675" s="304" t="s">
        <v>10592</v>
      </c>
      <c r="G675" s="304" t="s">
        <v>10593</v>
      </c>
      <c r="H675" s="167" t="str">
        <f t="shared" si="92"/>
        <v>фото1</v>
      </c>
      <c r="I675" s="305" t="s">
        <v>10594</v>
      </c>
      <c r="J675" s="306" t="s">
        <v>7356</v>
      </c>
      <c r="K675" s="307" t="s">
        <v>32</v>
      </c>
      <c r="L675" s="308">
        <v>1</v>
      </c>
      <c r="M675" s="321">
        <v>96.1</v>
      </c>
      <c r="N675" s="299"/>
      <c r="O675" s="300">
        <f t="shared" si="90"/>
        <v>0</v>
      </c>
      <c r="P675" s="301">
        <v>4607109929308</v>
      </c>
      <c r="Q675" s="4"/>
      <c r="R675" s="3">
        <f t="shared" si="91"/>
        <v>96.1</v>
      </c>
    </row>
    <row r="676" spans="1:18" ht="22.5" x14ac:dyDescent="0.2">
      <c r="A676" s="61">
        <v>660</v>
      </c>
      <c r="B676" s="291"/>
      <c r="C676" s="5">
        <v>3587</v>
      </c>
      <c r="D676" s="302" t="s">
        <v>7430</v>
      </c>
      <c r="E676" s="303" t="s">
        <v>4692</v>
      </c>
      <c r="F676" s="304" t="s">
        <v>4894</v>
      </c>
      <c r="G676" s="304" t="s">
        <v>14044</v>
      </c>
      <c r="H676" s="167" t="str">
        <f t="shared" si="92"/>
        <v>фото1</v>
      </c>
      <c r="I676" s="305" t="s">
        <v>4895</v>
      </c>
      <c r="J676" s="306" t="s">
        <v>7356</v>
      </c>
      <c r="K676" s="307" t="s">
        <v>32</v>
      </c>
      <c r="L676" s="308">
        <v>1</v>
      </c>
      <c r="M676" s="321">
        <v>102.4</v>
      </c>
      <c r="N676" s="299"/>
      <c r="O676" s="300">
        <f t="shared" si="90"/>
        <v>0</v>
      </c>
      <c r="P676" s="301">
        <v>4607109972830</v>
      </c>
      <c r="Q676" s="4"/>
      <c r="R676" s="3">
        <f t="shared" si="91"/>
        <v>102.4</v>
      </c>
    </row>
    <row r="677" spans="1:18" ht="22.5" x14ac:dyDescent="0.2">
      <c r="A677" s="61">
        <v>661</v>
      </c>
      <c r="B677" s="291"/>
      <c r="C677" s="5">
        <v>7784</v>
      </c>
      <c r="D677" s="302" t="s">
        <v>12412</v>
      </c>
      <c r="E677" s="303" t="s">
        <v>4692</v>
      </c>
      <c r="F677" s="304" t="s">
        <v>12413</v>
      </c>
      <c r="G677" s="304" t="s">
        <v>12414</v>
      </c>
      <c r="H677" s="167" t="str">
        <f t="shared" si="92"/>
        <v>фото1</v>
      </c>
      <c r="I677" s="305" t="s">
        <v>12415</v>
      </c>
      <c r="J677" s="306" t="s">
        <v>7356</v>
      </c>
      <c r="K677" s="307" t="s">
        <v>32</v>
      </c>
      <c r="L677" s="308">
        <v>1</v>
      </c>
      <c r="M677" s="321">
        <v>87.7</v>
      </c>
      <c r="N677" s="299"/>
      <c r="O677" s="300">
        <f t="shared" si="90"/>
        <v>0</v>
      </c>
      <c r="P677" s="301">
        <v>4607109969700</v>
      </c>
      <c r="Q677" s="4" t="s">
        <v>11622</v>
      </c>
      <c r="R677" s="3">
        <f t="shared" si="91"/>
        <v>87.7</v>
      </c>
    </row>
    <row r="678" spans="1:18" ht="22.5" x14ac:dyDescent="0.2">
      <c r="A678" s="61">
        <v>662</v>
      </c>
      <c r="B678" s="291"/>
      <c r="C678" s="5">
        <v>5321</v>
      </c>
      <c r="D678" s="302" t="s">
        <v>9025</v>
      </c>
      <c r="E678" s="303" t="s">
        <v>4692</v>
      </c>
      <c r="F678" s="304" t="s">
        <v>7431</v>
      </c>
      <c r="G678" s="304" t="s">
        <v>9026</v>
      </c>
      <c r="H678" s="167" t="str">
        <f t="shared" si="92"/>
        <v>фото1</v>
      </c>
      <c r="I678" s="305" t="s">
        <v>7432</v>
      </c>
      <c r="J678" s="306" t="s">
        <v>7356</v>
      </c>
      <c r="K678" s="307" t="s">
        <v>32</v>
      </c>
      <c r="L678" s="308">
        <v>1</v>
      </c>
      <c r="M678" s="321">
        <v>112.9</v>
      </c>
      <c r="N678" s="299"/>
      <c r="O678" s="300">
        <f t="shared" si="90"/>
        <v>0</v>
      </c>
      <c r="P678" s="301">
        <v>4607109938058</v>
      </c>
      <c r="Q678" s="4"/>
      <c r="R678" s="3">
        <f t="shared" si="91"/>
        <v>112.9</v>
      </c>
    </row>
    <row r="679" spans="1:18" ht="33.75" x14ac:dyDescent="0.2">
      <c r="A679" s="61">
        <v>663</v>
      </c>
      <c r="B679" s="291"/>
      <c r="C679" s="5">
        <v>7795</v>
      </c>
      <c r="D679" s="302" t="s">
        <v>12416</v>
      </c>
      <c r="E679" s="303" t="s">
        <v>4692</v>
      </c>
      <c r="F679" s="304" t="s">
        <v>12417</v>
      </c>
      <c r="G679" s="304" t="s">
        <v>12418</v>
      </c>
      <c r="H679" s="167" t="str">
        <f t="shared" si="92"/>
        <v>фото1</v>
      </c>
      <c r="I679" s="305" t="s">
        <v>12419</v>
      </c>
      <c r="J679" s="306" t="s">
        <v>7356</v>
      </c>
      <c r="K679" s="307" t="s">
        <v>32</v>
      </c>
      <c r="L679" s="308">
        <v>1</v>
      </c>
      <c r="M679" s="321">
        <v>106.6</v>
      </c>
      <c r="N679" s="299"/>
      <c r="O679" s="300">
        <f t="shared" si="90"/>
        <v>0</v>
      </c>
      <c r="P679" s="301">
        <v>4607109952603</v>
      </c>
      <c r="Q679" s="4" t="s">
        <v>11622</v>
      </c>
      <c r="R679" s="3">
        <f t="shared" si="91"/>
        <v>106.6</v>
      </c>
    </row>
    <row r="680" spans="1:18" ht="45" x14ac:dyDescent="0.2">
      <c r="A680" s="61">
        <v>664</v>
      </c>
      <c r="B680" s="291"/>
      <c r="C680" s="5">
        <v>7778</v>
      </c>
      <c r="D680" s="302" t="s">
        <v>12420</v>
      </c>
      <c r="E680" s="303" t="s">
        <v>4692</v>
      </c>
      <c r="F680" s="304" t="s">
        <v>12421</v>
      </c>
      <c r="G680" s="304" t="s">
        <v>12422</v>
      </c>
      <c r="H680" s="167" t="str">
        <f t="shared" si="92"/>
        <v>фото1</v>
      </c>
      <c r="I680" s="305" t="s">
        <v>12423</v>
      </c>
      <c r="J680" s="306" t="s">
        <v>7356</v>
      </c>
      <c r="K680" s="307" t="s">
        <v>32</v>
      </c>
      <c r="L680" s="308">
        <v>1</v>
      </c>
      <c r="M680" s="321">
        <v>100.3</v>
      </c>
      <c r="N680" s="299"/>
      <c r="O680" s="300">
        <f t="shared" si="90"/>
        <v>0</v>
      </c>
      <c r="P680" s="301">
        <v>4607109974209</v>
      </c>
      <c r="Q680" s="4" t="s">
        <v>11622</v>
      </c>
      <c r="R680" s="3">
        <f t="shared" si="91"/>
        <v>100.3</v>
      </c>
    </row>
    <row r="681" spans="1:18" ht="22.5" x14ac:dyDescent="0.2">
      <c r="A681" s="61">
        <v>665</v>
      </c>
      <c r="B681" s="291"/>
      <c r="C681" s="5">
        <v>7785</v>
      </c>
      <c r="D681" s="302" t="s">
        <v>12424</v>
      </c>
      <c r="E681" s="303" t="s">
        <v>4692</v>
      </c>
      <c r="F681" s="304" t="s">
        <v>12425</v>
      </c>
      <c r="G681" s="304" t="s">
        <v>12426</v>
      </c>
      <c r="H681" s="167" t="str">
        <f t="shared" si="92"/>
        <v>фото1</v>
      </c>
      <c r="I681" s="305" t="s">
        <v>12427</v>
      </c>
      <c r="J681" s="306" t="s">
        <v>7356</v>
      </c>
      <c r="K681" s="307" t="s">
        <v>32</v>
      </c>
      <c r="L681" s="308">
        <v>1</v>
      </c>
      <c r="M681" s="321">
        <v>104.5</v>
      </c>
      <c r="N681" s="299"/>
      <c r="O681" s="300">
        <f t="shared" si="90"/>
        <v>0</v>
      </c>
      <c r="P681" s="301">
        <v>4607109973707</v>
      </c>
      <c r="Q681" s="4" t="s">
        <v>11622</v>
      </c>
      <c r="R681" s="3">
        <f t="shared" si="91"/>
        <v>104.5</v>
      </c>
    </row>
    <row r="682" spans="1:18" ht="22.5" x14ac:dyDescent="0.2">
      <c r="A682" s="61">
        <v>666</v>
      </c>
      <c r="B682" s="291"/>
      <c r="C682" s="5">
        <v>6598</v>
      </c>
      <c r="D682" s="302" t="s">
        <v>12428</v>
      </c>
      <c r="E682" s="303" t="s">
        <v>4692</v>
      </c>
      <c r="F682" s="304" t="s">
        <v>12429</v>
      </c>
      <c r="G682" s="304" t="s">
        <v>12430</v>
      </c>
      <c r="H682" s="167" t="str">
        <f t="shared" si="92"/>
        <v>фото1</v>
      </c>
      <c r="I682" s="305" t="s">
        <v>12431</v>
      </c>
      <c r="J682" s="306" t="s">
        <v>7356</v>
      </c>
      <c r="K682" s="307" t="s">
        <v>32</v>
      </c>
      <c r="L682" s="308">
        <v>1</v>
      </c>
      <c r="M682" s="321">
        <v>104.5</v>
      </c>
      <c r="N682" s="299"/>
      <c r="O682" s="300">
        <f t="shared" si="90"/>
        <v>0</v>
      </c>
      <c r="P682" s="301">
        <v>4607109974223</v>
      </c>
      <c r="Q682" s="4" t="s">
        <v>11622</v>
      </c>
      <c r="R682" s="3">
        <f t="shared" si="91"/>
        <v>104.5</v>
      </c>
    </row>
    <row r="683" spans="1:18" ht="22.5" x14ac:dyDescent="0.2">
      <c r="A683" s="61">
        <v>667</v>
      </c>
      <c r="B683" s="291"/>
      <c r="C683" s="5">
        <v>7112</v>
      </c>
      <c r="D683" s="302" t="s">
        <v>12432</v>
      </c>
      <c r="E683" s="303" t="s">
        <v>4692</v>
      </c>
      <c r="F683" s="304" t="s">
        <v>10595</v>
      </c>
      <c r="G683" s="304" t="s">
        <v>10596</v>
      </c>
      <c r="H683" s="167" t="str">
        <f t="shared" si="92"/>
        <v>фото1</v>
      </c>
      <c r="I683" s="305" t="s">
        <v>10597</v>
      </c>
      <c r="J683" s="306" t="s">
        <v>7356</v>
      </c>
      <c r="K683" s="307" t="s">
        <v>32</v>
      </c>
      <c r="L683" s="308">
        <v>1</v>
      </c>
      <c r="M683" s="321">
        <v>102.4</v>
      </c>
      <c r="N683" s="299"/>
      <c r="O683" s="300">
        <f t="shared" si="90"/>
        <v>0</v>
      </c>
      <c r="P683" s="301">
        <v>4607109929292</v>
      </c>
      <c r="Q683" s="4"/>
      <c r="R683" s="3">
        <f t="shared" si="91"/>
        <v>102.4</v>
      </c>
    </row>
    <row r="684" spans="1:18" ht="22.5" x14ac:dyDescent="0.2">
      <c r="A684" s="61">
        <v>668</v>
      </c>
      <c r="B684" s="291"/>
      <c r="C684" s="5">
        <v>5115</v>
      </c>
      <c r="D684" s="302" t="s">
        <v>12433</v>
      </c>
      <c r="E684" s="303" t="s">
        <v>4692</v>
      </c>
      <c r="F684" s="304" t="s">
        <v>12434</v>
      </c>
      <c r="G684" s="304" t="s">
        <v>12435</v>
      </c>
      <c r="H684" s="167" t="str">
        <f t="shared" si="92"/>
        <v>фото1</v>
      </c>
      <c r="I684" s="305" t="s">
        <v>12436</v>
      </c>
      <c r="J684" s="306" t="s">
        <v>7356</v>
      </c>
      <c r="K684" s="307" t="s">
        <v>32</v>
      </c>
      <c r="L684" s="308">
        <v>1</v>
      </c>
      <c r="M684" s="321">
        <v>100.3</v>
      </c>
      <c r="N684" s="299"/>
      <c r="O684" s="300">
        <f t="shared" si="90"/>
        <v>0</v>
      </c>
      <c r="P684" s="301">
        <v>4607109952634</v>
      </c>
      <c r="Q684" s="4" t="s">
        <v>11622</v>
      </c>
      <c r="R684" s="3">
        <f t="shared" si="91"/>
        <v>100.3</v>
      </c>
    </row>
    <row r="685" spans="1:18" ht="22.5" x14ac:dyDescent="0.2">
      <c r="A685" s="61">
        <v>669</v>
      </c>
      <c r="B685" s="291"/>
      <c r="C685" s="5">
        <v>10724</v>
      </c>
      <c r="D685" s="302" t="s">
        <v>14045</v>
      </c>
      <c r="E685" s="396" t="s">
        <v>4692</v>
      </c>
      <c r="F685" s="312" t="s">
        <v>14046</v>
      </c>
      <c r="G685" s="312" t="s">
        <v>14047</v>
      </c>
      <c r="H685" s="167" t="str">
        <f t="shared" si="92"/>
        <v>фото1</v>
      </c>
      <c r="I685" s="305" t="s">
        <v>14048</v>
      </c>
      <c r="J685" s="306" t="s">
        <v>7356</v>
      </c>
      <c r="K685" s="307" t="s">
        <v>32</v>
      </c>
      <c r="L685" s="308">
        <v>1</v>
      </c>
      <c r="M685" s="321">
        <v>103.4</v>
      </c>
      <c r="N685" s="299"/>
      <c r="O685" s="300">
        <f t="shared" si="90"/>
        <v>0</v>
      </c>
      <c r="P685" s="301">
        <v>4607109926109</v>
      </c>
      <c r="Q685" s="4" t="s">
        <v>13902</v>
      </c>
      <c r="R685" s="3">
        <f t="shared" si="91"/>
        <v>103.4</v>
      </c>
    </row>
    <row r="686" spans="1:18" ht="15" x14ac:dyDescent="0.2">
      <c r="A686" s="61">
        <v>670</v>
      </c>
      <c r="B686" s="291"/>
      <c r="C686" s="5">
        <v>6559</v>
      </c>
      <c r="D686" s="302" t="s">
        <v>12437</v>
      </c>
      <c r="E686" s="303" t="s">
        <v>4692</v>
      </c>
      <c r="F686" s="304" t="s">
        <v>12438</v>
      </c>
      <c r="G686" s="304" t="s">
        <v>12439</v>
      </c>
      <c r="H686" s="167" t="str">
        <f t="shared" si="92"/>
        <v>фото1</v>
      </c>
      <c r="I686" s="305" t="s">
        <v>12440</v>
      </c>
      <c r="J686" s="306" t="s">
        <v>7356</v>
      </c>
      <c r="K686" s="307" t="s">
        <v>32</v>
      </c>
      <c r="L686" s="308">
        <v>1</v>
      </c>
      <c r="M686" s="321">
        <v>100.3</v>
      </c>
      <c r="N686" s="299"/>
      <c r="O686" s="300">
        <f t="shared" si="90"/>
        <v>0</v>
      </c>
      <c r="P686" s="301">
        <v>4607109974438</v>
      </c>
      <c r="Q686" s="4" t="s">
        <v>11622</v>
      </c>
      <c r="R686" s="3">
        <f t="shared" si="91"/>
        <v>100.3</v>
      </c>
    </row>
    <row r="687" spans="1:18" ht="22.5" x14ac:dyDescent="0.2">
      <c r="A687" s="61">
        <v>671</v>
      </c>
      <c r="B687" s="291"/>
      <c r="C687" s="5">
        <v>3620</v>
      </c>
      <c r="D687" s="302" t="s">
        <v>7433</v>
      </c>
      <c r="E687" s="303" t="s">
        <v>4692</v>
      </c>
      <c r="F687" s="304" t="s">
        <v>4896</v>
      </c>
      <c r="G687" s="304" t="s">
        <v>4897</v>
      </c>
      <c r="H687" s="167" t="str">
        <f t="shared" si="92"/>
        <v>фото1</v>
      </c>
      <c r="I687" s="305" t="s">
        <v>4898</v>
      </c>
      <c r="J687" s="306" t="s">
        <v>7356</v>
      </c>
      <c r="K687" s="307" t="s">
        <v>32</v>
      </c>
      <c r="L687" s="308">
        <v>1</v>
      </c>
      <c r="M687" s="321">
        <v>108.7</v>
      </c>
      <c r="N687" s="299"/>
      <c r="O687" s="300">
        <f t="shared" si="90"/>
        <v>0</v>
      </c>
      <c r="P687" s="301">
        <v>4607109972915</v>
      </c>
      <c r="Q687" s="4"/>
      <c r="R687" s="3">
        <f t="shared" si="91"/>
        <v>108.7</v>
      </c>
    </row>
    <row r="688" spans="1:18" ht="22.5" x14ac:dyDescent="0.2">
      <c r="A688" s="61">
        <v>672</v>
      </c>
      <c r="B688" s="291"/>
      <c r="C688" s="5">
        <v>3870</v>
      </c>
      <c r="D688" s="302" t="s">
        <v>7434</v>
      </c>
      <c r="E688" s="303" t="s">
        <v>4692</v>
      </c>
      <c r="F688" s="304" t="s">
        <v>4899</v>
      </c>
      <c r="G688" s="304" t="s">
        <v>4900</v>
      </c>
      <c r="H688" s="167" t="str">
        <f t="shared" si="92"/>
        <v>фото1</v>
      </c>
      <c r="I688" s="305" t="s">
        <v>4901</v>
      </c>
      <c r="J688" s="306" t="s">
        <v>7356</v>
      </c>
      <c r="K688" s="307" t="s">
        <v>32</v>
      </c>
      <c r="L688" s="308">
        <v>1</v>
      </c>
      <c r="M688" s="321">
        <v>99.2</v>
      </c>
      <c r="N688" s="299"/>
      <c r="O688" s="300">
        <f t="shared" si="90"/>
        <v>0</v>
      </c>
      <c r="P688" s="301">
        <v>4607109980880</v>
      </c>
      <c r="Q688" s="4"/>
      <c r="R688" s="3">
        <f t="shared" si="91"/>
        <v>99.2</v>
      </c>
    </row>
    <row r="689" spans="1:18" ht="22.5" x14ac:dyDescent="0.2">
      <c r="A689" s="61">
        <v>673</v>
      </c>
      <c r="B689" s="291"/>
      <c r="C689" s="5">
        <v>5323</v>
      </c>
      <c r="D689" s="302" t="s">
        <v>9038</v>
      </c>
      <c r="E689" s="303" t="s">
        <v>4692</v>
      </c>
      <c r="F689" s="304" t="s">
        <v>7435</v>
      </c>
      <c r="G689" s="304" t="s">
        <v>9039</v>
      </c>
      <c r="H689" s="167" t="str">
        <f t="shared" si="92"/>
        <v>фото1</v>
      </c>
      <c r="I689" s="305" t="s">
        <v>12441</v>
      </c>
      <c r="J689" s="306" t="s">
        <v>7356</v>
      </c>
      <c r="K689" s="307" t="s">
        <v>32</v>
      </c>
      <c r="L689" s="308">
        <v>1</v>
      </c>
      <c r="M689" s="321">
        <v>112.9</v>
      </c>
      <c r="N689" s="299"/>
      <c r="O689" s="300">
        <f t="shared" si="90"/>
        <v>0</v>
      </c>
      <c r="P689" s="301">
        <v>4607109938034</v>
      </c>
      <c r="Q689" s="4"/>
      <c r="R689" s="3">
        <f t="shared" si="91"/>
        <v>112.9</v>
      </c>
    </row>
    <row r="690" spans="1:18" ht="15" x14ac:dyDescent="0.2">
      <c r="A690" s="61">
        <v>674</v>
      </c>
      <c r="B690" s="291"/>
      <c r="C690" s="5">
        <v>5122</v>
      </c>
      <c r="D690" s="302" t="s">
        <v>12442</v>
      </c>
      <c r="E690" s="303" t="s">
        <v>4692</v>
      </c>
      <c r="F690" s="304" t="s">
        <v>12443</v>
      </c>
      <c r="G690" s="304" t="s">
        <v>12444</v>
      </c>
      <c r="H690" s="167" t="str">
        <f t="shared" si="92"/>
        <v>фото1</v>
      </c>
      <c r="I690" s="305" t="s">
        <v>12445</v>
      </c>
      <c r="J690" s="306" t="s">
        <v>7356</v>
      </c>
      <c r="K690" s="307" t="s">
        <v>32</v>
      </c>
      <c r="L690" s="308">
        <v>1</v>
      </c>
      <c r="M690" s="321">
        <v>110.8</v>
      </c>
      <c r="N690" s="299"/>
      <c r="O690" s="300">
        <f t="shared" si="90"/>
        <v>0</v>
      </c>
      <c r="P690" s="301">
        <v>4607109978160</v>
      </c>
      <c r="Q690" s="4" t="s">
        <v>11622</v>
      </c>
      <c r="R690" s="3">
        <f t="shared" si="91"/>
        <v>110.8</v>
      </c>
    </row>
    <row r="691" spans="1:18" ht="33.75" x14ac:dyDescent="0.2">
      <c r="A691" s="61">
        <v>675</v>
      </c>
      <c r="B691" s="291"/>
      <c r="C691" s="5">
        <v>7017</v>
      </c>
      <c r="D691" s="302" t="s">
        <v>13766</v>
      </c>
      <c r="E691" s="303" t="s">
        <v>4692</v>
      </c>
      <c r="F691" s="304" t="s">
        <v>6235</v>
      </c>
      <c r="G691" s="304" t="s">
        <v>6236</v>
      </c>
      <c r="H691" s="167" t="str">
        <f t="shared" si="92"/>
        <v>фото1</v>
      </c>
      <c r="I691" s="305" t="s">
        <v>6237</v>
      </c>
      <c r="J691" s="306" t="s">
        <v>7356</v>
      </c>
      <c r="K691" s="307" t="s">
        <v>32</v>
      </c>
      <c r="L691" s="308">
        <v>1</v>
      </c>
      <c r="M691" s="321">
        <v>100.3</v>
      </c>
      <c r="N691" s="299"/>
      <c r="O691" s="300">
        <f t="shared" si="90"/>
        <v>0</v>
      </c>
      <c r="P691" s="301">
        <v>4607109946619</v>
      </c>
      <c r="Q691" s="4"/>
      <c r="R691" s="3">
        <f t="shared" si="91"/>
        <v>100.3</v>
      </c>
    </row>
    <row r="692" spans="1:18" ht="15" x14ac:dyDescent="0.2">
      <c r="A692" s="61">
        <v>676</v>
      </c>
      <c r="B692" s="291"/>
      <c r="C692" s="5">
        <v>5325</v>
      </c>
      <c r="D692" s="302" t="s">
        <v>9054</v>
      </c>
      <c r="E692" s="303" t="s">
        <v>4692</v>
      </c>
      <c r="F692" s="304" t="s">
        <v>7436</v>
      </c>
      <c r="G692" s="304" t="s">
        <v>9055</v>
      </c>
      <c r="H692" s="167" t="str">
        <f t="shared" si="92"/>
        <v>фото1</v>
      </c>
      <c r="I692" s="305" t="s">
        <v>7437</v>
      </c>
      <c r="J692" s="306" t="s">
        <v>7356</v>
      </c>
      <c r="K692" s="307" t="s">
        <v>32</v>
      </c>
      <c r="L692" s="308">
        <v>1</v>
      </c>
      <c r="M692" s="321">
        <v>89.8</v>
      </c>
      <c r="N692" s="299"/>
      <c r="O692" s="300">
        <f t="shared" si="90"/>
        <v>0</v>
      </c>
      <c r="P692" s="301">
        <v>4607109938010</v>
      </c>
      <c r="Q692" s="4"/>
      <c r="R692" s="3">
        <f t="shared" si="91"/>
        <v>89.8</v>
      </c>
    </row>
    <row r="693" spans="1:18" ht="22.5" x14ac:dyDescent="0.2">
      <c r="A693" s="61">
        <v>677</v>
      </c>
      <c r="B693" s="291"/>
      <c r="C693" s="5">
        <v>7016</v>
      </c>
      <c r="D693" s="302" t="s">
        <v>7438</v>
      </c>
      <c r="E693" s="303" t="s">
        <v>4692</v>
      </c>
      <c r="F693" s="304" t="s">
        <v>6238</v>
      </c>
      <c r="G693" s="304" t="s">
        <v>6239</v>
      </c>
      <c r="H693" s="167" t="str">
        <f t="shared" si="92"/>
        <v>фото1</v>
      </c>
      <c r="I693" s="305" t="s">
        <v>6240</v>
      </c>
      <c r="J693" s="306" t="s">
        <v>7356</v>
      </c>
      <c r="K693" s="307" t="s">
        <v>32</v>
      </c>
      <c r="L693" s="308">
        <v>1</v>
      </c>
      <c r="M693" s="321">
        <v>96.1</v>
      </c>
      <c r="N693" s="299"/>
      <c r="O693" s="300">
        <f t="shared" si="90"/>
        <v>0</v>
      </c>
      <c r="P693" s="301">
        <v>4607109946602</v>
      </c>
      <c r="Q693" s="4"/>
      <c r="R693" s="3">
        <f t="shared" si="91"/>
        <v>96.1</v>
      </c>
    </row>
    <row r="694" spans="1:18" ht="22.5" x14ac:dyDescent="0.2">
      <c r="A694" s="61">
        <v>678</v>
      </c>
      <c r="B694" s="291"/>
      <c r="C694" s="5">
        <v>3032</v>
      </c>
      <c r="D694" s="302" t="s">
        <v>10598</v>
      </c>
      <c r="E694" s="303" t="s">
        <v>4692</v>
      </c>
      <c r="F694" s="304" t="s">
        <v>10599</v>
      </c>
      <c r="G694" s="304" t="s">
        <v>10600</v>
      </c>
      <c r="H694" s="167" t="str">
        <f t="shared" si="92"/>
        <v>фото1</v>
      </c>
      <c r="I694" s="305" t="s">
        <v>10601</v>
      </c>
      <c r="J694" s="306" t="s">
        <v>7356</v>
      </c>
      <c r="K694" s="307" t="s">
        <v>32</v>
      </c>
      <c r="L694" s="308">
        <v>1</v>
      </c>
      <c r="M694" s="321">
        <v>98.2</v>
      </c>
      <c r="N694" s="299"/>
      <c r="O694" s="300">
        <f t="shared" si="90"/>
        <v>0</v>
      </c>
      <c r="P694" s="301">
        <v>4607109929278</v>
      </c>
      <c r="Q694" s="4"/>
      <c r="R694" s="3">
        <f t="shared" si="91"/>
        <v>98.2</v>
      </c>
    </row>
    <row r="695" spans="1:18" ht="33.75" x14ac:dyDescent="0.2">
      <c r="A695" s="61">
        <v>679</v>
      </c>
      <c r="B695" s="291"/>
      <c r="C695" s="5">
        <v>6273</v>
      </c>
      <c r="D695" s="302" t="s">
        <v>9034</v>
      </c>
      <c r="E695" s="303" t="s">
        <v>4692</v>
      </c>
      <c r="F695" s="304" t="s">
        <v>9035</v>
      </c>
      <c r="G695" s="304" t="s">
        <v>9036</v>
      </c>
      <c r="H695" s="167" t="str">
        <f t="shared" si="92"/>
        <v>фото1</v>
      </c>
      <c r="I695" s="305" t="s">
        <v>9037</v>
      </c>
      <c r="J695" s="306" t="s">
        <v>7356</v>
      </c>
      <c r="K695" s="307" t="s">
        <v>32</v>
      </c>
      <c r="L695" s="308">
        <v>1</v>
      </c>
      <c r="M695" s="321">
        <v>96.1</v>
      </c>
      <c r="N695" s="299"/>
      <c r="O695" s="300">
        <f t="shared" si="90"/>
        <v>0</v>
      </c>
      <c r="P695" s="301">
        <v>4607109933831</v>
      </c>
      <c r="Q695" s="4"/>
      <c r="R695" s="3">
        <f t="shared" si="91"/>
        <v>96.1</v>
      </c>
    </row>
    <row r="696" spans="1:18" ht="22.5" x14ac:dyDescent="0.2">
      <c r="A696" s="61">
        <v>680</v>
      </c>
      <c r="B696" s="291"/>
      <c r="C696" s="5">
        <v>4281</v>
      </c>
      <c r="D696" s="302" t="s">
        <v>7439</v>
      </c>
      <c r="E696" s="303" t="s">
        <v>4692</v>
      </c>
      <c r="F696" s="304" t="s">
        <v>4902</v>
      </c>
      <c r="G696" s="304" t="s">
        <v>14049</v>
      </c>
      <c r="H696" s="167" t="str">
        <f t="shared" ref="H696:H706" si="93">HYPERLINK("http://www.gardenbulbs.ru/images/Dahlia_CL/thumbnails/"&amp;D696&amp;".jpg","фото1")</f>
        <v>фото1</v>
      </c>
      <c r="I696" s="305" t="s">
        <v>4903</v>
      </c>
      <c r="J696" s="306" t="s">
        <v>7356</v>
      </c>
      <c r="K696" s="307" t="s">
        <v>32</v>
      </c>
      <c r="L696" s="308">
        <v>1</v>
      </c>
      <c r="M696" s="321">
        <v>105.5</v>
      </c>
      <c r="N696" s="299"/>
      <c r="O696" s="300">
        <f t="shared" ref="O696:O706" si="94">IF(ISERROR(M696*N696),0,M696*N696)</f>
        <v>0</v>
      </c>
      <c r="P696" s="301">
        <v>4607109987025</v>
      </c>
      <c r="Q696" s="4"/>
      <c r="R696" s="3">
        <f t="shared" ref="R696:R706" si="95">M696/L696</f>
        <v>105.5</v>
      </c>
    </row>
    <row r="697" spans="1:18" ht="22.5" x14ac:dyDescent="0.2">
      <c r="A697" s="61">
        <v>681</v>
      </c>
      <c r="B697" s="291"/>
      <c r="C697" s="5">
        <v>3595</v>
      </c>
      <c r="D697" s="302" t="s">
        <v>7440</v>
      </c>
      <c r="E697" s="303" t="s">
        <v>4692</v>
      </c>
      <c r="F697" s="304" t="s">
        <v>4904</v>
      </c>
      <c r="G697" s="304" t="s">
        <v>4905</v>
      </c>
      <c r="H697" s="167" t="str">
        <f t="shared" si="93"/>
        <v>фото1</v>
      </c>
      <c r="I697" s="305" t="s">
        <v>4906</v>
      </c>
      <c r="J697" s="306" t="s">
        <v>7356</v>
      </c>
      <c r="K697" s="307" t="s">
        <v>32</v>
      </c>
      <c r="L697" s="308">
        <v>1</v>
      </c>
      <c r="M697" s="321">
        <v>124.4</v>
      </c>
      <c r="N697" s="299"/>
      <c r="O697" s="300">
        <f t="shared" si="94"/>
        <v>0</v>
      </c>
      <c r="P697" s="301">
        <v>4607109972854</v>
      </c>
      <c r="Q697" s="4"/>
      <c r="R697" s="3">
        <f t="shared" si="95"/>
        <v>124.4</v>
      </c>
    </row>
    <row r="698" spans="1:18" ht="45" x14ac:dyDescent="0.2">
      <c r="A698" s="61">
        <v>682</v>
      </c>
      <c r="B698" s="291"/>
      <c r="C698" s="5">
        <v>6279</v>
      </c>
      <c r="D698" s="302" t="s">
        <v>9002</v>
      </c>
      <c r="E698" s="303" t="s">
        <v>4692</v>
      </c>
      <c r="F698" s="304" t="s">
        <v>9003</v>
      </c>
      <c r="G698" s="304" t="s">
        <v>9004</v>
      </c>
      <c r="H698" s="167" t="str">
        <f t="shared" si="93"/>
        <v>фото1</v>
      </c>
      <c r="I698" s="305" t="s">
        <v>9005</v>
      </c>
      <c r="J698" s="306" t="s">
        <v>7356</v>
      </c>
      <c r="K698" s="307" t="s">
        <v>32</v>
      </c>
      <c r="L698" s="308">
        <v>1</v>
      </c>
      <c r="M698" s="321">
        <v>102.4</v>
      </c>
      <c r="N698" s="299"/>
      <c r="O698" s="300">
        <f t="shared" si="94"/>
        <v>0</v>
      </c>
      <c r="P698" s="301">
        <v>4607109933824</v>
      </c>
      <c r="Q698" s="4"/>
      <c r="R698" s="3">
        <f t="shared" si="95"/>
        <v>102.4</v>
      </c>
    </row>
    <row r="699" spans="1:18" ht="15" x14ac:dyDescent="0.2">
      <c r="A699" s="61">
        <v>683</v>
      </c>
      <c r="B699" s="291"/>
      <c r="C699" s="5">
        <v>3871</v>
      </c>
      <c r="D699" s="302" t="s">
        <v>7441</v>
      </c>
      <c r="E699" s="303" t="s">
        <v>4692</v>
      </c>
      <c r="F699" s="304" t="s">
        <v>4907</v>
      </c>
      <c r="G699" s="304" t="s">
        <v>4908</v>
      </c>
      <c r="H699" s="167" t="str">
        <f t="shared" si="93"/>
        <v>фото1</v>
      </c>
      <c r="I699" s="305" t="s">
        <v>4909</v>
      </c>
      <c r="J699" s="306" t="s">
        <v>7356</v>
      </c>
      <c r="K699" s="307" t="s">
        <v>32</v>
      </c>
      <c r="L699" s="308">
        <v>1</v>
      </c>
      <c r="M699" s="321">
        <v>102.4</v>
      </c>
      <c r="N699" s="299"/>
      <c r="O699" s="300">
        <f t="shared" si="94"/>
        <v>0</v>
      </c>
      <c r="P699" s="301">
        <v>4607109980897</v>
      </c>
      <c r="Q699" s="4"/>
      <c r="R699" s="3">
        <f t="shared" si="95"/>
        <v>102.4</v>
      </c>
    </row>
    <row r="700" spans="1:18" ht="15" x14ac:dyDescent="0.2">
      <c r="A700" s="61">
        <v>684</v>
      </c>
      <c r="B700" s="291"/>
      <c r="C700" s="5">
        <v>7801</v>
      </c>
      <c r="D700" s="302" t="s">
        <v>12446</v>
      </c>
      <c r="E700" s="303" t="s">
        <v>4692</v>
      </c>
      <c r="F700" s="304" t="s">
        <v>12447</v>
      </c>
      <c r="G700" s="304" t="s">
        <v>12448</v>
      </c>
      <c r="H700" s="167" t="str">
        <f t="shared" si="93"/>
        <v>фото1</v>
      </c>
      <c r="I700" s="305" t="s">
        <v>12449</v>
      </c>
      <c r="J700" s="306" t="s">
        <v>7356</v>
      </c>
      <c r="K700" s="307" t="s">
        <v>32</v>
      </c>
      <c r="L700" s="308">
        <v>1</v>
      </c>
      <c r="M700" s="321">
        <v>113.9</v>
      </c>
      <c r="N700" s="299"/>
      <c r="O700" s="300">
        <f t="shared" si="94"/>
        <v>0</v>
      </c>
      <c r="P700" s="301">
        <v>4607109991763</v>
      </c>
      <c r="Q700" s="4" t="s">
        <v>11622</v>
      </c>
      <c r="R700" s="3">
        <f t="shared" si="95"/>
        <v>113.9</v>
      </c>
    </row>
    <row r="701" spans="1:18" ht="22.5" x14ac:dyDescent="0.2">
      <c r="A701" s="61">
        <v>685</v>
      </c>
      <c r="B701" s="291"/>
      <c r="C701" s="5">
        <v>3873</v>
      </c>
      <c r="D701" s="302" t="s">
        <v>7442</v>
      </c>
      <c r="E701" s="303" t="s">
        <v>4692</v>
      </c>
      <c r="F701" s="304" t="s">
        <v>4910</v>
      </c>
      <c r="G701" s="304" t="s">
        <v>4911</v>
      </c>
      <c r="H701" s="167" t="str">
        <f t="shared" si="93"/>
        <v>фото1</v>
      </c>
      <c r="I701" s="305" t="s">
        <v>4912</v>
      </c>
      <c r="J701" s="306" t="s">
        <v>7356</v>
      </c>
      <c r="K701" s="307" t="s">
        <v>32</v>
      </c>
      <c r="L701" s="308">
        <v>1</v>
      </c>
      <c r="M701" s="321">
        <v>91.9</v>
      </c>
      <c r="N701" s="299"/>
      <c r="O701" s="300">
        <f t="shared" si="94"/>
        <v>0</v>
      </c>
      <c r="P701" s="301">
        <v>4607109980910</v>
      </c>
      <c r="Q701" s="4"/>
      <c r="R701" s="3">
        <f t="shared" si="95"/>
        <v>91.9</v>
      </c>
    </row>
    <row r="702" spans="1:18" ht="22.5" x14ac:dyDescent="0.2">
      <c r="A702" s="61">
        <v>686</v>
      </c>
      <c r="B702" s="291"/>
      <c r="C702" s="5">
        <v>4283</v>
      </c>
      <c r="D702" s="302" t="s">
        <v>7443</v>
      </c>
      <c r="E702" s="303" t="s">
        <v>4692</v>
      </c>
      <c r="F702" s="304" t="s">
        <v>4913</v>
      </c>
      <c r="G702" s="304" t="s">
        <v>4914</v>
      </c>
      <c r="H702" s="167" t="str">
        <f t="shared" si="93"/>
        <v>фото1</v>
      </c>
      <c r="I702" s="305" t="s">
        <v>4915</v>
      </c>
      <c r="J702" s="306" t="s">
        <v>7356</v>
      </c>
      <c r="K702" s="307" t="s">
        <v>32</v>
      </c>
      <c r="L702" s="308">
        <v>1</v>
      </c>
      <c r="M702" s="321">
        <v>104.5</v>
      </c>
      <c r="N702" s="299"/>
      <c r="O702" s="300">
        <f t="shared" si="94"/>
        <v>0</v>
      </c>
      <c r="P702" s="301">
        <v>4607109987049</v>
      </c>
      <c r="Q702" s="4"/>
      <c r="R702" s="3">
        <f t="shared" si="95"/>
        <v>104.5</v>
      </c>
    </row>
    <row r="703" spans="1:18" ht="22.5" x14ac:dyDescent="0.2">
      <c r="A703" s="61">
        <v>687</v>
      </c>
      <c r="B703" s="291"/>
      <c r="C703" s="5">
        <v>5119</v>
      </c>
      <c r="D703" s="302" t="s">
        <v>12450</v>
      </c>
      <c r="E703" s="303" t="s">
        <v>4692</v>
      </c>
      <c r="F703" s="304" t="s">
        <v>12451</v>
      </c>
      <c r="G703" s="304" t="s">
        <v>12452</v>
      </c>
      <c r="H703" s="167" t="str">
        <f t="shared" si="93"/>
        <v>фото1</v>
      </c>
      <c r="I703" s="305" t="s">
        <v>12453</v>
      </c>
      <c r="J703" s="306" t="s">
        <v>7356</v>
      </c>
      <c r="K703" s="307" t="s">
        <v>32</v>
      </c>
      <c r="L703" s="308">
        <v>1</v>
      </c>
      <c r="M703" s="321">
        <v>110.8</v>
      </c>
      <c r="N703" s="299"/>
      <c r="O703" s="300">
        <f t="shared" si="94"/>
        <v>0</v>
      </c>
      <c r="P703" s="301">
        <v>4607109955994</v>
      </c>
      <c r="Q703" s="4" t="s">
        <v>11622</v>
      </c>
      <c r="R703" s="3">
        <f t="shared" si="95"/>
        <v>110.8</v>
      </c>
    </row>
    <row r="704" spans="1:18" ht="22.5" x14ac:dyDescent="0.2">
      <c r="A704" s="61">
        <v>688</v>
      </c>
      <c r="B704" s="291"/>
      <c r="C704" s="5">
        <v>6574</v>
      </c>
      <c r="D704" s="302" t="s">
        <v>12454</v>
      </c>
      <c r="E704" s="303" t="s">
        <v>4692</v>
      </c>
      <c r="F704" s="304" t="s">
        <v>12455</v>
      </c>
      <c r="G704" s="304" t="s">
        <v>12456</v>
      </c>
      <c r="H704" s="167" t="str">
        <f t="shared" si="93"/>
        <v>фото1</v>
      </c>
      <c r="I704" s="305" t="s">
        <v>12457</v>
      </c>
      <c r="J704" s="306" t="s">
        <v>7356</v>
      </c>
      <c r="K704" s="307" t="s">
        <v>32</v>
      </c>
      <c r="L704" s="308">
        <v>1</v>
      </c>
      <c r="M704" s="321">
        <v>100.3</v>
      </c>
      <c r="N704" s="299"/>
      <c r="O704" s="300">
        <f t="shared" si="94"/>
        <v>0</v>
      </c>
      <c r="P704" s="301">
        <v>4607109974827</v>
      </c>
      <c r="Q704" s="4" t="s">
        <v>11622</v>
      </c>
      <c r="R704" s="3">
        <f t="shared" si="95"/>
        <v>100.3</v>
      </c>
    </row>
    <row r="705" spans="1:18" ht="33.75" x14ac:dyDescent="0.2">
      <c r="A705" s="61">
        <v>689</v>
      </c>
      <c r="B705" s="291"/>
      <c r="C705" s="5">
        <v>5329</v>
      </c>
      <c r="D705" s="302" t="s">
        <v>9040</v>
      </c>
      <c r="E705" s="303" t="s">
        <v>4692</v>
      </c>
      <c r="F705" s="304" t="s">
        <v>7444</v>
      </c>
      <c r="G705" s="304" t="s">
        <v>9041</v>
      </c>
      <c r="H705" s="167" t="str">
        <f t="shared" si="93"/>
        <v>фото1</v>
      </c>
      <c r="I705" s="305" t="s">
        <v>7445</v>
      </c>
      <c r="J705" s="306" t="s">
        <v>7356</v>
      </c>
      <c r="K705" s="307" t="s">
        <v>32</v>
      </c>
      <c r="L705" s="308">
        <v>1</v>
      </c>
      <c r="M705" s="321">
        <v>102.4</v>
      </c>
      <c r="N705" s="299"/>
      <c r="O705" s="300">
        <f t="shared" si="94"/>
        <v>0</v>
      </c>
      <c r="P705" s="301">
        <v>4607109937976</v>
      </c>
      <c r="Q705" s="4"/>
      <c r="R705" s="3">
        <f t="shared" si="95"/>
        <v>102.4</v>
      </c>
    </row>
    <row r="706" spans="1:18" ht="45" x14ac:dyDescent="0.2">
      <c r="A706" s="61">
        <v>690</v>
      </c>
      <c r="B706" s="291"/>
      <c r="C706" s="5">
        <v>7008</v>
      </c>
      <c r="D706" s="302" t="s">
        <v>7446</v>
      </c>
      <c r="E706" s="303" t="s">
        <v>4692</v>
      </c>
      <c r="F706" s="304" t="s">
        <v>6241</v>
      </c>
      <c r="G706" s="304" t="s">
        <v>6242</v>
      </c>
      <c r="H706" s="167" t="str">
        <f t="shared" si="93"/>
        <v>фото1</v>
      </c>
      <c r="I706" s="305" t="s">
        <v>6243</v>
      </c>
      <c r="J706" s="306" t="s">
        <v>7356</v>
      </c>
      <c r="K706" s="307" t="s">
        <v>32</v>
      </c>
      <c r="L706" s="308">
        <v>1</v>
      </c>
      <c r="M706" s="321">
        <v>102.4</v>
      </c>
      <c r="N706" s="299"/>
      <c r="O706" s="300">
        <f t="shared" si="94"/>
        <v>0</v>
      </c>
      <c r="P706" s="301">
        <v>4607109946527</v>
      </c>
      <c r="Q706" s="4"/>
      <c r="R706" s="3">
        <f t="shared" si="95"/>
        <v>102.4</v>
      </c>
    </row>
    <row r="707" spans="1:18" ht="15.75" x14ac:dyDescent="0.2">
      <c r="A707" s="61">
        <v>691</v>
      </c>
      <c r="B707" s="291"/>
      <c r="C707" s="6"/>
      <c r="D707" s="381"/>
      <c r="E707" s="382"/>
      <c r="F707" s="289" t="s">
        <v>4916</v>
      </c>
      <c r="G707" s="383"/>
      <c r="H707" s="384"/>
      <c r="I707" s="385"/>
      <c r="J707" s="375"/>
      <c r="K707" s="386"/>
      <c r="L707" s="387"/>
      <c r="M707" s="387"/>
      <c r="N707" s="380"/>
      <c r="O707" s="380"/>
      <c r="P707" s="380"/>
      <c r="Q707" s="324"/>
      <c r="R707" s="319"/>
    </row>
    <row r="708" spans="1:18" ht="15" x14ac:dyDescent="0.2">
      <c r="A708" s="61">
        <v>692</v>
      </c>
      <c r="B708" s="291"/>
      <c r="C708" s="5">
        <v>3503</v>
      </c>
      <c r="D708" s="302" t="s">
        <v>7447</v>
      </c>
      <c r="E708" s="303" t="s">
        <v>4692</v>
      </c>
      <c r="F708" s="304" t="s">
        <v>4917</v>
      </c>
      <c r="G708" s="304" t="s">
        <v>4918</v>
      </c>
      <c r="H708" s="167" t="str">
        <f t="shared" ref="H708:H727" si="96">HYPERLINK("http://www.gardenbulbs.ru/images/Dahlia_CL/thumbnails/"&amp;D708&amp;".jpg","фото1")</f>
        <v>фото1</v>
      </c>
      <c r="I708" s="305" t="s">
        <v>4919</v>
      </c>
      <c r="J708" s="306" t="s">
        <v>7448</v>
      </c>
      <c r="K708" s="307" t="s">
        <v>32</v>
      </c>
      <c r="L708" s="308">
        <v>1</v>
      </c>
      <c r="M708" s="321">
        <v>95</v>
      </c>
      <c r="N708" s="299"/>
      <c r="O708" s="300">
        <f t="shared" ref="O708:O727" si="97">IF(ISERROR(M708*N708),0,M708*N708)</f>
        <v>0</v>
      </c>
      <c r="P708" s="301">
        <v>4607109972939</v>
      </c>
      <c r="Q708" s="4"/>
      <c r="R708" s="3">
        <f t="shared" ref="R708:R727" si="98">M708/L708</f>
        <v>95</v>
      </c>
    </row>
    <row r="709" spans="1:18" ht="22.5" x14ac:dyDescent="0.2">
      <c r="A709" s="61">
        <v>693</v>
      </c>
      <c r="B709" s="291"/>
      <c r="C709" s="5">
        <v>10725</v>
      </c>
      <c r="D709" s="302" t="s">
        <v>14050</v>
      </c>
      <c r="E709" s="396" t="s">
        <v>4692</v>
      </c>
      <c r="F709" s="312" t="s">
        <v>14051</v>
      </c>
      <c r="G709" s="312" t="s">
        <v>14052</v>
      </c>
      <c r="H709" s="167" t="str">
        <f t="shared" si="96"/>
        <v>фото1</v>
      </c>
      <c r="I709" s="305" t="s">
        <v>14053</v>
      </c>
      <c r="J709" s="306" t="s">
        <v>7448</v>
      </c>
      <c r="K709" s="307" t="s">
        <v>32</v>
      </c>
      <c r="L709" s="308">
        <v>1</v>
      </c>
      <c r="M709" s="321">
        <v>105.5</v>
      </c>
      <c r="N709" s="299"/>
      <c r="O709" s="300">
        <f t="shared" si="97"/>
        <v>0</v>
      </c>
      <c r="P709" s="301">
        <v>4607109926093</v>
      </c>
      <c r="Q709" s="4" t="s">
        <v>13902</v>
      </c>
      <c r="R709" s="3">
        <f t="shared" si="98"/>
        <v>105.5</v>
      </c>
    </row>
    <row r="710" spans="1:18" ht="15" x14ac:dyDescent="0.2">
      <c r="A710" s="61">
        <v>694</v>
      </c>
      <c r="B710" s="291"/>
      <c r="C710" s="5">
        <v>3544</v>
      </c>
      <c r="D710" s="302" t="s">
        <v>7449</v>
      </c>
      <c r="E710" s="303" t="s">
        <v>4692</v>
      </c>
      <c r="F710" s="304" t="s">
        <v>4920</v>
      </c>
      <c r="G710" s="304" t="s">
        <v>4921</v>
      </c>
      <c r="H710" s="167" t="str">
        <f t="shared" si="96"/>
        <v>фото1</v>
      </c>
      <c r="I710" s="305" t="s">
        <v>4922</v>
      </c>
      <c r="J710" s="306" t="s">
        <v>7448</v>
      </c>
      <c r="K710" s="307" t="s">
        <v>32</v>
      </c>
      <c r="L710" s="308">
        <v>1</v>
      </c>
      <c r="M710" s="321">
        <v>101.3</v>
      </c>
      <c r="N710" s="299"/>
      <c r="O710" s="300">
        <f t="shared" si="97"/>
        <v>0</v>
      </c>
      <c r="P710" s="301">
        <v>4607109972960</v>
      </c>
      <c r="Q710" s="4"/>
      <c r="R710" s="3">
        <f t="shared" si="98"/>
        <v>101.3</v>
      </c>
    </row>
    <row r="711" spans="1:18" ht="15" x14ac:dyDescent="0.2">
      <c r="A711" s="61">
        <v>695</v>
      </c>
      <c r="B711" s="291"/>
      <c r="C711" s="5">
        <v>3621</v>
      </c>
      <c r="D711" s="302" t="s">
        <v>7450</v>
      </c>
      <c r="E711" s="303" t="s">
        <v>4692</v>
      </c>
      <c r="F711" s="304" t="s">
        <v>4923</v>
      </c>
      <c r="G711" s="304" t="s">
        <v>4924</v>
      </c>
      <c r="H711" s="167" t="str">
        <f t="shared" si="96"/>
        <v>фото1</v>
      </c>
      <c r="I711" s="305" t="s">
        <v>4925</v>
      </c>
      <c r="J711" s="306" t="s">
        <v>7448</v>
      </c>
      <c r="K711" s="307" t="s">
        <v>32</v>
      </c>
      <c r="L711" s="308">
        <v>1</v>
      </c>
      <c r="M711" s="321">
        <v>96.1</v>
      </c>
      <c r="N711" s="299"/>
      <c r="O711" s="300">
        <f t="shared" si="97"/>
        <v>0</v>
      </c>
      <c r="P711" s="301">
        <v>4607109973080</v>
      </c>
      <c r="Q711" s="4"/>
      <c r="R711" s="3">
        <f t="shared" si="98"/>
        <v>96.1</v>
      </c>
    </row>
    <row r="712" spans="1:18" ht="22.5" x14ac:dyDescent="0.2">
      <c r="A712" s="61">
        <v>696</v>
      </c>
      <c r="B712" s="291"/>
      <c r="C712" s="5">
        <v>3606</v>
      </c>
      <c r="D712" s="302" t="s">
        <v>7451</v>
      </c>
      <c r="E712" s="303" t="s">
        <v>4692</v>
      </c>
      <c r="F712" s="304" t="s">
        <v>4926</v>
      </c>
      <c r="G712" s="304" t="s">
        <v>1426</v>
      </c>
      <c r="H712" s="167" t="str">
        <f t="shared" si="96"/>
        <v>фото1</v>
      </c>
      <c r="I712" s="305" t="s">
        <v>4927</v>
      </c>
      <c r="J712" s="306" t="s">
        <v>7448</v>
      </c>
      <c r="K712" s="307" t="s">
        <v>32</v>
      </c>
      <c r="L712" s="308">
        <v>1</v>
      </c>
      <c r="M712" s="321">
        <v>92.9</v>
      </c>
      <c r="N712" s="299"/>
      <c r="O712" s="300">
        <f t="shared" si="97"/>
        <v>0</v>
      </c>
      <c r="P712" s="301">
        <v>4607109973059</v>
      </c>
      <c r="Q712" s="4"/>
      <c r="R712" s="3">
        <f t="shared" si="98"/>
        <v>92.9</v>
      </c>
    </row>
    <row r="713" spans="1:18" ht="15" x14ac:dyDescent="0.2">
      <c r="A713" s="61">
        <v>697</v>
      </c>
      <c r="B713" s="291"/>
      <c r="C713" s="5">
        <v>7003</v>
      </c>
      <c r="D713" s="302" t="s">
        <v>7389</v>
      </c>
      <c r="E713" s="303" t="s">
        <v>4692</v>
      </c>
      <c r="F713" s="304" t="s">
        <v>6226</v>
      </c>
      <c r="G713" s="304" t="s">
        <v>6227</v>
      </c>
      <c r="H713" s="167" t="str">
        <f t="shared" si="96"/>
        <v>фото1</v>
      </c>
      <c r="I713" s="305" t="s">
        <v>9062</v>
      </c>
      <c r="J713" s="306" t="s">
        <v>7448</v>
      </c>
      <c r="K713" s="307" t="s">
        <v>32</v>
      </c>
      <c r="L713" s="308">
        <v>1</v>
      </c>
      <c r="M713" s="321">
        <v>86.6</v>
      </c>
      <c r="N713" s="299"/>
      <c r="O713" s="300">
        <f t="shared" si="97"/>
        <v>0</v>
      </c>
      <c r="P713" s="301">
        <v>4607109946473</v>
      </c>
      <c r="Q713" s="4"/>
      <c r="R713" s="3">
        <f t="shared" si="98"/>
        <v>86.6</v>
      </c>
    </row>
    <row r="714" spans="1:18" ht="22.5" x14ac:dyDescent="0.2">
      <c r="A714" s="61">
        <v>698</v>
      </c>
      <c r="B714" s="291"/>
      <c r="C714" s="5">
        <v>3516</v>
      </c>
      <c r="D714" s="302" t="s">
        <v>7452</v>
      </c>
      <c r="E714" s="303" t="s">
        <v>4692</v>
      </c>
      <c r="F714" s="304" t="s">
        <v>4928</v>
      </c>
      <c r="G714" s="304" t="s">
        <v>4929</v>
      </c>
      <c r="H714" s="167" t="str">
        <f t="shared" si="96"/>
        <v>фото1</v>
      </c>
      <c r="I714" s="305" t="s">
        <v>4930</v>
      </c>
      <c r="J714" s="306" t="s">
        <v>7448</v>
      </c>
      <c r="K714" s="307" t="s">
        <v>32</v>
      </c>
      <c r="L714" s="308">
        <v>1</v>
      </c>
      <c r="M714" s="321">
        <v>92.9</v>
      </c>
      <c r="N714" s="299"/>
      <c r="O714" s="300">
        <f t="shared" si="97"/>
        <v>0</v>
      </c>
      <c r="P714" s="301">
        <v>4607109972946</v>
      </c>
      <c r="Q714" s="4"/>
      <c r="R714" s="3">
        <f t="shared" si="98"/>
        <v>92.9</v>
      </c>
    </row>
    <row r="715" spans="1:18" ht="22.5" x14ac:dyDescent="0.2">
      <c r="A715" s="61">
        <v>699</v>
      </c>
      <c r="B715" s="291"/>
      <c r="C715" s="5">
        <v>3557</v>
      </c>
      <c r="D715" s="302" t="s">
        <v>7453</v>
      </c>
      <c r="E715" s="303" t="s">
        <v>4692</v>
      </c>
      <c r="F715" s="304" t="s">
        <v>4931</v>
      </c>
      <c r="G715" s="304" t="s">
        <v>4932</v>
      </c>
      <c r="H715" s="167" t="str">
        <f t="shared" si="96"/>
        <v>фото1</v>
      </c>
      <c r="I715" s="305" t="s">
        <v>4933</v>
      </c>
      <c r="J715" s="306" t="s">
        <v>7448</v>
      </c>
      <c r="K715" s="307" t="s">
        <v>32</v>
      </c>
      <c r="L715" s="308">
        <v>1</v>
      </c>
      <c r="M715" s="321">
        <v>87.7</v>
      </c>
      <c r="N715" s="299"/>
      <c r="O715" s="300">
        <f t="shared" si="97"/>
        <v>0</v>
      </c>
      <c r="P715" s="301">
        <v>4607109972977</v>
      </c>
      <c r="Q715" s="2"/>
      <c r="R715" s="3">
        <f t="shared" si="98"/>
        <v>87.7</v>
      </c>
    </row>
    <row r="716" spans="1:18" ht="33.75" x14ac:dyDescent="0.2">
      <c r="A716" s="61">
        <v>700</v>
      </c>
      <c r="B716" s="291"/>
      <c r="C716" s="5">
        <v>3877</v>
      </c>
      <c r="D716" s="302" t="s">
        <v>7454</v>
      </c>
      <c r="E716" s="303" t="s">
        <v>4692</v>
      </c>
      <c r="F716" s="304" t="s">
        <v>4934</v>
      </c>
      <c r="G716" s="304" t="s">
        <v>4935</v>
      </c>
      <c r="H716" s="167" t="str">
        <f t="shared" si="96"/>
        <v>фото1</v>
      </c>
      <c r="I716" s="305" t="s">
        <v>4936</v>
      </c>
      <c r="J716" s="306" t="s">
        <v>7448</v>
      </c>
      <c r="K716" s="307" t="s">
        <v>32</v>
      </c>
      <c r="L716" s="308">
        <v>1</v>
      </c>
      <c r="M716" s="321">
        <v>107.6</v>
      </c>
      <c r="N716" s="299"/>
      <c r="O716" s="300">
        <f t="shared" si="97"/>
        <v>0</v>
      </c>
      <c r="P716" s="301">
        <v>4607109980958</v>
      </c>
      <c r="Q716" s="4"/>
      <c r="R716" s="3">
        <f t="shared" si="98"/>
        <v>107.6</v>
      </c>
    </row>
    <row r="717" spans="1:18" ht="15" x14ac:dyDescent="0.2">
      <c r="A717" s="61">
        <v>701</v>
      </c>
      <c r="B717" s="291"/>
      <c r="C717" s="5">
        <v>4297</v>
      </c>
      <c r="D717" s="302" t="s">
        <v>7455</v>
      </c>
      <c r="E717" s="303" t="s">
        <v>4692</v>
      </c>
      <c r="F717" s="304" t="s">
        <v>4937</v>
      </c>
      <c r="G717" s="304" t="s">
        <v>4938</v>
      </c>
      <c r="H717" s="167" t="str">
        <f t="shared" si="96"/>
        <v>фото1</v>
      </c>
      <c r="I717" s="305" t="s">
        <v>4939</v>
      </c>
      <c r="J717" s="306" t="s">
        <v>7448</v>
      </c>
      <c r="K717" s="307" t="s">
        <v>32</v>
      </c>
      <c r="L717" s="308">
        <v>1</v>
      </c>
      <c r="M717" s="321">
        <v>107.6</v>
      </c>
      <c r="N717" s="299"/>
      <c r="O717" s="300">
        <f t="shared" si="97"/>
        <v>0</v>
      </c>
      <c r="P717" s="301">
        <v>4607109987186</v>
      </c>
      <c r="Q717" s="4"/>
      <c r="R717" s="3">
        <f t="shared" si="98"/>
        <v>107.6</v>
      </c>
    </row>
    <row r="718" spans="1:18" ht="22.5" x14ac:dyDescent="0.2">
      <c r="A718" s="61">
        <v>702</v>
      </c>
      <c r="B718" s="291"/>
      <c r="C718" s="5">
        <v>10726</v>
      </c>
      <c r="D718" s="302" t="s">
        <v>14054</v>
      </c>
      <c r="E718" s="396" t="s">
        <v>4692</v>
      </c>
      <c r="F718" s="312" t="s">
        <v>14055</v>
      </c>
      <c r="G718" s="312" t="s">
        <v>14056</v>
      </c>
      <c r="H718" s="167" t="str">
        <f t="shared" si="96"/>
        <v>фото1</v>
      </c>
      <c r="I718" s="305" t="s">
        <v>14057</v>
      </c>
      <c r="J718" s="306" t="s">
        <v>7448</v>
      </c>
      <c r="K718" s="307" t="s">
        <v>32</v>
      </c>
      <c r="L718" s="308">
        <v>1</v>
      </c>
      <c r="M718" s="321">
        <v>98.2</v>
      </c>
      <c r="N718" s="299"/>
      <c r="O718" s="300">
        <f t="shared" si="97"/>
        <v>0</v>
      </c>
      <c r="P718" s="301">
        <v>4607109926086</v>
      </c>
      <c r="Q718" s="4" t="s">
        <v>13902</v>
      </c>
      <c r="R718" s="3">
        <f t="shared" si="98"/>
        <v>98.2</v>
      </c>
    </row>
    <row r="719" spans="1:18" ht="22.5" x14ac:dyDescent="0.2">
      <c r="A719" s="61">
        <v>703</v>
      </c>
      <c r="B719" s="291"/>
      <c r="C719" s="5">
        <v>3577</v>
      </c>
      <c r="D719" s="302" t="s">
        <v>7456</v>
      </c>
      <c r="E719" s="303" t="s">
        <v>4692</v>
      </c>
      <c r="F719" s="304" t="s">
        <v>4940</v>
      </c>
      <c r="G719" s="304" t="s">
        <v>4941</v>
      </c>
      <c r="H719" s="167" t="str">
        <f t="shared" si="96"/>
        <v>фото1</v>
      </c>
      <c r="I719" s="305" t="s">
        <v>4942</v>
      </c>
      <c r="J719" s="306" t="s">
        <v>7448</v>
      </c>
      <c r="K719" s="307" t="s">
        <v>32</v>
      </c>
      <c r="L719" s="308">
        <v>1</v>
      </c>
      <c r="M719" s="321">
        <v>109.7</v>
      </c>
      <c r="N719" s="299"/>
      <c r="O719" s="300">
        <f t="shared" si="97"/>
        <v>0</v>
      </c>
      <c r="P719" s="301">
        <v>4607109972984</v>
      </c>
      <c r="Q719" s="4"/>
      <c r="R719" s="3">
        <f t="shared" si="98"/>
        <v>109.7</v>
      </c>
    </row>
    <row r="720" spans="1:18" ht="22.5" x14ac:dyDescent="0.2">
      <c r="A720" s="61">
        <v>704</v>
      </c>
      <c r="B720" s="291"/>
      <c r="C720" s="5">
        <v>3580</v>
      </c>
      <c r="D720" s="302" t="s">
        <v>7457</v>
      </c>
      <c r="E720" s="303" t="s">
        <v>4692</v>
      </c>
      <c r="F720" s="304" t="s">
        <v>4943</v>
      </c>
      <c r="G720" s="304" t="s">
        <v>4944</v>
      </c>
      <c r="H720" s="167" t="str">
        <f t="shared" si="96"/>
        <v>фото1</v>
      </c>
      <c r="I720" s="305" t="s">
        <v>4945</v>
      </c>
      <c r="J720" s="306" t="s">
        <v>7448</v>
      </c>
      <c r="K720" s="307" t="s">
        <v>32</v>
      </c>
      <c r="L720" s="308">
        <v>1</v>
      </c>
      <c r="M720" s="321">
        <v>96.1</v>
      </c>
      <c r="N720" s="299"/>
      <c r="O720" s="300">
        <f t="shared" si="97"/>
        <v>0</v>
      </c>
      <c r="P720" s="301">
        <v>4607109973011</v>
      </c>
      <c r="Q720" s="1"/>
      <c r="R720" s="3">
        <f t="shared" si="98"/>
        <v>96.1</v>
      </c>
    </row>
    <row r="721" spans="1:18" ht="22.5" x14ac:dyDescent="0.2">
      <c r="A721" s="61">
        <v>705</v>
      </c>
      <c r="B721" s="291"/>
      <c r="C721" s="5">
        <v>3578</v>
      </c>
      <c r="D721" s="302" t="s">
        <v>7458</v>
      </c>
      <c r="E721" s="303" t="s">
        <v>4692</v>
      </c>
      <c r="F721" s="304" t="s">
        <v>4946</v>
      </c>
      <c r="G721" s="304" t="s">
        <v>4947</v>
      </c>
      <c r="H721" s="167" t="str">
        <f t="shared" si="96"/>
        <v>фото1</v>
      </c>
      <c r="I721" s="305" t="s">
        <v>4948</v>
      </c>
      <c r="J721" s="306" t="s">
        <v>7448</v>
      </c>
      <c r="K721" s="307" t="s">
        <v>32</v>
      </c>
      <c r="L721" s="308">
        <v>1</v>
      </c>
      <c r="M721" s="321">
        <v>99.2</v>
      </c>
      <c r="N721" s="299"/>
      <c r="O721" s="300">
        <f t="shared" si="97"/>
        <v>0</v>
      </c>
      <c r="P721" s="301">
        <v>4607109972991</v>
      </c>
      <c r="Q721" s="1"/>
      <c r="R721" s="3">
        <f t="shared" si="98"/>
        <v>99.2</v>
      </c>
    </row>
    <row r="722" spans="1:18" ht="22.5" x14ac:dyDescent="0.2">
      <c r="A722" s="61">
        <v>706</v>
      </c>
      <c r="B722" s="291"/>
      <c r="C722" s="5">
        <v>3579</v>
      </c>
      <c r="D722" s="302" t="s">
        <v>7459</v>
      </c>
      <c r="E722" s="303" t="s">
        <v>4692</v>
      </c>
      <c r="F722" s="304" t="s">
        <v>4949</v>
      </c>
      <c r="G722" s="304" t="s">
        <v>4950</v>
      </c>
      <c r="H722" s="167" t="str">
        <f t="shared" si="96"/>
        <v>фото1</v>
      </c>
      <c r="I722" s="305" t="s">
        <v>4951</v>
      </c>
      <c r="J722" s="306" t="s">
        <v>7448</v>
      </c>
      <c r="K722" s="307" t="s">
        <v>32</v>
      </c>
      <c r="L722" s="308">
        <v>1</v>
      </c>
      <c r="M722" s="321">
        <v>99.2</v>
      </c>
      <c r="N722" s="299"/>
      <c r="O722" s="300">
        <f t="shared" si="97"/>
        <v>0</v>
      </c>
      <c r="P722" s="301">
        <v>4607109973004</v>
      </c>
      <c r="Q722" s="1"/>
      <c r="R722" s="3">
        <f t="shared" si="98"/>
        <v>99.2</v>
      </c>
    </row>
    <row r="723" spans="1:18" ht="22.5" x14ac:dyDescent="0.2">
      <c r="A723" s="61">
        <v>707</v>
      </c>
      <c r="B723" s="291"/>
      <c r="C723" s="5">
        <v>3681</v>
      </c>
      <c r="D723" s="302" t="s">
        <v>10602</v>
      </c>
      <c r="E723" s="293" t="s">
        <v>4692</v>
      </c>
      <c r="F723" s="294" t="s">
        <v>10603</v>
      </c>
      <c r="G723" s="294" t="s">
        <v>10604</v>
      </c>
      <c r="H723" s="167" t="str">
        <f t="shared" si="96"/>
        <v>фото1</v>
      </c>
      <c r="I723" s="295" t="s">
        <v>10605</v>
      </c>
      <c r="J723" s="296" t="s">
        <v>7448</v>
      </c>
      <c r="K723" s="297" t="s">
        <v>32</v>
      </c>
      <c r="L723" s="298">
        <v>1</v>
      </c>
      <c r="M723" s="320">
        <v>99.2</v>
      </c>
      <c r="N723" s="299"/>
      <c r="O723" s="300">
        <f t="shared" si="97"/>
        <v>0</v>
      </c>
      <c r="P723" s="313">
        <v>4607109929223</v>
      </c>
      <c r="Q723" s="4"/>
      <c r="R723" s="3">
        <f t="shared" si="98"/>
        <v>99.2</v>
      </c>
    </row>
    <row r="724" spans="1:18" ht="15" x14ac:dyDescent="0.2">
      <c r="A724" s="61">
        <v>708</v>
      </c>
      <c r="B724" s="291"/>
      <c r="C724" s="5">
        <v>3591</v>
      </c>
      <c r="D724" s="302" t="s">
        <v>7460</v>
      </c>
      <c r="E724" s="293" t="s">
        <v>4692</v>
      </c>
      <c r="F724" s="294" t="s">
        <v>4952</v>
      </c>
      <c r="G724" s="294" t="s">
        <v>4953</v>
      </c>
      <c r="H724" s="167" t="str">
        <f t="shared" si="96"/>
        <v>фото1</v>
      </c>
      <c r="I724" s="295" t="s">
        <v>4954</v>
      </c>
      <c r="J724" s="296" t="s">
        <v>7448</v>
      </c>
      <c r="K724" s="297" t="s">
        <v>32</v>
      </c>
      <c r="L724" s="298">
        <v>1</v>
      </c>
      <c r="M724" s="320">
        <v>85.6</v>
      </c>
      <c r="N724" s="299"/>
      <c r="O724" s="300">
        <f t="shared" si="97"/>
        <v>0</v>
      </c>
      <c r="P724" s="313">
        <v>4607109973028</v>
      </c>
      <c r="Q724" s="4"/>
      <c r="R724" s="3">
        <f t="shared" si="98"/>
        <v>85.6</v>
      </c>
    </row>
    <row r="725" spans="1:18" ht="15" x14ac:dyDescent="0.2">
      <c r="A725" s="61">
        <v>709</v>
      </c>
      <c r="B725" s="291"/>
      <c r="C725" s="5">
        <v>280</v>
      </c>
      <c r="D725" s="302" t="s">
        <v>10606</v>
      </c>
      <c r="E725" s="303" t="s">
        <v>4692</v>
      </c>
      <c r="F725" s="304" t="s">
        <v>10607</v>
      </c>
      <c r="G725" s="304" t="s">
        <v>10608</v>
      </c>
      <c r="H725" s="167" t="str">
        <f t="shared" si="96"/>
        <v>фото1</v>
      </c>
      <c r="I725" s="305" t="s">
        <v>10609</v>
      </c>
      <c r="J725" s="306" t="s">
        <v>7448</v>
      </c>
      <c r="K725" s="307" t="s">
        <v>32</v>
      </c>
      <c r="L725" s="308">
        <v>1</v>
      </c>
      <c r="M725" s="321">
        <v>94</v>
      </c>
      <c r="N725" s="299"/>
      <c r="O725" s="300">
        <f t="shared" si="97"/>
        <v>0</v>
      </c>
      <c r="P725" s="301">
        <v>4607109929209</v>
      </c>
      <c r="Q725" s="4"/>
      <c r="R725" s="3">
        <f t="shared" si="98"/>
        <v>94</v>
      </c>
    </row>
    <row r="726" spans="1:18" ht="22.5" x14ac:dyDescent="0.2">
      <c r="A726" s="61">
        <v>710</v>
      </c>
      <c r="B726" s="291"/>
      <c r="C726" s="5">
        <v>3600</v>
      </c>
      <c r="D726" s="302" t="s">
        <v>7461</v>
      </c>
      <c r="E726" s="303" t="s">
        <v>4692</v>
      </c>
      <c r="F726" s="304" t="s">
        <v>3462</v>
      </c>
      <c r="G726" s="304" t="s">
        <v>4955</v>
      </c>
      <c r="H726" s="167" t="str">
        <f t="shared" si="96"/>
        <v>фото1</v>
      </c>
      <c r="I726" s="305" t="s">
        <v>4956</v>
      </c>
      <c r="J726" s="306" t="s">
        <v>7448</v>
      </c>
      <c r="K726" s="307" t="s">
        <v>32</v>
      </c>
      <c r="L726" s="308">
        <v>1</v>
      </c>
      <c r="M726" s="321">
        <v>100.3</v>
      </c>
      <c r="N726" s="299"/>
      <c r="O726" s="300">
        <f t="shared" si="97"/>
        <v>0</v>
      </c>
      <c r="P726" s="301">
        <v>4607109973035</v>
      </c>
      <c r="Q726" s="4"/>
      <c r="R726" s="3">
        <f t="shared" si="98"/>
        <v>100.3</v>
      </c>
    </row>
    <row r="727" spans="1:18" ht="22.5" x14ac:dyDescent="0.2">
      <c r="A727" s="61">
        <v>711</v>
      </c>
      <c r="B727" s="291"/>
      <c r="C727" s="5">
        <v>3534</v>
      </c>
      <c r="D727" s="302" t="s">
        <v>7462</v>
      </c>
      <c r="E727" s="303" t="s">
        <v>4692</v>
      </c>
      <c r="F727" s="304" t="s">
        <v>4957</v>
      </c>
      <c r="G727" s="304" t="s">
        <v>4958</v>
      </c>
      <c r="H727" s="167" t="str">
        <f t="shared" si="96"/>
        <v>фото1</v>
      </c>
      <c r="I727" s="305" t="s">
        <v>4959</v>
      </c>
      <c r="J727" s="306" t="s">
        <v>7448</v>
      </c>
      <c r="K727" s="307" t="s">
        <v>32</v>
      </c>
      <c r="L727" s="308">
        <v>1</v>
      </c>
      <c r="M727" s="321">
        <v>119.2</v>
      </c>
      <c r="N727" s="299"/>
      <c r="O727" s="300">
        <f t="shared" si="97"/>
        <v>0</v>
      </c>
      <c r="P727" s="301">
        <v>4607109972953</v>
      </c>
      <c r="Q727" s="4"/>
      <c r="R727" s="3">
        <f t="shared" si="98"/>
        <v>119.2</v>
      </c>
    </row>
    <row r="728" spans="1:18" ht="15.75" x14ac:dyDescent="0.2">
      <c r="A728" s="61">
        <v>712</v>
      </c>
      <c r="B728" s="291"/>
      <c r="C728" s="6"/>
      <c r="D728" s="381"/>
      <c r="E728" s="382"/>
      <c r="F728" s="289" t="s">
        <v>4960</v>
      </c>
      <c r="G728" s="383"/>
      <c r="H728" s="384"/>
      <c r="I728" s="385"/>
      <c r="J728" s="375"/>
      <c r="K728" s="386"/>
      <c r="L728" s="387"/>
      <c r="M728" s="387"/>
      <c r="N728" s="380"/>
      <c r="O728" s="380"/>
      <c r="P728" s="380"/>
      <c r="Q728" s="324"/>
      <c r="R728" s="319"/>
    </row>
    <row r="729" spans="1:18" ht="22.5" x14ac:dyDescent="0.2">
      <c r="A729" s="61">
        <v>713</v>
      </c>
      <c r="B729" s="291"/>
      <c r="C729" s="5">
        <v>3878</v>
      </c>
      <c r="D729" s="302" t="s">
        <v>7463</v>
      </c>
      <c r="E729" s="303" t="s">
        <v>4692</v>
      </c>
      <c r="F729" s="304" t="s">
        <v>4961</v>
      </c>
      <c r="G729" s="304" t="s">
        <v>4962</v>
      </c>
      <c r="H729" s="167" t="str">
        <f t="shared" ref="H729:H760" si="99">HYPERLINK("http://www.gardenbulbs.ru/images/Dahlia_CL/thumbnails/"&amp;D729&amp;".jpg","фото1")</f>
        <v>фото1</v>
      </c>
      <c r="I729" s="305" t="s">
        <v>4963</v>
      </c>
      <c r="J729" s="306" t="s">
        <v>7464</v>
      </c>
      <c r="K729" s="307" t="s">
        <v>32</v>
      </c>
      <c r="L729" s="308">
        <v>1</v>
      </c>
      <c r="M729" s="321">
        <v>103.4</v>
      </c>
      <c r="N729" s="299"/>
      <c r="O729" s="300">
        <f t="shared" ref="O729:O785" si="100">IF(ISERROR(M729*N729),0,M729*N729)</f>
        <v>0</v>
      </c>
      <c r="P729" s="301">
        <v>4607109980965</v>
      </c>
      <c r="Q729" s="4"/>
      <c r="R729" s="3">
        <f t="shared" ref="R729:R785" si="101">M729/L729</f>
        <v>103.4</v>
      </c>
    </row>
    <row r="730" spans="1:18" ht="22.5" x14ac:dyDescent="0.2">
      <c r="A730" s="61">
        <v>714</v>
      </c>
      <c r="B730" s="291"/>
      <c r="C730" s="5">
        <v>3498</v>
      </c>
      <c r="D730" s="302" t="s">
        <v>7465</v>
      </c>
      <c r="E730" s="303" t="s">
        <v>4692</v>
      </c>
      <c r="F730" s="304" t="s">
        <v>4964</v>
      </c>
      <c r="G730" s="304" t="s">
        <v>4965</v>
      </c>
      <c r="H730" s="167" t="str">
        <f t="shared" si="99"/>
        <v>фото1</v>
      </c>
      <c r="I730" s="305" t="s">
        <v>4966</v>
      </c>
      <c r="J730" s="306" t="s">
        <v>7464</v>
      </c>
      <c r="K730" s="307" t="s">
        <v>32</v>
      </c>
      <c r="L730" s="308">
        <v>1</v>
      </c>
      <c r="M730" s="321">
        <v>98.2</v>
      </c>
      <c r="N730" s="299"/>
      <c r="O730" s="300">
        <f t="shared" si="100"/>
        <v>0</v>
      </c>
      <c r="P730" s="301">
        <v>4607109973097</v>
      </c>
      <c r="Q730" s="4"/>
      <c r="R730" s="3">
        <f t="shared" si="101"/>
        <v>98.2</v>
      </c>
    </row>
    <row r="731" spans="1:18" ht="22.5" x14ac:dyDescent="0.2">
      <c r="A731" s="61">
        <v>715</v>
      </c>
      <c r="B731" s="291"/>
      <c r="C731" s="5">
        <v>4298</v>
      </c>
      <c r="D731" s="302" t="s">
        <v>7466</v>
      </c>
      <c r="E731" s="303" t="s">
        <v>4692</v>
      </c>
      <c r="F731" s="304" t="s">
        <v>4967</v>
      </c>
      <c r="G731" s="304" t="s">
        <v>4968</v>
      </c>
      <c r="H731" s="167" t="str">
        <f t="shared" si="99"/>
        <v>фото1</v>
      </c>
      <c r="I731" s="305" t="s">
        <v>4969</v>
      </c>
      <c r="J731" s="306" t="s">
        <v>7464</v>
      </c>
      <c r="K731" s="307" t="s">
        <v>32</v>
      </c>
      <c r="L731" s="308">
        <v>1</v>
      </c>
      <c r="M731" s="321">
        <v>97.1</v>
      </c>
      <c r="N731" s="299"/>
      <c r="O731" s="300">
        <f t="shared" si="100"/>
        <v>0</v>
      </c>
      <c r="P731" s="301">
        <v>4607109987193</v>
      </c>
      <c r="Q731" s="4"/>
      <c r="R731" s="3">
        <f t="shared" si="101"/>
        <v>97.1</v>
      </c>
    </row>
    <row r="732" spans="1:18" ht="15" x14ac:dyDescent="0.2">
      <c r="A732" s="61">
        <v>716</v>
      </c>
      <c r="B732" s="291"/>
      <c r="C732" s="5">
        <v>3500</v>
      </c>
      <c r="D732" s="302" t="s">
        <v>7467</v>
      </c>
      <c r="E732" s="303" t="s">
        <v>4692</v>
      </c>
      <c r="F732" s="304" t="s">
        <v>6244</v>
      </c>
      <c r="G732" s="304" t="s">
        <v>6245</v>
      </c>
      <c r="H732" s="167" t="str">
        <f t="shared" si="99"/>
        <v>фото1</v>
      </c>
      <c r="I732" s="305" t="s">
        <v>6246</v>
      </c>
      <c r="J732" s="306" t="s">
        <v>7464</v>
      </c>
      <c r="K732" s="307" t="s">
        <v>32</v>
      </c>
      <c r="L732" s="308">
        <v>1</v>
      </c>
      <c r="M732" s="321">
        <v>95</v>
      </c>
      <c r="N732" s="299"/>
      <c r="O732" s="300">
        <f t="shared" si="100"/>
        <v>0</v>
      </c>
      <c r="P732" s="301">
        <v>4607109973103</v>
      </c>
      <c r="Q732" s="4"/>
      <c r="R732" s="3">
        <f t="shared" si="101"/>
        <v>95</v>
      </c>
    </row>
    <row r="733" spans="1:18" ht="22.5" x14ac:dyDescent="0.2">
      <c r="A733" s="61">
        <v>717</v>
      </c>
      <c r="B733" s="291"/>
      <c r="C733" s="5">
        <v>6282</v>
      </c>
      <c r="D733" s="302" t="s">
        <v>9063</v>
      </c>
      <c r="E733" s="303" t="s">
        <v>4692</v>
      </c>
      <c r="F733" s="304" t="s">
        <v>4167</v>
      </c>
      <c r="G733" s="304" t="s">
        <v>4168</v>
      </c>
      <c r="H733" s="167" t="str">
        <f t="shared" si="99"/>
        <v>фото1</v>
      </c>
      <c r="I733" s="305" t="s">
        <v>9064</v>
      </c>
      <c r="J733" s="306" t="s">
        <v>9065</v>
      </c>
      <c r="K733" s="307" t="s">
        <v>32</v>
      </c>
      <c r="L733" s="308">
        <v>1</v>
      </c>
      <c r="M733" s="321">
        <v>106.6</v>
      </c>
      <c r="N733" s="299"/>
      <c r="O733" s="300">
        <f t="shared" si="100"/>
        <v>0</v>
      </c>
      <c r="P733" s="301">
        <v>4607109933800</v>
      </c>
      <c r="Q733" s="4"/>
      <c r="R733" s="3">
        <f t="shared" si="101"/>
        <v>106.6</v>
      </c>
    </row>
    <row r="734" spans="1:18" ht="15" x14ac:dyDescent="0.2">
      <c r="A734" s="61">
        <v>718</v>
      </c>
      <c r="B734" s="291"/>
      <c r="C734" s="5">
        <v>3507</v>
      </c>
      <c r="D734" s="302" t="s">
        <v>7468</v>
      </c>
      <c r="E734" s="303" t="s">
        <v>4692</v>
      </c>
      <c r="F734" s="304" t="s">
        <v>6247</v>
      </c>
      <c r="G734" s="304" t="s">
        <v>6248</v>
      </c>
      <c r="H734" s="167" t="str">
        <f t="shared" si="99"/>
        <v>фото1</v>
      </c>
      <c r="I734" s="305" t="s">
        <v>6249</v>
      </c>
      <c r="J734" s="306" t="s">
        <v>7464</v>
      </c>
      <c r="K734" s="307" t="s">
        <v>32</v>
      </c>
      <c r="L734" s="308">
        <v>1</v>
      </c>
      <c r="M734" s="321">
        <v>100.3</v>
      </c>
      <c r="N734" s="299"/>
      <c r="O734" s="300">
        <f t="shared" si="100"/>
        <v>0</v>
      </c>
      <c r="P734" s="301">
        <v>4607109973134</v>
      </c>
      <c r="Q734" s="4"/>
      <c r="R734" s="3">
        <f t="shared" si="101"/>
        <v>100.3</v>
      </c>
    </row>
    <row r="735" spans="1:18" ht="22.5" x14ac:dyDescent="0.2">
      <c r="A735" s="61">
        <v>719</v>
      </c>
      <c r="B735" s="291"/>
      <c r="C735" s="5">
        <v>3508</v>
      </c>
      <c r="D735" s="302" t="s">
        <v>7469</v>
      </c>
      <c r="E735" s="303" t="s">
        <v>4692</v>
      </c>
      <c r="F735" s="304" t="s">
        <v>4970</v>
      </c>
      <c r="G735" s="304" t="s">
        <v>4971</v>
      </c>
      <c r="H735" s="167" t="str">
        <f t="shared" si="99"/>
        <v>фото1</v>
      </c>
      <c r="I735" s="305" t="s">
        <v>4972</v>
      </c>
      <c r="J735" s="306" t="s">
        <v>7464</v>
      </c>
      <c r="K735" s="307" t="s">
        <v>32</v>
      </c>
      <c r="L735" s="308">
        <v>1</v>
      </c>
      <c r="M735" s="321">
        <v>100.3</v>
      </c>
      <c r="N735" s="299"/>
      <c r="O735" s="300">
        <f t="shared" si="100"/>
        <v>0</v>
      </c>
      <c r="P735" s="301">
        <v>4607109973141</v>
      </c>
      <c r="Q735" s="4"/>
      <c r="R735" s="3">
        <f t="shared" si="101"/>
        <v>100.3</v>
      </c>
    </row>
    <row r="736" spans="1:18" ht="22.5" x14ac:dyDescent="0.2">
      <c r="A736" s="61">
        <v>720</v>
      </c>
      <c r="B736" s="291"/>
      <c r="C736" s="5">
        <v>10733</v>
      </c>
      <c r="D736" s="302" t="s">
        <v>14058</v>
      </c>
      <c r="E736" s="396" t="s">
        <v>4692</v>
      </c>
      <c r="F736" s="312" t="s">
        <v>14059</v>
      </c>
      <c r="G736" s="312" t="s">
        <v>14060</v>
      </c>
      <c r="H736" s="167" t="str">
        <f t="shared" si="99"/>
        <v>фото1</v>
      </c>
      <c r="I736" s="305" t="s">
        <v>14061</v>
      </c>
      <c r="J736" s="306" t="s">
        <v>7464</v>
      </c>
      <c r="K736" s="307" t="s">
        <v>32</v>
      </c>
      <c r="L736" s="308">
        <v>1</v>
      </c>
      <c r="M736" s="321">
        <v>103.4</v>
      </c>
      <c r="N736" s="299"/>
      <c r="O736" s="300">
        <f t="shared" si="100"/>
        <v>0</v>
      </c>
      <c r="P736" s="301">
        <v>4607109926017</v>
      </c>
      <c r="Q736" s="4" t="s">
        <v>13902</v>
      </c>
      <c r="R736" s="3">
        <f t="shared" si="101"/>
        <v>103.4</v>
      </c>
    </row>
    <row r="737" spans="1:18" ht="22.5" x14ac:dyDescent="0.2">
      <c r="A737" s="61">
        <v>721</v>
      </c>
      <c r="B737" s="291"/>
      <c r="C737" s="5">
        <v>3879</v>
      </c>
      <c r="D737" s="302" t="s">
        <v>7470</v>
      </c>
      <c r="E737" s="303" t="s">
        <v>4692</v>
      </c>
      <c r="F737" s="304" t="s">
        <v>4973</v>
      </c>
      <c r="G737" s="304" t="s">
        <v>4974</v>
      </c>
      <c r="H737" s="167" t="str">
        <f t="shared" si="99"/>
        <v>фото1</v>
      </c>
      <c r="I737" s="305" t="s">
        <v>4975</v>
      </c>
      <c r="J737" s="306" t="s">
        <v>7464</v>
      </c>
      <c r="K737" s="307" t="s">
        <v>32</v>
      </c>
      <c r="L737" s="308">
        <v>1</v>
      </c>
      <c r="M737" s="321">
        <v>100.3</v>
      </c>
      <c r="N737" s="299"/>
      <c r="O737" s="300">
        <f t="shared" si="100"/>
        <v>0</v>
      </c>
      <c r="P737" s="301">
        <v>4607109980972</v>
      </c>
      <c r="Q737" s="4"/>
      <c r="R737" s="3">
        <f t="shared" si="101"/>
        <v>100.3</v>
      </c>
    </row>
    <row r="738" spans="1:18" ht="22.5" x14ac:dyDescent="0.2">
      <c r="A738" s="61">
        <v>722</v>
      </c>
      <c r="B738" s="291"/>
      <c r="C738" s="5">
        <v>3543</v>
      </c>
      <c r="D738" s="302" t="s">
        <v>7471</v>
      </c>
      <c r="E738" s="303" t="s">
        <v>4692</v>
      </c>
      <c r="F738" s="304" t="s">
        <v>4976</v>
      </c>
      <c r="G738" s="304" t="s">
        <v>4977</v>
      </c>
      <c r="H738" s="167" t="str">
        <f t="shared" si="99"/>
        <v>фото1</v>
      </c>
      <c r="I738" s="305" t="s">
        <v>4978</v>
      </c>
      <c r="J738" s="306" t="s">
        <v>7464</v>
      </c>
      <c r="K738" s="307" t="s">
        <v>32</v>
      </c>
      <c r="L738" s="308">
        <v>1</v>
      </c>
      <c r="M738" s="321">
        <v>99.2</v>
      </c>
      <c r="N738" s="299"/>
      <c r="O738" s="300">
        <f t="shared" si="100"/>
        <v>0</v>
      </c>
      <c r="P738" s="301">
        <v>4607109973202</v>
      </c>
      <c r="Q738" s="4"/>
      <c r="R738" s="3">
        <f t="shared" si="101"/>
        <v>99.2</v>
      </c>
    </row>
    <row r="739" spans="1:18" ht="22.5" x14ac:dyDescent="0.2">
      <c r="A739" s="61">
        <v>723</v>
      </c>
      <c r="B739" s="291"/>
      <c r="C739" s="5">
        <v>3547</v>
      </c>
      <c r="D739" s="302" t="s">
        <v>7472</v>
      </c>
      <c r="E739" s="303" t="s">
        <v>4692</v>
      </c>
      <c r="F739" s="304" t="s">
        <v>4979</v>
      </c>
      <c r="G739" s="304" t="s">
        <v>4980</v>
      </c>
      <c r="H739" s="167" t="str">
        <f t="shared" si="99"/>
        <v>фото1</v>
      </c>
      <c r="I739" s="305" t="s">
        <v>4981</v>
      </c>
      <c r="J739" s="306" t="s">
        <v>7464</v>
      </c>
      <c r="K739" s="307" t="s">
        <v>32</v>
      </c>
      <c r="L739" s="308">
        <v>1</v>
      </c>
      <c r="M739" s="321">
        <v>85.6</v>
      </c>
      <c r="N739" s="299"/>
      <c r="O739" s="300">
        <f t="shared" si="100"/>
        <v>0</v>
      </c>
      <c r="P739" s="301">
        <v>4607109973219</v>
      </c>
      <c r="Q739" s="4"/>
      <c r="R739" s="3">
        <f t="shared" si="101"/>
        <v>85.6</v>
      </c>
    </row>
    <row r="740" spans="1:18" ht="22.5" x14ac:dyDescent="0.2">
      <c r="A740" s="61">
        <v>724</v>
      </c>
      <c r="B740" s="291"/>
      <c r="C740" s="5">
        <v>3521</v>
      </c>
      <c r="D740" s="302" t="s">
        <v>7473</v>
      </c>
      <c r="E740" s="303" t="s">
        <v>4692</v>
      </c>
      <c r="F740" s="304" t="s">
        <v>4237</v>
      </c>
      <c r="G740" s="304" t="s">
        <v>4238</v>
      </c>
      <c r="H740" s="167" t="str">
        <f t="shared" si="99"/>
        <v>фото1</v>
      </c>
      <c r="I740" s="305" t="s">
        <v>4982</v>
      </c>
      <c r="J740" s="306" t="s">
        <v>7464</v>
      </c>
      <c r="K740" s="307" t="s">
        <v>32</v>
      </c>
      <c r="L740" s="308">
        <v>1</v>
      </c>
      <c r="M740" s="321">
        <v>100.3</v>
      </c>
      <c r="N740" s="299"/>
      <c r="O740" s="300">
        <f t="shared" si="100"/>
        <v>0</v>
      </c>
      <c r="P740" s="301">
        <v>4607109973165</v>
      </c>
      <c r="Q740" s="4"/>
      <c r="R740" s="3">
        <f t="shared" si="101"/>
        <v>100.3</v>
      </c>
    </row>
    <row r="741" spans="1:18" ht="22.5" x14ac:dyDescent="0.2">
      <c r="A741" s="61">
        <v>725</v>
      </c>
      <c r="B741" s="291"/>
      <c r="C741" s="5">
        <v>4300</v>
      </c>
      <c r="D741" s="302" t="s">
        <v>7474</v>
      </c>
      <c r="E741" s="303" t="s">
        <v>4692</v>
      </c>
      <c r="F741" s="304" t="s">
        <v>4983</v>
      </c>
      <c r="G741" s="304" t="s">
        <v>4984</v>
      </c>
      <c r="H741" s="167" t="str">
        <f t="shared" si="99"/>
        <v>фото1</v>
      </c>
      <c r="I741" s="305" t="s">
        <v>4985</v>
      </c>
      <c r="J741" s="306" t="s">
        <v>7464</v>
      </c>
      <c r="K741" s="307" t="s">
        <v>32</v>
      </c>
      <c r="L741" s="308">
        <v>1</v>
      </c>
      <c r="M741" s="321">
        <v>100.3</v>
      </c>
      <c r="N741" s="299"/>
      <c r="O741" s="300">
        <f t="shared" si="100"/>
        <v>0</v>
      </c>
      <c r="P741" s="301">
        <v>4607109987216</v>
      </c>
      <c r="Q741" s="1"/>
      <c r="R741" s="3">
        <f t="shared" si="101"/>
        <v>100.3</v>
      </c>
    </row>
    <row r="742" spans="1:18" ht="22.5" x14ac:dyDescent="0.2">
      <c r="A742" s="61">
        <v>726</v>
      </c>
      <c r="B742" s="291"/>
      <c r="C742" s="5">
        <v>10734</v>
      </c>
      <c r="D742" s="302" t="s">
        <v>14062</v>
      </c>
      <c r="E742" s="397" t="s">
        <v>4692</v>
      </c>
      <c r="F742" s="398" t="s">
        <v>14063</v>
      </c>
      <c r="G742" s="398" t="s">
        <v>14064</v>
      </c>
      <c r="H742" s="167" t="str">
        <f t="shared" si="99"/>
        <v>фото1</v>
      </c>
      <c r="I742" s="295" t="s">
        <v>14065</v>
      </c>
      <c r="J742" s="296" t="s">
        <v>7464</v>
      </c>
      <c r="K742" s="297" t="s">
        <v>32</v>
      </c>
      <c r="L742" s="298">
        <v>1</v>
      </c>
      <c r="M742" s="320">
        <v>104.5</v>
      </c>
      <c r="N742" s="299"/>
      <c r="O742" s="300">
        <f t="shared" si="100"/>
        <v>0</v>
      </c>
      <c r="P742" s="313">
        <v>4607109926000</v>
      </c>
      <c r="Q742" s="4" t="s">
        <v>13902</v>
      </c>
      <c r="R742" s="3">
        <f t="shared" si="101"/>
        <v>104.5</v>
      </c>
    </row>
    <row r="743" spans="1:18" ht="22.5" x14ac:dyDescent="0.2">
      <c r="A743" s="61">
        <v>727</v>
      </c>
      <c r="B743" s="291"/>
      <c r="C743" s="5">
        <v>7787</v>
      </c>
      <c r="D743" s="302" t="s">
        <v>12458</v>
      </c>
      <c r="E743" s="293" t="s">
        <v>4692</v>
      </c>
      <c r="F743" s="294" t="s">
        <v>12459</v>
      </c>
      <c r="G743" s="294" t="s">
        <v>12460</v>
      </c>
      <c r="H743" s="167" t="str">
        <f t="shared" si="99"/>
        <v>фото1</v>
      </c>
      <c r="I743" s="295" t="s">
        <v>12461</v>
      </c>
      <c r="J743" s="296" t="s">
        <v>9065</v>
      </c>
      <c r="K743" s="297" t="s">
        <v>32</v>
      </c>
      <c r="L743" s="298">
        <v>1</v>
      </c>
      <c r="M743" s="320">
        <v>101.3</v>
      </c>
      <c r="N743" s="299"/>
      <c r="O743" s="300">
        <f t="shared" si="100"/>
        <v>0</v>
      </c>
      <c r="P743" s="313">
        <v>4607109988503</v>
      </c>
      <c r="Q743" s="4" t="s">
        <v>11622</v>
      </c>
      <c r="R743" s="3">
        <f t="shared" si="101"/>
        <v>101.3</v>
      </c>
    </row>
    <row r="744" spans="1:18" ht="22.5" x14ac:dyDescent="0.2">
      <c r="A744" s="61">
        <v>728</v>
      </c>
      <c r="B744" s="291"/>
      <c r="C744" s="5">
        <v>3610</v>
      </c>
      <c r="D744" s="302" t="s">
        <v>7475</v>
      </c>
      <c r="E744" s="303" t="s">
        <v>4692</v>
      </c>
      <c r="F744" s="304" t="s">
        <v>4986</v>
      </c>
      <c r="G744" s="304" t="s">
        <v>4987</v>
      </c>
      <c r="H744" s="167" t="str">
        <f t="shared" si="99"/>
        <v>фото1</v>
      </c>
      <c r="I744" s="305" t="s">
        <v>4988</v>
      </c>
      <c r="J744" s="306" t="s">
        <v>7464</v>
      </c>
      <c r="K744" s="307" t="s">
        <v>32</v>
      </c>
      <c r="L744" s="308">
        <v>1</v>
      </c>
      <c r="M744" s="321">
        <v>101.3</v>
      </c>
      <c r="N744" s="299"/>
      <c r="O744" s="300">
        <f t="shared" si="100"/>
        <v>0</v>
      </c>
      <c r="P744" s="301">
        <v>4607109973301</v>
      </c>
      <c r="Q744" s="4"/>
      <c r="R744" s="3">
        <f t="shared" si="101"/>
        <v>101.3</v>
      </c>
    </row>
    <row r="745" spans="1:18" ht="22.5" x14ac:dyDescent="0.2">
      <c r="A745" s="61">
        <v>729</v>
      </c>
      <c r="B745" s="291"/>
      <c r="C745" s="5">
        <v>3612</v>
      </c>
      <c r="D745" s="302" t="s">
        <v>7476</v>
      </c>
      <c r="E745" s="303" t="s">
        <v>4692</v>
      </c>
      <c r="F745" s="304" t="s">
        <v>4989</v>
      </c>
      <c r="G745" s="304" t="s">
        <v>4990</v>
      </c>
      <c r="H745" s="167" t="str">
        <f t="shared" si="99"/>
        <v>фото1</v>
      </c>
      <c r="I745" s="305" t="s">
        <v>4991</v>
      </c>
      <c r="J745" s="306" t="s">
        <v>7464</v>
      </c>
      <c r="K745" s="307" t="s">
        <v>32</v>
      </c>
      <c r="L745" s="308">
        <v>1</v>
      </c>
      <c r="M745" s="321">
        <v>90.8</v>
      </c>
      <c r="N745" s="299"/>
      <c r="O745" s="300">
        <f t="shared" si="100"/>
        <v>0</v>
      </c>
      <c r="P745" s="301">
        <v>4607109973318</v>
      </c>
      <c r="Q745" s="4"/>
      <c r="R745" s="3">
        <f t="shared" si="101"/>
        <v>90.8</v>
      </c>
    </row>
    <row r="746" spans="1:18" ht="15" x14ac:dyDescent="0.2">
      <c r="A746" s="61">
        <v>730</v>
      </c>
      <c r="B746" s="291"/>
      <c r="C746" s="5">
        <v>4301</v>
      </c>
      <c r="D746" s="302" t="s">
        <v>7477</v>
      </c>
      <c r="E746" s="303" t="s">
        <v>4692</v>
      </c>
      <c r="F746" s="304" t="s">
        <v>4992</v>
      </c>
      <c r="G746" s="304" t="s">
        <v>4993</v>
      </c>
      <c r="H746" s="167" t="str">
        <f t="shared" si="99"/>
        <v>фото1</v>
      </c>
      <c r="I746" s="305" t="s">
        <v>4994</v>
      </c>
      <c r="J746" s="306" t="s">
        <v>7464</v>
      </c>
      <c r="K746" s="307" t="s">
        <v>32</v>
      </c>
      <c r="L746" s="308">
        <v>1</v>
      </c>
      <c r="M746" s="321">
        <v>101.3</v>
      </c>
      <c r="N746" s="299"/>
      <c r="O746" s="300">
        <f t="shared" si="100"/>
        <v>0</v>
      </c>
      <c r="P746" s="301">
        <v>4607109987223</v>
      </c>
      <c r="Q746" s="4"/>
      <c r="R746" s="3">
        <f t="shared" si="101"/>
        <v>101.3</v>
      </c>
    </row>
    <row r="747" spans="1:18" ht="22.5" x14ac:dyDescent="0.2">
      <c r="A747" s="61">
        <v>731</v>
      </c>
      <c r="B747" s="291"/>
      <c r="C747" s="5">
        <v>7038</v>
      </c>
      <c r="D747" s="302" t="s">
        <v>10610</v>
      </c>
      <c r="E747" s="303" t="s">
        <v>4692</v>
      </c>
      <c r="F747" s="304" t="s">
        <v>10611</v>
      </c>
      <c r="G747" s="304" t="s">
        <v>10612</v>
      </c>
      <c r="H747" s="167" t="str">
        <f t="shared" si="99"/>
        <v>фото1</v>
      </c>
      <c r="I747" s="305" t="s">
        <v>10613</v>
      </c>
      <c r="J747" s="306" t="s">
        <v>9065</v>
      </c>
      <c r="K747" s="307" t="s">
        <v>32</v>
      </c>
      <c r="L747" s="308">
        <v>1</v>
      </c>
      <c r="M747" s="321">
        <v>101.3</v>
      </c>
      <c r="N747" s="299"/>
      <c r="O747" s="300">
        <f t="shared" si="100"/>
        <v>0</v>
      </c>
      <c r="P747" s="301">
        <v>4607109929193</v>
      </c>
      <c r="Q747" s="4"/>
      <c r="R747" s="3">
        <f t="shared" si="101"/>
        <v>101.3</v>
      </c>
    </row>
    <row r="748" spans="1:18" ht="15" x14ac:dyDescent="0.2">
      <c r="A748" s="61">
        <v>732</v>
      </c>
      <c r="B748" s="291"/>
      <c r="C748" s="5">
        <v>10735</v>
      </c>
      <c r="D748" s="302" t="s">
        <v>14066</v>
      </c>
      <c r="E748" s="396" t="s">
        <v>4692</v>
      </c>
      <c r="F748" s="312" t="s">
        <v>14067</v>
      </c>
      <c r="G748" s="312" t="s">
        <v>14068</v>
      </c>
      <c r="H748" s="167" t="str">
        <f t="shared" si="99"/>
        <v>фото1</v>
      </c>
      <c r="I748" s="305" t="s">
        <v>14069</v>
      </c>
      <c r="J748" s="306" t="s">
        <v>9065</v>
      </c>
      <c r="K748" s="307" t="s">
        <v>32</v>
      </c>
      <c r="L748" s="308">
        <v>1</v>
      </c>
      <c r="M748" s="321">
        <v>110.8</v>
      </c>
      <c r="N748" s="299"/>
      <c r="O748" s="300">
        <f t="shared" si="100"/>
        <v>0</v>
      </c>
      <c r="P748" s="301">
        <v>4607109925997</v>
      </c>
      <c r="Q748" s="4" t="s">
        <v>13902</v>
      </c>
      <c r="R748" s="3">
        <f t="shared" si="101"/>
        <v>110.8</v>
      </c>
    </row>
    <row r="749" spans="1:18" ht="45" x14ac:dyDescent="0.2">
      <c r="A749" s="61">
        <v>733</v>
      </c>
      <c r="B749" s="291"/>
      <c r="C749" s="5">
        <v>454</v>
      </c>
      <c r="D749" s="302" t="s">
        <v>10614</v>
      </c>
      <c r="E749" s="303" t="s">
        <v>4692</v>
      </c>
      <c r="F749" s="304" t="s">
        <v>10615</v>
      </c>
      <c r="G749" s="304" t="s">
        <v>10616</v>
      </c>
      <c r="H749" s="167" t="str">
        <f t="shared" si="99"/>
        <v>фото1</v>
      </c>
      <c r="I749" s="305" t="s">
        <v>10617</v>
      </c>
      <c r="J749" s="306" t="s">
        <v>9065</v>
      </c>
      <c r="K749" s="307" t="s">
        <v>32</v>
      </c>
      <c r="L749" s="308">
        <v>1</v>
      </c>
      <c r="M749" s="321">
        <v>100.3</v>
      </c>
      <c r="N749" s="299"/>
      <c r="O749" s="300">
        <f t="shared" si="100"/>
        <v>0</v>
      </c>
      <c r="P749" s="301">
        <v>4607109929186</v>
      </c>
      <c r="Q749" s="4"/>
      <c r="R749" s="3">
        <f t="shared" si="101"/>
        <v>100.3</v>
      </c>
    </row>
    <row r="750" spans="1:18" ht="22.5" x14ac:dyDescent="0.2">
      <c r="A750" s="61">
        <v>734</v>
      </c>
      <c r="B750" s="291"/>
      <c r="C750" s="5">
        <v>4302</v>
      </c>
      <c r="D750" s="302" t="s">
        <v>7478</v>
      </c>
      <c r="E750" s="303" t="s">
        <v>4692</v>
      </c>
      <c r="F750" s="304" t="s">
        <v>4995</v>
      </c>
      <c r="G750" s="304" t="s">
        <v>4996</v>
      </c>
      <c r="H750" s="167" t="str">
        <f t="shared" si="99"/>
        <v>фото1</v>
      </c>
      <c r="I750" s="305" t="s">
        <v>4997</v>
      </c>
      <c r="J750" s="306" t="s">
        <v>7464</v>
      </c>
      <c r="K750" s="307" t="s">
        <v>32</v>
      </c>
      <c r="L750" s="308">
        <v>1</v>
      </c>
      <c r="M750" s="321">
        <v>101.3</v>
      </c>
      <c r="N750" s="299"/>
      <c r="O750" s="300">
        <f t="shared" si="100"/>
        <v>0</v>
      </c>
      <c r="P750" s="301">
        <v>4607109987230</v>
      </c>
      <c r="Q750" s="4"/>
      <c r="R750" s="3">
        <f t="shared" si="101"/>
        <v>101.3</v>
      </c>
    </row>
    <row r="751" spans="1:18" ht="22.5" x14ac:dyDescent="0.2">
      <c r="A751" s="61">
        <v>735</v>
      </c>
      <c r="B751" s="291"/>
      <c r="C751" s="5">
        <v>7023</v>
      </c>
      <c r="D751" s="302" t="s">
        <v>7479</v>
      </c>
      <c r="E751" s="303" t="s">
        <v>4692</v>
      </c>
      <c r="F751" s="304" t="s">
        <v>6250</v>
      </c>
      <c r="G751" s="304" t="s">
        <v>6251</v>
      </c>
      <c r="H751" s="167" t="str">
        <f t="shared" si="99"/>
        <v>фото1</v>
      </c>
      <c r="I751" s="305" t="s">
        <v>6252</v>
      </c>
      <c r="J751" s="306" t="s">
        <v>7464</v>
      </c>
      <c r="K751" s="307" t="s">
        <v>32</v>
      </c>
      <c r="L751" s="308">
        <v>1</v>
      </c>
      <c r="M751" s="321">
        <v>101.3</v>
      </c>
      <c r="N751" s="299"/>
      <c r="O751" s="300">
        <f t="shared" si="100"/>
        <v>0</v>
      </c>
      <c r="P751" s="301">
        <v>4607109946671</v>
      </c>
      <c r="Q751" s="4"/>
      <c r="R751" s="3">
        <f t="shared" si="101"/>
        <v>101.3</v>
      </c>
    </row>
    <row r="752" spans="1:18" ht="22.5" x14ac:dyDescent="0.2">
      <c r="A752" s="61">
        <v>736</v>
      </c>
      <c r="B752" s="291"/>
      <c r="C752" s="5">
        <v>3881</v>
      </c>
      <c r="D752" s="302" t="s">
        <v>7480</v>
      </c>
      <c r="E752" s="303" t="s">
        <v>4692</v>
      </c>
      <c r="F752" s="304" t="s">
        <v>4290</v>
      </c>
      <c r="G752" s="304" t="s">
        <v>46</v>
      </c>
      <c r="H752" s="167" t="str">
        <f t="shared" si="99"/>
        <v>фото1</v>
      </c>
      <c r="I752" s="305" t="s">
        <v>4998</v>
      </c>
      <c r="J752" s="306" t="s">
        <v>7464</v>
      </c>
      <c r="K752" s="307" t="s">
        <v>32</v>
      </c>
      <c r="L752" s="308">
        <v>1</v>
      </c>
      <c r="M752" s="321">
        <v>108.7</v>
      </c>
      <c r="N752" s="299"/>
      <c r="O752" s="300">
        <f t="shared" si="100"/>
        <v>0</v>
      </c>
      <c r="P752" s="301">
        <v>4607109980996</v>
      </c>
      <c r="Q752" s="4"/>
      <c r="R752" s="3">
        <f t="shared" si="101"/>
        <v>108.7</v>
      </c>
    </row>
    <row r="753" spans="1:18" ht="22.5" x14ac:dyDescent="0.2">
      <c r="A753" s="61">
        <v>737</v>
      </c>
      <c r="B753" s="291"/>
      <c r="C753" s="5">
        <v>3530</v>
      </c>
      <c r="D753" s="302" t="s">
        <v>7481</v>
      </c>
      <c r="E753" s="303" t="s">
        <v>4692</v>
      </c>
      <c r="F753" s="304" t="s">
        <v>4999</v>
      </c>
      <c r="G753" s="304" t="s">
        <v>5000</v>
      </c>
      <c r="H753" s="167" t="str">
        <f t="shared" si="99"/>
        <v>фото1</v>
      </c>
      <c r="I753" s="305" t="s">
        <v>5001</v>
      </c>
      <c r="J753" s="306" t="s">
        <v>7464</v>
      </c>
      <c r="K753" s="307" t="s">
        <v>32</v>
      </c>
      <c r="L753" s="308">
        <v>1</v>
      </c>
      <c r="M753" s="321">
        <v>99.2</v>
      </c>
      <c r="N753" s="299"/>
      <c r="O753" s="300">
        <f t="shared" si="100"/>
        <v>0</v>
      </c>
      <c r="P753" s="301">
        <v>4607109973189</v>
      </c>
      <c r="Q753" s="4"/>
      <c r="R753" s="3">
        <f t="shared" si="101"/>
        <v>99.2</v>
      </c>
    </row>
    <row r="754" spans="1:18" ht="22.5" x14ac:dyDescent="0.2">
      <c r="A754" s="61">
        <v>738</v>
      </c>
      <c r="B754" s="291"/>
      <c r="C754" s="5">
        <v>6285</v>
      </c>
      <c r="D754" s="302" t="s">
        <v>9066</v>
      </c>
      <c r="E754" s="303" t="s">
        <v>4692</v>
      </c>
      <c r="F754" s="304" t="s">
        <v>9067</v>
      </c>
      <c r="G754" s="304" t="s">
        <v>9068</v>
      </c>
      <c r="H754" s="167" t="str">
        <f t="shared" si="99"/>
        <v>фото1</v>
      </c>
      <c r="I754" s="305" t="s">
        <v>9069</v>
      </c>
      <c r="J754" s="306" t="s">
        <v>9065</v>
      </c>
      <c r="K754" s="307" t="s">
        <v>32</v>
      </c>
      <c r="L754" s="308">
        <v>1</v>
      </c>
      <c r="M754" s="321">
        <v>110.8</v>
      </c>
      <c r="N754" s="299"/>
      <c r="O754" s="300">
        <f t="shared" si="100"/>
        <v>0</v>
      </c>
      <c r="P754" s="301">
        <v>4607109933794</v>
      </c>
      <c r="Q754" s="4"/>
      <c r="R754" s="3">
        <f t="shared" si="101"/>
        <v>110.8</v>
      </c>
    </row>
    <row r="755" spans="1:18" ht="33.75" x14ac:dyDescent="0.2">
      <c r="A755" s="61">
        <v>739</v>
      </c>
      <c r="B755" s="291"/>
      <c r="C755" s="5">
        <v>5311</v>
      </c>
      <c r="D755" s="302" t="s">
        <v>9070</v>
      </c>
      <c r="E755" s="303" t="s">
        <v>4692</v>
      </c>
      <c r="F755" s="304" t="s">
        <v>7482</v>
      </c>
      <c r="G755" s="304" t="s">
        <v>7483</v>
      </c>
      <c r="H755" s="167" t="str">
        <f t="shared" si="99"/>
        <v>фото1</v>
      </c>
      <c r="I755" s="305" t="s">
        <v>7484</v>
      </c>
      <c r="J755" s="306" t="s">
        <v>7464</v>
      </c>
      <c r="K755" s="307" t="s">
        <v>32</v>
      </c>
      <c r="L755" s="308">
        <v>1</v>
      </c>
      <c r="M755" s="321">
        <v>110.8</v>
      </c>
      <c r="N755" s="299"/>
      <c r="O755" s="300">
        <f t="shared" si="100"/>
        <v>0</v>
      </c>
      <c r="P755" s="301">
        <v>4607109938140</v>
      </c>
      <c r="Q755" s="4"/>
      <c r="R755" s="3">
        <f t="shared" si="101"/>
        <v>110.8</v>
      </c>
    </row>
    <row r="756" spans="1:18" ht="33.75" x14ac:dyDescent="0.2">
      <c r="A756" s="61">
        <v>740</v>
      </c>
      <c r="B756" s="291"/>
      <c r="C756" s="5">
        <v>4303</v>
      </c>
      <c r="D756" s="302" t="s">
        <v>7485</v>
      </c>
      <c r="E756" s="303" t="s">
        <v>4692</v>
      </c>
      <c r="F756" s="304" t="s">
        <v>5002</v>
      </c>
      <c r="G756" s="304" t="s">
        <v>5003</v>
      </c>
      <c r="H756" s="167" t="str">
        <f t="shared" si="99"/>
        <v>фото1</v>
      </c>
      <c r="I756" s="305" t="s">
        <v>5004</v>
      </c>
      <c r="J756" s="306" t="s">
        <v>7464</v>
      </c>
      <c r="K756" s="307" t="s">
        <v>32</v>
      </c>
      <c r="L756" s="308">
        <v>1</v>
      </c>
      <c r="M756" s="321">
        <v>123.4</v>
      </c>
      <c r="N756" s="299"/>
      <c r="O756" s="300">
        <f t="shared" si="100"/>
        <v>0</v>
      </c>
      <c r="P756" s="301">
        <v>4607109987247</v>
      </c>
      <c r="Q756" s="4"/>
      <c r="R756" s="3">
        <f t="shared" si="101"/>
        <v>123.4</v>
      </c>
    </row>
    <row r="757" spans="1:18" ht="22.5" x14ac:dyDescent="0.2">
      <c r="A757" s="61">
        <v>741</v>
      </c>
      <c r="B757" s="291"/>
      <c r="C757" s="5">
        <v>3882</v>
      </c>
      <c r="D757" s="302" t="s">
        <v>7486</v>
      </c>
      <c r="E757" s="303" t="s">
        <v>4692</v>
      </c>
      <c r="F757" s="304" t="s">
        <v>5005</v>
      </c>
      <c r="G757" s="304" t="s">
        <v>5006</v>
      </c>
      <c r="H757" s="167" t="str">
        <f t="shared" si="99"/>
        <v>фото1</v>
      </c>
      <c r="I757" s="305" t="s">
        <v>5007</v>
      </c>
      <c r="J757" s="306" t="s">
        <v>7464</v>
      </c>
      <c r="K757" s="307" t="s">
        <v>32</v>
      </c>
      <c r="L757" s="308">
        <v>1</v>
      </c>
      <c r="M757" s="321">
        <v>100.3</v>
      </c>
      <c r="N757" s="299"/>
      <c r="O757" s="300">
        <f t="shared" si="100"/>
        <v>0</v>
      </c>
      <c r="P757" s="301">
        <v>4607109981009</v>
      </c>
      <c r="Q757" s="4"/>
      <c r="R757" s="3">
        <f t="shared" si="101"/>
        <v>100.3</v>
      </c>
    </row>
    <row r="758" spans="1:18" ht="22.5" x14ac:dyDescent="0.2">
      <c r="A758" s="61">
        <v>742</v>
      </c>
      <c r="B758" s="291"/>
      <c r="C758" s="5">
        <v>3560</v>
      </c>
      <c r="D758" s="302" t="s">
        <v>7487</v>
      </c>
      <c r="E758" s="303" t="s">
        <v>4692</v>
      </c>
      <c r="F758" s="304" t="s">
        <v>5008</v>
      </c>
      <c r="G758" s="304" t="s">
        <v>5009</v>
      </c>
      <c r="H758" s="167" t="str">
        <f t="shared" si="99"/>
        <v>фото1</v>
      </c>
      <c r="I758" s="305" t="s">
        <v>5010</v>
      </c>
      <c r="J758" s="306" t="s">
        <v>7464</v>
      </c>
      <c r="K758" s="307" t="s">
        <v>32</v>
      </c>
      <c r="L758" s="308">
        <v>1</v>
      </c>
      <c r="M758" s="321">
        <v>104.5</v>
      </c>
      <c r="N758" s="299"/>
      <c r="O758" s="300">
        <f t="shared" si="100"/>
        <v>0</v>
      </c>
      <c r="P758" s="301">
        <v>4607109973226</v>
      </c>
      <c r="Q758" s="4"/>
      <c r="R758" s="3">
        <f t="shared" si="101"/>
        <v>104.5</v>
      </c>
    </row>
    <row r="759" spans="1:18" ht="22.5" x14ac:dyDescent="0.2">
      <c r="A759" s="61">
        <v>743</v>
      </c>
      <c r="B759" s="291"/>
      <c r="C759" s="5">
        <v>3561</v>
      </c>
      <c r="D759" s="302" t="s">
        <v>7488</v>
      </c>
      <c r="E759" s="303" t="s">
        <v>4692</v>
      </c>
      <c r="F759" s="304" t="s">
        <v>5011</v>
      </c>
      <c r="G759" s="304" t="s">
        <v>5012</v>
      </c>
      <c r="H759" s="167" t="str">
        <f t="shared" si="99"/>
        <v>фото1</v>
      </c>
      <c r="I759" s="305" t="s">
        <v>5013</v>
      </c>
      <c r="J759" s="306" t="s">
        <v>7464</v>
      </c>
      <c r="K759" s="307" t="s">
        <v>32</v>
      </c>
      <c r="L759" s="308">
        <v>1</v>
      </c>
      <c r="M759" s="321">
        <v>102.4</v>
      </c>
      <c r="N759" s="299"/>
      <c r="O759" s="300">
        <f t="shared" si="100"/>
        <v>0</v>
      </c>
      <c r="P759" s="301">
        <v>4607109973233</v>
      </c>
      <c r="Q759" s="4"/>
      <c r="R759" s="3">
        <f t="shared" si="101"/>
        <v>102.4</v>
      </c>
    </row>
    <row r="760" spans="1:18" ht="15" x14ac:dyDescent="0.2">
      <c r="A760" s="61">
        <v>744</v>
      </c>
      <c r="B760" s="291"/>
      <c r="C760" s="5">
        <v>7808</v>
      </c>
      <c r="D760" s="302" t="s">
        <v>12462</v>
      </c>
      <c r="E760" s="303" t="s">
        <v>4692</v>
      </c>
      <c r="F760" s="304" t="s">
        <v>12463</v>
      </c>
      <c r="G760" s="304" t="s">
        <v>12464</v>
      </c>
      <c r="H760" s="167" t="str">
        <f t="shared" si="99"/>
        <v>фото1</v>
      </c>
      <c r="I760" s="305" t="s">
        <v>12465</v>
      </c>
      <c r="J760" s="306" t="s">
        <v>9065</v>
      </c>
      <c r="K760" s="307" t="s">
        <v>32</v>
      </c>
      <c r="L760" s="308">
        <v>1</v>
      </c>
      <c r="M760" s="321">
        <v>106.6</v>
      </c>
      <c r="N760" s="299"/>
      <c r="O760" s="300">
        <f t="shared" si="100"/>
        <v>0</v>
      </c>
      <c r="P760" s="301">
        <v>4607109981702</v>
      </c>
      <c r="Q760" s="4" t="s">
        <v>11622</v>
      </c>
      <c r="R760" s="3">
        <f t="shared" si="101"/>
        <v>106.6</v>
      </c>
    </row>
    <row r="761" spans="1:18" ht="22.5" x14ac:dyDescent="0.2">
      <c r="A761" s="61">
        <v>745</v>
      </c>
      <c r="B761" s="291"/>
      <c r="C761" s="5">
        <v>4304</v>
      </c>
      <c r="D761" s="302" t="s">
        <v>7489</v>
      </c>
      <c r="E761" s="303" t="s">
        <v>4692</v>
      </c>
      <c r="F761" s="304" t="s">
        <v>5014</v>
      </c>
      <c r="G761" s="304" t="s">
        <v>5015</v>
      </c>
      <c r="H761" s="167" t="str">
        <f t="shared" ref="H761:H785" si="102">HYPERLINK("http://www.gardenbulbs.ru/images/Dahlia_CL/thumbnails/"&amp;D761&amp;".jpg","фото1")</f>
        <v>фото1</v>
      </c>
      <c r="I761" s="305" t="s">
        <v>5016</v>
      </c>
      <c r="J761" s="306" t="s">
        <v>7464</v>
      </c>
      <c r="K761" s="307" t="s">
        <v>32</v>
      </c>
      <c r="L761" s="308">
        <v>1</v>
      </c>
      <c r="M761" s="321">
        <v>102.4</v>
      </c>
      <c r="N761" s="299"/>
      <c r="O761" s="300">
        <f t="shared" si="100"/>
        <v>0</v>
      </c>
      <c r="P761" s="301">
        <v>4607109987254</v>
      </c>
      <c r="Q761" s="4"/>
      <c r="R761" s="3">
        <f t="shared" si="101"/>
        <v>102.4</v>
      </c>
    </row>
    <row r="762" spans="1:18" ht="22.5" x14ac:dyDescent="0.2">
      <c r="A762" s="61">
        <v>746</v>
      </c>
      <c r="B762" s="291"/>
      <c r="C762" s="5">
        <v>4305</v>
      </c>
      <c r="D762" s="302" t="s">
        <v>7490</v>
      </c>
      <c r="E762" s="303" t="s">
        <v>4692</v>
      </c>
      <c r="F762" s="304" t="s">
        <v>5017</v>
      </c>
      <c r="G762" s="304" t="s">
        <v>5018</v>
      </c>
      <c r="H762" s="167" t="str">
        <f t="shared" si="102"/>
        <v>фото1</v>
      </c>
      <c r="I762" s="305" t="s">
        <v>5019</v>
      </c>
      <c r="J762" s="306" t="s">
        <v>7464</v>
      </c>
      <c r="K762" s="307" t="s">
        <v>32</v>
      </c>
      <c r="L762" s="308">
        <v>1</v>
      </c>
      <c r="M762" s="321">
        <v>89.8</v>
      </c>
      <c r="N762" s="299"/>
      <c r="O762" s="300">
        <f t="shared" si="100"/>
        <v>0</v>
      </c>
      <c r="P762" s="301">
        <v>4607109987261</v>
      </c>
      <c r="Q762" s="4"/>
      <c r="R762" s="3">
        <f t="shared" si="101"/>
        <v>89.8</v>
      </c>
    </row>
    <row r="763" spans="1:18" ht="22.5" x14ac:dyDescent="0.2">
      <c r="A763" s="61">
        <v>747</v>
      </c>
      <c r="B763" s="291"/>
      <c r="C763" s="5">
        <v>7667</v>
      </c>
      <c r="D763" s="302" t="s">
        <v>12466</v>
      </c>
      <c r="E763" s="303" t="s">
        <v>4692</v>
      </c>
      <c r="F763" s="304" t="s">
        <v>4346</v>
      </c>
      <c r="G763" s="304" t="s">
        <v>4347</v>
      </c>
      <c r="H763" s="167" t="str">
        <f t="shared" si="102"/>
        <v>фото1</v>
      </c>
      <c r="I763" s="305" t="s">
        <v>12467</v>
      </c>
      <c r="J763" s="306" t="s">
        <v>9065</v>
      </c>
      <c r="K763" s="307" t="s">
        <v>32</v>
      </c>
      <c r="L763" s="308">
        <v>1</v>
      </c>
      <c r="M763" s="321">
        <v>85.6</v>
      </c>
      <c r="N763" s="299"/>
      <c r="O763" s="300">
        <f t="shared" si="100"/>
        <v>0</v>
      </c>
      <c r="P763" s="301">
        <v>4607109954270</v>
      </c>
      <c r="Q763" s="4" t="s">
        <v>11622</v>
      </c>
      <c r="R763" s="3">
        <f t="shared" si="101"/>
        <v>85.6</v>
      </c>
    </row>
    <row r="764" spans="1:18" ht="22.5" x14ac:dyDescent="0.2">
      <c r="A764" s="61">
        <v>748</v>
      </c>
      <c r="B764" s="291"/>
      <c r="C764" s="5">
        <v>3883</v>
      </c>
      <c r="D764" s="302" t="s">
        <v>7491</v>
      </c>
      <c r="E764" s="303" t="s">
        <v>4692</v>
      </c>
      <c r="F764" s="304" t="s">
        <v>5020</v>
      </c>
      <c r="G764" s="304" t="s">
        <v>5021</v>
      </c>
      <c r="H764" s="167" t="str">
        <f t="shared" si="102"/>
        <v>фото1</v>
      </c>
      <c r="I764" s="305" t="s">
        <v>5022</v>
      </c>
      <c r="J764" s="306" t="s">
        <v>7464</v>
      </c>
      <c r="K764" s="307" t="s">
        <v>32</v>
      </c>
      <c r="L764" s="308">
        <v>1</v>
      </c>
      <c r="M764" s="321">
        <v>102.4</v>
      </c>
      <c r="N764" s="299"/>
      <c r="O764" s="300">
        <f t="shared" si="100"/>
        <v>0</v>
      </c>
      <c r="P764" s="301">
        <v>4607109981016</v>
      </c>
      <c r="Q764" s="4"/>
      <c r="R764" s="3">
        <f t="shared" si="101"/>
        <v>102.4</v>
      </c>
    </row>
    <row r="765" spans="1:18" ht="22.5" x14ac:dyDescent="0.2">
      <c r="A765" s="61">
        <v>749</v>
      </c>
      <c r="B765" s="291"/>
      <c r="C765" s="5">
        <v>4307</v>
      </c>
      <c r="D765" s="302" t="s">
        <v>7492</v>
      </c>
      <c r="E765" s="303" t="s">
        <v>4692</v>
      </c>
      <c r="F765" s="304" t="s">
        <v>5023</v>
      </c>
      <c r="G765" s="304" t="s">
        <v>5024</v>
      </c>
      <c r="H765" s="167" t="str">
        <f t="shared" si="102"/>
        <v>фото1</v>
      </c>
      <c r="I765" s="305" t="s">
        <v>5025</v>
      </c>
      <c r="J765" s="306" t="s">
        <v>7464</v>
      </c>
      <c r="K765" s="307" t="s">
        <v>32</v>
      </c>
      <c r="L765" s="308">
        <v>1</v>
      </c>
      <c r="M765" s="321">
        <v>106.6</v>
      </c>
      <c r="N765" s="299"/>
      <c r="O765" s="300">
        <f t="shared" si="100"/>
        <v>0</v>
      </c>
      <c r="P765" s="301">
        <v>4607109987285</v>
      </c>
      <c r="Q765" s="4"/>
      <c r="R765" s="3">
        <f t="shared" si="101"/>
        <v>106.6</v>
      </c>
    </row>
    <row r="766" spans="1:18" ht="33.75" x14ac:dyDescent="0.2">
      <c r="A766" s="61">
        <v>750</v>
      </c>
      <c r="B766" s="291"/>
      <c r="C766" s="5">
        <v>6289</v>
      </c>
      <c r="D766" s="302" t="s">
        <v>9071</v>
      </c>
      <c r="E766" s="303" t="s">
        <v>4692</v>
      </c>
      <c r="F766" s="304" t="s">
        <v>9072</v>
      </c>
      <c r="G766" s="304" t="s">
        <v>9073</v>
      </c>
      <c r="H766" s="167" t="str">
        <f t="shared" si="102"/>
        <v>фото1</v>
      </c>
      <c r="I766" s="305" t="s">
        <v>9074</v>
      </c>
      <c r="J766" s="306" t="s">
        <v>9065</v>
      </c>
      <c r="K766" s="307" t="s">
        <v>32</v>
      </c>
      <c r="L766" s="308">
        <v>1</v>
      </c>
      <c r="M766" s="321">
        <v>103.4</v>
      </c>
      <c r="N766" s="299"/>
      <c r="O766" s="300">
        <f t="shared" si="100"/>
        <v>0</v>
      </c>
      <c r="P766" s="301">
        <v>4607109933770</v>
      </c>
      <c r="Q766" s="4"/>
      <c r="R766" s="3">
        <f t="shared" si="101"/>
        <v>103.4</v>
      </c>
    </row>
    <row r="767" spans="1:18" ht="22.5" x14ac:dyDescent="0.2">
      <c r="A767" s="61">
        <v>751</v>
      </c>
      <c r="B767" s="291"/>
      <c r="C767" s="5">
        <v>3571</v>
      </c>
      <c r="D767" s="302" t="s">
        <v>7493</v>
      </c>
      <c r="E767" s="303" t="s">
        <v>4692</v>
      </c>
      <c r="F767" s="304" t="s">
        <v>5026</v>
      </c>
      <c r="G767" s="304" t="s">
        <v>5027</v>
      </c>
      <c r="H767" s="167" t="str">
        <f t="shared" si="102"/>
        <v>фото1</v>
      </c>
      <c r="I767" s="305" t="s">
        <v>5028</v>
      </c>
      <c r="J767" s="306" t="s">
        <v>7464</v>
      </c>
      <c r="K767" s="307" t="s">
        <v>32</v>
      </c>
      <c r="L767" s="308">
        <v>1</v>
      </c>
      <c r="M767" s="321">
        <v>102.4</v>
      </c>
      <c r="N767" s="299"/>
      <c r="O767" s="300">
        <f t="shared" si="100"/>
        <v>0</v>
      </c>
      <c r="P767" s="301">
        <v>4607109973387</v>
      </c>
      <c r="Q767" s="4"/>
      <c r="R767" s="3">
        <f t="shared" si="101"/>
        <v>102.4</v>
      </c>
    </row>
    <row r="768" spans="1:18" ht="15" x14ac:dyDescent="0.2">
      <c r="A768" s="61">
        <v>752</v>
      </c>
      <c r="B768" s="291"/>
      <c r="C768" s="5">
        <v>3581</v>
      </c>
      <c r="D768" s="302" t="s">
        <v>7494</v>
      </c>
      <c r="E768" s="303" t="s">
        <v>4692</v>
      </c>
      <c r="F768" s="304" t="s">
        <v>5029</v>
      </c>
      <c r="G768" s="304" t="s">
        <v>5030</v>
      </c>
      <c r="H768" s="167" t="str">
        <f t="shared" si="102"/>
        <v>фото1</v>
      </c>
      <c r="I768" s="305" t="s">
        <v>5031</v>
      </c>
      <c r="J768" s="306" t="s">
        <v>7464</v>
      </c>
      <c r="K768" s="307" t="s">
        <v>32</v>
      </c>
      <c r="L768" s="308">
        <v>1</v>
      </c>
      <c r="M768" s="321">
        <v>86.6</v>
      </c>
      <c r="N768" s="299"/>
      <c r="O768" s="300">
        <f t="shared" si="100"/>
        <v>0</v>
      </c>
      <c r="P768" s="301">
        <v>4607109973257</v>
      </c>
      <c r="Q768" s="4"/>
      <c r="R768" s="3">
        <f t="shared" si="101"/>
        <v>86.6</v>
      </c>
    </row>
    <row r="769" spans="1:18" ht="22.5" x14ac:dyDescent="0.2">
      <c r="A769" s="61">
        <v>753</v>
      </c>
      <c r="B769" s="291"/>
      <c r="C769" s="5">
        <v>3582</v>
      </c>
      <c r="D769" s="302" t="s">
        <v>7495</v>
      </c>
      <c r="E769" s="303" t="s">
        <v>4692</v>
      </c>
      <c r="F769" s="304" t="s">
        <v>5032</v>
      </c>
      <c r="G769" s="304" t="s">
        <v>5033</v>
      </c>
      <c r="H769" s="167" t="str">
        <f t="shared" si="102"/>
        <v>фото1</v>
      </c>
      <c r="I769" s="305" t="s">
        <v>5034</v>
      </c>
      <c r="J769" s="306" t="s">
        <v>7464</v>
      </c>
      <c r="K769" s="307" t="s">
        <v>32</v>
      </c>
      <c r="L769" s="308">
        <v>1</v>
      </c>
      <c r="M769" s="321">
        <v>98.2</v>
      </c>
      <c r="N769" s="299"/>
      <c r="O769" s="300">
        <f t="shared" si="100"/>
        <v>0</v>
      </c>
      <c r="P769" s="301">
        <v>4607109973264</v>
      </c>
      <c r="Q769" s="4"/>
      <c r="R769" s="3">
        <f t="shared" si="101"/>
        <v>98.2</v>
      </c>
    </row>
    <row r="770" spans="1:18" ht="22.5" x14ac:dyDescent="0.2">
      <c r="A770" s="61">
        <v>754</v>
      </c>
      <c r="B770" s="291"/>
      <c r="C770" s="5">
        <v>7022</v>
      </c>
      <c r="D770" s="302" t="s">
        <v>7496</v>
      </c>
      <c r="E770" s="303" t="s">
        <v>4692</v>
      </c>
      <c r="F770" s="304" t="s">
        <v>6253</v>
      </c>
      <c r="G770" s="304" t="s">
        <v>6254</v>
      </c>
      <c r="H770" s="167" t="str">
        <f t="shared" si="102"/>
        <v>фото1</v>
      </c>
      <c r="I770" s="305" t="s">
        <v>6255</v>
      </c>
      <c r="J770" s="306" t="s">
        <v>7464</v>
      </c>
      <c r="K770" s="307" t="s">
        <v>32</v>
      </c>
      <c r="L770" s="308">
        <v>1</v>
      </c>
      <c r="M770" s="321">
        <v>102.4</v>
      </c>
      <c r="N770" s="299"/>
      <c r="O770" s="300">
        <f t="shared" si="100"/>
        <v>0</v>
      </c>
      <c r="P770" s="301">
        <v>4607109946664</v>
      </c>
      <c r="Q770" s="4"/>
      <c r="R770" s="3">
        <f t="shared" si="101"/>
        <v>102.4</v>
      </c>
    </row>
    <row r="771" spans="1:18" ht="22.5" x14ac:dyDescent="0.2">
      <c r="A771" s="61">
        <v>755</v>
      </c>
      <c r="B771" s="291"/>
      <c r="C771" s="5">
        <v>3590</v>
      </c>
      <c r="D771" s="302" t="s">
        <v>7497</v>
      </c>
      <c r="E771" s="303" t="s">
        <v>4692</v>
      </c>
      <c r="F771" s="304" t="s">
        <v>5035</v>
      </c>
      <c r="G771" s="304" t="s">
        <v>5036</v>
      </c>
      <c r="H771" s="167" t="str">
        <f t="shared" si="102"/>
        <v>фото1</v>
      </c>
      <c r="I771" s="305" t="s">
        <v>5037</v>
      </c>
      <c r="J771" s="306" t="s">
        <v>7464</v>
      </c>
      <c r="K771" s="307" t="s">
        <v>32</v>
      </c>
      <c r="L771" s="308">
        <v>1</v>
      </c>
      <c r="M771" s="321">
        <v>103.4</v>
      </c>
      <c r="N771" s="299"/>
      <c r="O771" s="300">
        <f t="shared" si="100"/>
        <v>0</v>
      </c>
      <c r="P771" s="301">
        <v>4607109973288</v>
      </c>
      <c r="Q771" s="4"/>
      <c r="R771" s="3">
        <f t="shared" si="101"/>
        <v>103.4</v>
      </c>
    </row>
    <row r="772" spans="1:18" ht="22.5" x14ac:dyDescent="0.2">
      <c r="A772" s="61">
        <v>756</v>
      </c>
      <c r="B772" s="291"/>
      <c r="C772" s="5">
        <v>3886</v>
      </c>
      <c r="D772" s="302" t="s">
        <v>7498</v>
      </c>
      <c r="E772" s="303" t="s">
        <v>4692</v>
      </c>
      <c r="F772" s="304" t="s">
        <v>5038</v>
      </c>
      <c r="G772" s="304" t="s">
        <v>5039</v>
      </c>
      <c r="H772" s="167" t="str">
        <f t="shared" si="102"/>
        <v>фото1</v>
      </c>
      <c r="I772" s="305" t="s">
        <v>5040</v>
      </c>
      <c r="J772" s="306" t="s">
        <v>7464</v>
      </c>
      <c r="K772" s="307" t="s">
        <v>32</v>
      </c>
      <c r="L772" s="308">
        <v>1</v>
      </c>
      <c r="M772" s="321">
        <v>85.6</v>
      </c>
      <c r="N772" s="299"/>
      <c r="O772" s="300">
        <f t="shared" si="100"/>
        <v>0</v>
      </c>
      <c r="P772" s="301">
        <v>4607109981047</v>
      </c>
      <c r="Q772" s="4"/>
      <c r="R772" s="3">
        <f t="shared" si="101"/>
        <v>85.6</v>
      </c>
    </row>
    <row r="773" spans="1:18" ht="22.5" x14ac:dyDescent="0.2">
      <c r="A773" s="61">
        <v>757</v>
      </c>
      <c r="B773" s="291"/>
      <c r="C773" s="5">
        <v>3887</v>
      </c>
      <c r="D773" s="302" t="s">
        <v>7499</v>
      </c>
      <c r="E773" s="303" t="s">
        <v>4692</v>
      </c>
      <c r="F773" s="304" t="s">
        <v>5041</v>
      </c>
      <c r="G773" s="304" t="s">
        <v>5042</v>
      </c>
      <c r="H773" s="167" t="str">
        <f t="shared" si="102"/>
        <v>фото1</v>
      </c>
      <c r="I773" s="305" t="s">
        <v>5043</v>
      </c>
      <c r="J773" s="306" t="s">
        <v>7464</v>
      </c>
      <c r="K773" s="307" t="s">
        <v>32</v>
      </c>
      <c r="L773" s="308">
        <v>1</v>
      </c>
      <c r="M773" s="321">
        <v>110.8</v>
      </c>
      <c r="N773" s="299"/>
      <c r="O773" s="300">
        <f t="shared" si="100"/>
        <v>0</v>
      </c>
      <c r="P773" s="301">
        <v>4607109981054</v>
      </c>
      <c r="Q773" s="4"/>
      <c r="R773" s="3">
        <f t="shared" si="101"/>
        <v>110.8</v>
      </c>
    </row>
    <row r="774" spans="1:18" ht="22.5" x14ac:dyDescent="0.2">
      <c r="A774" s="61">
        <v>758</v>
      </c>
      <c r="B774" s="291"/>
      <c r="C774" s="5">
        <v>3889</v>
      </c>
      <c r="D774" s="302" t="s">
        <v>7500</v>
      </c>
      <c r="E774" s="303" t="s">
        <v>4692</v>
      </c>
      <c r="F774" s="304" t="s">
        <v>1552</v>
      </c>
      <c r="G774" s="304" t="s">
        <v>1553</v>
      </c>
      <c r="H774" s="167" t="str">
        <f t="shared" si="102"/>
        <v>фото1</v>
      </c>
      <c r="I774" s="305" t="s">
        <v>5047</v>
      </c>
      <c r="J774" s="306" t="s">
        <v>7464</v>
      </c>
      <c r="K774" s="307" t="s">
        <v>32</v>
      </c>
      <c r="L774" s="308">
        <v>1</v>
      </c>
      <c r="M774" s="321">
        <v>98.2</v>
      </c>
      <c r="N774" s="299"/>
      <c r="O774" s="300">
        <f t="shared" si="100"/>
        <v>0</v>
      </c>
      <c r="P774" s="301">
        <v>4607109981078</v>
      </c>
      <c r="Q774" s="4"/>
      <c r="R774" s="3">
        <f t="shared" si="101"/>
        <v>98.2</v>
      </c>
    </row>
    <row r="775" spans="1:18" ht="22.5" x14ac:dyDescent="0.2">
      <c r="A775" s="61">
        <v>759</v>
      </c>
      <c r="B775" s="291"/>
      <c r="C775" s="5">
        <v>3890</v>
      </c>
      <c r="D775" s="302" t="s">
        <v>7501</v>
      </c>
      <c r="E775" s="303" t="s">
        <v>4692</v>
      </c>
      <c r="F775" s="304" t="s">
        <v>5048</v>
      </c>
      <c r="G775" s="304" t="s">
        <v>5049</v>
      </c>
      <c r="H775" s="167" t="str">
        <f t="shared" si="102"/>
        <v>фото1</v>
      </c>
      <c r="I775" s="305" t="s">
        <v>5050</v>
      </c>
      <c r="J775" s="306" t="s">
        <v>7464</v>
      </c>
      <c r="K775" s="307" t="s">
        <v>32</v>
      </c>
      <c r="L775" s="308">
        <v>1</v>
      </c>
      <c r="M775" s="321">
        <v>100.3</v>
      </c>
      <c r="N775" s="299"/>
      <c r="O775" s="300">
        <f t="shared" si="100"/>
        <v>0</v>
      </c>
      <c r="P775" s="301">
        <v>4607109981085</v>
      </c>
      <c r="Q775" s="4"/>
      <c r="R775" s="3">
        <f t="shared" si="101"/>
        <v>100.3</v>
      </c>
    </row>
    <row r="776" spans="1:18" ht="15" x14ac:dyDescent="0.2">
      <c r="A776" s="61">
        <v>760</v>
      </c>
      <c r="B776" s="291"/>
      <c r="C776" s="5">
        <v>6286</v>
      </c>
      <c r="D776" s="302" t="s">
        <v>9075</v>
      </c>
      <c r="E776" s="303" t="s">
        <v>4692</v>
      </c>
      <c r="F776" s="304" t="s">
        <v>9076</v>
      </c>
      <c r="G776" s="304" t="s">
        <v>9077</v>
      </c>
      <c r="H776" s="167" t="str">
        <f t="shared" si="102"/>
        <v>фото1</v>
      </c>
      <c r="I776" s="305" t="s">
        <v>9078</v>
      </c>
      <c r="J776" s="306" t="s">
        <v>9065</v>
      </c>
      <c r="K776" s="307" t="s">
        <v>32</v>
      </c>
      <c r="L776" s="308">
        <v>1</v>
      </c>
      <c r="M776" s="321">
        <v>100.3</v>
      </c>
      <c r="N776" s="299"/>
      <c r="O776" s="300">
        <f t="shared" si="100"/>
        <v>0</v>
      </c>
      <c r="P776" s="301">
        <v>4607109933763</v>
      </c>
      <c r="Q776" s="4"/>
      <c r="R776" s="3">
        <f t="shared" si="101"/>
        <v>100.3</v>
      </c>
    </row>
    <row r="777" spans="1:18" ht="22.5" x14ac:dyDescent="0.2">
      <c r="A777" s="61">
        <v>761</v>
      </c>
      <c r="B777" s="291"/>
      <c r="C777" s="5">
        <v>4311</v>
      </c>
      <c r="D777" s="302" t="s">
        <v>7502</v>
      </c>
      <c r="E777" s="303" t="s">
        <v>4692</v>
      </c>
      <c r="F777" s="304" t="s">
        <v>5051</v>
      </c>
      <c r="G777" s="304" t="s">
        <v>5052</v>
      </c>
      <c r="H777" s="167" t="str">
        <f t="shared" si="102"/>
        <v>фото1</v>
      </c>
      <c r="I777" s="305" t="s">
        <v>5053</v>
      </c>
      <c r="J777" s="306" t="s">
        <v>7464</v>
      </c>
      <c r="K777" s="307" t="s">
        <v>32</v>
      </c>
      <c r="L777" s="308">
        <v>1</v>
      </c>
      <c r="M777" s="321">
        <v>100.3</v>
      </c>
      <c r="N777" s="299"/>
      <c r="O777" s="300">
        <f t="shared" si="100"/>
        <v>0</v>
      </c>
      <c r="P777" s="301">
        <v>4607109987322</v>
      </c>
      <c r="Q777" s="4"/>
      <c r="R777" s="3">
        <f t="shared" si="101"/>
        <v>100.3</v>
      </c>
    </row>
    <row r="778" spans="1:18" ht="15" x14ac:dyDescent="0.2">
      <c r="A778" s="61">
        <v>762</v>
      </c>
      <c r="B778" s="291"/>
      <c r="C778" s="5">
        <v>3502</v>
      </c>
      <c r="D778" s="302" t="s">
        <v>7503</v>
      </c>
      <c r="E778" s="303" t="s">
        <v>4692</v>
      </c>
      <c r="F778" s="304" t="s">
        <v>5054</v>
      </c>
      <c r="G778" s="304" t="s">
        <v>14070</v>
      </c>
      <c r="H778" s="167" t="str">
        <f t="shared" si="102"/>
        <v>фото1</v>
      </c>
      <c r="I778" s="305" t="s">
        <v>14071</v>
      </c>
      <c r="J778" s="306" t="s">
        <v>7464</v>
      </c>
      <c r="K778" s="307" t="s">
        <v>32</v>
      </c>
      <c r="L778" s="308">
        <v>1</v>
      </c>
      <c r="M778" s="321">
        <v>100.3</v>
      </c>
      <c r="N778" s="299"/>
      <c r="O778" s="300">
        <f t="shared" si="100"/>
        <v>0</v>
      </c>
      <c r="P778" s="301">
        <v>4607109973110</v>
      </c>
      <c r="Q778" s="4"/>
      <c r="R778" s="3">
        <f t="shared" si="101"/>
        <v>100.3</v>
      </c>
    </row>
    <row r="779" spans="1:18" ht="22.5" x14ac:dyDescent="0.2">
      <c r="A779" s="61">
        <v>763</v>
      </c>
      <c r="B779" s="291"/>
      <c r="C779" s="5">
        <v>3515</v>
      </c>
      <c r="D779" s="302" t="s">
        <v>7530</v>
      </c>
      <c r="E779" s="303" t="s">
        <v>4692</v>
      </c>
      <c r="F779" s="304" t="s">
        <v>5118</v>
      </c>
      <c r="G779" s="304" t="s">
        <v>5119</v>
      </c>
      <c r="H779" s="167" t="str">
        <f t="shared" si="102"/>
        <v>фото1</v>
      </c>
      <c r="I779" s="305" t="s">
        <v>5120</v>
      </c>
      <c r="J779" s="306" t="s">
        <v>9065</v>
      </c>
      <c r="K779" s="307" t="s">
        <v>32</v>
      </c>
      <c r="L779" s="308">
        <v>1</v>
      </c>
      <c r="M779" s="321">
        <v>99.2</v>
      </c>
      <c r="N779" s="299"/>
      <c r="O779" s="300">
        <f t="shared" si="100"/>
        <v>0</v>
      </c>
      <c r="P779" s="301">
        <v>4607109973325</v>
      </c>
      <c r="Q779" s="4"/>
      <c r="R779" s="3">
        <f t="shared" si="101"/>
        <v>99.2</v>
      </c>
    </row>
    <row r="780" spans="1:18" ht="15" x14ac:dyDescent="0.2">
      <c r="A780" s="61">
        <v>764</v>
      </c>
      <c r="B780" s="291"/>
      <c r="C780" s="5">
        <v>7793</v>
      </c>
      <c r="D780" s="302" t="s">
        <v>12468</v>
      </c>
      <c r="E780" s="303" t="s">
        <v>4692</v>
      </c>
      <c r="F780" s="304" t="s">
        <v>12469</v>
      </c>
      <c r="G780" s="304" t="s">
        <v>12470</v>
      </c>
      <c r="H780" s="167" t="str">
        <f t="shared" si="102"/>
        <v>фото1</v>
      </c>
      <c r="I780" s="305" t="s">
        <v>12471</v>
      </c>
      <c r="J780" s="306" t="s">
        <v>9065</v>
      </c>
      <c r="K780" s="307" t="s">
        <v>32</v>
      </c>
      <c r="L780" s="308">
        <v>1</v>
      </c>
      <c r="M780" s="321">
        <v>110.8</v>
      </c>
      <c r="N780" s="299"/>
      <c r="O780" s="300">
        <f t="shared" si="100"/>
        <v>0</v>
      </c>
      <c r="P780" s="301">
        <v>4607109954508</v>
      </c>
      <c r="Q780" s="4" t="s">
        <v>11622</v>
      </c>
      <c r="R780" s="3">
        <f t="shared" si="101"/>
        <v>110.8</v>
      </c>
    </row>
    <row r="781" spans="1:18" ht="22.5" x14ac:dyDescent="0.2">
      <c r="A781" s="61">
        <v>765</v>
      </c>
      <c r="B781" s="291"/>
      <c r="C781" s="5">
        <v>3892</v>
      </c>
      <c r="D781" s="302" t="s">
        <v>7504</v>
      </c>
      <c r="E781" s="303" t="s">
        <v>4692</v>
      </c>
      <c r="F781" s="304" t="s">
        <v>5055</v>
      </c>
      <c r="G781" s="304" t="s">
        <v>5056</v>
      </c>
      <c r="H781" s="167" t="str">
        <f t="shared" si="102"/>
        <v>фото1</v>
      </c>
      <c r="I781" s="305" t="s">
        <v>5057</v>
      </c>
      <c r="J781" s="306" t="s">
        <v>7464</v>
      </c>
      <c r="K781" s="307" t="s">
        <v>32</v>
      </c>
      <c r="L781" s="308">
        <v>1</v>
      </c>
      <c r="M781" s="321">
        <v>99.2</v>
      </c>
      <c r="N781" s="299"/>
      <c r="O781" s="300">
        <f t="shared" si="100"/>
        <v>0</v>
      </c>
      <c r="P781" s="301">
        <v>4607109981108</v>
      </c>
      <c r="Q781" s="4"/>
      <c r="R781" s="3">
        <f t="shared" si="101"/>
        <v>99.2</v>
      </c>
    </row>
    <row r="782" spans="1:18" ht="22.5" x14ac:dyDescent="0.2">
      <c r="A782" s="61">
        <v>766</v>
      </c>
      <c r="B782" s="291"/>
      <c r="C782" s="5">
        <v>6287</v>
      </c>
      <c r="D782" s="302" t="s">
        <v>9079</v>
      </c>
      <c r="E782" s="303" t="s">
        <v>4692</v>
      </c>
      <c r="F782" s="304" t="s">
        <v>9080</v>
      </c>
      <c r="G782" s="304" t="s">
        <v>9081</v>
      </c>
      <c r="H782" s="167" t="str">
        <f t="shared" si="102"/>
        <v>фото1</v>
      </c>
      <c r="I782" s="305" t="s">
        <v>9082</v>
      </c>
      <c r="J782" s="306" t="s">
        <v>9065</v>
      </c>
      <c r="K782" s="307" t="s">
        <v>32</v>
      </c>
      <c r="L782" s="308">
        <v>1</v>
      </c>
      <c r="M782" s="321">
        <v>102.4</v>
      </c>
      <c r="N782" s="299"/>
      <c r="O782" s="300">
        <f t="shared" si="100"/>
        <v>0</v>
      </c>
      <c r="P782" s="301">
        <v>4607109933756</v>
      </c>
      <c r="Q782" s="4"/>
      <c r="R782" s="3">
        <f t="shared" si="101"/>
        <v>102.4</v>
      </c>
    </row>
    <row r="783" spans="1:18" ht="15" x14ac:dyDescent="0.2">
      <c r="A783" s="61">
        <v>767</v>
      </c>
      <c r="B783" s="291"/>
      <c r="C783" s="5">
        <v>3602</v>
      </c>
      <c r="D783" s="302" t="s">
        <v>7505</v>
      </c>
      <c r="E783" s="303" t="s">
        <v>4692</v>
      </c>
      <c r="F783" s="304" t="s">
        <v>5058</v>
      </c>
      <c r="G783" s="304" t="s">
        <v>5059</v>
      </c>
      <c r="H783" s="167" t="str">
        <f t="shared" si="102"/>
        <v>фото1</v>
      </c>
      <c r="I783" s="305" t="s">
        <v>5060</v>
      </c>
      <c r="J783" s="306" t="s">
        <v>7464</v>
      </c>
      <c r="K783" s="307" t="s">
        <v>32</v>
      </c>
      <c r="L783" s="308">
        <v>1</v>
      </c>
      <c r="M783" s="321">
        <v>88.7</v>
      </c>
      <c r="N783" s="299"/>
      <c r="O783" s="300">
        <f t="shared" si="100"/>
        <v>0</v>
      </c>
      <c r="P783" s="301">
        <v>4607109973295</v>
      </c>
      <c r="Q783" s="4"/>
      <c r="R783" s="3">
        <f t="shared" si="101"/>
        <v>88.7</v>
      </c>
    </row>
    <row r="784" spans="1:18" ht="15" x14ac:dyDescent="0.2">
      <c r="A784" s="61">
        <v>768</v>
      </c>
      <c r="B784" s="291"/>
      <c r="C784" s="5">
        <v>4312</v>
      </c>
      <c r="D784" s="302" t="s">
        <v>7506</v>
      </c>
      <c r="E784" s="303" t="s">
        <v>4692</v>
      </c>
      <c r="F784" s="304" t="s">
        <v>5061</v>
      </c>
      <c r="G784" s="304" t="s">
        <v>14072</v>
      </c>
      <c r="H784" s="167" t="str">
        <f t="shared" si="102"/>
        <v>фото1</v>
      </c>
      <c r="I784" s="305" t="s">
        <v>5062</v>
      </c>
      <c r="J784" s="306" t="s">
        <v>7464</v>
      </c>
      <c r="K784" s="307" t="s">
        <v>32</v>
      </c>
      <c r="L784" s="308">
        <v>1</v>
      </c>
      <c r="M784" s="321">
        <v>92.9</v>
      </c>
      <c r="N784" s="299"/>
      <c r="O784" s="300">
        <f t="shared" si="100"/>
        <v>0</v>
      </c>
      <c r="P784" s="301">
        <v>4607109987339</v>
      </c>
      <c r="Q784" s="4"/>
      <c r="R784" s="3">
        <f t="shared" si="101"/>
        <v>92.9</v>
      </c>
    </row>
    <row r="785" spans="1:18" ht="15" x14ac:dyDescent="0.2">
      <c r="A785" s="61">
        <v>769</v>
      </c>
      <c r="B785" s="291"/>
      <c r="C785" s="5">
        <v>3535</v>
      </c>
      <c r="D785" s="302" t="s">
        <v>7507</v>
      </c>
      <c r="E785" s="303" t="s">
        <v>4692</v>
      </c>
      <c r="F785" s="304" t="s">
        <v>5063</v>
      </c>
      <c r="G785" s="304" t="s">
        <v>5064</v>
      </c>
      <c r="H785" s="167" t="str">
        <f t="shared" si="102"/>
        <v>фото1</v>
      </c>
      <c r="I785" s="305" t="s">
        <v>5065</v>
      </c>
      <c r="J785" s="306" t="s">
        <v>7464</v>
      </c>
      <c r="K785" s="307" t="s">
        <v>32</v>
      </c>
      <c r="L785" s="308">
        <v>1</v>
      </c>
      <c r="M785" s="321">
        <v>87.7</v>
      </c>
      <c r="N785" s="299"/>
      <c r="O785" s="300">
        <f t="shared" si="100"/>
        <v>0</v>
      </c>
      <c r="P785" s="301">
        <v>4607109973196</v>
      </c>
      <c r="Q785" s="4"/>
      <c r="R785" s="3">
        <f t="shared" si="101"/>
        <v>87.7</v>
      </c>
    </row>
    <row r="786" spans="1:18" ht="15.75" x14ac:dyDescent="0.2">
      <c r="A786" s="61">
        <v>770</v>
      </c>
      <c r="B786" s="291"/>
      <c r="C786" s="6"/>
      <c r="D786" s="381"/>
      <c r="E786" s="382"/>
      <c r="F786" s="289" t="s">
        <v>5066</v>
      </c>
      <c r="G786" s="383"/>
      <c r="H786" s="384"/>
      <c r="I786" s="385"/>
      <c r="J786" s="375"/>
      <c r="K786" s="386"/>
      <c r="L786" s="387"/>
      <c r="M786" s="387"/>
      <c r="N786" s="380"/>
      <c r="O786" s="380"/>
      <c r="P786" s="380"/>
      <c r="Q786" s="324"/>
      <c r="R786" s="319"/>
    </row>
    <row r="787" spans="1:18" ht="22.5" x14ac:dyDescent="0.2">
      <c r="A787" s="61">
        <v>771</v>
      </c>
      <c r="B787" s="291"/>
      <c r="C787" s="5">
        <v>10711</v>
      </c>
      <c r="D787" s="302" t="s">
        <v>14073</v>
      </c>
      <c r="E787" s="396" t="s">
        <v>4692</v>
      </c>
      <c r="F787" s="312" t="s">
        <v>5644</v>
      </c>
      <c r="G787" s="312" t="s">
        <v>5643</v>
      </c>
      <c r="H787" s="167" t="str">
        <f t="shared" ref="H787:H821" si="103">HYPERLINK("http://www.gardenbulbs.ru/images/Dahlia_CL/thumbnails/"&amp;D787&amp;".jpg","фото1")</f>
        <v>фото1</v>
      </c>
      <c r="I787" s="305" t="s">
        <v>14074</v>
      </c>
      <c r="J787" s="306" t="s">
        <v>7509</v>
      </c>
      <c r="K787" s="307" t="s">
        <v>32</v>
      </c>
      <c r="L787" s="308">
        <v>1</v>
      </c>
      <c r="M787" s="321">
        <v>91.9</v>
      </c>
      <c r="N787" s="299"/>
      <c r="O787" s="300">
        <f t="shared" ref="O787:O821" si="104">IF(ISERROR(M787*N787),0,M787*N787)</f>
        <v>0</v>
      </c>
      <c r="P787" s="301">
        <v>4607109926239</v>
      </c>
      <c r="Q787" s="4" t="s">
        <v>13902</v>
      </c>
      <c r="R787" s="3">
        <f t="shared" ref="R787:R821" si="105">M787/L787</f>
        <v>91.9</v>
      </c>
    </row>
    <row r="788" spans="1:18" ht="33.75" x14ac:dyDescent="0.2">
      <c r="A788" s="61">
        <v>772</v>
      </c>
      <c r="B788" s="291"/>
      <c r="C788" s="5">
        <v>9242</v>
      </c>
      <c r="D788" s="302" t="s">
        <v>7508</v>
      </c>
      <c r="E788" s="303" t="s">
        <v>4692</v>
      </c>
      <c r="F788" s="304" t="s">
        <v>5067</v>
      </c>
      <c r="G788" s="304" t="s">
        <v>5068</v>
      </c>
      <c r="H788" s="167" t="str">
        <f t="shared" si="103"/>
        <v>фото1</v>
      </c>
      <c r="I788" s="305" t="s">
        <v>5069</v>
      </c>
      <c r="J788" s="306" t="s">
        <v>7509</v>
      </c>
      <c r="K788" s="307" t="s">
        <v>32</v>
      </c>
      <c r="L788" s="308">
        <v>1</v>
      </c>
      <c r="M788" s="321">
        <v>105.1</v>
      </c>
      <c r="N788" s="299"/>
      <c r="O788" s="300">
        <f t="shared" si="104"/>
        <v>0</v>
      </c>
      <c r="P788" s="301">
        <v>4607109986783</v>
      </c>
      <c r="Q788" s="4"/>
      <c r="R788" s="3">
        <f t="shared" si="105"/>
        <v>105.1</v>
      </c>
    </row>
    <row r="789" spans="1:18" ht="15" x14ac:dyDescent="0.2">
      <c r="A789" s="61">
        <v>773</v>
      </c>
      <c r="B789" s="291"/>
      <c r="C789" s="5">
        <v>3538</v>
      </c>
      <c r="D789" s="302" t="s">
        <v>7510</v>
      </c>
      <c r="E789" s="303" t="s">
        <v>4692</v>
      </c>
      <c r="F789" s="304" t="s">
        <v>5070</v>
      </c>
      <c r="G789" s="304" t="s">
        <v>5071</v>
      </c>
      <c r="H789" s="167" t="str">
        <f t="shared" si="103"/>
        <v>фото1</v>
      </c>
      <c r="I789" s="305" t="s">
        <v>5072</v>
      </c>
      <c r="J789" s="306" t="s">
        <v>7509</v>
      </c>
      <c r="K789" s="307" t="s">
        <v>32</v>
      </c>
      <c r="L789" s="308">
        <v>1</v>
      </c>
      <c r="M789" s="321">
        <v>98.2</v>
      </c>
      <c r="N789" s="299"/>
      <c r="O789" s="300">
        <f t="shared" si="104"/>
        <v>0</v>
      </c>
      <c r="P789" s="301">
        <v>4607109973349</v>
      </c>
      <c r="Q789" s="4"/>
      <c r="R789" s="3">
        <f t="shared" si="105"/>
        <v>98.2</v>
      </c>
    </row>
    <row r="790" spans="1:18" ht="33.75" x14ac:dyDescent="0.2">
      <c r="A790" s="61">
        <v>774</v>
      </c>
      <c r="B790" s="291"/>
      <c r="C790" s="5">
        <v>6572</v>
      </c>
      <c r="D790" s="302" t="s">
        <v>12472</v>
      </c>
      <c r="E790" s="303" t="s">
        <v>4692</v>
      </c>
      <c r="F790" s="304" t="s">
        <v>12473</v>
      </c>
      <c r="G790" s="304" t="s">
        <v>12474</v>
      </c>
      <c r="H790" s="167" t="str">
        <f t="shared" si="103"/>
        <v>фото1</v>
      </c>
      <c r="I790" s="305" t="s">
        <v>12475</v>
      </c>
      <c r="J790" s="306" t="s">
        <v>7509</v>
      </c>
      <c r="K790" s="307" t="s">
        <v>32</v>
      </c>
      <c r="L790" s="308">
        <v>1</v>
      </c>
      <c r="M790" s="321">
        <v>106.6</v>
      </c>
      <c r="N790" s="299"/>
      <c r="O790" s="300">
        <f t="shared" si="104"/>
        <v>0</v>
      </c>
      <c r="P790" s="301">
        <v>4607109981719</v>
      </c>
      <c r="Q790" s="4" t="s">
        <v>11622</v>
      </c>
      <c r="R790" s="3">
        <f t="shared" si="105"/>
        <v>106.6</v>
      </c>
    </row>
    <row r="791" spans="1:18" ht="22.5" x14ac:dyDescent="0.2">
      <c r="A791" s="61">
        <v>775</v>
      </c>
      <c r="B791" s="291"/>
      <c r="C791" s="5">
        <v>7798</v>
      </c>
      <c r="D791" s="302" t="s">
        <v>12476</v>
      </c>
      <c r="E791" s="303" t="s">
        <v>4692</v>
      </c>
      <c r="F791" s="304" t="s">
        <v>12477</v>
      </c>
      <c r="G791" s="304" t="s">
        <v>12478</v>
      </c>
      <c r="H791" s="167" t="str">
        <f t="shared" si="103"/>
        <v>фото1</v>
      </c>
      <c r="I791" s="305" t="s">
        <v>12479</v>
      </c>
      <c r="J791" s="306" t="s">
        <v>7509</v>
      </c>
      <c r="K791" s="307" t="s">
        <v>32</v>
      </c>
      <c r="L791" s="308">
        <v>1</v>
      </c>
      <c r="M791" s="321">
        <v>98.2</v>
      </c>
      <c r="N791" s="299"/>
      <c r="O791" s="300">
        <f t="shared" si="104"/>
        <v>0</v>
      </c>
      <c r="P791" s="301">
        <v>4607109968727</v>
      </c>
      <c r="Q791" s="4" t="s">
        <v>11622</v>
      </c>
      <c r="R791" s="3">
        <f t="shared" si="105"/>
        <v>98.2</v>
      </c>
    </row>
    <row r="792" spans="1:18" ht="33.75" x14ac:dyDescent="0.2">
      <c r="A792" s="61">
        <v>776</v>
      </c>
      <c r="B792" s="291"/>
      <c r="C792" s="5">
        <v>5303</v>
      </c>
      <c r="D792" s="302" t="s">
        <v>9083</v>
      </c>
      <c r="E792" s="303" t="s">
        <v>4692</v>
      </c>
      <c r="F792" s="304" t="s">
        <v>577</v>
      </c>
      <c r="G792" s="304" t="s">
        <v>9084</v>
      </c>
      <c r="H792" s="167" t="str">
        <f t="shared" si="103"/>
        <v>фото1</v>
      </c>
      <c r="I792" s="305" t="s">
        <v>7511</v>
      </c>
      <c r="J792" s="306" t="s">
        <v>7509</v>
      </c>
      <c r="K792" s="307" t="s">
        <v>32</v>
      </c>
      <c r="L792" s="308">
        <v>1</v>
      </c>
      <c r="M792" s="321">
        <v>100.3</v>
      </c>
      <c r="N792" s="299"/>
      <c r="O792" s="300">
        <f t="shared" si="104"/>
        <v>0</v>
      </c>
      <c r="P792" s="301">
        <v>4607109938225</v>
      </c>
      <c r="Q792" s="4"/>
      <c r="R792" s="3">
        <f t="shared" si="105"/>
        <v>100.3</v>
      </c>
    </row>
    <row r="793" spans="1:18" ht="22.5" x14ac:dyDescent="0.2">
      <c r="A793" s="61">
        <v>777</v>
      </c>
      <c r="B793" s="291"/>
      <c r="C793" s="5">
        <v>3224</v>
      </c>
      <c r="D793" s="302" t="s">
        <v>7512</v>
      </c>
      <c r="E793" s="303" t="s">
        <v>4692</v>
      </c>
      <c r="F793" s="304" t="s">
        <v>5073</v>
      </c>
      <c r="G793" s="304" t="s">
        <v>5074</v>
      </c>
      <c r="H793" s="167" t="str">
        <f t="shared" si="103"/>
        <v>фото1</v>
      </c>
      <c r="I793" s="305" t="s">
        <v>5075</v>
      </c>
      <c r="J793" s="306" t="s">
        <v>7509</v>
      </c>
      <c r="K793" s="307" t="s">
        <v>32</v>
      </c>
      <c r="L793" s="308">
        <v>1</v>
      </c>
      <c r="M793" s="321">
        <v>103.4</v>
      </c>
      <c r="N793" s="299"/>
      <c r="O793" s="300">
        <f t="shared" si="104"/>
        <v>0</v>
      </c>
      <c r="P793" s="301">
        <v>4607109986790</v>
      </c>
      <c r="Q793" s="4"/>
      <c r="R793" s="3">
        <f t="shared" si="105"/>
        <v>103.4</v>
      </c>
    </row>
    <row r="794" spans="1:18" ht="15" x14ac:dyDescent="0.2">
      <c r="A794" s="61">
        <v>778</v>
      </c>
      <c r="B794" s="291"/>
      <c r="C794" s="5">
        <v>6284</v>
      </c>
      <c r="D794" s="302" t="s">
        <v>9085</v>
      </c>
      <c r="E794" s="303" t="s">
        <v>4692</v>
      </c>
      <c r="F794" s="304" t="s">
        <v>9086</v>
      </c>
      <c r="G794" s="304" t="s">
        <v>9087</v>
      </c>
      <c r="H794" s="167" t="str">
        <f t="shared" si="103"/>
        <v>фото1</v>
      </c>
      <c r="I794" s="305" t="s">
        <v>9088</v>
      </c>
      <c r="J794" s="306" t="s">
        <v>7509</v>
      </c>
      <c r="K794" s="307" t="s">
        <v>32</v>
      </c>
      <c r="L794" s="308">
        <v>1</v>
      </c>
      <c r="M794" s="321">
        <v>103.4</v>
      </c>
      <c r="N794" s="299"/>
      <c r="O794" s="300">
        <f t="shared" si="104"/>
        <v>0</v>
      </c>
      <c r="P794" s="301">
        <v>4607109933749</v>
      </c>
      <c r="Q794" s="4"/>
      <c r="R794" s="3">
        <f t="shared" si="105"/>
        <v>103.4</v>
      </c>
    </row>
    <row r="795" spans="1:18" ht="22.5" x14ac:dyDescent="0.2">
      <c r="A795" s="61">
        <v>779</v>
      </c>
      <c r="B795" s="291"/>
      <c r="C795" s="5">
        <v>3613</v>
      </c>
      <c r="D795" s="302" t="s">
        <v>7513</v>
      </c>
      <c r="E795" s="303" t="s">
        <v>4692</v>
      </c>
      <c r="F795" s="304" t="s">
        <v>5076</v>
      </c>
      <c r="G795" s="304" t="s">
        <v>5077</v>
      </c>
      <c r="H795" s="167" t="str">
        <f t="shared" si="103"/>
        <v>фото1</v>
      </c>
      <c r="I795" s="305" t="s">
        <v>5078</v>
      </c>
      <c r="J795" s="306" t="s">
        <v>7509</v>
      </c>
      <c r="K795" s="307" t="s">
        <v>32</v>
      </c>
      <c r="L795" s="308">
        <v>1</v>
      </c>
      <c r="M795" s="321">
        <v>104.5</v>
      </c>
      <c r="N795" s="299"/>
      <c r="O795" s="300">
        <f t="shared" si="104"/>
        <v>0</v>
      </c>
      <c r="P795" s="301">
        <v>4607109973417</v>
      </c>
      <c r="Q795" s="4"/>
      <c r="R795" s="3">
        <f t="shared" si="105"/>
        <v>104.5</v>
      </c>
    </row>
    <row r="796" spans="1:18" ht="22.5" x14ac:dyDescent="0.2">
      <c r="A796" s="61">
        <v>780</v>
      </c>
      <c r="B796" s="291"/>
      <c r="C796" s="5">
        <v>3839</v>
      </c>
      <c r="D796" s="302" t="s">
        <v>7514</v>
      </c>
      <c r="E796" s="303" t="s">
        <v>4692</v>
      </c>
      <c r="F796" s="304" t="s">
        <v>5079</v>
      </c>
      <c r="G796" s="304" t="s">
        <v>5080</v>
      </c>
      <c r="H796" s="167" t="str">
        <f t="shared" si="103"/>
        <v>фото1</v>
      </c>
      <c r="I796" s="305" t="s">
        <v>5081</v>
      </c>
      <c r="J796" s="306" t="s">
        <v>7509</v>
      </c>
      <c r="K796" s="307" t="s">
        <v>32</v>
      </c>
      <c r="L796" s="308">
        <v>1</v>
      </c>
      <c r="M796" s="321">
        <v>103.4</v>
      </c>
      <c r="N796" s="299"/>
      <c r="O796" s="300">
        <f t="shared" si="104"/>
        <v>0</v>
      </c>
      <c r="P796" s="301">
        <v>4607109980576</v>
      </c>
      <c r="Q796" s="4"/>
      <c r="R796" s="3">
        <f t="shared" si="105"/>
        <v>103.4</v>
      </c>
    </row>
    <row r="797" spans="1:18" ht="22.5" x14ac:dyDescent="0.2">
      <c r="A797" s="61">
        <v>781</v>
      </c>
      <c r="B797" s="291"/>
      <c r="C797" s="5">
        <v>7799</v>
      </c>
      <c r="D797" s="302" t="s">
        <v>12480</v>
      </c>
      <c r="E797" s="303" t="s">
        <v>4692</v>
      </c>
      <c r="F797" s="304" t="s">
        <v>12481</v>
      </c>
      <c r="G797" s="304" t="s">
        <v>12482</v>
      </c>
      <c r="H797" s="167" t="str">
        <f t="shared" si="103"/>
        <v>фото1</v>
      </c>
      <c r="I797" s="305" t="s">
        <v>12483</v>
      </c>
      <c r="J797" s="306" t="s">
        <v>7509</v>
      </c>
      <c r="K797" s="307" t="s">
        <v>32</v>
      </c>
      <c r="L797" s="308">
        <v>1</v>
      </c>
      <c r="M797" s="321">
        <v>102.4</v>
      </c>
      <c r="N797" s="299"/>
      <c r="O797" s="300">
        <f t="shared" si="104"/>
        <v>0</v>
      </c>
      <c r="P797" s="301">
        <v>4607109974858</v>
      </c>
      <c r="Q797" s="4" t="s">
        <v>11622</v>
      </c>
      <c r="R797" s="3">
        <f t="shared" si="105"/>
        <v>102.4</v>
      </c>
    </row>
    <row r="798" spans="1:18" ht="22.5" x14ac:dyDescent="0.2">
      <c r="A798" s="61">
        <v>782</v>
      </c>
      <c r="B798" s="291"/>
      <c r="C798" s="5">
        <v>3840</v>
      </c>
      <c r="D798" s="302" t="s">
        <v>7515</v>
      </c>
      <c r="E798" s="303" t="s">
        <v>4692</v>
      </c>
      <c r="F798" s="304" t="s">
        <v>5082</v>
      </c>
      <c r="G798" s="304" t="s">
        <v>287</v>
      </c>
      <c r="H798" s="167" t="str">
        <f t="shared" si="103"/>
        <v>фото1</v>
      </c>
      <c r="I798" s="305" t="s">
        <v>5083</v>
      </c>
      <c r="J798" s="306" t="s">
        <v>7509</v>
      </c>
      <c r="K798" s="307" t="s">
        <v>32</v>
      </c>
      <c r="L798" s="308">
        <v>1</v>
      </c>
      <c r="M798" s="321">
        <v>98.2</v>
      </c>
      <c r="N798" s="299"/>
      <c r="O798" s="300">
        <f t="shared" si="104"/>
        <v>0</v>
      </c>
      <c r="P798" s="301">
        <v>4607109980583</v>
      </c>
      <c r="Q798" s="4"/>
      <c r="R798" s="3">
        <f t="shared" si="105"/>
        <v>98.2</v>
      </c>
    </row>
    <row r="799" spans="1:18" ht="15" x14ac:dyDescent="0.2">
      <c r="A799" s="61">
        <v>783</v>
      </c>
      <c r="B799" s="291"/>
      <c r="C799" s="5">
        <v>3525</v>
      </c>
      <c r="D799" s="302" t="s">
        <v>7516</v>
      </c>
      <c r="E799" s="303" t="s">
        <v>4692</v>
      </c>
      <c r="F799" s="304" t="s">
        <v>5084</v>
      </c>
      <c r="G799" s="304" t="s">
        <v>5085</v>
      </c>
      <c r="H799" s="167" t="str">
        <f t="shared" si="103"/>
        <v>фото1</v>
      </c>
      <c r="I799" s="305" t="s">
        <v>5086</v>
      </c>
      <c r="J799" s="306" t="s">
        <v>7509</v>
      </c>
      <c r="K799" s="307" t="s">
        <v>32</v>
      </c>
      <c r="L799" s="308">
        <v>1</v>
      </c>
      <c r="M799" s="321">
        <v>100.3</v>
      </c>
      <c r="N799" s="299"/>
      <c r="O799" s="300">
        <f t="shared" si="104"/>
        <v>0</v>
      </c>
      <c r="P799" s="301">
        <v>4607109973332</v>
      </c>
      <c r="Q799" s="4"/>
      <c r="R799" s="3">
        <f t="shared" si="105"/>
        <v>100.3</v>
      </c>
    </row>
    <row r="800" spans="1:18" ht="22.5" x14ac:dyDescent="0.2">
      <c r="A800" s="61">
        <v>784</v>
      </c>
      <c r="B800" s="291"/>
      <c r="C800" s="5">
        <v>10712</v>
      </c>
      <c r="D800" s="302" t="s">
        <v>14075</v>
      </c>
      <c r="E800" s="396" t="s">
        <v>4692</v>
      </c>
      <c r="F800" s="312" t="s">
        <v>14076</v>
      </c>
      <c r="G800" s="312" t="s">
        <v>14077</v>
      </c>
      <c r="H800" s="167" t="str">
        <f t="shared" si="103"/>
        <v>фото1</v>
      </c>
      <c r="I800" s="305" t="s">
        <v>14078</v>
      </c>
      <c r="J800" s="306" t="s">
        <v>7509</v>
      </c>
      <c r="K800" s="307" t="s">
        <v>32</v>
      </c>
      <c r="L800" s="308">
        <v>1</v>
      </c>
      <c r="M800" s="321">
        <v>110.8</v>
      </c>
      <c r="N800" s="299"/>
      <c r="O800" s="300">
        <f t="shared" si="104"/>
        <v>0</v>
      </c>
      <c r="P800" s="301">
        <v>4607109926222</v>
      </c>
      <c r="Q800" s="4" t="s">
        <v>13902</v>
      </c>
      <c r="R800" s="3">
        <f t="shared" si="105"/>
        <v>110.8</v>
      </c>
    </row>
    <row r="801" spans="1:18" ht="22.5" x14ac:dyDescent="0.2">
      <c r="A801" s="61">
        <v>785</v>
      </c>
      <c r="B801" s="291"/>
      <c r="C801" s="5">
        <v>3680</v>
      </c>
      <c r="D801" s="302" t="s">
        <v>10618</v>
      </c>
      <c r="E801" s="303" t="s">
        <v>4692</v>
      </c>
      <c r="F801" s="304" t="s">
        <v>10619</v>
      </c>
      <c r="G801" s="304" t="s">
        <v>10620</v>
      </c>
      <c r="H801" s="167" t="str">
        <f t="shared" si="103"/>
        <v>фото1</v>
      </c>
      <c r="I801" s="305" t="s">
        <v>10621</v>
      </c>
      <c r="J801" s="306" t="s">
        <v>7509</v>
      </c>
      <c r="K801" s="307" t="s">
        <v>32</v>
      </c>
      <c r="L801" s="308">
        <v>1</v>
      </c>
      <c r="M801" s="321">
        <v>110.8</v>
      </c>
      <c r="N801" s="299"/>
      <c r="O801" s="300">
        <f t="shared" si="104"/>
        <v>0</v>
      </c>
      <c r="P801" s="301">
        <v>4607109929414</v>
      </c>
      <c r="Q801" s="4"/>
      <c r="R801" s="3">
        <f t="shared" si="105"/>
        <v>110.8</v>
      </c>
    </row>
    <row r="802" spans="1:18" ht="22.5" x14ac:dyDescent="0.2">
      <c r="A802" s="61">
        <v>786</v>
      </c>
      <c r="B802" s="291"/>
      <c r="C802" s="5">
        <v>3556</v>
      </c>
      <c r="D802" s="302" t="s">
        <v>7517</v>
      </c>
      <c r="E802" s="303" t="s">
        <v>4692</v>
      </c>
      <c r="F802" s="304" t="s">
        <v>5087</v>
      </c>
      <c r="G802" s="304" t="s">
        <v>5088</v>
      </c>
      <c r="H802" s="167" t="str">
        <f t="shared" si="103"/>
        <v>фото1</v>
      </c>
      <c r="I802" s="305" t="s">
        <v>5089</v>
      </c>
      <c r="J802" s="306" t="s">
        <v>7509</v>
      </c>
      <c r="K802" s="307" t="s">
        <v>32</v>
      </c>
      <c r="L802" s="308">
        <v>1</v>
      </c>
      <c r="M802" s="321">
        <v>102.4</v>
      </c>
      <c r="N802" s="299"/>
      <c r="O802" s="300">
        <f t="shared" si="104"/>
        <v>0</v>
      </c>
      <c r="P802" s="301">
        <v>4607109973356</v>
      </c>
      <c r="Q802" s="4"/>
      <c r="R802" s="3">
        <f t="shared" si="105"/>
        <v>102.4</v>
      </c>
    </row>
    <row r="803" spans="1:18" ht="22.5" x14ac:dyDescent="0.2">
      <c r="A803" s="61">
        <v>787</v>
      </c>
      <c r="B803" s="291"/>
      <c r="C803" s="5">
        <v>4259</v>
      </c>
      <c r="D803" s="302" t="s">
        <v>7518</v>
      </c>
      <c r="E803" s="303" t="s">
        <v>4692</v>
      </c>
      <c r="F803" s="304" t="s">
        <v>5090</v>
      </c>
      <c r="G803" s="304" t="s">
        <v>5091</v>
      </c>
      <c r="H803" s="167" t="str">
        <f t="shared" si="103"/>
        <v>фото1</v>
      </c>
      <c r="I803" s="305" t="s">
        <v>5092</v>
      </c>
      <c r="J803" s="306" t="s">
        <v>7509</v>
      </c>
      <c r="K803" s="307" t="s">
        <v>32</v>
      </c>
      <c r="L803" s="308">
        <v>1</v>
      </c>
      <c r="M803" s="321">
        <v>106.6</v>
      </c>
      <c r="N803" s="299"/>
      <c r="O803" s="300">
        <f t="shared" si="104"/>
        <v>0</v>
      </c>
      <c r="P803" s="301">
        <v>4607109986806</v>
      </c>
      <c r="Q803" s="4"/>
      <c r="R803" s="3">
        <f t="shared" si="105"/>
        <v>106.6</v>
      </c>
    </row>
    <row r="804" spans="1:18" ht="15" x14ac:dyDescent="0.2">
      <c r="A804" s="61">
        <v>788</v>
      </c>
      <c r="B804" s="291"/>
      <c r="C804" s="5">
        <v>3841</v>
      </c>
      <c r="D804" s="302" t="s">
        <v>7519</v>
      </c>
      <c r="E804" s="303" t="s">
        <v>4692</v>
      </c>
      <c r="F804" s="304" t="s">
        <v>5093</v>
      </c>
      <c r="G804" s="304" t="s">
        <v>5094</v>
      </c>
      <c r="H804" s="167" t="str">
        <f t="shared" si="103"/>
        <v>фото1</v>
      </c>
      <c r="I804" s="305" t="s">
        <v>5095</v>
      </c>
      <c r="J804" s="306" t="s">
        <v>7509</v>
      </c>
      <c r="K804" s="307" t="s">
        <v>32</v>
      </c>
      <c r="L804" s="308">
        <v>1</v>
      </c>
      <c r="M804" s="321">
        <v>102.4</v>
      </c>
      <c r="N804" s="299"/>
      <c r="O804" s="300">
        <f t="shared" si="104"/>
        <v>0</v>
      </c>
      <c r="P804" s="301">
        <v>4607109980590</v>
      </c>
      <c r="Q804" s="1"/>
      <c r="R804" s="3">
        <f t="shared" si="105"/>
        <v>102.4</v>
      </c>
    </row>
    <row r="805" spans="1:18" ht="15" x14ac:dyDescent="0.2">
      <c r="A805" s="61">
        <v>789</v>
      </c>
      <c r="B805" s="291"/>
      <c r="C805" s="5">
        <v>3563</v>
      </c>
      <c r="D805" s="302" t="s">
        <v>7520</v>
      </c>
      <c r="E805" s="293" t="s">
        <v>4692</v>
      </c>
      <c r="F805" s="294" t="s">
        <v>5096</v>
      </c>
      <c r="G805" s="294" t="s">
        <v>14079</v>
      </c>
      <c r="H805" s="167" t="str">
        <f t="shared" si="103"/>
        <v>фото1</v>
      </c>
      <c r="I805" s="295" t="s">
        <v>5097</v>
      </c>
      <c r="J805" s="296" t="s">
        <v>7509</v>
      </c>
      <c r="K805" s="297" t="s">
        <v>32</v>
      </c>
      <c r="L805" s="298">
        <v>1</v>
      </c>
      <c r="M805" s="320">
        <v>102.4</v>
      </c>
      <c r="N805" s="299"/>
      <c r="O805" s="300">
        <f t="shared" si="104"/>
        <v>0</v>
      </c>
      <c r="P805" s="313">
        <v>4607109973363</v>
      </c>
      <c r="Q805" s="4"/>
      <c r="R805" s="3">
        <f t="shared" si="105"/>
        <v>102.4</v>
      </c>
    </row>
    <row r="806" spans="1:18" ht="15" x14ac:dyDescent="0.2">
      <c r="A806" s="61">
        <v>790</v>
      </c>
      <c r="B806" s="291"/>
      <c r="C806" s="5">
        <v>3564</v>
      </c>
      <c r="D806" s="302" t="s">
        <v>7521</v>
      </c>
      <c r="E806" s="293" t="s">
        <v>4692</v>
      </c>
      <c r="F806" s="294" t="s">
        <v>5098</v>
      </c>
      <c r="G806" s="294" t="s">
        <v>5099</v>
      </c>
      <c r="H806" s="167" t="str">
        <f t="shared" si="103"/>
        <v>фото1</v>
      </c>
      <c r="I806" s="295" t="s">
        <v>5100</v>
      </c>
      <c r="J806" s="296" t="s">
        <v>7509</v>
      </c>
      <c r="K806" s="297" t="s">
        <v>32</v>
      </c>
      <c r="L806" s="298">
        <v>1</v>
      </c>
      <c r="M806" s="320">
        <v>102.4</v>
      </c>
      <c r="N806" s="299"/>
      <c r="O806" s="300">
        <f t="shared" si="104"/>
        <v>0</v>
      </c>
      <c r="P806" s="313">
        <v>4607109973370</v>
      </c>
      <c r="Q806" s="4"/>
      <c r="R806" s="3">
        <f t="shared" si="105"/>
        <v>102.4</v>
      </c>
    </row>
    <row r="807" spans="1:18" ht="15" x14ac:dyDescent="0.2">
      <c r="A807" s="61">
        <v>791</v>
      </c>
      <c r="B807" s="291"/>
      <c r="C807" s="5">
        <v>7833</v>
      </c>
      <c r="D807" s="302" t="s">
        <v>12484</v>
      </c>
      <c r="E807" s="303" t="s">
        <v>4692</v>
      </c>
      <c r="F807" s="304" t="s">
        <v>12485</v>
      </c>
      <c r="G807" s="304" t="s">
        <v>12486</v>
      </c>
      <c r="H807" s="167" t="str">
        <f t="shared" si="103"/>
        <v>фото1</v>
      </c>
      <c r="I807" s="305" t="s">
        <v>12487</v>
      </c>
      <c r="J807" s="306" t="s">
        <v>7509</v>
      </c>
      <c r="K807" s="307" t="s">
        <v>32</v>
      </c>
      <c r="L807" s="308">
        <v>1</v>
      </c>
      <c r="M807" s="321">
        <v>108.7</v>
      </c>
      <c r="N807" s="299"/>
      <c r="O807" s="300">
        <f t="shared" si="104"/>
        <v>0</v>
      </c>
      <c r="P807" s="301">
        <v>4607109974841</v>
      </c>
      <c r="Q807" s="4" t="s">
        <v>11622</v>
      </c>
      <c r="R807" s="3">
        <f t="shared" si="105"/>
        <v>108.7</v>
      </c>
    </row>
    <row r="808" spans="1:18" ht="22.5" x14ac:dyDescent="0.2">
      <c r="A808" s="61">
        <v>792</v>
      </c>
      <c r="B808" s="291"/>
      <c r="C808" s="5">
        <v>3842</v>
      </c>
      <c r="D808" s="302" t="s">
        <v>7522</v>
      </c>
      <c r="E808" s="303" t="s">
        <v>4692</v>
      </c>
      <c r="F808" s="304" t="s">
        <v>5101</v>
      </c>
      <c r="G808" s="304" t="s">
        <v>5102</v>
      </c>
      <c r="H808" s="167" t="str">
        <f t="shared" si="103"/>
        <v>фото1</v>
      </c>
      <c r="I808" s="305" t="s">
        <v>5103</v>
      </c>
      <c r="J808" s="306" t="s">
        <v>7509</v>
      </c>
      <c r="K808" s="307" t="s">
        <v>32</v>
      </c>
      <c r="L808" s="308">
        <v>1</v>
      </c>
      <c r="M808" s="321">
        <v>106.6</v>
      </c>
      <c r="N808" s="299"/>
      <c r="O808" s="300">
        <f t="shared" si="104"/>
        <v>0</v>
      </c>
      <c r="P808" s="301">
        <v>4607109980606</v>
      </c>
      <c r="Q808" s="4"/>
      <c r="R808" s="3">
        <f t="shared" si="105"/>
        <v>106.6</v>
      </c>
    </row>
    <row r="809" spans="1:18" ht="22.5" x14ac:dyDescent="0.2">
      <c r="A809" s="61">
        <v>793</v>
      </c>
      <c r="B809" s="291"/>
      <c r="C809" s="5">
        <v>4260</v>
      </c>
      <c r="D809" s="302" t="s">
        <v>7523</v>
      </c>
      <c r="E809" s="303" t="s">
        <v>4692</v>
      </c>
      <c r="F809" s="304" t="s">
        <v>5104</v>
      </c>
      <c r="G809" s="304" t="s">
        <v>5105</v>
      </c>
      <c r="H809" s="167" t="str">
        <f t="shared" si="103"/>
        <v>фото1</v>
      </c>
      <c r="I809" s="305" t="s">
        <v>5106</v>
      </c>
      <c r="J809" s="306" t="s">
        <v>7509</v>
      </c>
      <c r="K809" s="307" t="s">
        <v>32</v>
      </c>
      <c r="L809" s="308">
        <v>1</v>
      </c>
      <c r="M809" s="321">
        <v>101.3</v>
      </c>
      <c r="N809" s="299"/>
      <c r="O809" s="300">
        <f t="shared" si="104"/>
        <v>0</v>
      </c>
      <c r="P809" s="301">
        <v>4607109986813</v>
      </c>
      <c r="Q809" s="4"/>
      <c r="R809" s="3">
        <f t="shared" si="105"/>
        <v>101.3</v>
      </c>
    </row>
    <row r="810" spans="1:18" ht="22.5" x14ac:dyDescent="0.2">
      <c r="A810" s="61">
        <v>794</v>
      </c>
      <c r="B810" s="291"/>
      <c r="C810" s="5">
        <v>6995</v>
      </c>
      <c r="D810" s="302" t="s">
        <v>7524</v>
      </c>
      <c r="E810" s="303" t="s">
        <v>4692</v>
      </c>
      <c r="F810" s="304" t="s">
        <v>6256</v>
      </c>
      <c r="G810" s="304" t="s">
        <v>6257</v>
      </c>
      <c r="H810" s="167" t="str">
        <f t="shared" si="103"/>
        <v>фото1</v>
      </c>
      <c r="I810" s="305" t="s">
        <v>6258</v>
      </c>
      <c r="J810" s="306" t="s">
        <v>7509</v>
      </c>
      <c r="K810" s="307" t="s">
        <v>32</v>
      </c>
      <c r="L810" s="308">
        <v>1</v>
      </c>
      <c r="M810" s="321">
        <v>100.3</v>
      </c>
      <c r="N810" s="299"/>
      <c r="O810" s="300">
        <f t="shared" si="104"/>
        <v>0</v>
      </c>
      <c r="P810" s="301">
        <v>4607109946398</v>
      </c>
      <c r="Q810" s="4"/>
      <c r="R810" s="3">
        <f t="shared" si="105"/>
        <v>100.3</v>
      </c>
    </row>
    <row r="811" spans="1:18" ht="22.5" x14ac:dyDescent="0.2">
      <c r="A811" s="61">
        <v>795</v>
      </c>
      <c r="B811" s="291"/>
      <c r="C811" s="5">
        <v>4262</v>
      </c>
      <c r="D811" s="302" t="s">
        <v>7525</v>
      </c>
      <c r="E811" s="303" t="s">
        <v>4692</v>
      </c>
      <c r="F811" s="304" t="s">
        <v>5107</v>
      </c>
      <c r="G811" s="304" t="s">
        <v>5108</v>
      </c>
      <c r="H811" s="167" t="str">
        <f t="shared" si="103"/>
        <v>фото1</v>
      </c>
      <c r="I811" s="305" t="s">
        <v>5109</v>
      </c>
      <c r="J811" s="306" t="s">
        <v>7509</v>
      </c>
      <c r="K811" s="307" t="s">
        <v>32</v>
      </c>
      <c r="L811" s="308">
        <v>1</v>
      </c>
      <c r="M811" s="321">
        <v>100.3</v>
      </c>
      <c r="N811" s="299"/>
      <c r="O811" s="300">
        <f t="shared" si="104"/>
        <v>0</v>
      </c>
      <c r="P811" s="301">
        <v>4607109986837</v>
      </c>
      <c r="Q811" s="4"/>
      <c r="R811" s="3">
        <f t="shared" si="105"/>
        <v>100.3</v>
      </c>
    </row>
    <row r="812" spans="1:18" ht="22.5" x14ac:dyDescent="0.2">
      <c r="A812" s="61">
        <v>796</v>
      </c>
      <c r="B812" s="291"/>
      <c r="C812" s="5">
        <v>6576</v>
      </c>
      <c r="D812" s="302" t="s">
        <v>12488</v>
      </c>
      <c r="E812" s="303" t="s">
        <v>4692</v>
      </c>
      <c r="F812" s="304" t="s">
        <v>12489</v>
      </c>
      <c r="G812" s="304" t="s">
        <v>12490</v>
      </c>
      <c r="H812" s="167" t="str">
        <f t="shared" si="103"/>
        <v>фото1</v>
      </c>
      <c r="I812" s="305" t="s">
        <v>12491</v>
      </c>
      <c r="J812" s="306" t="s">
        <v>7509</v>
      </c>
      <c r="K812" s="307" t="s">
        <v>32</v>
      </c>
      <c r="L812" s="308">
        <v>1</v>
      </c>
      <c r="M812" s="321">
        <v>111.8</v>
      </c>
      <c r="N812" s="299"/>
      <c r="O812" s="300">
        <f t="shared" si="104"/>
        <v>0</v>
      </c>
      <c r="P812" s="301">
        <v>4607109968789</v>
      </c>
      <c r="Q812" s="4" t="s">
        <v>11622</v>
      </c>
      <c r="R812" s="3">
        <f t="shared" si="105"/>
        <v>111.8</v>
      </c>
    </row>
    <row r="813" spans="1:18" ht="15" x14ac:dyDescent="0.2">
      <c r="A813" s="61">
        <v>797</v>
      </c>
      <c r="B813" s="291"/>
      <c r="C813" s="5">
        <v>7160</v>
      </c>
      <c r="D813" s="302" t="s">
        <v>10622</v>
      </c>
      <c r="E813" s="303" t="s">
        <v>4692</v>
      </c>
      <c r="F813" s="304" t="s">
        <v>10623</v>
      </c>
      <c r="G813" s="304" t="s">
        <v>10624</v>
      </c>
      <c r="H813" s="167" t="str">
        <f t="shared" si="103"/>
        <v>фото1</v>
      </c>
      <c r="I813" s="305" t="s">
        <v>10625</v>
      </c>
      <c r="J813" s="306" t="s">
        <v>7509</v>
      </c>
      <c r="K813" s="307" t="s">
        <v>32</v>
      </c>
      <c r="L813" s="308">
        <v>1</v>
      </c>
      <c r="M813" s="321">
        <v>98.2</v>
      </c>
      <c r="N813" s="299"/>
      <c r="O813" s="300">
        <f t="shared" si="104"/>
        <v>0</v>
      </c>
      <c r="P813" s="301">
        <v>4607109929407</v>
      </c>
      <c r="Q813" s="4"/>
      <c r="R813" s="3">
        <f t="shared" si="105"/>
        <v>98.2</v>
      </c>
    </row>
    <row r="814" spans="1:18" ht="15" x14ac:dyDescent="0.2">
      <c r="A814" s="61">
        <v>798</v>
      </c>
      <c r="B814" s="291"/>
      <c r="C814" s="5">
        <v>6569</v>
      </c>
      <c r="D814" s="302" t="s">
        <v>12492</v>
      </c>
      <c r="E814" s="303" t="s">
        <v>4692</v>
      </c>
      <c r="F814" s="304" t="s">
        <v>12493</v>
      </c>
      <c r="G814" s="304" t="s">
        <v>12494</v>
      </c>
      <c r="H814" s="167" t="str">
        <f t="shared" si="103"/>
        <v>фото1</v>
      </c>
      <c r="I814" s="305" t="s">
        <v>12495</v>
      </c>
      <c r="J814" s="306" t="s">
        <v>7509</v>
      </c>
      <c r="K814" s="307" t="s">
        <v>32</v>
      </c>
      <c r="L814" s="308">
        <v>1</v>
      </c>
      <c r="M814" s="321">
        <v>98.2</v>
      </c>
      <c r="N814" s="299"/>
      <c r="O814" s="300">
        <f t="shared" si="104"/>
        <v>0</v>
      </c>
      <c r="P814" s="301">
        <v>4607109981740</v>
      </c>
      <c r="Q814" s="4" t="s">
        <v>11622</v>
      </c>
      <c r="R814" s="3">
        <f t="shared" si="105"/>
        <v>98.2</v>
      </c>
    </row>
    <row r="815" spans="1:18" ht="15" x14ac:dyDescent="0.2">
      <c r="A815" s="61">
        <v>799</v>
      </c>
      <c r="B815" s="291"/>
      <c r="C815" s="5">
        <v>6293</v>
      </c>
      <c r="D815" s="302" t="s">
        <v>9089</v>
      </c>
      <c r="E815" s="303" t="s">
        <v>4692</v>
      </c>
      <c r="F815" s="304" t="s">
        <v>9090</v>
      </c>
      <c r="G815" s="304" t="s">
        <v>9091</v>
      </c>
      <c r="H815" s="167" t="str">
        <f t="shared" si="103"/>
        <v>фото1</v>
      </c>
      <c r="I815" s="305" t="s">
        <v>9092</v>
      </c>
      <c r="J815" s="306" t="s">
        <v>7509</v>
      </c>
      <c r="K815" s="307" t="s">
        <v>32</v>
      </c>
      <c r="L815" s="308">
        <v>1</v>
      </c>
      <c r="M815" s="321">
        <v>102.4</v>
      </c>
      <c r="N815" s="299"/>
      <c r="O815" s="300">
        <f t="shared" si="104"/>
        <v>0</v>
      </c>
      <c r="P815" s="301">
        <v>4607109933718</v>
      </c>
      <c r="Q815" s="4"/>
      <c r="R815" s="3">
        <f t="shared" si="105"/>
        <v>102.4</v>
      </c>
    </row>
    <row r="816" spans="1:18" ht="15" x14ac:dyDescent="0.2">
      <c r="A816" s="61">
        <v>800</v>
      </c>
      <c r="B816" s="291"/>
      <c r="C816" s="5">
        <v>6575</v>
      </c>
      <c r="D816" s="302" t="s">
        <v>12496</v>
      </c>
      <c r="E816" s="303" t="s">
        <v>4692</v>
      </c>
      <c r="F816" s="304" t="s">
        <v>12497</v>
      </c>
      <c r="G816" s="304" t="s">
        <v>12498</v>
      </c>
      <c r="H816" s="167" t="str">
        <f t="shared" si="103"/>
        <v>фото1</v>
      </c>
      <c r="I816" s="305" t="s">
        <v>5046</v>
      </c>
      <c r="J816" s="306" t="s">
        <v>7509</v>
      </c>
      <c r="K816" s="307" t="s">
        <v>32</v>
      </c>
      <c r="L816" s="308">
        <v>1</v>
      </c>
      <c r="M816" s="321">
        <v>106.6</v>
      </c>
      <c r="N816" s="299"/>
      <c r="O816" s="300">
        <f t="shared" si="104"/>
        <v>0</v>
      </c>
      <c r="P816" s="301">
        <v>4607109974865</v>
      </c>
      <c r="Q816" s="4" t="s">
        <v>11622</v>
      </c>
      <c r="R816" s="3">
        <f t="shared" si="105"/>
        <v>106.6</v>
      </c>
    </row>
    <row r="817" spans="1:18" ht="33.75" x14ac:dyDescent="0.2">
      <c r="A817" s="61">
        <v>801</v>
      </c>
      <c r="B817" s="291"/>
      <c r="C817" s="5">
        <v>3843</v>
      </c>
      <c r="D817" s="302" t="s">
        <v>7526</v>
      </c>
      <c r="E817" s="303" t="s">
        <v>4692</v>
      </c>
      <c r="F817" s="304" t="s">
        <v>5110</v>
      </c>
      <c r="G817" s="304" t="s">
        <v>14080</v>
      </c>
      <c r="H817" s="167" t="str">
        <f t="shared" si="103"/>
        <v>фото1</v>
      </c>
      <c r="I817" s="305" t="s">
        <v>5111</v>
      </c>
      <c r="J817" s="306" t="s">
        <v>7509</v>
      </c>
      <c r="K817" s="307" t="s">
        <v>32</v>
      </c>
      <c r="L817" s="308">
        <v>1</v>
      </c>
      <c r="M817" s="321">
        <v>102.4</v>
      </c>
      <c r="N817" s="299"/>
      <c r="O817" s="300">
        <f t="shared" si="104"/>
        <v>0</v>
      </c>
      <c r="P817" s="301">
        <v>4607109980613</v>
      </c>
      <c r="Q817" s="4"/>
      <c r="R817" s="3">
        <f t="shared" si="105"/>
        <v>102.4</v>
      </c>
    </row>
    <row r="818" spans="1:18" ht="22.5" x14ac:dyDescent="0.2">
      <c r="A818" s="61">
        <v>802</v>
      </c>
      <c r="B818" s="291"/>
      <c r="C818" s="5">
        <v>3593</v>
      </c>
      <c r="D818" s="302" t="s">
        <v>7527</v>
      </c>
      <c r="E818" s="303" t="s">
        <v>4692</v>
      </c>
      <c r="F818" s="304" t="s">
        <v>5112</v>
      </c>
      <c r="G818" s="304" t="s">
        <v>5113</v>
      </c>
      <c r="H818" s="167" t="str">
        <f t="shared" si="103"/>
        <v>фото1</v>
      </c>
      <c r="I818" s="305" t="s">
        <v>5114</v>
      </c>
      <c r="J818" s="306" t="s">
        <v>7509</v>
      </c>
      <c r="K818" s="307" t="s">
        <v>32</v>
      </c>
      <c r="L818" s="308">
        <v>1</v>
      </c>
      <c r="M818" s="321">
        <v>104.5</v>
      </c>
      <c r="N818" s="299"/>
      <c r="O818" s="300">
        <f t="shared" si="104"/>
        <v>0</v>
      </c>
      <c r="P818" s="301">
        <v>4607109973400</v>
      </c>
      <c r="Q818" s="4"/>
      <c r="R818" s="3">
        <f t="shared" si="105"/>
        <v>104.5</v>
      </c>
    </row>
    <row r="819" spans="1:18" ht="45" x14ac:dyDescent="0.2">
      <c r="A819" s="61">
        <v>803</v>
      </c>
      <c r="B819" s="291"/>
      <c r="C819" s="5">
        <v>5324</v>
      </c>
      <c r="D819" s="302" t="s">
        <v>9093</v>
      </c>
      <c r="E819" s="303" t="s">
        <v>4692</v>
      </c>
      <c r="F819" s="304" t="s">
        <v>7528</v>
      </c>
      <c r="G819" s="304" t="s">
        <v>9094</v>
      </c>
      <c r="H819" s="167" t="str">
        <f t="shared" si="103"/>
        <v>фото1</v>
      </c>
      <c r="I819" s="305" t="s">
        <v>7529</v>
      </c>
      <c r="J819" s="306" t="s">
        <v>7509</v>
      </c>
      <c r="K819" s="307" t="s">
        <v>32</v>
      </c>
      <c r="L819" s="308">
        <v>1</v>
      </c>
      <c r="M819" s="321">
        <v>100.3</v>
      </c>
      <c r="N819" s="299"/>
      <c r="O819" s="300">
        <f t="shared" si="104"/>
        <v>0</v>
      </c>
      <c r="P819" s="301">
        <v>4607109938027</v>
      </c>
      <c r="Q819" s="4"/>
      <c r="R819" s="3">
        <f t="shared" si="105"/>
        <v>100.3</v>
      </c>
    </row>
    <row r="820" spans="1:18" ht="22.5" x14ac:dyDescent="0.2">
      <c r="A820" s="61">
        <v>804</v>
      </c>
      <c r="B820" s="291"/>
      <c r="C820" s="5">
        <v>6294</v>
      </c>
      <c r="D820" s="302" t="s">
        <v>9095</v>
      </c>
      <c r="E820" s="303" t="s">
        <v>4692</v>
      </c>
      <c r="F820" s="304" t="s">
        <v>9096</v>
      </c>
      <c r="G820" s="304" t="s">
        <v>9097</v>
      </c>
      <c r="H820" s="167" t="str">
        <f t="shared" si="103"/>
        <v>фото1</v>
      </c>
      <c r="I820" s="305" t="s">
        <v>9098</v>
      </c>
      <c r="J820" s="306" t="s">
        <v>7509</v>
      </c>
      <c r="K820" s="307" t="s">
        <v>32</v>
      </c>
      <c r="L820" s="308">
        <v>1</v>
      </c>
      <c r="M820" s="321">
        <v>102.4</v>
      </c>
      <c r="N820" s="299"/>
      <c r="O820" s="300">
        <f t="shared" si="104"/>
        <v>0</v>
      </c>
      <c r="P820" s="301">
        <v>4607109933701</v>
      </c>
      <c r="Q820" s="4"/>
      <c r="R820" s="3">
        <f t="shared" si="105"/>
        <v>102.4</v>
      </c>
    </row>
    <row r="821" spans="1:18" ht="15" x14ac:dyDescent="0.2">
      <c r="A821" s="61">
        <v>805</v>
      </c>
      <c r="B821" s="291"/>
      <c r="C821" s="5">
        <v>3616</v>
      </c>
      <c r="D821" s="302" t="s">
        <v>9099</v>
      </c>
      <c r="E821" s="303" t="s">
        <v>4692</v>
      </c>
      <c r="F821" s="304" t="s">
        <v>5115</v>
      </c>
      <c r="G821" s="304" t="s">
        <v>5116</v>
      </c>
      <c r="H821" s="167" t="str">
        <f t="shared" si="103"/>
        <v>фото1</v>
      </c>
      <c r="I821" s="305" t="s">
        <v>5117</v>
      </c>
      <c r="J821" s="306" t="s">
        <v>7509</v>
      </c>
      <c r="K821" s="307" t="s">
        <v>32</v>
      </c>
      <c r="L821" s="308">
        <v>1</v>
      </c>
      <c r="M821" s="321">
        <v>97.1</v>
      </c>
      <c r="N821" s="299"/>
      <c r="O821" s="300">
        <f t="shared" si="104"/>
        <v>0</v>
      </c>
      <c r="P821" s="301">
        <v>4607109973424</v>
      </c>
      <c r="Q821" s="4"/>
      <c r="R821" s="3">
        <f t="shared" si="105"/>
        <v>97.1</v>
      </c>
    </row>
    <row r="822" spans="1:18" ht="15.75" x14ac:dyDescent="0.2">
      <c r="A822" s="61">
        <v>806</v>
      </c>
      <c r="B822" s="291"/>
      <c r="C822" s="6"/>
      <c r="D822" s="381"/>
      <c r="E822" s="382"/>
      <c r="F822" s="289" t="s">
        <v>5121</v>
      </c>
      <c r="G822" s="383"/>
      <c r="H822" s="384"/>
      <c r="I822" s="385"/>
      <c r="J822" s="375"/>
      <c r="K822" s="386"/>
      <c r="L822" s="387"/>
      <c r="M822" s="387"/>
      <c r="N822" s="380"/>
      <c r="O822" s="380"/>
      <c r="P822" s="380"/>
      <c r="Q822" s="324"/>
      <c r="R822" s="319"/>
    </row>
    <row r="823" spans="1:18" ht="15" x14ac:dyDescent="0.2">
      <c r="A823" s="61">
        <v>807</v>
      </c>
      <c r="B823" s="291"/>
      <c r="C823" s="5">
        <v>3509</v>
      </c>
      <c r="D823" s="302" t="s">
        <v>7531</v>
      </c>
      <c r="E823" s="303" t="s">
        <v>4692</v>
      </c>
      <c r="F823" s="304" t="s">
        <v>5122</v>
      </c>
      <c r="G823" s="304" t="s">
        <v>5123</v>
      </c>
      <c r="H823" s="167" t="str">
        <f t="shared" ref="H823:H837" si="106">HYPERLINK("http://www.gardenbulbs.ru/images/Dahlia_CL/thumbnails/"&amp;D823&amp;".jpg","фото1")</f>
        <v>фото1</v>
      </c>
      <c r="I823" s="305" t="s">
        <v>5124</v>
      </c>
      <c r="J823" s="306" t="s">
        <v>7532</v>
      </c>
      <c r="K823" s="307" t="s">
        <v>32</v>
      </c>
      <c r="L823" s="308">
        <v>1</v>
      </c>
      <c r="M823" s="321">
        <v>98.2</v>
      </c>
      <c r="N823" s="299"/>
      <c r="O823" s="300">
        <f t="shared" ref="O823:O837" si="107">IF(ISERROR(M823*N823),0,M823*N823)</f>
        <v>0</v>
      </c>
      <c r="P823" s="301">
        <v>4607109973431</v>
      </c>
      <c r="Q823" s="4"/>
      <c r="R823" s="3">
        <f t="shared" ref="R823:R837" si="108">M823/L823</f>
        <v>98.2</v>
      </c>
    </row>
    <row r="824" spans="1:18" ht="15" x14ac:dyDescent="0.2">
      <c r="A824" s="61">
        <v>808</v>
      </c>
      <c r="B824" s="291"/>
      <c r="C824" s="5">
        <v>6296</v>
      </c>
      <c r="D824" s="302" t="s">
        <v>13767</v>
      </c>
      <c r="E824" s="303" t="s">
        <v>4692</v>
      </c>
      <c r="F824" s="304" t="s">
        <v>9100</v>
      </c>
      <c r="G824" s="304" t="s">
        <v>9101</v>
      </c>
      <c r="H824" s="167" t="str">
        <f t="shared" si="106"/>
        <v>фото1</v>
      </c>
      <c r="I824" s="305" t="s">
        <v>9102</v>
      </c>
      <c r="J824" s="306" t="s">
        <v>7532</v>
      </c>
      <c r="K824" s="307" t="s">
        <v>32</v>
      </c>
      <c r="L824" s="308">
        <v>1</v>
      </c>
      <c r="M824" s="321">
        <v>102.4</v>
      </c>
      <c r="N824" s="299"/>
      <c r="O824" s="300">
        <f t="shared" si="107"/>
        <v>0</v>
      </c>
      <c r="P824" s="301">
        <v>4607109933688</v>
      </c>
      <c r="Q824" s="4"/>
      <c r="R824" s="3">
        <f t="shared" si="108"/>
        <v>102.4</v>
      </c>
    </row>
    <row r="825" spans="1:18" ht="15" x14ac:dyDescent="0.2">
      <c r="A825" s="61">
        <v>809</v>
      </c>
      <c r="B825" s="291"/>
      <c r="C825" s="5">
        <v>3901</v>
      </c>
      <c r="D825" s="302" t="s">
        <v>7533</v>
      </c>
      <c r="E825" s="303" t="s">
        <v>4692</v>
      </c>
      <c r="F825" s="304" t="s">
        <v>5125</v>
      </c>
      <c r="G825" s="304" t="s">
        <v>5126</v>
      </c>
      <c r="H825" s="167" t="str">
        <f t="shared" si="106"/>
        <v>фото1</v>
      </c>
      <c r="I825" s="305" t="s">
        <v>5127</v>
      </c>
      <c r="J825" s="306" t="s">
        <v>7532</v>
      </c>
      <c r="K825" s="307" t="s">
        <v>32</v>
      </c>
      <c r="L825" s="308">
        <v>1</v>
      </c>
      <c r="M825" s="321">
        <v>98.2</v>
      </c>
      <c r="N825" s="299"/>
      <c r="O825" s="300">
        <f t="shared" si="107"/>
        <v>0</v>
      </c>
      <c r="P825" s="301">
        <v>4607109981191</v>
      </c>
      <c r="Q825" s="4"/>
      <c r="R825" s="3">
        <f t="shared" si="108"/>
        <v>98.2</v>
      </c>
    </row>
    <row r="826" spans="1:18" ht="22.5" x14ac:dyDescent="0.2">
      <c r="A826" s="61">
        <v>810</v>
      </c>
      <c r="B826" s="291"/>
      <c r="C826" s="5">
        <v>3902</v>
      </c>
      <c r="D826" s="302" t="s">
        <v>7534</v>
      </c>
      <c r="E826" s="303" t="s">
        <v>4692</v>
      </c>
      <c r="F826" s="304" t="s">
        <v>5128</v>
      </c>
      <c r="G826" s="304" t="s">
        <v>5129</v>
      </c>
      <c r="H826" s="167" t="str">
        <f t="shared" si="106"/>
        <v>фото1</v>
      </c>
      <c r="I826" s="305" t="s">
        <v>5130</v>
      </c>
      <c r="J826" s="306" t="s">
        <v>7532</v>
      </c>
      <c r="K826" s="307" t="s">
        <v>32</v>
      </c>
      <c r="L826" s="308">
        <v>1</v>
      </c>
      <c r="M826" s="321">
        <v>96.1</v>
      </c>
      <c r="N826" s="299"/>
      <c r="O826" s="300">
        <f t="shared" si="107"/>
        <v>0</v>
      </c>
      <c r="P826" s="301">
        <v>4607109981207</v>
      </c>
      <c r="Q826" s="4"/>
      <c r="R826" s="3">
        <f t="shared" si="108"/>
        <v>96.1</v>
      </c>
    </row>
    <row r="827" spans="1:18" ht="22.5" x14ac:dyDescent="0.2">
      <c r="A827" s="61">
        <v>811</v>
      </c>
      <c r="B827" s="291"/>
      <c r="C827" s="5">
        <v>7800</v>
      </c>
      <c r="D827" s="302" t="s">
        <v>12499</v>
      </c>
      <c r="E827" s="303" t="s">
        <v>4692</v>
      </c>
      <c r="F827" s="304" t="s">
        <v>12500</v>
      </c>
      <c r="G827" s="304" t="s">
        <v>12501</v>
      </c>
      <c r="H827" s="167" t="str">
        <f t="shared" si="106"/>
        <v>фото1</v>
      </c>
      <c r="I827" s="305" t="s">
        <v>12502</v>
      </c>
      <c r="J827" s="306" t="s">
        <v>7532</v>
      </c>
      <c r="K827" s="307" t="s">
        <v>32</v>
      </c>
      <c r="L827" s="308">
        <v>1</v>
      </c>
      <c r="M827" s="321">
        <v>106.6</v>
      </c>
      <c r="N827" s="299"/>
      <c r="O827" s="300">
        <f t="shared" si="107"/>
        <v>0</v>
      </c>
      <c r="P827" s="301">
        <v>4607109988510</v>
      </c>
      <c r="Q827" s="4" t="s">
        <v>11622</v>
      </c>
      <c r="R827" s="3">
        <f t="shared" si="108"/>
        <v>106.6</v>
      </c>
    </row>
    <row r="828" spans="1:18" ht="15" x14ac:dyDescent="0.2">
      <c r="A828" s="61">
        <v>812</v>
      </c>
      <c r="B828" s="291"/>
      <c r="C828" s="5">
        <v>7805</v>
      </c>
      <c r="D828" s="302" t="s">
        <v>12503</v>
      </c>
      <c r="E828" s="303" t="s">
        <v>4692</v>
      </c>
      <c r="F828" s="304" t="s">
        <v>12504</v>
      </c>
      <c r="G828" s="304" t="s">
        <v>12505</v>
      </c>
      <c r="H828" s="167" t="str">
        <f t="shared" si="106"/>
        <v>фото1</v>
      </c>
      <c r="I828" s="305" t="s">
        <v>12506</v>
      </c>
      <c r="J828" s="306" t="s">
        <v>7532</v>
      </c>
      <c r="K828" s="307" t="s">
        <v>32</v>
      </c>
      <c r="L828" s="308">
        <v>1</v>
      </c>
      <c r="M828" s="321">
        <v>106.6</v>
      </c>
      <c r="N828" s="299"/>
      <c r="O828" s="300">
        <f t="shared" si="107"/>
        <v>0</v>
      </c>
      <c r="P828" s="301">
        <v>4607109988527</v>
      </c>
      <c r="Q828" s="4" t="s">
        <v>11622</v>
      </c>
      <c r="R828" s="3">
        <f t="shared" si="108"/>
        <v>106.6</v>
      </c>
    </row>
    <row r="829" spans="1:18" ht="22.5" x14ac:dyDescent="0.2">
      <c r="A829" s="61">
        <v>813</v>
      </c>
      <c r="B829" s="291"/>
      <c r="C829" s="5">
        <v>7802</v>
      </c>
      <c r="D829" s="302" t="s">
        <v>12507</v>
      </c>
      <c r="E829" s="303" t="s">
        <v>4692</v>
      </c>
      <c r="F829" s="304" t="s">
        <v>12508</v>
      </c>
      <c r="G829" s="304" t="s">
        <v>12509</v>
      </c>
      <c r="H829" s="167" t="str">
        <f t="shared" si="106"/>
        <v>фото1</v>
      </c>
      <c r="I829" s="305" t="s">
        <v>12510</v>
      </c>
      <c r="J829" s="306" t="s">
        <v>7532</v>
      </c>
      <c r="K829" s="307" t="s">
        <v>32</v>
      </c>
      <c r="L829" s="308">
        <v>1</v>
      </c>
      <c r="M829" s="321">
        <v>106.6</v>
      </c>
      <c r="N829" s="299"/>
      <c r="O829" s="300">
        <f t="shared" si="107"/>
        <v>0</v>
      </c>
      <c r="P829" s="301">
        <v>4607109975978</v>
      </c>
      <c r="Q829" s="4" t="s">
        <v>11622</v>
      </c>
      <c r="R829" s="3">
        <f t="shared" si="108"/>
        <v>106.6</v>
      </c>
    </row>
    <row r="830" spans="1:18" ht="33.75" x14ac:dyDescent="0.2">
      <c r="A830" s="61">
        <v>814</v>
      </c>
      <c r="B830" s="291"/>
      <c r="C830" s="5">
        <v>7803</v>
      </c>
      <c r="D830" s="302" t="s">
        <v>12511</v>
      </c>
      <c r="E830" s="303" t="s">
        <v>4692</v>
      </c>
      <c r="F830" s="304" t="s">
        <v>12512</v>
      </c>
      <c r="G830" s="304" t="s">
        <v>12513</v>
      </c>
      <c r="H830" s="167" t="str">
        <f t="shared" si="106"/>
        <v>фото1</v>
      </c>
      <c r="I830" s="305" t="s">
        <v>12514</v>
      </c>
      <c r="J830" s="306" t="s">
        <v>7532</v>
      </c>
      <c r="K830" s="307" t="s">
        <v>32</v>
      </c>
      <c r="L830" s="308">
        <v>1</v>
      </c>
      <c r="M830" s="321">
        <v>106.6</v>
      </c>
      <c r="N830" s="299"/>
      <c r="O830" s="300">
        <f t="shared" si="107"/>
        <v>0</v>
      </c>
      <c r="P830" s="301">
        <v>4607109989548</v>
      </c>
      <c r="Q830" s="4" t="s">
        <v>11622</v>
      </c>
      <c r="R830" s="3">
        <f t="shared" si="108"/>
        <v>106.6</v>
      </c>
    </row>
    <row r="831" spans="1:18" ht="15" x14ac:dyDescent="0.2">
      <c r="A831" s="61">
        <v>815</v>
      </c>
      <c r="B831" s="291"/>
      <c r="C831" s="5">
        <v>5126</v>
      </c>
      <c r="D831" s="302" t="s">
        <v>12515</v>
      </c>
      <c r="E831" s="303" t="s">
        <v>4692</v>
      </c>
      <c r="F831" s="304" t="s">
        <v>12516</v>
      </c>
      <c r="G831" s="304" t="s">
        <v>12517</v>
      </c>
      <c r="H831" s="167" t="str">
        <f t="shared" si="106"/>
        <v>фото1</v>
      </c>
      <c r="I831" s="305" t="s">
        <v>12518</v>
      </c>
      <c r="J831" s="306" t="s">
        <v>7532</v>
      </c>
      <c r="K831" s="307" t="s">
        <v>32</v>
      </c>
      <c r="L831" s="308">
        <v>1</v>
      </c>
      <c r="M831" s="321">
        <v>106.6</v>
      </c>
      <c r="N831" s="299"/>
      <c r="O831" s="300">
        <f t="shared" si="107"/>
        <v>0</v>
      </c>
      <c r="P831" s="301">
        <v>4607109975985</v>
      </c>
      <c r="Q831" s="4" t="s">
        <v>11622</v>
      </c>
      <c r="R831" s="3">
        <f t="shared" si="108"/>
        <v>106.6</v>
      </c>
    </row>
    <row r="832" spans="1:18" ht="15" x14ac:dyDescent="0.2">
      <c r="A832" s="61">
        <v>816</v>
      </c>
      <c r="B832" s="291"/>
      <c r="C832" s="5">
        <v>3559</v>
      </c>
      <c r="D832" s="302" t="s">
        <v>7535</v>
      </c>
      <c r="E832" s="303" t="s">
        <v>4692</v>
      </c>
      <c r="F832" s="304" t="s">
        <v>5131</v>
      </c>
      <c r="G832" s="304" t="s">
        <v>5132</v>
      </c>
      <c r="H832" s="167" t="str">
        <f t="shared" si="106"/>
        <v>фото1</v>
      </c>
      <c r="I832" s="305" t="s">
        <v>5133</v>
      </c>
      <c r="J832" s="306" t="s">
        <v>7532</v>
      </c>
      <c r="K832" s="307" t="s">
        <v>32</v>
      </c>
      <c r="L832" s="308">
        <v>1</v>
      </c>
      <c r="M832" s="321">
        <v>102.4</v>
      </c>
      <c r="N832" s="299"/>
      <c r="O832" s="300">
        <f t="shared" si="107"/>
        <v>0</v>
      </c>
      <c r="P832" s="301">
        <v>4607109973448</v>
      </c>
      <c r="Q832" s="4"/>
      <c r="R832" s="3">
        <f t="shared" si="108"/>
        <v>102.4</v>
      </c>
    </row>
    <row r="833" spans="1:18" ht="15" x14ac:dyDescent="0.2">
      <c r="A833" s="61">
        <v>817</v>
      </c>
      <c r="B833" s="291"/>
      <c r="C833" s="5">
        <v>3569</v>
      </c>
      <c r="D833" s="302" t="s">
        <v>7536</v>
      </c>
      <c r="E833" s="303" t="s">
        <v>4692</v>
      </c>
      <c r="F833" s="304" t="s">
        <v>5134</v>
      </c>
      <c r="G833" s="304" t="s">
        <v>5135</v>
      </c>
      <c r="H833" s="167" t="str">
        <f t="shared" si="106"/>
        <v>фото1</v>
      </c>
      <c r="I833" s="305" t="s">
        <v>5136</v>
      </c>
      <c r="J833" s="306" t="s">
        <v>7532</v>
      </c>
      <c r="K833" s="307" t="s">
        <v>32</v>
      </c>
      <c r="L833" s="308">
        <v>1</v>
      </c>
      <c r="M833" s="321">
        <v>87.7</v>
      </c>
      <c r="N833" s="299"/>
      <c r="O833" s="300">
        <f t="shared" si="107"/>
        <v>0</v>
      </c>
      <c r="P833" s="301">
        <v>4607109973455</v>
      </c>
      <c r="Q833" s="4"/>
      <c r="R833" s="3">
        <f t="shared" si="108"/>
        <v>87.7</v>
      </c>
    </row>
    <row r="834" spans="1:18" ht="22.5" x14ac:dyDescent="0.2">
      <c r="A834" s="61">
        <v>818</v>
      </c>
      <c r="B834" s="291"/>
      <c r="C834" s="5">
        <v>7027</v>
      </c>
      <c r="D834" s="302" t="s">
        <v>7537</v>
      </c>
      <c r="E834" s="303" t="s">
        <v>4692</v>
      </c>
      <c r="F834" s="304" t="s">
        <v>6259</v>
      </c>
      <c r="G834" s="304" t="s">
        <v>6260</v>
      </c>
      <c r="H834" s="167" t="str">
        <f t="shared" si="106"/>
        <v>фото1</v>
      </c>
      <c r="I834" s="305" t="s">
        <v>6261</v>
      </c>
      <c r="J834" s="306" t="s">
        <v>7532</v>
      </c>
      <c r="K834" s="307" t="s">
        <v>32</v>
      </c>
      <c r="L834" s="308">
        <v>1</v>
      </c>
      <c r="M834" s="321">
        <v>99.2</v>
      </c>
      <c r="N834" s="299"/>
      <c r="O834" s="300">
        <f t="shared" si="107"/>
        <v>0</v>
      </c>
      <c r="P834" s="301">
        <v>4607109946718</v>
      </c>
      <c r="Q834" s="4"/>
      <c r="R834" s="3">
        <f t="shared" si="108"/>
        <v>99.2</v>
      </c>
    </row>
    <row r="835" spans="1:18" ht="33.75" x14ac:dyDescent="0.2">
      <c r="A835" s="61">
        <v>819</v>
      </c>
      <c r="B835" s="291"/>
      <c r="C835" s="5">
        <v>3903</v>
      </c>
      <c r="D835" s="302" t="s">
        <v>7538</v>
      </c>
      <c r="E835" s="303" t="s">
        <v>4692</v>
      </c>
      <c r="F835" s="304" t="s">
        <v>5137</v>
      </c>
      <c r="G835" s="304" t="s">
        <v>5138</v>
      </c>
      <c r="H835" s="167" t="str">
        <f t="shared" si="106"/>
        <v>фото1</v>
      </c>
      <c r="I835" s="305" t="s">
        <v>5139</v>
      </c>
      <c r="J835" s="306" t="s">
        <v>7532</v>
      </c>
      <c r="K835" s="307" t="s">
        <v>32</v>
      </c>
      <c r="L835" s="308">
        <v>1</v>
      </c>
      <c r="M835" s="321">
        <v>102.4</v>
      </c>
      <c r="N835" s="299"/>
      <c r="O835" s="300">
        <f t="shared" si="107"/>
        <v>0</v>
      </c>
      <c r="P835" s="301">
        <v>4607109981214</v>
      </c>
      <c r="Q835" s="4"/>
      <c r="R835" s="3">
        <f t="shared" si="108"/>
        <v>102.4</v>
      </c>
    </row>
    <row r="836" spans="1:18" ht="15" x14ac:dyDescent="0.2">
      <c r="A836" s="61">
        <v>820</v>
      </c>
      <c r="B836" s="291"/>
      <c r="C836" s="5">
        <v>3592</v>
      </c>
      <c r="D836" s="302" t="s">
        <v>7539</v>
      </c>
      <c r="E836" s="303" t="s">
        <v>4692</v>
      </c>
      <c r="F836" s="304" t="s">
        <v>5140</v>
      </c>
      <c r="G836" s="304" t="s">
        <v>5141</v>
      </c>
      <c r="H836" s="167" t="str">
        <f t="shared" si="106"/>
        <v>фото1</v>
      </c>
      <c r="I836" s="305" t="s">
        <v>5142</v>
      </c>
      <c r="J836" s="306" t="s">
        <v>7532</v>
      </c>
      <c r="K836" s="307" t="s">
        <v>32</v>
      </c>
      <c r="L836" s="308">
        <v>1</v>
      </c>
      <c r="M836" s="321">
        <v>87.7</v>
      </c>
      <c r="N836" s="299"/>
      <c r="O836" s="300">
        <f t="shared" si="107"/>
        <v>0</v>
      </c>
      <c r="P836" s="301">
        <v>4607109973479</v>
      </c>
      <c r="Q836" s="4"/>
      <c r="R836" s="3">
        <f t="shared" si="108"/>
        <v>87.7</v>
      </c>
    </row>
    <row r="837" spans="1:18" ht="22.5" x14ac:dyDescent="0.2">
      <c r="A837" s="61">
        <v>821</v>
      </c>
      <c r="B837" s="291"/>
      <c r="C837" s="5">
        <v>4315</v>
      </c>
      <c r="D837" s="302" t="s">
        <v>7540</v>
      </c>
      <c r="E837" s="303" t="s">
        <v>4692</v>
      </c>
      <c r="F837" s="304" t="s">
        <v>5143</v>
      </c>
      <c r="G837" s="304" t="s">
        <v>5144</v>
      </c>
      <c r="H837" s="167" t="str">
        <f t="shared" si="106"/>
        <v>фото1</v>
      </c>
      <c r="I837" s="305" t="s">
        <v>5145</v>
      </c>
      <c r="J837" s="306" t="s">
        <v>7532</v>
      </c>
      <c r="K837" s="307" t="s">
        <v>32</v>
      </c>
      <c r="L837" s="308">
        <v>1</v>
      </c>
      <c r="M837" s="321">
        <v>100.3</v>
      </c>
      <c r="N837" s="299"/>
      <c r="O837" s="300">
        <f t="shared" si="107"/>
        <v>0</v>
      </c>
      <c r="P837" s="301">
        <v>4607109987360</v>
      </c>
      <c r="Q837" s="4"/>
      <c r="R837" s="3">
        <f t="shared" si="108"/>
        <v>100.3</v>
      </c>
    </row>
    <row r="838" spans="1:18" ht="15.75" x14ac:dyDescent="0.2">
      <c r="A838" s="61">
        <v>822</v>
      </c>
      <c r="B838" s="291"/>
      <c r="C838" s="6"/>
      <c r="D838" s="381"/>
      <c r="E838" s="382"/>
      <c r="F838" s="289" t="s">
        <v>5146</v>
      </c>
      <c r="G838" s="383"/>
      <c r="H838" s="384"/>
      <c r="I838" s="385"/>
      <c r="J838" s="375"/>
      <c r="K838" s="386"/>
      <c r="L838" s="387"/>
      <c r="M838" s="387"/>
      <c r="N838" s="380"/>
      <c r="O838" s="380"/>
      <c r="P838" s="380"/>
      <c r="Q838" s="324"/>
      <c r="R838" s="319"/>
    </row>
    <row r="839" spans="1:18" ht="22.5" x14ac:dyDescent="0.2">
      <c r="A839" s="61">
        <v>823</v>
      </c>
      <c r="B839" s="291"/>
      <c r="C839" s="5">
        <v>3522</v>
      </c>
      <c r="D839" s="302" t="s">
        <v>7541</v>
      </c>
      <c r="E839" s="303" t="s">
        <v>4692</v>
      </c>
      <c r="F839" s="304" t="s">
        <v>5147</v>
      </c>
      <c r="G839" s="304" t="s">
        <v>5148</v>
      </c>
      <c r="H839" s="167" t="str">
        <f t="shared" ref="H839:H845" si="109">HYPERLINK("http://www.gardenbulbs.ru/images/Dahlia_CL/thumbnails/"&amp;D839&amp;".jpg","фото1")</f>
        <v>фото1</v>
      </c>
      <c r="I839" s="305" t="s">
        <v>5149</v>
      </c>
      <c r="J839" s="306" t="s">
        <v>7542</v>
      </c>
      <c r="K839" s="307" t="s">
        <v>32</v>
      </c>
      <c r="L839" s="308">
        <v>1</v>
      </c>
      <c r="M839" s="321">
        <v>100.3</v>
      </c>
      <c r="N839" s="299"/>
      <c r="O839" s="300">
        <f t="shared" ref="O839:O845" si="110">IF(ISERROR(M839*N839),0,M839*N839)</f>
        <v>0</v>
      </c>
      <c r="P839" s="301">
        <v>4607109973486</v>
      </c>
      <c r="Q839" s="4"/>
      <c r="R839" s="3">
        <f t="shared" ref="R839:R845" si="111">M839/L839</f>
        <v>100.3</v>
      </c>
    </row>
    <row r="840" spans="1:18" ht="22.5" x14ac:dyDescent="0.2">
      <c r="A840" s="61">
        <v>824</v>
      </c>
      <c r="B840" s="291"/>
      <c r="C840" s="5">
        <v>3908</v>
      </c>
      <c r="D840" s="302" t="s">
        <v>7543</v>
      </c>
      <c r="E840" s="303" t="s">
        <v>4692</v>
      </c>
      <c r="F840" s="304" t="s">
        <v>5150</v>
      </c>
      <c r="G840" s="304" t="s">
        <v>5151</v>
      </c>
      <c r="H840" s="167" t="str">
        <f t="shared" si="109"/>
        <v>фото1</v>
      </c>
      <c r="I840" s="305" t="s">
        <v>5152</v>
      </c>
      <c r="J840" s="306" t="s">
        <v>7542</v>
      </c>
      <c r="K840" s="307" t="s">
        <v>32</v>
      </c>
      <c r="L840" s="308">
        <v>1</v>
      </c>
      <c r="M840" s="321">
        <v>111.8</v>
      </c>
      <c r="N840" s="299"/>
      <c r="O840" s="300">
        <f t="shared" si="110"/>
        <v>0</v>
      </c>
      <c r="P840" s="301">
        <v>4607109981269</v>
      </c>
      <c r="Q840" s="1"/>
      <c r="R840" s="3">
        <f t="shared" si="111"/>
        <v>111.8</v>
      </c>
    </row>
    <row r="841" spans="1:18" ht="22.5" x14ac:dyDescent="0.2">
      <c r="A841" s="61">
        <v>825</v>
      </c>
      <c r="B841" s="291"/>
      <c r="C841" s="5">
        <v>3622</v>
      </c>
      <c r="D841" s="302" t="s">
        <v>7544</v>
      </c>
      <c r="E841" s="293" t="s">
        <v>4692</v>
      </c>
      <c r="F841" s="294" t="s">
        <v>5153</v>
      </c>
      <c r="G841" s="294" t="s">
        <v>9103</v>
      </c>
      <c r="H841" s="167" t="str">
        <f t="shared" si="109"/>
        <v>фото1</v>
      </c>
      <c r="I841" s="295" t="s">
        <v>5154</v>
      </c>
      <c r="J841" s="296" t="s">
        <v>7542</v>
      </c>
      <c r="K841" s="297" t="s">
        <v>32</v>
      </c>
      <c r="L841" s="298">
        <v>1</v>
      </c>
      <c r="M841" s="320">
        <v>99.2</v>
      </c>
      <c r="N841" s="299"/>
      <c r="O841" s="300">
        <f t="shared" si="110"/>
        <v>0</v>
      </c>
      <c r="P841" s="313">
        <v>4607109973523</v>
      </c>
      <c r="Q841" s="4"/>
      <c r="R841" s="3">
        <f t="shared" si="111"/>
        <v>99.2</v>
      </c>
    </row>
    <row r="842" spans="1:18" ht="15" x14ac:dyDescent="0.2">
      <c r="A842" s="61">
        <v>826</v>
      </c>
      <c r="B842" s="291"/>
      <c r="C842" s="5">
        <v>3528</v>
      </c>
      <c r="D842" s="302" t="s">
        <v>7545</v>
      </c>
      <c r="E842" s="293" t="s">
        <v>4692</v>
      </c>
      <c r="F842" s="294" t="s">
        <v>5155</v>
      </c>
      <c r="G842" s="294" t="s">
        <v>5156</v>
      </c>
      <c r="H842" s="167" t="str">
        <f t="shared" si="109"/>
        <v>фото1</v>
      </c>
      <c r="I842" s="295" t="s">
        <v>5157</v>
      </c>
      <c r="J842" s="296" t="s">
        <v>7542</v>
      </c>
      <c r="K842" s="297" t="s">
        <v>32</v>
      </c>
      <c r="L842" s="298">
        <v>1</v>
      </c>
      <c r="M842" s="320">
        <v>110.8</v>
      </c>
      <c r="N842" s="299"/>
      <c r="O842" s="300">
        <f t="shared" si="110"/>
        <v>0</v>
      </c>
      <c r="P842" s="313">
        <v>4607109973509</v>
      </c>
      <c r="Q842" s="1"/>
      <c r="R842" s="3">
        <f t="shared" si="111"/>
        <v>110.8</v>
      </c>
    </row>
    <row r="843" spans="1:18" ht="15" x14ac:dyDescent="0.2">
      <c r="A843" s="61">
        <v>827</v>
      </c>
      <c r="B843" s="291"/>
      <c r="C843" s="5">
        <v>3529</v>
      </c>
      <c r="D843" s="302" t="s">
        <v>7546</v>
      </c>
      <c r="E843" s="303" t="s">
        <v>4692</v>
      </c>
      <c r="F843" s="304" t="s">
        <v>5158</v>
      </c>
      <c r="G843" s="304" t="s">
        <v>5159</v>
      </c>
      <c r="H843" s="167" t="str">
        <f t="shared" si="109"/>
        <v>фото1</v>
      </c>
      <c r="I843" s="305" t="s">
        <v>5160</v>
      </c>
      <c r="J843" s="306" t="s">
        <v>7542</v>
      </c>
      <c r="K843" s="307" t="s">
        <v>32</v>
      </c>
      <c r="L843" s="308">
        <v>1</v>
      </c>
      <c r="M843" s="321">
        <v>110.8</v>
      </c>
      <c r="N843" s="299"/>
      <c r="O843" s="300">
        <f t="shared" si="110"/>
        <v>0</v>
      </c>
      <c r="P843" s="301">
        <v>4607109973516</v>
      </c>
      <c r="Q843" s="1"/>
      <c r="R843" s="3">
        <f t="shared" si="111"/>
        <v>110.8</v>
      </c>
    </row>
    <row r="844" spans="1:18" ht="15" x14ac:dyDescent="0.2">
      <c r="A844" s="61">
        <v>828</v>
      </c>
      <c r="B844" s="291"/>
      <c r="C844" s="5">
        <v>3909</v>
      </c>
      <c r="D844" s="302" t="s">
        <v>7547</v>
      </c>
      <c r="E844" s="303" t="s">
        <v>4692</v>
      </c>
      <c r="F844" s="304" t="s">
        <v>5161</v>
      </c>
      <c r="G844" s="304" t="s">
        <v>5162</v>
      </c>
      <c r="H844" s="167" t="str">
        <f t="shared" si="109"/>
        <v>фото1</v>
      </c>
      <c r="I844" s="305" t="s">
        <v>5163</v>
      </c>
      <c r="J844" s="306" t="s">
        <v>7542</v>
      </c>
      <c r="K844" s="307" t="s">
        <v>32</v>
      </c>
      <c r="L844" s="308">
        <v>1</v>
      </c>
      <c r="M844" s="321">
        <v>100.3</v>
      </c>
      <c r="N844" s="299"/>
      <c r="O844" s="300">
        <f t="shared" si="110"/>
        <v>0</v>
      </c>
      <c r="P844" s="301">
        <v>4607109981276</v>
      </c>
      <c r="Q844" s="4"/>
      <c r="R844" s="3">
        <f t="shared" si="111"/>
        <v>100.3</v>
      </c>
    </row>
    <row r="845" spans="1:18" ht="15" x14ac:dyDescent="0.2">
      <c r="A845" s="61">
        <v>829</v>
      </c>
      <c r="B845" s="291"/>
      <c r="C845" s="5">
        <v>3910</v>
      </c>
      <c r="D845" s="302" t="s">
        <v>9104</v>
      </c>
      <c r="E845" s="303" t="s">
        <v>4692</v>
      </c>
      <c r="F845" s="304" t="s">
        <v>5164</v>
      </c>
      <c r="G845" s="304" t="s">
        <v>5165</v>
      </c>
      <c r="H845" s="167" t="str">
        <f t="shared" si="109"/>
        <v>фото1</v>
      </c>
      <c r="I845" s="305" t="s">
        <v>5166</v>
      </c>
      <c r="J845" s="306" t="s">
        <v>7542</v>
      </c>
      <c r="K845" s="307" t="s">
        <v>32</v>
      </c>
      <c r="L845" s="308">
        <v>1</v>
      </c>
      <c r="M845" s="321">
        <v>100.3</v>
      </c>
      <c r="N845" s="299"/>
      <c r="O845" s="300">
        <f t="shared" si="110"/>
        <v>0</v>
      </c>
      <c r="P845" s="301">
        <v>4607109981283</v>
      </c>
      <c r="Q845" s="4"/>
      <c r="R845" s="3">
        <f t="shared" si="111"/>
        <v>100.3</v>
      </c>
    </row>
    <row r="846" spans="1:18" ht="15.75" x14ac:dyDescent="0.2">
      <c r="A846" s="61">
        <v>830</v>
      </c>
      <c r="B846" s="291"/>
      <c r="C846" s="6"/>
      <c r="D846" s="381"/>
      <c r="E846" s="382"/>
      <c r="F846" s="289" t="s">
        <v>5167</v>
      </c>
      <c r="G846" s="383"/>
      <c r="H846" s="384"/>
      <c r="I846" s="385"/>
      <c r="J846" s="375"/>
      <c r="K846" s="386"/>
      <c r="L846" s="387"/>
      <c r="M846" s="387"/>
      <c r="N846" s="380"/>
      <c r="O846" s="380"/>
      <c r="P846" s="380"/>
      <c r="Q846" s="324"/>
      <c r="R846" s="319"/>
    </row>
    <row r="847" spans="1:18" ht="22.5" x14ac:dyDescent="0.2">
      <c r="A847" s="61">
        <v>831</v>
      </c>
      <c r="B847" s="291"/>
      <c r="C847" s="5">
        <v>7668</v>
      </c>
      <c r="D847" s="302" t="s">
        <v>12519</v>
      </c>
      <c r="E847" s="303" t="s">
        <v>4692</v>
      </c>
      <c r="F847" s="304" t="s">
        <v>12520</v>
      </c>
      <c r="G847" s="304" t="s">
        <v>12521</v>
      </c>
      <c r="H847" s="167" t="str">
        <f t="shared" ref="H847:H854" si="112">HYPERLINK("http://www.gardenbulbs.ru/images/Dahlia_CL/thumbnails/"&amp;D847&amp;".jpg","фото1")</f>
        <v>фото1</v>
      </c>
      <c r="I847" s="305" t="s">
        <v>12522</v>
      </c>
      <c r="J847" s="306" t="s">
        <v>7549</v>
      </c>
      <c r="K847" s="307" t="s">
        <v>32</v>
      </c>
      <c r="L847" s="308">
        <v>1</v>
      </c>
      <c r="M847" s="321">
        <v>106.6</v>
      </c>
      <c r="N847" s="299"/>
      <c r="O847" s="300">
        <f t="shared" ref="O847:O854" si="113">IF(ISERROR(M847*N847),0,M847*N847)</f>
        <v>0</v>
      </c>
      <c r="P847" s="301">
        <v>4607109981771</v>
      </c>
      <c r="Q847" s="4" t="s">
        <v>11622</v>
      </c>
      <c r="R847" s="3">
        <f t="shared" ref="R847:R854" si="114">M847/L847</f>
        <v>106.6</v>
      </c>
    </row>
    <row r="848" spans="1:18" ht="22.5" x14ac:dyDescent="0.2">
      <c r="A848" s="61">
        <v>832</v>
      </c>
      <c r="B848" s="291"/>
      <c r="C848" s="5">
        <v>3511</v>
      </c>
      <c r="D848" s="302" t="s">
        <v>7548</v>
      </c>
      <c r="E848" s="303" t="s">
        <v>4692</v>
      </c>
      <c r="F848" s="304" t="s">
        <v>356</v>
      </c>
      <c r="G848" s="304" t="s">
        <v>357</v>
      </c>
      <c r="H848" s="167" t="str">
        <f t="shared" si="112"/>
        <v>фото1</v>
      </c>
      <c r="I848" s="305" t="s">
        <v>5168</v>
      </c>
      <c r="J848" s="306" t="s">
        <v>7549</v>
      </c>
      <c r="K848" s="307" t="s">
        <v>32</v>
      </c>
      <c r="L848" s="308">
        <v>1</v>
      </c>
      <c r="M848" s="321">
        <v>102.4</v>
      </c>
      <c r="N848" s="299"/>
      <c r="O848" s="300">
        <f t="shared" si="113"/>
        <v>0</v>
      </c>
      <c r="P848" s="301">
        <v>4607109973547</v>
      </c>
      <c r="Q848" s="4"/>
      <c r="R848" s="3">
        <f t="shared" si="114"/>
        <v>102.4</v>
      </c>
    </row>
    <row r="849" spans="1:18" ht="33.75" x14ac:dyDescent="0.2">
      <c r="A849" s="61">
        <v>833</v>
      </c>
      <c r="B849" s="291"/>
      <c r="C849" s="5">
        <v>6301</v>
      </c>
      <c r="D849" s="302" t="s">
        <v>9105</v>
      </c>
      <c r="E849" s="303" t="s">
        <v>4692</v>
      </c>
      <c r="F849" s="304" t="s">
        <v>9106</v>
      </c>
      <c r="G849" s="304" t="s">
        <v>9107</v>
      </c>
      <c r="H849" s="167" t="str">
        <f t="shared" si="112"/>
        <v>фото1</v>
      </c>
      <c r="I849" s="305" t="s">
        <v>9108</v>
      </c>
      <c r="J849" s="306" t="s">
        <v>7549</v>
      </c>
      <c r="K849" s="307" t="s">
        <v>32</v>
      </c>
      <c r="L849" s="308">
        <v>1</v>
      </c>
      <c r="M849" s="321">
        <v>103.4</v>
      </c>
      <c r="N849" s="299"/>
      <c r="O849" s="300">
        <f t="shared" si="113"/>
        <v>0</v>
      </c>
      <c r="P849" s="301">
        <v>4607109933671</v>
      </c>
      <c r="Q849" s="4"/>
      <c r="R849" s="3">
        <f t="shared" si="114"/>
        <v>103.4</v>
      </c>
    </row>
    <row r="850" spans="1:18" ht="22.5" x14ac:dyDescent="0.2">
      <c r="A850" s="61">
        <v>834</v>
      </c>
      <c r="B850" s="291"/>
      <c r="C850" s="5">
        <v>3573</v>
      </c>
      <c r="D850" s="302" t="s">
        <v>7550</v>
      </c>
      <c r="E850" s="303" t="s">
        <v>4692</v>
      </c>
      <c r="F850" s="304" t="s">
        <v>5169</v>
      </c>
      <c r="G850" s="304" t="s">
        <v>5170</v>
      </c>
      <c r="H850" s="167" t="str">
        <f t="shared" si="112"/>
        <v>фото1</v>
      </c>
      <c r="I850" s="305" t="s">
        <v>5171</v>
      </c>
      <c r="J850" s="306" t="s">
        <v>7549</v>
      </c>
      <c r="K850" s="307" t="s">
        <v>32</v>
      </c>
      <c r="L850" s="308">
        <v>1</v>
      </c>
      <c r="M850" s="321">
        <v>108.7</v>
      </c>
      <c r="N850" s="299"/>
      <c r="O850" s="300">
        <f t="shared" si="113"/>
        <v>0</v>
      </c>
      <c r="P850" s="301">
        <v>4607109973578</v>
      </c>
      <c r="Q850" s="4"/>
      <c r="R850" s="3">
        <f t="shared" si="114"/>
        <v>108.7</v>
      </c>
    </row>
    <row r="851" spans="1:18" ht="22.5" x14ac:dyDescent="0.2">
      <c r="A851" s="61">
        <v>835</v>
      </c>
      <c r="B851" s="291"/>
      <c r="C851" s="5">
        <v>6571</v>
      </c>
      <c r="D851" s="302" t="s">
        <v>12523</v>
      </c>
      <c r="E851" s="303" t="s">
        <v>4692</v>
      </c>
      <c r="F851" s="304" t="s">
        <v>12524</v>
      </c>
      <c r="G851" s="304" t="s">
        <v>12525</v>
      </c>
      <c r="H851" s="167" t="str">
        <f t="shared" si="112"/>
        <v>фото1</v>
      </c>
      <c r="I851" s="305" t="s">
        <v>12526</v>
      </c>
      <c r="J851" s="306" t="s">
        <v>7549</v>
      </c>
      <c r="K851" s="307" t="s">
        <v>32</v>
      </c>
      <c r="L851" s="308">
        <v>1</v>
      </c>
      <c r="M851" s="321">
        <v>103.4</v>
      </c>
      <c r="N851" s="299"/>
      <c r="O851" s="300">
        <f t="shared" si="113"/>
        <v>0</v>
      </c>
      <c r="P851" s="301">
        <v>4607109954126</v>
      </c>
      <c r="Q851" s="4" t="s">
        <v>11622</v>
      </c>
      <c r="R851" s="3">
        <f t="shared" si="114"/>
        <v>103.4</v>
      </c>
    </row>
    <row r="852" spans="1:18" ht="33.75" x14ac:dyDescent="0.2">
      <c r="A852" s="61">
        <v>836</v>
      </c>
      <c r="B852" s="291"/>
      <c r="C852" s="5">
        <v>7669</v>
      </c>
      <c r="D852" s="302" t="s">
        <v>12527</v>
      </c>
      <c r="E852" s="303" t="s">
        <v>4692</v>
      </c>
      <c r="F852" s="304" t="s">
        <v>2257</v>
      </c>
      <c r="G852" s="304" t="s">
        <v>2258</v>
      </c>
      <c r="H852" s="167" t="str">
        <f t="shared" si="112"/>
        <v>фото1</v>
      </c>
      <c r="I852" s="305" t="s">
        <v>12528</v>
      </c>
      <c r="J852" s="306" t="s">
        <v>7549</v>
      </c>
      <c r="K852" s="307" t="s">
        <v>32</v>
      </c>
      <c r="L852" s="308">
        <v>1</v>
      </c>
      <c r="M852" s="321">
        <v>119.2</v>
      </c>
      <c r="N852" s="299"/>
      <c r="O852" s="300">
        <f t="shared" si="113"/>
        <v>0</v>
      </c>
      <c r="P852" s="301">
        <v>4607109975992</v>
      </c>
      <c r="Q852" s="4" t="s">
        <v>11622</v>
      </c>
      <c r="R852" s="3">
        <f t="shared" si="114"/>
        <v>119.2</v>
      </c>
    </row>
    <row r="853" spans="1:18" ht="22.5" x14ac:dyDescent="0.2">
      <c r="A853" s="61">
        <v>837</v>
      </c>
      <c r="B853" s="291"/>
      <c r="C853" s="5">
        <v>9243</v>
      </c>
      <c r="D853" s="302" t="s">
        <v>7551</v>
      </c>
      <c r="E853" s="303" t="s">
        <v>4692</v>
      </c>
      <c r="F853" s="304" t="s">
        <v>5172</v>
      </c>
      <c r="G853" s="304" t="s">
        <v>5173</v>
      </c>
      <c r="H853" s="167" t="str">
        <f t="shared" si="112"/>
        <v>фото1</v>
      </c>
      <c r="I853" s="305" t="s">
        <v>4915</v>
      </c>
      <c r="J853" s="306" t="s">
        <v>7549</v>
      </c>
      <c r="K853" s="307" t="s">
        <v>32</v>
      </c>
      <c r="L853" s="308">
        <v>1</v>
      </c>
      <c r="M853" s="321">
        <v>98.2</v>
      </c>
      <c r="N853" s="299"/>
      <c r="O853" s="300">
        <f t="shared" si="113"/>
        <v>0</v>
      </c>
      <c r="P853" s="301">
        <v>4607109986769</v>
      </c>
      <c r="Q853" s="4"/>
      <c r="R853" s="3">
        <f t="shared" si="114"/>
        <v>98.2</v>
      </c>
    </row>
    <row r="854" spans="1:18" ht="33.75" x14ac:dyDescent="0.2">
      <c r="A854" s="61">
        <v>838</v>
      </c>
      <c r="B854" s="291"/>
      <c r="C854" s="5">
        <v>3533</v>
      </c>
      <c r="D854" s="302" t="s">
        <v>7552</v>
      </c>
      <c r="E854" s="303" t="s">
        <v>4692</v>
      </c>
      <c r="F854" s="304" t="s">
        <v>5174</v>
      </c>
      <c r="G854" s="304" t="s">
        <v>5175</v>
      </c>
      <c r="H854" s="167" t="str">
        <f t="shared" si="112"/>
        <v>фото1</v>
      </c>
      <c r="I854" s="305" t="s">
        <v>5176</v>
      </c>
      <c r="J854" s="306" t="s">
        <v>7549</v>
      </c>
      <c r="K854" s="307" t="s">
        <v>32</v>
      </c>
      <c r="L854" s="308">
        <v>1</v>
      </c>
      <c r="M854" s="321">
        <v>104.5</v>
      </c>
      <c r="N854" s="299"/>
      <c r="O854" s="300">
        <f t="shared" si="113"/>
        <v>0</v>
      </c>
      <c r="P854" s="301">
        <v>4607109973554</v>
      </c>
      <c r="Q854" s="4"/>
      <c r="R854" s="3">
        <f t="shared" si="114"/>
        <v>104.5</v>
      </c>
    </row>
    <row r="855" spans="1:18" ht="15.75" x14ac:dyDescent="0.2">
      <c r="A855" s="61">
        <v>839</v>
      </c>
      <c r="B855" s="291"/>
      <c r="C855" s="6"/>
      <c r="D855" s="381"/>
      <c r="E855" s="382"/>
      <c r="F855" s="289" t="s">
        <v>5177</v>
      </c>
      <c r="G855" s="383"/>
      <c r="H855" s="384"/>
      <c r="I855" s="385"/>
      <c r="J855" s="375"/>
      <c r="K855" s="386"/>
      <c r="L855" s="387"/>
      <c r="M855" s="387"/>
      <c r="N855" s="380"/>
      <c r="O855" s="380"/>
      <c r="P855" s="380"/>
      <c r="Q855" s="324"/>
      <c r="R855" s="319"/>
    </row>
    <row r="856" spans="1:18" ht="22.5" x14ac:dyDescent="0.2">
      <c r="A856" s="61">
        <v>840</v>
      </c>
      <c r="B856" s="291"/>
      <c r="C856" s="5">
        <v>3844</v>
      </c>
      <c r="D856" s="302" t="s">
        <v>7553</v>
      </c>
      <c r="E856" s="303" t="s">
        <v>4692</v>
      </c>
      <c r="F856" s="304" t="s">
        <v>5178</v>
      </c>
      <c r="G856" s="304" t="s">
        <v>5179</v>
      </c>
      <c r="H856" s="167" t="str">
        <f>HYPERLINK("http://www.gardenbulbs.ru/images/Dahlia_CL/thumbnails/"&amp;D856&amp;".jpg","фото1")</f>
        <v>фото1</v>
      </c>
      <c r="I856" s="305" t="s">
        <v>5180</v>
      </c>
      <c r="J856" s="306" t="s">
        <v>7554</v>
      </c>
      <c r="K856" s="307" t="s">
        <v>32</v>
      </c>
      <c r="L856" s="308">
        <v>1</v>
      </c>
      <c r="M856" s="321">
        <v>106.6</v>
      </c>
      <c r="N856" s="299"/>
      <c r="O856" s="300">
        <f t="shared" ref="O856:O857" si="115">IF(ISERROR(M856*N856),0,M856*N856)</f>
        <v>0</v>
      </c>
      <c r="P856" s="301">
        <v>4607109980620</v>
      </c>
      <c r="Q856" s="4"/>
      <c r="R856" s="3">
        <f t="shared" ref="R856:R857" si="116">M856/L856</f>
        <v>106.6</v>
      </c>
    </row>
    <row r="857" spans="1:18" ht="22.5" x14ac:dyDescent="0.2">
      <c r="A857" s="61">
        <v>841</v>
      </c>
      <c r="B857" s="291"/>
      <c r="C857" s="5">
        <v>3567</v>
      </c>
      <c r="D857" s="302" t="s">
        <v>7555</v>
      </c>
      <c r="E857" s="388" t="s">
        <v>4692</v>
      </c>
      <c r="F857" s="389" t="s">
        <v>5181</v>
      </c>
      <c r="G857" s="389" t="s">
        <v>5182</v>
      </c>
      <c r="H857" s="167" t="str">
        <f>HYPERLINK("http://www.gardenbulbs.ru/images/Dahlia_CL/thumbnails/"&amp;D857&amp;".jpg","фото1")</f>
        <v>фото1</v>
      </c>
      <c r="I857" s="390" t="s">
        <v>5183</v>
      </c>
      <c r="J857" s="391" t="s">
        <v>7554</v>
      </c>
      <c r="K857" s="392" t="s">
        <v>32</v>
      </c>
      <c r="L857" s="393">
        <v>1</v>
      </c>
      <c r="M857" s="394">
        <v>110.8</v>
      </c>
      <c r="N857" s="299"/>
      <c r="O857" s="300">
        <f t="shared" si="115"/>
        <v>0</v>
      </c>
      <c r="P857" s="395">
        <v>4607109973585</v>
      </c>
      <c r="Q857" s="4"/>
      <c r="R857" s="3">
        <f t="shared" si="116"/>
        <v>110.8</v>
      </c>
    </row>
    <row r="858" spans="1:18" ht="15.75" x14ac:dyDescent="0.2">
      <c r="A858" s="61">
        <v>842</v>
      </c>
      <c r="B858" s="290"/>
      <c r="C858" s="6"/>
      <c r="D858" s="381"/>
      <c r="E858" s="382"/>
      <c r="F858" s="289" t="s">
        <v>5184</v>
      </c>
      <c r="G858" s="383"/>
      <c r="H858" s="384"/>
      <c r="I858" s="385"/>
      <c r="J858" s="375"/>
      <c r="K858" s="386"/>
      <c r="L858" s="387"/>
      <c r="M858" s="387"/>
      <c r="N858" s="380"/>
      <c r="O858" s="380"/>
      <c r="P858" s="380"/>
      <c r="Q858" s="324"/>
      <c r="R858" s="319"/>
    </row>
    <row r="859" spans="1:18" ht="33.75" x14ac:dyDescent="0.2">
      <c r="A859" s="61">
        <v>843</v>
      </c>
      <c r="B859" s="291"/>
      <c r="C859" s="5">
        <v>7024</v>
      </c>
      <c r="D859" s="302" t="s">
        <v>10626</v>
      </c>
      <c r="E859" s="293" t="s">
        <v>4692</v>
      </c>
      <c r="F859" s="294" t="s">
        <v>6262</v>
      </c>
      <c r="G859" s="294" t="s">
        <v>6263</v>
      </c>
      <c r="H859" s="167" t="str">
        <f>HYPERLINK("http://www.gardenbulbs.ru/images/Dahlia_CL/thumbnails/"&amp;D859&amp;".jpg","фото1")</f>
        <v>фото1</v>
      </c>
      <c r="I859" s="295" t="s">
        <v>6264</v>
      </c>
      <c r="J859" s="296" t="s">
        <v>7556</v>
      </c>
      <c r="K859" s="297" t="s">
        <v>32</v>
      </c>
      <c r="L859" s="298">
        <v>1</v>
      </c>
      <c r="M859" s="320">
        <v>109.7</v>
      </c>
      <c r="N859" s="299"/>
      <c r="O859" s="300">
        <f t="shared" ref="O859:O862" si="117">IF(ISERROR(M859*N859),0,M859*N859)</f>
        <v>0</v>
      </c>
      <c r="P859" s="313">
        <v>4607109946688</v>
      </c>
      <c r="Q859" s="4"/>
      <c r="R859" s="3">
        <f t="shared" ref="R859:R862" si="118">M859/L859</f>
        <v>109.7</v>
      </c>
    </row>
    <row r="860" spans="1:18" ht="22.5" x14ac:dyDescent="0.2">
      <c r="A860" s="61">
        <v>844</v>
      </c>
      <c r="B860" s="291"/>
      <c r="C860" s="5">
        <v>7025</v>
      </c>
      <c r="D860" s="302" t="s">
        <v>10627</v>
      </c>
      <c r="E860" s="303" t="s">
        <v>4692</v>
      </c>
      <c r="F860" s="304" t="s">
        <v>6265</v>
      </c>
      <c r="G860" s="304" t="s">
        <v>12529</v>
      </c>
      <c r="H860" s="167" t="str">
        <f>HYPERLINK("http://www.gardenbulbs.ru/images/Dahlia_CL/thumbnails/"&amp;D860&amp;".jpg","фото1")</f>
        <v>фото1</v>
      </c>
      <c r="I860" s="305" t="s">
        <v>6266</v>
      </c>
      <c r="J860" s="306" t="s">
        <v>7556</v>
      </c>
      <c r="K860" s="307" t="s">
        <v>32</v>
      </c>
      <c r="L860" s="308">
        <v>1</v>
      </c>
      <c r="M860" s="321">
        <v>111.8</v>
      </c>
      <c r="N860" s="299"/>
      <c r="O860" s="300">
        <f t="shared" si="117"/>
        <v>0</v>
      </c>
      <c r="P860" s="301">
        <v>4607109946695</v>
      </c>
      <c r="Q860" s="4"/>
      <c r="R860" s="3">
        <f t="shared" si="118"/>
        <v>111.8</v>
      </c>
    </row>
    <row r="861" spans="1:18" ht="22.5" x14ac:dyDescent="0.2">
      <c r="A861" s="61">
        <v>845</v>
      </c>
      <c r="B861" s="291"/>
      <c r="C861" s="5">
        <v>7026</v>
      </c>
      <c r="D861" s="302" t="s">
        <v>7557</v>
      </c>
      <c r="E861" s="303" t="s">
        <v>4692</v>
      </c>
      <c r="F861" s="304" t="s">
        <v>6267</v>
      </c>
      <c r="G861" s="304" t="s">
        <v>6268</v>
      </c>
      <c r="H861" s="167" t="str">
        <f>HYPERLINK("http://www.gardenbulbs.ru/images/Dahlia_CL/thumbnails/"&amp;D861&amp;".jpg","фото1")</f>
        <v>фото1</v>
      </c>
      <c r="I861" s="305" t="s">
        <v>6269</v>
      </c>
      <c r="J861" s="306" t="s">
        <v>7556</v>
      </c>
      <c r="K861" s="307" t="s">
        <v>32</v>
      </c>
      <c r="L861" s="308">
        <v>1</v>
      </c>
      <c r="M861" s="321">
        <v>104.5</v>
      </c>
      <c r="N861" s="299"/>
      <c r="O861" s="300">
        <f t="shared" si="117"/>
        <v>0</v>
      </c>
      <c r="P861" s="301">
        <v>4607109946701</v>
      </c>
      <c r="Q861" s="4"/>
      <c r="R861" s="3">
        <f t="shared" si="118"/>
        <v>104.5</v>
      </c>
    </row>
    <row r="862" spans="1:18" ht="22.5" x14ac:dyDescent="0.2">
      <c r="A862" s="61">
        <v>846</v>
      </c>
      <c r="B862" s="291"/>
      <c r="C862" s="5">
        <v>3897</v>
      </c>
      <c r="D862" s="302" t="s">
        <v>7558</v>
      </c>
      <c r="E862" s="303" t="s">
        <v>4692</v>
      </c>
      <c r="F862" s="304" t="s">
        <v>5185</v>
      </c>
      <c r="G862" s="304" t="s">
        <v>5186</v>
      </c>
      <c r="H862" s="167" t="str">
        <f>HYPERLINK("http://www.gardenbulbs.ru/images/Dahlia_CL/thumbnails/"&amp;D862&amp;".jpg","фото1")</f>
        <v>фото1</v>
      </c>
      <c r="I862" s="305" t="s">
        <v>5187</v>
      </c>
      <c r="J862" s="306" t="s">
        <v>7556</v>
      </c>
      <c r="K862" s="307" t="s">
        <v>32</v>
      </c>
      <c r="L862" s="308">
        <v>1</v>
      </c>
      <c r="M862" s="321">
        <v>100.3</v>
      </c>
      <c r="N862" s="299"/>
      <c r="O862" s="300">
        <f t="shared" si="117"/>
        <v>0</v>
      </c>
      <c r="P862" s="301">
        <v>4607109981153</v>
      </c>
      <c r="Q862" s="4"/>
      <c r="R862" s="3">
        <f t="shared" si="118"/>
        <v>100.3</v>
      </c>
    </row>
    <row r="863" spans="1:18" ht="15.75" x14ac:dyDescent="0.2">
      <c r="A863" s="61">
        <v>847</v>
      </c>
      <c r="B863" s="291"/>
      <c r="C863" s="6"/>
      <c r="D863" s="381"/>
      <c r="E863" s="382"/>
      <c r="F863" s="289" t="s">
        <v>5188</v>
      </c>
      <c r="G863" s="383"/>
      <c r="H863" s="384"/>
      <c r="I863" s="385"/>
      <c r="J863" s="375"/>
      <c r="K863" s="386"/>
      <c r="L863" s="387"/>
      <c r="M863" s="387"/>
      <c r="N863" s="380"/>
      <c r="O863" s="380"/>
      <c r="P863" s="380"/>
      <c r="Q863" s="324"/>
      <c r="R863" s="319"/>
    </row>
    <row r="864" spans="1:18" ht="22.5" x14ac:dyDescent="0.2">
      <c r="A864" s="61">
        <v>848</v>
      </c>
      <c r="B864" s="291"/>
      <c r="C864" s="5">
        <v>3904</v>
      </c>
      <c r="D864" s="302" t="s">
        <v>7559</v>
      </c>
      <c r="E864" s="303" t="s">
        <v>4692</v>
      </c>
      <c r="F864" s="304" t="s">
        <v>5189</v>
      </c>
      <c r="G864" s="304" t="s">
        <v>5190</v>
      </c>
      <c r="H864" s="167" t="str">
        <f t="shared" ref="H864:H869" si="119">HYPERLINK("http://www.gardenbulbs.ru/images/Dahlia_CL/thumbnails/"&amp;D864&amp;".jpg","фото1")</f>
        <v>фото1</v>
      </c>
      <c r="I864" s="305" t="s">
        <v>5191</v>
      </c>
      <c r="J864" s="306" t="s">
        <v>7560</v>
      </c>
      <c r="K864" s="307" t="s">
        <v>32</v>
      </c>
      <c r="L864" s="308">
        <v>1</v>
      </c>
      <c r="M864" s="321">
        <v>83.5</v>
      </c>
      <c r="N864" s="299"/>
      <c r="O864" s="300">
        <f t="shared" ref="O864:O869" si="120">IF(ISERROR(M864*N864),0,M864*N864)</f>
        <v>0</v>
      </c>
      <c r="P864" s="301">
        <v>4607109981221</v>
      </c>
      <c r="Q864" s="4"/>
      <c r="R864" s="3">
        <f t="shared" ref="R864:R869" si="121">M864/L864</f>
        <v>83.5</v>
      </c>
    </row>
    <row r="865" spans="1:18" ht="15" x14ac:dyDescent="0.2">
      <c r="A865" s="61">
        <v>849</v>
      </c>
      <c r="B865" s="291"/>
      <c r="C865" s="5">
        <v>3599</v>
      </c>
      <c r="D865" s="302" t="s">
        <v>7561</v>
      </c>
      <c r="E865" s="303" t="s">
        <v>4692</v>
      </c>
      <c r="F865" s="304" t="s">
        <v>5192</v>
      </c>
      <c r="G865" s="304" t="s">
        <v>5193</v>
      </c>
      <c r="H865" s="167" t="str">
        <f t="shared" si="119"/>
        <v>фото1</v>
      </c>
      <c r="I865" s="305" t="s">
        <v>5194</v>
      </c>
      <c r="J865" s="306" t="s">
        <v>7560</v>
      </c>
      <c r="K865" s="307" t="s">
        <v>32</v>
      </c>
      <c r="L865" s="308">
        <v>1</v>
      </c>
      <c r="M865" s="321">
        <v>87.7</v>
      </c>
      <c r="N865" s="299"/>
      <c r="O865" s="300">
        <f t="shared" si="120"/>
        <v>0</v>
      </c>
      <c r="P865" s="301">
        <v>4607109973653</v>
      </c>
      <c r="Q865" s="1"/>
      <c r="R865" s="3">
        <f t="shared" si="121"/>
        <v>87.7</v>
      </c>
    </row>
    <row r="866" spans="1:18" ht="15" x14ac:dyDescent="0.2">
      <c r="A866" s="61">
        <v>850</v>
      </c>
      <c r="B866" s="291"/>
      <c r="C866" s="5">
        <v>3598</v>
      </c>
      <c r="D866" s="302" t="s">
        <v>7562</v>
      </c>
      <c r="E866" s="293" t="s">
        <v>4692</v>
      </c>
      <c r="F866" s="294" t="s">
        <v>5195</v>
      </c>
      <c r="G866" s="294" t="s">
        <v>5196</v>
      </c>
      <c r="H866" s="167" t="str">
        <f t="shared" si="119"/>
        <v>фото1</v>
      </c>
      <c r="I866" s="295" t="s">
        <v>5197</v>
      </c>
      <c r="J866" s="296" t="s">
        <v>7560</v>
      </c>
      <c r="K866" s="297" t="s">
        <v>32</v>
      </c>
      <c r="L866" s="298">
        <v>1</v>
      </c>
      <c r="M866" s="320">
        <v>109.7</v>
      </c>
      <c r="N866" s="299"/>
      <c r="O866" s="300">
        <f t="shared" si="120"/>
        <v>0</v>
      </c>
      <c r="P866" s="313">
        <v>4607109973646</v>
      </c>
      <c r="Q866" s="4"/>
      <c r="R866" s="3">
        <f t="shared" si="121"/>
        <v>109.7</v>
      </c>
    </row>
    <row r="867" spans="1:18" ht="15" x14ac:dyDescent="0.2">
      <c r="A867" s="61">
        <v>851</v>
      </c>
      <c r="B867" s="291"/>
      <c r="C867" s="5">
        <v>3597</v>
      </c>
      <c r="D867" s="302" t="s">
        <v>7563</v>
      </c>
      <c r="E867" s="293" t="s">
        <v>4692</v>
      </c>
      <c r="F867" s="294" t="s">
        <v>5198</v>
      </c>
      <c r="G867" s="294" t="s">
        <v>5199</v>
      </c>
      <c r="H867" s="167" t="str">
        <f t="shared" si="119"/>
        <v>фото1</v>
      </c>
      <c r="I867" s="295" t="s">
        <v>5200</v>
      </c>
      <c r="J867" s="296" t="s">
        <v>7560</v>
      </c>
      <c r="K867" s="297" t="s">
        <v>32</v>
      </c>
      <c r="L867" s="298">
        <v>1</v>
      </c>
      <c r="M867" s="320">
        <v>85.6</v>
      </c>
      <c r="N867" s="299"/>
      <c r="O867" s="300">
        <f t="shared" si="120"/>
        <v>0</v>
      </c>
      <c r="P867" s="313">
        <v>4607109973639</v>
      </c>
      <c r="Q867" s="4"/>
      <c r="R867" s="3">
        <f t="shared" si="121"/>
        <v>85.6</v>
      </c>
    </row>
    <row r="868" spans="1:18" ht="15" x14ac:dyDescent="0.2">
      <c r="A868" s="61">
        <v>852</v>
      </c>
      <c r="B868" s="291"/>
      <c r="C868" s="5">
        <v>3905</v>
      </c>
      <c r="D868" s="302" t="s">
        <v>7564</v>
      </c>
      <c r="E868" s="303" t="s">
        <v>4692</v>
      </c>
      <c r="F868" s="304" t="s">
        <v>5201</v>
      </c>
      <c r="G868" s="304" t="s">
        <v>5202</v>
      </c>
      <c r="H868" s="167" t="str">
        <f t="shared" si="119"/>
        <v>фото1</v>
      </c>
      <c r="I868" s="305" t="s">
        <v>5203</v>
      </c>
      <c r="J868" s="306" t="s">
        <v>7560</v>
      </c>
      <c r="K868" s="307" t="s">
        <v>32</v>
      </c>
      <c r="L868" s="308">
        <v>1</v>
      </c>
      <c r="M868" s="321">
        <v>87.7</v>
      </c>
      <c r="N868" s="299"/>
      <c r="O868" s="300">
        <f t="shared" si="120"/>
        <v>0</v>
      </c>
      <c r="P868" s="301">
        <v>4607109981238</v>
      </c>
      <c r="Q868" s="4"/>
      <c r="R868" s="3">
        <f t="shared" si="121"/>
        <v>87.7</v>
      </c>
    </row>
    <row r="869" spans="1:18" ht="15" x14ac:dyDescent="0.2">
      <c r="A869" s="61">
        <v>853</v>
      </c>
      <c r="B869" s="291"/>
      <c r="C869" s="5">
        <v>3906</v>
      </c>
      <c r="D869" s="302" t="s">
        <v>7565</v>
      </c>
      <c r="E869" s="303" t="s">
        <v>4692</v>
      </c>
      <c r="F869" s="304" t="s">
        <v>5204</v>
      </c>
      <c r="G869" s="304" t="s">
        <v>5205</v>
      </c>
      <c r="H869" s="167" t="str">
        <f t="shared" si="119"/>
        <v>фото1</v>
      </c>
      <c r="I869" s="305" t="s">
        <v>5206</v>
      </c>
      <c r="J869" s="306" t="s">
        <v>7560</v>
      </c>
      <c r="K869" s="307" t="s">
        <v>32</v>
      </c>
      <c r="L869" s="308">
        <v>1</v>
      </c>
      <c r="M869" s="321">
        <v>103.4</v>
      </c>
      <c r="N869" s="299"/>
      <c r="O869" s="300">
        <f t="shared" si="120"/>
        <v>0</v>
      </c>
      <c r="P869" s="301">
        <v>4607109981245</v>
      </c>
      <c r="Q869" s="4"/>
      <c r="R869" s="3">
        <f t="shared" si="121"/>
        <v>103.4</v>
      </c>
    </row>
    <row r="870" spans="1:18" ht="15.75" x14ac:dyDescent="0.2">
      <c r="A870" s="61">
        <v>854</v>
      </c>
      <c r="B870" s="291"/>
      <c r="C870" s="6"/>
      <c r="D870" s="381"/>
      <c r="E870" s="382"/>
      <c r="F870" s="289" t="s">
        <v>7566</v>
      </c>
      <c r="G870" s="383"/>
      <c r="H870" s="384"/>
      <c r="I870" s="385"/>
      <c r="J870" s="375"/>
      <c r="K870" s="386"/>
      <c r="L870" s="387"/>
      <c r="M870" s="387"/>
      <c r="N870" s="380"/>
      <c r="O870" s="380"/>
      <c r="P870" s="380"/>
      <c r="Q870" s="324"/>
      <c r="R870" s="319"/>
    </row>
    <row r="871" spans="1:18" ht="33.75" x14ac:dyDescent="0.2">
      <c r="A871" s="61">
        <v>855</v>
      </c>
      <c r="B871" s="291"/>
      <c r="C871" s="5">
        <v>6300</v>
      </c>
      <c r="D871" s="302" t="s">
        <v>9109</v>
      </c>
      <c r="E871" s="303" t="s">
        <v>4692</v>
      </c>
      <c r="F871" s="304" t="s">
        <v>9110</v>
      </c>
      <c r="G871" s="304" t="s">
        <v>9111</v>
      </c>
      <c r="H871" s="167" t="str">
        <f t="shared" ref="H871:H890" si="122">HYPERLINK("http://www.gardenbulbs.ru/images/Dahlia_CL/thumbnails/"&amp;D871&amp;".jpg","фото1")</f>
        <v>фото1</v>
      </c>
      <c r="I871" s="305" t="s">
        <v>9112</v>
      </c>
      <c r="J871" s="306" t="s">
        <v>7568</v>
      </c>
      <c r="K871" s="307" t="s">
        <v>32</v>
      </c>
      <c r="L871" s="308">
        <v>1</v>
      </c>
      <c r="M871" s="321">
        <v>105.5</v>
      </c>
      <c r="N871" s="299"/>
      <c r="O871" s="300">
        <f t="shared" ref="O871:O890" si="123">IF(ISERROR(M871*N871),0,M871*N871)</f>
        <v>0</v>
      </c>
      <c r="P871" s="301">
        <v>4607109933664</v>
      </c>
      <c r="Q871" s="4"/>
      <c r="R871" s="3">
        <f t="shared" ref="R871:R890" si="124">M871/L871</f>
        <v>105.5</v>
      </c>
    </row>
    <row r="872" spans="1:18" ht="22.5" x14ac:dyDescent="0.2">
      <c r="A872" s="61">
        <v>856</v>
      </c>
      <c r="B872" s="291"/>
      <c r="C872" s="5">
        <v>3846</v>
      </c>
      <c r="D872" s="302" t="s">
        <v>7567</v>
      </c>
      <c r="E872" s="303" t="s">
        <v>4692</v>
      </c>
      <c r="F872" s="304" t="s">
        <v>5207</v>
      </c>
      <c r="G872" s="304" t="s">
        <v>5208</v>
      </c>
      <c r="H872" s="167" t="str">
        <f t="shared" si="122"/>
        <v>фото1</v>
      </c>
      <c r="I872" s="305" t="s">
        <v>5209</v>
      </c>
      <c r="J872" s="306" t="s">
        <v>7568</v>
      </c>
      <c r="K872" s="307" t="s">
        <v>32</v>
      </c>
      <c r="L872" s="308">
        <v>1</v>
      </c>
      <c r="M872" s="321">
        <v>105.5</v>
      </c>
      <c r="N872" s="299"/>
      <c r="O872" s="300">
        <f t="shared" si="123"/>
        <v>0</v>
      </c>
      <c r="P872" s="301">
        <v>4607109980644</v>
      </c>
      <c r="Q872" s="4"/>
      <c r="R872" s="3">
        <f t="shared" si="124"/>
        <v>105.5</v>
      </c>
    </row>
    <row r="873" spans="1:18" ht="22.5" x14ac:dyDescent="0.2">
      <c r="A873" s="61">
        <v>857</v>
      </c>
      <c r="B873" s="291"/>
      <c r="C873" s="5">
        <v>3847</v>
      </c>
      <c r="D873" s="302" t="s">
        <v>7569</v>
      </c>
      <c r="E873" s="303" t="s">
        <v>4692</v>
      </c>
      <c r="F873" s="304" t="s">
        <v>5210</v>
      </c>
      <c r="G873" s="304" t="s">
        <v>5211</v>
      </c>
      <c r="H873" s="167" t="str">
        <f t="shared" si="122"/>
        <v>фото1</v>
      </c>
      <c r="I873" s="305" t="s">
        <v>5212</v>
      </c>
      <c r="J873" s="306" t="s">
        <v>7568</v>
      </c>
      <c r="K873" s="307" t="s">
        <v>32</v>
      </c>
      <c r="L873" s="308">
        <v>1</v>
      </c>
      <c r="M873" s="321">
        <v>105.5</v>
      </c>
      <c r="N873" s="299"/>
      <c r="O873" s="300">
        <f t="shared" si="123"/>
        <v>0</v>
      </c>
      <c r="P873" s="301">
        <v>4607109980651</v>
      </c>
      <c r="Q873" s="4"/>
      <c r="R873" s="3">
        <f t="shared" si="124"/>
        <v>105.5</v>
      </c>
    </row>
    <row r="874" spans="1:18" ht="15" x14ac:dyDescent="0.2">
      <c r="A874" s="61">
        <v>858</v>
      </c>
      <c r="B874" s="291"/>
      <c r="C874" s="5">
        <v>7622</v>
      </c>
      <c r="D874" s="302" t="s">
        <v>12530</v>
      </c>
      <c r="E874" s="303" t="s">
        <v>4692</v>
      </c>
      <c r="F874" s="304" t="s">
        <v>12531</v>
      </c>
      <c r="G874" s="304" t="s">
        <v>12532</v>
      </c>
      <c r="H874" s="167" t="str">
        <f t="shared" si="122"/>
        <v>фото1</v>
      </c>
      <c r="I874" s="305" t="s">
        <v>12533</v>
      </c>
      <c r="J874" s="306" t="s">
        <v>7568</v>
      </c>
      <c r="K874" s="307" t="s">
        <v>32</v>
      </c>
      <c r="L874" s="308">
        <v>1</v>
      </c>
      <c r="M874" s="321">
        <v>103.4</v>
      </c>
      <c r="N874" s="299"/>
      <c r="O874" s="300">
        <f t="shared" si="123"/>
        <v>0</v>
      </c>
      <c r="P874" s="301">
        <v>4607109969984</v>
      </c>
      <c r="Q874" s="4" t="s">
        <v>11622</v>
      </c>
      <c r="R874" s="3">
        <f t="shared" si="124"/>
        <v>103.4</v>
      </c>
    </row>
    <row r="875" spans="1:18" ht="15" x14ac:dyDescent="0.2">
      <c r="A875" s="61">
        <v>859</v>
      </c>
      <c r="B875" s="291"/>
      <c r="C875" s="5">
        <v>3848</v>
      </c>
      <c r="D875" s="302" t="s">
        <v>7570</v>
      </c>
      <c r="E875" s="303" t="s">
        <v>4692</v>
      </c>
      <c r="F875" s="304" t="s">
        <v>5213</v>
      </c>
      <c r="G875" s="304" t="s">
        <v>5214</v>
      </c>
      <c r="H875" s="167" t="str">
        <f t="shared" si="122"/>
        <v>фото1</v>
      </c>
      <c r="I875" s="305" t="s">
        <v>5215</v>
      </c>
      <c r="J875" s="306" t="s">
        <v>7568</v>
      </c>
      <c r="K875" s="307" t="s">
        <v>32</v>
      </c>
      <c r="L875" s="308">
        <v>1</v>
      </c>
      <c r="M875" s="321">
        <v>118.1</v>
      </c>
      <c r="N875" s="299"/>
      <c r="O875" s="300">
        <f t="shared" si="123"/>
        <v>0</v>
      </c>
      <c r="P875" s="301">
        <v>4607109980668</v>
      </c>
      <c r="Q875" s="1"/>
      <c r="R875" s="3">
        <f t="shared" si="124"/>
        <v>118.1</v>
      </c>
    </row>
    <row r="876" spans="1:18" ht="22.5" x14ac:dyDescent="0.2">
      <c r="A876" s="61">
        <v>860</v>
      </c>
      <c r="B876" s="291"/>
      <c r="C876" s="5">
        <v>6299</v>
      </c>
      <c r="D876" s="302" t="s">
        <v>9113</v>
      </c>
      <c r="E876" s="303" t="s">
        <v>4692</v>
      </c>
      <c r="F876" s="304" t="s">
        <v>9114</v>
      </c>
      <c r="G876" s="304" t="s">
        <v>9115</v>
      </c>
      <c r="H876" s="167" t="str">
        <f t="shared" si="122"/>
        <v>фото1</v>
      </c>
      <c r="I876" s="305" t="s">
        <v>9116</v>
      </c>
      <c r="J876" s="306" t="s">
        <v>7568</v>
      </c>
      <c r="K876" s="307" t="s">
        <v>32</v>
      </c>
      <c r="L876" s="308">
        <v>1</v>
      </c>
      <c r="M876" s="321">
        <v>105.5</v>
      </c>
      <c r="N876" s="299"/>
      <c r="O876" s="300">
        <f t="shared" si="123"/>
        <v>0</v>
      </c>
      <c r="P876" s="301">
        <v>4607109933657</v>
      </c>
      <c r="Q876" s="1"/>
      <c r="R876" s="3">
        <f t="shared" si="124"/>
        <v>105.5</v>
      </c>
    </row>
    <row r="877" spans="1:18" ht="22.5" x14ac:dyDescent="0.2">
      <c r="A877" s="61">
        <v>861</v>
      </c>
      <c r="B877" s="291"/>
      <c r="C877" s="5">
        <v>6997</v>
      </c>
      <c r="D877" s="302" t="s">
        <v>7571</v>
      </c>
      <c r="E877" s="303" t="s">
        <v>4692</v>
      </c>
      <c r="F877" s="304" t="s">
        <v>6270</v>
      </c>
      <c r="G877" s="304" t="s">
        <v>6271</v>
      </c>
      <c r="H877" s="167" t="str">
        <f t="shared" si="122"/>
        <v>фото1</v>
      </c>
      <c r="I877" s="305" t="s">
        <v>6272</v>
      </c>
      <c r="J877" s="306" t="s">
        <v>7568</v>
      </c>
      <c r="K877" s="307" t="s">
        <v>32</v>
      </c>
      <c r="L877" s="308">
        <v>1</v>
      </c>
      <c r="M877" s="321">
        <v>105.5</v>
      </c>
      <c r="N877" s="299"/>
      <c r="O877" s="300">
        <f t="shared" si="123"/>
        <v>0</v>
      </c>
      <c r="P877" s="301">
        <v>4607109946411</v>
      </c>
      <c r="Q877" s="1"/>
      <c r="R877" s="3">
        <f t="shared" si="124"/>
        <v>105.5</v>
      </c>
    </row>
    <row r="878" spans="1:18" ht="15" x14ac:dyDescent="0.2">
      <c r="A878" s="61">
        <v>862</v>
      </c>
      <c r="B878" s="291"/>
      <c r="C878" s="5">
        <v>3849</v>
      </c>
      <c r="D878" s="302" t="s">
        <v>7572</v>
      </c>
      <c r="E878" s="303" t="s">
        <v>4692</v>
      </c>
      <c r="F878" s="304" t="s">
        <v>5216</v>
      </c>
      <c r="G878" s="304" t="s">
        <v>5217</v>
      </c>
      <c r="H878" s="167" t="str">
        <f t="shared" si="122"/>
        <v>фото1</v>
      </c>
      <c r="I878" s="305" t="s">
        <v>5218</v>
      </c>
      <c r="J878" s="306" t="s">
        <v>7568</v>
      </c>
      <c r="K878" s="307" t="s">
        <v>32</v>
      </c>
      <c r="L878" s="308">
        <v>1</v>
      </c>
      <c r="M878" s="321">
        <v>105.5</v>
      </c>
      <c r="N878" s="299"/>
      <c r="O878" s="300">
        <f t="shared" si="123"/>
        <v>0</v>
      </c>
      <c r="P878" s="301">
        <v>4607109980675</v>
      </c>
      <c r="Q878" s="1"/>
      <c r="R878" s="3">
        <f t="shared" si="124"/>
        <v>105.5</v>
      </c>
    </row>
    <row r="879" spans="1:18" ht="22.5" x14ac:dyDescent="0.2">
      <c r="A879" s="61">
        <v>863</v>
      </c>
      <c r="B879" s="291"/>
      <c r="C879" s="5">
        <v>6998</v>
      </c>
      <c r="D879" s="302" t="s">
        <v>14081</v>
      </c>
      <c r="E879" s="303" t="s">
        <v>4692</v>
      </c>
      <c r="F879" s="304" t="s">
        <v>6273</v>
      </c>
      <c r="G879" s="304" t="s">
        <v>6274</v>
      </c>
      <c r="H879" s="167" t="str">
        <f t="shared" si="122"/>
        <v>фото1</v>
      </c>
      <c r="I879" s="305" t="s">
        <v>6275</v>
      </c>
      <c r="J879" s="306" t="s">
        <v>7568</v>
      </c>
      <c r="K879" s="307" t="s">
        <v>32</v>
      </c>
      <c r="L879" s="308">
        <v>1</v>
      </c>
      <c r="M879" s="321">
        <v>107.6</v>
      </c>
      <c r="N879" s="299"/>
      <c r="O879" s="300">
        <f t="shared" si="123"/>
        <v>0</v>
      </c>
      <c r="P879" s="301">
        <v>4607109946428</v>
      </c>
      <c r="Q879" s="1"/>
      <c r="R879" s="3">
        <f t="shared" si="124"/>
        <v>107.6</v>
      </c>
    </row>
    <row r="880" spans="1:18" ht="22.5" x14ac:dyDescent="0.2">
      <c r="A880" s="61">
        <v>864</v>
      </c>
      <c r="B880" s="291"/>
      <c r="C880" s="5">
        <v>3850</v>
      </c>
      <c r="D880" s="302" t="s">
        <v>7573</v>
      </c>
      <c r="E880" s="303" t="s">
        <v>4692</v>
      </c>
      <c r="F880" s="304" t="s">
        <v>5219</v>
      </c>
      <c r="G880" s="304" t="s">
        <v>5220</v>
      </c>
      <c r="H880" s="167" t="str">
        <f t="shared" si="122"/>
        <v>фото1</v>
      </c>
      <c r="I880" s="305" t="s">
        <v>5221</v>
      </c>
      <c r="J880" s="306" t="s">
        <v>7568</v>
      </c>
      <c r="K880" s="307" t="s">
        <v>32</v>
      </c>
      <c r="L880" s="308">
        <v>1</v>
      </c>
      <c r="M880" s="321">
        <v>103.4</v>
      </c>
      <c r="N880" s="299"/>
      <c r="O880" s="300">
        <f t="shared" si="123"/>
        <v>0</v>
      </c>
      <c r="P880" s="301">
        <v>4607109980682</v>
      </c>
      <c r="Q880" s="1"/>
      <c r="R880" s="3">
        <f t="shared" si="124"/>
        <v>103.4</v>
      </c>
    </row>
    <row r="881" spans="1:18" ht="22.5" x14ac:dyDescent="0.2">
      <c r="A881" s="61">
        <v>865</v>
      </c>
      <c r="B881" s="291"/>
      <c r="C881" s="5">
        <v>6303</v>
      </c>
      <c r="D881" s="302" t="s">
        <v>9117</v>
      </c>
      <c r="E881" s="303" t="s">
        <v>4692</v>
      </c>
      <c r="F881" s="304" t="s">
        <v>9118</v>
      </c>
      <c r="G881" s="304" t="s">
        <v>9119</v>
      </c>
      <c r="H881" s="167" t="str">
        <f t="shared" si="122"/>
        <v>фото1</v>
      </c>
      <c r="I881" s="305" t="s">
        <v>9120</v>
      </c>
      <c r="J881" s="306" t="s">
        <v>7568</v>
      </c>
      <c r="K881" s="307" t="s">
        <v>32</v>
      </c>
      <c r="L881" s="308">
        <v>1</v>
      </c>
      <c r="M881" s="321">
        <v>105.5</v>
      </c>
      <c r="N881" s="299"/>
      <c r="O881" s="300">
        <f t="shared" si="123"/>
        <v>0</v>
      </c>
      <c r="P881" s="301">
        <v>4607109933640</v>
      </c>
      <c r="Q881" s="1"/>
      <c r="R881" s="3">
        <f t="shared" si="124"/>
        <v>105.5</v>
      </c>
    </row>
    <row r="882" spans="1:18" ht="15" x14ac:dyDescent="0.2">
      <c r="A882" s="61">
        <v>866</v>
      </c>
      <c r="B882" s="291"/>
      <c r="C882" s="5">
        <v>6601</v>
      </c>
      <c r="D882" s="302" t="s">
        <v>12534</v>
      </c>
      <c r="E882" s="303" t="s">
        <v>4692</v>
      </c>
      <c r="F882" s="304" t="s">
        <v>12535</v>
      </c>
      <c r="G882" s="304" t="s">
        <v>12536</v>
      </c>
      <c r="H882" s="167" t="str">
        <f t="shared" si="122"/>
        <v>фото1</v>
      </c>
      <c r="I882" s="305" t="s">
        <v>12537</v>
      </c>
      <c r="J882" s="306" t="s">
        <v>7568</v>
      </c>
      <c r="K882" s="307" t="s">
        <v>32</v>
      </c>
      <c r="L882" s="308">
        <v>1</v>
      </c>
      <c r="M882" s="321">
        <v>107.6</v>
      </c>
      <c r="N882" s="299"/>
      <c r="O882" s="300">
        <f t="shared" si="123"/>
        <v>0</v>
      </c>
      <c r="P882" s="301">
        <v>4607109954287</v>
      </c>
      <c r="Q882" s="1" t="s">
        <v>11622</v>
      </c>
      <c r="R882" s="3">
        <f t="shared" si="124"/>
        <v>107.6</v>
      </c>
    </row>
    <row r="883" spans="1:18" ht="22.5" x14ac:dyDescent="0.2">
      <c r="A883" s="61">
        <v>867</v>
      </c>
      <c r="B883" s="291"/>
      <c r="C883" s="5">
        <v>3851</v>
      </c>
      <c r="D883" s="302" t="s">
        <v>7574</v>
      </c>
      <c r="E883" s="303" t="s">
        <v>4692</v>
      </c>
      <c r="F883" s="304" t="s">
        <v>5222</v>
      </c>
      <c r="G883" s="304" t="s">
        <v>5223</v>
      </c>
      <c r="H883" s="167" t="str">
        <f t="shared" si="122"/>
        <v>фото1</v>
      </c>
      <c r="I883" s="305" t="s">
        <v>5224</v>
      </c>
      <c r="J883" s="306" t="s">
        <v>7568</v>
      </c>
      <c r="K883" s="307" t="s">
        <v>32</v>
      </c>
      <c r="L883" s="308">
        <v>1</v>
      </c>
      <c r="M883" s="321">
        <v>105.5</v>
      </c>
      <c r="N883" s="299"/>
      <c r="O883" s="300">
        <f t="shared" si="123"/>
        <v>0</v>
      </c>
      <c r="P883" s="301">
        <v>4607109980699</v>
      </c>
      <c r="Q883" s="1"/>
      <c r="R883" s="3">
        <f t="shared" si="124"/>
        <v>105.5</v>
      </c>
    </row>
    <row r="884" spans="1:18" ht="15" x14ac:dyDescent="0.2">
      <c r="A884" s="61">
        <v>868</v>
      </c>
      <c r="B884" s="291"/>
      <c r="C884" s="5">
        <v>5065</v>
      </c>
      <c r="D884" s="302" t="s">
        <v>12538</v>
      </c>
      <c r="E884" s="303" t="s">
        <v>4692</v>
      </c>
      <c r="F884" s="304" t="s">
        <v>12539</v>
      </c>
      <c r="G884" s="304" t="s">
        <v>12540</v>
      </c>
      <c r="H884" s="167" t="str">
        <f t="shared" si="122"/>
        <v>фото1</v>
      </c>
      <c r="I884" s="305" t="s">
        <v>12541</v>
      </c>
      <c r="J884" s="306" t="s">
        <v>7568</v>
      </c>
      <c r="K884" s="307" t="s">
        <v>32</v>
      </c>
      <c r="L884" s="308">
        <v>1</v>
      </c>
      <c r="M884" s="321">
        <v>107.6</v>
      </c>
      <c r="N884" s="299"/>
      <c r="O884" s="300">
        <f t="shared" si="123"/>
        <v>0</v>
      </c>
      <c r="P884" s="301">
        <v>4607109981832</v>
      </c>
      <c r="Q884" s="1" t="s">
        <v>11622</v>
      </c>
      <c r="R884" s="3">
        <f t="shared" si="124"/>
        <v>107.6</v>
      </c>
    </row>
    <row r="885" spans="1:18" ht="22.5" x14ac:dyDescent="0.2">
      <c r="A885" s="61">
        <v>869</v>
      </c>
      <c r="B885" s="291"/>
      <c r="C885" s="5">
        <v>7788</v>
      </c>
      <c r="D885" s="302" t="s">
        <v>12542</v>
      </c>
      <c r="E885" s="303" t="s">
        <v>4692</v>
      </c>
      <c r="F885" s="304" t="s">
        <v>12543</v>
      </c>
      <c r="G885" s="304" t="s">
        <v>12544</v>
      </c>
      <c r="H885" s="167" t="str">
        <f t="shared" si="122"/>
        <v>фото1</v>
      </c>
      <c r="I885" s="305" t="s">
        <v>12545</v>
      </c>
      <c r="J885" s="306" t="s">
        <v>7568</v>
      </c>
      <c r="K885" s="307" t="s">
        <v>32</v>
      </c>
      <c r="L885" s="308">
        <v>1</v>
      </c>
      <c r="M885" s="321">
        <v>107.6</v>
      </c>
      <c r="N885" s="299"/>
      <c r="O885" s="300">
        <f t="shared" si="123"/>
        <v>0</v>
      </c>
      <c r="P885" s="301">
        <v>4607109954898</v>
      </c>
      <c r="Q885" s="1" t="s">
        <v>11622</v>
      </c>
      <c r="R885" s="3">
        <f t="shared" si="124"/>
        <v>107.6</v>
      </c>
    </row>
    <row r="886" spans="1:18" ht="33.75" x14ac:dyDescent="0.2">
      <c r="A886" s="61">
        <v>870</v>
      </c>
      <c r="B886" s="291"/>
      <c r="C886" s="5">
        <v>3852</v>
      </c>
      <c r="D886" s="302" t="s">
        <v>7575</v>
      </c>
      <c r="E886" s="303" t="s">
        <v>4692</v>
      </c>
      <c r="F886" s="304" t="s">
        <v>5225</v>
      </c>
      <c r="G886" s="304" t="s">
        <v>9121</v>
      </c>
      <c r="H886" s="167" t="str">
        <f t="shared" si="122"/>
        <v>фото1</v>
      </c>
      <c r="I886" s="305" t="s">
        <v>5226</v>
      </c>
      <c r="J886" s="306" t="s">
        <v>7568</v>
      </c>
      <c r="K886" s="307" t="s">
        <v>32</v>
      </c>
      <c r="L886" s="308">
        <v>1</v>
      </c>
      <c r="M886" s="321">
        <v>105.5</v>
      </c>
      <c r="N886" s="299"/>
      <c r="O886" s="300">
        <f t="shared" si="123"/>
        <v>0</v>
      </c>
      <c r="P886" s="301">
        <v>4607109980705</v>
      </c>
      <c r="Q886" s="1"/>
      <c r="R886" s="3">
        <f t="shared" si="124"/>
        <v>105.5</v>
      </c>
    </row>
    <row r="887" spans="1:18" ht="22.5" x14ac:dyDescent="0.2">
      <c r="A887" s="61">
        <v>871</v>
      </c>
      <c r="B887" s="291"/>
      <c r="C887" s="5">
        <v>7835</v>
      </c>
      <c r="D887" s="302" t="s">
        <v>12546</v>
      </c>
      <c r="E887" s="293" t="s">
        <v>4692</v>
      </c>
      <c r="F887" s="294" t="s">
        <v>12547</v>
      </c>
      <c r="G887" s="294" t="s">
        <v>12548</v>
      </c>
      <c r="H887" s="167" t="str">
        <f t="shared" si="122"/>
        <v>фото1</v>
      </c>
      <c r="I887" s="295" t="s">
        <v>12549</v>
      </c>
      <c r="J887" s="296" t="s">
        <v>7568</v>
      </c>
      <c r="K887" s="297" t="s">
        <v>32</v>
      </c>
      <c r="L887" s="298">
        <v>1</v>
      </c>
      <c r="M887" s="320">
        <v>107.6</v>
      </c>
      <c r="N887" s="299"/>
      <c r="O887" s="300">
        <f t="shared" si="123"/>
        <v>0</v>
      </c>
      <c r="P887" s="313">
        <v>4607109954928</v>
      </c>
      <c r="Q887" s="4" t="s">
        <v>11622</v>
      </c>
      <c r="R887" s="3">
        <f t="shared" si="124"/>
        <v>107.6</v>
      </c>
    </row>
    <row r="888" spans="1:18" ht="15" x14ac:dyDescent="0.2">
      <c r="A888" s="61">
        <v>872</v>
      </c>
      <c r="B888" s="291"/>
      <c r="C888" s="5">
        <v>3853</v>
      </c>
      <c r="D888" s="302" t="s">
        <v>7576</v>
      </c>
      <c r="E888" s="293" t="s">
        <v>4692</v>
      </c>
      <c r="F888" s="294" t="s">
        <v>5227</v>
      </c>
      <c r="G888" s="294" t="s">
        <v>5228</v>
      </c>
      <c r="H888" s="167" t="str">
        <f t="shared" si="122"/>
        <v>фото1</v>
      </c>
      <c r="I888" s="295" t="s">
        <v>5229</v>
      </c>
      <c r="J888" s="296" t="s">
        <v>7568</v>
      </c>
      <c r="K888" s="297" t="s">
        <v>32</v>
      </c>
      <c r="L888" s="298">
        <v>1</v>
      </c>
      <c r="M888" s="320">
        <v>105.5</v>
      </c>
      <c r="N888" s="299"/>
      <c r="O888" s="300">
        <f t="shared" si="123"/>
        <v>0</v>
      </c>
      <c r="P888" s="313">
        <v>4607109980712</v>
      </c>
      <c r="Q888" s="4"/>
      <c r="R888" s="3">
        <f t="shared" si="124"/>
        <v>105.5</v>
      </c>
    </row>
    <row r="889" spans="1:18" ht="22.5" x14ac:dyDescent="0.2">
      <c r="A889" s="61">
        <v>873</v>
      </c>
      <c r="B889" s="291"/>
      <c r="C889" s="5">
        <v>6996</v>
      </c>
      <c r="D889" s="302" t="s">
        <v>7577</v>
      </c>
      <c r="E889" s="303" t="s">
        <v>4692</v>
      </c>
      <c r="F889" s="304" t="s">
        <v>6276</v>
      </c>
      <c r="G889" s="304" t="s">
        <v>6277</v>
      </c>
      <c r="H889" s="167" t="str">
        <f t="shared" si="122"/>
        <v>фото1</v>
      </c>
      <c r="I889" s="305" t="s">
        <v>6278</v>
      </c>
      <c r="J889" s="306" t="s">
        <v>7568</v>
      </c>
      <c r="K889" s="307" t="s">
        <v>32</v>
      </c>
      <c r="L889" s="308">
        <v>1</v>
      </c>
      <c r="M889" s="321">
        <v>109.7</v>
      </c>
      <c r="N889" s="299"/>
      <c r="O889" s="300">
        <f t="shared" si="123"/>
        <v>0</v>
      </c>
      <c r="P889" s="301">
        <v>4607109946404</v>
      </c>
      <c r="Q889" s="4"/>
      <c r="R889" s="3">
        <f t="shared" si="124"/>
        <v>109.7</v>
      </c>
    </row>
    <row r="890" spans="1:18" ht="15" x14ac:dyDescent="0.2">
      <c r="A890" s="61">
        <v>874</v>
      </c>
      <c r="B890" s="291"/>
      <c r="C890" s="5">
        <v>7781</v>
      </c>
      <c r="D890" s="302" t="s">
        <v>12550</v>
      </c>
      <c r="E890" s="303" t="s">
        <v>4692</v>
      </c>
      <c r="F890" s="304" t="s">
        <v>12551</v>
      </c>
      <c r="G890" s="304" t="s">
        <v>12552</v>
      </c>
      <c r="H890" s="167" t="str">
        <f t="shared" si="122"/>
        <v>фото1</v>
      </c>
      <c r="I890" s="305" t="s">
        <v>12553</v>
      </c>
      <c r="J890" s="306" t="s">
        <v>7568</v>
      </c>
      <c r="K890" s="307" t="s">
        <v>32</v>
      </c>
      <c r="L890" s="308">
        <v>1</v>
      </c>
      <c r="M890" s="321">
        <v>109.7</v>
      </c>
      <c r="N890" s="299"/>
      <c r="O890" s="300">
        <f t="shared" si="123"/>
        <v>0</v>
      </c>
      <c r="P890" s="301">
        <v>4607109989432</v>
      </c>
      <c r="Q890" s="4" t="s">
        <v>11622</v>
      </c>
      <c r="R890" s="3">
        <f t="shared" si="124"/>
        <v>109.7</v>
      </c>
    </row>
    <row r="891" spans="1:18" ht="10.5" customHeight="1" x14ac:dyDescent="0.2">
      <c r="A891" s="61">
        <v>875</v>
      </c>
      <c r="B891" s="286"/>
      <c r="C891" s="370"/>
      <c r="D891" s="370"/>
      <c r="E891" s="371"/>
      <c r="F891" s="372"/>
      <c r="G891" s="373"/>
      <c r="H891" s="373"/>
      <c r="I891" s="374"/>
      <c r="J891" s="374"/>
      <c r="K891" s="374"/>
      <c r="L891" s="374"/>
      <c r="M891" s="374"/>
      <c r="N891" s="374"/>
      <c r="O891" s="374"/>
      <c r="P891" s="374"/>
      <c r="Q891" s="374"/>
      <c r="R891" s="374"/>
    </row>
    <row r="892" spans="1:18" ht="18.75" x14ac:dyDescent="0.25">
      <c r="A892" s="61">
        <v>876</v>
      </c>
      <c r="B892" s="284"/>
      <c r="C892" s="370"/>
      <c r="D892" s="370"/>
      <c r="E892" s="371"/>
      <c r="F892" s="372" t="s">
        <v>12554</v>
      </c>
      <c r="G892" s="373"/>
      <c r="H892" s="373"/>
      <c r="I892" s="374"/>
      <c r="J892" s="374"/>
      <c r="K892" s="374"/>
      <c r="L892" s="374"/>
      <c r="M892" s="374"/>
      <c r="N892" s="374"/>
      <c r="O892" s="374"/>
      <c r="P892" s="374"/>
      <c r="Q892" s="374"/>
      <c r="R892" s="374"/>
    </row>
    <row r="893" spans="1:18" ht="15.75" x14ac:dyDescent="0.2">
      <c r="A893" s="61">
        <v>877</v>
      </c>
      <c r="B893" s="290"/>
      <c r="C893" s="6"/>
      <c r="D893" s="381"/>
      <c r="E893" s="382"/>
      <c r="F893" s="289" t="s">
        <v>12554</v>
      </c>
      <c r="G893" s="383"/>
      <c r="H893" s="319"/>
      <c r="I893" s="319"/>
      <c r="J893" s="319"/>
      <c r="K893" s="319"/>
      <c r="L893" s="319"/>
      <c r="M893" s="319"/>
      <c r="N893" s="319"/>
      <c r="O893" s="319"/>
      <c r="P893" s="319"/>
      <c r="Q893" s="319"/>
      <c r="R893" s="319"/>
    </row>
    <row r="894" spans="1:18" ht="15" x14ac:dyDescent="0.2">
      <c r="A894" s="61">
        <v>878</v>
      </c>
      <c r="B894" s="286"/>
      <c r="C894" s="323">
        <v>2911</v>
      </c>
      <c r="D894" s="302" t="s">
        <v>7578</v>
      </c>
      <c r="E894" s="303" t="s">
        <v>42</v>
      </c>
      <c r="F894" s="304" t="s">
        <v>5230</v>
      </c>
      <c r="G894" s="447" t="s">
        <v>7578</v>
      </c>
      <c r="H894" s="167" t="str">
        <f t="shared" ref="H894:H925" si="125">HYPERLINK("http://www.gardenbulbs.ru/images/VesnaOtherCL/thumbnails/"&amp;D1660&amp;".jpg","фото1")</f>
        <v>фото1</v>
      </c>
      <c r="I894" s="399" t="s">
        <v>12555</v>
      </c>
      <c r="J894" s="400"/>
      <c r="K894" s="307" t="s">
        <v>43</v>
      </c>
      <c r="L894" s="308">
        <v>10</v>
      </c>
      <c r="M894" s="321">
        <v>83.6</v>
      </c>
      <c r="N894" s="309"/>
      <c r="O894" s="310"/>
      <c r="P894" s="301">
        <v>4607109978375</v>
      </c>
      <c r="Q894" s="311"/>
      <c r="R894" s="466">
        <f>M894/L894</f>
        <v>8.36</v>
      </c>
    </row>
    <row r="895" spans="1:18" ht="15" x14ac:dyDescent="0.2">
      <c r="A895" s="61">
        <v>879</v>
      </c>
      <c r="B895" s="286"/>
      <c r="C895" s="323">
        <v>1779</v>
      </c>
      <c r="D895" s="302" t="s">
        <v>7579</v>
      </c>
      <c r="E895" s="303" t="s">
        <v>42</v>
      </c>
      <c r="F895" s="304" t="s">
        <v>2534</v>
      </c>
      <c r="G895" s="447" t="s">
        <v>7579</v>
      </c>
      <c r="H895" s="167" t="str">
        <f t="shared" si="125"/>
        <v>фото1</v>
      </c>
      <c r="I895" s="399" t="s">
        <v>12556</v>
      </c>
      <c r="J895" s="400"/>
      <c r="K895" s="307" t="s">
        <v>43</v>
      </c>
      <c r="L895" s="308">
        <v>10</v>
      </c>
      <c r="M895" s="321">
        <v>83.6</v>
      </c>
      <c r="N895" s="309"/>
      <c r="O895" s="310"/>
      <c r="P895" s="301">
        <v>4607109978382</v>
      </c>
      <c r="Q895" s="311"/>
      <c r="R895" s="466">
        <f t="shared" ref="R895:R958" si="126">M895/L895</f>
        <v>8.36</v>
      </c>
    </row>
    <row r="896" spans="1:18" ht="25.5" x14ac:dyDescent="0.2">
      <c r="A896" s="61">
        <v>880</v>
      </c>
      <c r="B896" s="286"/>
      <c r="C896" s="323">
        <v>1780</v>
      </c>
      <c r="D896" s="302" t="s">
        <v>13716</v>
      </c>
      <c r="E896" s="303" t="s">
        <v>42</v>
      </c>
      <c r="F896" s="304" t="s">
        <v>5231</v>
      </c>
      <c r="G896" s="447" t="s">
        <v>12557</v>
      </c>
      <c r="H896" s="167" t="str">
        <f t="shared" si="125"/>
        <v>фото1</v>
      </c>
      <c r="I896" s="399" t="s">
        <v>12558</v>
      </c>
      <c r="J896" s="400"/>
      <c r="K896" s="307" t="s">
        <v>35</v>
      </c>
      <c r="L896" s="308">
        <v>10</v>
      </c>
      <c r="M896" s="321">
        <v>83.6</v>
      </c>
      <c r="N896" s="309"/>
      <c r="O896" s="310"/>
      <c r="P896" s="301">
        <v>4607109978399</v>
      </c>
      <c r="Q896" s="311"/>
      <c r="R896" s="466">
        <f t="shared" si="126"/>
        <v>8.36</v>
      </c>
    </row>
    <row r="897" spans="1:18" ht="25.5" x14ac:dyDescent="0.2">
      <c r="A897" s="61">
        <v>881</v>
      </c>
      <c r="B897" s="286"/>
      <c r="C897" s="323">
        <v>159</v>
      </c>
      <c r="D897" s="302" t="s">
        <v>13717</v>
      </c>
      <c r="E897" s="303" t="s">
        <v>42</v>
      </c>
      <c r="F897" s="304" t="s">
        <v>5232</v>
      </c>
      <c r="G897" s="447" t="s">
        <v>12559</v>
      </c>
      <c r="H897" s="167" t="str">
        <f t="shared" si="125"/>
        <v>фото1</v>
      </c>
      <c r="I897" s="399" t="s">
        <v>12560</v>
      </c>
      <c r="J897" s="400"/>
      <c r="K897" s="307" t="s">
        <v>35</v>
      </c>
      <c r="L897" s="308">
        <v>10</v>
      </c>
      <c r="M897" s="321">
        <v>83.6</v>
      </c>
      <c r="N897" s="309"/>
      <c r="O897" s="310"/>
      <c r="P897" s="301">
        <v>4607109985861</v>
      </c>
      <c r="Q897" s="311"/>
      <c r="R897" s="466">
        <f t="shared" si="126"/>
        <v>8.36</v>
      </c>
    </row>
    <row r="898" spans="1:18" ht="15" x14ac:dyDescent="0.2">
      <c r="A898" s="61">
        <v>882</v>
      </c>
      <c r="B898" s="286"/>
      <c r="C898" s="323">
        <v>1781</v>
      </c>
      <c r="D898" s="302" t="s">
        <v>7580</v>
      </c>
      <c r="E898" s="303" t="s">
        <v>42</v>
      </c>
      <c r="F898" s="304" t="s">
        <v>5233</v>
      </c>
      <c r="G898" s="447" t="s">
        <v>7580</v>
      </c>
      <c r="H898" s="167" t="str">
        <f t="shared" si="125"/>
        <v>фото1</v>
      </c>
      <c r="I898" s="399" t="s">
        <v>12561</v>
      </c>
      <c r="J898" s="400"/>
      <c r="K898" s="307" t="s">
        <v>43</v>
      </c>
      <c r="L898" s="308">
        <v>10</v>
      </c>
      <c r="M898" s="321">
        <v>83.6</v>
      </c>
      <c r="N898" s="309"/>
      <c r="O898" s="310"/>
      <c r="P898" s="301">
        <v>4607109978405</v>
      </c>
      <c r="Q898" s="311"/>
      <c r="R898" s="466">
        <f t="shared" si="126"/>
        <v>8.36</v>
      </c>
    </row>
    <row r="899" spans="1:18" ht="15" x14ac:dyDescent="0.2">
      <c r="A899" s="61">
        <v>883</v>
      </c>
      <c r="B899" s="286"/>
      <c r="C899" s="323">
        <v>1782</v>
      </c>
      <c r="D899" s="302" t="s">
        <v>7581</v>
      </c>
      <c r="E899" s="303" t="s">
        <v>42</v>
      </c>
      <c r="F899" s="304" t="s">
        <v>5234</v>
      </c>
      <c r="G899" s="447" t="s">
        <v>7581</v>
      </c>
      <c r="H899" s="167" t="str">
        <f t="shared" si="125"/>
        <v>фото1</v>
      </c>
      <c r="I899" s="399" t="s">
        <v>12562</v>
      </c>
      <c r="J899" s="400"/>
      <c r="K899" s="307" t="s">
        <v>43</v>
      </c>
      <c r="L899" s="308">
        <v>10</v>
      </c>
      <c r="M899" s="321">
        <v>83.6</v>
      </c>
      <c r="N899" s="309"/>
      <c r="O899" s="310"/>
      <c r="P899" s="301">
        <v>4607109978412</v>
      </c>
      <c r="Q899" s="311"/>
      <c r="R899" s="466">
        <f t="shared" si="126"/>
        <v>8.36</v>
      </c>
    </row>
    <row r="900" spans="1:18" ht="15" x14ac:dyDescent="0.2">
      <c r="A900" s="61">
        <v>884</v>
      </c>
      <c r="B900" s="286"/>
      <c r="C900" s="323">
        <v>1783</v>
      </c>
      <c r="D900" s="302" t="s">
        <v>7582</v>
      </c>
      <c r="E900" s="303" t="s">
        <v>42</v>
      </c>
      <c r="F900" s="304" t="s">
        <v>5235</v>
      </c>
      <c r="G900" s="447" t="s">
        <v>7582</v>
      </c>
      <c r="H900" s="167" t="str">
        <f t="shared" si="125"/>
        <v>фото1</v>
      </c>
      <c r="I900" s="399" t="s">
        <v>12563</v>
      </c>
      <c r="J900" s="400"/>
      <c r="K900" s="307" t="s">
        <v>43</v>
      </c>
      <c r="L900" s="308">
        <v>10</v>
      </c>
      <c r="M900" s="321">
        <v>83.6</v>
      </c>
      <c r="N900" s="309"/>
      <c r="O900" s="310"/>
      <c r="P900" s="301">
        <v>4607109978429</v>
      </c>
      <c r="Q900" s="311"/>
      <c r="R900" s="466">
        <f t="shared" si="126"/>
        <v>8.36</v>
      </c>
    </row>
    <row r="901" spans="1:18" ht="25.5" x14ac:dyDescent="0.2">
      <c r="A901" s="61">
        <v>885</v>
      </c>
      <c r="B901" s="286"/>
      <c r="C901" s="323">
        <v>1784</v>
      </c>
      <c r="D901" s="302" t="s">
        <v>7583</v>
      </c>
      <c r="E901" s="303" t="s">
        <v>42</v>
      </c>
      <c r="F901" s="304" t="s">
        <v>5237</v>
      </c>
      <c r="G901" s="447" t="s">
        <v>7583</v>
      </c>
      <c r="H901" s="167" t="str">
        <f t="shared" si="125"/>
        <v>фото1</v>
      </c>
      <c r="I901" s="399" t="s">
        <v>12564</v>
      </c>
      <c r="J901" s="400"/>
      <c r="K901" s="307" t="s">
        <v>43</v>
      </c>
      <c r="L901" s="308">
        <v>10</v>
      </c>
      <c r="M901" s="321">
        <v>83.6</v>
      </c>
      <c r="N901" s="309"/>
      <c r="O901" s="310"/>
      <c r="P901" s="301">
        <v>4607109978436</v>
      </c>
      <c r="Q901" s="311"/>
      <c r="R901" s="466">
        <f t="shared" si="126"/>
        <v>8.36</v>
      </c>
    </row>
    <row r="902" spans="1:18" ht="25.5" x14ac:dyDescent="0.2">
      <c r="A902" s="61">
        <v>886</v>
      </c>
      <c r="B902" s="286"/>
      <c r="C902" s="323">
        <v>2889</v>
      </c>
      <c r="D902" s="302" t="s">
        <v>7584</v>
      </c>
      <c r="E902" s="303" t="s">
        <v>42</v>
      </c>
      <c r="F902" s="304" t="s">
        <v>5238</v>
      </c>
      <c r="G902" s="447" t="s">
        <v>7584</v>
      </c>
      <c r="H902" s="167" t="str">
        <f t="shared" si="125"/>
        <v>фото1</v>
      </c>
      <c r="I902" s="399" t="s">
        <v>12558</v>
      </c>
      <c r="J902" s="400"/>
      <c r="K902" s="307" t="s">
        <v>43</v>
      </c>
      <c r="L902" s="308">
        <v>10</v>
      </c>
      <c r="M902" s="321">
        <v>83.6</v>
      </c>
      <c r="N902" s="309"/>
      <c r="O902" s="310"/>
      <c r="P902" s="301">
        <v>4607109978443</v>
      </c>
      <c r="Q902" s="311"/>
      <c r="R902" s="466">
        <f t="shared" si="126"/>
        <v>8.36</v>
      </c>
    </row>
    <row r="903" spans="1:18" ht="25.5" x14ac:dyDescent="0.2">
      <c r="A903" s="61">
        <v>887</v>
      </c>
      <c r="B903" s="286"/>
      <c r="C903" s="323">
        <v>36</v>
      </c>
      <c r="D903" s="302" t="s">
        <v>7585</v>
      </c>
      <c r="E903" s="303" t="s">
        <v>42</v>
      </c>
      <c r="F903" s="304" t="s">
        <v>5239</v>
      </c>
      <c r="G903" s="447" t="s">
        <v>7585</v>
      </c>
      <c r="H903" s="167" t="str">
        <f t="shared" si="125"/>
        <v>фото1</v>
      </c>
      <c r="I903" s="399" t="s">
        <v>12565</v>
      </c>
      <c r="J903" s="400"/>
      <c r="K903" s="307" t="s">
        <v>43</v>
      </c>
      <c r="L903" s="308">
        <v>10</v>
      </c>
      <c r="M903" s="321">
        <v>83.6</v>
      </c>
      <c r="N903" s="309"/>
      <c r="O903" s="310"/>
      <c r="P903" s="301">
        <v>4607109978450</v>
      </c>
      <c r="Q903" s="311"/>
      <c r="R903" s="466">
        <f t="shared" si="126"/>
        <v>8.36</v>
      </c>
    </row>
    <row r="904" spans="1:18" ht="15" x14ac:dyDescent="0.2">
      <c r="A904" s="61">
        <v>888</v>
      </c>
      <c r="B904" s="286"/>
      <c r="C904" s="323">
        <v>2905</v>
      </c>
      <c r="D904" s="302" t="s">
        <v>7586</v>
      </c>
      <c r="E904" s="303" t="s">
        <v>42</v>
      </c>
      <c r="F904" s="304" t="s">
        <v>5240</v>
      </c>
      <c r="G904" s="447" t="s">
        <v>7586</v>
      </c>
      <c r="H904" s="167" t="str">
        <f t="shared" si="125"/>
        <v>фото1</v>
      </c>
      <c r="I904" s="399" t="s">
        <v>12566</v>
      </c>
      <c r="J904" s="400"/>
      <c r="K904" s="307" t="s">
        <v>43</v>
      </c>
      <c r="L904" s="308">
        <v>10</v>
      </c>
      <c r="M904" s="321">
        <v>83.6</v>
      </c>
      <c r="N904" s="309"/>
      <c r="O904" s="310"/>
      <c r="P904" s="301">
        <v>4607109978467</v>
      </c>
      <c r="Q904" s="311"/>
      <c r="R904" s="466">
        <f t="shared" si="126"/>
        <v>8.36</v>
      </c>
    </row>
    <row r="905" spans="1:18" ht="25.5" x14ac:dyDescent="0.2">
      <c r="A905" s="61">
        <v>889</v>
      </c>
      <c r="B905" s="286"/>
      <c r="C905" s="323">
        <v>1776</v>
      </c>
      <c r="D905" s="302" t="s">
        <v>7587</v>
      </c>
      <c r="E905" s="303" t="s">
        <v>42</v>
      </c>
      <c r="F905" s="304" t="s">
        <v>5241</v>
      </c>
      <c r="G905" s="447" t="s">
        <v>7587</v>
      </c>
      <c r="H905" s="167" t="str">
        <f t="shared" si="125"/>
        <v>фото1</v>
      </c>
      <c r="I905" s="399" t="s">
        <v>12567</v>
      </c>
      <c r="J905" s="400"/>
      <c r="K905" s="307" t="s">
        <v>43</v>
      </c>
      <c r="L905" s="308">
        <v>10</v>
      </c>
      <c r="M905" s="321">
        <v>87.4</v>
      </c>
      <c r="N905" s="309"/>
      <c r="O905" s="310"/>
      <c r="P905" s="301">
        <v>4607109978474</v>
      </c>
      <c r="Q905" s="311"/>
      <c r="R905" s="466">
        <f t="shared" si="126"/>
        <v>8.74</v>
      </c>
    </row>
    <row r="906" spans="1:18" ht="15" x14ac:dyDescent="0.2">
      <c r="A906" s="61">
        <v>890</v>
      </c>
      <c r="B906" s="286"/>
      <c r="C906" s="323">
        <v>1777</v>
      </c>
      <c r="D906" s="302" t="s">
        <v>7588</v>
      </c>
      <c r="E906" s="303" t="s">
        <v>42</v>
      </c>
      <c r="F906" s="304" t="s">
        <v>5242</v>
      </c>
      <c r="G906" s="447" t="s">
        <v>7588</v>
      </c>
      <c r="H906" s="167" t="str">
        <f t="shared" si="125"/>
        <v>фото1</v>
      </c>
      <c r="I906" s="399" t="s">
        <v>12568</v>
      </c>
      <c r="J906" s="400"/>
      <c r="K906" s="307" t="s">
        <v>43</v>
      </c>
      <c r="L906" s="308">
        <v>10</v>
      </c>
      <c r="M906" s="321">
        <v>83.6</v>
      </c>
      <c r="N906" s="309"/>
      <c r="O906" s="310"/>
      <c r="P906" s="301">
        <v>4607109978481</v>
      </c>
      <c r="Q906" s="311"/>
      <c r="R906" s="466">
        <f t="shared" si="126"/>
        <v>8.36</v>
      </c>
    </row>
    <row r="907" spans="1:18" ht="25.5" x14ac:dyDescent="0.2">
      <c r="A907" s="61">
        <v>891</v>
      </c>
      <c r="B907" s="286"/>
      <c r="C907" s="323">
        <v>161</v>
      </c>
      <c r="D907" s="302" t="s">
        <v>13718</v>
      </c>
      <c r="E907" s="303" t="s">
        <v>42</v>
      </c>
      <c r="F907" s="304" t="s">
        <v>5243</v>
      </c>
      <c r="G907" s="447" t="s">
        <v>12569</v>
      </c>
      <c r="H907" s="167" t="str">
        <f t="shared" si="125"/>
        <v>фото1</v>
      </c>
      <c r="I907" s="399" t="s">
        <v>12561</v>
      </c>
      <c r="J907" s="400"/>
      <c r="K907" s="307" t="s">
        <v>35</v>
      </c>
      <c r="L907" s="308">
        <v>10</v>
      </c>
      <c r="M907" s="321">
        <v>143.5</v>
      </c>
      <c r="N907" s="309"/>
      <c r="O907" s="310"/>
      <c r="P907" s="301">
        <v>4607109985878</v>
      </c>
      <c r="Q907" s="311"/>
      <c r="R907" s="466">
        <f t="shared" si="126"/>
        <v>14.35</v>
      </c>
    </row>
    <row r="908" spans="1:18" ht="25.5" x14ac:dyDescent="0.2">
      <c r="A908" s="61">
        <v>892</v>
      </c>
      <c r="B908" s="286"/>
      <c r="C908" s="323">
        <v>180</v>
      </c>
      <c r="D908" s="302" t="s">
        <v>13719</v>
      </c>
      <c r="E908" s="303" t="s">
        <v>5244</v>
      </c>
      <c r="F908" s="304" t="s">
        <v>5245</v>
      </c>
      <c r="G908" s="447" t="s">
        <v>12570</v>
      </c>
      <c r="H908" s="167" t="str">
        <f t="shared" si="125"/>
        <v>фото1</v>
      </c>
      <c r="I908" s="399" t="s">
        <v>12571</v>
      </c>
      <c r="J908" s="400"/>
      <c r="K908" s="307" t="s">
        <v>36</v>
      </c>
      <c r="L908" s="308">
        <v>10</v>
      </c>
      <c r="M908" s="321">
        <v>66.2</v>
      </c>
      <c r="N908" s="309"/>
      <c r="O908" s="310"/>
      <c r="P908" s="301">
        <v>4607109985915</v>
      </c>
      <c r="Q908" s="311"/>
      <c r="R908" s="466">
        <f t="shared" si="126"/>
        <v>6.62</v>
      </c>
    </row>
    <row r="909" spans="1:18" ht="33.75" x14ac:dyDescent="0.2">
      <c r="A909" s="61">
        <v>893</v>
      </c>
      <c r="B909" s="286"/>
      <c r="C909" s="323">
        <v>9244</v>
      </c>
      <c r="D909" s="302" t="s">
        <v>10628</v>
      </c>
      <c r="E909" s="303" t="s">
        <v>5246</v>
      </c>
      <c r="F909" s="304" t="s">
        <v>10629</v>
      </c>
      <c r="G909" s="447" t="s">
        <v>10628</v>
      </c>
      <c r="H909" s="167" t="str">
        <f t="shared" si="125"/>
        <v>фото1</v>
      </c>
      <c r="I909" s="399" t="s">
        <v>14082</v>
      </c>
      <c r="J909" s="400"/>
      <c r="K909" s="307" t="s">
        <v>35</v>
      </c>
      <c r="L909" s="308">
        <v>10</v>
      </c>
      <c r="M909" s="321">
        <v>114.5</v>
      </c>
      <c r="N909" s="309"/>
      <c r="O909" s="310"/>
      <c r="P909" s="301">
        <v>4607109928776</v>
      </c>
      <c r="Q909" s="311"/>
      <c r="R909" s="466">
        <f t="shared" si="126"/>
        <v>11.45</v>
      </c>
    </row>
    <row r="910" spans="1:18" ht="25.5" x14ac:dyDescent="0.2">
      <c r="A910" s="61">
        <v>894</v>
      </c>
      <c r="B910" s="286"/>
      <c r="C910" s="323">
        <v>163</v>
      </c>
      <c r="D910" s="302" t="s">
        <v>13720</v>
      </c>
      <c r="E910" s="303" t="s">
        <v>5246</v>
      </c>
      <c r="F910" s="304" t="s">
        <v>10630</v>
      </c>
      <c r="G910" s="447" t="s">
        <v>12572</v>
      </c>
      <c r="H910" s="167" t="str">
        <f t="shared" si="125"/>
        <v>фото1</v>
      </c>
      <c r="I910" s="399" t="s">
        <v>12573</v>
      </c>
      <c r="J910" s="400"/>
      <c r="K910" s="307" t="s">
        <v>35</v>
      </c>
      <c r="L910" s="308">
        <v>10</v>
      </c>
      <c r="M910" s="321">
        <v>85.5</v>
      </c>
      <c r="N910" s="309"/>
      <c r="O910" s="310"/>
      <c r="P910" s="301">
        <v>4607109985885</v>
      </c>
      <c r="Q910" s="311"/>
      <c r="R910" s="466">
        <f t="shared" si="126"/>
        <v>8.5500000000000007</v>
      </c>
    </row>
    <row r="911" spans="1:18" ht="25.5" x14ac:dyDescent="0.2">
      <c r="A911" s="61">
        <v>895</v>
      </c>
      <c r="B911" s="286"/>
      <c r="C911" s="323">
        <v>193</v>
      </c>
      <c r="D911" s="302" t="s">
        <v>13721</v>
      </c>
      <c r="E911" s="303" t="s">
        <v>5247</v>
      </c>
      <c r="F911" s="304" t="s">
        <v>5248</v>
      </c>
      <c r="G911" s="447" t="s">
        <v>12574</v>
      </c>
      <c r="H911" s="167" t="str">
        <f t="shared" si="125"/>
        <v>фото1</v>
      </c>
      <c r="I911" s="399" t="s">
        <v>12575</v>
      </c>
      <c r="J911" s="400"/>
      <c r="K911" s="307" t="s">
        <v>50</v>
      </c>
      <c r="L911" s="308">
        <v>5</v>
      </c>
      <c r="M911" s="321">
        <v>209.2</v>
      </c>
      <c r="N911" s="309"/>
      <c r="O911" s="310"/>
      <c r="P911" s="301">
        <v>4607109985939</v>
      </c>
      <c r="Q911" s="311"/>
      <c r="R911" s="466">
        <f t="shared" si="126"/>
        <v>41.839999999999996</v>
      </c>
    </row>
    <row r="912" spans="1:18" ht="25.5" x14ac:dyDescent="0.2">
      <c r="A912" s="61">
        <v>896</v>
      </c>
      <c r="B912" s="286"/>
      <c r="C912" s="323">
        <v>187</v>
      </c>
      <c r="D912" s="302" t="s">
        <v>13722</v>
      </c>
      <c r="E912" s="303" t="s">
        <v>4053</v>
      </c>
      <c r="F912" s="304" t="s">
        <v>5249</v>
      </c>
      <c r="G912" s="447" t="s">
        <v>12576</v>
      </c>
      <c r="H912" s="167" t="str">
        <f t="shared" si="125"/>
        <v>фото1</v>
      </c>
      <c r="I912" s="399" t="s">
        <v>12577</v>
      </c>
      <c r="J912" s="400"/>
      <c r="K912" s="307" t="s">
        <v>5250</v>
      </c>
      <c r="L912" s="308">
        <v>10</v>
      </c>
      <c r="M912" s="321">
        <v>153.1</v>
      </c>
      <c r="N912" s="309"/>
      <c r="O912" s="310"/>
      <c r="P912" s="301">
        <v>4607109985922</v>
      </c>
      <c r="Q912" s="311"/>
      <c r="R912" s="466">
        <f t="shared" si="126"/>
        <v>15.309999999999999</v>
      </c>
    </row>
    <row r="913" spans="1:18" ht="25.5" x14ac:dyDescent="0.2">
      <c r="A913" s="61">
        <v>897</v>
      </c>
      <c r="B913" s="286"/>
      <c r="C913" s="323">
        <v>10736</v>
      </c>
      <c r="D913" s="302" t="s">
        <v>14083</v>
      </c>
      <c r="E913" s="396" t="s">
        <v>4826</v>
      </c>
      <c r="F913" s="312" t="s">
        <v>14084</v>
      </c>
      <c r="G913" s="467" t="s">
        <v>14083</v>
      </c>
      <c r="H913" s="167" t="str">
        <f>HYPERLINK("http://www.gardenbulbs.ru/images/VesnaOtherCL/thumbnails/"&amp;D913&amp;".jpg","фото1")</f>
        <v>фото1</v>
      </c>
      <c r="I913" s="399" t="s">
        <v>14085</v>
      </c>
      <c r="J913" s="400"/>
      <c r="K913" s="307" t="s">
        <v>6891</v>
      </c>
      <c r="L913" s="308">
        <v>1</v>
      </c>
      <c r="M913" s="321">
        <v>147.30000000000001</v>
      </c>
      <c r="N913" s="309"/>
      <c r="O913" s="310"/>
      <c r="P913" s="301">
        <v>4607109925980</v>
      </c>
      <c r="Q913" s="311" t="s">
        <v>13902</v>
      </c>
      <c r="R913" s="466">
        <f t="shared" si="126"/>
        <v>147.30000000000001</v>
      </c>
    </row>
    <row r="914" spans="1:18" ht="25.5" x14ac:dyDescent="0.2">
      <c r="A914" s="61">
        <v>898</v>
      </c>
      <c r="B914" s="286"/>
      <c r="C914" s="323">
        <v>418</v>
      </c>
      <c r="D914" s="302" t="s">
        <v>10631</v>
      </c>
      <c r="E914" s="303" t="s">
        <v>5251</v>
      </c>
      <c r="F914" s="304" t="s">
        <v>10632</v>
      </c>
      <c r="G914" s="447" t="s">
        <v>10631</v>
      </c>
      <c r="H914" s="167" t="str">
        <f t="shared" si="125"/>
        <v>фото1</v>
      </c>
      <c r="I914" s="399" t="s">
        <v>12578</v>
      </c>
      <c r="J914" s="400"/>
      <c r="K914" s="307" t="s">
        <v>45</v>
      </c>
      <c r="L914" s="308">
        <v>10</v>
      </c>
      <c r="M914" s="321">
        <v>114.5</v>
      </c>
      <c r="N914" s="309"/>
      <c r="O914" s="310"/>
      <c r="P914" s="301">
        <v>4607109928769</v>
      </c>
      <c r="Q914" s="311"/>
      <c r="R914" s="466">
        <f t="shared" si="126"/>
        <v>11.45</v>
      </c>
    </row>
    <row r="915" spans="1:18" ht="25.5" x14ac:dyDescent="0.2">
      <c r="A915" s="61">
        <v>899</v>
      </c>
      <c r="B915" s="286"/>
      <c r="C915" s="323">
        <v>249</v>
      </c>
      <c r="D915" s="302" t="s">
        <v>7589</v>
      </c>
      <c r="E915" s="303" t="s">
        <v>5251</v>
      </c>
      <c r="F915" s="304" t="s">
        <v>5252</v>
      </c>
      <c r="G915" s="447" t="s">
        <v>7589</v>
      </c>
      <c r="H915" s="167" t="str">
        <f t="shared" si="125"/>
        <v>фото1</v>
      </c>
      <c r="I915" s="399" t="s">
        <v>12579</v>
      </c>
      <c r="J915" s="400"/>
      <c r="K915" s="307" t="s">
        <v>47</v>
      </c>
      <c r="L915" s="308">
        <v>10</v>
      </c>
      <c r="M915" s="321">
        <v>93.2</v>
      </c>
      <c r="N915" s="309"/>
      <c r="O915" s="310"/>
      <c r="P915" s="301">
        <v>4607109986035</v>
      </c>
      <c r="Q915" s="311"/>
      <c r="R915" s="466">
        <f t="shared" si="126"/>
        <v>9.32</v>
      </c>
    </row>
    <row r="916" spans="1:18" ht="15" x14ac:dyDescent="0.2">
      <c r="A916" s="61">
        <v>900</v>
      </c>
      <c r="B916" s="286"/>
      <c r="C916" s="323">
        <v>197</v>
      </c>
      <c r="D916" s="302" t="s">
        <v>13723</v>
      </c>
      <c r="E916" s="303" t="s">
        <v>44</v>
      </c>
      <c r="F916" s="304" t="s">
        <v>5253</v>
      </c>
      <c r="G916" s="447" t="s">
        <v>12580</v>
      </c>
      <c r="H916" s="167" t="str">
        <f t="shared" si="125"/>
        <v>фото1</v>
      </c>
      <c r="I916" s="399" t="s">
        <v>12581</v>
      </c>
      <c r="J916" s="400"/>
      <c r="K916" s="307" t="s">
        <v>35</v>
      </c>
      <c r="L916" s="308">
        <v>10</v>
      </c>
      <c r="M916" s="321">
        <v>56.5</v>
      </c>
      <c r="N916" s="309"/>
      <c r="O916" s="310"/>
      <c r="P916" s="301">
        <v>4607109985946</v>
      </c>
      <c r="Q916" s="311"/>
      <c r="R916" s="466">
        <f t="shared" si="126"/>
        <v>5.65</v>
      </c>
    </row>
    <row r="917" spans="1:18" ht="15" x14ac:dyDescent="0.2">
      <c r="A917" s="61">
        <v>901</v>
      </c>
      <c r="B917" s="286"/>
      <c r="C917" s="323">
        <v>10737</v>
      </c>
      <c r="D917" s="302" t="s">
        <v>14086</v>
      </c>
      <c r="E917" s="396" t="s">
        <v>44</v>
      </c>
      <c r="F917" s="312" t="s">
        <v>14087</v>
      </c>
      <c r="G917" s="467" t="s">
        <v>14086</v>
      </c>
      <c r="H917" s="167" t="str">
        <f>HYPERLINK("http://www.gardenbulbs.ru/images/VesnaOtherCL/thumbnails/"&amp;D917&amp;".jpg","фото1")</f>
        <v>фото1</v>
      </c>
      <c r="I917" s="399" t="s">
        <v>14088</v>
      </c>
      <c r="J917" s="400"/>
      <c r="K917" s="307" t="s">
        <v>35</v>
      </c>
      <c r="L917" s="308">
        <v>10</v>
      </c>
      <c r="M917" s="321">
        <v>75.8</v>
      </c>
      <c r="N917" s="309"/>
      <c r="O917" s="310"/>
      <c r="P917" s="301">
        <v>4607109925973</v>
      </c>
      <c r="Q917" s="311" t="s">
        <v>13902</v>
      </c>
      <c r="R917" s="466">
        <f t="shared" si="126"/>
        <v>7.58</v>
      </c>
    </row>
    <row r="918" spans="1:18" ht="22.5" x14ac:dyDescent="0.2">
      <c r="A918" s="61">
        <v>902</v>
      </c>
      <c r="B918" s="286"/>
      <c r="C918" s="323">
        <v>10738</v>
      </c>
      <c r="D918" s="302" t="s">
        <v>14089</v>
      </c>
      <c r="E918" s="396" t="s">
        <v>44</v>
      </c>
      <c r="F918" s="312" t="s">
        <v>14090</v>
      </c>
      <c r="G918" s="467" t="s">
        <v>14089</v>
      </c>
      <c r="H918" s="167" t="str">
        <f>HYPERLINK("http://www.gardenbulbs.ru/images/VesnaOtherCL/thumbnails/"&amp;D918&amp;".jpg","фото1")</f>
        <v>фото1</v>
      </c>
      <c r="I918" s="399" t="s">
        <v>14091</v>
      </c>
      <c r="J918" s="400"/>
      <c r="K918" s="307" t="s">
        <v>35</v>
      </c>
      <c r="L918" s="308">
        <v>10</v>
      </c>
      <c r="M918" s="321">
        <v>56.5</v>
      </c>
      <c r="N918" s="309"/>
      <c r="O918" s="310"/>
      <c r="P918" s="301">
        <v>4607109925966</v>
      </c>
      <c r="Q918" s="311" t="s">
        <v>13902</v>
      </c>
      <c r="R918" s="466">
        <f t="shared" si="126"/>
        <v>5.65</v>
      </c>
    </row>
    <row r="919" spans="1:18" ht="22.5" x14ac:dyDescent="0.2">
      <c r="A919" s="61">
        <v>903</v>
      </c>
      <c r="B919" s="286"/>
      <c r="C919" s="323">
        <v>10739</v>
      </c>
      <c r="D919" s="302" t="s">
        <v>14092</v>
      </c>
      <c r="E919" s="396" t="s">
        <v>14093</v>
      </c>
      <c r="F919" s="312" t="s">
        <v>14094</v>
      </c>
      <c r="G919" s="467" t="s">
        <v>14092</v>
      </c>
      <c r="H919" s="167" t="str">
        <f>HYPERLINK("http://www.gardenbulbs.ru/images/VesnaOtherCL/thumbnails/"&amp;D919&amp;".jpg","фото1")</f>
        <v>фото1</v>
      </c>
      <c r="I919" s="399" t="s">
        <v>14095</v>
      </c>
      <c r="J919" s="400"/>
      <c r="K919" s="307" t="s">
        <v>50</v>
      </c>
      <c r="L919" s="308">
        <v>2</v>
      </c>
      <c r="M919" s="321">
        <v>95.2</v>
      </c>
      <c r="N919" s="309"/>
      <c r="O919" s="310"/>
      <c r="P919" s="301">
        <v>4607109925959</v>
      </c>
      <c r="Q919" s="311" t="s">
        <v>13902</v>
      </c>
      <c r="R919" s="466">
        <f t="shared" si="126"/>
        <v>47.6</v>
      </c>
    </row>
    <row r="920" spans="1:18" ht="15" x14ac:dyDescent="0.2">
      <c r="A920" s="61">
        <v>904</v>
      </c>
      <c r="B920" s="286"/>
      <c r="C920" s="323">
        <v>5889</v>
      </c>
      <c r="D920" s="302" t="s">
        <v>9122</v>
      </c>
      <c r="E920" s="303" t="s">
        <v>9123</v>
      </c>
      <c r="F920" s="304" t="s">
        <v>5253</v>
      </c>
      <c r="G920" s="447" t="s">
        <v>9122</v>
      </c>
      <c r="H920" s="167" t="str">
        <f t="shared" si="125"/>
        <v>фото1</v>
      </c>
      <c r="I920" s="399" t="s">
        <v>12581</v>
      </c>
      <c r="J920" s="400"/>
      <c r="K920" s="307" t="s">
        <v>9124</v>
      </c>
      <c r="L920" s="308">
        <v>10</v>
      </c>
      <c r="M920" s="321">
        <v>211.1</v>
      </c>
      <c r="N920" s="309"/>
      <c r="O920" s="310"/>
      <c r="P920" s="301">
        <v>4607109934586</v>
      </c>
      <c r="Q920" s="311"/>
      <c r="R920" s="466">
        <f t="shared" si="126"/>
        <v>21.11</v>
      </c>
    </row>
    <row r="921" spans="1:18" ht="25.5" x14ac:dyDescent="0.2">
      <c r="A921" s="61">
        <v>905</v>
      </c>
      <c r="B921" s="286"/>
      <c r="C921" s="323">
        <v>170</v>
      </c>
      <c r="D921" s="302" t="s">
        <v>13724</v>
      </c>
      <c r="E921" s="303" t="s">
        <v>5254</v>
      </c>
      <c r="F921" s="304" t="s">
        <v>5253</v>
      </c>
      <c r="G921" s="447" t="s">
        <v>12582</v>
      </c>
      <c r="H921" s="167" t="str">
        <f t="shared" si="125"/>
        <v>фото1</v>
      </c>
      <c r="I921" s="399" t="s">
        <v>12583</v>
      </c>
      <c r="J921" s="400"/>
      <c r="K921" s="307" t="s">
        <v>57</v>
      </c>
      <c r="L921" s="308">
        <v>10</v>
      </c>
      <c r="M921" s="321">
        <v>73.900000000000006</v>
      </c>
      <c r="N921" s="309"/>
      <c r="O921" s="310"/>
      <c r="P921" s="301">
        <v>4607109985892</v>
      </c>
      <c r="Q921" s="311"/>
      <c r="R921" s="466">
        <f t="shared" si="126"/>
        <v>7.3900000000000006</v>
      </c>
    </row>
    <row r="922" spans="1:18" ht="25.5" x14ac:dyDescent="0.2">
      <c r="A922" s="61">
        <v>906</v>
      </c>
      <c r="B922" s="286"/>
      <c r="C922" s="323">
        <v>7162</v>
      </c>
      <c r="D922" s="302" t="s">
        <v>10633</v>
      </c>
      <c r="E922" s="303" t="s">
        <v>5254</v>
      </c>
      <c r="F922" s="304" t="s">
        <v>10634</v>
      </c>
      <c r="G922" s="447" t="s">
        <v>10633</v>
      </c>
      <c r="H922" s="167" t="str">
        <f t="shared" si="125"/>
        <v>фото1</v>
      </c>
      <c r="I922" s="399" t="s">
        <v>12584</v>
      </c>
      <c r="J922" s="400"/>
      <c r="K922" s="307" t="s">
        <v>28</v>
      </c>
      <c r="L922" s="308">
        <v>10</v>
      </c>
      <c r="M922" s="321">
        <v>155.1</v>
      </c>
      <c r="N922" s="309"/>
      <c r="O922" s="310"/>
      <c r="P922" s="301">
        <v>4607109928752</v>
      </c>
      <c r="Q922" s="311"/>
      <c r="R922" s="466">
        <f t="shared" si="126"/>
        <v>15.51</v>
      </c>
    </row>
    <row r="923" spans="1:18" ht="22.5" x14ac:dyDescent="0.2">
      <c r="A923" s="61">
        <v>907</v>
      </c>
      <c r="B923" s="286"/>
      <c r="C923" s="323">
        <v>2818</v>
      </c>
      <c r="D923" s="302" t="s">
        <v>10635</v>
      </c>
      <c r="E923" s="303" t="s">
        <v>5254</v>
      </c>
      <c r="F923" s="304" t="s">
        <v>10636</v>
      </c>
      <c r="G923" s="447" t="s">
        <v>10635</v>
      </c>
      <c r="H923" s="167" t="str">
        <f t="shared" si="125"/>
        <v>фото1</v>
      </c>
      <c r="I923" s="399" t="s">
        <v>12585</v>
      </c>
      <c r="J923" s="400"/>
      <c r="K923" s="307" t="s">
        <v>28</v>
      </c>
      <c r="L923" s="308">
        <v>10</v>
      </c>
      <c r="M923" s="321">
        <v>166.7</v>
      </c>
      <c r="N923" s="309"/>
      <c r="O923" s="310"/>
      <c r="P923" s="301">
        <v>4607109928745</v>
      </c>
      <c r="Q923" s="311"/>
      <c r="R923" s="466">
        <f t="shared" si="126"/>
        <v>16.669999999999998</v>
      </c>
    </row>
    <row r="924" spans="1:18" ht="25.5" x14ac:dyDescent="0.2">
      <c r="A924" s="61">
        <v>908</v>
      </c>
      <c r="B924" s="286"/>
      <c r="C924" s="323">
        <v>9245</v>
      </c>
      <c r="D924" s="302" t="s">
        <v>13725</v>
      </c>
      <c r="E924" s="303" t="s">
        <v>5254</v>
      </c>
      <c r="F924" s="304" t="s">
        <v>5255</v>
      </c>
      <c r="G924" s="447" t="s">
        <v>12586</v>
      </c>
      <c r="H924" s="167" t="str">
        <f t="shared" si="125"/>
        <v>фото1</v>
      </c>
      <c r="I924" s="399" t="s">
        <v>12587</v>
      </c>
      <c r="J924" s="400"/>
      <c r="K924" s="307" t="s">
        <v>14096</v>
      </c>
      <c r="L924" s="308">
        <v>10</v>
      </c>
      <c r="M924" s="321">
        <v>180.2</v>
      </c>
      <c r="N924" s="309"/>
      <c r="O924" s="310"/>
      <c r="P924" s="301">
        <v>4607109985908</v>
      </c>
      <c r="Q924" s="311"/>
      <c r="R924" s="466">
        <f t="shared" si="126"/>
        <v>18.02</v>
      </c>
    </row>
    <row r="925" spans="1:18" ht="22.5" x14ac:dyDescent="0.2">
      <c r="A925" s="61">
        <v>909</v>
      </c>
      <c r="B925" s="286"/>
      <c r="C925" s="323">
        <v>10740</v>
      </c>
      <c r="D925" s="302" t="s">
        <v>14097</v>
      </c>
      <c r="E925" s="396" t="s">
        <v>14098</v>
      </c>
      <c r="F925" s="312" t="s">
        <v>14099</v>
      </c>
      <c r="G925" s="467" t="s">
        <v>14097</v>
      </c>
      <c r="H925" s="167" t="str">
        <f>HYPERLINK("http://www.gardenbulbs.ru/images/VesnaOtherCL/thumbnails/"&amp;D925&amp;".jpg","фото1")</f>
        <v>фото1</v>
      </c>
      <c r="I925" s="399" t="s">
        <v>14100</v>
      </c>
      <c r="J925" s="400"/>
      <c r="K925" s="307" t="s">
        <v>35</v>
      </c>
      <c r="L925" s="308">
        <v>10</v>
      </c>
      <c r="M925" s="321">
        <v>143.5</v>
      </c>
      <c r="N925" s="309"/>
      <c r="O925" s="310"/>
      <c r="P925" s="301">
        <v>4607109925942</v>
      </c>
      <c r="Q925" s="311" t="s">
        <v>13902</v>
      </c>
      <c r="R925" s="466">
        <f t="shared" si="126"/>
        <v>14.35</v>
      </c>
    </row>
    <row r="926" spans="1:18" ht="25.5" x14ac:dyDescent="0.2">
      <c r="A926" s="61">
        <v>910</v>
      </c>
      <c r="B926" s="286"/>
      <c r="C926" s="323">
        <v>1922</v>
      </c>
      <c r="D926" s="302" t="s">
        <v>13726</v>
      </c>
      <c r="E926" s="303" t="s">
        <v>37</v>
      </c>
      <c r="F926" s="304" t="s">
        <v>5256</v>
      </c>
      <c r="G926" s="447" t="s">
        <v>12588</v>
      </c>
      <c r="H926" s="167" t="str">
        <f t="shared" ref="H926:H957" si="127">HYPERLINK("http://www.gardenbulbs.ru/images/VesnaOtherCL/thumbnails/"&amp;D1692&amp;".jpg","фото1")</f>
        <v>фото1</v>
      </c>
      <c r="I926" s="399" t="s">
        <v>12589</v>
      </c>
      <c r="J926" s="400"/>
      <c r="K926" s="307" t="s">
        <v>45</v>
      </c>
      <c r="L926" s="308">
        <v>10</v>
      </c>
      <c r="M926" s="321">
        <v>62.3</v>
      </c>
      <c r="N926" s="309"/>
      <c r="O926" s="310"/>
      <c r="P926" s="301">
        <v>4607109984970</v>
      </c>
      <c r="Q926" s="311"/>
      <c r="R926" s="466">
        <f t="shared" si="126"/>
        <v>6.2299999999999995</v>
      </c>
    </row>
    <row r="927" spans="1:18" ht="15" x14ac:dyDescent="0.2">
      <c r="A927" s="61">
        <v>911</v>
      </c>
      <c r="B927" s="286"/>
      <c r="C927" s="323">
        <v>199</v>
      </c>
      <c r="D927" s="302" t="s">
        <v>7590</v>
      </c>
      <c r="E927" s="303" t="s">
        <v>5257</v>
      </c>
      <c r="F927" s="304" t="s">
        <v>5253</v>
      </c>
      <c r="G927" s="447" t="s">
        <v>7590</v>
      </c>
      <c r="H927" s="167" t="str">
        <f t="shared" si="127"/>
        <v>фото1</v>
      </c>
      <c r="I927" s="399" t="s">
        <v>12590</v>
      </c>
      <c r="J927" s="400"/>
      <c r="K927" s="307" t="s">
        <v>51</v>
      </c>
      <c r="L927" s="308">
        <v>3</v>
      </c>
      <c r="M927" s="321">
        <v>208.2</v>
      </c>
      <c r="N927" s="309"/>
      <c r="O927" s="310"/>
      <c r="P927" s="301">
        <v>4607109985953</v>
      </c>
      <c r="Q927" s="311"/>
      <c r="R927" s="466">
        <f t="shared" si="126"/>
        <v>69.399999999999991</v>
      </c>
    </row>
    <row r="928" spans="1:18" ht="25.5" x14ac:dyDescent="0.2">
      <c r="A928" s="61">
        <v>912</v>
      </c>
      <c r="B928" s="286"/>
      <c r="C928" s="323">
        <v>9246</v>
      </c>
      <c r="D928" s="302" t="s">
        <v>10637</v>
      </c>
      <c r="E928" s="303" t="s">
        <v>5257</v>
      </c>
      <c r="F928" s="304" t="s">
        <v>3069</v>
      </c>
      <c r="G928" s="447" t="s">
        <v>10637</v>
      </c>
      <c r="H928" s="167" t="str">
        <f t="shared" si="127"/>
        <v>фото1</v>
      </c>
      <c r="I928" s="399" t="s">
        <v>12575</v>
      </c>
      <c r="J928" s="400"/>
      <c r="K928" s="307" t="s">
        <v>51</v>
      </c>
      <c r="L928" s="308">
        <v>3</v>
      </c>
      <c r="M928" s="321">
        <v>208.2</v>
      </c>
      <c r="N928" s="309"/>
      <c r="O928" s="310"/>
      <c r="P928" s="301">
        <v>4607109928738</v>
      </c>
      <c r="Q928" s="311"/>
      <c r="R928" s="466">
        <f t="shared" si="126"/>
        <v>69.399999999999991</v>
      </c>
    </row>
    <row r="929" spans="1:18" ht="45" x14ac:dyDescent="0.2">
      <c r="A929" s="61">
        <v>913</v>
      </c>
      <c r="B929" s="286"/>
      <c r="C929" s="323">
        <v>3117</v>
      </c>
      <c r="D929" s="302" t="s">
        <v>13727</v>
      </c>
      <c r="E929" s="303" t="s">
        <v>5258</v>
      </c>
      <c r="F929" s="304" t="s">
        <v>12591</v>
      </c>
      <c r="G929" s="447" t="s">
        <v>12592</v>
      </c>
      <c r="H929" s="167" t="str">
        <f t="shared" si="127"/>
        <v>фото1</v>
      </c>
      <c r="I929" s="399" t="s">
        <v>12593</v>
      </c>
      <c r="J929" s="400"/>
      <c r="K929" s="307" t="s">
        <v>32</v>
      </c>
      <c r="L929" s="308">
        <v>3</v>
      </c>
      <c r="M929" s="321">
        <v>277.8</v>
      </c>
      <c r="N929" s="309"/>
      <c r="O929" s="310"/>
      <c r="P929" s="301">
        <v>4607109927977</v>
      </c>
      <c r="Q929" s="311" t="s">
        <v>11622</v>
      </c>
      <c r="R929" s="466">
        <f t="shared" si="126"/>
        <v>92.600000000000009</v>
      </c>
    </row>
    <row r="930" spans="1:18" ht="45" x14ac:dyDescent="0.2">
      <c r="A930" s="61">
        <v>914</v>
      </c>
      <c r="B930" s="286"/>
      <c r="C930" s="323">
        <v>6757</v>
      </c>
      <c r="D930" s="302" t="s">
        <v>13728</v>
      </c>
      <c r="E930" s="303" t="s">
        <v>5258</v>
      </c>
      <c r="F930" s="304" t="s">
        <v>9125</v>
      </c>
      <c r="G930" s="447" t="s">
        <v>12594</v>
      </c>
      <c r="H930" s="167" t="str">
        <f t="shared" si="127"/>
        <v>фото1</v>
      </c>
      <c r="I930" s="399" t="s">
        <v>12595</v>
      </c>
      <c r="J930" s="400"/>
      <c r="K930" s="307" t="s">
        <v>43</v>
      </c>
      <c r="L930" s="308">
        <v>15</v>
      </c>
      <c r="M930" s="321">
        <v>40.1</v>
      </c>
      <c r="N930" s="309"/>
      <c r="O930" s="310"/>
      <c r="P930" s="301">
        <v>4607109944011</v>
      </c>
      <c r="Q930" s="311"/>
      <c r="R930" s="466">
        <f t="shared" si="126"/>
        <v>2.6733333333333333</v>
      </c>
    </row>
    <row r="931" spans="1:18" ht="25.5" x14ac:dyDescent="0.2">
      <c r="A931" s="61">
        <v>915</v>
      </c>
      <c r="B931" s="286"/>
      <c r="C931" s="323">
        <v>2937</v>
      </c>
      <c r="D931" s="302" t="s">
        <v>13729</v>
      </c>
      <c r="E931" s="303" t="s">
        <v>5258</v>
      </c>
      <c r="F931" s="304" t="s">
        <v>5259</v>
      </c>
      <c r="G931" s="447" t="s">
        <v>12596</v>
      </c>
      <c r="H931" s="167" t="str">
        <f t="shared" si="127"/>
        <v>фото1</v>
      </c>
      <c r="I931" s="399" t="s">
        <v>12597</v>
      </c>
      <c r="J931" s="400"/>
      <c r="K931" s="307" t="s">
        <v>32</v>
      </c>
      <c r="L931" s="308">
        <v>5</v>
      </c>
      <c r="M931" s="321">
        <v>129</v>
      </c>
      <c r="N931" s="309"/>
      <c r="O931" s="310"/>
      <c r="P931" s="301">
        <v>4607109978856</v>
      </c>
      <c r="Q931" s="311"/>
      <c r="R931" s="466">
        <f t="shared" si="126"/>
        <v>25.8</v>
      </c>
    </row>
    <row r="932" spans="1:18" ht="22.5" x14ac:dyDescent="0.2">
      <c r="A932" s="61">
        <v>916</v>
      </c>
      <c r="B932" s="286"/>
      <c r="C932" s="323">
        <v>6756</v>
      </c>
      <c r="D932" s="302" t="s">
        <v>9126</v>
      </c>
      <c r="E932" s="303" t="s">
        <v>5258</v>
      </c>
      <c r="F932" s="304" t="s">
        <v>9127</v>
      </c>
      <c r="G932" s="447" t="s">
        <v>9126</v>
      </c>
      <c r="H932" s="167" t="str">
        <f t="shared" si="127"/>
        <v>фото1</v>
      </c>
      <c r="I932" s="399" t="s">
        <v>12598</v>
      </c>
      <c r="J932" s="400"/>
      <c r="K932" s="307" t="s">
        <v>32</v>
      </c>
      <c r="L932" s="308">
        <v>5</v>
      </c>
      <c r="M932" s="321">
        <v>85.5</v>
      </c>
      <c r="N932" s="309"/>
      <c r="O932" s="310"/>
      <c r="P932" s="301">
        <v>4607109944004</v>
      </c>
      <c r="Q932" s="311"/>
      <c r="R932" s="466">
        <f t="shared" si="126"/>
        <v>17.100000000000001</v>
      </c>
    </row>
    <row r="933" spans="1:18" ht="25.5" x14ac:dyDescent="0.2">
      <c r="A933" s="61">
        <v>917</v>
      </c>
      <c r="B933" s="286"/>
      <c r="C933" s="323">
        <v>5666</v>
      </c>
      <c r="D933" s="302" t="s">
        <v>9130</v>
      </c>
      <c r="E933" s="303" t="s">
        <v>5260</v>
      </c>
      <c r="F933" s="304" t="s">
        <v>9131</v>
      </c>
      <c r="G933" s="447" t="s">
        <v>9130</v>
      </c>
      <c r="H933" s="167" t="str">
        <f t="shared" si="127"/>
        <v>фото1</v>
      </c>
      <c r="I933" s="399" t="s">
        <v>12599</v>
      </c>
      <c r="J933" s="400"/>
      <c r="K933" s="307" t="s">
        <v>10550</v>
      </c>
      <c r="L933" s="308">
        <v>7</v>
      </c>
      <c r="M933" s="321">
        <v>143.5</v>
      </c>
      <c r="N933" s="309"/>
      <c r="O933" s="310"/>
      <c r="P933" s="301">
        <v>4607109934555</v>
      </c>
      <c r="Q933" s="311"/>
      <c r="R933" s="466">
        <f t="shared" si="126"/>
        <v>20.5</v>
      </c>
    </row>
    <row r="934" spans="1:18" ht="25.5" x14ac:dyDescent="0.2">
      <c r="A934" s="61">
        <v>918</v>
      </c>
      <c r="B934" s="286"/>
      <c r="C934" s="323">
        <v>200</v>
      </c>
      <c r="D934" s="302" t="s">
        <v>7591</v>
      </c>
      <c r="E934" s="303" t="s">
        <v>5260</v>
      </c>
      <c r="F934" s="304" t="s">
        <v>5261</v>
      </c>
      <c r="G934" s="447" t="s">
        <v>7591</v>
      </c>
      <c r="H934" s="167" t="str">
        <f t="shared" si="127"/>
        <v>фото1</v>
      </c>
      <c r="I934" s="399" t="s">
        <v>12600</v>
      </c>
      <c r="J934" s="400"/>
      <c r="K934" s="307" t="s">
        <v>43</v>
      </c>
      <c r="L934" s="308">
        <v>7</v>
      </c>
      <c r="M934" s="321">
        <v>132.69999999999999</v>
      </c>
      <c r="N934" s="309"/>
      <c r="O934" s="310"/>
      <c r="P934" s="301">
        <v>4607109985960</v>
      </c>
      <c r="Q934" s="311"/>
      <c r="R934" s="466">
        <f t="shared" si="126"/>
        <v>18.957142857142856</v>
      </c>
    </row>
    <row r="935" spans="1:18" ht="25.5" x14ac:dyDescent="0.2">
      <c r="A935" s="61">
        <v>919</v>
      </c>
      <c r="B935" s="286"/>
      <c r="C935" s="323">
        <v>5638</v>
      </c>
      <c r="D935" s="302" t="s">
        <v>13730</v>
      </c>
      <c r="E935" s="303" t="s">
        <v>12601</v>
      </c>
      <c r="F935" s="304" t="s">
        <v>9128</v>
      </c>
      <c r="G935" s="447" t="s">
        <v>12602</v>
      </c>
      <c r="H935" s="167" t="str">
        <f t="shared" si="127"/>
        <v>фото1</v>
      </c>
      <c r="I935" s="399" t="s">
        <v>12603</v>
      </c>
      <c r="J935" s="400"/>
      <c r="K935" s="307" t="s">
        <v>13</v>
      </c>
      <c r="L935" s="308">
        <v>2</v>
      </c>
      <c r="M935" s="321">
        <v>123.8</v>
      </c>
      <c r="N935" s="309"/>
      <c r="O935" s="310"/>
      <c r="P935" s="301">
        <v>4607109933343</v>
      </c>
      <c r="Q935" s="311"/>
      <c r="R935" s="466">
        <f t="shared" si="126"/>
        <v>61.9</v>
      </c>
    </row>
    <row r="936" spans="1:18" ht="15" x14ac:dyDescent="0.2">
      <c r="A936" s="61">
        <v>920</v>
      </c>
      <c r="B936" s="286"/>
      <c r="C936" s="323">
        <v>308</v>
      </c>
      <c r="D936" s="302" t="s">
        <v>7592</v>
      </c>
      <c r="E936" s="303" t="s">
        <v>3334</v>
      </c>
      <c r="F936" s="304" t="s">
        <v>3272</v>
      </c>
      <c r="G936" s="447" t="s">
        <v>7592</v>
      </c>
      <c r="H936" s="167" t="str">
        <f t="shared" si="127"/>
        <v>фото1</v>
      </c>
      <c r="I936" s="399" t="s">
        <v>12604</v>
      </c>
      <c r="J936" s="400"/>
      <c r="K936" s="307" t="s">
        <v>47</v>
      </c>
      <c r="L936" s="308">
        <v>10</v>
      </c>
      <c r="M936" s="321">
        <v>118.4</v>
      </c>
      <c r="N936" s="309"/>
      <c r="O936" s="310"/>
      <c r="P936" s="301">
        <v>4607109984727</v>
      </c>
      <c r="Q936" s="311"/>
      <c r="R936" s="466">
        <f t="shared" si="126"/>
        <v>11.84</v>
      </c>
    </row>
    <row r="937" spans="1:18" ht="15" x14ac:dyDescent="0.2">
      <c r="A937" s="61">
        <v>921</v>
      </c>
      <c r="B937" s="286"/>
      <c r="C937" s="323">
        <v>2941</v>
      </c>
      <c r="D937" s="302" t="s">
        <v>7593</v>
      </c>
      <c r="E937" s="303" t="s">
        <v>3334</v>
      </c>
      <c r="F937" s="304" t="s">
        <v>5262</v>
      </c>
      <c r="G937" s="447" t="s">
        <v>7593</v>
      </c>
      <c r="H937" s="167" t="str">
        <f t="shared" si="127"/>
        <v>фото1</v>
      </c>
      <c r="I937" s="399" t="s">
        <v>12605</v>
      </c>
      <c r="J937" s="400"/>
      <c r="K937" s="307" t="s">
        <v>47</v>
      </c>
      <c r="L937" s="308">
        <v>10</v>
      </c>
      <c r="M937" s="321">
        <v>118.4</v>
      </c>
      <c r="N937" s="309"/>
      <c r="O937" s="310"/>
      <c r="P937" s="301">
        <v>4607109978870</v>
      </c>
      <c r="Q937" s="311"/>
      <c r="R937" s="466">
        <f t="shared" si="126"/>
        <v>11.84</v>
      </c>
    </row>
    <row r="938" spans="1:18" ht="15" x14ac:dyDescent="0.2">
      <c r="A938" s="61">
        <v>922</v>
      </c>
      <c r="B938" s="286"/>
      <c r="C938" s="323">
        <v>2942</v>
      </c>
      <c r="D938" s="302" t="s">
        <v>13731</v>
      </c>
      <c r="E938" s="303" t="s">
        <v>3334</v>
      </c>
      <c r="F938" s="304" t="s">
        <v>5263</v>
      </c>
      <c r="G938" s="447" t="s">
        <v>12606</v>
      </c>
      <c r="H938" s="167" t="str">
        <f t="shared" si="127"/>
        <v>фото1</v>
      </c>
      <c r="I938" s="399" t="s">
        <v>12607</v>
      </c>
      <c r="J938" s="400"/>
      <c r="K938" s="307" t="s">
        <v>47</v>
      </c>
      <c r="L938" s="308">
        <v>10</v>
      </c>
      <c r="M938" s="321">
        <v>118.4</v>
      </c>
      <c r="N938" s="309"/>
      <c r="O938" s="310"/>
      <c r="P938" s="301">
        <v>4607109978887</v>
      </c>
      <c r="Q938" s="311"/>
      <c r="R938" s="466">
        <f t="shared" si="126"/>
        <v>11.84</v>
      </c>
    </row>
    <row r="939" spans="1:18" ht="15" x14ac:dyDescent="0.2">
      <c r="A939" s="61">
        <v>923</v>
      </c>
      <c r="B939" s="286"/>
      <c r="C939" s="323">
        <v>793</v>
      </c>
      <c r="D939" s="302" t="s">
        <v>13732</v>
      </c>
      <c r="E939" s="303" t="s">
        <v>3334</v>
      </c>
      <c r="F939" s="304" t="s">
        <v>5265</v>
      </c>
      <c r="G939" s="447" t="s">
        <v>12608</v>
      </c>
      <c r="H939" s="167" t="str">
        <f t="shared" si="127"/>
        <v>фото1</v>
      </c>
      <c r="I939" s="399" t="s">
        <v>12609</v>
      </c>
      <c r="J939" s="400"/>
      <c r="K939" s="307" t="s">
        <v>47</v>
      </c>
      <c r="L939" s="308">
        <v>10</v>
      </c>
      <c r="M939" s="321">
        <v>118.4</v>
      </c>
      <c r="N939" s="309"/>
      <c r="O939" s="310"/>
      <c r="P939" s="301">
        <v>4607109984710</v>
      </c>
      <c r="Q939" s="311"/>
      <c r="R939" s="466">
        <f t="shared" si="126"/>
        <v>11.84</v>
      </c>
    </row>
    <row r="940" spans="1:18" ht="25.5" x14ac:dyDescent="0.2">
      <c r="A940" s="61">
        <v>924</v>
      </c>
      <c r="B940" s="286"/>
      <c r="C940" s="323">
        <v>3683</v>
      </c>
      <c r="D940" s="302" t="s">
        <v>10638</v>
      </c>
      <c r="E940" s="303" t="s">
        <v>3334</v>
      </c>
      <c r="F940" s="304" t="s">
        <v>10639</v>
      </c>
      <c r="G940" s="447" t="s">
        <v>10638</v>
      </c>
      <c r="H940" s="167" t="str">
        <f t="shared" si="127"/>
        <v>фото1</v>
      </c>
      <c r="I940" s="399" t="s">
        <v>12610</v>
      </c>
      <c r="J940" s="400"/>
      <c r="K940" s="307" t="s">
        <v>43</v>
      </c>
      <c r="L940" s="308">
        <v>10</v>
      </c>
      <c r="M940" s="321">
        <v>114.5</v>
      </c>
      <c r="N940" s="309"/>
      <c r="O940" s="310"/>
      <c r="P940" s="301">
        <v>4607109928721</v>
      </c>
      <c r="Q940" s="311"/>
      <c r="R940" s="466">
        <f t="shared" si="126"/>
        <v>11.45</v>
      </c>
    </row>
    <row r="941" spans="1:18" ht="25.5" x14ac:dyDescent="0.2">
      <c r="A941" s="61">
        <v>925</v>
      </c>
      <c r="B941" s="286"/>
      <c r="C941" s="323">
        <v>9247</v>
      </c>
      <c r="D941" s="302" t="s">
        <v>10640</v>
      </c>
      <c r="E941" s="303" t="s">
        <v>3334</v>
      </c>
      <c r="F941" s="304" t="s">
        <v>10641</v>
      </c>
      <c r="G941" s="447" t="s">
        <v>10640</v>
      </c>
      <c r="H941" s="167" t="str">
        <f t="shared" si="127"/>
        <v>фото1</v>
      </c>
      <c r="I941" s="399" t="s">
        <v>12611</v>
      </c>
      <c r="J941" s="400"/>
      <c r="K941" s="307" t="s">
        <v>43</v>
      </c>
      <c r="L941" s="308">
        <v>10</v>
      </c>
      <c r="M941" s="321">
        <v>114.5</v>
      </c>
      <c r="N941" s="309"/>
      <c r="O941" s="310"/>
      <c r="P941" s="301">
        <v>4607109928714</v>
      </c>
      <c r="Q941" s="311"/>
      <c r="R941" s="466">
        <f t="shared" si="126"/>
        <v>11.45</v>
      </c>
    </row>
    <row r="942" spans="1:18" ht="25.5" x14ac:dyDescent="0.2">
      <c r="A942" s="61">
        <v>926</v>
      </c>
      <c r="B942" s="286"/>
      <c r="C942" s="323">
        <v>2861</v>
      </c>
      <c r="D942" s="302" t="s">
        <v>7594</v>
      </c>
      <c r="E942" s="303" t="s">
        <v>3334</v>
      </c>
      <c r="F942" s="304" t="s">
        <v>5267</v>
      </c>
      <c r="G942" s="447" t="s">
        <v>7594</v>
      </c>
      <c r="H942" s="167" t="str">
        <f t="shared" si="127"/>
        <v>фото1</v>
      </c>
      <c r="I942" s="399" t="s">
        <v>12612</v>
      </c>
      <c r="J942" s="400"/>
      <c r="K942" s="307" t="s">
        <v>43</v>
      </c>
      <c r="L942" s="308">
        <v>10</v>
      </c>
      <c r="M942" s="321">
        <v>114.5</v>
      </c>
      <c r="N942" s="309"/>
      <c r="O942" s="310"/>
      <c r="P942" s="301">
        <v>4607109978900</v>
      </c>
      <c r="Q942" s="311"/>
      <c r="R942" s="466">
        <f t="shared" si="126"/>
        <v>11.45</v>
      </c>
    </row>
    <row r="943" spans="1:18" ht="25.5" x14ac:dyDescent="0.2">
      <c r="A943" s="61">
        <v>927</v>
      </c>
      <c r="B943" s="286"/>
      <c r="C943" s="323">
        <v>1435</v>
      </c>
      <c r="D943" s="302" t="s">
        <v>10642</v>
      </c>
      <c r="E943" s="303" t="s">
        <v>3334</v>
      </c>
      <c r="F943" s="304" t="s">
        <v>10643</v>
      </c>
      <c r="G943" s="447" t="s">
        <v>10642</v>
      </c>
      <c r="H943" s="167" t="str">
        <f t="shared" si="127"/>
        <v>фото1</v>
      </c>
      <c r="I943" s="399" t="s">
        <v>12613</v>
      </c>
      <c r="J943" s="400"/>
      <c r="K943" s="307" t="s">
        <v>43</v>
      </c>
      <c r="L943" s="308">
        <v>9</v>
      </c>
      <c r="M943" s="321">
        <v>103.9</v>
      </c>
      <c r="N943" s="309"/>
      <c r="O943" s="310"/>
      <c r="P943" s="301">
        <v>4607109928707</v>
      </c>
      <c r="Q943" s="311"/>
      <c r="R943" s="466">
        <f t="shared" si="126"/>
        <v>11.544444444444444</v>
      </c>
    </row>
    <row r="944" spans="1:18" ht="15" x14ac:dyDescent="0.2">
      <c r="A944" s="61">
        <v>928</v>
      </c>
      <c r="B944" s="286"/>
      <c r="C944" s="323">
        <v>7520</v>
      </c>
      <c r="D944" s="302" t="s">
        <v>10644</v>
      </c>
      <c r="E944" s="303" t="s">
        <v>3334</v>
      </c>
      <c r="F944" s="304" t="s">
        <v>10645</v>
      </c>
      <c r="G944" s="447" t="s">
        <v>10644</v>
      </c>
      <c r="H944" s="167" t="str">
        <f t="shared" si="127"/>
        <v>фото1</v>
      </c>
      <c r="I944" s="399" t="s">
        <v>12614</v>
      </c>
      <c r="J944" s="400"/>
      <c r="K944" s="307" t="s">
        <v>47</v>
      </c>
      <c r="L944" s="308">
        <v>10</v>
      </c>
      <c r="M944" s="321">
        <v>118.4</v>
      </c>
      <c r="N944" s="309"/>
      <c r="O944" s="310"/>
      <c r="P944" s="301">
        <v>4607109938430</v>
      </c>
      <c r="Q944" s="311"/>
      <c r="R944" s="466">
        <f t="shared" si="126"/>
        <v>11.84</v>
      </c>
    </row>
    <row r="945" spans="1:18" ht="15" x14ac:dyDescent="0.2">
      <c r="A945" s="61">
        <v>929</v>
      </c>
      <c r="B945" s="286"/>
      <c r="C945" s="323">
        <v>2864</v>
      </c>
      <c r="D945" s="302" t="s">
        <v>7595</v>
      </c>
      <c r="E945" s="303" t="s">
        <v>3334</v>
      </c>
      <c r="F945" s="304" t="s">
        <v>3277</v>
      </c>
      <c r="G945" s="447" t="s">
        <v>7595</v>
      </c>
      <c r="H945" s="167" t="str">
        <f t="shared" si="127"/>
        <v>фото1</v>
      </c>
      <c r="I945" s="399" t="s">
        <v>12615</v>
      </c>
      <c r="J945" s="400"/>
      <c r="K945" s="307" t="s">
        <v>47</v>
      </c>
      <c r="L945" s="308">
        <v>10</v>
      </c>
      <c r="M945" s="321">
        <v>118.4</v>
      </c>
      <c r="N945" s="309"/>
      <c r="O945" s="310"/>
      <c r="P945" s="301">
        <v>4607109978917</v>
      </c>
      <c r="Q945" s="311"/>
      <c r="R945" s="466">
        <f t="shared" si="126"/>
        <v>11.84</v>
      </c>
    </row>
    <row r="946" spans="1:18" ht="15" x14ac:dyDescent="0.2">
      <c r="A946" s="61">
        <v>930</v>
      </c>
      <c r="B946" s="286"/>
      <c r="C946" s="323">
        <v>39</v>
      </c>
      <c r="D946" s="302" t="s">
        <v>7596</v>
      </c>
      <c r="E946" s="303" t="s">
        <v>3334</v>
      </c>
      <c r="F946" s="304" t="s">
        <v>5253</v>
      </c>
      <c r="G946" s="447" t="s">
        <v>7596</v>
      </c>
      <c r="H946" s="167" t="str">
        <f t="shared" si="127"/>
        <v>фото1</v>
      </c>
      <c r="I946" s="399" t="s">
        <v>12616</v>
      </c>
      <c r="J946" s="400"/>
      <c r="K946" s="307" t="s">
        <v>28</v>
      </c>
      <c r="L946" s="308">
        <v>10</v>
      </c>
      <c r="M946" s="321">
        <v>118.4</v>
      </c>
      <c r="N946" s="309"/>
      <c r="O946" s="310"/>
      <c r="P946" s="301">
        <v>4607109978924</v>
      </c>
      <c r="Q946" s="311"/>
      <c r="R946" s="466">
        <f t="shared" si="126"/>
        <v>11.84</v>
      </c>
    </row>
    <row r="947" spans="1:18" ht="15" x14ac:dyDescent="0.2">
      <c r="A947" s="61">
        <v>931</v>
      </c>
      <c r="B947" s="286"/>
      <c r="C947" s="323">
        <v>3052</v>
      </c>
      <c r="D947" s="302" t="s">
        <v>10646</v>
      </c>
      <c r="E947" s="303" t="s">
        <v>10647</v>
      </c>
      <c r="F947" s="304" t="s">
        <v>5253</v>
      </c>
      <c r="G947" s="447" t="s">
        <v>10646</v>
      </c>
      <c r="H947" s="167" t="str">
        <f t="shared" si="127"/>
        <v>фото1</v>
      </c>
      <c r="I947" s="399" t="s">
        <v>12617</v>
      </c>
      <c r="J947" s="400"/>
      <c r="K947" s="307" t="s">
        <v>32</v>
      </c>
      <c r="L947" s="308">
        <v>3</v>
      </c>
      <c r="M947" s="321">
        <v>277.8</v>
      </c>
      <c r="N947" s="309"/>
      <c r="O947" s="310"/>
      <c r="P947" s="301">
        <v>4607109928691</v>
      </c>
      <c r="Q947" s="311"/>
      <c r="R947" s="466">
        <f t="shared" si="126"/>
        <v>92.600000000000009</v>
      </c>
    </row>
    <row r="948" spans="1:18" ht="15" x14ac:dyDescent="0.2">
      <c r="A948" s="61">
        <v>932</v>
      </c>
      <c r="B948" s="286"/>
      <c r="C948" s="323">
        <v>2906</v>
      </c>
      <c r="D948" s="302" t="s">
        <v>13733</v>
      </c>
      <c r="E948" s="303" t="s">
        <v>5268</v>
      </c>
      <c r="F948" s="304" t="s">
        <v>5269</v>
      </c>
      <c r="G948" s="447" t="s">
        <v>12618</v>
      </c>
      <c r="H948" s="167" t="str">
        <f t="shared" si="127"/>
        <v>фото1</v>
      </c>
      <c r="I948" s="399" t="s">
        <v>12616</v>
      </c>
      <c r="J948" s="400"/>
      <c r="K948" s="307" t="s">
        <v>35</v>
      </c>
      <c r="L948" s="308">
        <v>10</v>
      </c>
      <c r="M948" s="321">
        <v>56.5</v>
      </c>
      <c r="N948" s="309"/>
      <c r="O948" s="310"/>
      <c r="P948" s="301">
        <v>4607109985311</v>
      </c>
      <c r="Q948" s="311"/>
      <c r="R948" s="466">
        <f t="shared" si="126"/>
        <v>5.65</v>
      </c>
    </row>
    <row r="949" spans="1:18" ht="25.5" x14ac:dyDescent="0.2">
      <c r="A949" s="61">
        <v>933</v>
      </c>
      <c r="B949" s="286"/>
      <c r="C949" s="323">
        <v>211</v>
      </c>
      <c r="D949" s="302" t="s">
        <v>13734</v>
      </c>
      <c r="E949" s="303" t="s">
        <v>5270</v>
      </c>
      <c r="F949" s="304" t="s">
        <v>5271</v>
      </c>
      <c r="G949" s="447" t="s">
        <v>12619</v>
      </c>
      <c r="H949" s="167" t="str">
        <f t="shared" si="127"/>
        <v>фото1</v>
      </c>
      <c r="I949" s="399" t="s">
        <v>12620</v>
      </c>
      <c r="J949" s="400"/>
      <c r="K949" s="307" t="s">
        <v>5275</v>
      </c>
      <c r="L949" s="308">
        <v>10</v>
      </c>
      <c r="M949" s="321">
        <v>124.2</v>
      </c>
      <c r="N949" s="309"/>
      <c r="O949" s="310"/>
      <c r="P949" s="301">
        <v>4607109985984</v>
      </c>
      <c r="Q949" s="311"/>
      <c r="R949" s="466">
        <f t="shared" si="126"/>
        <v>12.42</v>
      </c>
    </row>
    <row r="950" spans="1:18" ht="15" x14ac:dyDescent="0.2">
      <c r="A950" s="61">
        <v>934</v>
      </c>
      <c r="B950" s="286"/>
      <c r="C950" s="323">
        <v>208</v>
      </c>
      <c r="D950" s="302" t="s">
        <v>13735</v>
      </c>
      <c r="E950" s="303" t="s">
        <v>5270</v>
      </c>
      <c r="F950" s="304" t="s">
        <v>5272</v>
      </c>
      <c r="G950" s="447" t="s">
        <v>12621</v>
      </c>
      <c r="H950" s="167" t="str">
        <f t="shared" si="127"/>
        <v>фото1</v>
      </c>
      <c r="I950" s="399" t="s">
        <v>12622</v>
      </c>
      <c r="J950" s="400"/>
      <c r="K950" s="307" t="s">
        <v>5275</v>
      </c>
      <c r="L950" s="308">
        <v>10</v>
      </c>
      <c r="M950" s="321">
        <v>124.2</v>
      </c>
      <c r="N950" s="309"/>
      <c r="O950" s="310"/>
      <c r="P950" s="301">
        <v>4607109985977</v>
      </c>
      <c r="Q950" s="311"/>
      <c r="R950" s="466">
        <f t="shared" si="126"/>
        <v>12.42</v>
      </c>
    </row>
    <row r="951" spans="1:18" ht="25.5" x14ac:dyDescent="0.2">
      <c r="A951" s="61">
        <v>935</v>
      </c>
      <c r="B951" s="286"/>
      <c r="C951" s="323">
        <v>215</v>
      </c>
      <c r="D951" s="302" t="s">
        <v>13736</v>
      </c>
      <c r="E951" s="303" t="s">
        <v>5270</v>
      </c>
      <c r="F951" s="304" t="s">
        <v>5273</v>
      </c>
      <c r="G951" s="447" t="s">
        <v>12623</v>
      </c>
      <c r="H951" s="167" t="str">
        <f t="shared" si="127"/>
        <v>фото1</v>
      </c>
      <c r="I951" s="399" t="s">
        <v>12624</v>
      </c>
      <c r="J951" s="400"/>
      <c r="K951" s="307" t="s">
        <v>5275</v>
      </c>
      <c r="L951" s="308">
        <v>10</v>
      </c>
      <c r="M951" s="321">
        <v>124.2</v>
      </c>
      <c r="N951" s="309"/>
      <c r="O951" s="310"/>
      <c r="P951" s="301">
        <v>4607109985991</v>
      </c>
      <c r="Q951" s="311"/>
      <c r="R951" s="466">
        <f t="shared" si="126"/>
        <v>12.42</v>
      </c>
    </row>
    <row r="952" spans="1:18" ht="15" x14ac:dyDescent="0.2">
      <c r="A952" s="61">
        <v>936</v>
      </c>
      <c r="B952" s="286"/>
      <c r="C952" s="323">
        <v>228</v>
      </c>
      <c r="D952" s="302" t="s">
        <v>13737</v>
      </c>
      <c r="E952" s="303" t="s">
        <v>5270</v>
      </c>
      <c r="F952" s="304" t="s">
        <v>5274</v>
      </c>
      <c r="G952" s="447" t="s">
        <v>12625</v>
      </c>
      <c r="H952" s="167" t="str">
        <f t="shared" si="127"/>
        <v>фото1</v>
      </c>
      <c r="I952" s="399" t="s">
        <v>12626</v>
      </c>
      <c r="J952" s="400"/>
      <c r="K952" s="307" t="s">
        <v>5275</v>
      </c>
      <c r="L952" s="308">
        <v>10</v>
      </c>
      <c r="M952" s="321">
        <v>93.2</v>
      </c>
      <c r="N952" s="309"/>
      <c r="O952" s="310"/>
      <c r="P952" s="301">
        <v>4607109986004</v>
      </c>
      <c r="Q952" s="311"/>
      <c r="R952" s="466">
        <f t="shared" si="126"/>
        <v>9.32</v>
      </c>
    </row>
    <row r="953" spans="1:18" ht="15" x14ac:dyDescent="0.2">
      <c r="A953" s="61">
        <v>937</v>
      </c>
      <c r="B953" s="286"/>
      <c r="C953" s="323">
        <v>235</v>
      </c>
      <c r="D953" s="302" t="s">
        <v>13738</v>
      </c>
      <c r="E953" s="303" t="s">
        <v>5270</v>
      </c>
      <c r="F953" s="304" t="s">
        <v>5253</v>
      </c>
      <c r="G953" s="447" t="s">
        <v>12627</v>
      </c>
      <c r="H953" s="167" t="str">
        <f t="shared" si="127"/>
        <v>фото1</v>
      </c>
      <c r="I953" s="399" t="s">
        <v>12628</v>
      </c>
      <c r="J953" s="400"/>
      <c r="K953" s="307" t="s">
        <v>5275</v>
      </c>
      <c r="L953" s="308">
        <v>10</v>
      </c>
      <c r="M953" s="321">
        <v>93.2</v>
      </c>
      <c r="N953" s="309"/>
      <c r="O953" s="310"/>
      <c r="P953" s="301">
        <v>4607109986011</v>
      </c>
      <c r="Q953" s="311"/>
      <c r="R953" s="466">
        <f t="shared" si="126"/>
        <v>9.32</v>
      </c>
    </row>
    <row r="954" spans="1:18" ht="22.5" x14ac:dyDescent="0.2">
      <c r="A954" s="61">
        <v>938</v>
      </c>
      <c r="B954" s="286"/>
      <c r="C954" s="323">
        <v>238</v>
      </c>
      <c r="D954" s="302" t="s">
        <v>13739</v>
      </c>
      <c r="E954" s="303" t="s">
        <v>5270</v>
      </c>
      <c r="F954" s="304" t="s">
        <v>5276</v>
      </c>
      <c r="G954" s="447" t="s">
        <v>12629</v>
      </c>
      <c r="H954" s="167" t="str">
        <f t="shared" si="127"/>
        <v>фото1</v>
      </c>
      <c r="I954" s="399" t="s">
        <v>12630</v>
      </c>
      <c r="J954" s="400"/>
      <c r="K954" s="307" t="s">
        <v>5275</v>
      </c>
      <c r="L954" s="308">
        <v>10</v>
      </c>
      <c r="M954" s="321">
        <v>124.2</v>
      </c>
      <c r="N954" s="309"/>
      <c r="O954" s="310"/>
      <c r="P954" s="301">
        <v>4607109986028</v>
      </c>
      <c r="Q954" s="311"/>
      <c r="R954" s="466">
        <f t="shared" si="126"/>
        <v>12.42</v>
      </c>
    </row>
    <row r="955" spans="1:18" ht="22.5" x14ac:dyDescent="0.2">
      <c r="A955" s="61">
        <v>939</v>
      </c>
      <c r="B955" s="286"/>
      <c r="C955" s="323">
        <v>2161</v>
      </c>
      <c r="D955" s="302" t="s">
        <v>14101</v>
      </c>
      <c r="E955" s="303" t="s">
        <v>10648</v>
      </c>
      <c r="F955" s="304" t="s">
        <v>12631</v>
      </c>
      <c r="G955" s="447" t="s">
        <v>12632</v>
      </c>
      <c r="H955" s="167" t="str">
        <f t="shared" si="127"/>
        <v>фото1</v>
      </c>
      <c r="I955" s="399" t="s">
        <v>12633</v>
      </c>
      <c r="J955" s="400"/>
      <c r="K955" s="307" t="s">
        <v>35</v>
      </c>
      <c r="L955" s="308">
        <v>5</v>
      </c>
      <c r="M955" s="321">
        <v>177.3</v>
      </c>
      <c r="N955" s="309"/>
      <c r="O955" s="310"/>
      <c r="P955" s="301">
        <v>4607109927960</v>
      </c>
      <c r="Q955" s="311" t="s">
        <v>11622</v>
      </c>
      <c r="R955" s="466">
        <f t="shared" si="126"/>
        <v>35.46</v>
      </c>
    </row>
    <row r="956" spans="1:18" ht="22.5" x14ac:dyDescent="0.2">
      <c r="A956" s="61">
        <v>940</v>
      </c>
      <c r="B956" s="286"/>
      <c r="C956" s="323">
        <v>6760</v>
      </c>
      <c r="D956" s="302" t="s">
        <v>9132</v>
      </c>
      <c r="E956" s="303" t="s">
        <v>10648</v>
      </c>
      <c r="F956" s="304" t="s">
        <v>9133</v>
      </c>
      <c r="G956" s="447" t="s">
        <v>9132</v>
      </c>
      <c r="H956" s="167" t="str">
        <f t="shared" si="127"/>
        <v>фото1</v>
      </c>
      <c r="I956" s="399" t="s">
        <v>12634</v>
      </c>
      <c r="J956" s="400"/>
      <c r="K956" s="307" t="s">
        <v>35</v>
      </c>
      <c r="L956" s="308">
        <v>7</v>
      </c>
      <c r="M956" s="321">
        <v>130</v>
      </c>
      <c r="N956" s="309"/>
      <c r="O956" s="310"/>
      <c r="P956" s="301">
        <v>4607109944042</v>
      </c>
      <c r="Q956" s="311"/>
      <c r="R956" s="466">
        <f t="shared" si="126"/>
        <v>18.571428571428573</v>
      </c>
    </row>
    <row r="957" spans="1:18" ht="25.5" x14ac:dyDescent="0.2">
      <c r="A957" s="61">
        <v>941</v>
      </c>
      <c r="B957" s="286"/>
      <c r="C957" s="323">
        <v>43</v>
      </c>
      <c r="D957" s="302" t="s">
        <v>7601</v>
      </c>
      <c r="E957" s="303" t="s">
        <v>49</v>
      </c>
      <c r="F957" s="304" t="s">
        <v>5282</v>
      </c>
      <c r="G957" s="447" t="s">
        <v>7601</v>
      </c>
      <c r="H957" s="167" t="str">
        <f t="shared" si="127"/>
        <v>фото1</v>
      </c>
      <c r="I957" s="399" t="s">
        <v>12635</v>
      </c>
      <c r="J957" s="400"/>
      <c r="K957" s="307" t="s">
        <v>43</v>
      </c>
      <c r="L957" s="308">
        <v>10</v>
      </c>
      <c r="M957" s="321">
        <v>72</v>
      </c>
      <c r="N957" s="309"/>
      <c r="O957" s="310"/>
      <c r="P957" s="301">
        <v>4607109978610</v>
      </c>
      <c r="Q957" s="311"/>
      <c r="R957" s="466">
        <f t="shared" si="126"/>
        <v>7.2</v>
      </c>
    </row>
    <row r="958" spans="1:18" ht="25.5" x14ac:dyDescent="0.2">
      <c r="A958" s="61">
        <v>942</v>
      </c>
      <c r="B958" s="286"/>
      <c r="C958" s="323">
        <v>3223</v>
      </c>
      <c r="D958" s="302" t="s">
        <v>7597</v>
      </c>
      <c r="E958" s="303" t="s">
        <v>49</v>
      </c>
      <c r="F958" s="304" t="s">
        <v>5277</v>
      </c>
      <c r="G958" s="447" t="s">
        <v>7597</v>
      </c>
      <c r="H958" s="167" t="str">
        <f t="shared" ref="H958:H968" si="128">HYPERLINK("http://www.gardenbulbs.ru/images/VesnaOtherCL/thumbnails/"&amp;D1724&amp;".jpg","фото1")</f>
        <v>фото1</v>
      </c>
      <c r="I958" s="399" t="s">
        <v>12636</v>
      </c>
      <c r="J958" s="400"/>
      <c r="K958" s="307" t="s">
        <v>43</v>
      </c>
      <c r="L958" s="308">
        <v>10</v>
      </c>
      <c r="M958" s="321">
        <v>72</v>
      </c>
      <c r="N958" s="309"/>
      <c r="O958" s="310"/>
      <c r="P958" s="301">
        <v>4607109984697</v>
      </c>
      <c r="Q958" s="311"/>
      <c r="R958" s="466">
        <f t="shared" si="126"/>
        <v>7.2</v>
      </c>
    </row>
    <row r="959" spans="1:18" ht="25.5" x14ac:dyDescent="0.2">
      <c r="A959" s="61">
        <v>943</v>
      </c>
      <c r="B959" s="286"/>
      <c r="C959" s="323">
        <v>2265</v>
      </c>
      <c r="D959" s="302" t="s">
        <v>13740</v>
      </c>
      <c r="E959" s="303" t="s">
        <v>49</v>
      </c>
      <c r="F959" s="304" t="s">
        <v>5278</v>
      </c>
      <c r="G959" s="447" t="s">
        <v>12637</v>
      </c>
      <c r="H959" s="167" t="str">
        <f t="shared" si="128"/>
        <v>фото1</v>
      </c>
      <c r="I959" s="399" t="s">
        <v>12638</v>
      </c>
      <c r="J959" s="400"/>
      <c r="K959" s="307" t="s">
        <v>43</v>
      </c>
      <c r="L959" s="308">
        <v>10</v>
      </c>
      <c r="M959" s="321">
        <v>72</v>
      </c>
      <c r="N959" s="309"/>
      <c r="O959" s="310"/>
      <c r="P959" s="301">
        <v>4607109984703</v>
      </c>
      <c r="Q959" s="311"/>
      <c r="R959" s="466">
        <f t="shared" ref="R959:R968" si="129">M959/L959</f>
        <v>7.2</v>
      </c>
    </row>
    <row r="960" spans="1:18" ht="15" x14ac:dyDescent="0.2">
      <c r="A960" s="61">
        <v>944</v>
      </c>
      <c r="B960" s="286"/>
      <c r="C960" s="323">
        <v>1569</v>
      </c>
      <c r="D960" s="302" t="s">
        <v>7598</v>
      </c>
      <c r="E960" s="303" t="s">
        <v>49</v>
      </c>
      <c r="F960" s="304" t="s">
        <v>5279</v>
      </c>
      <c r="G960" s="447" t="s">
        <v>7598</v>
      </c>
      <c r="H960" s="167" t="str">
        <f t="shared" si="128"/>
        <v>фото1</v>
      </c>
      <c r="I960" s="399" t="s">
        <v>12639</v>
      </c>
      <c r="J960" s="400"/>
      <c r="K960" s="307" t="s">
        <v>43</v>
      </c>
      <c r="L960" s="308">
        <v>10</v>
      </c>
      <c r="M960" s="321">
        <v>72</v>
      </c>
      <c r="N960" s="309"/>
      <c r="O960" s="310"/>
      <c r="P960" s="301">
        <v>4607109984680</v>
      </c>
      <c r="Q960" s="311"/>
      <c r="R960" s="466">
        <f t="shared" si="129"/>
        <v>7.2</v>
      </c>
    </row>
    <row r="961" spans="1:18" ht="15" x14ac:dyDescent="0.2">
      <c r="A961" s="61">
        <v>945</v>
      </c>
      <c r="B961" s="286"/>
      <c r="C961" s="323">
        <v>478</v>
      </c>
      <c r="D961" s="302" t="s">
        <v>7599</v>
      </c>
      <c r="E961" s="303" t="s">
        <v>49</v>
      </c>
      <c r="F961" s="304" t="s">
        <v>5280</v>
      </c>
      <c r="G961" s="447" t="s">
        <v>7599</v>
      </c>
      <c r="H961" s="167" t="str">
        <f t="shared" si="128"/>
        <v>фото1</v>
      </c>
      <c r="I961" s="399" t="s">
        <v>12640</v>
      </c>
      <c r="J961" s="400"/>
      <c r="K961" s="307" t="s">
        <v>43</v>
      </c>
      <c r="L961" s="308">
        <v>10</v>
      </c>
      <c r="M961" s="321">
        <v>72</v>
      </c>
      <c r="N961" s="309"/>
      <c r="O961" s="310"/>
      <c r="P961" s="301">
        <v>4607109984673</v>
      </c>
      <c r="Q961" s="311"/>
      <c r="R961" s="466">
        <f t="shared" si="129"/>
        <v>7.2</v>
      </c>
    </row>
    <row r="962" spans="1:18" ht="15" x14ac:dyDescent="0.2">
      <c r="A962" s="61">
        <v>946</v>
      </c>
      <c r="B962" s="286"/>
      <c r="C962" s="323">
        <v>482</v>
      </c>
      <c r="D962" s="302" t="s">
        <v>13741</v>
      </c>
      <c r="E962" s="303" t="s">
        <v>49</v>
      </c>
      <c r="F962" s="304" t="s">
        <v>5281</v>
      </c>
      <c r="G962" s="447" t="s">
        <v>12641</v>
      </c>
      <c r="H962" s="167" t="str">
        <f t="shared" si="128"/>
        <v>фото1</v>
      </c>
      <c r="I962" s="399" t="s">
        <v>12642</v>
      </c>
      <c r="J962" s="400"/>
      <c r="K962" s="307" t="s">
        <v>43</v>
      </c>
      <c r="L962" s="308">
        <v>10</v>
      </c>
      <c r="M962" s="321">
        <v>72</v>
      </c>
      <c r="N962" s="309"/>
      <c r="O962" s="310"/>
      <c r="P962" s="301">
        <v>4607109984666</v>
      </c>
      <c r="Q962" s="311"/>
      <c r="R962" s="466">
        <f t="shared" si="129"/>
        <v>7.2</v>
      </c>
    </row>
    <row r="963" spans="1:18" ht="15" x14ac:dyDescent="0.2">
      <c r="A963" s="61">
        <v>947</v>
      </c>
      <c r="B963" s="286"/>
      <c r="C963" s="323">
        <v>2867</v>
      </c>
      <c r="D963" s="302" t="s">
        <v>7600</v>
      </c>
      <c r="E963" s="303" t="s">
        <v>49</v>
      </c>
      <c r="F963" s="304" t="s">
        <v>5253</v>
      </c>
      <c r="G963" s="447" t="s">
        <v>7600</v>
      </c>
      <c r="H963" s="167" t="str">
        <f t="shared" si="128"/>
        <v>фото1</v>
      </c>
      <c r="I963" s="399" t="s">
        <v>12643</v>
      </c>
      <c r="J963" s="400"/>
      <c r="K963" s="307" t="s">
        <v>43</v>
      </c>
      <c r="L963" s="308">
        <v>10</v>
      </c>
      <c r="M963" s="321">
        <v>70</v>
      </c>
      <c r="N963" s="309"/>
      <c r="O963" s="310"/>
      <c r="P963" s="301">
        <v>4607109978603</v>
      </c>
      <c r="Q963" s="311"/>
      <c r="R963" s="466">
        <f t="shared" si="129"/>
        <v>7</v>
      </c>
    </row>
    <row r="964" spans="1:18" ht="25.5" x14ac:dyDescent="0.2">
      <c r="A964" s="61">
        <v>948</v>
      </c>
      <c r="B964" s="286"/>
      <c r="C964" s="323">
        <v>45</v>
      </c>
      <c r="D964" s="302" t="s">
        <v>13742</v>
      </c>
      <c r="E964" s="303" t="s">
        <v>5283</v>
      </c>
      <c r="F964" s="304" t="s">
        <v>14102</v>
      </c>
      <c r="G964" s="447" t="s">
        <v>12644</v>
      </c>
      <c r="H964" s="167" t="str">
        <f t="shared" si="128"/>
        <v>фото1</v>
      </c>
      <c r="I964" s="399" t="s">
        <v>12645</v>
      </c>
      <c r="J964" s="400"/>
      <c r="K964" s="307" t="s">
        <v>6891</v>
      </c>
      <c r="L964" s="308">
        <v>2</v>
      </c>
      <c r="M964" s="321">
        <v>166.7</v>
      </c>
      <c r="N964" s="309"/>
      <c r="O964" s="310"/>
      <c r="P964" s="301">
        <v>4607109978566</v>
      </c>
      <c r="Q964" s="311"/>
      <c r="R964" s="466">
        <f t="shared" si="129"/>
        <v>83.35</v>
      </c>
    </row>
    <row r="965" spans="1:18" ht="25.5" x14ac:dyDescent="0.2">
      <c r="A965" s="61">
        <v>949</v>
      </c>
      <c r="B965" s="286"/>
      <c r="C965" s="323">
        <v>46</v>
      </c>
      <c r="D965" s="302" t="s">
        <v>13743</v>
      </c>
      <c r="E965" s="303" t="s">
        <v>5283</v>
      </c>
      <c r="F965" s="304" t="s">
        <v>5284</v>
      </c>
      <c r="G965" s="447" t="s">
        <v>12646</v>
      </c>
      <c r="H965" s="167" t="str">
        <f t="shared" si="128"/>
        <v>фото1</v>
      </c>
      <c r="I965" s="399" t="s">
        <v>12647</v>
      </c>
      <c r="J965" s="400"/>
      <c r="K965" s="307" t="s">
        <v>6891</v>
      </c>
      <c r="L965" s="308">
        <v>2</v>
      </c>
      <c r="M965" s="321">
        <v>147.30000000000001</v>
      </c>
      <c r="N965" s="309"/>
      <c r="O965" s="310"/>
      <c r="P965" s="301">
        <v>4607109978573</v>
      </c>
      <c r="Q965" s="311"/>
      <c r="R965" s="466">
        <f t="shared" si="129"/>
        <v>73.650000000000006</v>
      </c>
    </row>
    <row r="966" spans="1:18" ht="15" x14ac:dyDescent="0.2">
      <c r="A966" s="61">
        <v>950</v>
      </c>
      <c r="B966" s="286"/>
      <c r="C966" s="323">
        <v>4438</v>
      </c>
      <c r="D966" s="302" t="s">
        <v>13744</v>
      </c>
      <c r="E966" s="303" t="s">
        <v>3499</v>
      </c>
      <c r="F966" s="304" t="s">
        <v>3500</v>
      </c>
      <c r="G966" s="447" t="s">
        <v>12648</v>
      </c>
      <c r="H966" s="167" t="str">
        <f t="shared" si="128"/>
        <v>фото1</v>
      </c>
      <c r="I966" s="399" t="s">
        <v>12649</v>
      </c>
      <c r="J966" s="400"/>
      <c r="K966" s="307" t="s">
        <v>50</v>
      </c>
      <c r="L966" s="308">
        <v>2</v>
      </c>
      <c r="M966" s="321">
        <v>116.4</v>
      </c>
      <c r="N966" s="309"/>
      <c r="O966" s="310"/>
      <c r="P966" s="301">
        <v>4607109988596</v>
      </c>
      <c r="Q966" s="311"/>
      <c r="R966" s="466">
        <f t="shared" si="129"/>
        <v>58.2</v>
      </c>
    </row>
    <row r="967" spans="1:18" ht="22.5" x14ac:dyDescent="0.2">
      <c r="A967" s="61">
        <v>951</v>
      </c>
      <c r="B967" s="286"/>
      <c r="C967" s="323">
        <v>2299</v>
      </c>
      <c r="D967" s="302" t="s">
        <v>9694</v>
      </c>
      <c r="E967" s="303" t="s">
        <v>3499</v>
      </c>
      <c r="F967" s="304" t="s">
        <v>2534</v>
      </c>
      <c r="G967" s="447" t="s">
        <v>9694</v>
      </c>
      <c r="H967" s="167" t="str">
        <f t="shared" si="128"/>
        <v>фото1</v>
      </c>
      <c r="I967" s="399" t="s">
        <v>12650</v>
      </c>
      <c r="J967" s="400"/>
      <c r="K967" s="307" t="s">
        <v>50</v>
      </c>
      <c r="L967" s="308">
        <v>2</v>
      </c>
      <c r="M967" s="321">
        <v>116.4</v>
      </c>
      <c r="N967" s="309"/>
      <c r="O967" s="310"/>
      <c r="P967" s="301">
        <v>4607109969250</v>
      </c>
      <c r="Q967" s="311"/>
      <c r="R967" s="466">
        <f t="shared" si="129"/>
        <v>58.2</v>
      </c>
    </row>
    <row r="968" spans="1:18" ht="25.5" x14ac:dyDescent="0.2">
      <c r="A968" s="61">
        <v>952</v>
      </c>
      <c r="B968" s="286"/>
      <c r="C968" s="323">
        <v>1484</v>
      </c>
      <c r="D968" s="302" t="s">
        <v>10649</v>
      </c>
      <c r="E968" s="303" t="s">
        <v>3499</v>
      </c>
      <c r="F968" s="304" t="s">
        <v>10650</v>
      </c>
      <c r="G968" s="447" t="s">
        <v>10649</v>
      </c>
      <c r="H968" s="167" t="str">
        <f t="shared" si="128"/>
        <v>фото1</v>
      </c>
      <c r="I968" s="399" t="s">
        <v>12651</v>
      </c>
      <c r="J968" s="400"/>
      <c r="K968" s="307" t="s">
        <v>3515</v>
      </c>
      <c r="L968" s="308">
        <v>1</v>
      </c>
      <c r="M968" s="321">
        <v>238.2</v>
      </c>
      <c r="N968" s="309"/>
      <c r="O968" s="310"/>
      <c r="P968" s="301">
        <v>4607109928684</v>
      </c>
      <c r="Q968" s="311"/>
      <c r="R968" s="466">
        <f t="shared" si="129"/>
        <v>238.2</v>
      </c>
    </row>
  </sheetData>
  <protectedRanges>
    <protectedRange sqref="L6 M9 M7" name="Диапазон1_3"/>
    <protectedRange sqref="L5 M8" name="Диапазон1_4"/>
    <protectedRange sqref="N15:Q15" name="Количество_1"/>
    <protectedRange sqref="D18:D67 D69:D77 D79:D136 D138:D182 D184:D277 D279:D302 D304:D314 D316:D324 D326:D347 D349:D364 D366 D370:D372 D374:D381 D383:D399 D401:D404 D406:D411 D413:D414 D416:D424 D426:D430 D433:D437 D439:D444 D446:D452 D454:D458 D460:D466 D468:D469 D471:D472 D476:D491 D495:D500" name="Количество_1_2_1"/>
    <protectedRange sqref="C69:C77 C257 C273 C366 C138:C139 C186:C187 C181:C182 C178 C184 C52:C56 C372 C381 C394:C398 C478 C353:C356 C156:C158 C23:C25 C143:C151 C18:C21 C31:C50 C174:C175 C458 C495:C500 C190:C198 C200:C203 C263:C269 C386:C387 C289 C275:C277 C259:C261 C304:C312 C208:C232 C164:C166 C153 C349:C351 C314 C359:C363 C271 C205 C234:C240 C242:C247 C58:C67 C293:C302 C432 C326:C347 C316:C324 C79:C136 C249:C254 C389" name="Количество_1_4"/>
  </protectedRanges>
  <autoFilter ref="C15:Q968"/>
  <mergeCells count="22">
    <mergeCell ref="O12:O14"/>
    <mergeCell ref="P12:P14"/>
    <mergeCell ref="Q12:Q14"/>
    <mergeCell ref="L13:N13"/>
    <mergeCell ref="M8:N9"/>
    <mergeCell ref="M11:N11"/>
    <mergeCell ref="L12:N12"/>
    <mergeCell ref="C12:C14"/>
    <mergeCell ref="E12:G14"/>
    <mergeCell ref="H12:H14"/>
    <mergeCell ref="I12:I14"/>
    <mergeCell ref="K12:K14"/>
    <mergeCell ref="C1:K2"/>
    <mergeCell ref="L1:N1"/>
    <mergeCell ref="L2:N3"/>
    <mergeCell ref="P2:Q9"/>
    <mergeCell ref="C4:I5"/>
    <mergeCell ref="L4:N4"/>
    <mergeCell ref="K5:K6"/>
    <mergeCell ref="L5:N6"/>
    <mergeCell ref="C6:I9"/>
    <mergeCell ref="L8:L9"/>
  </mergeCells>
  <conditionalFormatting sqref="Q1:Q11">
    <cfRule type="containsText" dxfId="556" priority="237" stopIfTrue="1" operator="containsText" text="16">
      <formula>NOT(ISERROR(SEARCH("16",Q1)))</formula>
    </cfRule>
  </conditionalFormatting>
  <conditionalFormatting sqref="P293">
    <cfRule type="duplicateValues" dxfId="555" priority="90" stopIfTrue="1"/>
  </conditionalFormatting>
  <conditionalFormatting sqref="C891:D891">
    <cfRule type="duplicateValues" dxfId="554" priority="136"/>
  </conditionalFormatting>
  <conditionalFormatting sqref="C892:D892">
    <cfRule type="duplicateValues" dxfId="553" priority="127"/>
  </conditionalFormatting>
  <conditionalFormatting sqref="P18:P67 P69:P77 P138:P182 P184:P250 P279:P292 P349:P364 P366 P370:P372 P374:P381 P383:P399 P401:P404 P406:P411 P413:P414 P416:P424 P426:P430 P439:P444 P446:P452 P454:P457 P460:P466 P468:P469 P471:P472 P476:P491 P252:P277 P294:P302">
    <cfRule type="duplicateValues" dxfId="552" priority="123" stopIfTrue="1"/>
  </conditionalFormatting>
  <conditionalFormatting sqref="R18:R67 R69:R77 R79:R136 R138:R277 R279:R302 R304:R314 R316:R324 R326:R347 R349:R364 R366 R370:R372 R374:R381 R383:R399 R401:R404 R406:R411 R413:R414 R416:R424 R426:R430 R433:R437 R439:R444 R446:R452 R454:R458 R460:R466 R468:R469 R471:R472 R476:R491 R495:R500">
    <cfRule type="containsText" dxfId="551" priority="122" operator="containsText" text="НОВ17">
      <formula>NOT(ISERROR(SEARCH("НОВ17",R18)))</formula>
    </cfRule>
  </conditionalFormatting>
  <conditionalFormatting sqref="D492">
    <cfRule type="duplicateValues" dxfId="550" priority="116"/>
  </conditionalFormatting>
  <conditionalFormatting sqref="D368">
    <cfRule type="duplicateValues" dxfId="549" priority="121"/>
  </conditionalFormatting>
  <conditionalFormatting sqref="D367">
    <cfRule type="duplicateValues" dxfId="548" priority="120"/>
  </conditionalFormatting>
  <conditionalFormatting sqref="D474">
    <cfRule type="duplicateValues" dxfId="547" priority="119"/>
  </conditionalFormatting>
  <conditionalFormatting sqref="D473">
    <cfRule type="duplicateValues" dxfId="546" priority="118"/>
  </conditionalFormatting>
  <conditionalFormatting sqref="D493">
    <cfRule type="duplicateValues" dxfId="545" priority="117"/>
  </conditionalFormatting>
  <conditionalFormatting sqref="Q64">
    <cfRule type="containsText" dxfId="544" priority="103" operator="containsText" text="НОВ19">
      <formula>NOT(ISERROR(SEARCH("НОВ19",Q64)))</formula>
    </cfRule>
  </conditionalFormatting>
  <conditionalFormatting sqref="Q18:Q63 Q65:Q78 Q438:Q457 Q137:Q182 Q184:Q250 Q252:Q292 Q294:Q303 Q315 Q325 Q348:Q431 Q459:Q494">
    <cfRule type="containsText" dxfId="543" priority="114" operator="containsText" text="НОВ19">
      <formula>NOT(ISERROR(SEARCH("НОВ19",Q18)))</formula>
    </cfRule>
  </conditionalFormatting>
  <conditionalFormatting sqref="C388:C399 C18:C67 C166:C182 C252 C159:C164 C69:C77 C138:C150 C349:C364 C366:C368 C370:C372 C374:C381 C383:C385 C401:C404 C406:C411 C413:C414 C416:C424 C426:C430 C439:C444 C446:C452 C454:C457 C460:C466 C468:C469 C471:C474 C476:C493 C184:C228">
    <cfRule type="duplicateValues" dxfId="542" priority="113"/>
  </conditionalFormatting>
  <conditionalFormatting sqref="C300">
    <cfRule type="duplicateValues" dxfId="541" priority="112"/>
  </conditionalFormatting>
  <conditionalFormatting sqref="C279:C292">
    <cfRule type="duplicateValues" dxfId="540" priority="111"/>
  </conditionalFormatting>
  <conditionalFormatting sqref="C275:C277">
    <cfRule type="duplicateValues" dxfId="539" priority="110"/>
  </conditionalFormatting>
  <conditionalFormatting sqref="C151:C158">
    <cfRule type="duplicateValues" dxfId="538" priority="109"/>
  </conditionalFormatting>
  <conditionalFormatting sqref="C165">
    <cfRule type="duplicateValues" dxfId="537" priority="108"/>
  </conditionalFormatting>
  <conditionalFormatting sqref="C229:C250">
    <cfRule type="duplicateValues" dxfId="536" priority="107"/>
  </conditionalFormatting>
  <conditionalFormatting sqref="C253:C274">
    <cfRule type="duplicateValues" dxfId="535" priority="106"/>
  </conditionalFormatting>
  <conditionalFormatting sqref="C294">
    <cfRule type="duplicateValues" dxfId="534" priority="105"/>
  </conditionalFormatting>
  <conditionalFormatting sqref="C386:C387">
    <cfRule type="duplicateValues" dxfId="533" priority="104"/>
  </conditionalFormatting>
  <conditionalFormatting sqref="C301:C302 C295:C299">
    <cfRule type="duplicateValues" dxfId="532" priority="115"/>
  </conditionalFormatting>
  <conditionalFormatting sqref="P495:P500">
    <cfRule type="duplicateValues" dxfId="531" priority="102" stopIfTrue="1"/>
  </conditionalFormatting>
  <conditionalFormatting sqref="Q495:Q500">
    <cfRule type="containsText" dxfId="530" priority="101" operator="containsText" text="НОВ19">
      <formula>NOT(ISERROR(SEARCH("НОВ19",Q495)))</formula>
    </cfRule>
  </conditionalFormatting>
  <conditionalFormatting sqref="C495:C500">
    <cfRule type="duplicateValues" dxfId="529" priority="100"/>
  </conditionalFormatting>
  <conditionalFormatting sqref="P79:P136">
    <cfRule type="duplicateValues" dxfId="528" priority="99" stopIfTrue="1"/>
  </conditionalFormatting>
  <conditionalFormatting sqref="Q79:Q136">
    <cfRule type="containsText" dxfId="527" priority="98" operator="containsText" text="НОВ19">
      <formula>NOT(ISERROR(SEARCH("НОВ19",Q79)))</formula>
    </cfRule>
  </conditionalFormatting>
  <conditionalFormatting sqref="C79:C136">
    <cfRule type="duplicateValues" dxfId="526" priority="97"/>
  </conditionalFormatting>
  <conditionalFormatting sqref="P183">
    <cfRule type="duplicateValues" dxfId="525" priority="96" stopIfTrue="1"/>
  </conditionalFormatting>
  <conditionalFormatting sqref="Q183">
    <cfRule type="containsText" dxfId="524" priority="95" operator="containsText" text="НОВ19">
      <formula>NOT(ISERROR(SEARCH("НОВ19",Q183)))</formula>
    </cfRule>
  </conditionalFormatting>
  <conditionalFormatting sqref="C183">
    <cfRule type="duplicateValues" dxfId="523" priority="94"/>
  </conditionalFormatting>
  <conditionalFormatting sqref="P251">
    <cfRule type="duplicateValues" dxfId="522" priority="93" stopIfTrue="1"/>
  </conditionalFormatting>
  <conditionalFormatting sqref="Q251">
    <cfRule type="containsText" dxfId="521" priority="92" operator="containsText" text="НОВ19">
      <formula>NOT(ISERROR(SEARCH("НОВ19",Q251)))</formula>
    </cfRule>
  </conditionalFormatting>
  <conditionalFormatting sqref="C251">
    <cfRule type="duplicateValues" dxfId="520" priority="91"/>
  </conditionalFormatting>
  <conditionalFormatting sqref="Q293">
    <cfRule type="containsText" dxfId="519" priority="89" operator="containsText" text="НОВ19">
      <formula>NOT(ISERROR(SEARCH("НОВ19",Q293)))</formula>
    </cfRule>
  </conditionalFormatting>
  <conditionalFormatting sqref="C293">
    <cfRule type="duplicateValues" dxfId="518" priority="88"/>
  </conditionalFormatting>
  <conditionalFormatting sqref="P304:P314">
    <cfRule type="duplicateValues" dxfId="517" priority="87" stopIfTrue="1"/>
  </conditionalFormatting>
  <conditionalFormatting sqref="Q304:Q314">
    <cfRule type="containsText" dxfId="516" priority="86" operator="containsText" text="НОВ19">
      <formula>NOT(ISERROR(SEARCH("НОВ19",Q304)))</formula>
    </cfRule>
  </conditionalFormatting>
  <conditionalFormatting sqref="C304:C314">
    <cfRule type="duplicateValues" dxfId="515" priority="85"/>
  </conditionalFormatting>
  <conditionalFormatting sqref="P316:P324">
    <cfRule type="duplicateValues" dxfId="514" priority="84" stopIfTrue="1"/>
  </conditionalFormatting>
  <conditionalFormatting sqref="Q316:Q324">
    <cfRule type="containsText" dxfId="513" priority="83" operator="containsText" text="НОВ19">
      <formula>NOT(ISERROR(SEARCH("НОВ19",Q316)))</formula>
    </cfRule>
  </conditionalFormatting>
  <conditionalFormatting sqref="C316:C324">
    <cfRule type="duplicateValues" dxfId="512" priority="82"/>
  </conditionalFormatting>
  <conditionalFormatting sqref="P326:P347">
    <cfRule type="duplicateValues" dxfId="511" priority="81" stopIfTrue="1"/>
  </conditionalFormatting>
  <conditionalFormatting sqref="Q326:Q347">
    <cfRule type="containsText" dxfId="510" priority="80" operator="containsText" text="НОВ19">
      <formula>NOT(ISERROR(SEARCH("НОВ19",Q326)))</formula>
    </cfRule>
  </conditionalFormatting>
  <conditionalFormatting sqref="C326:C347">
    <cfRule type="duplicateValues" dxfId="509" priority="79"/>
  </conditionalFormatting>
  <conditionalFormatting sqref="P432:P437">
    <cfRule type="duplicateValues" dxfId="508" priority="78" stopIfTrue="1"/>
  </conditionalFormatting>
  <conditionalFormatting sqref="Q432:Q437">
    <cfRule type="containsText" dxfId="507" priority="77" operator="containsText" text="НОВ19">
      <formula>NOT(ISERROR(SEARCH("НОВ19",Q432)))</formula>
    </cfRule>
  </conditionalFormatting>
  <conditionalFormatting sqref="C432:C437">
    <cfRule type="duplicateValues" dxfId="506" priority="76"/>
  </conditionalFormatting>
  <conditionalFormatting sqref="P458">
    <cfRule type="duplicateValues" dxfId="505" priority="75" stopIfTrue="1"/>
  </conditionalFormatting>
  <conditionalFormatting sqref="Q458">
    <cfRule type="containsText" dxfId="504" priority="74" operator="containsText" text="НОВ19">
      <formula>NOT(ISERROR(SEARCH("НОВ19",Q458)))</formula>
    </cfRule>
  </conditionalFormatting>
  <conditionalFormatting sqref="C458">
    <cfRule type="duplicateValues" dxfId="503" priority="73"/>
  </conditionalFormatting>
  <conditionalFormatting sqref="R432">
    <cfRule type="containsText" dxfId="502" priority="72" operator="containsText" text="НОВ17">
      <formula>NOT(ISERROR(SEARCH("НОВ17",R432)))</formula>
    </cfRule>
  </conditionalFormatting>
  <conditionalFormatting sqref="C16:D16">
    <cfRule type="duplicateValues" dxfId="501" priority="71"/>
  </conditionalFormatting>
  <conditionalFormatting sqref="P17">
    <cfRule type="duplicateValues" dxfId="500" priority="69" stopIfTrue="1"/>
  </conditionalFormatting>
  <conditionalFormatting sqref="R17">
    <cfRule type="containsText" dxfId="499" priority="70" stopIfTrue="1" operator="containsText" text="нов15">
      <formula>NOT(ISERROR(SEARCH("нов15",R17)))</formula>
    </cfRule>
  </conditionalFormatting>
  <conditionalFormatting sqref="C502:D502">
    <cfRule type="duplicateValues" dxfId="498" priority="67"/>
  </conditionalFormatting>
  <conditionalFormatting sqref="R504:R566 R568:R706 R708:R721 R729:R740 R787:R803 R823:R837 R839 R847:R854 R856:R857 R859:R862 R864 R871:R874 R723:R727 R742:R785 R805:R821 R841:R845 R866:R869 R887:R890">
    <cfRule type="containsText" dxfId="497" priority="66" operator="containsText" text="нов17">
      <formula>NOT(ISERROR(SEARCH("нов17",R504)))</formula>
    </cfRule>
  </conditionalFormatting>
  <conditionalFormatting sqref="P504">
    <cfRule type="duplicateValues" dxfId="496" priority="64" stopIfTrue="1"/>
  </conditionalFormatting>
  <conditionalFormatting sqref="P504">
    <cfRule type="duplicateValues" dxfId="495" priority="65" stopIfTrue="1"/>
  </conditionalFormatting>
  <conditionalFormatting sqref="P567 P707 P728 P786 P822 P838 P846 P855 P858 P863 P870">
    <cfRule type="duplicateValues" dxfId="494" priority="62" stopIfTrue="1"/>
  </conditionalFormatting>
  <conditionalFormatting sqref="R567 R707 R728 R786 R822 R838 R846 R855 R858 R863 R870 H503:R503">
    <cfRule type="containsText" dxfId="493" priority="63" stopIfTrue="1" operator="containsText" text="нов15">
      <formula>NOT(ISERROR(SEARCH("нов15",H503)))</formula>
    </cfRule>
  </conditionalFormatting>
  <conditionalFormatting sqref="P505:P561">
    <cfRule type="duplicateValues" dxfId="492" priority="61" stopIfTrue="1"/>
  </conditionalFormatting>
  <conditionalFormatting sqref="P505:P561 P563:P566 P724:P727 P743:P785 P806:P821 P842:P845 P859:P862 P867:P869 P889:P890 P568:P706 P708:P721 P729:P740 P787:P803 P823:P837 P839 P847:P854 P856:P857 P864 P871:P874">
    <cfRule type="duplicateValues" dxfId="491" priority="68" stopIfTrue="1"/>
  </conditionalFormatting>
  <conditionalFormatting sqref="Q504 Q516:Q522 Q572:Q612 Q710:Q717 Q719:Q721 Q788:Q803 Q506:Q512 Q524:Q561 Q614:Q706 Q568:Q570 Q708 Q729:Q740 Q823:Q837 Q839 Q847:Q854 Q856:Q857 Q859:Q862 Q864 Q871:Q874 Q563:Q566 Q724:Q727 Q743:Q785 Q806:Q821 Q842:Q845 Q867:Q869 Q889:Q890">
    <cfRule type="containsText" dxfId="490" priority="60" operator="containsText" text="нов19">
      <formula>NOT(ISERROR(SEARCH("нов19",Q504)))</formula>
    </cfRule>
  </conditionalFormatting>
  <conditionalFormatting sqref="Q513:Q514">
    <cfRule type="containsText" dxfId="489" priority="59" operator="containsText" text="нов19">
      <formula>NOT(ISERROR(SEARCH("нов19",Q513)))</formula>
    </cfRule>
  </conditionalFormatting>
  <conditionalFormatting sqref="Q515">
    <cfRule type="containsText" dxfId="488" priority="58" operator="containsText" text="нов19">
      <formula>NOT(ISERROR(SEARCH("нов19",Q515)))</formula>
    </cfRule>
  </conditionalFormatting>
  <conditionalFormatting sqref="Q571">
    <cfRule type="containsText" dxfId="487" priority="57" operator="containsText" text="нов19">
      <formula>NOT(ISERROR(SEARCH("нов19",Q571)))</formula>
    </cfRule>
  </conditionalFormatting>
  <conditionalFormatting sqref="Q718">
    <cfRule type="containsText" dxfId="486" priority="56" operator="containsText" text="нов19">
      <formula>NOT(ISERROR(SEARCH("нов19",Q718)))</formula>
    </cfRule>
  </conditionalFormatting>
  <conditionalFormatting sqref="Q709">
    <cfRule type="containsText" dxfId="485" priority="55" operator="containsText" text="нов19">
      <formula>NOT(ISERROR(SEARCH("нов19",Q709)))</formula>
    </cfRule>
  </conditionalFormatting>
  <conditionalFormatting sqref="Q787">
    <cfRule type="containsText" dxfId="484" priority="54" operator="containsText" text="нов19">
      <formula>NOT(ISERROR(SEARCH("нов19",Q787)))</formula>
    </cfRule>
  </conditionalFormatting>
  <conditionalFormatting sqref="Q505">
    <cfRule type="containsText" dxfId="483" priority="53" operator="containsText" text="нов19">
      <formula>NOT(ISERROR(SEARCH("нов19",Q505)))</formula>
    </cfRule>
  </conditionalFormatting>
  <conditionalFormatting sqref="Q523">
    <cfRule type="containsText" dxfId="482" priority="52" operator="containsText" text="нов19">
      <formula>NOT(ISERROR(SEARCH("нов19",Q523)))</formula>
    </cfRule>
  </conditionalFormatting>
  <conditionalFormatting sqref="Q613">
    <cfRule type="containsText" dxfId="481" priority="51" operator="containsText" text="нов19">
      <formula>NOT(ISERROR(SEARCH("нов19",Q613)))</formula>
    </cfRule>
  </conditionalFormatting>
  <conditionalFormatting sqref="P562">
    <cfRule type="duplicateValues" dxfId="480" priority="49" stopIfTrue="1"/>
  </conditionalFormatting>
  <conditionalFormatting sqref="P562">
    <cfRule type="duplicateValues" dxfId="479" priority="50" stopIfTrue="1"/>
  </conditionalFormatting>
  <conditionalFormatting sqref="Q562">
    <cfRule type="containsText" dxfId="478" priority="48" operator="containsText" text="нов19">
      <formula>NOT(ISERROR(SEARCH("нов19",Q562)))</formula>
    </cfRule>
  </conditionalFormatting>
  <conditionalFormatting sqref="P723">
    <cfRule type="duplicateValues" dxfId="477" priority="46" stopIfTrue="1"/>
  </conditionalFormatting>
  <conditionalFormatting sqref="P723">
    <cfRule type="duplicateValues" dxfId="476" priority="47" stopIfTrue="1"/>
  </conditionalFormatting>
  <conditionalFormatting sqref="Q723">
    <cfRule type="containsText" dxfId="475" priority="45" operator="containsText" text="нов19">
      <formula>NOT(ISERROR(SEARCH("нов19",Q723)))</formula>
    </cfRule>
  </conditionalFormatting>
  <conditionalFormatting sqref="Q887:Q888">
    <cfRule type="containsText" dxfId="474" priority="30" operator="containsText" text="нов19">
      <formula>NOT(ISERROR(SEARCH("нов19",Q887)))</formula>
    </cfRule>
  </conditionalFormatting>
  <conditionalFormatting sqref="P742">
    <cfRule type="duplicateValues" dxfId="473" priority="43" stopIfTrue="1"/>
  </conditionalFormatting>
  <conditionalFormatting sqref="P742">
    <cfRule type="duplicateValues" dxfId="472" priority="44" stopIfTrue="1"/>
  </conditionalFormatting>
  <conditionalFormatting sqref="Q742">
    <cfRule type="containsText" dxfId="471" priority="42" operator="containsText" text="нов19">
      <formula>NOT(ISERROR(SEARCH("нов19",Q742)))</formula>
    </cfRule>
  </conditionalFormatting>
  <conditionalFormatting sqref="P805">
    <cfRule type="duplicateValues" dxfId="470" priority="40" stopIfTrue="1"/>
  </conditionalFormatting>
  <conditionalFormatting sqref="P805">
    <cfRule type="duplicateValues" dxfId="469" priority="41" stopIfTrue="1"/>
  </conditionalFormatting>
  <conditionalFormatting sqref="Q805">
    <cfRule type="containsText" dxfId="468" priority="39" operator="containsText" text="нов19">
      <formula>NOT(ISERROR(SEARCH("нов19",Q805)))</formula>
    </cfRule>
  </conditionalFormatting>
  <conditionalFormatting sqref="P841">
    <cfRule type="duplicateValues" dxfId="467" priority="37" stopIfTrue="1"/>
  </conditionalFormatting>
  <conditionalFormatting sqref="P841">
    <cfRule type="duplicateValues" dxfId="466" priority="38" stopIfTrue="1"/>
  </conditionalFormatting>
  <conditionalFormatting sqref="Q841">
    <cfRule type="containsText" dxfId="465" priority="36" operator="containsText" text="нов19">
      <formula>NOT(ISERROR(SEARCH("нов19",Q841)))</formula>
    </cfRule>
  </conditionalFormatting>
  <conditionalFormatting sqref="P866">
    <cfRule type="duplicateValues" dxfId="464" priority="34" stopIfTrue="1"/>
  </conditionalFormatting>
  <conditionalFormatting sqref="P866">
    <cfRule type="duplicateValues" dxfId="463" priority="35" stopIfTrue="1"/>
  </conditionalFormatting>
  <conditionalFormatting sqref="Q866">
    <cfRule type="containsText" dxfId="462" priority="33" operator="containsText" text="нов19">
      <formula>NOT(ISERROR(SEARCH("нов19",Q866)))</formula>
    </cfRule>
  </conditionalFormatting>
  <conditionalFormatting sqref="P887:P888">
    <cfRule type="duplicateValues" dxfId="461" priority="31" stopIfTrue="1"/>
  </conditionalFormatting>
  <conditionalFormatting sqref="P887:P888">
    <cfRule type="duplicateValues" dxfId="460" priority="32" stopIfTrue="1"/>
  </conditionalFormatting>
  <conditionalFormatting sqref="R722">
    <cfRule type="containsText" dxfId="459" priority="28" operator="containsText" text="нов17">
      <formula>NOT(ISERROR(SEARCH("нов17",R722)))</formula>
    </cfRule>
  </conditionalFormatting>
  <conditionalFormatting sqref="P722">
    <cfRule type="duplicateValues" dxfId="458" priority="29" stopIfTrue="1"/>
  </conditionalFormatting>
  <conditionalFormatting sqref="Q722">
    <cfRule type="containsText" dxfId="457" priority="27" operator="containsText" text="нов19">
      <formula>NOT(ISERROR(SEARCH("нов19",Q722)))</formula>
    </cfRule>
  </conditionalFormatting>
  <conditionalFormatting sqref="Q875:Q886">
    <cfRule type="containsText" dxfId="456" priority="12" operator="containsText" text="нов19">
      <formula>NOT(ISERROR(SEARCH("нов19",Q875)))</formula>
    </cfRule>
  </conditionalFormatting>
  <conditionalFormatting sqref="R741">
    <cfRule type="containsText" dxfId="455" priority="25" operator="containsText" text="нов17">
      <formula>NOT(ISERROR(SEARCH("нов17",R741)))</formula>
    </cfRule>
  </conditionalFormatting>
  <conditionalFormatting sqref="P741">
    <cfRule type="duplicateValues" dxfId="454" priority="26" stopIfTrue="1"/>
  </conditionalFormatting>
  <conditionalFormatting sqref="Q741">
    <cfRule type="containsText" dxfId="453" priority="24" operator="containsText" text="нов19">
      <formula>NOT(ISERROR(SEARCH("нов19",Q741)))</formula>
    </cfRule>
  </conditionalFormatting>
  <conditionalFormatting sqref="R804">
    <cfRule type="containsText" dxfId="452" priority="22" operator="containsText" text="нов17">
      <formula>NOT(ISERROR(SEARCH("нов17",R804)))</formula>
    </cfRule>
  </conditionalFormatting>
  <conditionalFormatting sqref="P804">
    <cfRule type="duplicateValues" dxfId="451" priority="23" stopIfTrue="1"/>
  </conditionalFormatting>
  <conditionalFormatting sqref="Q804">
    <cfRule type="containsText" dxfId="450" priority="21" operator="containsText" text="нов19">
      <formula>NOT(ISERROR(SEARCH("нов19",Q804)))</formula>
    </cfRule>
  </conditionalFormatting>
  <conditionalFormatting sqref="R840">
    <cfRule type="containsText" dxfId="449" priority="19" operator="containsText" text="нов17">
      <formula>NOT(ISERROR(SEARCH("нов17",R840)))</formula>
    </cfRule>
  </conditionalFormatting>
  <conditionalFormatting sqref="P840">
    <cfRule type="duplicateValues" dxfId="448" priority="20" stopIfTrue="1"/>
  </conditionalFormatting>
  <conditionalFormatting sqref="Q840">
    <cfRule type="containsText" dxfId="447" priority="18" operator="containsText" text="нов19">
      <formula>NOT(ISERROR(SEARCH("нов19",Q840)))</formula>
    </cfRule>
  </conditionalFormatting>
  <conditionalFormatting sqref="R865">
    <cfRule type="containsText" dxfId="446" priority="16" operator="containsText" text="нов17">
      <formula>NOT(ISERROR(SEARCH("нов17",R865)))</formula>
    </cfRule>
  </conditionalFormatting>
  <conditionalFormatting sqref="P865">
    <cfRule type="duplicateValues" dxfId="445" priority="17" stopIfTrue="1"/>
  </conditionalFormatting>
  <conditionalFormatting sqref="Q865">
    <cfRule type="containsText" dxfId="444" priority="15" operator="containsText" text="нов19">
      <formula>NOT(ISERROR(SEARCH("нов19",Q865)))</formula>
    </cfRule>
  </conditionalFormatting>
  <conditionalFormatting sqref="R875:R886">
    <cfRule type="containsText" dxfId="443" priority="13" operator="containsText" text="нов17">
      <formula>NOT(ISERROR(SEARCH("нов17",R875)))</formula>
    </cfRule>
  </conditionalFormatting>
  <conditionalFormatting sqref="P875:P886">
    <cfRule type="duplicateValues" dxfId="442" priority="14" stopIfTrue="1"/>
  </conditionalFormatting>
  <conditionalFormatting sqref="C501:D501">
    <cfRule type="duplicateValues" dxfId="441" priority="11"/>
  </conditionalFormatting>
  <conditionalFormatting sqref="H893:R893">
    <cfRule type="containsText" dxfId="440" priority="1" stopIfTrue="1" operator="containsText" text="нов15">
      <formula>NOT(ISERROR(SEARCH("нов15",H893)))</formula>
    </cfRule>
  </conditionalFormatting>
  <conditionalFormatting sqref="P895:P964">
    <cfRule type="duplicateValues" dxfId="439" priority="5" stopIfTrue="1"/>
  </conditionalFormatting>
  <conditionalFormatting sqref="R965:R968">
    <cfRule type="containsText" dxfId="438" priority="4" operator="containsText" text="нов17">
      <formula>NOT(ISERROR(SEARCH("нов17",R965)))</formula>
    </cfRule>
  </conditionalFormatting>
  <conditionalFormatting sqref="P895:P964">
    <cfRule type="duplicateValues" dxfId="437" priority="6" stopIfTrue="1"/>
  </conditionalFormatting>
  <conditionalFormatting sqref="R894:R964">
    <cfRule type="containsText" dxfId="436" priority="10" operator="containsText" text="нов17">
      <formula>NOT(ISERROR(SEARCH("нов17",R894)))</formula>
    </cfRule>
  </conditionalFormatting>
  <conditionalFormatting sqref="Q894:Q968">
    <cfRule type="containsText" dxfId="435" priority="9" operator="containsText" text="нов19">
      <formula>NOT(ISERROR(SEARCH("нов19",Q894)))</formula>
    </cfRule>
  </conditionalFormatting>
  <conditionalFormatting sqref="P894">
    <cfRule type="duplicateValues" dxfId="434" priority="7" stopIfTrue="1"/>
  </conditionalFormatting>
  <conditionalFormatting sqref="P894">
    <cfRule type="duplicateValues" dxfId="433" priority="8" stopIfTrue="1"/>
  </conditionalFormatting>
  <conditionalFormatting sqref="P965:P968">
    <cfRule type="duplicateValues" dxfId="432" priority="2" stopIfTrue="1"/>
  </conditionalFormatting>
  <conditionalFormatting sqref="P965:P968">
    <cfRule type="duplicateValues" dxfId="431" priority="3" stopIfTrue="1"/>
  </conditionalFormatting>
  <pageMargins left="0.15748031496062992" right="0.15748031496062992" top="0.74803149606299213" bottom="0.74803149606299213" header="0.31496062992125984" footer="0.31496062992125984"/>
  <pageSetup paperSize="9" scale="76" fitToHeight="50" orientation="portrait" r:id="rId1"/>
  <headerFooter>
    <oddHeader>&amp;L&amp;8Прайс для предварительных заказов
действителен до 14-11-2018&amp;C&amp;"Arial Cyr,полужирный"&amp;11Прайс-лист 
"COLOR LINE"&amp;R&amp;8Заявки присылайте 
по тел. (495) 974-88-36, 935-86-42 
gardenbulbs@yandex.ru</oddHeader>
    <oddFooter>&amp;Lgardenbulbs@yandex.ru&amp;CСтраница  &amp;P из &amp;N&amp;Rgardenbulbs@yandex.ru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enableFormatConditionsCalculation="0">
    <tabColor indexed="16"/>
  </sheetPr>
  <dimension ref="A1:S2112"/>
  <sheetViews>
    <sheetView view="pageBreakPreview" zoomScaleNormal="115" zoomScaleSheetLayoutView="100" zoomScalePageLayoutView="115" workbookViewId="0">
      <selection activeCell="L5" sqref="L5:N6"/>
    </sheetView>
  </sheetViews>
  <sheetFormatPr defaultColWidth="8.85546875" defaultRowHeight="12.75" x14ac:dyDescent="0.2"/>
  <cols>
    <col min="1" max="1" width="2.85546875" customWidth="1"/>
    <col min="2" max="2" width="5.42578125" customWidth="1"/>
    <col min="3" max="3" width="5.28515625" hidden="1" customWidth="1"/>
    <col min="4" max="4" width="5.42578125" hidden="1" customWidth="1"/>
    <col min="5" max="5" width="16.42578125" customWidth="1"/>
    <col min="6" max="6" width="22.85546875" customWidth="1"/>
    <col min="7" max="7" width="23.140625" customWidth="1"/>
    <col min="8" max="8" width="36.42578125" customWidth="1"/>
    <col min="9" max="9" width="5.28515625" customWidth="1"/>
    <col min="10" max="10" width="5.140625" customWidth="1"/>
    <col min="11" max="11" width="6.28515625" customWidth="1"/>
    <col min="12" max="12" width="7.140625" customWidth="1"/>
    <col min="13" max="13" width="9.85546875" customWidth="1"/>
    <col min="14" max="14" width="10.7109375" customWidth="1"/>
    <col min="15" max="15" width="11.42578125" customWidth="1"/>
    <col min="16" max="16" width="14.85546875" customWidth="1"/>
    <col min="17" max="17" width="5.85546875" customWidth="1"/>
    <col min="18" max="18" width="15.7109375" customWidth="1"/>
    <col min="19" max="19" width="7.42578125" customWidth="1"/>
  </cols>
  <sheetData>
    <row r="1" spans="1:19" ht="10.5" customHeight="1" thickBot="1" x14ac:dyDescent="0.25">
      <c r="A1" s="426"/>
      <c r="B1" s="160"/>
      <c r="C1" s="329"/>
      <c r="D1" s="965" t="s">
        <v>10003</v>
      </c>
      <c r="E1" s="965"/>
      <c r="F1" s="965"/>
      <c r="G1" s="965"/>
      <c r="H1" s="965"/>
      <c r="I1" s="965"/>
      <c r="J1" s="158"/>
      <c r="K1" s="966" t="s">
        <v>0</v>
      </c>
      <c r="L1" s="966"/>
      <c r="M1" s="966"/>
      <c r="N1" s="967"/>
      <c r="O1" s="70"/>
      <c r="P1" s="70"/>
      <c r="Q1" s="70"/>
      <c r="R1" s="70"/>
      <c r="S1" s="337"/>
    </row>
    <row r="2" spans="1:19" ht="9.75" customHeight="1" x14ac:dyDescent="0.2">
      <c r="A2" s="426"/>
      <c r="B2" s="160"/>
      <c r="C2" s="329"/>
      <c r="D2" s="965"/>
      <c r="E2" s="965"/>
      <c r="F2" s="965"/>
      <c r="G2" s="965"/>
      <c r="H2" s="965"/>
      <c r="I2" s="965"/>
      <c r="J2" s="158"/>
      <c r="K2" s="968">
        <f>'ЗАКАЗ-ФОРМА'!C21</f>
        <v>0</v>
      </c>
      <c r="L2" s="969"/>
      <c r="M2" s="969"/>
      <c r="N2" s="970"/>
      <c r="O2" s="70"/>
      <c r="P2" s="70"/>
      <c r="Q2" s="157"/>
      <c r="R2" s="157"/>
      <c r="S2" s="337"/>
    </row>
    <row r="3" spans="1:19" ht="15" customHeight="1" thickBot="1" x14ac:dyDescent="0.25">
      <c r="A3" s="426"/>
      <c r="B3" s="160"/>
      <c r="C3" s="329"/>
      <c r="D3" s="965"/>
      <c r="E3" s="965"/>
      <c r="F3" s="965"/>
      <c r="G3" s="965"/>
      <c r="H3" s="965"/>
      <c r="I3" s="965"/>
      <c r="J3" s="158"/>
      <c r="K3" s="971"/>
      <c r="L3" s="972"/>
      <c r="M3" s="972"/>
      <c r="N3" s="973"/>
      <c r="O3" s="70"/>
      <c r="P3" s="961" t="s">
        <v>14992</v>
      </c>
      <c r="Q3" s="961"/>
      <c r="R3" s="961"/>
      <c r="S3" s="961"/>
    </row>
    <row r="4" spans="1:19" ht="9" customHeight="1" thickBot="1" x14ac:dyDescent="0.25">
      <c r="A4" s="426"/>
      <c r="B4" s="964" t="s">
        <v>13883</v>
      </c>
      <c r="C4" s="964"/>
      <c r="D4" s="964"/>
      <c r="E4" s="964"/>
      <c r="F4" s="964"/>
      <c r="G4" s="964"/>
      <c r="H4" s="964"/>
      <c r="I4" s="964"/>
      <c r="J4" s="964"/>
      <c r="K4" s="71"/>
      <c r="L4" s="974" t="s">
        <v>61</v>
      </c>
      <c r="M4" s="974"/>
      <c r="N4" s="975"/>
      <c r="O4" s="70"/>
      <c r="P4" s="961"/>
      <c r="Q4" s="961"/>
      <c r="R4" s="961"/>
      <c r="S4" s="961"/>
    </row>
    <row r="5" spans="1:19" ht="6.75" customHeight="1" x14ac:dyDescent="0.2">
      <c r="A5" s="426"/>
      <c r="B5" s="964"/>
      <c r="C5" s="964"/>
      <c r="D5" s="964"/>
      <c r="E5" s="964"/>
      <c r="F5" s="964"/>
      <c r="G5" s="964"/>
      <c r="H5" s="964"/>
      <c r="I5" s="964"/>
      <c r="J5" s="964"/>
      <c r="K5" s="976" t="s">
        <v>6526</v>
      </c>
      <c r="L5" s="977">
        <f>SUM(O18:O2103)</f>
        <v>0</v>
      </c>
      <c r="M5" s="978"/>
      <c r="N5" s="979"/>
      <c r="O5" s="70"/>
      <c r="P5" s="961"/>
      <c r="Q5" s="961"/>
      <c r="R5" s="961"/>
      <c r="S5" s="961"/>
    </row>
    <row r="6" spans="1:19" ht="14.25" customHeight="1" thickBot="1" x14ac:dyDescent="0.25">
      <c r="A6" s="426"/>
      <c r="B6" s="962" t="s">
        <v>14994</v>
      </c>
      <c r="C6" s="962"/>
      <c r="D6" s="962"/>
      <c r="E6" s="962"/>
      <c r="F6" s="962"/>
      <c r="G6" s="962"/>
      <c r="H6" s="962"/>
      <c r="I6" s="962"/>
      <c r="J6" s="962"/>
      <c r="K6" s="976"/>
      <c r="L6" s="980"/>
      <c r="M6" s="981"/>
      <c r="N6" s="982"/>
      <c r="O6" s="70"/>
      <c r="P6" s="961"/>
      <c r="Q6" s="961"/>
      <c r="R6" s="961"/>
      <c r="S6" s="961"/>
    </row>
    <row r="7" spans="1:19" ht="5.25" customHeight="1" x14ac:dyDescent="0.2">
      <c r="A7" s="426"/>
      <c r="B7" s="962"/>
      <c r="C7" s="962"/>
      <c r="D7" s="962"/>
      <c r="E7" s="962"/>
      <c r="F7" s="962"/>
      <c r="G7" s="962"/>
      <c r="H7" s="962"/>
      <c r="I7" s="962"/>
      <c r="J7" s="962"/>
      <c r="K7" s="407"/>
      <c r="L7" s="408"/>
      <c r="M7" s="408"/>
      <c r="N7" s="409"/>
      <c r="O7" s="70"/>
      <c r="P7" s="961"/>
      <c r="Q7" s="961"/>
      <c r="R7" s="961"/>
      <c r="S7" s="961"/>
    </row>
    <row r="8" spans="1:19" ht="5.25" customHeight="1" thickBot="1" x14ac:dyDescent="0.25">
      <c r="A8" s="426"/>
      <c r="B8" s="962"/>
      <c r="C8" s="962"/>
      <c r="D8" s="962"/>
      <c r="E8" s="962"/>
      <c r="F8" s="962"/>
      <c r="G8" s="962"/>
      <c r="H8" s="962"/>
      <c r="I8" s="962"/>
      <c r="J8" s="962"/>
      <c r="K8" s="407"/>
      <c r="L8" s="408"/>
      <c r="M8" s="408"/>
      <c r="N8" s="409"/>
      <c r="O8" s="70"/>
      <c r="P8" s="961"/>
      <c r="Q8" s="961"/>
      <c r="R8" s="961"/>
      <c r="S8" s="961"/>
    </row>
    <row r="9" spans="1:19" ht="16.5" customHeight="1" thickBot="1" x14ac:dyDescent="0.25">
      <c r="A9" s="426"/>
      <c r="B9" s="962"/>
      <c r="C9" s="962"/>
      <c r="D9" s="962"/>
      <c r="E9" s="962"/>
      <c r="F9" s="962"/>
      <c r="G9" s="962"/>
      <c r="H9" s="962"/>
      <c r="I9" s="962"/>
      <c r="J9" s="962"/>
      <c r="K9" s="69"/>
      <c r="L9" s="410" t="s">
        <v>6528</v>
      </c>
      <c r="M9" s="983">
        <f>SUM(N18:N2103)</f>
        <v>0</v>
      </c>
      <c r="N9" s="984"/>
      <c r="O9" s="72" t="s">
        <v>4</v>
      </c>
      <c r="P9" s="70"/>
      <c r="Q9" s="70"/>
      <c r="R9" s="70"/>
      <c r="S9" s="70"/>
    </row>
    <row r="10" spans="1:19" ht="23.25" customHeight="1" x14ac:dyDescent="0.2">
      <c r="A10" s="426"/>
      <c r="B10" s="962"/>
      <c r="C10" s="962"/>
      <c r="D10" s="962"/>
      <c r="E10" s="962"/>
      <c r="F10" s="962"/>
      <c r="G10" s="962"/>
      <c r="H10" s="962"/>
      <c r="I10" s="962"/>
      <c r="J10" s="962"/>
      <c r="K10" s="69"/>
      <c r="L10" s="68"/>
      <c r="M10" s="73"/>
      <c r="N10" s="74"/>
      <c r="O10" s="72" t="s">
        <v>5</v>
      </c>
      <c r="P10" s="70"/>
      <c r="Q10" s="70"/>
      <c r="R10" s="70"/>
      <c r="S10" s="337"/>
    </row>
    <row r="11" spans="1:19" ht="12" customHeight="1" thickBot="1" x14ac:dyDescent="0.25">
      <c r="A11" s="426"/>
      <c r="B11" s="963" t="s">
        <v>10004</v>
      </c>
      <c r="C11" s="963"/>
      <c r="D11" s="963"/>
      <c r="E11" s="963"/>
      <c r="F11" s="963"/>
      <c r="G11" s="963"/>
      <c r="H11" s="963"/>
      <c r="I11" s="963"/>
      <c r="J11" s="963"/>
      <c r="K11" s="69"/>
      <c r="L11" s="68"/>
      <c r="M11" s="865" t="s">
        <v>13879</v>
      </c>
      <c r="N11" s="865"/>
      <c r="O11" s="77" t="s">
        <v>7</v>
      </c>
      <c r="P11" s="70"/>
      <c r="Q11" s="70"/>
      <c r="R11" s="70"/>
      <c r="S11" s="337"/>
    </row>
    <row r="12" spans="1:19" ht="3.75" customHeight="1" x14ac:dyDescent="0.2">
      <c r="A12" s="426"/>
      <c r="B12" s="159"/>
      <c r="C12" s="78"/>
      <c r="D12" s="78"/>
      <c r="E12" s="79"/>
      <c r="F12" s="80"/>
      <c r="G12" s="81"/>
      <c r="H12" s="81"/>
      <c r="I12" s="81"/>
      <c r="J12" s="69"/>
      <c r="K12" s="69"/>
      <c r="L12" s="68"/>
      <c r="M12" s="73"/>
      <c r="N12" s="74"/>
      <c r="O12" s="69"/>
      <c r="P12" s="70"/>
      <c r="Q12" s="70"/>
      <c r="R12" s="70"/>
      <c r="S12" s="337"/>
    </row>
    <row r="13" spans="1:19" ht="4.5" customHeight="1" thickBot="1" x14ac:dyDescent="0.25">
      <c r="A13" s="426"/>
      <c r="B13" s="160"/>
      <c r="C13" s="83"/>
      <c r="D13" s="83"/>
      <c r="E13" s="84"/>
      <c r="F13" s="85"/>
      <c r="G13" s="86"/>
      <c r="H13" s="86"/>
      <c r="I13" s="86"/>
      <c r="J13" s="87"/>
      <c r="K13" s="88"/>
      <c r="L13" s="89"/>
      <c r="M13" s="89"/>
      <c r="N13" s="90"/>
      <c r="O13" s="82"/>
      <c r="P13" s="70"/>
      <c r="Q13" s="70"/>
      <c r="R13" s="70"/>
      <c r="S13" s="337"/>
    </row>
    <row r="14" spans="1:19" ht="33.75" customHeight="1" thickBot="1" x14ac:dyDescent="0.25">
      <c r="A14" s="427"/>
      <c r="B14" s="91" t="s">
        <v>13704</v>
      </c>
      <c r="C14" s="92"/>
      <c r="D14" s="92"/>
      <c r="E14" s="91" t="s">
        <v>64</v>
      </c>
      <c r="F14" s="91" t="s">
        <v>65</v>
      </c>
      <c r="G14" s="91" t="s">
        <v>66</v>
      </c>
      <c r="H14" s="93" t="s">
        <v>67</v>
      </c>
      <c r="I14" s="91" t="s">
        <v>11235</v>
      </c>
      <c r="J14" s="91" t="s">
        <v>11236</v>
      </c>
      <c r="K14" s="91" t="s">
        <v>68</v>
      </c>
      <c r="L14" s="94" t="s">
        <v>69</v>
      </c>
      <c r="M14" s="95" t="s">
        <v>70</v>
      </c>
      <c r="N14" s="96" t="s">
        <v>71</v>
      </c>
      <c r="O14" s="97" t="s">
        <v>72</v>
      </c>
      <c r="P14" s="98" t="s">
        <v>74</v>
      </c>
      <c r="Q14" s="98" t="s">
        <v>6531</v>
      </c>
      <c r="R14" s="98" t="s">
        <v>7604</v>
      </c>
      <c r="S14" s="338" t="s">
        <v>73</v>
      </c>
    </row>
    <row r="15" spans="1:19" ht="14.25" customHeight="1" x14ac:dyDescent="0.2">
      <c r="A15" s="427"/>
      <c r="B15" s="200"/>
      <c r="C15" s="200"/>
      <c r="D15" s="201"/>
      <c r="E15" s="201" t="s">
        <v>10026</v>
      </c>
      <c r="F15" s="200"/>
      <c r="G15" s="202"/>
      <c r="H15" s="203"/>
      <c r="I15" s="203"/>
      <c r="J15" s="203"/>
      <c r="K15" s="204"/>
      <c r="L15" s="204"/>
      <c r="M15" s="204"/>
      <c r="N15" s="204"/>
      <c r="O15" s="279"/>
      <c r="P15" s="280"/>
      <c r="Q15" s="280"/>
      <c r="R15" s="280"/>
      <c r="S15" s="339"/>
    </row>
    <row r="16" spans="1:19" ht="20.25" x14ac:dyDescent="0.2">
      <c r="A16" s="519">
        <v>1</v>
      </c>
      <c r="B16" s="334"/>
      <c r="C16" s="334"/>
      <c r="D16" s="334"/>
      <c r="E16" s="161"/>
      <c r="F16" s="161" t="s">
        <v>75</v>
      </c>
      <c r="G16" s="334"/>
      <c r="H16" s="334"/>
      <c r="I16" s="334"/>
      <c r="J16" s="334"/>
      <c r="K16" s="520"/>
      <c r="L16" s="521"/>
      <c r="M16" s="521"/>
      <c r="N16" s="521"/>
      <c r="O16" s="521"/>
      <c r="P16" s="521"/>
      <c r="Q16" s="522"/>
      <c r="R16" s="334"/>
      <c r="S16" s="523"/>
    </row>
    <row r="17" spans="1:19" ht="15.75" x14ac:dyDescent="0.2">
      <c r="A17" s="519">
        <v>2</v>
      </c>
      <c r="B17" s="524"/>
      <c r="C17" s="525"/>
      <c r="D17" s="526"/>
      <c r="E17" s="527"/>
      <c r="F17" s="528" t="s">
        <v>10653</v>
      </c>
      <c r="G17" s="529"/>
      <c r="H17" s="530"/>
      <c r="I17" s="531"/>
      <c r="J17" s="532"/>
      <c r="K17" s="533"/>
      <c r="L17" s="533"/>
      <c r="M17" s="524"/>
      <c r="N17" s="524"/>
      <c r="O17" s="524"/>
      <c r="P17" s="534"/>
      <c r="Q17" s="535"/>
      <c r="R17" s="535"/>
      <c r="S17" s="536"/>
    </row>
    <row r="18" spans="1:19" ht="25.5" x14ac:dyDescent="0.2">
      <c r="A18" s="519">
        <v>3</v>
      </c>
      <c r="B18" s="537">
        <v>494</v>
      </c>
      <c r="C18" s="538" t="s">
        <v>7605</v>
      </c>
      <c r="D18" s="539"/>
      <c r="E18" s="411" t="s">
        <v>75</v>
      </c>
      <c r="F18" s="411" t="s">
        <v>76</v>
      </c>
      <c r="G18" s="411" t="s">
        <v>77</v>
      </c>
      <c r="H18" s="540" t="s">
        <v>11259</v>
      </c>
      <c r="I18" s="541" t="str">
        <f>HYPERLINK("http://www.gardenbulbs.ru/images/vesna_CL/thumbnails/"&amp;C18&amp;".jpg","фото1")</f>
        <v>фото1</v>
      </c>
      <c r="J18" s="541"/>
      <c r="K18" s="542" t="s">
        <v>32</v>
      </c>
      <c r="L18" s="543">
        <v>2</v>
      </c>
      <c r="M18" s="557">
        <v>305.8</v>
      </c>
      <c r="N18" s="544"/>
      <c r="O18" s="331">
        <f>IF(ISERROR(N18*M18),0,N18*M18)</f>
        <v>0</v>
      </c>
      <c r="P18" s="332">
        <v>4607109968857</v>
      </c>
      <c r="Q18" s="545"/>
      <c r="R18" s="333" t="s">
        <v>78</v>
      </c>
      <c r="S18" s="340">
        <f>M18/L18</f>
        <v>152.9</v>
      </c>
    </row>
    <row r="19" spans="1:19" ht="38.25" x14ac:dyDescent="0.2">
      <c r="A19" s="519">
        <v>4</v>
      </c>
      <c r="B19" s="537">
        <v>3914</v>
      </c>
      <c r="C19" s="538" t="s">
        <v>7606</v>
      </c>
      <c r="D19" s="539"/>
      <c r="E19" s="411" t="s">
        <v>75</v>
      </c>
      <c r="F19" s="411" t="s">
        <v>79</v>
      </c>
      <c r="G19" s="411" t="s">
        <v>80</v>
      </c>
      <c r="H19" s="540" t="s">
        <v>11260</v>
      </c>
      <c r="I19" s="541" t="str">
        <f t="shared" ref="I19:I82" si="0">HYPERLINK("http://www.gardenbulbs.ru/images/vesna_CL/thumbnails/"&amp;C19&amp;".jpg","фото1")</f>
        <v>фото1</v>
      </c>
      <c r="J19" s="541"/>
      <c r="K19" s="542" t="s">
        <v>32</v>
      </c>
      <c r="L19" s="546">
        <v>2</v>
      </c>
      <c r="M19" s="558">
        <v>565.79999999999995</v>
      </c>
      <c r="N19" s="544"/>
      <c r="O19" s="331">
        <f t="shared" ref="O19:O82" si="1">IF(ISERROR(N19*M19),0,N19*M19)</f>
        <v>0</v>
      </c>
      <c r="P19" s="332">
        <v>4607109981337</v>
      </c>
      <c r="Q19" s="545"/>
      <c r="R19" s="333" t="s">
        <v>81</v>
      </c>
      <c r="S19" s="340">
        <f t="shared" ref="S19:S82" si="2">M19/L19</f>
        <v>282.89999999999998</v>
      </c>
    </row>
    <row r="20" spans="1:19" ht="25.5" x14ac:dyDescent="0.2">
      <c r="A20" s="519">
        <v>5</v>
      </c>
      <c r="B20" s="537">
        <v>723</v>
      </c>
      <c r="C20" s="538" t="s">
        <v>7607</v>
      </c>
      <c r="D20" s="539"/>
      <c r="E20" s="411" t="s">
        <v>75</v>
      </c>
      <c r="F20" s="411" t="s">
        <v>82</v>
      </c>
      <c r="G20" s="411" t="s">
        <v>83</v>
      </c>
      <c r="H20" s="540" t="s">
        <v>11261</v>
      </c>
      <c r="I20" s="541" t="str">
        <f t="shared" si="0"/>
        <v>фото1</v>
      </c>
      <c r="J20" s="541"/>
      <c r="K20" s="542" t="s">
        <v>32</v>
      </c>
      <c r="L20" s="546">
        <v>2</v>
      </c>
      <c r="M20" s="558">
        <v>305.8</v>
      </c>
      <c r="N20" s="544"/>
      <c r="O20" s="331">
        <f t="shared" si="1"/>
        <v>0</v>
      </c>
      <c r="P20" s="332">
        <v>4607109952788</v>
      </c>
      <c r="Q20" s="545"/>
      <c r="R20" s="333" t="s">
        <v>81</v>
      </c>
      <c r="S20" s="340">
        <f t="shared" si="2"/>
        <v>152.9</v>
      </c>
    </row>
    <row r="21" spans="1:19" ht="38.25" x14ac:dyDescent="0.2">
      <c r="A21" s="519">
        <v>6</v>
      </c>
      <c r="B21" s="537">
        <v>84</v>
      </c>
      <c r="C21" s="538" t="s">
        <v>7608</v>
      </c>
      <c r="D21" s="539"/>
      <c r="E21" s="411" t="s">
        <v>75</v>
      </c>
      <c r="F21" s="411" t="s">
        <v>84</v>
      </c>
      <c r="G21" s="411" t="s">
        <v>85</v>
      </c>
      <c r="H21" s="540" t="s">
        <v>11262</v>
      </c>
      <c r="I21" s="541" t="str">
        <f t="shared" si="0"/>
        <v>фото1</v>
      </c>
      <c r="J21" s="541"/>
      <c r="K21" s="542" t="s">
        <v>32</v>
      </c>
      <c r="L21" s="546">
        <v>2</v>
      </c>
      <c r="M21" s="558">
        <v>305.8</v>
      </c>
      <c r="N21" s="544"/>
      <c r="O21" s="331">
        <f t="shared" si="1"/>
        <v>0</v>
      </c>
      <c r="P21" s="332">
        <v>4607109968871</v>
      </c>
      <c r="Q21" s="545"/>
      <c r="R21" s="333" t="s">
        <v>81</v>
      </c>
      <c r="S21" s="340">
        <f t="shared" si="2"/>
        <v>152.9</v>
      </c>
    </row>
    <row r="22" spans="1:19" ht="38.25" x14ac:dyDescent="0.2">
      <c r="A22" s="519">
        <v>7</v>
      </c>
      <c r="B22" s="537">
        <v>5639</v>
      </c>
      <c r="C22" s="538" t="s">
        <v>9137</v>
      </c>
      <c r="D22" s="539"/>
      <c r="E22" s="411" t="s">
        <v>75</v>
      </c>
      <c r="F22" s="411" t="s">
        <v>9138</v>
      </c>
      <c r="G22" s="411" t="s">
        <v>9139</v>
      </c>
      <c r="H22" s="540" t="s">
        <v>11263</v>
      </c>
      <c r="I22" s="541" t="str">
        <f t="shared" si="0"/>
        <v>фото1</v>
      </c>
      <c r="J22" s="541"/>
      <c r="K22" s="542" t="s">
        <v>32</v>
      </c>
      <c r="L22" s="546">
        <v>2</v>
      </c>
      <c r="M22" s="558">
        <v>565.79999999999995</v>
      </c>
      <c r="N22" s="544"/>
      <c r="O22" s="331">
        <f t="shared" si="1"/>
        <v>0</v>
      </c>
      <c r="P22" s="332">
        <v>4607109933336</v>
      </c>
      <c r="Q22" s="545"/>
      <c r="R22" s="333" t="s">
        <v>78</v>
      </c>
      <c r="S22" s="340">
        <f t="shared" si="2"/>
        <v>282.89999999999998</v>
      </c>
    </row>
    <row r="23" spans="1:19" ht="38.25" x14ac:dyDescent="0.2">
      <c r="A23" s="519">
        <v>8</v>
      </c>
      <c r="B23" s="537">
        <v>969</v>
      </c>
      <c r="C23" s="538" t="s">
        <v>9140</v>
      </c>
      <c r="D23" s="539"/>
      <c r="E23" s="411" t="s">
        <v>75</v>
      </c>
      <c r="F23" s="411" t="s">
        <v>86</v>
      </c>
      <c r="G23" s="411" t="s">
        <v>87</v>
      </c>
      <c r="H23" s="540" t="s">
        <v>11264</v>
      </c>
      <c r="I23" s="541" t="str">
        <f t="shared" si="0"/>
        <v>фото1</v>
      </c>
      <c r="J23" s="541"/>
      <c r="K23" s="542" t="s">
        <v>32</v>
      </c>
      <c r="L23" s="546">
        <v>2</v>
      </c>
      <c r="M23" s="558">
        <v>652.5</v>
      </c>
      <c r="N23" s="544"/>
      <c r="O23" s="331">
        <f t="shared" si="1"/>
        <v>0</v>
      </c>
      <c r="P23" s="332">
        <v>4607109974469</v>
      </c>
      <c r="Q23" s="545"/>
      <c r="R23" s="333" t="s">
        <v>9141</v>
      </c>
      <c r="S23" s="340">
        <f t="shared" si="2"/>
        <v>326.25</v>
      </c>
    </row>
    <row r="24" spans="1:19" ht="25.5" x14ac:dyDescent="0.2">
      <c r="A24" s="519">
        <v>9</v>
      </c>
      <c r="B24" s="537">
        <v>726</v>
      </c>
      <c r="C24" s="538" t="s">
        <v>7609</v>
      </c>
      <c r="D24" s="539"/>
      <c r="E24" s="411" t="s">
        <v>75</v>
      </c>
      <c r="F24" s="411" t="s">
        <v>88</v>
      </c>
      <c r="G24" s="411" t="s">
        <v>89</v>
      </c>
      <c r="H24" s="540" t="s">
        <v>11265</v>
      </c>
      <c r="I24" s="541" t="str">
        <f t="shared" si="0"/>
        <v>фото1</v>
      </c>
      <c r="J24" s="541"/>
      <c r="K24" s="542" t="s">
        <v>32</v>
      </c>
      <c r="L24" s="546">
        <v>2</v>
      </c>
      <c r="M24" s="558">
        <v>305.8</v>
      </c>
      <c r="N24" s="544"/>
      <c r="O24" s="331">
        <f t="shared" si="1"/>
        <v>0</v>
      </c>
      <c r="P24" s="332">
        <v>4607109952801</v>
      </c>
      <c r="Q24" s="545"/>
      <c r="R24" s="333" t="s">
        <v>81</v>
      </c>
      <c r="S24" s="340">
        <f t="shared" si="2"/>
        <v>152.9</v>
      </c>
    </row>
    <row r="25" spans="1:19" ht="38.25" x14ac:dyDescent="0.2">
      <c r="A25" s="519">
        <v>10</v>
      </c>
      <c r="B25" s="537">
        <v>727</v>
      </c>
      <c r="C25" s="538" t="s">
        <v>7610</v>
      </c>
      <c r="D25" s="539"/>
      <c r="E25" s="411" t="s">
        <v>75</v>
      </c>
      <c r="F25" s="411" t="s">
        <v>90</v>
      </c>
      <c r="G25" s="411" t="s">
        <v>91</v>
      </c>
      <c r="H25" s="540" t="s">
        <v>11266</v>
      </c>
      <c r="I25" s="541" t="str">
        <f t="shared" si="0"/>
        <v>фото1</v>
      </c>
      <c r="J25" s="541"/>
      <c r="K25" s="542" t="s">
        <v>32</v>
      </c>
      <c r="L25" s="546">
        <v>2</v>
      </c>
      <c r="M25" s="558">
        <v>268.10000000000002</v>
      </c>
      <c r="N25" s="544"/>
      <c r="O25" s="331">
        <f t="shared" si="1"/>
        <v>0</v>
      </c>
      <c r="P25" s="332">
        <v>4607109952818</v>
      </c>
      <c r="Q25" s="545"/>
      <c r="R25" s="333" t="s">
        <v>81</v>
      </c>
      <c r="S25" s="340">
        <f t="shared" si="2"/>
        <v>134.05000000000001</v>
      </c>
    </row>
    <row r="26" spans="1:19" ht="38.25" x14ac:dyDescent="0.2">
      <c r="A26" s="519">
        <v>11</v>
      </c>
      <c r="B26" s="537">
        <v>1584</v>
      </c>
      <c r="C26" s="538" t="s">
        <v>7611</v>
      </c>
      <c r="D26" s="539"/>
      <c r="E26" s="411" t="s">
        <v>75</v>
      </c>
      <c r="F26" s="411" t="s">
        <v>92</v>
      </c>
      <c r="G26" s="411" t="s">
        <v>93</v>
      </c>
      <c r="H26" s="540" t="s">
        <v>11267</v>
      </c>
      <c r="I26" s="541" t="str">
        <f t="shared" si="0"/>
        <v>фото1</v>
      </c>
      <c r="J26" s="541"/>
      <c r="K26" s="542" t="s">
        <v>32</v>
      </c>
      <c r="L26" s="546">
        <v>2</v>
      </c>
      <c r="M26" s="558">
        <v>268.10000000000002</v>
      </c>
      <c r="N26" s="544"/>
      <c r="O26" s="331">
        <f t="shared" si="1"/>
        <v>0</v>
      </c>
      <c r="P26" s="332">
        <v>4607109965924</v>
      </c>
      <c r="Q26" s="545"/>
      <c r="R26" s="333" t="s">
        <v>81</v>
      </c>
      <c r="S26" s="340">
        <f t="shared" si="2"/>
        <v>134.05000000000001</v>
      </c>
    </row>
    <row r="27" spans="1:19" ht="25.5" x14ac:dyDescent="0.2">
      <c r="A27" s="519">
        <v>12</v>
      </c>
      <c r="B27" s="537">
        <v>3929</v>
      </c>
      <c r="C27" s="538" t="s">
        <v>7612</v>
      </c>
      <c r="D27" s="539"/>
      <c r="E27" s="411" t="s">
        <v>75</v>
      </c>
      <c r="F27" s="411" t="s">
        <v>94</v>
      </c>
      <c r="G27" s="411" t="s">
        <v>95</v>
      </c>
      <c r="H27" s="540" t="s">
        <v>11268</v>
      </c>
      <c r="I27" s="541" t="str">
        <f t="shared" si="0"/>
        <v>фото1</v>
      </c>
      <c r="J27" s="541"/>
      <c r="K27" s="542" t="s">
        <v>32</v>
      </c>
      <c r="L27" s="546">
        <v>2</v>
      </c>
      <c r="M27" s="558">
        <v>305.8</v>
      </c>
      <c r="N27" s="544"/>
      <c r="O27" s="331">
        <f t="shared" si="1"/>
        <v>0</v>
      </c>
      <c r="P27" s="332">
        <v>4607109981474</v>
      </c>
      <c r="Q27" s="545"/>
      <c r="R27" s="333" t="s">
        <v>78</v>
      </c>
      <c r="S27" s="340">
        <f t="shared" si="2"/>
        <v>152.9</v>
      </c>
    </row>
    <row r="28" spans="1:19" ht="38.25" x14ac:dyDescent="0.2">
      <c r="A28" s="519">
        <v>13</v>
      </c>
      <c r="B28" s="537">
        <v>1586</v>
      </c>
      <c r="C28" s="538" t="s">
        <v>7613</v>
      </c>
      <c r="D28" s="539"/>
      <c r="E28" s="411" t="s">
        <v>75</v>
      </c>
      <c r="F28" s="411" t="s">
        <v>96</v>
      </c>
      <c r="G28" s="411" t="s">
        <v>97</v>
      </c>
      <c r="H28" s="540" t="s">
        <v>11269</v>
      </c>
      <c r="I28" s="541" t="str">
        <f t="shared" si="0"/>
        <v>фото1</v>
      </c>
      <c r="J28" s="541"/>
      <c r="K28" s="542" t="s">
        <v>32</v>
      </c>
      <c r="L28" s="546">
        <v>2</v>
      </c>
      <c r="M28" s="558">
        <v>268.10000000000002</v>
      </c>
      <c r="N28" s="544"/>
      <c r="O28" s="331">
        <f t="shared" si="1"/>
        <v>0</v>
      </c>
      <c r="P28" s="332">
        <v>4607109965948</v>
      </c>
      <c r="Q28" s="545"/>
      <c r="R28" s="333" t="s">
        <v>98</v>
      </c>
      <c r="S28" s="340">
        <f t="shared" si="2"/>
        <v>134.05000000000001</v>
      </c>
    </row>
    <row r="29" spans="1:19" ht="38.25" x14ac:dyDescent="0.2">
      <c r="A29" s="519">
        <v>14</v>
      </c>
      <c r="B29" s="537">
        <v>10761</v>
      </c>
      <c r="C29" s="538" t="s">
        <v>14417</v>
      </c>
      <c r="D29" s="539"/>
      <c r="E29" s="412" t="s">
        <v>75</v>
      </c>
      <c r="F29" s="412" t="s">
        <v>14418</v>
      </c>
      <c r="G29" s="412" t="s">
        <v>14419</v>
      </c>
      <c r="H29" s="547" t="s">
        <v>14420</v>
      </c>
      <c r="I29" s="541" t="str">
        <f t="shared" si="0"/>
        <v>фото1</v>
      </c>
      <c r="J29" s="541"/>
      <c r="K29" s="542" t="s">
        <v>32</v>
      </c>
      <c r="L29" s="546">
        <v>2</v>
      </c>
      <c r="M29" s="558">
        <v>305.8</v>
      </c>
      <c r="N29" s="544"/>
      <c r="O29" s="331">
        <f t="shared" si="1"/>
        <v>0</v>
      </c>
      <c r="P29" s="332">
        <v>4607109925744</v>
      </c>
      <c r="Q29" s="545" t="s">
        <v>13902</v>
      </c>
      <c r="R29" s="333" t="s">
        <v>78</v>
      </c>
      <c r="S29" s="340">
        <f t="shared" si="2"/>
        <v>152.9</v>
      </c>
    </row>
    <row r="30" spans="1:19" ht="25.5" x14ac:dyDescent="0.2">
      <c r="A30" s="519">
        <v>15</v>
      </c>
      <c r="B30" s="537">
        <v>728</v>
      </c>
      <c r="C30" s="538" t="s">
        <v>7614</v>
      </c>
      <c r="D30" s="539"/>
      <c r="E30" s="411" t="s">
        <v>75</v>
      </c>
      <c r="F30" s="411" t="s">
        <v>99</v>
      </c>
      <c r="G30" s="411" t="s">
        <v>100</v>
      </c>
      <c r="H30" s="540" t="s">
        <v>11270</v>
      </c>
      <c r="I30" s="541" t="str">
        <f t="shared" si="0"/>
        <v>фото1</v>
      </c>
      <c r="J30" s="541"/>
      <c r="K30" s="542" t="s">
        <v>32</v>
      </c>
      <c r="L30" s="546">
        <v>2</v>
      </c>
      <c r="M30" s="558">
        <v>577.1</v>
      </c>
      <c r="N30" s="544"/>
      <c r="O30" s="331">
        <f t="shared" si="1"/>
        <v>0</v>
      </c>
      <c r="P30" s="332">
        <v>4607109952825</v>
      </c>
      <c r="Q30" s="545"/>
      <c r="R30" s="333" t="s">
        <v>101</v>
      </c>
      <c r="S30" s="340">
        <f t="shared" si="2"/>
        <v>288.55</v>
      </c>
    </row>
    <row r="31" spans="1:19" ht="38.25" x14ac:dyDescent="0.2">
      <c r="A31" s="519">
        <v>16</v>
      </c>
      <c r="B31" s="537">
        <v>1588</v>
      </c>
      <c r="C31" s="538" t="s">
        <v>7615</v>
      </c>
      <c r="D31" s="539"/>
      <c r="E31" s="411" t="s">
        <v>75</v>
      </c>
      <c r="F31" s="411" t="s">
        <v>102</v>
      </c>
      <c r="G31" s="411" t="s">
        <v>103</v>
      </c>
      <c r="H31" s="540" t="s">
        <v>11271</v>
      </c>
      <c r="I31" s="541" t="str">
        <f t="shared" si="0"/>
        <v>фото1</v>
      </c>
      <c r="J31" s="541"/>
      <c r="K31" s="542" t="s">
        <v>32</v>
      </c>
      <c r="L31" s="546">
        <v>2</v>
      </c>
      <c r="M31" s="558">
        <v>268.10000000000002</v>
      </c>
      <c r="N31" s="544"/>
      <c r="O31" s="331">
        <f t="shared" si="1"/>
        <v>0</v>
      </c>
      <c r="P31" s="332">
        <v>4607109965962</v>
      </c>
      <c r="Q31" s="545"/>
      <c r="R31" s="333" t="s">
        <v>81</v>
      </c>
      <c r="S31" s="340">
        <f t="shared" si="2"/>
        <v>134.05000000000001</v>
      </c>
    </row>
    <row r="32" spans="1:19" ht="38.25" x14ac:dyDescent="0.2">
      <c r="A32" s="519">
        <v>17</v>
      </c>
      <c r="B32" s="537">
        <v>3915</v>
      </c>
      <c r="C32" s="538" t="s">
        <v>7616</v>
      </c>
      <c r="D32" s="539"/>
      <c r="E32" s="411" t="s">
        <v>75</v>
      </c>
      <c r="F32" s="411" t="s">
        <v>104</v>
      </c>
      <c r="G32" s="411" t="s">
        <v>105</v>
      </c>
      <c r="H32" s="540" t="s">
        <v>11272</v>
      </c>
      <c r="I32" s="541" t="str">
        <f t="shared" si="0"/>
        <v>фото1</v>
      </c>
      <c r="J32" s="541"/>
      <c r="K32" s="542" t="s">
        <v>32</v>
      </c>
      <c r="L32" s="546">
        <v>2</v>
      </c>
      <c r="M32" s="558">
        <v>305.8</v>
      </c>
      <c r="N32" s="544"/>
      <c r="O32" s="331">
        <f t="shared" si="1"/>
        <v>0</v>
      </c>
      <c r="P32" s="332">
        <v>4607109981344</v>
      </c>
      <c r="Q32" s="545"/>
      <c r="R32" s="333" t="s">
        <v>81</v>
      </c>
      <c r="S32" s="340">
        <f t="shared" si="2"/>
        <v>152.9</v>
      </c>
    </row>
    <row r="33" spans="1:19" ht="25.5" x14ac:dyDescent="0.2">
      <c r="A33" s="519">
        <v>18</v>
      </c>
      <c r="B33" s="537">
        <v>499</v>
      </c>
      <c r="C33" s="538" t="s">
        <v>7617</v>
      </c>
      <c r="D33" s="539"/>
      <c r="E33" s="411" t="s">
        <v>75</v>
      </c>
      <c r="F33" s="411" t="s">
        <v>106</v>
      </c>
      <c r="G33" s="411" t="s">
        <v>107</v>
      </c>
      <c r="H33" s="540" t="s">
        <v>11273</v>
      </c>
      <c r="I33" s="541" t="str">
        <f t="shared" si="0"/>
        <v>фото1</v>
      </c>
      <c r="J33" s="541"/>
      <c r="K33" s="542" t="s">
        <v>32</v>
      </c>
      <c r="L33" s="546">
        <v>2</v>
      </c>
      <c r="M33" s="558">
        <v>268.10000000000002</v>
      </c>
      <c r="N33" s="544"/>
      <c r="O33" s="331">
        <f t="shared" si="1"/>
        <v>0</v>
      </c>
      <c r="P33" s="332">
        <v>4607109968888</v>
      </c>
      <c r="Q33" s="545"/>
      <c r="R33" s="333" t="s">
        <v>81</v>
      </c>
      <c r="S33" s="340">
        <f t="shared" si="2"/>
        <v>134.05000000000001</v>
      </c>
    </row>
    <row r="34" spans="1:19" ht="38.25" x14ac:dyDescent="0.2">
      <c r="A34" s="519">
        <v>19</v>
      </c>
      <c r="B34" s="537">
        <v>6817</v>
      </c>
      <c r="C34" s="538" t="s">
        <v>9895</v>
      </c>
      <c r="D34" s="539"/>
      <c r="E34" s="411" t="s">
        <v>75</v>
      </c>
      <c r="F34" s="411" t="s">
        <v>3598</v>
      </c>
      <c r="G34" s="411" t="s">
        <v>3599</v>
      </c>
      <c r="H34" s="540" t="s">
        <v>11274</v>
      </c>
      <c r="I34" s="541" t="str">
        <f t="shared" si="0"/>
        <v>фото1</v>
      </c>
      <c r="J34" s="541"/>
      <c r="K34" s="542" t="s">
        <v>32</v>
      </c>
      <c r="L34" s="546">
        <v>2</v>
      </c>
      <c r="M34" s="558">
        <v>305.8</v>
      </c>
      <c r="N34" s="544"/>
      <c r="O34" s="331">
        <f t="shared" si="1"/>
        <v>0</v>
      </c>
      <c r="P34" s="332">
        <v>4607109944615</v>
      </c>
      <c r="Q34" s="545"/>
      <c r="R34" s="333" t="s">
        <v>81</v>
      </c>
      <c r="S34" s="340">
        <f t="shared" si="2"/>
        <v>152.9</v>
      </c>
    </row>
    <row r="35" spans="1:19" ht="38.25" x14ac:dyDescent="0.2">
      <c r="A35" s="519">
        <v>20</v>
      </c>
      <c r="B35" s="537">
        <v>3930</v>
      </c>
      <c r="C35" s="538" t="s">
        <v>7618</v>
      </c>
      <c r="D35" s="539"/>
      <c r="E35" s="411" t="s">
        <v>75</v>
      </c>
      <c r="F35" s="411" t="s">
        <v>9142</v>
      </c>
      <c r="G35" s="411" t="s">
        <v>108</v>
      </c>
      <c r="H35" s="540" t="s">
        <v>11275</v>
      </c>
      <c r="I35" s="541" t="str">
        <f t="shared" si="0"/>
        <v>фото1</v>
      </c>
      <c r="J35" s="541"/>
      <c r="K35" s="542" t="s">
        <v>32</v>
      </c>
      <c r="L35" s="546">
        <v>2</v>
      </c>
      <c r="M35" s="558">
        <v>305.8</v>
      </c>
      <c r="N35" s="544"/>
      <c r="O35" s="331">
        <f t="shared" si="1"/>
        <v>0</v>
      </c>
      <c r="P35" s="332">
        <v>4607109981481</v>
      </c>
      <c r="Q35" s="545"/>
      <c r="R35" s="333" t="s">
        <v>78</v>
      </c>
      <c r="S35" s="340">
        <f t="shared" si="2"/>
        <v>152.9</v>
      </c>
    </row>
    <row r="36" spans="1:19" ht="38.25" x14ac:dyDescent="0.2">
      <c r="A36" s="519">
        <v>21</v>
      </c>
      <c r="B36" s="537">
        <v>6819</v>
      </c>
      <c r="C36" s="538" t="s">
        <v>9896</v>
      </c>
      <c r="D36" s="539"/>
      <c r="E36" s="411" t="s">
        <v>75</v>
      </c>
      <c r="F36" s="411" t="s">
        <v>3600</v>
      </c>
      <c r="G36" s="411" t="s">
        <v>3601</v>
      </c>
      <c r="H36" s="540" t="s">
        <v>11276</v>
      </c>
      <c r="I36" s="541" t="str">
        <f t="shared" si="0"/>
        <v>фото1</v>
      </c>
      <c r="J36" s="541"/>
      <c r="K36" s="542" t="s">
        <v>32</v>
      </c>
      <c r="L36" s="546">
        <v>2</v>
      </c>
      <c r="M36" s="558">
        <v>305.8</v>
      </c>
      <c r="N36" s="544"/>
      <c r="O36" s="331">
        <f t="shared" si="1"/>
        <v>0</v>
      </c>
      <c r="P36" s="332">
        <v>4607109944639</v>
      </c>
      <c r="Q36" s="545"/>
      <c r="R36" s="333" t="s">
        <v>81</v>
      </c>
      <c r="S36" s="340">
        <f t="shared" si="2"/>
        <v>152.9</v>
      </c>
    </row>
    <row r="37" spans="1:19" ht="38.25" x14ac:dyDescent="0.2">
      <c r="A37" s="519">
        <v>22</v>
      </c>
      <c r="B37" s="537">
        <v>1589</v>
      </c>
      <c r="C37" s="538" t="s">
        <v>7619</v>
      </c>
      <c r="D37" s="539"/>
      <c r="E37" s="411" t="s">
        <v>75</v>
      </c>
      <c r="F37" s="411" t="s">
        <v>109</v>
      </c>
      <c r="G37" s="411" t="s">
        <v>110</v>
      </c>
      <c r="H37" s="540" t="s">
        <v>11277</v>
      </c>
      <c r="I37" s="541" t="str">
        <f t="shared" si="0"/>
        <v>фото1</v>
      </c>
      <c r="J37" s="541"/>
      <c r="K37" s="542" t="s">
        <v>32</v>
      </c>
      <c r="L37" s="546">
        <v>2</v>
      </c>
      <c r="M37" s="558">
        <v>268.10000000000002</v>
      </c>
      <c r="N37" s="544"/>
      <c r="O37" s="331">
        <f t="shared" si="1"/>
        <v>0</v>
      </c>
      <c r="P37" s="332">
        <v>4607109965979</v>
      </c>
      <c r="Q37" s="545"/>
      <c r="R37" s="333" t="s">
        <v>81</v>
      </c>
      <c r="S37" s="340">
        <f t="shared" si="2"/>
        <v>134.05000000000001</v>
      </c>
    </row>
    <row r="38" spans="1:19" ht="38.25" x14ac:dyDescent="0.2">
      <c r="A38" s="519">
        <v>23</v>
      </c>
      <c r="B38" s="537">
        <v>1590</v>
      </c>
      <c r="C38" s="538" t="s">
        <v>7620</v>
      </c>
      <c r="D38" s="539"/>
      <c r="E38" s="411" t="s">
        <v>75</v>
      </c>
      <c r="F38" s="411" t="s">
        <v>111</v>
      </c>
      <c r="G38" s="411" t="s">
        <v>112</v>
      </c>
      <c r="H38" s="540" t="s">
        <v>11278</v>
      </c>
      <c r="I38" s="541" t="str">
        <f t="shared" si="0"/>
        <v>фото1</v>
      </c>
      <c r="J38" s="541"/>
      <c r="K38" s="542" t="s">
        <v>32</v>
      </c>
      <c r="L38" s="546">
        <v>2</v>
      </c>
      <c r="M38" s="558">
        <v>268.10000000000002</v>
      </c>
      <c r="N38" s="544"/>
      <c r="O38" s="331">
        <f t="shared" si="1"/>
        <v>0</v>
      </c>
      <c r="P38" s="332">
        <v>4607109965986</v>
      </c>
      <c r="Q38" s="545"/>
      <c r="R38" s="333" t="s">
        <v>81</v>
      </c>
      <c r="S38" s="340">
        <f t="shared" si="2"/>
        <v>134.05000000000001</v>
      </c>
    </row>
    <row r="39" spans="1:19" ht="25.5" x14ac:dyDescent="0.2">
      <c r="A39" s="519">
        <v>24</v>
      </c>
      <c r="B39" s="537">
        <v>1592</v>
      </c>
      <c r="C39" s="538" t="s">
        <v>9143</v>
      </c>
      <c r="D39" s="539"/>
      <c r="E39" s="411" t="s">
        <v>75</v>
      </c>
      <c r="F39" s="411" t="s">
        <v>113</v>
      </c>
      <c r="G39" s="411" t="s">
        <v>114</v>
      </c>
      <c r="H39" s="540" t="s">
        <v>11279</v>
      </c>
      <c r="I39" s="541" t="str">
        <f t="shared" si="0"/>
        <v>фото1</v>
      </c>
      <c r="J39" s="541"/>
      <c r="K39" s="542" t="s">
        <v>32</v>
      </c>
      <c r="L39" s="546">
        <v>2</v>
      </c>
      <c r="M39" s="558">
        <v>418.9</v>
      </c>
      <c r="N39" s="544"/>
      <c r="O39" s="331">
        <f t="shared" si="1"/>
        <v>0</v>
      </c>
      <c r="P39" s="332">
        <v>4607109968901</v>
      </c>
      <c r="Q39" s="545"/>
      <c r="R39" s="333" t="s">
        <v>115</v>
      </c>
      <c r="S39" s="340">
        <f t="shared" si="2"/>
        <v>209.45</v>
      </c>
    </row>
    <row r="40" spans="1:19" ht="25.5" x14ac:dyDescent="0.2">
      <c r="A40" s="519">
        <v>25</v>
      </c>
      <c r="B40" s="537">
        <v>3920</v>
      </c>
      <c r="C40" s="538" t="s">
        <v>7621</v>
      </c>
      <c r="D40" s="539"/>
      <c r="E40" s="411" t="s">
        <v>75</v>
      </c>
      <c r="F40" s="411" t="s">
        <v>116</v>
      </c>
      <c r="G40" s="411" t="s">
        <v>117</v>
      </c>
      <c r="H40" s="540" t="s">
        <v>11280</v>
      </c>
      <c r="I40" s="541" t="str">
        <f t="shared" si="0"/>
        <v>фото1</v>
      </c>
      <c r="J40" s="541"/>
      <c r="K40" s="542" t="s">
        <v>32</v>
      </c>
      <c r="L40" s="546">
        <v>2</v>
      </c>
      <c r="M40" s="558">
        <v>305.8</v>
      </c>
      <c r="N40" s="544"/>
      <c r="O40" s="331">
        <f t="shared" si="1"/>
        <v>0</v>
      </c>
      <c r="P40" s="332">
        <v>4607109981290</v>
      </c>
      <c r="Q40" s="545"/>
      <c r="R40" s="333" t="s">
        <v>118</v>
      </c>
      <c r="S40" s="340">
        <f t="shared" si="2"/>
        <v>152.9</v>
      </c>
    </row>
    <row r="41" spans="1:19" ht="25.5" x14ac:dyDescent="0.2">
      <c r="A41" s="519">
        <v>26</v>
      </c>
      <c r="B41" s="537">
        <v>1593</v>
      </c>
      <c r="C41" s="538" t="s">
        <v>7622</v>
      </c>
      <c r="D41" s="539"/>
      <c r="E41" s="449" t="s">
        <v>75</v>
      </c>
      <c r="F41" s="449" t="s">
        <v>119</v>
      </c>
      <c r="G41" s="449" t="s">
        <v>120</v>
      </c>
      <c r="H41" s="548" t="s">
        <v>11281</v>
      </c>
      <c r="I41" s="541" t="str">
        <f t="shared" si="0"/>
        <v>фото1</v>
      </c>
      <c r="J41" s="541"/>
      <c r="K41" s="542" t="s">
        <v>32</v>
      </c>
      <c r="L41" s="546">
        <v>2</v>
      </c>
      <c r="M41" s="558">
        <v>268.10000000000002</v>
      </c>
      <c r="N41" s="544"/>
      <c r="O41" s="331">
        <f t="shared" si="1"/>
        <v>0</v>
      </c>
      <c r="P41" s="332">
        <v>4607109966006</v>
      </c>
      <c r="Q41" s="545"/>
      <c r="R41" s="333" t="s">
        <v>81</v>
      </c>
      <c r="S41" s="340">
        <f t="shared" si="2"/>
        <v>134.05000000000001</v>
      </c>
    </row>
    <row r="42" spans="1:19" ht="25.5" x14ac:dyDescent="0.2">
      <c r="A42" s="519">
        <v>27</v>
      </c>
      <c r="B42" s="537">
        <v>4242</v>
      </c>
      <c r="C42" s="538" t="s">
        <v>12652</v>
      </c>
      <c r="D42" s="539"/>
      <c r="E42" s="411" t="s">
        <v>75</v>
      </c>
      <c r="F42" s="411" t="s">
        <v>12653</v>
      </c>
      <c r="G42" s="411" t="s">
        <v>12654</v>
      </c>
      <c r="H42" s="540" t="s">
        <v>12655</v>
      </c>
      <c r="I42" s="541" t="str">
        <f t="shared" si="0"/>
        <v>фото1</v>
      </c>
      <c r="J42" s="541"/>
      <c r="K42" s="542" t="s">
        <v>32</v>
      </c>
      <c r="L42" s="546">
        <v>2</v>
      </c>
      <c r="M42" s="558">
        <v>577.1</v>
      </c>
      <c r="N42" s="544"/>
      <c r="O42" s="331">
        <f t="shared" si="1"/>
        <v>0</v>
      </c>
      <c r="P42" s="332">
        <v>4607109984604</v>
      </c>
      <c r="Q42" s="545" t="s">
        <v>11622</v>
      </c>
      <c r="R42" s="333" t="s">
        <v>81</v>
      </c>
      <c r="S42" s="340">
        <f t="shared" si="2"/>
        <v>288.55</v>
      </c>
    </row>
    <row r="43" spans="1:19" ht="38.25" x14ac:dyDescent="0.2">
      <c r="A43" s="519">
        <v>28</v>
      </c>
      <c r="B43" s="537">
        <v>1594</v>
      </c>
      <c r="C43" s="538" t="s">
        <v>7623</v>
      </c>
      <c r="D43" s="539"/>
      <c r="E43" s="411" t="s">
        <v>75</v>
      </c>
      <c r="F43" s="411" t="s">
        <v>121</v>
      </c>
      <c r="G43" s="411" t="s">
        <v>122</v>
      </c>
      <c r="H43" s="540" t="s">
        <v>11282</v>
      </c>
      <c r="I43" s="541" t="str">
        <f t="shared" si="0"/>
        <v>фото1</v>
      </c>
      <c r="J43" s="541"/>
      <c r="K43" s="542" t="s">
        <v>32</v>
      </c>
      <c r="L43" s="546">
        <v>2</v>
      </c>
      <c r="M43" s="558">
        <v>320.89999999999998</v>
      </c>
      <c r="N43" s="544"/>
      <c r="O43" s="331">
        <f t="shared" si="1"/>
        <v>0</v>
      </c>
      <c r="P43" s="332">
        <v>4607109966013</v>
      </c>
      <c r="Q43" s="545"/>
      <c r="R43" s="333" t="s">
        <v>81</v>
      </c>
      <c r="S43" s="340">
        <f t="shared" si="2"/>
        <v>160.44999999999999</v>
      </c>
    </row>
    <row r="44" spans="1:19" ht="38.25" x14ac:dyDescent="0.2">
      <c r="A44" s="519">
        <v>29</v>
      </c>
      <c r="B44" s="537">
        <v>736</v>
      </c>
      <c r="C44" s="538" t="s">
        <v>7624</v>
      </c>
      <c r="D44" s="539"/>
      <c r="E44" s="411" t="s">
        <v>75</v>
      </c>
      <c r="F44" s="411" t="s">
        <v>7625</v>
      </c>
      <c r="G44" s="411" t="s">
        <v>7626</v>
      </c>
      <c r="H44" s="540" t="s">
        <v>11283</v>
      </c>
      <c r="I44" s="541" t="str">
        <f t="shared" si="0"/>
        <v>фото1</v>
      </c>
      <c r="J44" s="541"/>
      <c r="K44" s="542" t="s">
        <v>32</v>
      </c>
      <c r="L44" s="546">
        <v>2</v>
      </c>
      <c r="M44" s="558">
        <v>305.8</v>
      </c>
      <c r="N44" s="544"/>
      <c r="O44" s="331">
        <f t="shared" si="1"/>
        <v>0</v>
      </c>
      <c r="P44" s="332">
        <v>4607109952900</v>
      </c>
      <c r="Q44" s="545"/>
      <c r="R44" s="333" t="s">
        <v>81</v>
      </c>
      <c r="S44" s="340">
        <f t="shared" si="2"/>
        <v>152.9</v>
      </c>
    </row>
    <row r="45" spans="1:19" ht="25.5" x14ac:dyDescent="0.2">
      <c r="A45" s="519">
        <v>30</v>
      </c>
      <c r="B45" s="537">
        <v>1595</v>
      </c>
      <c r="C45" s="538" t="s">
        <v>7627</v>
      </c>
      <c r="D45" s="539"/>
      <c r="E45" s="411" t="s">
        <v>75</v>
      </c>
      <c r="F45" s="411" t="s">
        <v>123</v>
      </c>
      <c r="G45" s="411" t="s">
        <v>124</v>
      </c>
      <c r="H45" s="540" t="s">
        <v>11284</v>
      </c>
      <c r="I45" s="541" t="str">
        <f t="shared" si="0"/>
        <v>фото1</v>
      </c>
      <c r="J45" s="541"/>
      <c r="K45" s="542" t="s">
        <v>32</v>
      </c>
      <c r="L45" s="546">
        <v>2</v>
      </c>
      <c r="M45" s="558">
        <v>268.10000000000002</v>
      </c>
      <c r="N45" s="544"/>
      <c r="O45" s="331">
        <f t="shared" si="1"/>
        <v>0</v>
      </c>
      <c r="P45" s="332">
        <v>4607109966020</v>
      </c>
      <c r="Q45" s="545"/>
      <c r="R45" s="333" t="s">
        <v>78</v>
      </c>
      <c r="S45" s="340">
        <f t="shared" si="2"/>
        <v>134.05000000000001</v>
      </c>
    </row>
    <row r="46" spans="1:19" ht="51" x14ac:dyDescent="0.2">
      <c r="A46" s="519">
        <v>31</v>
      </c>
      <c r="B46" s="537">
        <v>4527</v>
      </c>
      <c r="C46" s="538" t="s">
        <v>10654</v>
      </c>
      <c r="D46" s="539"/>
      <c r="E46" s="411" t="s">
        <v>75</v>
      </c>
      <c r="F46" s="411" t="s">
        <v>10655</v>
      </c>
      <c r="G46" s="411" t="s">
        <v>10656</v>
      </c>
      <c r="H46" s="540" t="s">
        <v>11285</v>
      </c>
      <c r="I46" s="541" t="str">
        <f t="shared" si="0"/>
        <v>фото1</v>
      </c>
      <c r="J46" s="541"/>
      <c r="K46" s="542" t="s">
        <v>32</v>
      </c>
      <c r="L46" s="546">
        <v>2</v>
      </c>
      <c r="M46" s="558">
        <v>305.8</v>
      </c>
      <c r="N46" s="544"/>
      <c r="O46" s="331">
        <f t="shared" si="1"/>
        <v>0</v>
      </c>
      <c r="P46" s="332">
        <v>4607109927946</v>
      </c>
      <c r="Q46" s="545"/>
      <c r="R46" s="333" t="s">
        <v>81</v>
      </c>
      <c r="S46" s="340">
        <f t="shared" si="2"/>
        <v>152.9</v>
      </c>
    </row>
    <row r="47" spans="1:19" ht="38.25" x14ac:dyDescent="0.2">
      <c r="A47" s="519">
        <v>32</v>
      </c>
      <c r="B47" s="537">
        <v>1596</v>
      </c>
      <c r="C47" s="538" t="s">
        <v>7628</v>
      </c>
      <c r="D47" s="539"/>
      <c r="E47" s="411" t="s">
        <v>75</v>
      </c>
      <c r="F47" s="411" t="s">
        <v>125</v>
      </c>
      <c r="G47" s="411" t="s">
        <v>126</v>
      </c>
      <c r="H47" s="540" t="s">
        <v>11286</v>
      </c>
      <c r="I47" s="541" t="str">
        <f t="shared" si="0"/>
        <v>фото1</v>
      </c>
      <c r="J47" s="541"/>
      <c r="K47" s="542" t="s">
        <v>32</v>
      </c>
      <c r="L47" s="546">
        <v>2</v>
      </c>
      <c r="M47" s="558">
        <v>577.1</v>
      </c>
      <c r="N47" s="544"/>
      <c r="O47" s="331">
        <f t="shared" si="1"/>
        <v>0</v>
      </c>
      <c r="P47" s="332">
        <v>4607109966037</v>
      </c>
      <c r="Q47" s="545"/>
      <c r="R47" s="333" t="s">
        <v>101</v>
      </c>
      <c r="S47" s="340">
        <f t="shared" si="2"/>
        <v>288.55</v>
      </c>
    </row>
    <row r="48" spans="1:19" ht="63.75" x14ac:dyDescent="0.2">
      <c r="A48" s="519">
        <v>33</v>
      </c>
      <c r="B48" s="537">
        <v>4410</v>
      </c>
      <c r="C48" s="538" t="s">
        <v>7629</v>
      </c>
      <c r="D48" s="539"/>
      <c r="E48" s="411" t="s">
        <v>75</v>
      </c>
      <c r="F48" s="411" t="s">
        <v>127</v>
      </c>
      <c r="G48" s="411" t="s">
        <v>128</v>
      </c>
      <c r="H48" s="540" t="s">
        <v>11287</v>
      </c>
      <c r="I48" s="541" t="str">
        <f t="shared" si="0"/>
        <v>фото1</v>
      </c>
      <c r="J48" s="541"/>
      <c r="K48" s="542" t="s">
        <v>32</v>
      </c>
      <c r="L48" s="546">
        <v>2</v>
      </c>
      <c r="M48" s="558">
        <v>577.1</v>
      </c>
      <c r="N48" s="544"/>
      <c r="O48" s="331">
        <f t="shared" si="1"/>
        <v>0</v>
      </c>
      <c r="P48" s="332">
        <v>4607109988312</v>
      </c>
      <c r="Q48" s="545"/>
      <c r="R48" s="333" t="s">
        <v>10657</v>
      </c>
      <c r="S48" s="340">
        <f t="shared" si="2"/>
        <v>288.55</v>
      </c>
    </row>
    <row r="49" spans="1:19" ht="25.5" x14ac:dyDescent="0.2">
      <c r="A49" s="519">
        <v>34</v>
      </c>
      <c r="B49" s="537">
        <v>3916</v>
      </c>
      <c r="C49" s="538" t="s">
        <v>7630</v>
      </c>
      <c r="D49" s="539"/>
      <c r="E49" s="411" t="s">
        <v>75</v>
      </c>
      <c r="F49" s="411" t="s">
        <v>129</v>
      </c>
      <c r="G49" s="411" t="s">
        <v>130</v>
      </c>
      <c r="H49" s="540" t="s">
        <v>11288</v>
      </c>
      <c r="I49" s="541" t="str">
        <f t="shared" si="0"/>
        <v>фото1</v>
      </c>
      <c r="J49" s="541"/>
      <c r="K49" s="542" t="s">
        <v>32</v>
      </c>
      <c r="L49" s="546">
        <v>2</v>
      </c>
      <c r="M49" s="558">
        <v>305.8</v>
      </c>
      <c r="N49" s="544"/>
      <c r="O49" s="331">
        <f t="shared" si="1"/>
        <v>0</v>
      </c>
      <c r="P49" s="332">
        <v>4607109981351</v>
      </c>
      <c r="Q49" s="545"/>
      <c r="R49" s="333" t="s">
        <v>81</v>
      </c>
      <c r="S49" s="340">
        <f t="shared" si="2"/>
        <v>152.9</v>
      </c>
    </row>
    <row r="50" spans="1:19" ht="25.5" x14ac:dyDescent="0.2">
      <c r="A50" s="519">
        <v>35</v>
      </c>
      <c r="B50" s="537">
        <v>1597</v>
      </c>
      <c r="C50" s="538" t="s">
        <v>7631</v>
      </c>
      <c r="D50" s="539"/>
      <c r="E50" s="411" t="s">
        <v>75</v>
      </c>
      <c r="F50" s="411" t="s">
        <v>131</v>
      </c>
      <c r="G50" s="411" t="s">
        <v>3602</v>
      </c>
      <c r="H50" s="540" t="s">
        <v>11289</v>
      </c>
      <c r="I50" s="541" t="str">
        <f t="shared" si="0"/>
        <v>фото1</v>
      </c>
      <c r="J50" s="541"/>
      <c r="K50" s="542" t="s">
        <v>32</v>
      </c>
      <c r="L50" s="546">
        <v>2</v>
      </c>
      <c r="M50" s="558">
        <v>268.10000000000002</v>
      </c>
      <c r="N50" s="544"/>
      <c r="O50" s="331">
        <f t="shared" si="1"/>
        <v>0</v>
      </c>
      <c r="P50" s="332">
        <v>4607109966044</v>
      </c>
      <c r="Q50" s="545"/>
      <c r="R50" s="333" t="s">
        <v>98</v>
      </c>
      <c r="S50" s="340">
        <f t="shared" si="2"/>
        <v>134.05000000000001</v>
      </c>
    </row>
    <row r="51" spans="1:19" ht="38.25" x14ac:dyDescent="0.2">
      <c r="A51" s="519">
        <v>36</v>
      </c>
      <c r="B51" s="537">
        <v>1598</v>
      </c>
      <c r="C51" s="538" t="s">
        <v>7632</v>
      </c>
      <c r="D51" s="539"/>
      <c r="E51" s="411" t="s">
        <v>75</v>
      </c>
      <c r="F51" s="411" t="s">
        <v>132</v>
      </c>
      <c r="G51" s="411" t="s">
        <v>133</v>
      </c>
      <c r="H51" s="540" t="s">
        <v>11290</v>
      </c>
      <c r="I51" s="541" t="str">
        <f t="shared" si="0"/>
        <v>фото1</v>
      </c>
      <c r="J51" s="541"/>
      <c r="K51" s="542" t="s">
        <v>32</v>
      </c>
      <c r="L51" s="546">
        <v>2</v>
      </c>
      <c r="M51" s="558">
        <v>305.8</v>
      </c>
      <c r="N51" s="544"/>
      <c r="O51" s="331">
        <f t="shared" si="1"/>
        <v>0</v>
      </c>
      <c r="P51" s="332">
        <v>4607109966051</v>
      </c>
      <c r="Q51" s="545"/>
      <c r="R51" s="333" t="s">
        <v>81</v>
      </c>
      <c r="S51" s="340">
        <f t="shared" si="2"/>
        <v>152.9</v>
      </c>
    </row>
    <row r="52" spans="1:19" ht="25.5" x14ac:dyDescent="0.2">
      <c r="A52" s="519">
        <v>37</v>
      </c>
      <c r="B52" s="537">
        <v>1599</v>
      </c>
      <c r="C52" s="538" t="s">
        <v>7633</v>
      </c>
      <c r="D52" s="539"/>
      <c r="E52" s="411" t="s">
        <v>75</v>
      </c>
      <c r="F52" s="411" t="s">
        <v>134</v>
      </c>
      <c r="G52" s="411" t="s">
        <v>135</v>
      </c>
      <c r="H52" s="540" t="s">
        <v>11291</v>
      </c>
      <c r="I52" s="541" t="str">
        <f t="shared" si="0"/>
        <v>фото1</v>
      </c>
      <c r="J52" s="541"/>
      <c r="K52" s="542" t="s">
        <v>32</v>
      </c>
      <c r="L52" s="546">
        <v>2</v>
      </c>
      <c r="M52" s="558">
        <v>305.8</v>
      </c>
      <c r="N52" s="544"/>
      <c r="O52" s="331">
        <f t="shared" si="1"/>
        <v>0</v>
      </c>
      <c r="P52" s="332">
        <v>4607109966068</v>
      </c>
      <c r="Q52" s="545"/>
      <c r="R52" s="333" t="s">
        <v>81</v>
      </c>
      <c r="S52" s="340">
        <f t="shared" si="2"/>
        <v>152.9</v>
      </c>
    </row>
    <row r="53" spans="1:19" ht="25.5" x14ac:dyDescent="0.2">
      <c r="A53" s="519">
        <v>38</v>
      </c>
      <c r="B53" s="537">
        <v>740</v>
      </c>
      <c r="C53" s="538" t="s">
        <v>7634</v>
      </c>
      <c r="D53" s="539"/>
      <c r="E53" s="411" t="s">
        <v>75</v>
      </c>
      <c r="F53" s="411" t="s">
        <v>136</v>
      </c>
      <c r="G53" s="411" t="s">
        <v>137</v>
      </c>
      <c r="H53" s="540" t="s">
        <v>11292</v>
      </c>
      <c r="I53" s="541" t="str">
        <f t="shared" si="0"/>
        <v>фото1</v>
      </c>
      <c r="J53" s="541"/>
      <c r="K53" s="542" t="s">
        <v>32</v>
      </c>
      <c r="L53" s="546">
        <v>2</v>
      </c>
      <c r="M53" s="558">
        <v>305.8</v>
      </c>
      <c r="N53" s="544"/>
      <c r="O53" s="331">
        <f t="shared" si="1"/>
        <v>0</v>
      </c>
      <c r="P53" s="332">
        <v>4607109952948</v>
      </c>
      <c r="Q53" s="545"/>
      <c r="R53" s="333" t="s">
        <v>81</v>
      </c>
      <c r="S53" s="340">
        <f t="shared" si="2"/>
        <v>152.9</v>
      </c>
    </row>
    <row r="54" spans="1:19" ht="38.25" x14ac:dyDescent="0.2">
      <c r="A54" s="519">
        <v>39</v>
      </c>
      <c r="B54" s="537">
        <v>6823</v>
      </c>
      <c r="C54" s="538" t="s">
        <v>7635</v>
      </c>
      <c r="D54" s="539"/>
      <c r="E54" s="411" t="s">
        <v>75</v>
      </c>
      <c r="F54" s="411" t="s">
        <v>3603</v>
      </c>
      <c r="G54" s="411" t="s">
        <v>3604</v>
      </c>
      <c r="H54" s="540" t="s">
        <v>11293</v>
      </c>
      <c r="I54" s="541" t="str">
        <f t="shared" si="0"/>
        <v>фото1</v>
      </c>
      <c r="J54" s="541"/>
      <c r="K54" s="542" t="s">
        <v>32</v>
      </c>
      <c r="L54" s="546">
        <v>2</v>
      </c>
      <c r="M54" s="558">
        <v>332.2</v>
      </c>
      <c r="N54" s="544"/>
      <c r="O54" s="331">
        <f t="shared" si="1"/>
        <v>0</v>
      </c>
      <c r="P54" s="332">
        <v>4607109944677</v>
      </c>
      <c r="Q54" s="545"/>
      <c r="R54" s="333" t="s">
        <v>81</v>
      </c>
      <c r="S54" s="340">
        <f t="shared" si="2"/>
        <v>166.1</v>
      </c>
    </row>
    <row r="55" spans="1:19" ht="38.25" x14ac:dyDescent="0.2">
      <c r="A55" s="519">
        <v>40</v>
      </c>
      <c r="B55" s="537">
        <v>1600</v>
      </c>
      <c r="C55" s="538" t="s">
        <v>7636</v>
      </c>
      <c r="D55" s="539"/>
      <c r="E55" s="411" t="s">
        <v>75</v>
      </c>
      <c r="F55" s="411" t="s">
        <v>138</v>
      </c>
      <c r="G55" s="411" t="s">
        <v>139</v>
      </c>
      <c r="H55" s="540" t="s">
        <v>11294</v>
      </c>
      <c r="I55" s="541" t="str">
        <f t="shared" si="0"/>
        <v>фото1</v>
      </c>
      <c r="J55" s="541"/>
      <c r="K55" s="542" t="s">
        <v>32</v>
      </c>
      <c r="L55" s="546">
        <v>2</v>
      </c>
      <c r="M55" s="558">
        <v>268.10000000000002</v>
      </c>
      <c r="N55" s="544"/>
      <c r="O55" s="331">
        <f t="shared" si="1"/>
        <v>0</v>
      </c>
      <c r="P55" s="332">
        <v>4607109966075</v>
      </c>
      <c r="Q55" s="545"/>
      <c r="R55" s="333" t="s">
        <v>81</v>
      </c>
      <c r="S55" s="340">
        <f t="shared" si="2"/>
        <v>134.05000000000001</v>
      </c>
    </row>
    <row r="56" spans="1:19" ht="25.5" x14ac:dyDescent="0.2">
      <c r="A56" s="519">
        <v>41</v>
      </c>
      <c r="B56" s="537">
        <v>741</v>
      </c>
      <c r="C56" s="538" t="s">
        <v>7637</v>
      </c>
      <c r="D56" s="539"/>
      <c r="E56" s="411" t="s">
        <v>75</v>
      </c>
      <c r="F56" s="411" t="s">
        <v>140</v>
      </c>
      <c r="G56" s="411" t="s">
        <v>141</v>
      </c>
      <c r="H56" s="540" t="s">
        <v>11295</v>
      </c>
      <c r="I56" s="541" t="str">
        <f t="shared" si="0"/>
        <v>фото1</v>
      </c>
      <c r="J56" s="541"/>
      <c r="K56" s="542" t="s">
        <v>32</v>
      </c>
      <c r="L56" s="546">
        <v>2</v>
      </c>
      <c r="M56" s="558">
        <v>305.8</v>
      </c>
      <c r="N56" s="544"/>
      <c r="O56" s="331">
        <f t="shared" si="1"/>
        <v>0</v>
      </c>
      <c r="P56" s="332">
        <v>4607109952955</v>
      </c>
      <c r="Q56" s="545"/>
      <c r="R56" s="333" t="s">
        <v>81</v>
      </c>
      <c r="S56" s="340">
        <f t="shared" si="2"/>
        <v>152.9</v>
      </c>
    </row>
    <row r="57" spans="1:19" ht="25.5" x14ac:dyDescent="0.2">
      <c r="A57" s="519">
        <v>42</v>
      </c>
      <c r="B57" s="537">
        <v>743</v>
      </c>
      <c r="C57" s="538" t="s">
        <v>7638</v>
      </c>
      <c r="D57" s="539"/>
      <c r="E57" s="411" t="s">
        <v>75</v>
      </c>
      <c r="F57" s="411" t="s">
        <v>142</v>
      </c>
      <c r="G57" s="411" t="s">
        <v>143</v>
      </c>
      <c r="H57" s="540" t="s">
        <v>11296</v>
      </c>
      <c r="I57" s="541" t="str">
        <f t="shared" si="0"/>
        <v>фото1</v>
      </c>
      <c r="J57" s="541"/>
      <c r="K57" s="542" t="s">
        <v>32</v>
      </c>
      <c r="L57" s="546">
        <v>2</v>
      </c>
      <c r="M57" s="558">
        <v>268.10000000000002</v>
      </c>
      <c r="N57" s="544"/>
      <c r="O57" s="331">
        <f t="shared" si="1"/>
        <v>0</v>
      </c>
      <c r="P57" s="332">
        <v>4607109952979</v>
      </c>
      <c r="Q57" s="545"/>
      <c r="R57" s="333" t="s">
        <v>81</v>
      </c>
      <c r="S57" s="340">
        <f t="shared" si="2"/>
        <v>134.05000000000001</v>
      </c>
    </row>
    <row r="58" spans="1:19" ht="38.25" x14ac:dyDescent="0.2">
      <c r="A58" s="519">
        <v>43</v>
      </c>
      <c r="B58" s="537">
        <v>3931</v>
      </c>
      <c r="C58" s="538" t="s">
        <v>7639</v>
      </c>
      <c r="D58" s="539"/>
      <c r="E58" s="411" t="s">
        <v>75</v>
      </c>
      <c r="F58" s="411" t="s">
        <v>144</v>
      </c>
      <c r="G58" s="411" t="s">
        <v>145</v>
      </c>
      <c r="H58" s="540" t="s">
        <v>11297</v>
      </c>
      <c r="I58" s="541" t="str">
        <f t="shared" si="0"/>
        <v>фото1</v>
      </c>
      <c r="J58" s="541"/>
      <c r="K58" s="542" t="s">
        <v>32</v>
      </c>
      <c r="L58" s="546">
        <v>2</v>
      </c>
      <c r="M58" s="558">
        <v>305.8</v>
      </c>
      <c r="N58" s="544"/>
      <c r="O58" s="331">
        <f t="shared" si="1"/>
        <v>0</v>
      </c>
      <c r="P58" s="332">
        <v>4607109981498</v>
      </c>
      <c r="Q58" s="545"/>
      <c r="R58" s="333" t="s">
        <v>78</v>
      </c>
      <c r="S58" s="340">
        <f t="shared" si="2"/>
        <v>152.9</v>
      </c>
    </row>
    <row r="59" spans="1:19" ht="25.5" x14ac:dyDescent="0.2">
      <c r="A59" s="519">
        <v>44</v>
      </c>
      <c r="B59" s="537">
        <v>744</v>
      </c>
      <c r="C59" s="538" t="s">
        <v>7640</v>
      </c>
      <c r="D59" s="539"/>
      <c r="E59" s="411" t="s">
        <v>75</v>
      </c>
      <c r="F59" s="411" t="s">
        <v>146</v>
      </c>
      <c r="G59" s="411" t="s">
        <v>147</v>
      </c>
      <c r="H59" s="540" t="s">
        <v>11298</v>
      </c>
      <c r="I59" s="541" t="str">
        <f t="shared" si="0"/>
        <v>фото1</v>
      </c>
      <c r="J59" s="541"/>
      <c r="K59" s="542" t="s">
        <v>32</v>
      </c>
      <c r="L59" s="546">
        <v>2</v>
      </c>
      <c r="M59" s="558">
        <v>577.1</v>
      </c>
      <c r="N59" s="544"/>
      <c r="O59" s="331">
        <f t="shared" si="1"/>
        <v>0</v>
      </c>
      <c r="P59" s="332">
        <v>4607109952986</v>
      </c>
      <c r="Q59" s="545"/>
      <c r="R59" s="333" t="s">
        <v>98</v>
      </c>
      <c r="S59" s="340">
        <f t="shared" si="2"/>
        <v>288.55</v>
      </c>
    </row>
    <row r="60" spans="1:19" ht="38.25" x14ac:dyDescent="0.2">
      <c r="A60" s="519">
        <v>45</v>
      </c>
      <c r="B60" s="537">
        <v>507</v>
      </c>
      <c r="C60" s="538" t="s">
        <v>7641</v>
      </c>
      <c r="D60" s="539"/>
      <c r="E60" s="411" t="s">
        <v>75</v>
      </c>
      <c r="F60" s="411" t="s">
        <v>148</v>
      </c>
      <c r="G60" s="411" t="s">
        <v>149</v>
      </c>
      <c r="H60" s="540" t="s">
        <v>11299</v>
      </c>
      <c r="I60" s="541" t="str">
        <f t="shared" si="0"/>
        <v>фото1</v>
      </c>
      <c r="J60" s="541"/>
      <c r="K60" s="542" t="s">
        <v>32</v>
      </c>
      <c r="L60" s="546">
        <v>2</v>
      </c>
      <c r="M60" s="558">
        <v>577.1</v>
      </c>
      <c r="N60" s="544"/>
      <c r="O60" s="331">
        <f t="shared" si="1"/>
        <v>0</v>
      </c>
      <c r="P60" s="332">
        <v>4607109968925</v>
      </c>
      <c r="Q60" s="545"/>
      <c r="R60" s="333" t="s">
        <v>101</v>
      </c>
      <c r="S60" s="340">
        <f t="shared" si="2"/>
        <v>288.55</v>
      </c>
    </row>
    <row r="61" spans="1:19" ht="25.5" x14ac:dyDescent="0.2">
      <c r="A61" s="519">
        <v>46</v>
      </c>
      <c r="B61" s="537">
        <v>1601</v>
      </c>
      <c r="C61" s="538" t="s">
        <v>7642</v>
      </c>
      <c r="D61" s="539"/>
      <c r="E61" s="411" t="s">
        <v>75</v>
      </c>
      <c r="F61" s="411" t="s">
        <v>150</v>
      </c>
      <c r="G61" s="411" t="s">
        <v>151</v>
      </c>
      <c r="H61" s="540" t="s">
        <v>11300</v>
      </c>
      <c r="I61" s="541" t="str">
        <f t="shared" si="0"/>
        <v>фото1</v>
      </c>
      <c r="J61" s="541"/>
      <c r="K61" s="542" t="s">
        <v>32</v>
      </c>
      <c r="L61" s="546">
        <v>2</v>
      </c>
      <c r="M61" s="558">
        <v>332.2</v>
      </c>
      <c r="N61" s="544"/>
      <c r="O61" s="331">
        <f t="shared" si="1"/>
        <v>0</v>
      </c>
      <c r="P61" s="332">
        <v>4607109966082</v>
      </c>
      <c r="Q61" s="545"/>
      <c r="R61" s="333" t="s">
        <v>81</v>
      </c>
      <c r="S61" s="340">
        <f t="shared" si="2"/>
        <v>166.1</v>
      </c>
    </row>
    <row r="62" spans="1:19" ht="51" x14ac:dyDescent="0.2">
      <c r="A62" s="519">
        <v>47</v>
      </c>
      <c r="B62" s="537">
        <v>5640</v>
      </c>
      <c r="C62" s="538" t="s">
        <v>9144</v>
      </c>
      <c r="D62" s="539" t="s">
        <v>9145</v>
      </c>
      <c r="E62" s="411" t="s">
        <v>75</v>
      </c>
      <c r="F62" s="411" t="s">
        <v>9146</v>
      </c>
      <c r="G62" s="411" t="s">
        <v>9147</v>
      </c>
      <c r="H62" s="540" t="s">
        <v>11301</v>
      </c>
      <c r="I62" s="541" t="str">
        <f t="shared" si="0"/>
        <v>фото1</v>
      </c>
      <c r="J62" s="541" t="str">
        <f>HYPERLINK("http://www.gardenbulbs.ru/images/vesna_CL/thumbnails/"&amp;D612&amp;".jpg","фото2")</f>
        <v>фото2</v>
      </c>
      <c r="K62" s="542" t="s">
        <v>32</v>
      </c>
      <c r="L62" s="546">
        <v>2</v>
      </c>
      <c r="M62" s="558">
        <v>418.9</v>
      </c>
      <c r="N62" s="544"/>
      <c r="O62" s="331">
        <f t="shared" si="1"/>
        <v>0</v>
      </c>
      <c r="P62" s="332">
        <v>4607109933329</v>
      </c>
      <c r="Q62" s="545"/>
      <c r="R62" s="333" t="s">
        <v>9148</v>
      </c>
      <c r="S62" s="340">
        <f t="shared" si="2"/>
        <v>209.45</v>
      </c>
    </row>
    <row r="63" spans="1:19" ht="25.5" x14ac:dyDescent="0.2">
      <c r="A63" s="519">
        <v>48</v>
      </c>
      <c r="B63" s="537">
        <v>745</v>
      </c>
      <c r="C63" s="538" t="s">
        <v>7643</v>
      </c>
      <c r="D63" s="539"/>
      <c r="E63" s="411" t="s">
        <v>75</v>
      </c>
      <c r="F63" s="411" t="s">
        <v>152</v>
      </c>
      <c r="G63" s="411" t="s">
        <v>153</v>
      </c>
      <c r="H63" s="540" t="s">
        <v>11302</v>
      </c>
      <c r="I63" s="541" t="str">
        <f t="shared" si="0"/>
        <v>фото1</v>
      </c>
      <c r="J63" s="541"/>
      <c r="K63" s="542" t="s">
        <v>32</v>
      </c>
      <c r="L63" s="546">
        <v>2</v>
      </c>
      <c r="M63" s="558">
        <v>305.8</v>
      </c>
      <c r="N63" s="544"/>
      <c r="O63" s="331">
        <f t="shared" si="1"/>
        <v>0</v>
      </c>
      <c r="P63" s="332">
        <v>4607109952993</v>
      </c>
      <c r="Q63" s="545"/>
      <c r="R63" s="333" t="s">
        <v>81</v>
      </c>
      <c r="S63" s="340">
        <f t="shared" si="2"/>
        <v>152.9</v>
      </c>
    </row>
    <row r="64" spans="1:19" ht="25.5" x14ac:dyDescent="0.2">
      <c r="A64" s="519">
        <v>49</v>
      </c>
      <c r="B64" s="537">
        <v>5419</v>
      </c>
      <c r="C64" s="538" t="s">
        <v>9897</v>
      </c>
      <c r="D64" s="539"/>
      <c r="E64" s="411" t="s">
        <v>75</v>
      </c>
      <c r="F64" s="411" t="s">
        <v>7644</v>
      </c>
      <c r="G64" s="411" t="s">
        <v>7645</v>
      </c>
      <c r="H64" s="540" t="s">
        <v>11303</v>
      </c>
      <c r="I64" s="541" t="str">
        <f t="shared" si="0"/>
        <v>фото1</v>
      </c>
      <c r="J64" s="541"/>
      <c r="K64" s="542" t="s">
        <v>32</v>
      </c>
      <c r="L64" s="546">
        <v>2</v>
      </c>
      <c r="M64" s="558">
        <v>305.8</v>
      </c>
      <c r="N64" s="544"/>
      <c r="O64" s="331">
        <f t="shared" si="1"/>
        <v>0</v>
      </c>
      <c r="P64" s="332">
        <v>4607109937020</v>
      </c>
      <c r="Q64" s="545"/>
      <c r="R64" s="333" t="s">
        <v>81</v>
      </c>
      <c r="S64" s="340">
        <f t="shared" si="2"/>
        <v>152.9</v>
      </c>
    </row>
    <row r="65" spans="1:19" ht="38.25" x14ac:dyDescent="0.2">
      <c r="A65" s="519">
        <v>50</v>
      </c>
      <c r="B65" s="537">
        <v>85</v>
      </c>
      <c r="C65" s="538" t="s">
        <v>7646</v>
      </c>
      <c r="D65" s="539"/>
      <c r="E65" s="411" t="s">
        <v>75</v>
      </c>
      <c r="F65" s="411" t="s">
        <v>154</v>
      </c>
      <c r="G65" s="411" t="s">
        <v>155</v>
      </c>
      <c r="H65" s="540" t="s">
        <v>11304</v>
      </c>
      <c r="I65" s="541" t="str">
        <f t="shared" si="0"/>
        <v>фото1</v>
      </c>
      <c r="J65" s="541"/>
      <c r="K65" s="542" t="s">
        <v>32</v>
      </c>
      <c r="L65" s="546">
        <v>2</v>
      </c>
      <c r="M65" s="558">
        <v>268.10000000000002</v>
      </c>
      <c r="N65" s="544"/>
      <c r="O65" s="331">
        <f t="shared" si="1"/>
        <v>0</v>
      </c>
      <c r="P65" s="332">
        <v>4607109966099</v>
      </c>
      <c r="Q65" s="545"/>
      <c r="R65" s="333" t="s">
        <v>81</v>
      </c>
      <c r="S65" s="340">
        <f t="shared" si="2"/>
        <v>134.05000000000001</v>
      </c>
    </row>
    <row r="66" spans="1:19" ht="25.5" x14ac:dyDescent="0.2">
      <c r="A66" s="519">
        <v>51</v>
      </c>
      <c r="B66" s="537">
        <v>83</v>
      </c>
      <c r="C66" s="538" t="s">
        <v>7647</v>
      </c>
      <c r="D66" s="539"/>
      <c r="E66" s="411" t="s">
        <v>75</v>
      </c>
      <c r="F66" s="411" t="s">
        <v>156</v>
      </c>
      <c r="G66" s="411" t="s">
        <v>157</v>
      </c>
      <c r="H66" s="540" t="s">
        <v>11305</v>
      </c>
      <c r="I66" s="541" t="str">
        <f t="shared" si="0"/>
        <v>фото1</v>
      </c>
      <c r="J66" s="541"/>
      <c r="K66" s="542" t="s">
        <v>32</v>
      </c>
      <c r="L66" s="546">
        <v>2</v>
      </c>
      <c r="M66" s="558">
        <v>577.1</v>
      </c>
      <c r="N66" s="544"/>
      <c r="O66" s="331">
        <f t="shared" si="1"/>
        <v>0</v>
      </c>
      <c r="P66" s="332">
        <v>4607109968932</v>
      </c>
      <c r="Q66" s="545"/>
      <c r="R66" s="333" t="s">
        <v>78</v>
      </c>
      <c r="S66" s="340">
        <f t="shared" si="2"/>
        <v>288.55</v>
      </c>
    </row>
    <row r="67" spans="1:19" ht="51" x14ac:dyDescent="0.2">
      <c r="A67" s="519">
        <v>52</v>
      </c>
      <c r="B67" s="537">
        <v>496</v>
      </c>
      <c r="C67" s="538" t="s">
        <v>7648</v>
      </c>
      <c r="D67" s="539" t="s">
        <v>7649</v>
      </c>
      <c r="E67" s="411" t="s">
        <v>75</v>
      </c>
      <c r="F67" s="411" t="s">
        <v>3605</v>
      </c>
      <c r="G67" s="411" t="s">
        <v>3606</v>
      </c>
      <c r="H67" s="540" t="s">
        <v>14421</v>
      </c>
      <c r="I67" s="541" t="str">
        <f t="shared" si="0"/>
        <v>фото1</v>
      </c>
      <c r="J67" s="541" t="str">
        <f>HYPERLINK("http://www.gardenbulbs.ru/images/vesna_CL/thumbnails/"&amp;D617&amp;".jpg","фото2")</f>
        <v>фото2</v>
      </c>
      <c r="K67" s="542" t="s">
        <v>32</v>
      </c>
      <c r="L67" s="546">
        <v>2</v>
      </c>
      <c r="M67" s="558">
        <v>577.1</v>
      </c>
      <c r="N67" s="544"/>
      <c r="O67" s="331">
        <f t="shared" si="1"/>
        <v>0</v>
      </c>
      <c r="P67" s="332">
        <v>4607109968949</v>
      </c>
      <c r="Q67" s="545"/>
      <c r="R67" s="333" t="s">
        <v>101</v>
      </c>
      <c r="S67" s="340">
        <f t="shared" si="2"/>
        <v>288.55</v>
      </c>
    </row>
    <row r="68" spans="1:19" ht="25.5" x14ac:dyDescent="0.2">
      <c r="A68" s="519">
        <v>53</v>
      </c>
      <c r="B68" s="537">
        <v>87</v>
      </c>
      <c r="C68" s="538" t="s">
        <v>7650</v>
      </c>
      <c r="D68" s="539"/>
      <c r="E68" s="411" t="s">
        <v>75</v>
      </c>
      <c r="F68" s="411" t="s">
        <v>158</v>
      </c>
      <c r="G68" s="411" t="s">
        <v>159</v>
      </c>
      <c r="H68" s="540" t="s">
        <v>11306</v>
      </c>
      <c r="I68" s="541" t="str">
        <f t="shared" si="0"/>
        <v>фото1</v>
      </c>
      <c r="J68" s="541"/>
      <c r="K68" s="542" t="s">
        <v>32</v>
      </c>
      <c r="L68" s="546">
        <v>2</v>
      </c>
      <c r="M68" s="558">
        <v>305.8</v>
      </c>
      <c r="N68" s="544"/>
      <c r="O68" s="331">
        <f t="shared" si="1"/>
        <v>0</v>
      </c>
      <c r="P68" s="332">
        <v>4607109968956</v>
      </c>
      <c r="Q68" s="545"/>
      <c r="R68" s="333" t="s">
        <v>118</v>
      </c>
      <c r="S68" s="340">
        <f t="shared" si="2"/>
        <v>152.9</v>
      </c>
    </row>
    <row r="69" spans="1:19" ht="25.5" x14ac:dyDescent="0.2">
      <c r="A69" s="519">
        <v>54</v>
      </c>
      <c r="B69" s="537">
        <v>88</v>
      </c>
      <c r="C69" s="538" t="s">
        <v>9898</v>
      </c>
      <c r="D69" s="539"/>
      <c r="E69" s="411" t="s">
        <v>75</v>
      </c>
      <c r="F69" s="411" t="s">
        <v>160</v>
      </c>
      <c r="G69" s="411" t="s">
        <v>161</v>
      </c>
      <c r="H69" s="540" t="s">
        <v>11307</v>
      </c>
      <c r="I69" s="541" t="str">
        <f t="shared" si="0"/>
        <v>фото1</v>
      </c>
      <c r="J69" s="541"/>
      <c r="K69" s="542" t="s">
        <v>32</v>
      </c>
      <c r="L69" s="546">
        <v>2</v>
      </c>
      <c r="M69" s="558">
        <v>426.4</v>
      </c>
      <c r="N69" s="544"/>
      <c r="O69" s="331">
        <f t="shared" si="1"/>
        <v>0</v>
      </c>
      <c r="P69" s="332">
        <v>4607109968970</v>
      </c>
      <c r="Q69" s="545"/>
      <c r="R69" s="333" t="s">
        <v>118</v>
      </c>
      <c r="S69" s="340">
        <f t="shared" si="2"/>
        <v>213.2</v>
      </c>
    </row>
    <row r="70" spans="1:19" ht="38.25" x14ac:dyDescent="0.2">
      <c r="A70" s="519">
        <v>55</v>
      </c>
      <c r="B70" s="537">
        <v>746</v>
      </c>
      <c r="C70" s="538" t="s">
        <v>7651</v>
      </c>
      <c r="D70" s="539"/>
      <c r="E70" s="411" t="s">
        <v>75</v>
      </c>
      <c r="F70" s="411" t="s">
        <v>162</v>
      </c>
      <c r="G70" s="411" t="s">
        <v>163</v>
      </c>
      <c r="H70" s="540" t="s">
        <v>11308</v>
      </c>
      <c r="I70" s="541" t="str">
        <f t="shared" si="0"/>
        <v>фото1</v>
      </c>
      <c r="J70" s="541"/>
      <c r="K70" s="542" t="s">
        <v>32</v>
      </c>
      <c r="L70" s="546">
        <v>2</v>
      </c>
      <c r="M70" s="558">
        <v>305.8</v>
      </c>
      <c r="N70" s="544"/>
      <c r="O70" s="331">
        <f t="shared" si="1"/>
        <v>0</v>
      </c>
      <c r="P70" s="332">
        <v>4607109953006</v>
      </c>
      <c r="Q70" s="545"/>
      <c r="R70" s="333" t="s">
        <v>81</v>
      </c>
      <c r="S70" s="340">
        <f t="shared" si="2"/>
        <v>152.9</v>
      </c>
    </row>
    <row r="71" spans="1:19" ht="38.25" x14ac:dyDescent="0.2">
      <c r="A71" s="519">
        <v>56</v>
      </c>
      <c r="B71" s="537">
        <v>1603</v>
      </c>
      <c r="C71" s="538" t="s">
        <v>7652</v>
      </c>
      <c r="D71" s="539"/>
      <c r="E71" s="411" t="s">
        <v>75</v>
      </c>
      <c r="F71" s="411" t="s">
        <v>164</v>
      </c>
      <c r="G71" s="411" t="s">
        <v>165</v>
      </c>
      <c r="H71" s="540" t="s">
        <v>11309</v>
      </c>
      <c r="I71" s="541" t="str">
        <f t="shared" si="0"/>
        <v>фото1</v>
      </c>
      <c r="J71" s="541"/>
      <c r="K71" s="542" t="s">
        <v>32</v>
      </c>
      <c r="L71" s="546">
        <v>2</v>
      </c>
      <c r="M71" s="558">
        <v>268.10000000000002</v>
      </c>
      <c r="N71" s="544"/>
      <c r="O71" s="331">
        <f t="shared" si="1"/>
        <v>0</v>
      </c>
      <c r="P71" s="332">
        <v>4607109966105</v>
      </c>
      <c r="Q71" s="545"/>
      <c r="R71" s="333" t="s">
        <v>98</v>
      </c>
      <c r="S71" s="340">
        <f t="shared" si="2"/>
        <v>134.05000000000001</v>
      </c>
    </row>
    <row r="72" spans="1:19" ht="25.5" x14ac:dyDescent="0.2">
      <c r="A72" s="519">
        <v>57</v>
      </c>
      <c r="B72" s="537">
        <v>3911</v>
      </c>
      <c r="C72" s="538" t="s">
        <v>7653</v>
      </c>
      <c r="D72" s="539"/>
      <c r="E72" s="411" t="s">
        <v>75</v>
      </c>
      <c r="F72" s="411" t="s">
        <v>166</v>
      </c>
      <c r="G72" s="411" t="s">
        <v>167</v>
      </c>
      <c r="H72" s="540" t="s">
        <v>11310</v>
      </c>
      <c r="I72" s="541" t="str">
        <f t="shared" si="0"/>
        <v>фото1</v>
      </c>
      <c r="J72" s="541"/>
      <c r="K72" s="542" t="s">
        <v>32</v>
      </c>
      <c r="L72" s="546">
        <v>2</v>
      </c>
      <c r="M72" s="558">
        <v>305.8</v>
      </c>
      <c r="N72" s="544"/>
      <c r="O72" s="331">
        <f t="shared" si="1"/>
        <v>0</v>
      </c>
      <c r="P72" s="332">
        <v>4607109981306</v>
      </c>
      <c r="Q72" s="545"/>
      <c r="R72" s="333" t="s">
        <v>98</v>
      </c>
      <c r="S72" s="340">
        <f t="shared" si="2"/>
        <v>152.9</v>
      </c>
    </row>
    <row r="73" spans="1:19" ht="38.25" x14ac:dyDescent="0.2">
      <c r="A73" s="519">
        <v>58</v>
      </c>
      <c r="B73" s="537">
        <v>3917</v>
      </c>
      <c r="C73" s="538" t="s">
        <v>7654</v>
      </c>
      <c r="D73" s="539"/>
      <c r="E73" s="411" t="s">
        <v>75</v>
      </c>
      <c r="F73" s="411" t="s">
        <v>168</v>
      </c>
      <c r="G73" s="411" t="s">
        <v>169</v>
      </c>
      <c r="H73" s="540" t="s">
        <v>11311</v>
      </c>
      <c r="I73" s="541" t="str">
        <f t="shared" si="0"/>
        <v>фото1</v>
      </c>
      <c r="J73" s="541"/>
      <c r="K73" s="542" t="s">
        <v>32</v>
      </c>
      <c r="L73" s="546">
        <v>2</v>
      </c>
      <c r="M73" s="558">
        <v>305.8</v>
      </c>
      <c r="N73" s="544"/>
      <c r="O73" s="331">
        <f t="shared" si="1"/>
        <v>0</v>
      </c>
      <c r="P73" s="332">
        <v>4607109981368</v>
      </c>
      <c r="Q73" s="545"/>
      <c r="R73" s="333" t="s">
        <v>81</v>
      </c>
      <c r="S73" s="340">
        <f t="shared" si="2"/>
        <v>152.9</v>
      </c>
    </row>
    <row r="74" spans="1:19" ht="38.25" x14ac:dyDescent="0.2">
      <c r="A74" s="519">
        <v>59</v>
      </c>
      <c r="B74" s="537">
        <v>1605</v>
      </c>
      <c r="C74" s="538" t="s">
        <v>7655</v>
      </c>
      <c r="D74" s="539"/>
      <c r="E74" s="411" t="s">
        <v>75</v>
      </c>
      <c r="F74" s="411" t="s">
        <v>170</v>
      </c>
      <c r="G74" s="411" t="s">
        <v>171</v>
      </c>
      <c r="H74" s="540" t="s">
        <v>11312</v>
      </c>
      <c r="I74" s="541" t="str">
        <f t="shared" si="0"/>
        <v>фото1</v>
      </c>
      <c r="J74" s="541"/>
      <c r="K74" s="542" t="s">
        <v>32</v>
      </c>
      <c r="L74" s="546">
        <v>2</v>
      </c>
      <c r="M74" s="558">
        <v>577.1</v>
      </c>
      <c r="N74" s="544"/>
      <c r="O74" s="331">
        <f t="shared" si="1"/>
        <v>0</v>
      </c>
      <c r="P74" s="332">
        <v>4607109966129</v>
      </c>
      <c r="Q74" s="545"/>
      <c r="R74" s="333" t="s">
        <v>101</v>
      </c>
      <c r="S74" s="340">
        <f t="shared" si="2"/>
        <v>288.55</v>
      </c>
    </row>
    <row r="75" spans="1:19" ht="38.25" x14ac:dyDescent="0.2">
      <c r="A75" s="519">
        <v>60</v>
      </c>
      <c r="B75" s="537">
        <v>1606</v>
      </c>
      <c r="C75" s="538" t="s">
        <v>7656</v>
      </c>
      <c r="D75" s="539"/>
      <c r="E75" s="411" t="s">
        <v>75</v>
      </c>
      <c r="F75" s="411" t="s">
        <v>172</v>
      </c>
      <c r="G75" s="411" t="s">
        <v>173</v>
      </c>
      <c r="H75" s="540" t="s">
        <v>11313</v>
      </c>
      <c r="I75" s="541" t="str">
        <f t="shared" si="0"/>
        <v>фото1</v>
      </c>
      <c r="J75" s="541"/>
      <c r="K75" s="542" t="s">
        <v>32</v>
      </c>
      <c r="L75" s="546">
        <v>2</v>
      </c>
      <c r="M75" s="558">
        <v>268.10000000000002</v>
      </c>
      <c r="N75" s="544"/>
      <c r="O75" s="331">
        <f t="shared" si="1"/>
        <v>0</v>
      </c>
      <c r="P75" s="332">
        <v>4607109966136</v>
      </c>
      <c r="Q75" s="545"/>
      <c r="R75" s="333" t="s">
        <v>81</v>
      </c>
      <c r="S75" s="340">
        <f t="shared" si="2"/>
        <v>134.05000000000001</v>
      </c>
    </row>
    <row r="76" spans="1:19" ht="25.5" x14ac:dyDescent="0.2">
      <c r="A76" s="519">
        <v>61</v>
      </c>
      <c r="B76" s="537">
        <v>747</v>
      </c>
      <c r="C76" s="538" t="s">
        <v>7657</v>
      </c>
      <c r="D76" s="539"/>
      <c r="E76" s="411" t="s">
        <v>75</v>
      </c>
      <c r="F76" s="411" t="s">
        <v>174</v>
      </c>
      <c r="G76" s="411" t="s">
        <v>175</v>
      </c>
      <c r="H76" s="540" t="s">
        <v>11314</v>
      </c>
      <c r="I76" s="541" t="str">
        <f t="shared" si="0"/>
        <v>фото1</v>
      </c>
      <c r="J76" s="541"/>
      <c r="K76" s="542" t="s">
        <v>32</v>
      </c>
      <c r="L76" s="546">
        <v>2</v>
      </c>
      <c r="M76" s="558">
        <v>305.8</v>
      </c>
      <c r="N76" s="544"/>
      <c r="O76" s="331">
        <f t="shared" si="1"/>
        <v>0</v>
      </c>
      <c r="P76" s="332">
        <v>4607109953013</v>
      </c>
      <c r="Q76" s="545"/>
      <c r="R76" s="333" t="s">
        <v>98</v>
      </c>
      <c r="S76" s="340">
        <f t="shared" si="2"/>
        <v>152.9</v>
      </c>
    </row>
    <row r="77" spans="1:19" ht="38.25" x14ac:dyDescent="0.2">
      <c r="A77" s="519">
        <v>62</v>
      </c>
      <c r="B77" s="537">
        <v>2485</v>
      </c>
      <c r="C77" s="538" t="s">
        <v>7658</v>
      </c>
      <c r="D77" s="539"/>
      <c r="E77" s="411" t="s">
        <v>75</v>
      </c>
      <c r="F77" s="411" t="s">
        <v>176</v>
      </c>
      <c r="G77" s="411" t="s">
        <v>177</v>
      </c>
      <c r="H77" s="540" t="s">
        <v>11315</v>
      </c>
      <c r="I77" s="541" t="str">
        <f t="shared" si="0"/>
        <v>фото1</v>
      </c>
      <c r="J77" s="541"/>
      <c r="K77" s="542" t="s">
        <v>32</v>
      </c>
      <c r="L77" s="546">
        <v>2</v>
      </c>
      <c r="M77" s="558">
        <v>305.8</v>
      </c>
      <c r="N77" s="544"/>
      <c r="O77" s="331">
        <f t="shared" si="1"/>
        <v>0</v>
      </c>
      <c r="P77" s="332">
        <v>4607109974544</v>
      </c>
      <c r="Q77" s="545"/>
      <c r="R77" s="333" t="s">
        <v>81</v>
      </c>
      <c r="S77" s="340">
        <f t="shared" si="2"/>
        <v>152.9</v>
      </c>
    </row>
    <row r="78" spans="1:19" ht="25.5" x14ac:dyDescent="0.2">
      <c r="A78" s="519">
        <v>63</v>
      </c>
      <c r="B78" s="537">
        <v>837</v>
      </c>
      <c r="C78" s="538" t="s">
        <v>7659</v>
      </c>
      <c r="D78" s="539"/>
      <c r="E78" s="411" t="s">
        <v>75</v>
      </c>
      <c r="F78" s="411" t="s">
        <v>178</v>
      </c>
      <c r="G78" s="411" t="s">
        <v>179</v>
      </c>
      <c r="H78" s="540" t="s">
        <v>11316</v>
      </c>
      <c r="I78" s="541" t="str">
        <f t="shared" si="0"/>
        <v>фото1</v>
      </c>
      <c r="J78" s="541"/>
      <c r="K78" s="542" t="s">
        <v>32</v>
      </c>
      <c r="L78" s="546">
        <v>2</v>
      </c>
      <c r="M78" s="558">
        <v>268.10000000000002</v>
      </c>
      <c r="N78" s="544"/>
      <c r="O78" s="331">
        <f t="shared" si="1"/>
        <v>0</v>
      </c>
      <c r="P78" s="332">
        <v>4607109974551</v>
      </c>
      <c r="Q78" s="545"/>
      <c r="R78" s="333" t="s">
        <v>81</v>
      </c>
      <c r="S78" s="340">
        <f t="shared" si="2"/>
        <v>134.05000000000001</v>
      </c>
    </row>
    <row r="79" spans="1:19" ht="38.25" x14ac:dyDescent="0.2">
      <c r="A79" s="519">
        <v>64</v>
      </c>
      <c r="B79" s="537">
        <v>497</v>
      </c>
      <c r="C79" s="538" t="s">
        <v>7660</v>
      </c>
      <c r="D79" s="539"/>
      <c r="E79" s="411" t="s">
        <v>75</v>
      </c>
      <c r="F79" s="411" t="s">
        <v>180</v>
      </c>
      <c r="G79" s="411" t="s">
        <v>181</v>
      </c>
      <c r="H79" s="540" t="s">
        <v>11317</v>
      </c>
      <c r="I79" s="541" t="str">
        <f t="shared" si="0"/>
        <v>фото1</v>
      </c>
      <c r="J79" s="541"/>
      <c r="K79" s="542" t="s">
        <v>32</v>
      </c>
      <c r="L79" s="546">
        <v>2</v>
      </c>
      <c r="M79" s="558">
        <v>305.8</v>
      </c>
      <c r="N79" s="544"/>
      <c r="O79" s="331">
        <f t="shared" si="1"/>
        <v>0</v>
      </c>
      <c r="P79" s="332">
        <v>4607109968987</v>
      </c>
      <c r="Q79" s="545"/>
      <c r="R79" s="333" t="s">
        <v>81</v>
      </c>
      <c r="S79" s="340">
        <f t="shared" si="2"/>
        <v>152.9</v>
      </c>
    </row>
    <row r="80" spans="1:19" ht="25.5" x14ac:dyDescent="0.2">
      <c r="A80" s="519">
        <v>65</v>
      </c>
      <c r="B80" s="537">
        <v>1607</v>
      </c>
      <c r="C80" s="538" t="s">
        <v>7661</v>
      </c>
      <c r="D80" s="539"/>
      <c r="E80" s="411" t="s">
        <v>75</v>
      </c>
      <c r="F80" s="411" t="s">
        <v>182</v>
      </c>
      <c r="G80" s="411" t="s">
        <v>183</v>
      </c>
      <c r="H80" s="540" t="s">
        <v>11318</v>
      </c>
      <c r="I80" s="541" t="str">
        <f t="shared" si="0"/>
        <v>фото1</v>
      </c>
      <c r="J80" s="541"/>
      <c r="K80" s="542" t="s">
        <v>32</v>
      </c>
      <c r="L80" s="546">
        <v>2</v>
      </c>
      <c r="M80" s="558">
        <v>305.8</v>
      </c>
      <c r="N80" s="544"/>
      <c r="O80" s="331">
        <f t="shared" si="1"/>
        <v>0</v>
      </c>
      <c r="P80" s="332">
        <v>4607109966143</v>
      </c>
      <c r="Q80" s="545"/>
      <c r="R80" s="333" t="s">
        <v>81</v>
      </c>
      <c r="S80" s="340">
        <f t="shared" si="2"/>
        <v>152.9</v>
      </c>
    </row>
    <row r="81" spans="1:19" ht="25.5" x14ac:dyDescent="0.2">
      <c r="A81" s="519">
        <v>66</v>
      </c>
      <c r="B81" s="537">
        <v>751</v>
      </c>
      <c r="C81" s="538" t="s">
        <v>7662</v>
      </c>
      <c r="D81" s="539"/>
      <c r="E81" s="411" t="s">
        <v>75</v>
      </c>
      <c r="F81" s="411" t="s">
        <v>184</v>
      </c>
      <c r="G81" s="411" t="s">
        <v>185</v>
      </c>
      <c r="H81" s="540" t="s">
        <v>11319</v>
      </c>
      <c r="I81" s="541" t="str">
        <f t="shared" si="0"/>
        <v>фото1</v>
      </c>
      <c r="J81" s="541"/>
      <c r="K81" s="542" t="s">
        <v>32</v>
      </c>
      <c r="L81" s="546">
        <v>2</v>
      </c>
      <c r="M81" s="558">
        <v>268.10000000000002</v>
      </c>
      <c r="N81" s="544"/>
      <c r="O81" s="331">
        <f t="shared" si="1"/>
        <v>0</v>
      </c>
      <c r="P81" s="332">
        <v>4607109953051</v>
      </c>
      <c r="Q81" s="545"/>
      <c r="R81" s="333" t="s">
        <v>81</v>
      </c>
      <c r="S81" s="340">
        <f t="shared" si="2"/>
        <v>134.05000000000001</v>
      </c>
    </row>
    <row r="82" spans="1:19" ht="25.5" x14ac:dyDescent="0.2">
      <c r="A82" s="519">
        <v>67</v>
      </c>
      <c r="B82" s="537">
        <v>753</v>
      </c>
      <c r="C82" s="538" t="s">
        <v>9149</v>
      </c>
      <c r="D82" s="539"/>
      <c r="E82" s="411" t="s">
        <v>75</v>
      </c>
      <c r="F82" s="411" t="s">
        <v>9150</v>
      </c>
      <c r="G82" s="411" t="s">
        <v>9151</v>
      </c>
      <c r="H82" s="540" t="s">
        <v>11320</v>
      </c>
      <c r="I82" s="541" t="str">
        <f t="shared" si="0"/>
        <v>фото1</v>
      </c>
      <c r="J82" s="541"/>
      <c r="K82" s="542" t="s">
        <v>32</v>
      </c>
      <c r="L82" s="546">
        <v>2</v>
      </c>
      <c r="M82" s="558">
        <v>268.10000000000002</v>
      </c>
      <c r="N82" s="544"/>
      <c r="O82" s="331">
        <f t="shared" si="1"/>
        <v>0</v>
      </c>
      <c r="P82" s="332">
        <v>4607109953075</v>
      </c>
      <c r="Q82" s="545"/>
      <c r="R82" s="333" t="s">
        <v>81</v>
      </c>
      <c r="S82" s="340">
        <f t="shared" si="2"/>
        <v>134.05000000000001</v>
      </c>
    </row>
    <row r="83" spans="1:19" ht="51" x14ac:dyDescent="0.2">
      <c r="A83" s="519">
        <v>68</v>
      </c>
      <c r="B83" s="537">
        <v>5641</v>
      </c>
      <c r="C83" s="538" t="s">
        <v>9152</v>
      </c>
      <c r="D83" s="539"/>
      <c r="E83" s="411" t="s">
        <v>75</v>
      </c>
      <c r="F83" s="411" t="s">
        <v>1470</v>
      </c>
      <c r="G83" s="411" t="s">
        <v>1471</v>
      </c>
      <c r="H83" s="540" t="s">
        <v>11321</v>
      </c>
      <c r="I83" s="541" t="str">
        <f t="shared" ref="I83:I141" si="3">HYPERLINK("http://www.gardenbulbs.ru/images/vesna_CL/thumbnails/"&amp;C83&amp;".jpg","фото1")</f>
        <v>фото1</v>
      </c>
      <c r="J83" s="541"/>
      <c r="K83" s="542" t="s">
        <v>32</v>
      </c>
      <c r="L83" s="546">
        <v>2</v>
      </c>
      <c r="M83" s="558">
        <v>577.1</v>
      </c>
      <c r="N83" s="544"/>
      <c r="O83" s="331">
        <f t="shared" ref="O83:O141" si="4">IF(ISERROR(N83*M83),0,N83*M83)</f>
        <v>0</v>
      </c>
      <c r="P83" s="332">
        <v>4607109933312</v>
      </c>
      <c r="Q83" s="545"/>
      <c r="R83" s="333" t="s">
        <v>81</v>
      </c>
      <c r="S83" s="340">
        <f t="shared" ref="S83:S146" si="5">M83/L83</f>
        <v>288.55</v>
      </c>
    </row>
    <row r="84" spans="1:19" ht="38.25" x14ac:dyDescent="0.2">
      <c r="A84" s="519">
        <v>69</v>
      </c>
      <c r="B84" s="537">
        <v>10758</v>
      </c>
      <c r="C84" s="538" t="s">
        <v>14422</v>
      </c>
      <c r="D84" s="539"/>
      <c r="E84" s="412" t="s">
        <v>75</v>
      </c>
      <c r="F84" s="412" t="s">
        <v>14423</v>
      </c>
      <c r="G84" s="412" t="s">
        <v>14424</v>
      </c>
      <c r="H84" s="547" t="s">
        <v>14425</v>
      </c>
      <c r="I84" s="541" t="str">
        <f t="shared" si="3"/>
        <v>фото1</v>
      </c>
      <c r="J84" s="541"/>
      <c r="K84" s="542" t="s">
        <v>32</v>
      </c>
      <c r="L84" s="546">
        <v>2</v>
      </c>
      <c r="M84" s="558">
        <v>577.1</v>
      </c>
      <c r="N84" s="544"/>
      <c r="O84" s="331">
        <f t="shared" si="4"/>
        <v>0</v>
      </c>
      <c r="P84" s="332">
        <v>4607109925775</v>
      </c>
      <c r="Q84" s="545" t="s">
        <v>13902</v>
      </c>
      <c r="R84" s="333" t="s">
        <v>98</v>
      </c>
      <c r="S84" s="340">
        <f t="shared" si="5"/>
        <v>288.55</v>
      </c>
    </row>
    <row r="85" spans="1:19" ht="38.25" x14ac:dyDescent="0.2">
      <c r="A85" s="519">
        <v>70</v>
      </c>
      <c r="B85" s="537">
        <v>91</v>
      </c>
      <c r="C85" s="538" t="s">
        <v>7663</v>
      </c>
      <c r="D85" s="539"/>
      <c r="E85" s="411" t="s">
        <v>75</v>
      </c>
      <c r="F85" s="411" t="s">
        <v>186</v>
      </c>
      <c r="G85" s="411" t="s">
        <v>187</v>
      </c>
      <c r="H85" s="540" t="s">
        <v>11322</v>
      </c>
      <c r="I85" s="541" t="str">
        <f t="shared" si="3"/>
        <v>фото1</v>
      </c>
      <c r="J85" s="541"/>
      <c r="K85" s="542" t="s">
        <v>32</v>
      </c>
      <c r="L85" s="546">
        <v>2</v>
      </c>
      <c r="M85" s="558">
        <v>305.8</v>
      </c>
      <c r="N85" s="544"/>
      <c r="O85" s="331">
        <f t="shared" si="4"/>
        <v>0</v>
      </c>
      <c r="P85" s="332">
        <v>4607109968994</v>
      </c>
      <c r="Q85" s="545"/>
      <c r="R85" s="333" t="s">
        <v>78</v>
      </c>
      <c r="S85" s="340">
        <f t="shared" si="5"/>
        <v>152.9</v>
      </c>
    </row>
    <row r="86" spans="1:19" ht="38.25" x14ac:dyDescent="0.2">
      <c r="A86" s="519">
        <v>71</v>
      </c>
      <c r="B86" s="537">
        <v>756</v>
      </c>
      <c r="C86" s="538" t="s">
        <v>7664</v>
      </c>
      <c r="D86" s="539"/>
      <c r="E86" s="411" t="s">
        <v>75</v>
      </c>
      <c r="F86" s="411" t="s">
        <v>188</v>
      </c>
      <c r="G86" s="411" t="s">
        <v>189</v>
      </c>
      <c r="H86" s="540" t="s">
        <v>11323</v>
      </c>
      <c r="I86" s="541" t="str">
        <f t="shared" si="3"/>
        <v>фото1</v>
      </c>
      <c r="J86" s="541"/>
      <c r="K86" s="542" t="s">
        <v>32</v>
      </c>
      <c r="L86" s="546">
        <v>2</v>
      </c>
      <c r="M86" s="558">
        <v>305.8</v>
      </c>
      <c r="N86" s="544"/>
      <c r="O86" s="331">
        <f t="shared" si="4"/>
        <v>0</v>
      </c>
      <c r="P86" s="332">
        <v>4607109966167</v>
      </c>
      <c r="Q86" s="545"/>
      <c r="R86" s="333" t="s">
        <v>81</v>
      </c>
      <c r="S86" s="340">
        <f t="shared" si="5"/>
        <v>152.9</v>
      </c>
    </row>
    <row r="87" spans="1:19" ht="25.5" x14ac:dyDescent="0.2">
      <c r="A87" s="519">
        <v>72</v>
      </c>
      <c r="B87" s="537">
        <v>3912</v>
      </c>
      <c r="C87" s="538" t="s">
        <v>7665</v>
      </c>
      <c r="D87" s="539"/>
      <c r="E87" s="411" t="s">
        <v>75</v>
      </c>
      <c r="F87" s="411" t="s">
        <v>190</v>
      </c>
      <c r="G87" s="411" t="s">
        <v>191</v>
      </c>
      <c r="H87" s="540" t="s">
        <v>11319</v>
      </c>
      <c r="I87" s="541" t="str">
        <f t="shared" si="3"/>
        <v>фото1</v>
      </c>
      <c r="J87" s="541"/>
      <c r="K87" s="542" t="s">
        <v>32</v>
      </c>
      <c r="L87" s="546">
        <v>2</v>
      </c>
      <c r="M87" s="558">
        <v>305.8</v>
      </c>
      <c r="N87" s="544"/>
      <c r="O87" s="331">
        <f t="shared" si="4"/>
        <v>0</v>
      </c>
      <c r="P87" s="332">
        <v>4607109981313</v>
      </c>
      <c r="Q87" s="545"/>
      <c r="R87" s="333" t="s">
        <v>98</v>
      </c>
      <c r="S87" s="340">
        <f t="shared" si="5"/>
        <v>152.9</v>
      </c>
    </row>
    <row r="88" spans="1:19" ht="25.5" x14ac:dyDescent="0.2">
      <c r="A88" s="519">
        <v>73</v>
      </c>
      <c r="B88" s="537">
        <v>838</v>
      </c>
      <c r="C88" s="538" t="s">
        <v>7666</v>
      </c>
      <c r="D88" s="539"/>
      <c r="E88" s="411" t="s">
        <v>75</v>
      </c>
      <c r="F88" s="411" t="s">
        <v>192</v>
      </c>
      <c r="G88" s="411" t="s">
        <v>193</v>
      </c>
      <c r="H88" s="540" t="s">
        <v>11324</v>
      </c>
      <c r="I88" s="541" t="str">
        <f t="shared" si="3"/>
        <v>фото1</v>
      </c>
      <c r="J88" s="541"/>
      <c r="K88" s="542" t="s">
        <v>32</v>
      </c>
      <c r="L88" s="546">
        <v>2</v>
      </c>
      <c r="M88" s="558">
        <v>305.8</v>
      </c>
      <c r="N88" s="544"/>
      <c r="O88" s="331">
        <f t="shared" si="4"/>
        <v>0</v>
      </c>
      <c r="P88" s="332">
        <v>4607109969007</v>
      </c>
      <c r="Q88" s="545"/>
      <c r="R88" s="333" t="s">
        <v>78</v>
      </c>
      <c r="S88" s="340">
        <f t="shared" si="5"/>
        <v>152.9</v>
      </c>
    </row>
    <row r="89" spans="1:19" ht="51" x14ac:dyDescent="0.2">
      <c r="A89" s="519">
        <v>74</v>
      </c>
      <c r="B89" s="537">
        <v>1610</v>
      </c>
      <c r="C89" s="538" t="s">
        <v>7667</v>
      </c>
      <c r="D89" s="539"/>
      <c r="E89" s="411" t="s">
        <v>75</v>
      </c>
      <c r="F89" s="411" t="s">
        <v>194</v>
      </c>
      <c r="G89" s="411" t="s">
        <v>195</v>
      </c>
      <c r="H89" s="540" t="s">
        <v>11325</v>
      </c>
      <c r="I89" s="541" t="str">
        <f t="shared" si="3"/>
        <v>фото1</v>
      </c>
      <c r="J89" s="541"/>
      <c r="K89" s="542" t="s">
        <v>32</v>
      </c>
      <c r="L89" s="546">
        <v>2</v>
      </c>
      <c r="M89" s="558">
        <v>268.10000000000002</v>
      </c>
      <c r="N89" s="544"/>
      <c r="O89" s="331">
        <f t="shared" si="4"/>
        <v>0</v>
      </c>
      <c r="P89" s="332">
        <v>4607109966174</v>
      </c>
      <c r="Q89" s="545"/>
      <c r="R89" s="333" t="s">
        <v>81</v>
      </c>
      <c r="S89" s="340">
        <f t="shared" si="5"/>
        <v>134.05000000000001</v>
      </c>
    </row>
    <row r="90" spans="1:19" ht="38.25" x14ac:dyDescent="0.2">
      <c r="A90" s="519">
        <v>75</v>
      </c>
      <c r="B90" s="537">
        <v>3918</v>
      </c>
      <c r="C90" s="538" t="s">
        <v>7668</v>
      </c>
      <c r="D90" s="539"/>
      <c r="E90" s="411" t="s">
        <v>75</v>
      </c>
      <c r="F90" s="411" t="s">
        <v>7669</v>
      </c>
      <c r="G90" s="411" t="s">
        <v>7670</v>
      </c>
      <c r="H90" s="540" t="s">
        <v>11326</v>
      </c>
      <c r="I90" s="541" t="str">
        <f t="shared" si="3"/>
        <v>фото1</v>
      </c>
      <c r="J90" s="541"/>
      <c r="K90" s="542" t="s">
        <v>32</v>
      </c>
      <c r="L90" s="546">
        <v>2</v>
      </c>
      <c r="M90" s="558">
        <v>305.8</v>
      </c>
      <c r="N90" s="544"/>
      <c r="O90" s="331">
        <f t="shared" si="4"/>
        <v>0</v>
      </c>
      <c r="P90" s="332">
        <v>4607109981375</v>
      </c>
      <c r="Q90" s="545"/>
      <c r="R90" s="333" t="s">
        <v>81</v>
      </c>
      <c r="S90" s="340">
        <f t="shared" si="5"/>
        <v>152.9</v>
      </c>
    </row>
    <row r="91" spans="1:19" ht="25.5" x14ac:dyDescent="0.2">
      <c r="A91" s="519">
        <v>76</v>
      </c>
      <c r="B91" s="537">
        <v>3913</v>
      </c>
      <c r="C91" s="538" t="s">
        <v>7671</v>
      </c>
      <c r="D91" s="539"/>
      <c r="E91" s="411" t="s">
        <v>75</v>
      </c>
      <c r="F91" s="411" t="s">
        <v>196</v>
      </c>
      <c r="G91" s="411" t="s">
        <v>197</v>
      </c>
      <c r="H91" s="540" t="s">
        <v>11327</v>
      </c>
      <c r="I91" s="541" t="str">
        <f t="shared" si="3"/>
        <v>фото1</v>
      </c>
      <c r="J91" s="541"/>
      <c r="K91" s="542" t="s">
        <v>32</v>
      </c>
      <c r="L91" s="546">
        <v>2</v>
      </c>
      <c r="M91" s="558">
        <v>305.8</v>
      </c>
      <c r="N91" s="544"/>
      <c r="O91" s="331">
        <f t="shared" si="4"/>
        <v>0</v>
      </c>
      <c r="P91" s="332">
        <v>4607109981320</v>
      </c>
      <c r="Q91" s="545"/>
      <c r="R91" s="333" t="s">
        <v>98</v>
      </c>
      <c r="S91" s="340">
        <f t="shared" si="5"/>
        <v>152.9</v>
      </c>
    </row>
    <row r="92" spans="1:19" ht="38.25" x14ac:dyDescent="0.2">
      <c r="A92" s="519">
        <v>77</v>
      </c>
      <c r="B92" s="537">
        <v>3919</v>
      </c>
      <c r="C92" s="538" t="s">
        <v>7672</v>
      </c>
      <c r="D92" s="539"/>
      <c r="E92" s="411" t="s">
        <v>75</v>
      </c>
      <c r="F92" s="411" t="s">
        <v>198</v>
      </c>
      <c r="G92" s="411" t="s">
        <v>199</v>
      </c>
      <c r="H92" s="540" t="s">
        <v>11328</v>
      </c>
      <c r="I92" s="541" t="str">
        <f t="shared" si="3"/>
        <v>фото1</v>
      </c>
      <c r="J92" s="541"/>
      <c r="K92" s="542" t="s">
        <v>32</v>
      </c>
      <c r="L92" s="546">
        <v>2</v>
      </c>
      <c r="M92" s="558">
        <v>305.8</v>
      </c>
      <c r="N92" s="544"/>
      <c r="O92" s="331">
        <f t="shared" si="4"/>
        <v>0</v>
      </c>
      <c r="P92" s="332">
        <v>4607109981382</v>
      </c>
      <c r="Q92" s="545"/>
      <c r="R92" s="333" t="s">
        <v>81</v>
      </c>
      <c r="S92" s="340">
        <f t="shared" si="5"/>
        <v>152.9</v>
      </c>
    </row>
    <row r="93" spans="1:19" ht="38.25" x14ac:dyDescent="0.2">
      <c r="A93" s="519">
        <v>78</v>
      </c>
      <c r="B93" s="537">
        <v>3933</v>
      </c>
      <c r="C93" s="538" t="s">
        <v>7673</v>
      </c>
      <c r="D93" s="539"/>
      <c r="E93" s="411" t="s">
        <v>75</v>
      </c>
      <c r="F93" s="411" t="s">
        <v>200</v>
      </c>
      <c r="G93" s="411" t="s">
        <v>201</v>
      </c>
      <c r="H93" s="540" t="s">
        <v>11329</v>
      </c>
      <c r="I93" s="541" t="str">
        <f t="shared" si="3"/>
        <v>фото1</v>
      </c>
      <c r="J93" s="541"/>
      <c r="K93" s="542" t="s">
        <v>32</v>
      </c>
      <c r="L93" s="546">
        <v>2</v>
      </c>
      <c r="M93" s="558">
        <v>305.8</v>
      </c>
      <c r="N93" s="544"/>
      <c r="O93" s="331">
        <f t="shared" si="4"/>
        <v>0</v>
      </c>
      <c r="P93" s="332">
        <v>4607109981511</v>
      </c>
      <c r="Q93" s="545"/>
      <c r="R93" s="333" t="s">
        <v>78</v>
      </c>
      <c r="S93" s="340">
        <f t="shared" si="5"/>
        <v>152.9</v>
      </c>
    </row>
    <row r="94" spans="1:19" ht="38.25" x14ac:dyDescent="0.2">
      <c r="A94" s="519">
        <v>79</v>
      </c>
      <c r="B94" s="537">
        <v>1611</v>
      </c>
      <c r="C94" s="538" t="s">
        <v>7674</v>
      </c>
      <c r="D94" s="539"/>
      <c r="E94" s="411" t="s">
        <v>75</v>
      </c>
      <c r="F94" s="411" t="s">
        <v>202</v>
      </c>
      <c r="G94" s="411" t="s">
        <v>203</v>
      </c>
      <c r="H94" s="540" t="s">
        <v>11330</v>
      </c>
      <c r="I94" s="541" t="str">
        <f t="shared" si="3"/>
        <v>фото1</v>
      </c>
      <c r="J94" s="541"/>
      <c r="K94" s="542" t="s">
        <v>32</v>
      </c>
      <c r="L94" s="546">
        <v>2</v>
      </c>
      <c r="M94" s="558">
        <v>268.10000000000002</v>
      </c>
      <c r="N94" s="544"/>
      <c r="O94" s="331">
        <f t="shared" si="4"/>
        <v>0</v>
      </c>
      <c r="P94" s="332">
        <v>4607109966181</v>
      </c>
      <c r="Q94" s="545"/>
      <c r="R94" s="333" t="s">
        <v>81</v>
      </c>
      <c r="S94" s="340">
        <f t="shared" si="5"/>
        <v>134.05000000000001</v>
      </c>
    </row>
    <row r="95" spans="1:19" ht="51" x14ac:dyDescent="0.2">
      <c r="A95" s="519">
        <v>80</v>
      </c>
      <c r="B95" s="537">
        <v>3961</v>
      </c>
      <c r="C95" s="538" t="s">
        <v>10658</v>
      </c>
      <c r="D95" s="539"/>
      <c r="E95" s="411" t="s">
        <v>75</v>
      </c>
      <c r="F95" s="411" t="s">
        <v>10659</v>
      </c>
      <c r="G95" s="411" t="s">
        <v>10660</v>
      </c>
      <c r="H95" s="540" t="s">
        <v>14426</v>
      </c>
      <c r="I95" s="541" t="str">
        <f t="shared" si="3"/>
        <v>фото1</v>
      </c>
      <c r="J95" s="541"/>
      <c r="K95" s="542" t="s">
        <v>32</v>
      </c>
      <c r="L95" s="546">
        <v>1</v>
      </c>
      <c r="M95" s="558">
        <v>294.5</v>
      </c>
      <c r="N95" s="544"/>
      <c r="O95" s="331">
        <f t="shared" si="4"/>
        <v>0</v>
      </c>
      <c r="P95" s="332">
        <v>4607109927939</v>
      </c>
      <c r="Q95" s="545"/>
      <c r="R95" s="333" t="s">
        <v>81</v>
      </c>
      <c r="S95" s="340">
        <f t="shared" si="5"/>
        <v>294.5</v>
      </c>
    </row>
    <row r="96" spans="1:19" ht="38.25" x14ac:dyDescent="0.2">
      <c r="A96" s="519">
        <v>81</v>
      </c>
      <c r="B96" s="537">
        <v>1612</v>
      </c>
      <c r="C96" s="538" t="s">
        <v>7675</v>
      </c>
      <c r="D96" s="539"/>
      <c r="E96" s="411" t="s">
        <v>75</v>
      </c>
      <c r="F96" s="411" t="s">
        <v>204</v>
      </c>
      <c r="G96" s="411" t="s">
        <v>205</v>
      </c>
      <c r="H96" s="540" t="s">
        <v>11331</v>
      </c>
      <c r="I96" s="541" t="str">
        <f t="shared" si="3"/>
        <v>фото1</v>
      </c>
      <c r="J96" s="541"/>
      <c r="K96" s="542" t="s">
        <v>32</v>
      </c>
      <c r="L96" s="546">
        <v>2</v>
      </c>
      <c r="M96" s="558">
        <v>268.10000000000002</v>
      </c>
      <c r="N96" s="544"/>
      <c r="O96" s="331">
        <f t="shared" si="4"/>
        <v>0</v>
      </c>
      <c r="P96" s="332">
        <v>4607109966198</v>
      </c>
      <c r="Q96" s="545"/>
      <c r="R96" s="333" t="s">
        <v>81</v>
      </c>
      <c r="S96" s="340">
        <f t="shared" si="5"/>
        <v>134.05000000000001</v>
      </c>
    </row>
    <row r="97" spans="1:19" ht="38.25" x14ac:dyDescent="0.2">
      <c r="A97" s="519">
        <v>82</v>
      </c>
      <c r="B97" s="537">
        <v>503</v>
      </c>
      <c r="C97" s="538" t="s">
        <v>7676</v>
      </c>
      <c r="D97" s="539"/>
      <c r="E97" s="411" t="s">
        <v>75</v>
      </c>
      <c r="F97" s="411" t="s">
        <v>206</v>
      </c>
      <c r="G97" s="411" t="s">
        <v>207</v>
      </c>
      <c r="H97" s="540" t="s">
        <v>11332</v>
      </c>
      <c r="I97" s="541" t="str">
        <f t="shared" si="3"/>
        <v>фото1</v>
      </c>
      <c r="J97" s="541"/>
      <c r="K97" s="542" t="s">
        <v>32</v>
      </c>
      <c r="L97" s="546">
        <v>2</v>
      </c>
      <c r="M97" s="558">
        <v>268.10000000000002</v>
      </c>
      <c r="N97" s="544"/>
      <c r="O97" s="331">
        <f t="shared" si="4"/>
        <v>0</v>
      </c>
      <c r="P97" s="332">
        <v>4607109969069</v>
      </c>
      <c r="Q97" s="545"/>
      <c r="R97" s="333" t="s">
        <v>81</v>
      </c>
      <c r="S97" s="340">
        <f t="shared" si="5"/>
        <v>134.05000000000001</v>
      </c>
    </row>
    <row r="98" spans="1:19" ht="38.25" x14ac:dyDescent="0.2">
      <c r="A98" s="519">
        <v>83</v>
      </c>
      <c r="B98" s="537">
        <v>10759</v>
      </c>
      <c r="C98" s="538" t="s">
        <v>14427</v>
      </c>
      <c r="D98" s="539" t="s">
        <v>14428</v>
      </c>
      <c r="E98" s="412" t="s">
        <v>75</v>
      </c>
      <c r="F98" s="412" t="s">
        <v>14429</v>
      </c>
      <c r="G98" s="412" t="s">
        <v>14430</v>
      </c>
      <c r="H98" s="547" t="s">
        <v>14431</v>
      </c>
      <c r="I98" s="541" t="str">
        <f t="shared" si="3"/>
        <v>фото1</v>
      </c>
      <c r="J98" s="541" t="str">
        <f>HYPERLINK("http://www.gardenbulbs.ru/images/vesna_CL/thumbnails/"&amp;D648&amp;".jpg","фото2")</f>
        <v>фото2</v>
      </c>
      <c r="K98" s="542" t="s">
        <v>32</v>
      </c>
      <c r="L98" s="546">
        <v>2</v>
      </c>
      <c r="M98" s="558">
        <v>577.1</v>
      </c>
      <c r="N98" s="544"/>
      <c r="O98" s="331">
        <f t="shared" si="4"/>
        <v>0</v>
      </c>
      <c r="P98" s="332">
        <v>4607109925768</v>
      </c>
      <c r="Q98" s="545" t="s">
        <v>13902</v>
      </c>
      <c r="R98" s="333" t="s">
        <v>81</v>
      </c>
      <c r="S98" s="340">
        <f t="shared" si="5"/>
        <v>288.55</v>
      </c>
    </row>
    <row r="99" spans="1:19" ht="38.25" x14ac:dyDescent="0.2">
      <c r="A99" s="519">
        <v>84</v>
      </c>
      <c r="B99" s="537">
        <v>3921</v>
      </c>
      <c r="C99" s="538" t="s">
        <v>7677</v>
      </c>
      <c r="D99" s="539"/>
      <c r="E99" s="411" t="s">
        <v>75</v>
      </c>
      <c r="F99" s="411" t="s">
        <v>208</v>
      </c>
      <c r="G99" s="411" t="s">
        <v>209</v>
      </c>
      <c r="H99" s="540" t="s">
        <v>11333</v>
      </c>
      <c r="I99" s="541" t="str">
        <f t="shared" si="3"/>
        <v>фото1</v>
      </c>
      <c r="J99" s="541"/>
      <c r="K99" s="542" t="s">
        <v>32</v>
      </c>
      <c r="L99" s="546">
        <v>2</v>
      </c>
      <c r="M99" s="558">
        <v>305.8</v>
      </c>
      <c r="N99" s="544"/>
      <c r="O99" s="331">
        <f t="shared" si="4"/>
        <v>0</v>
      </c>
      <c r="P99" s="332">
        <v>4607109981399</v>
      </c>
      <c r="Q99" s="545"/>
      <c r="R99" s="333" t="s">
        <v>81</v>
      </c>
      <c r="S99" s="340">
        <f t="shared" si="5"/>
        <v>152.9</v>
      </c>
    </row>
    <row r="100" spans="1:19" ht="38.25" x14ac:dyDescent="0.2">
      <c r="A100" s="519">
        <v>85</v>
      </c>
      <c r="B100" s="537">
        <v>1614</v>
      </c>
      <c r="C100" s="538" t="s">
        <v>7678</v>
      </c>
      <c r="D100" s="539"/>
      <c r="E100" s="411" t="s">
        <v>75</v>
      </c>
      <c r="F100" s="411" t="s">
        <v>210</v>
      </c>
      <c r="G100" s="411" t="s">
        <v>211</v>
      </c>
      <c r="H100" s="540" t="s">
        <v>11334</v>
      </c>
      <c r="I100" s="541" t="str">
        <f t="shared" si="3"/>
        <v>фото1</v>
      </c>
      <c r="J100" s="541"/>
      <c r="K100" s="542" t="s">
        <v>32</v>
      </c>
      <c r="L100" s="546">
        <v>2</v>
      </c>
      <c r="M100" s="558">
        <v>268.10000000000002</v>
      </c>
      <c r="N100" s="544"/>
      <c r="O100" s="331">
        <f t="shared" si="4"/>
        <v>0</v>
      </c>
      <c r="P100" s="332">
        <v>4607109966211</v>
      </c>
      <c r="Q100" s="545"/>
      <c r="R100" s="333" t="s">
        <v>81</v>
      </c>
      <c r="S100" s="340">
        <f t="shared" si="5"/>
        <v>134.05000000000001</v>
      </c>
    </row>
    <row r="101" spans="1:19" ht="25.5" x14ac:dyDescent="0.2">
      <c r="A101" s="519">
        <v>86</v>
      </c>
      <c r="B101" s="537">
        <v>1615</v>
      </c>
      <c r="C101" s="538" t="s">
        <v>7679</v>
      </c>
      <c r="D101" s="539"/>
      <c r="E101" s="449" t="s">
        <v>75</v>
      </c>
      <c r="F101" s="449" t="s">
        <v>212</v>
      </c>
      <c r="G101" s="449" t="s">
        <v>213</v>
      </c>
      <c r="H101" s="548" t="s">
        <v>11335</v>
      </c>
      <c r="I101" s="541" t="str">
        <f t="shared" si="3"/>
        <v>фото1</v>
      </c>
      <c r="J101" s="541"/>
      <c r="K101" s="542" t="s">
        <v>32</v>
      </c>
      <c r="L101" s="546">
        <v>2</v>
      </c>
      <c r="M101" s="558">
        <v>268.10000000000002</v>
      </c>
      <c r="N101" s="544"/>
      <c r="O101" s="331">
        <f t="shared" si="4"/>
        <v>0</v>
      </c>
      <c r="P101" s="332">
        <v>4607109966228</v>
      </c>
      <c r="Q101" s="545"/>
      <c r="R101" s="333" t="s">
        <v>81</v>
      </c>
      <c r="S101" s="340">
        <f t="shared" si="5"/>
        <v>134.05000000000001</v>
      </c>
    </row>
    <row r="102" spans="1:19" ht="38.25" x14ac:dyDescent="0.2">
      <c r="A102" s="519">
        <v>87</v>
      </c>
      <c r="B102" s="537">
        <v>759</v>
      </c>
      <c r="C102" s="538" t="s">
        <v>7680</v>
      </c>
      <c r="D102" s="539"/>
      <c r="E102" s="411" t="s">
        <v>75</v>
      </c>
      <c r="F102" s="411" t="s">
        <v>214</v>
      </c>
      <c r="G102" s="411" t="s">
        <v>215</v>
      </c>
      <c r="H102" s="540" t="s">
        <v>11336</v>
      </c>
      <c r="I102" s="541" t="str">
        <f t="shared" si="3"/>
        <v>фото1</v>
      </c>
      <c r="J102" s="541"/>
      <c r="K102" s="542" t="s">
        <v>32</v>
      </c>
      <c r="L102" s="546">
        <v>2</v>
      </c>
      <c r="M102" s="558">
        <v>418.9</v>
      </c>
      <c r="N102" s="544"/>
      <c r="O102" s="331">
        <f t="shared" si="4"/>
        <v>0</v>
      </c>
      <c r="P102" s="332">
        <v>4607109953129</v>
      </c>
      <c r="Q102" s="545"/>
      <c r="R102" s="333" t="s">
        <v>81</v>
      </c>
      <c r="S102" s="340">
        <f t="shared" si="5"/>
        <v>209.45</v>
      </c>
    </row>
    <row r="103" spans="1:19" ht="38.25" x14ac:dyDescent="0.2">
      <c r="A103" s="519">
        <v>88</v>
      </c>
      <c r="B103" s="537">
        <v>4380</v>
      </c>
      <c r="C103" s="538" t="s">
        <v>12656</v>
      </c>
      <c r="D103" s="539"/>
      <c r="E103" s="411" t="s">
        <v>75</v>
      </c>
      <c r="F103" s="411" t="s">
        <v>12657</v>
      </c>
      <c r="G103" s="411" t="s">
        <v>12658</v>
      </c>
      <c r="H103" s="540" t="s">
        <v>12659</v>
      </c>
      <c r="I103" s="541" t="str">
        <f t="shared" si="3"/>
        <v>фото1</v>
      </c>
      <c r="J103" s="541"/>
      <c r="K103" s="542" t="s">
        <v>32</v>
      </c>
      <c r="L103" s="546">
        <v>2</v>
      </c>
      <c r="M103" s="558">
        <v>577.1</v>
      </c>
      <c r="N103" s="544"/>
      <c r="O103" s="331">
        <f t="shared" si="4"/>
        <v>0</v>
      </c>
      <c r="P103" s="332">
        <v>4607109988015</v>
      </c>
      <c r="Q103" s="545" t="s">
        <v>11622</v>
      </c>
      <c r="R103" s="333" t="s">
        <v>81</v>
      </c>
      <c r="S103" s="340">
        <f t="shared" si="5"/>
        <v>288.55</v>
      </c>
    </row>
    <row r="104" spans="1:19" ht="63.75" x14ac:dyDescent="0.2">
      <c r="A104" s="519">
        <v>89</v>
      </c>
      <c r="B104" s="537">
        <v>4525</v>
      </c>
      <c r="C104" s="538" t="s">
        <v>10661</v>
      </c>
      <c r="D104" s="539"/>
      <c r="E104" s="411" t="s">
        <v>75</v>
      </c>
      <c r="F104" s="411" t="s">
        <v>3106</v>
      </c>
      <c r="G104" s="411" t="s">
        <v>26</v>
      </c>
      <c r="H104" s="540" t="s">
        <v>11337</v>
      </c>
      <c r="I104" s="541" t="str">
        <f t="shared" si="3"/>
        <v>фото1</v>
      </c>
      <c r="J104" s="541"/>
      <c r="K104" s="542" t="s">
        <v>32</v>
      </c>
      <c r="L104" s="546">
        <v>1</v>
      </c>
      <c r="M104" s="558">
        <v>294.5</v>
      </c>
      <c r="N104" s="544"/>
      <c r="O104" s="331">
        <f t="shared" si="4"/>
        <v>0</v>
      </c>
      <c r="P104" s="332">
        <v>4607109927922</v>
      </c>
      <c r="Q104" s="545"/>
      <c r="R104" s="333" t="s">
        <v>81</v>
      </c>
      <c r="S104" s="340">
        <f t="shared" si="5"/>
        <v>294.5</v>
      </c>
    </row>
    <row r="105" spans="1:19" ht="25.5" x14ac:dyDescent="0.2">
      <c r="A105" s="519">
        <v>90</v>
      </c>
      <c r="B105" s="537">
        <v>1617</v>
      </c>
      <c r="C105" s="538" t="s">
        <v>7681</v>
      </c>
      <c r="D105" s="539"/>
      <c r="E105" s="411" t="s">
        <v>75</v>
      </c>
      <c r="F105" s="411" t="s">
        <v>3607</v>
      </c>
      <c r="G105" s="411" t="s">
        <v>216</v>
      </c>
      <c r="H105" s="540" t="s">
        <v>11338</v>
      </c>
      <c r="I105" s="541" t="str">
        <f t="shared" si="3"/>
        <v>фото1</v>
      </c>
      <c r="J105" s="541"/>
      <c r="K105" s="542" t="s">
        <v>32</v>
      </c>
      <c r="L105" s="546">
        <v>2</v>
      </c>
      <c r="M105" s="558">
        <v>268.10000000000002</v>
      </c>
      <c r="N105" s="544"/>
      <c r="O105" s="331">
        <f t="shared" si="4"/>
        <v>0</v>
      </c>
      <c r="P105" s="332">
        <v>4607109966242</v>
      </c>
      <c r="Q105" s="545"/>
      <c r="R105" s="333" t="s">
        <v>81</v>
      </c>
      <c r="S105" s="340">
        <f t="shared" si="5"/>
        <v>134.05000000000001</v>
      </c>
    </row>
    <row r="106" spans="1:19" ht="25.5" x14ac:dyDescent="0.2">
      <c r="A106" s="519">
        <v>91</v>
      </c>
      <c r="B106" s="537">
        <v>1618</v>
      </c>
      <c r="C106" s="538" t="s">
        <v>7682</v>
      </c>
      <c r="D106" s="539"/>
      <c r="E106" s="411" t="s">
        <v>75</v>
      </c>
      <c r="F106" s="411" t="s">
        <v>217</v>
      </c>
      <c r="G106" s="411" t="s">
        <v>218</v>
      </c>
      <c r="H106" s="540" t="s">
        <v>11339</v>
      </c>
      <c r="I106" s="541" t="str">
        <f t="shared" si="3"/>
        <v>фото1</v>
      </c>
      <c r="J106" s="541"/>
      <c r="K106" s="542" t="s">
        <v>32</v>
      </c>
      <c r="L106" s="546">
        <v>2</v>
      </c>
      <c r="M106" s="558">
        <v>305.8</v>
      </c>
      <c r="N106" s="544"/>
      <c r="O106" s="331">
        <f t="shared" si="4"/>
        <v>0</v>
      </c>
      <c r="P106" s="332">
        <v>4607109966259</v>
      </c>
      <c r="Q106" s="545"/>
      <c r="R106" s="333" t="s">
        <v>78</v>
      </c>
      <c r="S106" s="340">
        <f t="shared" si="5"/>
        <v>152.9</v>
      </c>
    </row>
    <row r="107" spans="1:19" ht="25.5" x14ac:dyDescent="0.2">
      <c r="A107" s="519">
        <v>92</v>
      </c>
      <c r="B107" s="537">
        <v>504</v>
      </c>
      <c r="C107" s="538" t="s">
        <v>7683</v>
      </c>
      <c r="D107" s="539"/>
      <c r="E107" s="411" t="s">
        <v>75</v>
      </c>
      <c r="F107" s="411" t="s">
        <v>219</v>
      </c>
      <c r="G107" s="411" t="s">
        <v>220</v>
      </c>
      <c r="H107" s="540" t="s">
        <v>11340</v>
      </c>
      <c r="I107" s="541" t="str">
        <f t="shared" si="3"/>
        <v>фото1</v>
      </c>
      <c r="J107" s="541"/>
      <c r="K107" s="542" t="s">
        <v>32</v>
      </c>
      <c r="L107" s="546">
        <v>2</v>
      </c>
      <c r="M107" s="558">
        <v>418.9</v>
      </c>
      <c r="N107" s="544"/>
      <c r="O107" s="331">
        <f t="shared" si="4"/>
        <v>0</v>
      </c>
      <c r="P107" s="332">
        <v>4607109969076</v>
      </c>
      <c r="Q107" s="545"/>
      <c r="R107" s="333" t="s">
        <v>115</v>
      </c>
      <c r="S107" s="340">
        <f t="shared" si="5"/>
        <v>209.45</v>
      </c>
    </row>
    <row r="108" spans="1:19" ht="38.25" x14ac:dyDescent="0.2">
      <c r="A108" s="519">
        <v>93</v>
      </c>
      <c r="B108" s="537">
        <v>5420</v>
      </c>
      <c r="C108" s="538" t="s">
        <v>7684</v>
      </c>
      <c r="D108" s="539" t="s">
        <v>7685</v>
      </c>
      <c r="E108" s="411" t="s">
        <v>75</v>
      </c>
      <c r="F108" s="411" t="s">
        <v>7686</v>
      </c>
      <c r="G108" s="411" t="s">
        <v>7687</v>
      </c>
      <c r="H108" s="540" t="s">
        <v>11341</v>
      </c>
      <c r="I108" s="541" t="str">
        <f t="shared" si="3"/>
        <v>фото1</v>
      </c>
      <c r="J108" s="541" t="str">
        <f>HYPERLINK("http://www.gardenbulbs.ru/images/vesna_CL/thumbnails/"&amp;D658&amp;".jpg","фото2")</f>
        <v>фото2</v>
      </c>
      <c r="K108" s="542" t="s">
        <v>32</v>
      </c>
      <c r="L108" s="546">
        <v>2</v>
      </c>
      <c r="M108" s="558">
        <v>607.29999999999995</v>
      </c>
      <c r="N108" s="544"/>
      <c r="O108" s="331">
        <f t="shared" si="4"/>
        <v>0</v>
      </c>
      <c r="P108" s="332">
        <v>4607109937013</v>
      </c>
      <c r="Q108" s="545"/>
      <c r="R108" s="333" t="s">
        <v>115</v>
      </c>
      <c r="S108" s="340">
        <f t="shared" si="5"/>
        <v>303.64999999999998</v>
      </c>
    </row>
    <row r="109" spans="1:19" ht="25.5" x14ac:dyDescent="0.2">
      <c r="A109" s="519">
        <v>94</v>
      </c>
      <c r="B109" s="537">
        <v>762</v>
      </c>
      <c r="C109" s="538" t="s">
        <v>7688</v>
      </c>
      <c r="D109" s="539"/>
      <c r="E109" s="411" t="s">
        <v>75</v>
      </c>
      <c r="F109" s="411" t="s">
        <v>223</v>
      </c>
      <c r="G109" s="411" t="s">
        <v>224</v>
      </c>
      <c r="H109" s="540" t="s">
        <v>11342</v>
      </c>
      <c r="I109" s="541" t="str">
        <f t="shared" si="3"/>
        <v>фото1</v>
      </c>
      <c r="J109" s="541"/>
      <c r="K109" s="542" t="s">
        <v>32</v>
      </c>
      <c r="L109" s="546">
        <v>2</v>
      </c>
      <c r="M109" s="558">
        <v>305.8</v>
      </c>
      <c r="N109" s="544"/>
      <c r="O109" s="331">
        <f t="shared" si="4"/>
        <v>0</v>
      </c>
      <c r="P109" s="332">
        <v>4607109953150</v>
      </c>
      <c r="Q109" s="545"/>
      <c r="R109" s="333" t="s">
        <v>81</v>
      </c>
      <c r="S109" s="340">
        <f t="shared" si="5"/>
        <v>152.9</v>
      </c>
    </row>
    <row r="110" spans="1:19" ht="38.25" x14ac:dyDescent="0.2">
      <c r="A110" s="519">
        <v>95</v>
      </c>
      <c r="B110" s="537">
        <v>94</v>
      </c>
      <c r="C110" s="538" t="s">
        <v>7689</v>
      </c>
      <c r="D110" s="539"/>
      <c r="E110" s="411" t="s">
        <v>75</v>
      </c>
      <c r="F110" s="411" t="s">
        <v>225</v>
      </c>
      <c r="G110" s="411" t="s">
        <v>226</v>
      </c>
      <c r="H110" s="540" t="s">
        <v>11343</v>
      </c>
      <c r="I110" s="541" t="str">
        <f t="shared" si="3"/>
        <v>фото1</v>
      </c>
      <c r="J110" s="541"/>
      <c r="K110" s="542" t="s">
        <v>32</v>
      </c>
      <c r="L110" s="546">
        <v>2</v>
      </c>
      <c r="M110" s="558">
        <v>305.8</v>
      </c>
      <c r="N110" s="544"/>
      <c r="O110" s="331">
        <f t="shared" si="4"/>
        <v>0</v>
      </c>
      <c r="P110" s="332">
        <v>4607109969106</v>
      </c>
      <c r="Q110" s="545"/>
      <c r="R110" s="333" t="s">
        <v>81</v>
      </c>
      <c r="S110" s="340">
        <f t="shared" si="5"/>
        <v>152.9</v>
      </c>
    </row>
    <row r="111" spans="1:19" ht="38.25" x14ac:dyDescent="0.2">
      <c r="A111" s="519">
        <v>96</v>
      </c>
      <c r="B111" s="537">
        <v>1621</v>
      </c>
      <c r="C111" s="538" t="s">
        <v>7690</v>
      </c>
      <c r="D111" s="539"/>
      <c r="E111" s="411" t="s">
        <v>75</v>
      </c>
      <c r="F111" s="411" t="s">
        <v>227</v>
      </c>
      <c r="G111" s="411" t="s">
        <v>228</v>
      </c>
      <c r="H111" s="540" t="s">
        <v>11344</v>
      </c>
      <c r="I111" s="541" t="str">
        <f t="shared" si="3"/>
        <v>фото1</v>
      </c>
      <c r="J111" s="541"/>
      <c r="K111" s="542" t="s">
        <v>32</v>
      </c>
      <c r="L111" s="546">
        <v>2</v>
      </c>
      <c r="M111" s="558">
        <v>305.8</v>
      </c>
      <c r="N111" s="544"/>
      <c r="O111" s="331">
        <f t="shared" si="4"/>
        <v>0</v>
      </c>
      <c r="P111" s="332">
        <v>4607109969113</v>
      </c>
      <c r="Q111" s="545"/>
      <c r="R111" s="333" t="s">
        <v>98</v>
      </c>
      <c r="S111" s="340">
        <f t="shared" si="5"/>
        <v>152.9</v>
      </c>
    </row>
    <row r="112" spans="1:19" ht="25.5" x14ac:dyDescent="0.2">
      <c r="A112" s="519">
        <v>97</v>
      </c>
      <c r="B112" s="537">
        <v>1622</v>
      </c>
      <c r="C112" s="538" t="s">
        <v>7691</v>
      </c>
      <c r="D112" s="539"/>
      <c r="E112" s="411" t="s">
        <v>75</v>
      </c>
      <c r="F112" s="411" t="s">
        <v>229</v>
      </c>
      <c r="G112" s="411" t="s">
        <v>230</v>
      </c>
      <c r="H112" s="540" t="s">
        <v>11345</v>
      </c>
      <c r="I112" s="541" t="str">
        <f t="shared" si="3"/>
        <v>фото1</v>
      </c>
      <c r="J112" s="541"/>
      <c r="K112" s="542" t="s">
        <v>32</v>
      </c>
      <c r="L112" s="546">
        <v>2</v>
      </c>
      <c r="M112" s="558">
        <v>268.10000000000002</v>
      </c>
      <c r="N112" s="544"/>
      <c r="O112" s="331">
        <f t="shared" si="4"/>
        <v>0</v>
      </c>
      <c r="P112" s="332">
        <v>4607109966280</v>
      </c>
      <c r="Q112" s="545"/>
      <c r="R112" s="333" t="s">
        <v>81</v>
      </c>
      <c r="S112" s="340">
        <f t="shared" si="5"/>
        <v>134.05000000000001</v>
      </c>
    </row>
    <row r="113" spans="1:19" ht="38.25" x14ac:dyDescent="0.2">
      <c r="A113" s="519">
        <v>98</v>
      </c>
      <c r="B113" s="537">
        <v>1623</v>
      </c>
      <c r="C113" s="538" t="s">
        <v>7692</v>
      </c>
      <c r="D113" s="539"/>
      <c r="E113" s="411" t="s">
        <v>75</v>
      </c>
      <c r="F113" s="411" t="s">
        <v>231</v>
      </c>
      <c r="G113" s="411" t="s">
        <v>232</v>
      </c>
      <c r="H113" s="540" t="s">
        <v>11346</v>
      </c>
      <c r="I113" s="541" t="str">
        <f t="shared" si="3"/>
        <v>фото1</v>
      </c>
      <c r="J113" s="541"/>
      <c r="K113" s="542" t="s">
        <v>32</v>
      </c>
      <c r="L113" s="546">
        <v>2</v>
      </c>
      <c r="M113" s="558">
        <v>305.8</v>
      </c>
      <c r="N113" s="544"/>
      <c r="O113" s="331">
        <f t="shared" si="4"/>
        <v>0</v>
      </c>
      <c r="P113" s="332">
        <v>4607109966297</v>
      </c>
      <c r="Q113" s="545"/>
      <c r="R113" s="333" t="s">
        <v>78</v>
      </c>
      <c r="S113" s="340">
        <f t="shared" si="5"/>
        <v>152.9</v>
      </c>
    </row>
    <row r="114" spans="1:19" ht="25.5" x14ac:dyDescent="0.2">
      <c r="A114" s="519">
        <v>99</v>
      </c>
      <c r="B114" s="537">
        <v>2483</v>
      </c>
      <c r="C114" s="538" t="s">
        <v>7693</v>
      </c>
      <c r="D114" s="539"/>
      <c r="E114" s="411" t="s">
        <v>75</v>
      </c>
      <c r="F114" s="411" t="s">
        <v>233</v>
      </c>
      <c r="G114" s="411" t="s">
        <v>234</v>
      </c>
      <c r="H114" s="540" t="s">
        <v>11347</v>
      </c>
      <c r="I114" s="541" t="str">
        <f t="shared" si="3"/>
        <v>фото1</v>
      </c>
      <c r="J114" s="541"/>
      <c r="K114" s="542" t="s">
        <v>32</v>
      </c>
      <c r="L114" s="546">
        <v>2</v>
      </c>
      <c r="M114" s="558">
        <v>305.8</v>
      </c>
      <c r="N114" s="544"/>
      <c r="O114" s="331">
        <f t="shared" si="4"/>
        <v>0</v>
      </c>
      <c r="P114" s="332">
        <v>4607109974612</v>
      </c>
      <c r="Q114" s="545"/>
      <c r="R114" s="333" t="s">
        <v>81</v>
      </c>
      <c r="S114" s="340">
        <f t="shared" si="5"/>
        <v>152.9</v>
      </c>
    </row>
    <row r="115" spans="1:19" ht="38.25" x14ac:dyDescent="0.2">
      <c r="A115" s="519">
        <v>100</v>
      </c>
      <c r="B115" s="537">
        <v>763</v>
      </c>
      <c r="C115" s="538" t="s">
        <v>7694</v>
      </c>
      <c r="D115" s="539" t="s">
        <v>7695</v>
      </c>
      <c r="E115" s="411" t="s">
        <v>75</v>
      </c>
      <c r="F115" s="411" t="s">
        <v>235</v>
      </c>
      <c r="G115" s="411" t="s">
        <v>236</v>
      </c>
      <c r="H115" s="540" t="s">
        <v>11348</v>
      </c>
      <c r="I115" s="541" t="str">
        <f t="shared" si="3"/>
        <v>фото1</v>
      </c>
      <c r="J115" s="541" t="str">
        <f>HYPERLINK("http://www.gardenbulbs.ru/images/vesna_CL/thumbnails/"&amp;D665&amp;".jpg","фото2")</f>
        <v>фото2</v>
      </c>
      <c r="K115" s="542" t="s">
        <v>32</v>
      </c>
      <c r="L115" s="546">
        <v>2</v>
      </c>
      <c r="M115" s="558">
        <v>268.10000000000002</v>
      </c>
      <c r="N115" s="544"/>
      <c r="O115" s="331">
        <f t="shared" si="4"/>
        <v>0</v>
      </c>
      <c r="P115" s="332">
        <v>4607109953174</v>
      </c>
      <c r="Q115" s="545"/>
      <c r="R115" s="333" t="s">
        <v>81</v>
      </c>
      <c r="S115" s="340">
        <f t="shared" si="5"/>
        <v>134.05000000000001</v>
      </c>
    </row>
    <row r="116" spans="1:19" ht="38.25" x14ac:dyDescent="0.2">
      <c r="A116" s="519">
        <v>101</v>
      </c>
      <c r="B116" s="537">
        <v>506</v>
      </c>
      <c r="C116" s="538" t="s">
        <v>7696</v>
      </c>
      <c r="D116" s="539"/>
      <c r="E116" s="411" t="s">
        <v>75</v>
      </c>
      <c r="F116" s="411" t="s">
        <v>237</v>
      </c>
      <c r="G116" s="411" t="s">
        <v>238</v>
      </c>
      <c r="H116" s="540" t="s">
        <v>11349</v>
      </c>
      <c r="I116" s="541" t="str">
        <f t="shared" si="3"/>
        <v>фото1</v>
      </c>
      <c r="J116" s="541"/>
      <c r="K116" s="542" t="s">
        <v>32</v>
      </c>
      <c r="L116" s="546">
        <v>2</v>
      </c>
      <c r="M116" s="558">
        <v>268.10000000000002</v>
      </c>
      <c r="N116" s="544"/>
      <c r="O116" s="331">
        <f t="shared" si="4"/>
        <v>0</v>
      </c>
      <c r="P116" s="332">
        <v>4607109969120</v>
      </c>
      <c r="Q116" s="545"/>
      <c r="R116" s="333" t="s">
        <v>81</v>
      </c>
      <c r="S116" s="340">
        <f t="shared" si="5"/>
        <v>134.05000000000001</v>
      </c>
    </row>
    <row r="117" spans="1:19" ht="25.5" x14ac:dyDescent="0.2">
      <c r="A117" s="519">
        <v>102</v>
      </c>
      <c r="B117" s="537">
        <v>1624</v>
      </c>
      <c r="C117" s="538" t="s">
        <v>9899</v>
      </c>
      <c r="D117" s="539"/>
      <c r="E117" s="411" t="s">
        <v>75</v>
      </c>
      <c r="F117" s="411" t="s">
        <v>239</v>
      </c>
      <c r="G117" s="411" t="s">
        <v>240</v>
      </c>
      <c r="H117" s="540" t="s">
        <v>11350</v>
      </c>
      <c r="I117" s="541" t="str">
        <f t="shared" si="3"/>
        <v>фото1</v>
      </c>
      <c r="J117" s="541"/>
      <c r="K117" s="542" t="s">
        <v>32</v>
      </c>
      <c r="L117" s="546">
        <v>2</v>
      </c>
      <c r="M117" s="558">
        <v>268.10000000000002</v>
      </c>
      <c r="N117" s="544"/>
      <c r="O117" s="331">
        <f t="shared" si="4"/>
        <v>0</v>
      </c>
      <c r="P117" s="332">
        <v>4607109966303</v>
      </c>
      <c r="Q117" s="545"/>
      <c r="R117" s="333" t="s">
        <v>98</v>
      </c>
      <c r="S117" s="340">
        <f t="shared" si="5"/>
        <v>134.05000000000001</v>
      </c>
    </row>
    <row r="118" spans="1:19" ht="38.25" x14ac:dyDescent="0.2">
      <c r="A118" s="519">
        <v>103</v>
      </c>
      <c r="B118" s="537">
        <v>6821</v>
      </c>
      <c r="C118" s="538" t="s">
        <v>9900</v>
      </c>
      <c r="D118" s="539"/>
      <c r="E118" s="411" t="s">
        <v>75</v>
      </c>
      <c r="F118" s="411" t="s">
        <v>3608</v>
      </c>
      <c r="G118" s="411" t="s">
        <v>3609</v>
      </c>
      <c r="H118" s="540" t="s">
        <v>11351</v>
      </c>
      <c r="I118" s="541" t="str">
        <f t="shared" si="3"/>
        <v>фото1</v>
      </c>
      <c r="J118" s="541"/>
      <c r="K118" s="542" t="s">
        <v>32</v>
      </c>
      <c r="L118" s="546">
        <v>2</v>
      </c>
      <c r="M118" s="558">
        <v>305.8</v>
      </c>
      <c r="N118" s="544"/>
      <c r="O118" s="331">
        <f t="shared" si="4"/>
        <v>0</v>
      </c>
      <c r="P118" s="332">
        <v>4607109944653</v>
      </c>
      <c r="Q118" s="545"/>
      <c r="R118" s="333" t="s">
        <v>81</v>
      </c>
      <c r="S118" s="340">
        <f t="shared" si="5"/>
        <v>152.9</v>
      </c>
    </row>
    <row r="119" spans="1:19" ht="25.5" x14ac:dyDescent="0.2">
      <c r="A119" s="519">
        <v>104</v>
      </c>
      <c r="B119" s="537">
        <v>1625</v>
      </c>
      <c r="C119" s="538" t="s">
        <v>7697</v>
      </c>
      <c r="D119" s="539"/>
      <c r="E119" s="411" t="s">
        <v>75</v>
      </c>
      <c r="F119" s="411" t="s">
        <v>241</v>
      </c>
      <c r="G119" s="411" t="s">
        <v>242</v>
      </c>
      <c r="H119" s="540" t="s">
        <v>11352</v>
      </c>
      <c r="I119" s="541" t="str">
        <f t="shared" si="3"/>
        <v>фото1</v>
      </c>
      <c r="J119" s="541"/>
      <c r="K119" s="542" t="s">
        <v>32</v>
      </c>
      <c r="L119" s="546">
        <v>2</v>
      </c>
      <c r="M119" s="558">
        <v>305.8</v>
      </c>
      <c r="N119" s="544"/>
      <c r="O119" s="331">
        <f t="shared" si="4"/>
        <v>0</v>
      </c>
      <c r="P119" s="332">
        <v>4607109966310</v>
      </c>
      <c r="Q119" s="545"/>
      <c r="R119" s="333" t="s">
        <v>81</v>
      </c>
      <c r="S119" s="340">
        <f t="shared" si="5"/>
        <v>152.9</v>
      </c>
    </row>
    <row r="120" spans="1:19" ht="51" x14ac:dyDescent="0.2">
      <c r="A120" s="519">
        <v>105</v>
      </c>
      <c r="B120" s="537">
        <v>1904</v>
      </c>
      <c r="C120" s="538" t="s">
        <v>10662</v>
      </c>
      <c r="D120" s="539"/>
      <c r="E120" s="411" t="s">
        <v>75</v>
      </c>
      <c r="F120" s="411" t="s">
        <v>1554</v>
      </c>
      <c r="G120" s="411" t="s">
        <v>1555</v>
      </c>
      <c r="H120" s="540" t="s">
        <v>14432</v>
      </c>
      <c r="I120" s="541" t="str">
        <f t="shared" si="3"/>
        <v>фото1</v>
      </c>
      <c r="J120" s="541"/>
      <c r="K120" s="542" t="s">
        <v>32</v>
      </c>
      <c r="L120" s="546">
        <v>1</v>
      </c>
      <c r="M120" s="558">
        <v>294.5</v>
      </c>
      <c r="N120" s="544"/>
      <c r="O120" s="331">
        <f t="shared" si="4"/>
        <v>0</v>
      </c>
      <c r="P120" s="332">
        <v>4607109927915</v>
      </c>
      <c r="Q120" s="545"/>
      <c r="R120" s="333" t="s">
        <v>81</v>
      </c>
      <c r="S120" s="340">
        <f t="shared" si="5"/>
        <v>294.5</v>
      </c>
    </row>
    <row r="121" spans="1:19" ht="89.25" x14ac:dyDescent="0.2">
      <c r="A121" s="519">
        <v>106</v>
      </c>
      <c r="B121" s="537">
        <v>10757</v>
      </c>
      <c r="C121" s="538" t="s">
        <v>14433</v>
      </c>
      <c r="D121" s="539"/>
      <c r="E121" s="412" t="s">
        <v>75</v>
      </c>
      <c r="F121" s="412" t="s">
        <v>14434</v>
      </c>
      <c r="G121" s="412" t="s">
        <v>14435</v>
      </c>
      <c r="H121" s="547" t="s">
        <v>14436</v>
      </c>
      <c r="I121" s="541" t="str">
        <f t="shared" si="3"/>
        <v>фото1</v>
      </c>
      <c r="J121" s="541"/>
      <c r="K121" s="542" t="s">
        <v>32</v>
      </c>
      <c r="L121" s="546">
        <v>1</v>
      </c>
      <c r="M121" s="558">
        <v>294.5</v>
      </c>
      <c r="N121" s="544"/>
      <c r="O121" s="331">
        <f t="shared" si="4"/>
        <v>0</v>
      </c>
      <c r="P121" s="332">
        <v>4607109925782</v>
      </c>
      <c r="Q121" s="545" t="s">
        <v>13902</v>
      </c>
      <c r="R121" s="333" t="s">
        <v>10664</v>
      </c>
      <c r="S121" s="340">
        <f t="shared" si="5"/>
        <v>294.5</v>
      </c>
    </row>
    <row r="122" spans="1:19" ht="38.25" x14ac:dyDescent="0.2">
      <c r="A122" s="519">
        <v>107</v>
      </c>
      <c r="B122" s="537">
        <v>6822</v>
      </c>
      <c r="C122" s="538" t="s">
        <v>7700</v>
      </c>
      <c r="D122" s="539"/>
      <c r="E122" s="411" t="s">
        <v>75</v>
      </c>
      <c r="F122" s="411" t="s">
        <v>3610</v>
      </c>
      <c r="G122" s="411" t="s">
        <v>3611</v>
      </c>
      <c r="H122" s="540" t="s">
        <v>11353</v>
      </c>
      <c r="I122" s="541" t="str">
        <f t="shared" si="3"/>
        <v>фото1</v>
      </c>
      <c r="J122" s="541"/>
      <c r="K122" s="542" t="s">
        <v>32</v>
      </c>
      <c r="L122" s="546">
        <v>2</v>
      </c>
      <c r="M122" s="558">
        <v>305.8</v>
      </c>
      <c r="N122" s="544"/>
      <c r="O122" s="331">
        <f t="shared" si="4"/>
        <v>0</v>
      </c>
      <c r="P122" s="332">
        <v>4607109944660</v>
      </c>
      <c r="Q122" s="545"/>
      <c r="R122" s="333" t="s">
        <v>81</v>
      </c>
      <c r="S122" s="340">
        <f t="shared" si="5"/>
        <v>152.9</v>
      </c>
    </row>
    <row r="123" spans="1:19" ht="38.25" x14ac:dyDescent="0.2">
      <c r="A123" s="519">
        <v>108</v>
      </c>
      <c r="B123" s="537">
        <v>4412</v>
      </c>
      <c r="C123" s="538" t="s">
        <v>7698</v>
      </c>
      <c r="D123" s="539"/>
      <c r="E123" s="411" t="s">
        <v>75</v>
      </c>
      <c r="F123" s="411" t="s">
        <v>243</v>
      </c>
      <c r="G123" s="411" t="s">
        <v>244</v>
      </c>
      <c r="H123" s="540" t="s">
        <v>11354</v>
      </c>
      <c r="I123" s="541" t="str">
        <f t="shared" si="3"/>
        <v>фото1</v>
      </c>
      <c r="J123" s="541"/>
      <c r="K123" s="542" t="s">
        <v>32</v>
      </c>
      <c r="L123" s="546">
        <v>2</v>
      </c>
      <c r="M123" s="558">
        <v>305.8</v>
      </c>
      <c r="N123" s="544"/>
      <c r="O123" s="331">
        <f t="shared" si="4"/>
        <v>0</v>
      </c>
      <c r="P123" s="332">
        <v>4607109988336</v>
      </c>
      <c r="Q123" s="545"/>
      <c r="R123" s="333" t="s">
        <v>81</v>
      </c>
      <c r="S123" s="340">
        <f t="shared" si="5"/>
        <v>152.9</v>
      </c>
    </row>
    <row r="124" spans="1:19" ht="25.5" x14ac:dyDescent="0.2">
      <c r="A124" s="519">
        <v>109</v>
      </c>
      <c r="B124" s="537">
        <v>1626</v>
      </c>
      <c r="C124" s="538" t="s">
        <v>7699</v>
      </c>
      <c r="D124" s="539"/>
      <c r="E124" s="411" t="s">
        <v>75</v>
      </c>
      <c r="F124" s="411" t="s">
        <v>245</v>
      </c>
      <c r="G124" s="411" t="s">
        <v>246</v>
      </c>
      <c r="H124" s="540" t="s">
        <v>11355</v>
      </c>
      <c r="I124" s="541" t="str">
        <f t="shared" si="3"/>
        <v>фото1</v>
      </c>
      <c r="J124" s="541"/>
      <c r="K124" s="542" t="s">
        <v>32</v>
      </c>
      <c r="L124" s="546">
        <v>2</v>
      </c>
      <c r="M124" s="558">
        <v>268.10000000000002</v>
      </c>
      <c r="N124" s="544"/>
      <c r="O124" s="331">
        <f t="shared" si="4"/>
        <v>0</v>
      </c>
      <c r="P124" s="332">
        <v>4607109966327</v>
      </c>
      <c r="Q124" s="545"/>
      <c r="R124" s="333" t="s">
        <v>81</v>
      </c>
      <c r="S124" s="340">
        <f t="shared" si="5"/>
        <v>134.05000000000001</v>
      </c>
    </row>
    <row r="125" spans="1:19" ht="38.25" x14ac:dyDescent="0.2">
      <c r="A125" s="519">
        <v>110</v>
      </c>
      <c r="B125" s="537">
        <v>5643</v>
      </c>
      <c r="C125" s="538" t="s">
        <v>9153</v>
      </c>
      <c r="D125" s="539" t="s">
        <v>9154</v>
      </c>
      <c r="E125" s="411" t="s">
        <v>75</v>
      </c>
      <c r="F125" s="411" t="s">
        <v>2690</v>
      </c>
      <c r="G125" s="411" t="s">
        <v>2691</v>
      </c>
      <c r="H125" s="540" t="s">
        <v>14437</v>
      </c>
      <c r="I125" s="541" t="str">
        <f t="shared" si="3"/>
        <v>фото1</v>
      </c>
      <c r="J125" s="541" t="str">
        <f>HYPERLINK("http://www.gardenbulbs.ru/images/vesna_CL/thumbnails/"&amp;D675&amp;".jpg","фото2")</f>
        <v>фото2</v>
      </c>
      <c r="K125" s="542" t="s">
        <v>32</v>
      </c>
      <c r="L125" s="546">
        <v>2</v>
      </c>
      <c r="M125" s="558">
        <v>418.9</v>
      </c>
      <c r="N125" s="544"/>
      <c r="O125" s="331">
        <f t="shared" si="4"/>
        <v>0</v>
      </c>
      <c r="P125" s="332">
        <v>4607109933299</v>
      </c>
      <c r="Q125" s="545"/>
      <c r="R125" s="333" t="s">
        <v>9155</v>
      </c>
      <c r="S125" s="340">
        <f t="shared" si="5"/>
        <v>209.45</v>
      </c>
    </row>
    <row r="126" spans="1:19" ht="25.5" x14ac:dyDescent="0.2">
      <c r="A126" s="519">
        <v>111</v>
      </c>
      <c r="B126" s="537">
        <v>3925</v>
      </c>
      <c r="C126" s="538" t="s">
        <v>7701</v>
      </c>
      <c r="D126" s="539"/>
      <c r="E126" s="411" t="s">
        <v>75</v>
      </c>
      <c r="F126" s="411" t="s">
        <v>247</v>
      </c>
      <c r="G126" s="411" t="s">
        <v>248</v>
      </c>
      <c r="H126" s="540" t="s">
        <v>11356</v>
      </c>
      <c r="I126" s="541" t="str">
        <f t="shared" si="3"/>
        <v>фото1</v>
      </c>
      <c r="J126" s="541"/>
      <c r="K126" s="542" t="s">
        <v>32</v>
      </c>
      <c r="L126" s="546">
        <v>2</v>
      </c>
      <c r="M126" s="558">
        <v>305.8</v>
      </c>
      <c r="N126" s="544"/>
      <c r="O126" s="331">
        <f t="shared" si="4"/>
        <v>0</v>
      </c>
      <c r="P126" s="332">
        <v>4607109981436</v>
      </c>
      <c r="Q126" s="545"/>
      <c r="R126" s="333" t="s">
        <v>81</v>
      </c>
      <c r="S126" s="340">
        <f t="shared" si="5"/>
        <v>152.9</v>
      </c>
    </row>
    <row r="127" spans="1:19" ht="38.25" x14ac:dyDescent="0.2">
      <c r="A127" s="519">
        <v>112</v>
      </c>
      <c r="B127" s="537">
        <v>4414</v>
      </c>
      <c r="C127" s="538" t="s">
        <v>7702</v>
      </c>
      <c r="D127" s="539"/>
      <c r="E127" s="411" t="s">
        <v>75</v>
      </c>
      <c r="F127" s="411" t="s">
        <v>249</v>
      </c>
      <c r="G127" s="411" t="s">
        <v>250</v>
      </c>
      <c r="H127" s="540" t="s">
        <v>11357</v>
      </c>
      <c r="I127" s="541" t="str">
        <f t="shared" si="3"/>
        <v>фото1</v>
      </c>
      <c r="J127" s="541"/>
      <c r="K127" s="542" t="s">
        <v>32</v>
      </c>
      <c r="L127" s="546">
        <v>2</v>
      </c>
      <c r="M127" s="558">
        <v>305.8</v>
      </c>
      <c r="N127" s="544"/>
      <c r="O127" s="331">
        <f t="shared" si="4"/>
        <v>0</v>
      </c>
      <c r="P127" s="332">
        <v>4607109988350</v>
      </c>
      <c r="Q127" s="545"/>
      <c r="R127" s="333" t="s">
        <v>81</v>
      </c>
      <c r="S127" s="340">
        <f t="shared" si="5"/>
        <v>152.9</v>
      </c>
    </row>
    <row r="128" spans="1:19" ht="63.75" x14ac:dyDescent="0.2">
      <c r="A128" s="519">
        <v>113</v>
      </c>
      <c r="B128" s="537">
        <v>4419</v>
      </c>
      <c r="C128" s="538" t="s">
        <v>7703</v>
      </c>
      <c r="D128" s="539"/>
      <c r="E128" s="411" t="s">
        <v>75</v>
      </c>
      <c r="F128" s="411" t="s">
        <v>251</v>
      </c>
      <c r="G128" s="411" t="s">
        <v>252</v>
      </c>
      <c r="H128" s="540" t="s">
        <v>11358</v>
      </c>
      <c r="I128" s="541" t="str">
        <f t="shared" si="3"/>
        <v>фото1</v>
      </c>
      <c r="J128" s="541"/>
      <c r="K128" s="542" t="s">
        <v>32</v>
      </c>
      <c r="L128" s="546">
        <v>2</v>
      </c>
      <c r="M128" s="558">
        <v>305.8</v>
      </c>
      <c r="N128" s="544"/>
      <c r="O128" s="331">
        <f t="shared" si="4"/>
        <v>0</v>
      </c>
      <c r="P128" s="332">
        <v>4607109988404</v>
      </c>
      <c r="Q128" s="545"/>
      <c r="R128" s="333" t="s">
        <v>78</v>
      </c>
      <c r="S128" s="340">
        <f t="shared" si="5"/>
        <v>152.9</v>
      </c>
    </row>
    <row r="129" spans="1:19" ht="38.25" x14ac:dyDescent="0.2">
      <c r="A129" s="519">
        <v>114</v>
      </c>
      <c r="B129" s="537">
        <v>1629</v>
      </c>
      <c r="C129" s="538" t="s">
        <v>7704</v>
      </c>
      <c r="D129" s="539"/>
      <c r="E129" s="411" t="s">
        <v>75</v>
      </c>
      <c r="F129" s="411" t="s">
        <v>253</v>
      </c>
      <c r="G129" s="411" t="s">
        <v>254</v>
      </c>
      <c r="H129" s="540" t="s">
        <v>11359</v>
      </c>
      <c r="I129" s="541" t="str">
        <f t="shared" si="3"/>
        <v>фото1</v>
      </c>
      <c r="J129" s="541"/>
      <c r="K129" s="542" t="s">
        <v>32</v>
      </c>
      <c r="L129" s="546">
        <v>2</v>
      </c>
      <c r="M129" s="558">
        <v>268.10000000000002</v>
      </c>
      <c r="N129" s="544"/>
      <c r="O129" s="331">
        <f t="shared" si="4"/>
        <v>0</v>
      </c>
      <c r="P129" s="332">
        <v>4607109966341</v>
      </c>
      <c r="Q129" s="545"/>
      <c r="R129" s="333" t="s">
        <v>81</v>
      </c>
      <c r="S129" s="340">
        <f t="shared" si="5"/>
        <v>134.05000000000001</v>
      </c>
    </row>
    <row r="130" spans="1:19" ht="25.5" x14ac:dyDescent="0.2">
      <c r="A130" s="519">
        <v>115</v>
      </c>
      <c r="B130" s="537">
        <v>3927</v>
      </c>
      <c r="C130" s="538" t="s">
        <v>7705</v>
      </c>
      <c r="D130" s="539"/>
      <c r="E130" s="411" t="s">
        <v>75</v>
      </c>
      <c r="F130" s="411" t="s">
        <v>255</v>
      </c>
      <c r="G130" s="411" t="s">
        <v>256</v>
      </c>
      <c r="H130" s="540" t="s">
        <v>11360</v>
      </c>
      <c r="I130" s="541" t="str">
        <f t="shared" si="3"/>
        <v>фото1</v>
      </c>
      <c r="J130" s="541"/>
      <c r="K130" s="542" t="s">
        <v>32</v>
      </c>
      <c r="L130" s="546">
        <v>2</v>
      </c>
      <c r="M130" s="558">
        <v>305.8</v>
      </c>
      <c r="N130" s="544"/>
      <c r="O130" s="331">
        <f t="shared" si="4"/>
        <v>0</v>
      </c>
      <c r="P130" s="332">
        <v>4607109981450</v>
      </c>
      <c r="Q130" s="545"/>
      <c r="R130" s="333" t="s">
        <v>81</v>
      </c>
      <c r="S130" s="340">
        <f t="shared" si="5"/>
        <v>152.9</v>
      </c>
    </row>
    <row r="131" spans="1:19" ht="25.5" x14ac:dyDescent="0.2">
      <c r="A131" s="519">
        <v>116</v>
      </c>
      <c r="B131" s="537">
        <v>1602</v>
      </c>
      <c r="C131" s="538" t="s">
        <v>7706</v>
      </c>
      <c r="D131" s="539"/>
      <c r="E131" s="411" t="s">
        <v>75</v>
      </c>
      <c r="F131" s="411" t="s">
        <v>257</v>
      </c>
      <c r="G131" s="411" t="s">
        <v>258</v>
      </c>
      <c r="H131" s="540" t="s">
        <v>11361</v>
      </c>
      <c r="I131" s="541" t="str">
        <f t="shared" si="3"/>
        <v>фото1</v>
      </c>
      <c r="J131" s="541"/>
      <c r="K131" s="542" t="s">
        <v>32</v>
      </c>
      <c r="L131" s="546">
        <v>2</v>
      </c>
      <c r="M131" s="558">
        <v>305.8</v>
      </c>
      <c r="N131" s="544"/>
      <c r="O131" s="331">
        <f t="shared" si="4"/>
        <v>0</v>
      </c>
      <c r="P131" s="332">
        <v>4607109969182</v>
      </c>
      <c r="Q131" s="545"/>
      <c r="R131" s="333" t="s">
        <v>98</v>
      </c>
      <c r="S131" s="340">
        <f t="shared" si="5"/>
        <v>152.9</v>
      </c>
    </row>
    <row r="132" spans="1:19" ht="38.25" x14ac:dyDescent="0.2">
      <c r="A132" s="519">
        <v>117</v>
      </c>
      <c r="B132" s="537">
        <v>495</v>
      </c>
      <c r="C132" s="538" t="s">
        <v>7707</v>
      </c>
      <c r="D132" s="539"/>
      <c r="E132" s="411" t="s">
        <v>75</v>
      </c>
      <c r="F132" s="411" t="s">
        <v>259</v>
      </c>
      <c r="G132" s="411" t="s">
        <v>260</v>
      </c>
      <c r="H132" s="540" t="s">
        <v>11362</v>
      </c>
      <c r="I132" s="541" t="str">
        <f t="shared" si="3"/>
        <v>фото1</v>
      </c>
      <c r="J132" s="541"/>
      <c r="K132" s="542" t="s">
        <v>32</v>
      </c>
      <c r="L132" s="546">
        <v>2</v>
      </c>
      <c r="M132" s="558">
        <v>305.8</v>
      </c>
      <c r="N132" s="544"/>
      <c r="O132" s="331">
        <f t="shared" si="4"/>
        <v>0</v>
      </c>
      <c r="P132" s="332">
        <v>4607109969205</v>
      </c>
      <c r="Q132" s="545"/>
      <c r="R132" s="333" t="s">
        <v>81</v>
      </c>
      <c r="S132" s="340">
        <f t="shared" si="5"/>
        <v>152.9</v>
      </c>
    </row>
    <row r="133" spans="1:19" ht="38.25" x14ac:dyDescent="0.2">
      <c r="A133" s="519">
        <v>118</v>
      </c>
      <c r="B133" s="537">
        <v>3934</v>
      </c>
      <c r="C133" s="538" t="s">
        <v>7708</v>
      </c>
      <c r="D133" s="539"/>
      <c r="E133" s="411" t="s">
        <v>75</v>
      </c>
      <c r="F133" s="411" t="s">
        <v>261</v>
      </c>
      <c r="G133" s="411" t="s">
        <v>262</v>
      </c>
      <c r="H133" s="540" t="s">
        <v>11363</v>
      </c>
      <c r="I133" s="541" t="str">
        <f t="shared" si="3"/>
        <v>фото1</v>
      </c>
      <c r="J133" s="541"/>
      <c r="K133" s="542" t="s">
        <v>32</v>
      </c>
      <c r="L133" s="546">
        <v>2</v>
      </c>
      <c r="M133" s="558">
        <v>305.8</v>
      </c>
      <c r="N133" s="544"/>
      <c r="O133" s="331">
        <f t="shared" si="4"/>
        <v>0</v>
      </c>
      <c r="P133" s="332">
        <v>4607109981528</v>
      </c>
      <c r="Q133" s="545"/>
      <c r="R133" s="333" t="s">
        <v>78</v>
      </c>
      <c r="S133" s="340">
        <f t="shared" si="5"/>
        <v>152.9</v>
      </c>
    </row>
    <row r="134" spans="1:19" ht="38.25" x14ac:dyDescent="0.2">
      <c r="A134" s="519">
        <v>119</v>
      </c>
      <c r="B134" s="537">
        <v>1631</v>
      </c>
      <c r="C134" s="538" t="s">
        <v>7709</v>
      </c>
      <c r="D134" s="539"/>
      <c r="E134" s="449" t="s">
        <v>75</v>
      </c>
      <c r="F134" s="449" t="s">
        <v>263</v>
      </c>
      <c r="G134" s="449" t="s">
        <v>264</v>
      </c>
      <c r="H134" s="548" t="s">
        <v>11364</v>
      </c>
      <c r="I134" s="541" t="str">
        <f t="shared" si="3"/>
        <v>фото1</v>
      </c>
      <c r="J134" s="541"/>
      <c r="K134" s="542" t="s">
        <v>32</v>
      </c>
      <c r="L134" s="546">
        <v>2</v>
      </c>
      <c r="M134" s="558">
        <v>305.8</v>
      </c>
      <c r="N134" s="544"/>
      <c r="O134" s="331">
        <f t="shared" si="4"/>
        <v>0</v>
      </c>
      <c r="P134" s="332">
        <v>4607109966365</v>
      </c>
      <c r="Q134" s="545"/>
      <c r="R134" s="333" t="s">
        <v>81</v>
      </c>
      <c r="S134" s="340">
        <f t="shared" si="5"/>
        <v>152.9</v>
      </c>
    </row>
    <row r="135" spans="1:19" ht="25.5" x14ac:dyDescent="0.2">
      <c r="A135" s="519">
        <v>120</v>
      </c>
      <c r="B135" s="537">
        <v>1632</v>
      </c>
      <c r="C135" s="538" t="s">
        <v>7710</v>
      </c>
      <c r="D135" s="539"/>
      <c r="E135" s="411" t="s">
        <v>75</v>
      </c>
      <c r="F135" s="411" t="s">
        <v>265</v>
      </c>
      <c r="G135" s="411" t="s">
        <v>266</v>
      </c>
      <c r="H135" s="540" t="s">
        <v>11365</v>
      </c>
      <c r="I135" s="541" t="str">
        <f t="shared" si="3"/>
        <v>фото1</v>
      </c>
      <c r="J135" s="541"/>
      <c r="K135" s="542" t="s">
        <v>32</v>
      </c>
      <c r="L135" s="546">
        <v>2</v>
      </c>
      <c r="M135" s="558">
        <v>305.8</v>
      </c>
      <c r="N135" s="544"/>
      <c r="O135" s="331">
        <f t="shared" si="4"/>
        <v>0</v>
      </c>
      <c r="P135" s="332">
        <v>4607109966372</v>
      </c>
      <c r="Q135" s="545"/>
      <c r="R135" s="333" t="s">
        <v>81</v>
      </c>
      <c r="S135" s="340">
        <f t="shared" si="5"/>
        <v>152.9</v>
      </c>
    </row>
    <row r="136" spans="1:19" ht="38.25" x14ac:dyDescent="0.2">
      <c r="A136" s="519">
        <v>121</v>
      </c>
      <c r="B136" s="537">
        <v>841</v>
      </c>
      <c r="C136" s="538" t="s">
        <v>9156</v>
      </c>
      <c r="D136" s="539"/>
      <c r="E136" s="449" t="s">
        <v>75</v>
      </c>
      <c r="F136" s="449" t="s">
        <v>9157</v>
      </c>
      <c r="G136" s="449" t="s">
        <v>9158</v>
      </c>
      <c r="H136" s="548" t="s">
        <v>11366</v>
      </c>
      <c r="I136" s="541" t="str">
        <f t="shared" si="3"/>
        <v>фото1</v>
      </c>
      <c r="J136" s="541"/>
      <c r="K136" s="542" t="s">
        <v>32</v>
      </c>
      <c r="L136" s="546">
        <v>2</v>
      </c>
      <c r="M136" s="558">
        <v>652.5</v>
      </c>
      <c r="N136" s="544"/>
      <c r="O136" s="331">
        <f t="shared" si="4"/>
        <v>0</v>
      </c>
      <c r="P136" s="332">
        <v>4607109974643</v>
      </c>
      <c r="Q136" s="545"/>
      <c r="R136" s="333" t="s">
        <v>9141</v>
      </c>
      <c r="S136" s="340">
        <f t="shared" si="5"/>
        <v>326.25</v>
      </c>
    </row>
    <row r="137" spans="1:19" ht="38.25" x14ac:dyDescent="0.2">
      <c r="A137" s="519">
        <v>122</v>
      </c>
      <c r="B137" s="537">
        <v>3638</v>
      </c>
      <c r="C137" s="538" t="s">
        <v>12660</v>
      </c>
      <c r="D137" s="539"/>
      <c r="E137" s="411" t="s">
        <v>75</v>
      </c>
      <c r="F137" s="411" t="s">
        <v>12661</v>
      </c>
      <c r="G137" s="411" t="s">
        <v>12662</v>
      </c>
      <c r="H137" s="540" t="s">
        <v>12663</v>
      </c>
      <c r="I137" s="541" t="str">
        <f t="shared" si="3"/>
        <v>фото1</v>
      </c>
      <c r="J137" s="541"/>
      <c r="K137" s="542" t="s">
        <v>32</v>
      </c>
      <c r="L137" s="546">
        <v>2</v>
      </c>
      <c r="M137" s="558">
        <v>577.1</v>
      </c>
      <c r="N137" s="544"/>
      <c r="O137" s="331">
        <f t="shared" si="4"/>
        <v>0</v>
      </c>
      <c r="P137" s="332">
        <v>4607109971505</v>
      </c>
      <c r="Q137" s="545" t="s">
        <v>11622</v>
      </c>
      <c r="R137" s="333" t="s">
        <v>81</v>
      </c>
      <c r="S137" s="340">
        <f t="shared" si="5"/>
        <v>288.55</v>
      </c>
    </row>
    <row r="138" spans="1:19" ht="25.5" x14ac:dyDescent="0.2">
      <c r="A138" s="519">
        <v>123</v>
      </c>
      <c r="B138" s="537">
        <v>1633</v>
      </c>
      <c r="C138" s="538" t="s">
        <v>7711</v>
      </c>
      <c r="D138" s="539"/>
      <c r="E138" s="411" t="s">
        <v>75</v>
      </c>
      <c r="F138" s="411" t="s">
        <v>267</v>
      </c>
      <c r="G138" s="411" t="s">
        <v>268</v>
      </c>
      <c r="H138" s="540" t="s">
        <v>11367</v>
      </c>
      <c r="I138" s="541" t="str">
        <f t="shared" si="3"/>
        <v>фото1</v>
      </c>
      <c r="J138" s="541"/>
      <c r="K138" s="542" t="s">
        <v>32</v>
      </c>
      <c r="L138" s="546">
        <v>2</v>
      </c>
      <c r="M138" s="558">
        <v>268.10000000000002</v>
      </c>
      <c r="N138" s="544"/>
      <c r="O138" s="331">
        <f t="shared" si="4"/>
        <v>0</v>
      </c>
      <c r="P138" s="332">
        <v>4607109966389</v>
      </c>
      <c r="Q138" s="545"/>
      <c r="R138" s="333" t="s">
        <v>81</v>
      </c>
      <c r="S138" s="340">
        <f t="shared" si="5"/>
        <v>134.05000000000001</v>
      </c>
    </row>
    <row r="139" spans="1:19" ht="51" x14ac:dyDescent="0.2">
      <c r="A139" s="519">
        <v>124</v>
      </c>
      <c r="B139" s="537">
        <v>2532</v>
      </c>
      <c r="C139" s="538" t="s">
        <v>12664</v>
      </c>
      <c r="D139" s="539"/>
      <c r="E139" s="411" t="s">
        <v>75</v>
      </c>
      <c r="F139" s="411" t="s">
        <v>12665</v>
      </c>
      <c r="G139" s="411" t="s">
        <v>12666</v>
      </c>
      <c r="H139" s="540" t="s">
        <v>14438</v>
      </c>
      <c r="I139" s="541" t="str">
        <f t="shared" si="3"/>
        <v>фото1</v>
      </c>
      <c r="J139" s="541"/>
      <c r="K139" s="542" t="s">
        <v>32</v>
      </c>
      <c r="L139" s="546">
        <v>2</v>
      </c>
      <c r="M139" s="558">
        <v>577.1</v>
      </c>
      <c r="N139" s="544"/>
      <c r="O139" s="331">
        <f t="shared" si="4"/>
        <v>0</v>
      </c>
      <c r="P139" s="332">
        <v>4607109973714</v>
      </c>
      <c r="Q139" s="545" t="s">
        <v>11622</v>
      </c>
      <c r="R139" s="333" t="s">
        <v>78</v>
      </c>
      <c r="S139" s="340">
        <f t="shared" si="5"/>
        <v>288.55</v>
      </c>
    </row>
    <row r="140" spans="1:19" ht="25.5" x14ac:dyDescent="0.2">
      <c r="A140" s="519">
        <v>125</v>
      </c>
      <c r="B140" s="537">
        <v>1634</v>
      </c>
      <c r="C140" s="538" t="s">
        <v>7712</v>
      </c>
      <c r="D140" s="539"/>
      <c r="E140" s="411" t="s">
        <v>75</v>
      </c>
      <c r="F140" s="411" t="s">
        <v>269</v>
      </c>
      <c r="G140" s="411" t="s">
        <v>270</v>
      </c>
      <c r="H140" s="540" t="s">
        <v>11368</v>
      </c>
      <c r="I140" s="541" t="str">
        <f t="shared" si="3"/>
        <v>фото1</v>
      </c>
      <c r="J140" s="541"/>
      <c r="K140" s="542" t="s">
        <v>32</v>
      </c>
      <c r="L140" s="546">
        <v>2</v>
      </c>
      <c r="M140" s="558">
        <v>268.10000000000002</v>
      </c>
      <c r="N140" s="544"/>
      <c r="O140" s="331">
        <f t="shared" si="4"/>
        <v>0</v>
      </c>
      <c r="P140" s="332">
        <v>4607109966396</v>
      </c>
      <c r="Q140" s="545"/>
      <c r="R140" s="333" t="s">
        <v>81</v>
      </c>
      <c r="S140" s="340">
        <f t="shared" si="5"/>
        <v>134.05000000000001</v>
      </c>
    </row>
    <row r="141" spans="1:19" ht="63.75" x14ac:dyDescent="0.2">
      <c r="A141" s="519">
        <v>126</v>
      </c>
      <c r="B141" s="537">
        <v>6824</v>
      </c>
      <c r="C141" s="538" t="s">
        <v>9901</v>
      </c>
      <c r="D141" s="539"/>
      <c r="E141" s="411" t="s">
        <v>75</v>
      </c>
      <c r="F141" s="411" t="s">
        <v>3612</v>
      </c>
      <c r="G141" s="411" t="s">
        <v>3613</v>
      </c>
      <c r="H141" s="540" t="s">
        <v>11369</v>
      </c>
      <c r="I141" s="541" t="str">
        <f t="shared" si="3"/>
        <v>фото1</v>
      </c>
      <c r="J141" s="541"/>
      <c r="K141" s="542" t="s">
        <v>32</v>
      </c>
      <c r="L141" s="546">
        <v>2</v>
      </c>
      <c r="M141" s="558">
        <v>305.8</v>
      </c>
      <c r="N141" s="544"/>
      <c r="O141" s="331">
        <f t="shared" si="4"/>
        <v>0</v>
      </c>
      <c r="P141" s="332">
        <v>4607109944684</v>
      </c>
      <c r="Q141" s="545"/>
      <c r="R141" s="333" t="s">
        <v>81</v>
      </c>
      <c r="S141" s="340">
        <f t="shared" si="5"/>
        <v>152.9</v>
      </c>
    </row>
    <row r="142" spans="1:19" ht="15.75" x14ac:dyDescent="0.2">
      <c r="A142" s="519">
        <v>127</v>
      </c>
      <c r="B142" s="524"/>
      <c r="C142" s="525"/>
      <c r="D142" s="526"/>
      <c r="E142" s="527"/>
      <c r="F142" s="528" t="s">
        <v>10663</v>
      </c>
      <c r="G142" s="529"/>
      <c r="H142" s="530"/>
      <c r="I142" s="530"/>
      <c r="J142" s="530"/>
      <c r="K142" s="530"/>
      <c r="L142" s="530"/>
      <c r="M142" s="559"/>
      <c r="N142" s="530"/>
      <c r="O142" s="530"/>
      <c r="P142" s="530"/>
      <c r="Q142" s="530"/>
      <c r="R142" s="530"/>
      <c r="S142" s="549"/>
    </row>
    <row r="143" spans="1:19" ht="38.25" x14ac:dyDescent="0.2">
      <c r="A143" s="519">
        <v>128</v>
      </c>
      <c r="B143" s="537">
        <v>3222</v>
      </c>
      <c r="C143" s="538" t="s">
        <v>7713</v>
      </c>
      <c r="D143" s="539"/>
      <c r="E143" s="411" t="s">
        <v>75</v>
      </c>
      <c r="F143" s="411" t="s">
        <v>271</v>
      </c>
      <c r="G143" s="411" t="s">
        <v>272</v>
      </c>
      <c r="H143" s="540" t="s">
        <v>11370</v>
      </c>
      <c r="I143" s="541" t="str">
        <f t="shared" ref="I143:I180" si="6">HYPERLINK("http://www.gardenbulbs.ru/images/vesna_CL/thumbnails/"&amp;C143&amp;".jpg","фото1")</f>
        <v>фото1</v>
      </c>
      <c r="J143" s="541"/>
      <c r="K143" s="542" t="s">
        <v>32</v>
      </c>
      <c r="L143" s="546">
        <v>2</v>
      </c>
      <c r="M143" s="558">
        <v>305.8</v>
      </c>
      <c r="N143" s="544"/>
      <c r="O143" s="331">
        <f t="shared" ref="O143:O180" si="7">IF(ISERROR(N143*M143),0,N143*M143)</f>
        <v>0</v>
      </c>
      <c r="P143" s="332">
        <v>4607109968864</v>
      </c>
      <c r="Q143" s="545"/>
      <c r="R143" s="333" t="s">
        <v>81</v>
      </c>
      <c r="S143" s="340">
        <f t="shared" si="5"/>
        <v>152.9</v>
      </c>
    </row>
    <row r="144" spans="1:19" ht="38.25" x14ac:dyDescent="0.2">
      <c r="A144" s="519">
        <v>129</v>
      </c>
      <c r="B144" s="537">
        <v>6815</v>
      </c>
      <c r="C144" s="538" t="s">
        <v>9902</v>
      </c>
      <c r="D144" s="539" t="s">
        <v>9903</v>
      </c>
      <c r="E144" s="411" t="s">
        <v>75</v>
      </c>
      <c r="F144" s="411" t="s">
        <v>3614</v>
      </c>
      <c r="G144" s="411" t="s">
        <v>3615</v>
      </c>
      <c r="H144" s="540" t="s">
        <v>11371</v>
      </c>
      <c r="I144" s="541" t="str">
        <f t="shared" si="6"/>
        <v>фото1</v>
      </c>
      <c r="J144" s="541" t="str">
        <f>HYPERLINK("http://www.gardenbulbs.ru/images/vesna_CL/thumbnails/"&amp;D694&amp;".jpg","фото2")</f>
        <v>фото2</v>
      </c>
      <c r="K144" s="542" t="s">
        <v>32</v>
      </c>
      <c r="L144" s="546">
        <v>2</v>
      </c>
      <c r="M144" s="558">
        <v>577.1</v>
      </c>
      <c r="N144" s="544"/>
      <c r="O144" s="331">
        <f t="shared" si="7"/>
        <v>0</v>
      </c>
      <c r="P144" s="332">
        <v>4607109944592</v>
      </c>
      <c r="Q144" s="545"/>
      <c r="R144" s="333" t="s">
        <v>81</v>
      </c>
      <c r="S144" s="340">
        <f t="shared" si="5"/>
        <v>288.55</v>
      </c>
    </row>
    <row r="145" spans="1:19" ht="38.25" x14ac:dyDescent="0.2">
      <c r="A145" s="519">
        <v>130</v>
      </c>
      <c r="B145" s="537">
        <v>3935</v>
      </c>
      <c r="C145" s="538" t="s">
        <v>9159</v>
      </c>
      <c r="D145" s="539"/>
      <c r="E145" s="411" t="s">
        <v>75</v>
      </c>
      <c r="F145" s="411" t="s">
        <v>273</v>
      </c>
      <c r="G145" s="411" t="s">
        <v>274</v>
      </c>
      <c r="H145" s="540" t="s">
        <v>11372</v>
      </c>
      <c r="I145" s="541" t="str">
        <f t="shared" si="6"/>
        <v>фото1</v>
      </c>
      <c r="J145" s="541"/>
      <c r="K145" s="542" t="s">
        <v>32</v>
      </c>
      <c r="L145" s="546">
        <v>2</v>
      </c>
      <c r="M145" s="558">
        <v>305.8</v>
      </c>
      <c r="N145" s="544"/>
      <c r="O145" s="331">
        <f t="shared" si="7"/>
        <v>0</v>
      </c>
      <c r="P145" s="332">
        <v>4607109981535</v>
      </c>
      <c r="Q145" s="545"/>
      <c r="R145" s="333" t="s">
        <v>81</v>
      </c>
      <c r="S145" s="340">
        <f t="shared" si="5"/>
        <v>152.9</v>
      </c>
    </row>
    <row r="146" spans="1:19" ht="25.5" x14ac:dyDescent="0.2">
      <c r="A146" s="519">
        <v>131</v>
      </c>
      <c r="B146" s="537">
        <v>1587</v>
      </c>
      <c r="C146" s="538" t="s">
        <v>7714</v>
      </c>
      <c r="D146" s="539"/>
      <c r="E146" s="411" t="s">
        <v>75</v>
      </c>
      <c r="F146" s="411" t="s">
        <v>275</v>
      </c>
      <c r="G146" s="411" t="s">
        <v>276</v>
      </c>
      <c r="H146" s="540" t="s">
        <v>11373</v>
      </c>
      <c r="I146" s="541" t="str">
        <f t="shared" si="6"/>
        <v>фото1</v>
      </c>
      <c r="J146" s="541"/>
      <c r="K146" s="542" t="s">
        <v>32</v>
      </c>
      <c r="L146" s="546">
        <v>2</v>
      </c>
      <c r="M146" s="558">
        <v>577.1</v>
      </c>
      <c r="N146" s="544"/>
      <c r="O146" s="331">
        <f t="shared" si="7"/>
        <v>0</v>
      </c>
      <c r="P146" s="332">
        <v>4607109965955</v>
      </c>
      <c r="Q146" s="545"/>
      <c r="R146" s="333" t="s">
        <v>81</v>
      </c>
      <c r="S146" s="340">
        <f t="shared" si="5"/>
        <v>288.55</v>
      </c>
    </row>
    <row r="147" spans="1:19" ht="38.25" x14ac:dyDescent="0.2">
      <c r="A147" s="519">
        <v>132</v>
      </c>
      <c r="B147" s="537">
        <v>733</v>
      </c>
      <c r="C147" s="538" t="s">
        <v>7715</v>
      </c>
      <c r="D147" s="539"/>
      <c r="E147" s="411" t="s">
        <v>75</v>
      </c>
      <c r="F147" s="411" t="s">
        <v>277</v>
      </c>
      <c r="G147" s="411" t="s">
        <v>278</v>
      </c>
      <c r="H147" s="540" t="s">
        <v>11374</v>
      </c>
      <c r="I147" s="541" t="str">
        <f t="shared" si="6"/>
        <v>фото1</v>
      </c>
      <c r="J147" s="541"/>
      <c r="K147" s="542" t="s">
        <v>32</v>
      </c>
      <c r="L147" s="546">
        <v>2</v>
      </c>
      <c r="M147" s="558">
        <v>577.1</v>
      </c>
      <c r="N147" s="544"/>
      <c r="O147" s="331">
        <f t="shared" si="7"/>
        <v>0</v>
      </c>
      <c r="P147" s="332">
        <v>4607109952870</v>
      </c>
      <c r="Q147" s="545"/>
      <c r="R147" s="333" t="s">
        <v>81</v>
      </c>
      <c r="S147" s="340">
        <f t="shared" ref="S147:S180" si="8">M147/L147</f>
        <v>288.55</v>
      </c>
    </row>
    <row r="148" spans="1:19" ht="38.25" x14ac:dyDescent="0.2">
      <c r="A148" s="519">
        <v>133</v>
      </c>
      <c r="B148" s="537">
        <v>734</v>
      </c>
      <c r="C148" s="538" t="s">
        <v>7716</v>
      </c>
      <c r="D148" s="539"/>
      <c r="E148" s="411" t="s">
        <v>75</v>
      </c>
      <c r="F148" s="411" t="s">
        <v>279</v>
      </c>
      <c r="G148" s="411" t="s">
        <v>280</v>
      </c>
      <c r="H148" s="540" t="s">
        <v>11375</v>
      </c>
      <c r="I148" s="541" t="str">
        <f t="shared" si="6"/>
        <v>фото1</v>
      </c>
      <c r="J148" s="541"/>
      <c r="K148" s="542" t="s">
        <v>32</v>
      </c>
      <c r="L148" s="546">
        <v>2</v>
      </c>
      <c r="M148" s="558">
        <v>577.1</v>
      </c>
      <c r="N148" s="544"/>
      <c r="O148" s="331">
        <f t="shared" si="7"/>
        <v>0</v>
      </c>
      <c r="P148" s="332">
        <v>4607109952887</v>
      </c>
      <c r="Q148" s="545"/>
      <c r="R148" s="333" t="s">
        <v>81</v>
      </c>
      <c r="S148" s="340">
        <f t="shared" si="8"/>
        <v>288.55</v>
      </c>
    </row>
    <row r="149" spans="1:19" ht="38.25" x14ac:dyDescent="0.2">
      <c r="A149" s="519">
        <v>134</v>
      </c>
      <c r="B149" s="537">
        <v>2487</v>
      </c>
      <c r="C149" s="538" t="s">
        <v>7717</v>
      </c>
      <c r="D149" s="539"/>
      <c r="E149" s="411" t="s">
        <v>75</v>
      </c>
      <c r="F149" s="411" t="s">
        <v>281</v>
      </c>
      <c r="G149" s="411" t="s">
        <v>282</v>
      </c>
      <c r="H149" s="540" t="s">
        <v>11376</v>
      </c>
      <c r="I149" s="541" t="str">
        <f t="shared" si="6"/>
        <v>фото1</v>
      </c>
      <c r="J149" s="541"/>
      <c r="K149" s="542" t="s">
        <v>32</v>
      </c>
      <c r="L149" s="546">
        <v>2</v>
      </c>
      <c r="M149" s="558">
        <v>577.1</v>
      </c>
      <c r="N149" s="544"/>
      <c r="O149" s="331">
        <f t="shared" si="7"/>
        <v>0</v>
      </c>
      <c r="P149" s="332">
        <v>4607109974490</v>
      </c>
      <c r="Q149" s="545"/>
      <c r="R149" s="333" t="s">
        <v>81</v>
      </c>
      <c r="S149" s="340">
        <f t="shared" si="8"/>
        <v>288.55</v>
      </c>
    </row>
    <row r="150" spans="1:19" ht="51" x14ac:dyDescent="0.2">
      <c r="A150" s="519">
        <v>135</v>
      </c>
      <c r="B150" s="537">
        <v>6818</v>
      </c>
      <c r="C150" s="538" t="s">
        <v>9904</v>
      </c>
      <c r="D150" s="539" t="s">
        <v>9905</v>
      </c>
      <c r="E150" s="449" t="s">
        <v>75</v>
      </c>
      <c r="F150" s="449" t="s">
        <v>3616</v>
      </c>
      <c r="G150" s="449" t="s">
        <v>3617</v>
      </c>
      <c r="H150" s="548" t="s">
        <v>11377</v>
      </c>
      <c r="I150" s="541" t="str">
        <f t="shared" si="6"/>
        <v>фото1</v>
      </c>
      <c r="J150" s="541" t="str">
        <f t="shared" ref="J150:J151" si="9">HYPERLINK("http://www.gardenbulbs.ru/images/vesna_CL/thumbnails/"&amp;D700&amp;".jpg","фото2")</f>
        <v>фото2</v>
      </c>
      <c r="K150" s="542" t="s">
        <v>32</v>
      </c>
      <c r="L150" s="546">
        <v>2</v>
      </c>
      <c r="M150" s="558">
        <v>305.8</v>
      </c>
      <c r="N150" s="544"/>
      <c r="O150" s="331">
        <f t="shared" si="7"/>
        <v>0</v>
      </c>
      <c r="P150" s="332">
        <v>4607109944622</v>
      </c>
      <c r="Q150" s="545"/>
      <c r="R150" s="333" t="s">
        <v>81</v>
      </c>
      <c r="S150" s="340">
        <f t="shared" si="8"/>
        <v>152.9</v>
      </c>
    </row>
    <row r="151" spans="1:19" ht="63.75" x14ac:dyDescent="0.2">
      <c r="A151" s="519">
        <v>136</v>
      </c>
      <c r="B151" s="537">
        <v>4415</v>
      </c>
      <c r="C151" s="538" t="s">
        <v>7718</v>
      </c>
      <c r="D151" s="539" t="s">
        <v>7719</v>
      </c>
      <c r="E151" s="411" t="s">
        <v>75</v>
      </c>
      <c r="F151" s="411" t="s">
        <v>283</v>
      </c>
      <c r="G151" s="411" t="s">
        <v>284</v>
      </c>
      <c r="H151" s="540" t="s">
        <v>11378</v>
      </c>
      <c r="I151" s="541" t="str">
        <f t="shared" si="6"/>
        <v>фото1</v>
      </c>
      <c r="J151" s="541" t="str">
        <f t="shared" si="9"/>
        <v>фото2</v>
      </c>
      <c r="K151" s="542" t="s">
        <v>32</v>
      </c>
      <c r="L151" s="546">
        <v>2</v>
      </c>
      <c r="M151" s="558">
        <v>305.8</v>
      </c>
      <c r="N151" s="544"/>
      <c r="O151" s="331">
        <f t="shared" si="7"/>
        <v>0</v>
      </c>
      <c r="P151" s="332">
        <v>4607109988367</v>
      </c>
      <c r="Q151" s="545"/>
      <c r="R151" s="333" t="s">
        <v>10664</v>
      </c>
      <c r="S151" s="340">
        <f t="shared" si="8"/>
        <v>152.9</v>
      </c>
    </row>
    <row r="152" spans="1:19" ht="25.5" x14ac:dyDescent="0.2">
      <c r="A152" s="519">
        <v>137</v>
      </c>
      <c r="B152" s="537">
        <v>1591</v>
      </c>
      <c r="C152" s="538" t="s">
        <v>7720</v>
      </c>
      <c r="D152" s="539"/>
      <c r="E152" s="411" t="s">
        <v>75</v>
      </c>
      <c r="F152" s="411" t="s">
        <v>285</v>
      </c>
      <c r="G152" s="411" t="s">
        <v>286</v>
      </c>
      <c r="H152" s="540" t="s">
        <v>11379</v>
      </c>
      <c r="I152" s="541" t="str">
        <f t="shared" si="6"/>
        <v>фото1</v>
      </c>
      <c r="J152" s="541"/>
      <c r="K152" s="542" t="s">
        <v>32</v>
      </c>
      <c r="L152" s="546">
        <v>2</v>
      </c>
      <c r="M152" s="558">
        <v>305.8</v>
      </c>
      <c r="N152" s="544"/>
      <c r="O152" s="331">
        <f t="shared" si="7"/>
        <v>0</v>
      </c>
      <c r="P152" s="332">
        <v>4607109965993</v>
      </c>
      <c r="Q152" s="545"/>
      <c r="R152" s="333" t="s">
        <v>81</v>
      </c>
      <c r="S152" s="340">
        <f t="shared" si="8"/>
        <v>152.9</v>
      </c>
    </row>
    <row r="153" spans="1:19" ht="38.25" x14ac:dyDescent="0.2">
      <c r="A153" s="519">
        <v>138</v>
      </c>
      <c r="B153" s="537">
        <v>324</v>
      </c>
      <c r="C153" s="538" t="s">
        <v>12667</v>
      </c>
      <c r="D153" s="539"/>
      <c r="E153" s="411" t="s">
        <v>75</v>
      </c>
      <c r="F153" s="411" t="s">
        <v>12668</v>
      </c>
      <c r="G153" s="411" t="s">
        <v>12669</v>
      </c>
      <c r="H153" s="540" t="s">
        <v>12670</v>
      </c>
      <c r="I153" s="541" t="str">
        <f t="shared" si="6"/>
        <v>фото1</v>
      </c>
      <c r="J153" s="541"/>
      <c r="K153" s="542" t="s">
        <v>32</v>
      </c>
      <c r="L153" s="546">
        <v>2</v>
      </c>
      <c r="M153" s="558">
        <v>633.6</v>
      </c>
      <c r="N153" s="544"/>
      <c r="O153" s="331">
        <f t="shared" si="7"/>
        <v>0</v>
      </c>
      <c r="P153" s="332">
        <v>4607109973950</v>
      </c>
      <c r="Q153" s="545" t="s">
        <v>11622</v>
      </c>
      <c r="R153" s="333" t="s">
        <v>81</v>
      </c>
      <c r="S153" s="340">
        <f t="shared" si="8"/>
        <v>316.8</v>
      </c>
    </row>
    <row r="154" spans="1:19" ht="63.75" x14ac:dyDescent="0.2">
      <c r="A154" s="519">
        <v>139</v>
      </c>
      <c r="B154" s="537">
        <v>6820</v>
      </c>
      <c r="C154" s="538" t="s">
        <v>9906</v>
      </c>
      <c r="D154" s="539" t="s">
        <v>9907</v>
      </c>
      <c r="E154" s="411" t="s">
        <v>75</v>
      </c>
      <c r="F154" s="411" t="s">
        <v>3618</v>
      </c>
      <c r="G154" s="411" t="s">
        <v>3619</v>
      </c>
      <c r="H154" s="540" t="s">
        <v>11380</v>
      </c>
      <c r="I154" s="541" t="str">
        <f t="shared" si="6"/>
        <v>фото1</v>
      </c>
      <c r="J154" s="541" t="str">
        <f>HYPERLINK("http://www.gardenbulbs.ru/images/vesna_CL/thumbnails/"&amp;D704&amp;".jpg","фото2")</f>
        <v>фото2</v>
      </c>
      <c r="K154" s="542" t="s">
        <v>32</v>
      </c>
      <c r="L154" s="546">
        <v>2</v>
      </c>
      <c r="M154" s="558">
        <v>305.8</v>
      </c>
      <c r="N154" s="544"/>
      <c r="O154" s="331">
        <f t="shared" si="7"/>
        <v>0</v>
      </c>
      <c r="P154" s="332">
        <v>4607109944646</v>
      </c>
      <c r="Q154" s="545"/>
      <c r="R154" s="333" t="s">
        <v>81</v>
      </c>
      <c r="S154" s="340">
        <f t="shared" si="8"/>
        <v>152.9</v>
      </c>
    </row>
    <row r="155" spans="1:19" ht="51" x14ac:dyDescent="0.2">
      <c r="A155" s="519">
        <v>140</v>
      </c>
      <c r="B155" s="537">
        <v>4416</v>
      </c>
      <c r="C155" s="538" t="s">
        <v>10665</v>
      </c>
      <c r="D155" s="539"/>
      <c r="E155" s="411" t="s">
        <v>75</v>
      </c>
      <c r="F155" s="411" t="s">
        <v>10666</v>
      </c>
      <c r="G155" s="411" t="s">
        <v>10667</v>
      </c>
      <c r="H155" s="540" t="s">
        <v>11381</v>
      </c>
      <c r="I155" s="541" t="str">
        <f t="shared" si="6"/>
        <v>фото1</v>
      </c>
      <c r="J155" s="541"/>
      <c r="K155" s="542" t="s">
        <v>32</v>
      </c>
      <c r="L155" s="546">
        <v>2</v>
      </c>
      <c r="M155" s="558">
        <v>418.9</v>
      </c>
      <c r="N155" s="544"/>
      <c r="O155" s="331">
        <f t="shared" si="7"/>
        <v>0</v>
      </c>
      <c r="P155" s="332">
        <v>4607109988374</v>
      </c>
      <c r="Q155" s="545"/>
      <c r="R155" s="333" t="s">
        <v>10664</v>
      </c>
      <c r="S155" s="340">
        <f t="shared" si="8"/>
        <v>209.45</v>
      </c>
    </row>
    <row r="156" spans="1:19" ht="38.25" x14ac:dyDescent="0.2">
      <c r="A156" s="519">
        <v>141</v>
      </c>
      <c r="B156" s="537">
        <v>750</v>
      </c>
      <c r="C156" s="538" t="s">
        <v>7721</v>
      </c>
      <c r="D156" s="539"/>
      <c r="E156" s="411" t="s">
        <v>75</v>
      </c>
      <c r="F156" s="411" t="s">
        <v>288</v>
      </c>
      <c r="G156" s="411" t="s">
        <v>289</v>
      </c>
      <c r="H156" s="540" t="s">
        <v>11382</v>
      </c>
      <c r="I156" s="541" t="str">
        <f t="shared" si="6"/>
        <v>фото1</v>
      </c>
      <c r="J156" s="541"/>
      <c r="K156" s="542" t="s">
        <v>32</v>
      </c>
      <c r="L156" s="546">
        <v>2</v>
      </c>
      <c r="M156" s="558">
        <v>305.8</v>
      </c>
      <c r="N156" s="544"/>
      <c r="O156" s="331">
        <f t="shared" si="7"/>
        <v>0</v>
      </c>
      <c r="P156" s="332">
        <v>4607109953044</v>
      </c>
      <c r="Q156" s="545"/>
      <c r="R156" s="333" t="s">
        <v>81</v>
      </c>
      <c r="S156" s="340">
        <f t="shared" si="8"/>
        <v>152.9</v>
      </c>
    </row>
    <row r="157" spans="1:19" ht="38.25" x14ac:dyDescent="0.2">
      <c r="A157" s="519">
        <v>142</v>
      </c>
      <c r="B157" s="537">
        <v>1608</v>
      </c>
      <c r="C157" s="538" t="s">
        <v>7722</v>
      </c>
      <c r="D157" s="539"/>
      <c r="E157" s="411" t="s">
        <v>75</v>
      </c>
      <c r="F157" s="411" t="s">
        <v>290</v>
      </c>
      <c r="G157" s="411" t="s">
        <v>291</v>
      </c>
      <c r="H157" s="540" t="s">
        <v>14439</v>
      </c>
      <c r="I157" s="541" t="str">
        <f t="shared" si="6"/>
        <v>фото1</v>
      </c>
      <c r="J157" s="541"/>
      <c r="K157" s="542" t="s">
        <v>32</v>
      </c>
      <c r="L157" s="546">
        <v>2</v>
      </c>
      <c r="M157" s="558">
        <v>305.8</v>
      </c>
      <c r="N157" s="544"/>
      <c r="O157" s="331">
        <f t="shared" si="7"/>
        <v>0</v>
      </c>
      <c r="P157" s="332">
        <v>4607109966150</v>
      </c>
      <c r="Q157" s="545"/>
      <c r="R157" s="333" t="s">
        <v>81</v>
      </c>
      <c r="S157" s="340">
        <f t="shared" si="8"/>
        <v>152.9</v>
      </c>
    </row>
    <row r="158" spans="1:19" ht="38.25" x14ac:dyDescent="0.2">
      <c r="A158" s="519">
        <v>143</v>
      </c>
      <c r="B158" s="537">
        <v>3937</v>
      </c>
      <c r="C158" s="538" t="s">
        <v>7723</v>
      </c>
      <c r="D158" s="539"/>
      <c r="E158" s="411" t="s">
        <v>75</v>
      </c>
      <c r="F158" s="411" t="s">
        <v>292</v>
      </c>
      <c r="G158" s="411" t="s">
        <v>293</v>
      </c>
      <c r="H158" s="540" t="s">
        <v>11383</v>
      </c>
      <c r="I158" s="541" t="str">
        <f t="shared" si="6"/>
        <v>фото1</v>
      </c>
      <c r="J158" s="541"/>
      <c r="K158" s="542" t="s">
        <v>32</v>
      </c>
      <c r="L158" s="546">
        <v>2</v>
      </c>
      <c r="M158" s="558">
        <v>418.9</v>
      </c>
      <c r="N158" s="544"/>
      <c r="O158" s="331">
        <f t="shared" si="7"/>
        <v>0</v>
      </c>
      <c r="P158" s="332">
        <v>4607109981559</v>
      </c>
      <c r="Q158" s="545"/>
      <c r="R158" s="333" t="s">
        <v>81</v>
      </c>
      <c r="S158" s="340">
        <f t="shared" si="8"/>
        <v>209.45</v>
      </c>
    </row>
    <row r="159" spans="1:19" ht="38.25" x14ac:dyDescent="0.2">
      <c r="A159" s="519">
        <v>144</v>
      </c>
      <c r="B159" s="537">
        <v>755</v>
      </c>
      <c r="C159" s="538" t="s">
        <v>7724</v>
      </c>
      <c r="D159" s="539"/>
      <c r="E159" s="411" t="s">
        <v>75</v>
      </c>
      <c r="F159" s="411" t="s">
        <v>294</v>
      </c>
      <c r="G159" s="411" t="s">
        <v>295</v>
      </c>
      <c r="H159" s="540" t="s">
        <v>11384</v>
      </c>
      <c r="I159" s="541" t="str">
        <f t="shared" si="6"/>
        <v>фото1</v>
      </c>
      <c r="J159" s="541"/>
      <c r="K159" s="542" t="s">
        <v>32</v>
      </c>
      <c r="L159" s="546">
        <v>2</v>
      </c>
      <c r="M159" s="558">
        <v>305.8</v>
      </c>
      <c r="N159" s="544"/>
      <c r="O159" s="331">
        <f t="shared" si="7"/>
        <v>0</v>
      </c>
      <c r="P159" s="332">
        <v>4607109953099</v>
      </c>
      <c r="Q159" s="545"/>
      <c r="R159" s="333" t="s">
        <v>81</v>
      </c>
      <c r="S159" s="340">
        <f t="shared" si="8"/>
        <v>152.9</v>
      </c>
    </row>
    <row r="160" spans="1:19" ht="38.25" x14ac:dyDescent="0.2">
      <c r="A160" s="519">
        <v>145</v>
      </c>
      <c r="B160" s="537">
        <v>97</v>
      </c>
      <c r="C160" s="538" t="s">
        <v>7725</v>
      </c>
      <c r="D160" s="539"/>
      <c r="E160" s="411" t="s">
        <v>75</v>
      </c>
      <c r="F160" s="411" t="s">
        <v>296</v>
      </c>
      <c r="G160" s="411" t="s">
        <v>297</v>
      </c>
      <c r="H160" s="540" t="s">
        <v>11385</v>
      </c>
      <c r="I160" s="541" t="str">
        <f t="shared" si="6"/>
        <v>фото1</v>
      </c>
      <c r="J160" s="541"/>
      <c r="K160" s="542" t="s">
        <v>32</v>
      </c>
      <c r="L160" s="546">
        <v>2</v>
      </c>
      <c r="M160" s="558">
        <v>305.8</v>
      </c>
      <c r="N160" s="544"/>
      <c r="O160" s="331">
        <f t="shared" si="7"/>
        <v>0</v>
      </c>
      <c r="P160" s="332">
        <v>4607109969038</v>
      </c>
      <c r="Q160" s="545"/>
      <c r="R160" s="333" t="s">
        <v>81</v>
      </c>
      <c r="S160" s="340">
        <f t="shared" si="8"/>
        <v>152.9</v>
      </c>
    </row>
    <row r="161" spans="1:19" ht="38.25" x14ac:dyDescent="0.2">
      <c r="A161" s="519">
        <v>146</v>
      </c>
      <c r="B161" s="537">
        <v>509</v>
      </c>
      <c r="C161" s="538" t="s">
        <v>7726</v>
      </c>
      <c r="D161" s="539"/>
      <c r="E161" s="411" t="s">
        <v>75</v>
      </c>
      <c r="F161" s="411" t="s">
        <v>298</v>
      </c>
      <c r="G161" s="411" t="s">
        <v>299</v>
      </c>
      <c r="H161" s="540" t="s">
        <v>11386</v>
      </c>
      <c r="I161" s="541" t="str">
        <f t="shared" si="6"/>
        <v>фото1</v>
      </c>
      <c r="J161" s="541"/>
      <c r="K161" s="542" t="s">
        <v>32</v>
      </c>
      <c r="L161" s="546">
        <v>2</v>
      </c>
      <c r="M161" s="558">
        <v>305.8</v>
      </c>
      <c r="N161" s="544"/>
      <c r="O161" s="331">
        <f t="shared" si="7"/>
        <v>0</v>
      </c>
      <c r="P161" s="332">
        <v>4607109969052</v>
      </c>
      <c r="Q161" s="545"/>
      <c r="R161" s="333" t="s">
        <v>81</v>
      </c>
      <c r="S161" s="340">
        <f t="shared" si="8"/>
        <v>152.9</v>
      </c>
    </row>
    <row r="162" spans="1:19" ht="38.25" x14ac:dyDescent="0.2">
      <c r="A162" s="519">
        <v>147</v>
      </c>
      <c r="B162" s="537">
        <v>758</v>
      </c>
      <c r="C162" s="538" t="s">
        <v>7727</v>
      </c>
      <c r="D162" s="539"/>
      <c r="E162" s="411" t="s">
        <v>75</v>
      </c>
      <c r="F162" s="411" t="s">
        <v>300</v>
      </c>
      <c r="G162" s="411" t="s">
        <v>301</v>
      </c>
      <c r="H162" s="540" t="s">
        <v>11387</v>
      </c>
      <c r="I162" s="541" t="str">
        <f t="shared" si="6"/>
        <v>фото1</v>
      </c>
      <c r="J162" s="541"/>
      <c r="K162" s="542" t="s">
        <v>32</v>
      </c>
      <c r="L162" s="546">
        <v>2</v>
      </c>
      <c r="M162" s="558">
        <v>305.8</v>
      </c>
      <c r="N162" s="544"/>
      <c r="O162" s="331">
        <f t="shared" si="7"/>
        <v>0</v>
      </c>
      <c r="P162" s="332">
        <v>4607109953112</v>
      </c>
      <c r="Q162" s="545"/>
      <c r="R162" s="333" t="s">
        <v>81</v>
      </c>
      <c r="S162" s="340">
        <f t="shared" si="8"/>
        <v>152.9</v>
      </c>
    </row>
    <row r="163" spans="1:19" ht="25.5" x14ac:dyDescent="0.2">
      <c r="A163" s="519">
        <v>148</v>
      </c>
      <c r="B163" s="537">
        <v>1613</v>
      </c>
      <c r="C163" s="538" t="s">
        <v>7728</v>
      </c>
      <c r="D163" s="539"/>
      <c r="E163" s="411" t="s">
        <v>75</v>
      </c>
      <c r="F163" s="411" t="s">
        <v>302</v>
      </c>
      <c r="G163" s="411" t="s">
        <v>303</v>
      </c>
      <c r="H163" s="540" t="s">
        <v>11388</v>
      </c>
      <c r="I163" s="541" t="str">
        <f t="shared" si="6"/>
        <v>фото1</v>
      </c>
      <c r="J163" s="541"/>
      <c r="K163" s="542" t="s">
        <v>32</v>
      </c>
      <c r="L163" s="546">
        <v>2</v>
      </c>
      <c r="M163" s="558">
        <v>291.5</v>
      </c>
      <c r="N163" s="544"/>
      <c r="O163" s="331">
        <f t="shared" si="7"/>
        <v>0</v>
      </c>
      <c r="P163" s="332">
        <v>4607109966204</v>
      </c>
      <c r="Q163" s="545"/>
      <c r="R163" s="333" t="s">
        <v>81</v>
      </c>
      <c r="S163" s="340">
        <f t="shared" si="8"/>
        <v>145.75</v>
      </c>
    </row>
    <row r="164" spans="1:19" ht="63.75" x14ac:dyDescent="0.2">
      <c r="A164" s="519">
        <v>149</v>
      </c>
      <c r="B164" s="537">
        <v>4417</v>
      </c>
      <c r="C164" s="538" t="s">
        <v>7729</v>
      </c>
      <c r="D164" s="539" t="s">
        <v>7730</v>
      </c>
      <c r="E164" s="411" t="s">
        <v>75</v>
      </c>
      <c r="F164" s="411" t="s">
        <v>304</v>
      </c>
      <c r="G164" s="411" t="s">
        <v>305</v>
      </c>
      <c r="H164" s="540" t="s">
        <v>11389</v>
      </c>
      <c r="I164" s="541" t="str">
        <f t="shared" si="6"/>
        <v>фото1</v>
      </c>
      <c r="J164" s="541" t="str">
        <f>HYPERLINK("http://www.gardenbulbs.ru/images/vesna_CL/thumbnails/"&amp;D714&amp;".jpg","фото2")</f>
        <v>фото2</v>
      </c>
      <c r="K164" s="542" t="s">
        <v>32</v>
      </c>
      <c r="L164" s="546">
        <v>2</v>
      </c>
      <c r="M164" s="558">
        <v>305.8</v>
      </c>
      <c r="N164" s="544"/>
      <c r="O164" s="331">
        <f t="shared" si="7"/>
        <v>0</v>
      </c>
      <c r="P164" s="332">
        <v>4607109988381</v>
      </c>
      <c r="Q164" s="545"/>
      <c r="R164" s="333" t="s">
        <v>10664</v>
      </c>
      <c r="S164" s="340">
        <f t="shared" si="8"/>
        <v>152.9</v>
      </c>
    </row>
    <row r="165" spans="1:19" ht="38.25" x14ac:dyDescent="0.2">
      <c r="A165" s="519">
        <v>150</v>
      </c>
      <c r="B165" s="537">
        <v>1616</v>
      </c>
      <c r="C165" s="538" t="s">
        <v>7731</v>
      </c>
      <c r="D165" s="539"/>
      <c r="E165" s="411" t="s">
        <v>75</v>
      </c>
      <c r="F165" s="411" t="s">
        <v>306</v>
      </c>
      <c r="G165" s="411" t="s">
        <v>307</v>
      </c>
      <c r="H165" s="540" t="s">
        <v>11390</v>
      </c>
      <c r="I165" s="541" t="str">
        <f t="shared" si="6"/>
        <v>фото1</v>
      </c>
      <c r="J165" s="541"/>
      <c r="K165" s="542" t="s">
        <v>32</v>
      </c>
      <c r="L165" s="546">
        <v>2</v>
      </c>
      <c r="M165" s="558">
        <v>268.10000000000002</v>
      </c>
      <c r="N165" s="544"/>
      <c r="O165" s="331">
        <f t="shared" si="7"/>
        <v>0</v>
      </c>
      <c r="P165" s="332">
        <v>4607109966235</v>
      </c>
      <c r="Q165" s="545"/>
      <c r="R165" s="333" t="s">
        <v>81</v>
      </c>
      <c r="S165" s="340">
        <f t="shared" si="8"/>
        <v>134.05000000000001</v>
      </c>
    </row>
    <row r="166" spans="1:19" ht="38.25" x14ac:dyDescent="0.2">
      <c r="A166" s="519">
        <v>151</v>
      </c>
      <c r="B166" s="537">
        <v>1620</v>
      </c>
      <c r="C166" s="538" t="s">
        <v>7732</v>
      </c>
      <c r="D166" s="539"/>
      <c r="E166" s="411" t="s">
        <v>75</v>
      </c>
      <c r="F166" s="411" t="s">
        <v>308</v>
      </c>
      <c r="G166" s="411" t="s">
        <v>309</v>
      </c>
      <c r="H166" s="540" t="s">
        <v>11391</v>
      </c>
      <c r="I166" s="541" t="str">
        <f t="shared" si="6"/>
        <v>фото1</v>
      </c>
      <c r="J166" s="541"/>
      <c r="K166" s="542" t="s">
        <v>32</v>
      </c>
      <c r="L166" s="546">
        <v>2</v>
      </c>
      <c r="M166" s="558">
        <v>305.8</v>
      </c>
      <c r="N166" s="544"/>
      <c r="O166" s="331">
        <f t="shared" si="7"/>
        <v>0</v>
      </c>
      <c r="P166" s="332">
        <v>4607109966273</v>
      </c>
      <c r="Q166" s="545"/>
      <c r="R166" s="333" t="s">
        <v>81</v>
      </c>
      <c r="S166" s="340">
        <f t="shared" si="8"/>
        <v>152.9</v>
      </c>
    </row>
    <row r="167" spans="1:19" ht="25.5" x14ac:dyDescent="0.2">
      <c r="A167" s="519">
        <v>152</v>
      </c>
      <c r="B167" s="537">
        <v>105</v>
      </c>
      <c r="C167" s="538" t="s">
        <v>7733</v>
      </c>
      <c r="D167" s="539"/>
      <c r="E167" s="411" t="s">
        <v>75</v>
      </c>
      <c r="F167" s="411" t="s">
        <v>310</v>
      </c>
      <c r="G167" s="411" t="s">
        <v>311</v>
      </c>
      <c r="H167" s="540" t="s">
        <v>11392</v>
      </c>
      <c r="I167" s="541" t="str">
        <f t="shared" si="6"/>
        <v>фото1</v>
      </c>
      <c r="J167" s="541"/>
      <c r="K167" s="542" t="s">
        <v>32</v>
      </c>
      <c r="L167" s="546">
        <v>2</v>
      </c>
      <c r="M167" s="558">
        <v>305.8</v>
      </c>
      <c r="N167" s="544"/>
      <c r="O167" s="331">
        <f t="shared" si="7"/>
        <v>0</v>
      </c>
      <c r="P167" s="332">
        <v>4607109969083</v>
      </c>
      <c r="Q167" s="545"/>
      <c r="R167" s="333" t="s">
        <v>78</v>
      </c>
      <c r="S167" s="340">
        <f t="shared" si="8"/>
        <v>152.9</v>
      </c>
    </row>
    <row r="168" spans="1:19" ht="38.25" x14ac:dyDescent="0.2">
      <c r="A168" s="519">
        <v>153</v>
      </c>
      <c r="B168" s="537">
        <v>761</v>
      </c>
      <c r="C168" s="538" t="s">
        <v>7734</v>
      </c>
      <c r="D168" s="539"/>
      <c r="E168" s="411" t="s">
        <v>75</v>
      </c>
      <c r="F168" s="411" t="s">
        <v>221</v>
      </c>
      <c r="G168" s="411" t="s">
        <v>222</v>
      </c>
      <c r="H168" s="540" t="s">
        <v>11393</v>
      </c>
      <c r="I168" s="541" t="str">
        <f t="shared" si="6"/>
        <v>фото1</v>
      </c>
      <c r="J168" s="541"/>
      <c r="K168" s="542" t="s">
        <v>32</v>
      </c>
      <c r="L168" s="546">
        <v>2</v>
      </c>
      <c r="M168" s="558">
        <v>305.8</v>
      </c>
      <c r="N168" s="544"/>
      <c r="O168" s="331">
        <f t="shared" si="7"/>
        <v>0</v>
      </c>
      <c r="P168" s="332">
        <v>4607109953143</v>
      </c>
      <c r="Q168" s="545"/>
      <c r="R168" s="333" t="s">
        <v>81</v>
      </c>
      <c r="S168" s="340">
        <f t="shared" si="8"/>
        <v>152.9</v>
      </c>
    </row>
    <row r="169" spans="1:19" ht="63.75" x14ac:dyDescent="0.2">
      <c r="A169" s="519">
        <v>154</v>
      </c>
      <c r="B169" s="537">
        <v>843</v>
      </c>
      <c r="C169" s="538" t="s">
        <v>7735</v>
      </c>
      <c r="D169" s="539"/>
      <c r="E169" s="411" t="s">
        <v>75</v>
      </c>
      <c r="F169" s="411" t="s">
        <v>312</v>
      </c>
      <c r="G169" s="411" t="s">
        <v>313</v>
      </c>
      <c r="H169" s="540" t="s">
        <v>11394</v>
      </c>
      <c r="I169" s="541" t="str">
        <f t="shared" si="6"/>
        <v>фото1</v>
      </c>
      <c r="J169" s="541"/>
      <c r="K169" s="542" t="s">
        <v>32</v>
      </c>
      <c r="L169" s="546">
        <v>2</v>
      </c>
      <c r="M169" s="558">
        <v>418.9</v>
      </c>
      <c r="N169" s="544"/>
      <c r="O169" s="331">
        <f t="shared" si="7"/>
        <v>0</v>
      </c>
      <c r="P169" s="332">
        <v>4607109974599</v>
      </c>
      <c r="Q169" s="545"/>
      <c r="R169" s="333" t="s">
        <v>81</v>
      </c>
      <c r="S169" s="340">
        <f t="shared" si="8"/>
        <v>209.45</v>
      </c>
    </row>
    <row r="170" spans="1:19" ht="25.5" x14ac:dyDescent="0.2">
      <c r="A170" s="519">
        <v>155</v>
      </c>
      <c r="B170" s="537">
        <v>5645</v>
      </c>
      <c r="C170" s="538" t="s">
        <v>9160</v>
      </c>
      <c r="D170" s="539" t="s">
        <v>9161</v>
      </c>
      <c r="E170" s="411" t="s">
        <v>75</v>
      </c>
      <c r="F170" s="411" t="s">
        <v>9162</v>
      </c>
      <c r="G170" s="411" t="s">
        <v>9163</v>
      </c>
      <c r="H170" s="540" t="s">
        <v>14440</v>
      </c>
      <c r="I170" s="541" t="str">
        <f t="shared" si="6"/>
        <v>фото1</v>
      </c>
      <c r="J170" s="541" t="str">
        <f>HYPERLINK("http://www.gardenbulbs.ru/images/vesna_CL/thumbnails/"&amp;D720&amp;".jpg","фото2")</f>
        <v>фото2</v>
      </c>
      <c r="K170" s="542" t="s">
        <v>32</v>
      </c>
      <c r="L170" s="546">
        <v>2</v>
      </c>
      <c r="M170" s="558">
        <v>596</v>
      </c>
      <c r="N170" s="544"/>
      <c r="O170" s="331">
        <f t="shared" si="7"/>
        <v>0</v>
      </c>
      <c r="P170" s="332">
        <v>4607109933282</v>
      </c>
      <c r="Q170" s="545"/>
      <c r="R170" s="333" t="s">
        <v>9164</v>
      </c>
      <c r="S170" s="340">
        <f t="shared" si="8"/>
        <v>298</v>
      </c>
    </row>
    <row r="171" spans="1:19" ht="38.25" x14ac:dyDescent="0.2">
      <c r="A171" s="519">
        <v>156</v>
      </c>
      <c r="B171" s="537">
        <v>492</v>
      </c>
      <c r="C171" s="538" t="s">
        <v>7736</v>
      </c>
      <c r="D171" s="539"/>
      <c r="E171" s="411" t="s">
        <v>75</v>
      </c>
      <c r="F171" s="411" t="s">
        <v>314</v>
      </c>
      <c r="G171" s="411" t="s">
        <v>315</v>
      </c>
      <c r="H171" s="540" t="s">
        <v>11395</v>
      </c>
      <c r="I171" s="541" t="str">
        <f t="shared" si="6"/>
        <v>фото1</v>
      </c>
      <c r="J171" s="541"/>
      <c r="K171" s="542" t="s">
        <v>32</v>
      </c>
      <c r="L171" s="546">
        <v>2</v>
      </c>
      <c r="M171" s="558">
        <v>305.8</v>
      </c>
      <c r="N171" s="544"/>
      <c r="O171" s="331">
        <f t="shared" si="7"/>
        <v>0</v>
      </c>
      <c r="P171" s="332">
        <v>4607109953167</v>
      </c>
      <c r="Q171" s="545"/>
      <c r="R171" s="333" t="s">
        <v>81</v>
      </c>
      <c r="S171" s="340">
        <f t="shared" si="8"/>
        <v>152.9</v>
      </c>
    </row>
    <row r="172" spans="1:19" ht="51" x14ac:dyDescent="0.2">
      <c r="A172" s="519">
        <v>157</v>
      </c>
      <c r="B172" s="537">
        <v>10760</v>
      </c>
      <c r="C172" s="538" t="s">
        <v>14441</v>
      </c>
      <c r="D172" s="539" t="s">
        <v>14442</v>
      </c>
      <c r="E172" s="412" t="s">
        <v>75</v>
      </c>
      <c r="F172" s="412" t="s">
        <v>14443</v>
      </c>
      <c r="G172" s="412" t="s">
        <v>14444</v>
      </c>
      <c r="H172" s="547" t="s">
        <v>14445</v>
      </c>
      <c r="I172" s="541" t="str">
        <f t="shared" si="6"/>
        <v>фото1</v>
      </c>
      <c r="J172" s="541" t="str">
        <f>HYPERLINK("http://www.gardenbulbs.ru/images/vesna_CL/thumbnails/"&amp;D722&amp;".jpg","фото2")</f>
        <v>фото2</v>
      </c>
      <c r="K172" s="542" t="s">
        <v>32</v>
      </c>
      <c r="L172" s="546">
        <v>2</v>
      </c>
      <c r="M172" s="558">
        <v>313.39999999999998</v>
      </c>
      <c r="N172" s="544"/>
      <c r="O172" s="331">
        <f t="shared" si="7"/>
        <v>0</v>
      </c>
      <c r="P172" s="332">
        <v>4607109925751</v>
      </c>
      <c r="Q172" s="545" t="s">
        <v>13902</v>
      </c>
      <c r="R172" s="333" t="s">
        <v>81</v>
      </c>
      <c r="S172" s="340">
        <f t="shared" si="8"/>
        <v>156.69999999999999</v>
      </c>
    </row>
    <row r="173" spans="1:19" ht="25.5" x14ac:dyDescent="0.2">
      <c r="A173" s="519">
        <v>158</v>
      </c>
      <c r="B173" s="537">
        <v>3938</v>
      </c>
      <c r="C173" s="538" t="s">
        <v>7737</v>
      </c>
      <c r="D173" s="539"/>
      <c r="E173" s="411" t="s">
        <v>75</v>
      </c>
      <c r="F173" s="411" t="s">
        <v>316</v>
      </c>
      <c r="G173" s="411" t="s">
        <v>317</v>
      </c>
      <c r="H173" s="540" t="s">
        <v>11396</v>
      </c>
      <c r="I173" s="541" t="str">
        <f t="shared" si="6"/>
        <v>фото1</v>
      </c>
      <c r="J173" s="541"/>
      <c r="K173" s="542" t="s">
        <v>32</v>
      </c>
      <c r="L173" s="546">
        <v>2</v>
      </c>
      <c r="M173" s="558">
        <v>268.10000000000002</v>
      </c>
      <c r="N173" s="544"/>
      <c r="O173" s="331">
        <f t="shared" si="7"/>
        <v>0</v>
      </c>
      <c r="P173" s="332">
        <v>4607109981566</v>
      </c>
      <c r="Q173" s="545"/>
      <c r="R173" s="333" t="s">
        <v>81</v>
      </c>
      <c r="S173" s="340">
        <f t="shared" si="8"/>
        <v>134.05000000000001</v>
      </c>
    </row>
    <row r="174" spans="1:19" ht="25.5" x14ac:dyDescent="0.2">
      <c r="A174" s="519">
        <v>159</v>
      </c>
      <c r="B174" s="537">
        <v>764</v>
      </c>
      <c r="C174" s="538" t="s">
        <v>7738</v>
      </c>
      <c r="D174" s="539"/>
      <c r="E174" s="411" t="s">
        <v>75</v>
      </c>
      <c r="F174" s="411" t="s">
        <v>318</v>
      </c>
      <c r="G174" s="411" t="s">
        <v>319</v>
      </c>
      <c r="H174" s="540" t="s">
        <v>11397</v>
      </c>
      <c r="I174" s="541" t="str">
        <f t="shared" si="6"/>
        <v>фото1</v>
      </c>
      <c r="J174" s="541"/>
      <c r="K174" s="542" t="s">
        <v>32</v>
      </c>
      <c r="L174" s="546">
        <v>2</v>
      </c>
      <c r="M174" s="558">
        <v>305.8</v>
      </c>
      <c r="N174" s="544"/>
      <c r="O174" s="331">
        <f t="shared" si="7"/>
        <v>0</v>
      </c>
      <c r="P174" s="332">
        <v>4607109953198</v>
      </c>
      <c r="Q174" s="545"/>
      <c r="R174" s="333" t="s">
        <v>81</v>
      </c>
      <c r="S174" s="340">
        <f t="shared" si="8"/>
        <v>152.9</v>
      </c>
    </row>
    <row r="175" spans="1:19" ht="38.25" x14ac:dyDescent="0.2">
      <c r="A175" s="519">
        <v>160</v>
      </c>
      <c r="B175" s="537">
        <v>510</v>
      </c>
      <c r="C175" s="538" t="s">
        <v>7739</v>
      </c>
      <c r="D175" s="539"/>
      <c r="E175" s="411" t="s">
        <v>75</v>
      </c>
      <c r="F175" s="411" t="s">
        <v>320</v>
      </c>
      <c r="G175" s="411" t="s">
        <v>321</v>
      </c>
      <c r="H175" s="540" t="s">
        <v>11398</v>
      </c>
      <c r="I175" s="541" t="str">
        <f t="shared" si="6"/>
        <v>фото1</v>
      </c>
      <c r="J175" s="541"/>
      <c r="K175" s="542" t="s">
        <v>32</v>
      </c>
      <c r="L175" s="546">
        <v>2</v>
      </c>
      <c r="M175" s="558">
        <v>565.79999999999995</v>
      </c>
      <c r="N175" s="544"/>
      <c r="O175" s="331">
        <f t="shared" si="7"/>
        <v>0</v>
      </c>
      <c r="P175" s="332">
        <v>4607109969168</v>
      </c>
      <c r="Q175" s="545"/>
      <c r="R175" s="333" t="s">
        <v>81</v>
      </c>
      <c r="S175" s="340">
        <f t="shared" si="8"/>
        <v>282.89999999999998</v>
      </c>
    </row>
    <row r="176" spans="1:19" ht="38.25" x14ac:dyDescent="0.2">
      <c r="A176" s="519">
        <v>161</v>
      </c>
      <c r="B176" s="537">
        <v>766</v>
      </c>
      <c r="C176" s="538" t="s">
        <v>7740</v>
      </c>
      <c r="D176" s="539"/>
      <c r="E176" s="411" t="s">
        <v>75</v>
      </c>
      <c r="F176" s="411" t="s">
        <v>322</v>
      </c>
      <c r="G176" s="411" t="s">
        <v>323</v>
      </c>
      <c r="H176" s="540" t="s">
        <v>11399</v>
      </c>
      <c r="I176" s="541" t="str">
        <f t="shared" si="6"/>
        <v>фото1</v>
      </c>
      <c r="J176" s="541"/>
      <c r="K176" s="542" t="s">
        <v>32</v>
      </c>
      <c r="L176" s="546">
        <v>2</v>
      </c>
      <c r="M176" s="558">
        <v>305.8</v>
      </c>
      <c r="N176" s="544"/>
      <c r="O176" s="331">
        <f t="shared" si="7"/>
        <v>0</v>
      </c>
      <c r="P176" s="332">
        <v>4607109953211</v>
      </c>
      <c r="Q176" s="545"/>
      <c r="R176" s="333" t="s">
        <v>81</v>
      </c>
      <c r="S176" s="340">
        <f t="shared" si="8"/>
        <v>152.9</v>
      </c>
    </row>
    <row r="177" spans="1:19" ht="38.25" x14ac:dyDescent="0.2">
      <c r="A177" s="519">
        <v>162</v>
      </c>
      <c r="B177" s="537">
        <v>1628</v>
      </c>
      <c r="C177" s="538" t="s">
        <v>7741</v>
      </c>
      <c r="D177" s="539"/>
      <c r="E177" s="411" t="s">
        <v>75</v>
      </c>
      <c r="F177" s="411" t="s">
        <v>324</v>
      </c>
      <c r="G177" s="411" t="s">
        <v>325</v>
      </c>
      <c r="H177" s="540" t="s">
        <v>14446</v>
      </c>
      <c r="I177" s="541" t="str">
        <f t="shared" si="6"/>
        <v>фото1</v>
      </c>
      <c r="J177" s="541"/>
      <c r="K177" s="542" t="s">
        <v>32</v>
      </c>
      <c r="L177" s="546">
        <v>2</v>
      </c>
      <c r="M177" s="558">
        <v>305.8</v>
      </c>
      <c r="N177" s="544"/>
      <c r="O177" s="331">
        <f t="shared" si="7"/>
        <v>0</v>
      </c>
      <c r="P177" s="332">
        <v>4607109969175</v>
      </c>
      <c r="Q177" s="545"/>
      <c r="R177" s="333" t="s">
        <v>81</v>
      </c>
      <c r="S177" s="340">
        <f t="shared" si="8"/>
        <v>152.9</v>
      </c>
    </row>
    <row r="178" spans="1:19" ht="38.25" x14ac:dyDescent="0.2">
      <c r="A178" s="519">
        <v>163</v>
      </c>
      <c r="B178" s="537">
        <v>98</v>
      </c>
      <c r="C178" s="538" t="s">
        <v>7742</v>
      </c>
      <c r="D178" s="539"/>
      <c r="E178" s="411" t="s">
        <v>75</v>
      </c>
      <c r="F178" s="411" t="s">
        <v>326</v>
      </c>
      <c r="G178" s="411" t="s">
        <v>327</v>
      </c>
      <c r="H178" s="540" t="s">
        <v>11400</v>
      </c>
      <c r="I178" s="541" t="str">
        <f t="shared" si="6"/>
        <v>фото1</v>
      </c>
      <c r="J178" s="541"/>
      <c r="K178" s="542" t="s">
        <v>32</v>
      </c>
      <c r="L178" s="546">
        <v>2</v>
      </c>
      <c r="M178" s="558">
        <v>305.8</v>
      </c>
      <c r="N178" s="544"/>
      <c r="O178" s="331">
        <f t="shared" si="7"/>
        <v>0</v>
      </c>
      <c r="P178" s="332">
        <v>4607109969199</v>
      </c>
      <c r="Q178" s="545"/>
      <c r="R178" s="333" t="s">
        <v>81</v>
      </c>
      <c r="S178" s="340">
        <f t="shared" si="8"/>
        <v>152.9</v>
      </c>
    </row>
    <row r="179" spans="1:19" ht="38.25" x14ac:dyDescent="0.2">
      <c r="A179" s="519">
        <v>164</v>
      </c>
      <c r="B179" s="537">
        <v>1630</v>
      </c>
      <c r="C179" s="538" t="s">
        <v>7743</v>
      </c>
      <c r="D179" s="539"/>
      <c r="E179" s="411" t="s">
        <v>75</v>
      </c>
      <c r="F179" s="411" t="s">
        <v>328</v>
      </c>
      <c r="G179" s="411" t="s">
        <v>329</v>
      </c>
      <c r="H179" s="540" t="s">
        <v>14447</v>
      </c>
      <c r="I179" s="541" t="str">
        <f t="shared" si="6"/>
        <v>фото1</v>
      </c>
      <c r="J179" s="541"/>
      <c r="K179" s="542" t="s">
        <v>32</v>
      </c>
      <c r="L179" s="546">
        <v>2</v>
      </c>
      <c r="M179" s="558">
        <v>305.8</v>
      </c>
      <c r="N179" s="544"/>
      <c r="O179" s="331">
        <f t="shared" si="7"/>
        <v>0</v>
      </c>
      <c r="P179" s="332">
        <v>4607109966358</v>
      </c>
      <c r="Q179" s="545"/>
      <c r="R179" s="333" t="s">
        <v>81</v>
      </c>
      <c r="S179" s="340">
        <f t="shared" si="8"/>
        <v>152.9</v>
      </c>
    </row>
    <row r="180" spans="1:19" ht="25.5" x14ac:dyDescent="0.2">
      <c r="A180" s="519">
        <v>165</v>
      </c>
      <c r="B180" s="537">
        <v>511</v>
      </c>
      <c r="C180" s="550" t="s">
        <v>7744</v>
      </c>
      <c r="D180" s="551"/>
      <c r="E180" s="411" t="s">
        <v>75</v>
      </c>
      <c r="F180" s="411" t="s">
        <v>330</v>
      </c>
      <c r="G180" s="411" t="s">
        <v>331</v>
      </c>
      <c r="H180" s="540" t="s">
        <v>11401</v>
      </c>
      <c r="I180" s="541" t="str">
        <f t="shared" si="6"/>
        <v>фото1</v>
      </c>
      <c r="J180" s="541"/>
      <c r="K180" s="542" t="s">
        <v>32</v>
      </c>
      <c r="L180" s="546">
        <v>2</v>
      </c>
      <c r="M180" s="558">
        <v>305.8</v>
      </c>
      <c r="N180" s="544"/>
      <c r="O180" s="331">
        <f t="shared" si="7"/>
        <v>0</v>
      </c>
      <c r="P180" s="332">
        <v>4607109969212</v>
      </c>
      <c r="Q180" s="545"/>
      <c r="R180" s="333" t="s">
        <v>81</v>
      </c>
      <c r="S180" s="340">
        <f t="shared" si="8"/>
        <v>152.9</v>
      </c>
    </row>
    <row r="181" spans="1:19" ht="20.25" x14ac:dyDescent="0.2">
      <c r="A181" s="519">
        <v>166</v>
      </c>
      <c r="B181" s="334"/>
      <c r="C181" s="334"/>
      <c r="D181" s="334"/>
      <c r="E181" s="161"/>
      <c r="F181" s="552" t="s">
        <v>332</v>
      </c>
      <c r="G181" s="334"/>
      <c r="H181" s="334"/>
      <c r="I181" s="334"/>
      <c r="J181" s="334"/>
      <c r="K181" s="334"/>
      <c r="L181" s="334"/>
      <c r="M181" s="560"/>
      <c r="N181" s="334"/>
      <c r="O181" s="334"/>
      <c r="P181" s="334"/>
      <c r="Q181" s="334"/>
      <c r="R181" s="334"/>
      <c r="S181" s="553"/>
    </row>
    <row r="182" spans="1:19" ht="15.75" x14ac:dyDescent="0.2">
      <c r="A182" s="519">
        <v>167</v>
      </c>
      <c r="B182" s="524"/>
      <c r="C182" s="525"/>
      <c r="D182" s="526"/>
      <c r="E182" s="527"/>
      <c r="F182" s="528" t="s">
        <v>10668</v>
      </c>
      <c r="G182" s="529"/>
      <c r="H182" s="530"/>
      <c r="I182" s="531"/>
      <c r="J182" s="532"/>
      <c r="K182" s="533"/>
      <c r="L182" s="533"/>
      <c r="M182" s="561"/>
      <c r="N182" s="524"/>
      <c r="O182" s="524"/>
      <c r="P182" s="534"/>
      <c r="Q182" s="535"/>
      <c r="R182" s="535"/>
      <c r="S182" s="536"/>
    </row>
    <row r="183" spans="1:19" ht="15" x14ac:dyDescent="0.2">
      <c r="A183" s="519">
        <v>168</v>
      </c>
      <c r="B183" s="537">
        <v>2277</v>
      </c>
      <c r="C183" s="538" t="s">
        <v>7745</v>
      </c>
      <c r="D183" s="539"/>
      <c r="E183" s="411" t="s">
        <v>332</v>
      </c>
      <c r="F183" s="411" t="s">
        <v>335</v>
      </c>
      <c r="G183" s="411" t="s">
        <v>336</v>
      </c>
      <c r="H183" s="540" t="s">
        <v>338</v>
      </c>
      <c r="I183" s="541" t="str">
        <f t="shared" ref="I183:I246" si="10">HYPERLINK("http://www.gardenbulbs.ru/images/vesna_CL/thumbnails/"&amp;C183&amp;".jpg","фото1")</f>
        <v>фото1</v>
      </c>
      <c r="J183" s="541"/>
      <c r="K183" s="542" t="s">
        <v>334</v>
      </c>
      <c r="L183" s="546">
        <v>2</v>
      </c>
      <c r="M183" s="558">
        <v>140</v>
      </c>
      <c r="N183" s="544"/>
      <c r="O183" s="331">
        <f t="shared" ref="O183:O246" si="11">IF(ISERROR(N183*M183),0,N183*M183)</f>
        <v>0</v>
      </c>
      <c r="P183" s="332">
        <v>4607109960080</v>
      </c>
      <c r="Q183" s="545"/>
      <c r="R183" s="333" t="s">
        <v>337</v>
      </c>
      <c r="S183" s="340">
        <f t="shared" ref="S183:S246" si="12">M183/L183</f>
        <v>70</v>
      </c>
    </row>
    <row r="184" spans="1:19" ht="15" x14ac:dyDescent="0.2">
      <c r="A184" s="519">
        <v>169</v>
      </c>
      <c r="B184" s="537">
        <v>1635</v>
      </c>
      <c r="C184" s="538" t="s">
        <v>7746</v>
      </c>
      <c r="D184" s="539"/>
      <c r="E184" s="411" t="s">
        <v>332</v>
      </c>
      <c r="F184" s="411" t="s">
        <v>339</v>
      </c>
      <c r="G184" s="411" t="s">
        <v>340</v>
      </c>
      <c r="H184" s="540" t="s">
        <v>341</v>
      </c>
      <c r="I184" s="541" t="str">
        <f t="shared" si="10"/>
        <v>фото1</v>
      </c>
      <c r="J184" s="541"/>
      <c r="K184" s="542" t="s">
        <v>334</v>
      </c>
      <c r="L184" s="546">
        <v>2</v>
      </c>
      <c r="M184" s="558">
        <v>140</v>
      </c>
      <c r="N184" s="544"/>
      <c r="O184" s="331">
        <f t="shared" si="11"/>
        <v>0</v>
      </c>
      <c r="P184" s="332">
        <v>4607109964941</v>
      </c>
      <c r="Q184" s="545"/>
      <c r="R184" s="333" t="s">
        <v>337</v>
      </c>
      <c r="S184" s="340">
        <f t="shared" si="12"/>
        <v>70</v>
      </c>
    </row>
    <row r="185" spans="1:19" ht="15" x14ac:dyDescent="0.2">
      <c r="A185" s="519">
        <v>170</v>
      </c>
      <c r="B185" s="537">
        <v>512</v>
      </c>
      <c r="C185" s="538" t="s">
        <v>7747</v>
      </c>
      <c r="D185" s="539"/>
      <c r="E185" s="411" t="s">
        <v>332</v>
      </c>
      <c r="F185" s="411" t="s">
        <v>342</v>
      </c>
      <c r="G185" s="411" t="s">
        <v>343</v>
      </c>
      <c r="H185" s="540" t="s">
        <v>344</v>
      </c>
      <c r="I185" s="541" t="str">
        <f t="shared" si="10"/>
        <v>фото1</v>
      </c>
      <c r="J185" s="541"/>
      <c r="K185" s="542" t="s">
        <v>334</v>
      </c>
      <c r="L185" s="546">
        <v>2</v>
      </c>
      <c r="M185" s="558">
        <v>143.80000000000001</v>
      </c>
      <c r="N185" s="544"/>
      <c r="O185" s="331">
        <f t="shared" si="11"/>
        <v>0</v>
      </c>
      <c r="P185" s="332">
        <v>4607109960073</v>
      </c>
      <c r="Q185" s="545"/>
      <c r="R185" s="333" t="s">
        <v>337</v>
      </c>
      <c r="S185" s="340">
        <f t="shared" si="12"/>
        <v>71.900000000000006</v>
      </c>
    </row>
    <row r="186" spans="1:19" ht="15" x14ac:dyDescent="0.2">
      <c r="A186" s="519">
        <v>171</v>
      </c>
      <c r="B186" s="537">
        <v>700</v>
      </c>
      <c r="C186" s="538" t="s">
        <v>7748</v>
      </c>
      <c r="D186" s="539"/>
      <c r="E186" s="411" t="s">
        <v>332</v>
      </c>
      <c r="F186" s="411" t="s">
        <v>345</v>
      </c>
      <c r="G186" s="411" t="s">
        <v>346</v>
      </c>
      <c r="H186" s="540" t="s">
        <v>348</v>
      </c>
      <c r="I186" s="541" t="str">
        <f t="shared" si="10"/>
        <v>фото1</v>
      </c>
      <c r="J186" s="541"/>
      <c r="K186" s="542" t="s">
        <v>334</v>
      </c>
      <c r="L186" s="546">
        <v>2</v>
      </c>
      <c r="M186" s="558">
        <v>173.9</v>
      </c>
      <c r="N186" s="544"/>
      <c r="O186" s="331">
        <f t="shared" si="11"/>
        <v>0</v>
      </c>
      <c r="P186" s="332">
        <v>4607109952276</v>
      </c>
      <c r="Q186" s="545"/>
      <c r="R186" s="333" t="s">
        <v>347</v>
      </c>
      <c r="S186" s="340">
        <f t="shared" si="12"/>
        <v>86.95</v>
      </c>
    </row>
    <row r="187" spans="1:19" ht="15" x14ac:dyDescent="0.2">
      <c r="A187" s="519">
        <v>172</v>
      </c>
      <c r="B187" s="537">
        <v>4389</v>
      </c>
      <c r="C187" s="538" t="s">
        <v>7749</v>
      </c>
      <c r="D187" s="539"/>
      <c r="E187" s="411" t="s">
        <v>332</v>
      </c>
      <c r="F187" s="411" t="s">
        <v>349</v>
      </c>
      <c r="G187" s="411" t="s">
        <v>350</v>
      </c>
      <c r="H187" s="540" t="s">
        <v>351</v>
      </c>
      <c r="I187" s="541" t="str">
        <f t="shared" si="10"/>
        <v>фото1</v>
      </c>
      <c r="J187" s="541"/>
      <c r="K187" s="542" t="s">
        <v>334</v>
      </c>
      <c r="L187" s="546">
        <v>2</v>
      </c>
      <c r="M187" s="558">
        <v>317.10000000000002</v>
      </c>
      <c r="N187" s="544"/>
      <c r="O187" s="331">
        <f t="shared" si="11"/>
        <v>0</v>
      </c>
      <c r="P187" s="332">
        <v>4607109988107</v>
      </c>
      <c r="Q187" s="545"/>
      <c r="R187" s="333" t="s">
        <v>337</v>
      </c>
      <c r="S187" s="340">
        <f t="shared" si="12"/>
        <v>158.55000000000001</v>
      </c>
    </row>
    <row r="188" spans="1:19" ht="25.5" x14ac:dyDescent="0.2">
      <c r="A188" s="519">
        <v>173</v>
      </c>
      <c r="B188" s="537">
        <v>4375</v>
      </c>
      <c r="C188" s="538" t="s">
        <v>10669</v>
      </c>
      <c r="D188" s="539"/>
      <c r="E188" s="411" t="s">
        <v>332</v>
      </c>
      <c r="F188" s="411" t="s">
        <v>10670</v>
      </c>
      <c r="G188" s="411" t="s">
        <v>10671</v>
      </c>
      <c r="H188" s="540" t="s">
        <v>10672</v>
      </c>
      <c r="I188" s="541" t="str">
        <f t="shared" si="10"/>
        <v>фото1</v>
      </c>
      <c r="J188" s="541"/>
      <c r="K188" s="542" t="s">
        <v>334</v>
      </c>
      <c r="L188" s="546">
        <v>2</v>
      </c>
      <c r="M188" s="558">
        <v>200.3</v>
      </c>
      <c r="N188" s="544"/>
      <c r="O188" s="331">
        <f t="shared" si="11"/>
        <v>0</v>
      </c>
      <c r="P188" s="332">
        <v>4607109928660</v>
      </c>
      <c r="Q188" s="545"/>
      <c r="R188" s="333" t="s">
        <v>369</v>
      </c>
      <c r="S188" s="340">
        <f t="shared" si="12"/>
        <v>100.15</v>
      </c>
    </row>
    <row r="189" spans="1:19" ht="38.25" x14ac:dyDescent="0.2">
      <c r="A189" s="519">
        <v>174</v>
      </c>
      <c r="B189" s="537">
        <v>4379</v>
      </c>
      <c r="C189" s="538" t="s">
        <v>10673</v>
      </c>
      <c r="D189" s="539"/>
      <c r="E189" s="411" t="s">
        <v>332</v>
      </c>
      <c r="F189" s="411" t="s">
        <v>10674</v>
      </c>
      <c r="G189" s="411" t="s">
        <v>10675</v>
      </c>
      <c r="H189" s="540" t="s">
        <v>10676</v>
      </c>
      <c r="I189" s="541" t="str">
        <f t="shared" si="10"/>
        <v>фото1</v>
      </c>
      <c r="J189" s="541"/>
      <c r="K189" s="542" t="s">
        <v>334</v>
      </c>
      <c r="L189" s="546">
        <v>2</v>
      </c>
      <c r="M189" s="558">
        <v>200.3</v>
      </c>
      <c r="N189" s="544"/>
      <c r="O189" s="331">
        <f t="shared" si="11"/>
        <v>0</v>
      </c>
      <c r="P189" s="332">
        <v>4607109928653</v>
      </c>
      <c r="Q189" s="545"/>
      <c r="R189" s="333" t="s">
        <v>333</v>
      </c>
      <c r="S189" s="340">
        <f t="shared" si="12"/>
        <v>100.15</v>
      </c>
    </row>
    <row r="190" spans="1:19" ht="15" x14ac:dyDescent="0.2">
      <c r="A190" s="519">
        <v>175</v>
      </c>
      <c r="B190" s="537">
        <v>691</v>
      </c>
      <c r="C190" s="538" t="s">
        <v>7750</v>
      </c>
      <c r="D190" s="539"/>
      <c r="E190" s="411" t="s">
        <v>332</v>
      </c>
      <c r="F190" s="411" t="s">
        <v>352</v>
      </c>
      <c r="G190" s="411" t="s">
        <v>353</v>
      </c>
      <c r="H190" s="540" t="s">
        <v>355</v>
      </c>
      <c r="I190" s="541" t="str">
        <f t="shared" si="10"/>
        <v>фото1</v>
      </c>
      <c r="J190" s="541"/>
      <c r="K190" s="542" t="s">
        <v>334</v>
      </c>
      <c r="L190" s="546">
        <v>2</v>
      </c>
      <c r="M190" s="558">
        <v>136.30000000000001</v>
      </c>
      <c r="N190" s="544"/>
      <c r="O190" s="331">
        <f t="shared" si="11"/>
        <v>0</v>
      </c>
      <c r="P190" s="332">
        <v>4607109952283</v>
      </c>
      <c r="Q190" s="545"/>
      <c r="R190" s="333" t="s">
        <v>354</v>
      </c>
      <c r="S190" s="340">
        <f t="shared" si="12"/>
        <v>68.150000000000006</v>
      </c>
    </row>
    <row r="191" spans="1:19" ht="15" x14ac:dyDescent="0.2">
      <c r="A191" s="519">
        <v>176</v>
      </c>
      <c r="B191" s="537">
        <v>3944</v>
      </c>
      <c r="C191" s="538" t="s">
        <v>7751</v>
      </c>
      <c r="D191" s="539"/>
      <c r="E191" s="411" t="s">
        <v>332</v>
      </c>
      <c r="F191" s="411" t="s">
        <v>358</v>
      </c>
      <c r="G191" s="411" t="s">
        <v>359</v>
      </c>
      <c r="H191" s="540" t="s">
        <v>360</v>
      </c>
      <c r="I191" s="541" t="str">
        <f t="shared" si="10"/>
        <v>фото1</v>
      </c>
      <c r="J191" s="541"/>
      <c r="K191" s="542" t="s">
        <v>334</v>
      </c>
      <c r="L191" s="546">
        <v>2</v>
      </c>
      <c r="M191" s="558">
        <v>136.30000000000001</v>
      </c>
      <c r="N191" s="544"/>
      <c r="O191" s="331">
        <f t="shared" si="11"/>
        <v>0</v>
      </c>
      <c r="P191" s="332">
        <v>4607109981627</v>
      </c>
      <c r="Q191" s="545"/>
      <c r="R191" s="333" t="s">
        <v>354</v>
      </c>
      <c r="S191" s="340">
        <f t="shared" si="12"/>
        <v>68.150000000000006</v>
      </c>
    </row>
    <row r="192" spans="1:19" ht="15" x14ac:dyDescent="0.2">
      <c r="A192" s="519">
        <v>177</v>
      </c>
      <c r="B192" s="537">
        <v>3946</v>
      </c>
      <c r="C192" s="538" t="s">
        <v>7752</v>
      </c>
      <c r="D192" s="539"/>
      <c r="E192" s="411" t="s">
        <v>332</v>
      </c>
      <c r="F192" s="411" t="s">
        <v>361</v>
      </c>
      <c r="G192" s="411" t="s">
        <v>362</v>
      </c>
      <c r="H192" s="540" t="s">
        <v>363</v>
      </c>
      <c r="I192" s="541" t="str">
        <f t="shared" si="10"/>
        <v>фото1</v>
      </c>
      <c r="J192" s="541"/>
      <c r="K192" s="542" t="s">
        <v>334</v>
      </c>
      <c r="L192" s="546">
        <v>2</v>
      </c>
      <c r="M192" s="558">
        <v>143.80000000000001</v>
      </c>
      <c r="N192" s="544"/>
      <c r="O192" s="331">
        <f t="shared" si="11"/>
        <v>0</v>
      </c>
      <c r="P192" s="332">
        <v>4607109981641</v>
      </c>
      <c r="Q192" s="545"/>
      <c r="R192" s="333" t="s">
        <v>337</v>
      </c>
      <c r="S192" s="340">
        <f t="shared" si="12"/>
        <v>71.900000000000006</v>
      </c>
    </row>
    <row r="193" spans="1:19" ht="25.5" x14ac:dyDescent="0.2">
      <c r="A193" s="519">
        <v>178</v>
      </c>
      <c r="B193" s="537">
        <v>693</v>
      </c>
      <c r="C193" s="538" t="s">
        <v>7753</v>
      </c>
      <c r="D193" s="539"/>
      <c r="E193" s="449" t="s">
        <v>332</v>
      </c>
      <c r="F193" s="449" t="s">
        <v>364</v>
      </c>
      <c r="G193" s="449" t="s">
        <v>365</v>
      </c>
      <c r="H193" s="548" t="s">
        <v>366</v>
      </c>
      <c r="I193" s="541" t="str">
        <f t="shared" si="10"/>
        <v>фото1</v>
      </c>
      <c r="J193" s="541"/>
      <c r="K193" s="542" t="s">
        <v>334</v>
      </c>
      <c r="L193" s="546">
        <v>2</v>
      </c>
      <c r="M193" s="558">
        <v>143.80000000000001</v>
      </c>
      <c r="N193" s="544"/>
      <c r="O193" s="331">
        <f t="shared" si="11"/>
        <v>0</v>
      </c>
      <c r="P193" s="332">
        <v>4607109952313</v>
      </c>
      <c r="Q193" s="545"/>
      <c r="R193" s="333" t="s">
        <v>425</v>
      </c>
      <c r="S193" s="340">
        <f t="shared" si="12"/>
        <v>71.900000000000006</v>
      </c>
    </row>
    <row r="194" spans="1:19" ht="25.5" x14ac:dyDescent="0.2">
      <c r="A194" s="519">
        <v>179</v>
      </c>
      <c r="B194" s="537">
        <v>2279</v>
      </c>
      <c r="C194" s="538" t="s">
        <v>7754</v>
      </c>
      <c r="D194" s="539"/>
      <c r="E194" s="449" t="s">
        <v>332</v>
      </c>
      <c r="F194" s="449" t="s">
        <v>367</v>
      </c>
      <c r="G194" s="449" t="s">
        <v>368</v>
      </c>
      <c r="H194" s="548" t="s">
        <v>370</v>
      </c>
      <c r="I194" s="541" t="str">
        <f t="shared" si="10"/>
        <v>фото1</v>
      </c>
      <c r="J194" s="541"/>
      <c r="K194" s="542" t="s">
        <v>334</v>
      </c>
      <c r="L194" s="546">
        <v>2</v>
      </c>
      <c r="M194" s="558">
        <v>143.80000000000001</v>
      </c>
      <c r="N194" s="544"/>
      <c r="O194" s="331">
        <f t="shared" si="11"/>
        <v>0</v>
      </c>
      <c r="P194" s="332">
        <v>4607109960066</v>
      </c>
      <c r="Q194" s="545"/>
      <c r="R194" s="333" t="s">
        <v>369</v>
      </c>
      <c r="S194" s="340">
        <f t="shared" si="12"/>
        <v>71.900000000000006</v>
      </c>
    </row>
    <row r="195" spans="1:19" ht="15" x14ac:dyDescent="0.2">
      <c r="A195" s="519">
        <v>180</v>
      </c>
      <c r="B195" s="537">
        <v>99</v>
      </c>
      <c r="C195" s="538" t="s">
        <v>7755</v>
      </c>
      <c r="D195" s="539"/>
      <c r="E195" s="449" t="s">
        <v>332</v>
      </c>
      <c r="F195" s="449" t="s">
        <v>371</v>
      </c>
      <c r="G195" s="449" t="s">
        <v>372</v>
      </c>
      <c r="H195" s="548" t="s">
        <v>373</v>
      </c>
      <c r="I195" s="541" t="str">
        <f t="shared" si="10"/>
        <v>фото1</v>
      </c>
      <c r="J195" s="541"/>
      <c r="K195" s="542" t="s">
        <v>334</v>
      </c>
      <c r="L195" s="546">
        <v>2</v>
      </c>
      <c r="M195" s="558">
        <v>143.80000000000001</v>
      </c>
      <c r="N195" s="544"/>
      <c r="O195" s="331">
        <f t="shared" si="11"/>
        <v>0</v>
      </c>
      <c r="P195" s="332">
        <v>4607109960059</v>
      </c>
      <c r="Q195" s="545"/>
      <c r="R195" s="333" t="s">
        <v>337</v>
      </c>
      <c r="S195" s="340">
        <f t="shared" si="12"/>
        <v>71.900000000000006</v>
      </c>
    </row>
    <row r="196" spans="1:19" ht="25.5" x14ac:dyDescent="0.2">
      <c r="A196" s="519">
        <v>181</v>
      </c>
      <c r="B196" s="537">
        <v>5397</v>
      </c>
      <c r="C196" s="538" t="s">
        <v>9908</v>
      </c>
      <c r="D196" s="539" t="s">
        <v>9909</v>
      </c>
      <c r="E196" s="411" t="s">
        <v>332</v>
      </c>
      <c r="F196" s="411" t="s">
        <v>556</v>
      </c>
      <c r="G196" s="411" t="s">
        <v>557</v>
      </c>
      <c r="H196" s="540" t="s">
        <v>7756</v>
      </c>
      <c r="I196" s="541" t="str">
        <f t="shared" si="10"/>
        <v>фото1</v>
      </c>
      <c r="J196" s="541" t="str">
        <f>HYPERLINK("http://www.gardenbulbs.ru/images/vesna_CL/thumbnails/"&amp;D746&amp;".jpg","фото2")</f>
        <v>фото2</v>
      </c>
      <c r="K196" s="542" t="s">
        <v>334</v>
      </c>
      <c r="L196" s="546">
        <v>2</v>
      </c>
      <c r="M196" s="558">
        <v>217.3</v>
      </c>
      <c r="N196" s="544"/>
      <c r="O196" s="331">
        <f t="shared" si="11"/>
        <v>0</v>
      </c>
      <c r="P196" s="332">
        <v>4607109937259</v>
      </c>
      <c r="Q196" s="545"/>
      <c r="R196" s="333" t="s">
        <v>425</v>
      </c>
      <c r="S196" s="340">
        <f t="shared" si="12"/>
        <v>108.65</v>
      </c>
    </row>
    <row r="197" spans="1:19" ht="15" x14ac:dyDescent="0.2">
      <c r="A197" s="519">
        <v>182</v>
      </c>
      <c r="B197" s="537">
        <v>2174</v>
      </c>
      <c r="C197" s="538" t="s">
        <v>12671</v>
      </c>
      <c r="D197" s="539"/>
      <c r="E197" s="411" t="s">
        <v>332</v>
      </c>
      <c r="F197" s="411" t="s">
        <v>12672</v>
      </c>
      <c r="G197" s="411" t="s">
        <v>12673</v>
      </c>
      <c r="H197" s="540" t="s">
        <v>12674</v>
      </c>
      <c r="I197" s="541" t="str">
        <f t="shared" si="10"/>
        <v>фото1</v>
      </c>
      <c r="J197" s="541"/>
      <c r="K197" s="542" t="s">
        <v>334</v>
      </c>
      <c r="L197" s="546">
        <v>2</v>
      </c>
      <c r="M197" s="558">
        <v>200.3</v>
      </c>
      <c r="N197" s="544"/>
      <c r="O197" s="331">
        <f t="shared" si="11"/>
        <v>0</v>
      </c>
      <c r="P197" s="332">
        <v>4607109974216</v>
      </c>
      <c r="Q197" s="545" t="s">
        <v>11622</v>
      </c>
      <c r="R197" s="333" t="s">
        <v>333</v>
      </c>
      <c r="S197" s="340">
        <f t="shared" si="12"/>
        <v>100.15</v>
      </c>
    </row>
    <row r="198" spans="1:19" ht="25.5" x14ac:dyDescent="0.2">
      <c r="A198" s="519">
        <v>183</v>
      </c>
      <c r="B198" s="537">
        <v>596</v>
      </c>
      <c r="C198" s="538" t="s">
        <v>12675</v>
      </c>
      <c r="D198" s="539" t="s">
        <v>14448</v>
      </c>
      <c r="E198" s="411" t="s">
        <v>332</v>
      </c>
      <c r="F198" s="411" t="s">
        <v>12676</v>
      </c>
      <c r="G198" s="411" t="s">
        <v>12677</v>
      </c>
      <c r="H198" s="540" t="s">
        <v>12678</v>
      </c>
      <c r="I198" s="541" t="str">
        <f t="shared" si="10"/>
        <v>фото1</v>
      </c>
      <c r="J198" s="541" t="str">
        <f t="shared" ref="J198:J199" si="13">HYPERLINK("http://www.gardenbulbs.ru/images/vesna_CL/thumbnails/"&amp;D748&amp;".jpg","фото2")</f>
        <v>фото2</v>
      </c>
      <c r="K198" s="542" t="s">
        <v>334</v>
      </c>
      <c r="L198" s="546">
        <v>2</v>
      </c>
      <c r="M198" s="558">
        <v>200.3</v>
      </c>
      <c r="N198" s="544"/>
      <c r="O198" s="331">
        <f t="shared" si="11"/>
        <v>0</v>
      </c>
      <c r="P198" s="332">
        <v>4607109957837</v>
      </c>
      <c r="Q198" s="545" t="s">
        <v>11622</v>
      </c>
      <c r="R198" s="333" t="s">
        <v>333</v>
      </c>
      <c r="S198" s="340">
        <f t="shared" si="12"/>
        <v>100.15</v>
      </c>
    </row>
    <row r="199" spans="1:19" ht="63.75" x14ac:dyDescent="0.2">
      <c r="A199" s="519">
        <v>184</v>
      </c>
      <c r="B199" s="537">
        <v>296</v>
      </c>
      <c r="C199" s="538" t="s">
        <v>13768</v>
      </c>
      <c r="D199" s="539" t="s">
        <v>14449</v>
      </c>
      <c r="E199" s="411" t="s">
        <v>332</v>
      </c>
      <c r="F199" s="411" t="s">
        <v>10677</v>
      </c>
      <c r="G199" s="411" t="s">
        <v>10678</v>
      </c>
      <c r="H199" s="540" t="s">
        <v>10679</v>
      </c>
      <c r="I199" s="541" t="str">
        <f t="shared" si="10"/>
        <v>фото1</v>
      </c>
      <c r="J199" s="541" t="str">
        <f t="shared" si="13"/>
        <v>фото2</v>
      </c>
      <c r="K199" s="542" t="s">
        <v>32</v>
      </c>
      <c r="L199" s="546">
        <v>1</v>
      </c>
      <c r="M199" s="558">
        <v>288.89999999999998</v>
      </c>
      <c r="N199" s="544"/>
      <c r="O199" s="331">
        <f t="shared" si="11"/>
        <v>0</v>
      </c>
      <c r="P199" s="332">
        <v>4607109928646</v>
      </c>
      <c r="Q199" s="545" t="s">
        <v>11622</v>
      </c>
      <c r="R199" s="333" t="s">
        <v>425</v>
      </c>
      <c r="S199" s="340">
        <f t="shared" si="12"/>
        <v>288.89999999999998</v>
      </c>
    </row>
    <row r="200" spans="1:19" ht="25.5" x14ac:dyDescent="0.2">
      <c r="A200" s="519">
        <v>185</v>
      </c>
      <c r="B200" s="537">
        <v>1692</v>
      </c>
      <c r="C200" s="538" t="s">
        <v>9910</v>
      </c>
      <c r="D200" s="539"/>
      <c r="E200" s="411" t="s">
        <v>332</v>
      </c>
      <c r="F200" s="411" t="s">
        <v>3620</v>
      </c>
      <c r="G200" s="411" t="s">
        <v>3621</v>
      </c>
      <c r="H200" s="540" t="s">
        <v>3622</v>
      </c>
      <c r="I200" s="541" t="str">
        <f t="shared" si="10"/>
        <v>фото1</v>
      </c>
      <c r="J200" s="541"/>
      <c r="K200" s="542" t="s">
        <v>334</v>
      </c>
      <c r="L200" s="546">
        <v>2</v>
      </c>
      <c r="M200" s="558">
        <v>255</v>
      </c>
      <c r="N200" s="544"/>
      <c r="O200" s="331">
        <f t="shared" si="11"/>
        <v>0</v>
      </c>
      <c r="P200" s="332">
        <v>4607109953402</v>
      </c>
      <c r="Q200" s="545"/>
      <c r="R200" s="333" t="s">
        <v>333</v>
      </c>
      <c r="S200" s="340">
        <f t="shared" si="12"/>
        <v>127.5</v>
      </c>
    </row>
    <row r="201" spans="1:19" ht="25.5" x14ac:dyDescent="0.2">
      <c r="A201" s="519">
        <v>186</v>
      </c>
      <c r="B201" s="537">
        <v>3943</v>
      </c>
      <c r="C201" s="538" t="s">
        <v>7757</v>
      </c>
      <c r="D201" s="539"/>
      <c r="E201" s="411" t="s">
        <v>332</v>
      </c>
      <c r="F201" s="411" t="s">
        <v>3623</v>
      </c>
      <c r="G201" s="411" t="s">
        <v>3624</v>
      </c>
      <c r="H201" s="540" t="s">
        <v>374</v>
      </c>
      <c r="I201" s="541" t="str">
        <f t="shared" si="10"/>
        <v>фото1</v>
      </c>
      <c r="J201" s="541"/>
      <c r="K201" s="542" t="s">
        <v>334</v>
      </c>
      <c r="L201" s="546">
        <v>2</v>
      </c>
      <c r="M201" s="558">
        <v>275.7</v>
      </c>
      <c r="N201" s="544"/>
      <c r="O201" s="331">
        <f t="shared" si="11"/>
        <v>0</v>
      </c>
      <c r="P201" s="332">
        <v>4607109981610</v>
      </c>
      <c r="Q201" s="545"/>
      <c r="R201" s="333" t="s">
        <v>425</v>
      </c>
      <c r="S201" s="340">
        <f t="shared" si="12"/>
        <v>137.85</v>
      </c>
    </row>
    <row r="202" spans="1:19" ht="15" x14ac:dyDescent="0.2">
      <c r="A202" s="519">
        <v>187</v>
      </c>
      <c r="B202" s="537">
        <v>694</v>
      </c>
      <c r="C202" s="538" t="s">
        <v>7758</v>
      </c>
      <c r="D202" s="539"/>
      <c r="E202" s="411" t="s">
        <v>332</v>
      </c>
      <c r="F202" s="411" t="s">
        <v>375</v>
      </c>
      <c r="G202" s="411" t="s">
        <v>376</v>
      </c>
      <c r="H202" s="540" t="s">
        <v>377</v>
      </c>
      <c r="I202" s="541" t="str">
        <f t="shared" si="10"/>
        <v>фото1</v>
      </c>
      <c r="J202" s="541"/>
      <c r="K202" s="542" t="s">
        <v>334</v>
      </c>
      <c r="L202" s="546">
        <v>2</v>
      </c>
      <c r="M202" s="558">
        <v>181.5</v>
      </c>
      <c r="N202" s="544"/>
      <c r="O202" s="331">
        <f t="shared" si="11"/>
        <v>0</v>
      </c>
      <c r="P202" s="332">
        <v>4607109952320</v>
      </c>
      <c r="Q202" s="545"/>
      <c r="R202" s="333" t="s">
        <v>337</v>
      </c>
      <c r="S202" s="340">
        <f t="shared" si="12"/>
        <v>90.75</v>
      </c>
    </row>
    <row r="203" spans="1:19" ht="25.5" x14ac:dyDescent="0.2">
      <c r="A203" s="519">
        <v>188</v>
      </c>
      <c r="B203" s="537">
        <v>3947</v>
      </c>
      <c r="C203" s="538" t="s">
        <v>7759</v>
      </c>
      <c r="D203" s="539"/>
      <c r="E203" s="411" t="s">
        <v>332</v>
      </c>
      <c r="F203" s="411" t="s">
        <v>379</v>
      </c>
      <c r="G203" s="411" t="s">
        <v>380</v>
      </c>
      <c r="H203" s="540" t="s">
        <v>381</v>
      </c>
      <c r="I203" s="541" t="str">
        <f t="shared" si="10"/>
        <v>фото1</v>
      </c>
      <c r="J203" s="541"/>
      <c r="K203" s="542" t="s">
        <v>334</v>
      </c>
      <c r="L203" s="546">
        <v>2</v>
      </c>
      <c r="M203" s="558">
        <v>294.5</v>
      </c>
      <c r="N203" s="544"/>
      <c r="O203" s="331">
        <f t="shared" si="11"/>
        <v>0</v>
      </c>
      <c r="P203" s="332">
        <v>4607109981658</v>
      </c>
      <c r="Q203" s="545"/>
      <c r="R203" s="333" t="s">
        <v>337</v>
      </c>
      <c r="S203" s="340">
        <f t="shared" si="12"/>
        <v>147.25</v>
      </c>
    </row>
    <row r="204" spans="1:19" ht="15" x14ac:dyDescent="0.2">
      <c r="A204" s="519">
        <v>189</v>
      </c>
      <c r="B204" s="537">
        <v>3945</v>
      </c>
      <c r="C204" s="538" t="s">
        <v>7760</v>
      </c>
      <c r="D204" s="539"/>
      <c r="E204" s="411" t="s">
        <v>332</v>
      </c>
      <c r="F204" s="411" t="s">
        <v>382</v>
      </c>
      <c r="G204" s="411" t="s">
        <v>383</v>
      </c>
      <c r="H204" s="540" t="s">
        <v>384</v>
      </c>
      <c r="I204" s="541" t="str">
        <f t="shared" si="10"/>
        <v>фото1</v>
      </c>
      <c r="J204" s="541"/>
      <c r="K204" s="542" t="s">
        <v>334</v>
      </c>
      <c r="L204" s="546">
        <v>2</v>
      </c>
      <c r="M204" s="558">
        <v>136.30000000000001</v>
      </c>
      <c r="N204" s="544"/>
      <c r="O204" s="331">
        <f t="shared" si="11"/>
        <v>0</v>
      </c>
      <c r="P204" s="332">
        <v>4607109981634</v>
      </c>
      <c r="Q204" s="545"/>
      <c r="R204" s="333" t="s">
        <v>354</v>
      </c>
      <c r="S204" s="340">
        <f t="shared" si="12"/>
        <v>68.150000000000006</v>
      </c>
    </row>
    <row r="205" spans="1:19" ht="15" x14ac:dyDescent="0.2">
      <c r="A205" s="519">
        <v>190</v>
      </c>
      <c r="B205" s="537">
        <v>3948</v>
      </c>
      <c r="C205" s="538" t="s">
        <v>7761</v>
      </c>
      <c r="D205" s="539"/>
      <c r="E205" s="411" t="s">
        <v>332</v>
      </c>
      <c r="F205" s="411" t="s">
        <v>385</v>
      </c>
      <c r="G205" s="411" t="s">
        <v>386</v>
      </c>
      <c r="H205" s="540" t="s">
        <v>384</v>
      </c>
      <c r="I205" s="541" t="str">
        <f t="shared" si="10"/>
        <v>фото1</v>
      </c>
      <c r="J205" s="541"/>
      <c r="K205" s="542" t="s">
        <v>334</v>
      </c>
      <c r="L205" s="546">
        <v>2</v>
      </c>
      <c r="M205" s="558">
        <v>140</v>
      </c>
      <c r="N205" s="544"/>
      <c r="O205" s="331">
        <f t="shared" si="11"/>
        <v>0</v>
      </c>
      <c r="P205" s="332">
        <v>4607109981665</v>
      </c>
      <c r="Q205" s="545"/>
      <c r="R205" s="333" t="s">
        <v>337</v>
      </c>
      <c r="S205" s="340">
        <f t="shared" si="12"/>
        <v>70</v>
      </c>
    </row>
    <row r="206" spans="1:19" ht="15" x14ac:dyDescent="0.2">
      <c r="A206" s="519">
        <v>191</v>
      </c>
      <c r="B206" s="537">
        <v>10752</v>
      </c>
      <c r="C206" s="538" t="s">
        <v>14450</v>
      </c>
      <c r="D206" s="539"/>
      <c r="E206" s="412" t="s">
        <v>332</v>
      </c>
      <c r="F206" s="412" t="s">
        <v>14451</v>
      </c>
      <c r="G206" s="412" t="s">
        <v>14452</v>
      </c>
      <c r="H206" s="547" t="s">
        <v>14453</v>
      </c>
      <c r="I206" s="541" t="str">
        <f t="shared" si="10"/>
        <v>фото1</v>
      </c>
      <c r="J206" s="541"/>
      <c r="K206" s="542" t="s">
        <v>334</v>
      </c>
      <c r="L206" s="546">
        <v>2</v>
      </c>
      <c r="M206" s="558">
        <v>200.3</v>
      </c>
      <c r="N206" s="544"/>
      <c r="O206" s="331">
        <f t="shared" si="11"/>
        <v>0</v>
      </c>
      <c r="P206" s="332">
        <v>4607109925836</v>
      </c>
      <c r="Q206" s="545" t="s">
        <v>13902</v>
      </c>
      <c r="R206" s="333" t="s">
        <v>333</v>
      </c>
      <c r="S206" s="340">
        <f t="shared" si="12"/>
        <v>100.15</v>
      </c>
    </row>
    <row r="207" spans="1:19" ht="15" x14ac:dyDescent="0.2">
      <c r="A207" s="519">
        <v>192</v>
      </c>
      <c r="B207" s="537">
        <v>10753</v>
      </c>
      <c r="C207" s="538" t="s">
        <v>14454</v>
      </c>
      <c r="D207" s="539"/>
      <c r="E207" s="412" t="s">
        <v>332</v>
      </c>
      <c r="F207" s="412" t="s">
        <v>14455</v>
      </c>
      <c r="G207" s="412" t="s">
        <v>14456</v>
      </c>
      <c r="H207" s="547" t="s">
        <v>14457</v>
      </c>
      <c r="I207" s="541" t="str">
        <f t="shared" si="10"/>
        <v>фото1</v>
      </c>
      <c r="J207" s="541"/>
      <c r="K207" s="542" t="s">
        <v>334</v>
      </c>
      <c r="L207" s="546">
        <v>2</v>
      </c>
      <c r="M207" s="558">
        <v>204.1</v>
      </c>
      <c r="N207" s="544"/>
      <c r="O207" s="331">
        <f t="shared" si="11"/>
        <v>0</v>
      </c>
      <c r="P207" s="332">
        <v>4607109925829</v>
      </c>
      <c r="Q207" s="545" t="s">
        <v>13902</v>
      </c>
      <c r="R207" s="333" t="s">
        <v>425</v>
      </c>
      <c r="S207" s="340">
        <f t="shared" si="12"/>
        <v>102.05</v>
      </c>
    </row>
    <row r="208" spans="1:19" ht="15" x14ac:dyDescent="0.2">
      <c r="A208" s="519">
        <v>193</v>
      </c>
      <c r="B208" s="537">
        <v>516</v>
      </c>
      <c r="C208" s="538" t="s">
        <v>7762</v>
      </c>
      <c r="D208" s="539"/>
      <c r="E208" s="411" t="s">
        <v>332</v>
      </c>
      <c r="F208" s="411" t="s">
        <v>387</v>
      </c>
      <c r="G208" s="411" t="s">
        <v>388</v>
      </c>
      <c r="H208" s="540" t="s">
        <v>389</v>
      </c>
      <c r="I208" s="541" t="str">
        <f t="shared" si="10"/>
        <v>фото1</v>
      </c>
      <c r="J208" s="541"/>
      <c r="K208" s="542" t="s">
        <v>334</v>
      </c>
      <c r="L208" s="546">
        <v>2</v>
      </c>
      <c r="M208" s="558">
        <v>181.5</v>
      </c>
      <c r="N208" s="544"/>
      <c r="O208" s="331">
        <f t="shared" si="11"/>
        <v>0</v>
      </c>
      <c r="P208" s="332">
        <v>4607109960035</v>
      </c>
      <c r="Q208" s="545"/>
      <c r="R208" s="333" t="s">
        <v>337</v>
      </c>
      <c r="S208" s="340">
        <f t="shared" si="12"/>
        <v>90.75</v>
      </c>
    </row>
    <row r="209" spans="1:19" ht="15" x14ac:dyDescent="0.2">
      <c r="A209" s="519">
        <v>194</v>
      </c>
      <c r="B209" s="537">
        <v>695</v>
      </c>
      <c r="C209" s="538" t="s">
        <v>7763</v>
      </c>
      <c r="D209" s="539"/>
      <c r="E209" s="411" t="s">
        <v>332</v>
      </c>
      <c r="F209" s="411" t="s">
        <v>390</v>
      </c>
      <c r="G209" s="411" t="s">
        <v>391</v>
      </c>
      <c r="H209" s="540" t="s">
        <v>393</v>
      </c>
      <c r="I209" s="541" t="str">
        <f t="shared" si="10"/>
        <v>фото1</v>
      </c>
      <c r="J209" s="541"/>
      <c r="K209" s="542" t="s">
        <v>334</v>
      </c>
      <c r="L209" s="546">
        <v>2</v>
      </c>
      <c r="M209" s="558">
        <v>143.80000000000001</v>
      </c>
      <c r="N209" s="544"/>
      <c r="O209" s="331">
        <f t="shared" si="11"/>
        <v>0</v>
      </c>
      <c r="P209" s="332">
        <v>4607109952351</v>
      </c>
      <c r="Q209" s="545"/>
      <c r="R209" s="333" t="s">
        <v>392</v>
      </c>
      <c r="S209" s="340">
        <f t="shared" si="12"/>
        <v>71.900000000000006</v>
      </c>
    </row>
    <row r="210" spans="1:19" ht="15" x14ac:dyDescent="0.2">
      <c r="A210" s="519">
        <v>195</v>
      </c>
      <c r="B210" s="537">
        <v>689</v>
      </c>
      <c r="C210" s="538" t="s">
        <v>7764</v>
      </c>
      <c r="D210" s="539"/>
      <c r="E210" s="411" t="s">
        <v>332</v>
      </c>
      <c r="F210" s="411" t="s">
        <v>394</v>
      </c>
      <c r="G210" s="411" t="s">
        <v>395</v>
      </c>
      <c r="H210" s="540" t="s">
        <v>396</v>
      </c>
      <c r="I210" s="541" t="str">
        <f t="shared" si="10"/>
        <v>фото1</v>
      </c>
      <c r="J210" s="541"/>
      <c r="K210" s="542" t="s">
        <v>334</v>
      </c>
      <c r="L210" s="546">
        <v>2</v>
      </c>
      <c r="M210" s="558">
        <v>140</v>
      </c>
      <c r="N210" s="544"/>
      <c r="O210" s="331">
        <f t="shared" si="11"/>
        <v>0</v>
      </c>
      <c r="P210" s="332">
        <v>4607109952368</v>
      </c>
      <c r="Q210" s="545"/>
      <c r="R210" s="333" t="s">
        <v>369</v>
      </c>
      <c r="S210" s="340">
        <f t="shared" si="12"/>
        <v>70</v>
      </c>
    </row>
    <row r="211" spans="1:19" ht="15" x14ac:dyDescent="0.2">
      <c r="A211" s="519">
        <v>196</v>
      </c>
      <c r="B211" s="537">
        <v>1641</v>
      </c>
      <c r="C211" s="538" t="s">
        <v>7765</v>
      </c>
      <c r="D211" s="539"/>
      <c r="E211" s="411" t="s">
        <v>332</v>
      </c>
      <c r="F211" s="411" t="s">
        <v>397</v>
      </c>
      <c r="G211" s="411" t="s">
        <v>398</v>
      </c>
      <c r="H211" s="540" t="s">
        <v>399</v>
      </c>
      <c r="I211" s="541" t="str">
        <f t="shared" si="10"/>
        <v>фото1</v>
      </c>
      <c r="J211" s="541"/>
      <c r="K211" s="542" t="s">
        <v>334</v>
      </c>
      <c r="L211" s="546">
        <v>2</v>
      </c>
      <c r="M211" s="558">
        <v>140</v>
      </c>
      <c r="N211" s="544"/>
      <c r="O211" s="331">
        <f t="shared" si="11"/>
        <v>0</v>
      </c>
      <c r="P211" s="332">
        <v>4607109964958</v>
      </c>
      <c r="Q211" s="545"/>
      <c r="R211" s="333" t="s">
        <v>337</v>
      </c>
      <c r="S211" s="340">
        <f t="shared" si="12"/>
        <v>70</v>
      </c>
    </row>
    <row r="212" spans="1:19" ht="15" x14ac:dyDescent="0.2">
      <c r="A212" s="519">
        <v>197</v>
      </c>
      <c r="B212" s="537">
        <v>681</v>
      </c>
      <c r="C212" s="538" t="s">
        <v>7766</v>
      </c>
      <c r="D212" s="539"/>
      <c r="E212" s="411" t="s">
        <v>332</v>
      </c>
      <c r="F212" s="411" t="s">
        <v>400</v>
      </c>
      <c r="G212" s="411" t="s">
        <v>401</v>
      </c>
      <c r="H212" s="540" t="s">
        <v>402</v>
      </c>
      <c r="I212" s="541" t="str">
        <f t="shared" si="10"/>
        <v>фото1</v>
      </c>
      <c r="J212" s="541"/>
      <c r="K212" s="542" t="s">
        <v>334</v>
      </c>
      <c r="L212" s="546">
        <v>2</v>
      </c>
      <c r="M212" s="558">
        <v>192.8</v>
      </c>
      <c r="N212" s="544"/>
      <c r="O212" s="331">
        <f t="shared" si="11"/>
        <v>0</v>
      </c>
      <c r="P212" s="332">
        <v>4607109952375</v>
      </c>
      <c r="Q212" s="545"/>
      <c r="R212" s="333" t="s">
        <v>425</v>
      </c>
      <c r="S212" s="340">
        <f t="shared" si="12"/>
        <v>96.4</v>
      </c>
    </row>
    <row r="213" spans="1:19" ht="15" x14ac:dyDescent="0.2">
      <c r="A213" s="519">
        <v>198</v>
      </c>
      <c r="B213" s="537">
        <v>10754</v>
      </c>
      <c r="C213" s="538" t="s">
        <v>14458</v>
      </c>
      <c r="D213" s="539"/>
      <c r="E213" s="412" t="s">
        <v>332</v>
      </c>
      <c r="F213" s="412" t="s">
        <v>2967</v>
      </c>
      <c r="G213" s="412" t="s">
        <v>2968</v>
      </c>
      <c r="H213" s="547" t="s">
        <v>14459</v>
      </c>
      <c r="I213" s="541" t="str">
        <f t="shared" si="10"/>
        <v>фото1</v>
      </c>
      <c r="J213" s="541"/>
      <c r="K213" s="542" t="s">
        <v>334</v>
      </c>
      <c r="L213" s="546">
        <v>2</v>
      </c>
      <c r="M213" s="558">
        <v>204.1</v>
      </c>
      <c r="N213" s="544"/>
      <c r="O213" s="331">
        <f t="shared" si="11"/>
        <v>0</v>
      </c>
      <c r="P213" s="332">
        <v>4607109925812</v>
      </c>
      <c r="Q213" s="545" t="s">
        <v>13902</v>
      </c>
      <c r="R213" s="333" t="s">
        <v>425</v>
      </c>
      <c r="S213" s="340">
        <f t="shared" si="12"/>
        <v>102.05</v>
      </c>
    </row>
    <row r="214" spans="1:19" ht="15" x14ac:dyDescent="0.2">
      <c r="A214" s="519">
        <v>199</v>
      </c>
      <c r="B214" s="537">
        <v>515</v>
      </c>
      <c r="C214" s="538" t="s">
        <v>7767</v>
      </c>
      <c r="D214" s="539"/>
      <c r="E214" s="411" t="s">
        <v>332</v>
      </c>
      <c r="F214" s="411" t="s">
        <v>405</v>
      </c>
      <c r="G214" s="411" t="s">
        <v>406</v>
      </c>
      <c r="H214" s="540" t="s">
        <v>407</v>
      </c>
      <c r="I214" s="541" t="str">
        <f t="shared" si="10"/>
        <v>фото1</v>
      </c>
      <c r="J214" s="541"/>
      <c r="K214" s="542" t="s">
        <v>334</v>
      </c>
      <c r="L214" s="546">
        <v>2</v>
      </c>
      <c r="M214" s="558">
        <v>136.30000000000001</v>
      </c>
      <c r="N214" s="544"/>
      <c r="O214" s="331">
        <f t="shared" si="11"/>
        <v>0</v>
      </c>
      <c r="P214" s="332">
        <v>4607109960011</v>
      </c>
      <c r="Q214" s="545"/>
      <c r="R214" s="333" t="s">
        <v>354</v>
      </c>
      <c r="S214" s="340">
        <f t="shared" si="12"/>
        <v>68.150000000000006</v>
      </c>
    </row>
    <row r="215" spans="1:19" ht="51" x14ac:dyDescent="0.2">
      <c r="A215" s="519">
        <v>200</v>
      </c>
      <c r="B215" s="537">
        <v>701</v>
      </c>
      <c r="C215" s="538" t="s">
        <v>13769</v>
      </c>
      <c r="D215" s="539" t="s">
        <v>14460</v>
      </c>
      <c r="E215" s="411" t="s">
        <v>332</v>
      </c>
      <c r="F215" s="411" t="s">
        <v>10680</v>
      </c>
      <c r="G215" s="411" t="s">
        <v>10681</v>
      </c>
      <c r="H215" s="540" t="s">
        <v>10682</v>
      </c>
      <c r="I215" s="541" t="str">
        <f t="shared" si="10"/>
        <v>фото1</v>
      </c>
      <c r="J215" s="541" t="str">
        <f>HYPERLINK("http://www.gardenbulbs.ru/images/vesna_CL/thumbnails/"&amp;D765&amp;".jpg","фото2")</f>
        <v>фото2</v>
      </c>
      <c r="K215" s="542" t="s">
        <v>334</v>
      </c>
      <c r="L215" s="546">
        <v>2</v>
      </c>
      <c r="M215" s="558">
        <v>200.3</v>
      </c>
      <c r="N215" s="544"/>
      <c r="O215" s="331">
        <f t="shared" si="11"/>
        <v>0</v>
      </c>
      <c r="P215" s="332">
        <v>4607109928639</v>
      </c>
      <c r="Q215" s="545"/>
      <c r="R215" s="333" t="s">
        <v>333</v>
      </c>
      <c r="S215" s="340">
        <f t="shared" si="12"/>
        <v>100.15</v>
      </c>
    </row>
    <row r="216" spans="1:19" ht="15" x14ac:dyDescent="0.2">
      <c r="A216" s="519">
        <v>201</v>
      </c>
      <c r="B216" s="537">
        <v>1636</v>
      </c>
      <c r="C216" s="538" t="s">
        <v>7768</v>
      </c>
      <c r="D216" s="539"/>
      <c r="E216" s="411" t="s">
        <v>332</v>
      </c>
      <c r="F216" s="411" t="s">
        <v>408</v>
      </c>
      <c r="G216" s="411" t="s">
        <v>409</v>
      </c>
      <c r="H216" s="540" t="s">
        <v>410</v>
      </c>
      <c r="I216" s="541" t="str">
        <f t="shared" si="10"/>
        <v>фото1</v>
      </c>
      <c r="J216" s="541"/>
      <c r="K216" s="542" t="s">
        <v>334</v>
      </c>
      <c r="L216" s="546">
        <v>2</v>
      </c>
      <c r="M216" s="558">
        <v>136.9</v>
      </c>
      <c r="N216" s="544"/>
      <c r="O216" s="331">
        <f t="shared" si="11"/>
        <v>0</v>
      </c>
      <c r="P216" s="332">
        <v>4607109964965</v>
      </c>
      <c r="Q216" s="545"/>
      <c r="R216" s="333" t="s">
        <v>369</v>
      </c>
      <c r="S216" s="340">
        <f t="shared" si="12"/>
        <v>68.45</v>
      </c>
    </row>
    <row r="217" spans="1:19" ht="15" x14ac:dyDescent="0.2">
      <c r="A217" s="519">
        <v>202</v>
      </c>
      <c r="B217" s="537">
        <v>345</v>
      </c>
      <c r="C217" s="538" t="s">
        <v>7769</v>
      </c>
      <c r="D217" s="539"/>
      <c r="E217" s="411" t="s">
        <v>332</v>
      </c>
      <c r="F217" s="411" t="s">
        <v>411</v>
      </c>
      <c r="G217" s="411" t="s">
        <v>412</v>
      </c>
      <c r="H217" s="540" t="s">
        <v>414</v>
      </c>
      <c r="I217" s="541" t="str">
        <f t="shared" si="10"/>
        <v>фото1</v>
      </c>
      <c r="J217" s="541"/>
      <c r="K217" s="542" t="s">
        <v>334</v>
      </c>
      <c r="L217" s="546">
        <v>2</v>
      </c>
      <c r="M217" s="558">
        <v>136.9</v>
      </c>
      <c r="N217" s="544"/>
      <c r="O217" s="331">
        <f t="shared" si="11"/>
        <v>0</v>
      </c>
      <c r="P217" s="332">
        <v>4607109973981</v>
      </c>
      <c r="Q217" s="545"/>
      <c r="R217" s="333" t="s">
        <v>413</v>
      </c>
      <c r="S217" s="340">
        <f t="shared" si="12"/>
        <v>68.45</v>
      </c>
    </row>
    <row r="218" spans="1:19" ht="15" x14ac:dyDescent="0.2">
      <c r="A218" s="519">
        <v>203</v>
      </c>
      <c r="B218" s="537">
        <v>690</v>
      </c>
      <c r="C218" s="538" t="s">
        <v>7770</v>
      </c>
      <c r="D218" s="539"/>
      <c r="E218" s="411" t="s">
        <v>332</v>
      </c>
      <c r="F218" s="411" t="s">
        <v>415</v>
      </c>
      <c r="G218" s="411" t="s">
        <v>416</v>
      </c>
      <c r="H218" s="540" t="s">
        <v>417</v>
      </c>
      <c r="I218" s="541" t="str">
        <f t="shared" si="10"/>
        <v>фото1</v>
      </c>
      <c r="J218" s="541"/>
      <c r="K218" s="542" t="s">
        <v>334</v>
      </c>
      <c r="L218" s="546">
        <v>2</v>
      </c>
      <c r="M218" s="558">
        <v>136.9</v>
      </c>
      <c r="N218" s="544"/>
      <c r="O218" s="331">
        <f t="shared" si="11"/>
        <v>0</v>
      </c>
      <c r="P218" s="332">
        <v>4607109952382</v>
      </c>
      <c r="Q218" s="545"/>
      <c r="R218" s="333" t="s">
        <v>337</v>
      </c>
      <c r="S218" s="340">
        <f t="shared" si="12"/>
        <v>68.45</v>
      </c>
    </row>
    <row r="219" spans="1:19" ht="25.5" x14ac:dyDescent="0.2">
      <c r="A219" s="519">
        <v>204</v>
      </c>
      <c r="B219" s="537">
        <v>101</v>
      </c>
      <c r="C219" s="538" t="s">
        <v>10683</v>
      </c>
      <c r="D219" s="539"/>
      <c r="E219" s="411" t="s">
        <v>332</v>
      </c>
      <c r="F219" s="411" t="s">
        <v>10684</v>
      </c>
      <c r="G219" s="411" t="s">
        <v>10685</v>
      </c>
      <c r="H219" s="540" t="s">
        <v>10686</v>
      </c>
      <c r="I219" s="541" t="str">
        <f t="shared" si="10"/>
        <v>фото1</v>
      </c>
      <c r="J219" s="541"/>
      <c r="K219" s="542" t="s">
        <v>334</v>
      </c>
      <c r="L219" s="546">
        <v>2</v>
      </c>
      <c r="M219" s="558">
        <v>188.3</v>
      </c>
      <c r="N219" s="544"/>
      <c r="O219" s="331">
        <f t="shared" si="11"/>
        <v>0</v>
      </c>
      <c r="P219" s="332">
        <v>4607109928622</v>
      </c>
      <c r="Q219" s="545"/>
      <c r="R219" s="333" t="s">
        <v>425</v>
      </c>
      <c r="S219" s="340">
        <f t="shared" si="12"/>
        <v>94.15</v>
      </c>
    </row>
    <row r="220" spans="1:19" ht="51" x14ac:dyDescent="0.2">
      <c r="A220" s="519">
        <v>205</v>
      </c>
      <c r="B220" s="537">
        <v>702</v>
      </c>
      <c r="C220" s="538" t="s">
        <v>10687</v>
      </c>
      <c r="D220" s="539"/>
      <c r="E220" s="411" t="s">
        <v>332</v>
      </c>
      <c r="F220" s="411" t="s">
        <v>10688</v>
      </c>
      <c r="G220" s="411" t="s">
        <v>10689</v>
      </c>
      <c r="H220" s="540" t="s">
        <v>10690</v>
      </c>
      <c r="I220" s="541" t="str">
        <f t="shared" si="10"/>
        <v>фото1</v>
      </c>
      <c r="J220" s="541"/>
      <c r="K220" s="542" t="s">
        <v>334</v>
      </c>
      <c r="L220" s="546">
        <v>2</v>
      </c>
      <c r="M220" s="558">
        <v>199.3</v>
      </c>
      <c r="N220" s="544"/>
      <c r="O220" s="331">
        <f t="shared" si="11"/>
        <v>0</v>
      </c>
      <c r="P220" s="332">
        <v>4607109928615</v>
      </c>
      <c r="Q220" s="545"/>
      <c r="R220" s="333" t="s">
        <v>425</v>
      </c>
      <c r="S220" s="340">
        <f t="shared" si="12"/>
        <v>99.65</v>
      </c>
    </row>
    <row r="221" spans="1:19" ht="15" x14ac:dyDescent="0.2">
      <c r="A221" s="519">
        <v>206</v>
      </c>
      <c r="B221" s="537">
        <v>676</v>
      </c>
      <c r="C221" s="538" t="s">
        <v>7771</v>
      </c>
      <c r="D221" s="539"/>
      <c r="E221" s="411" t="s">
        <v>332</v>
      </c>
      <c r="F221" s="411" t="s">
        <v>418</v>
      </c>
      <c r="G221" s="411" t="s">
        <v>419</v>
      </c>
      <c r="H221" s="540" t="s">
        <v>420</v>
      </c>
      <c r="I221" s="541" t="str">
        <f t="shared" si="10"/>
        <v>фото1</v>
      </c>
      <c r="J221" s="541"/>
      <c r="K221" s="542" t="s">
        <v>334</v>
      </c>
      <c r="L221" s="546">
        <v>2</v>
      </c>
      <c r="M221" s="558">
        <v>177.3</v>
      </c>
      <c r="N221" s="544"/>
      <c r="O221" s="331">
        <f t="shared" si="11"/>
        <v>0</v>
      </c>
      <c r="P221" s="332">
        <v>4607109952399</v>
      </c>
      <c r="Q221" s="545"/>
      <c r="R221" s="333" t="s">
        <v>425</v>
      </c>
      <c r="S221" s="340">
        <f t="shared" si="12"/>
        <v>88.65</v>
      </c>
    </row>
    <row r="222" spans="1:19" ht="38.25" x14ac:dyDescent="0.2">
      <c r="A222" s="519">
        <v>207</v>
      </c>
      <c r="B222" s="537">
        <v>4386</v>
      </c>
      <c r="C222" s="538" t="s">
        <v>7773</v>
      </c>
      <c r="D222" s="539" t="s">
        <v>7774</v>
      </c>
      <c r="E222" s="411" t="s">
        <v>332</v>
      </c>
      <c r="F222" s="411" t="s">
        <v>423</v>
      </c>
      <c r="G222" s="411" t="s">
        <v>424</v>
      </c>
      <c r="H222" s="540" t="s">
        <v>426</v>
      </c>
      <c r="I222" s="541" t="str">
        <f t="shared" si="10"/>
        <v>фото1</v>
      </c>
      <c r="J222" s="541" t="str">
        <f>HYPERLINK("http://www.gardenbulbs.ru/images/vesna_CL/thumbnails/"&amp;D772&amp;".jpg","фото2")</f>
        <v>фото2</v>
      </c>
      <c r="K222" s="542" t="s">
        <v>334</v>
      </c>
      <c r="L222" s="546">
        <v>2</v>
      </c>
      <c r="M222" s="558">
        <v>177.3</v>
      </c>
      <c r="N222" s="544"/>
      <c r="O222" s="331">
        <f t="shared" si="11"/>
        <v>0</v>
      </c>
      <c r="P222" s="332">
        <v>4607109988077</v>
      </c>
      <c r="Q222" s="545"/>
      <c r="R222" s="333" t="s">
        <v>425</v>
      </c>
      <c r="S222" s="340">
        <f t="shared" si="12"/>
        <v>88.65</v>
      </c>
    </row>
    <row r="223" spans="1:19" ht="15" x14ac:dyDescent="0.2">
      <c r="A223" s="519">
        <v>208</v>
      </c>
      <c r="B223" s="537">
        <v>3939</v>
      </c>
      <c r="C223" s="538" t="s">
        <v>7772</v>
      </c>
      <c r="D223" s="539"/>
      <c r="E223" s="411" t="s">
        <v>332</v>
      </c>
      <c r="F223" s="411" t="s">
        <v>11</v>
      </c>
      <c r="G223" s="411" t="s">
        <v>421</v>
      </c>
      <c r="H223" s="540" t="s">
        <v>422</v>
      </c>
      <c r="I223" s="541" t="str">
        <f t="shared" si="10"/>
        <v>фото1</v>
      </c>
      <c r="J223" s="541"/>
      <c r="K223" s="542" t="s">
        <v>334</v>
      </c>
      <c r="L223" s="546">
        <v>2</v>
      </c>
      <c r="M223" s="558">
        <v>136.9</v>
      </c>
      <c r="N223" s="544"/>
      <c r="O223" s="331">
        <f t="shared" si="11"/>
        <v>0</v>
      </c>
      <c r="P223" s="332">
        <v>4607109981573</v>
      </c>
      <c r="Q223" s="545"/>
      <c r="R223" s="333" t="s">
        <v>369</v>
      </c>
      <c r="S223" s="340">
        <f t="shared" si="12"/>
        <v>68.45</v>
      </c>
    </row>
    <row r="224" spans="1:19" ht="15" x14ac:dyDescent="0.2">
      <c r="A224" s="519">
        <v>209</v>
      </c>
      <c r="B224" s="537">
        <v>2222</v>
      </c>
      <c r="C224" s="538" t="s">
        <v>7775</v>
      </c>
      <c r="D224" s="539"/>
      <c r="E224" s="411" t="s">
        <v>332</v>
      </c>
      <c r="F224" s="411" t="s">
        <v>427</v>
      </c>
      <c r="G224" s="411" t="s">
        <v>428</v>
      </c>
      <c r="H224" s="540" t="s">
        <v>378</v>
      </c>
      <c r="I224" s="541" t="str">
        <f t="shared" si="10"/>
        <v>фото1</v>
      </c>
      <c r="J224" s="541"/>
      <c r="K224" s="542" t="s">
        <v>334</v>
      </c>
      <c r="L224" s="546">
        <v>2</v>
      </c>
      <c r="M224" s="558">
        <v>177.3</v>
      </c>
      <c r="N224" s="544"/>
      <c r="O224" s="331">
        <f t="shared" si="11"/>
        <v>0</v>
      </c>
      <c r="P224" s="332">
        <v>4607109973998</v>
      </c>
      <c r="Q224" s="545"/>
      <c r="R224" s="333" t="s">
        <v>337</v>
      </c>
      <c r="S224" s="340">
        <f t="shared" si="12"/>
        <v>88.65</v>
      </c>
    </row>
    <row r="225" spans="1:19" ht="25.5" x14ac:dyDescent="0.2">
      <c r="A225" s="519">
        <v>210</v>
      </c>
      <c r="B225" s="537">
        <v>2183</v>
      </c>
      <c r="C225" s="538" t="s">
        <v>7776</v>
      </c>
      <c r="D225" s="539"/>
      <c r="E225" s="411" t="s">
        <v>332</v>
      </c>
      <c r="F225" s="411" t="s">
        <v>429</v>
      </c>
      <c r="G225" s="411" t="s">
        <v>430</v>
      </c>
      <c r="H225" s="540" t="s">
        <v>431</v>
      </c>
      <c r="I225" s="541" t="str">
        <f t="shared" si="10"/>
        <v>фото1</v>
      </c>
      <c r="J225" s="541"/>
      <c r="K225" s="542" t="s">
        <v>334</v>
      </c>
      <c r="L225" s="546">
        <v>2</v>
      </c>
      <c r="M225" s="558">
        <v>243.3</v>
      </c>
      <c r="N225" s="544"/>
      <c r="O225" s="331">
        <f t="shared" si="11"/>
        <v>0</v>
      </c>
      <c r="P225" s="332">
        <v>4607109974001</v>
      </c>
      <c r="Q225" s="545"/>
      <c r="R225" s="333" t="s">
        <v>347</v>
      </c>
      <c r="S225" s="340">
        <f t="shared" si="12"/>
        <v>121.65</v>
      </c>
    </row>
    <row r="226" spans="1:19" ht="15" x14ac:dyDescent="0.2">
      <c r="A226" s="519">
        <v>211</v>
      </c>
      <c r="B226" s="537">
        <v>517</v>
      </c>
      <c r="C226" s="538" t="s">
        <v>7777</v>
      </c>
      <c r="D226" s="539"/>
      <c r="E226" s="449" t="s">
        <v>332</v>
      </c>
      <c r="F226" s="449" t="s">
        <v>432</v>
      </c>
      <c r="G226" s="449" t="s">
        <v>433</v>
      </c>
      <c r="H226" s="548" t="s">
        <v>360</v>
      </c>
      <c r="I226" s="541" t="str">
        <f t="shared" si="10"/>
        <v>фото1</v>
      </c>
      <c r="J226" s="541"/>
      <c r="K226" s="542" t="s">
        <v>334</v>
      </c>
      <c r="L226" s="546">
        <v>2</v>
      </c>
      <c r="M226" s="558">
        <v>136.9</v>
      </c>
      <c r="N226" s="544"/>
      <c r="O226" s="331">
        <f t="shared" si="11"/>
        <v>0</v>
      </c>
      <c r="P226" s="332">
        <v>4607109960004</v>
      </c>
      <c r="Q226" s="545"/>
      <c r="R226" s="333" t="s">
        <v>354</v>
      </c>
      <c r="S226" s="340">
        <f t="shared" si="12"/>
        <v>68.45</v>
      </c>
    </row>
    <row r="227" spans="1:19" ht="15" x14ac:dyDescent="0.2">
      <c r="A227" s="519">
        <v>212</v>
      </c>
      <c r="B227" s="537">
        <v>3941</v>
      </c>
      <c r="C227" s="538" t="s">
        <v>7778</v>
      </c>
      <c r="D227" s="539"/>
      <c r="E227" s="449" t="s">
        <v>332</v>
      </c>
      <c r="F227" s="449" t="s">
        <v>434</v>
      </c>
      <c r="G227" s="449" t="s">
        <v>435</v>
      </c>
      <c r="H227" s="548" t="s">
        <v>436</v>
      </c>
      <c r="I227" s="541" t="str">
        <f t="shared" si="10"/>
        <v>фото1</v>
      </c>
      <c r="J227" s="541"/>
      <c r="K227" s="542" t="s">
        <v>334</v>
      </c>
      <c r="L227" s="546">
        <v>2</v>
      </c>
      <c r="M227" s="558">
        <v>230.5</v>
      </c>
      <c r="N227" s="544"/>
      <c r="O227" s="331">
        <f t="shared" si="11"/>
        <v>0</v>
      </c>
      <c r="P227" s="332">
        <v>4607109981597</v>
      </c>
      <c r="Q227" s="545"/>
      <c r="R227" s="333" t="s">
        <v>333</v>
      </c>
      <c r="S227" s="340">
        <f t="shared" si="12"/>
        <v>115.25</v>
      </c>
    </row>
    <row r="228" spans="1:19" ht="15" x14ac:dyDescent="0.2">
      <c r="A228" s="519">
        <v>213</v>
      </c>
      <c r="B228" s="537">
        <v>3942</v>
      </c>
      <c r="C228" s="538" t="s">
        <v>7779</v>
      </c>
      <c r="D228" s="539"/>
      <c r="E228" s="411" t="s">
        <v>332</v>
      </c>
      <c r="F228" s="411" t="s">
        <v>437</v>
      </c>
      <c r="G228" s="411" t="s">
        <v>438</v>
      </c>
      <c r="H228" s="540" t="s">
        <v>439</v>
      </c>
      <c r="I228" s="541" t="str">
        <f t="shared" si="10"/>
        <v>фото1</v>
      </c>
      <c r="J228" s="541"/>
      <c r="K228" s="542" t="s">
        <v>334</v>
      </c>
      <c r="L228" s="546">
        <v>2</v>
      </c>
      <c r="M228" s="558">
        <v>230.5</v>
      </c>
      <c r="N228" s="544"/>
      <c r="O228" s="331">
        <f t="shared" si="11"/>
        <v>0</v>
      </c>
      <c r="P228" s="332">
        <v>4607109981603</v>
      </c>
      <c r="Q228" s="545"/>
      <c r="R228" s="333" t="s">
        <v>333</v>
      </c>
      <c r="S228" s="340">
        <f t="shared" si="12"/>
        <v>115.25</v>
      </c>
    </row>
    <row r="229" spans="1:19" ht="15" x14ac:dyDescent="0.2">
      <c r="A229" s="519">
        <v>214</v>
      </c>
      <c r="B229" s="537">
        <v>697</v>
      </c>
      <c r="C229" s="538" t="s">
        <v>7780</v>
      </c>
      <c r="D229" s="539"/>
      <c r="E229" s="411" t="s">
        <v>332</v>
      </c>
      <c r="F229" s="411" t="s">
        <v>440</v>
      </c>
      <c r="G229" s="411" t="s">
        <v>441</v>
      </c>
      <c r="H229" s="540" t="s">
        <v>442</v>
      </c>
      <c r="I229" s="541" t="str">
        <f t="shared" si="10"/>
        <v>фото1</v>
      </c>
      <c r="J229" s="541"/>
      <c r="K229" s="542" t="s">
        <v>334</v>
      </c>
      <c r="L229" s="546">
        <v>2</v>
      </c>
      <c r="M229" s="558">
        <v>177.3</v>
      </c>
      <c r="N229" s="544"/>
      <c r="O229" s="331">
        <f t="shared" si="11"/>
        <v>0</v>
      </c>
      <c r="P229" s="332">
        <v>4607109952436</v>
      </c>
      <c r="Q229" s="545"/>
      <c r="R229" s="333" t="s">
        <v>425</v>
      </c>
      <c r="S229" s="340">
        <f t="shared" si="12"/>
        <v>88.65</v>
      </c>
    </row>
    <row r="230" spans="1:19" ht="25.5" x14ac:dyDescent="0.2">
      <c r="A230" s="519">
        <v>215</v>
      </c>
      <c r="B230" s="537">
        <v>1695</v>
      </c>
      <c r="C230" s="538" t="s">
        <v>9911</v>
      </c>
      <c r="D230" s="539"/>
      <c r="E230" s="411" t="s">
        <v>332</v>
      </c>
      <c r="F230" s="411" t="s">
        <v>3625</v>
      </c>
      <c r="G230" s="411" t="s">
        <v>3626</v>
      </c>
      <c r="H230" s="540" t="s">
        <v>3627</v>
      </c>
      <c r="I230" s="541" t="str">
        <f t="shared" si="10"/>
        <v>фото1</v>
      </c>
      <c r="J230" s="541"/>
      <c r="K230" s="542" t="s">
        <v>334</v>
      </c>
      <c r="L230" s="546">
        <v>2</v>
      </c>
      <c r="M230" s="558">
        <v>188.3</v>
      </c>
      <c r="N230" s="544"/>
      <c r="O230" s="331">
        <f t="shared" si="11"/>
        <v>0</v>
      </c>
      <c r="P230" s="332">
        <v>4607109953419</v>
      </c>
      <c r="Q230" s="545"/>
      <c r="R230" s="333" t="s">
        <v>425</v>
      </c>
      <c r="S230" s="340">
        <f t="shared" si="12"/>
        <v>94.15</v>
      </c>
    </row>
    <row r="231" spans="1:19" ht="15" x14ac:dyDescent="0.2">
      <c r="A231" s="519">
        <v>216</v>
      </c>
      <c r="B231" s="537">
        <v>102</v>
      </c>
      <c r="C231" s="538" t="s">
        <v>7781</v>
      </c>
      <c r="D231" s="539"/>
      <c r="E231" s="411" t="s">
        <v>332</v>
      </c>
      <c r="F231" s="411" t="s">
        <v>443</v>
      </c>
      <c r="G231" s="411" t="s">
        <v>444</v>
      </c>
      <c r="H231" s="540" t="s">
        <v>445</v>
      </c>
      <c r="I231" s="541" t="str">
        <f t="shared" si="10"/>
        <v>фото1</v>
      </c>
      <c r="J231" s="541"/>
      <c r="K231" s="542" t="s">
        <v>334</v>
      </c>
      <c r="L231" s="546">
        <v>2</v>
      </c>
      <c r="M231" s="558">
        <v>140.6</v>
      </c>
      <c r="N231" s="544"/>
      <c r="O231" s="331">
        <f t="shared" si="11"/>
        <v>0</v>
      </c>
      <c r="P231" s="332">
        <v>4607109969571</v>
      </c>
      <c r="Q231" s="545"/>
      <c r="R231" s="333" t="s">
        <v>425</v>
      </c>
      <c r="S231" s="340">
        <f t="shared" si="12"/>
        <v>70.3</v>
      </c>
    </row>
    <row r="232" spans="1:19" ht="15" x14ac:dyDescent="0.2">
      <c r="A232" s="519">
        <v>217</v>
      </c>
      <c r="B232" s="537">
        <v>698</v>
      </c>
      <c r="C232" s="538" t="s">
        <v>7782</v>
      </c>
      <c r="D232" s="539"/>
      <c r="E232" s="411" t="s">
        <v>332</v>
      </c>
      <c r="F232" s="411" t="s">
        <v>446</v>
      </c>
      <c r="G232" s="411" t="s">
        <v>447</v>
      </c>
      <c r="H232" s="540" t="s">
        <v>448</v>
      </c>
      <c r="I232" s="541" t="str">
        <f t="shared" si="10"/>
        <v>фото1</v>
      </c>
      <c r="J232" s="541"/>
      <c r="K232" s="542" t="s">
        <v>334</v>
      </c>
      <c r="L232" s="546">
        <v>2</v>
      </c>
      <c r="M232" s="558">
        <v>140.6</v>
      </c>
      <c r="N232" s="544"/>
      <c r="O232" s="331">
        <f t="shared" si="11"/>
        <v>0</v>
      </c>
      <c r="P232" s="332">
        <v>4607109952450</v>
      </c>
      <c r="Q232" s="545"/>
      <c r="R232" s="333" t="s">
        <v>354</v>
      </c>
      <c r="S232" s="340">
        <f t="shared" si="12"/>
        <v>70.3</v>
      </c>
    </row>
    <row r="233" spans="1:19" ht="38.25" x14ac:dyDescent="0.2">
      <c r="A233" s="519">
        <v>218</v>
      </c>
      <c r="B233" s="537">
        <v>10755</v>
      </c>
      <c r="C233" s="538" t="s">
        <v>14461</v>
      </c>
      <c r="D233" s="539"/>
      <c r="E233" s="412" t="s">
        <v>332</v>
      </c>
      <c r="F233" s="412" t="s">
        <v>14462</v>
      </c>
      <c r="G233" s="412" t="s">
        <v>14463</v>
      </c>
      <c r="H233" s="547" t="s">
        <v>14464</v>
      </c>
      <c r="I233" s="541" t="str">
        <f t="shared" si="10"/>
        <v>фото1</v>
      </c>
      <c r="J233" s="541"/>
      <c r="K233" s="542" t="s">
        <v>334</v>
      </c>
      <c r="L233" s="546">
        <v>2</v>
      </c>
      <c r="M233" s="558">
        <v>177.1</v>
      </c>
      <c r="N233" s="544"/>
      <c r="O233" s="331">
        <f t="shared" si="11"/>
        <v>0</v>
      </c>
      <c r="P233" s="332">
        <v>4607109925805</v>
      </c>
      <c r="Q233" s="545" t="s">
        <v>13902</v>
      </c>
      <c r="R233" s="333" t="s">
        <v>425</v>
      </c>
      <c r="S233" s="340">
        <f t="shared" si="12"/>
        <v>88.55</v>
      </c>
    </row>
    <row r="234" spans="1:19" ht="63.75" x14ac:dyDescent="0.2">
      <c r="A234" s="519">
        <v>219</v>
      </c>
      <c r="B234" s="537">
        <v>6805</v>
      </c>
      <c r="C234" s="538" t="s">
        <v>13770</v>
      </c>
      <c r="D234" s="539" t="s">
        <v>14465</v>
      </c>
      <c r="E234" s="411" t="s">
        <v>332</v>
      </c>
      <c r="F234" s="411" t="s">
        <v>12679</v>
      </c>
      <c r="G234" s="411" t="s">
        <v>12680</v>
      </c>
      <c r="H234" s="540" t="s">
        <v>12681</v>
      </c>
      <c r="I234" s="541" t="str">
        <f t="shared" si="10"/>
        <v>фото1</v>
      </c>
      <c r="J234" s="541" t="str">
        <f>HYPERLINK("http://www.gardenbulbs.ru/images/vesna_CL/thumbnails/"&amp;D784&amp;".jpg","фото2")</f>
        <v>фото2</v>
      </c>
      <c r="K234" s="542" t="s">
        <v>334</v>
      </c>
      <c r="L234" s="546">
        <v>1</v>
      </c>
      <c r="M234" s="558">
        <v>131.4</v>
      </c>
      <c r="N234" s="544"/>
      <c r="O234" s="331">
        <f t="shared" si="11"/>
        <v>0</v>
      </c>
      <c r="P234" s="332">
        <v>4607109944493</v>
      </c>
      <c r="Q234" s="545" t="s">
        <v>11622</v>
      </c>
      <c r="R234" s="333" t="s">
        <v>425</v>
      </c>
      <c r="S234" s="340">
        <f t="shared" si="12"/>
        <v>131.4</v>
      </c>
    </row>
    <row r="235" spans="1:19" ht="38.25" x14ac:dyDescent="0.2">
      <c r="A235" s="519">
        <v>220</v>
      </c>
      <c r="B235" s="537">
        <v>86</v>
      </c>
      <c r="C235" s="538" t="s">
        <v>12682</v>
      </c>
      <c r="D235" s="539"/>
      <c r="E235" s="411" t="s">
        <v>332</v>
      </c>
      <c r="F235" s="411" t="s">
        <v>2501</v>
      </c>
      <c r="G235" s="411" t="s">
        <v>2502</v>
      </c>
      <c r="H235" s="540" t="s">
        <v>12683</v>
      </c>
      <c r="I235" s="541" t="str">
        <f t="shared" si="10"/>
        <v>фото1</v>
      </c>
      <c r="J235" s="541"/>
      <c r="K235" s="542" t="s">
        <v>12684</v>
      </c>
      <c r="L235" s="546">
        <v>2</v>
      </c>
      <c r="M235" s="558">
        <v>250.7</v>
      </c>
      <c r="N235" s="544"/>
      <c r="O235" s="331">
        <f t="shared" si="11"/>
        <v>0</v>
      </c>
      <c r="P235" s="332">
        <v>4607109968918</v>
      </c>
      <c r="Q235" s="545" t="s">
        <v>11622</v>
      </c>
      <c r="R235" s="333" t="s">
        <v>12685</v>
      </c>
      <c r="S235" s="340">
        <f t="shared" si="12"/>
        <v>125.35</v>
      </c>
    </row>
    <row r="236" spans="1:19" ht="51" x14ac:dyDescent="0.2">
      <c r="A236" s="519">
        <v>221</v>
      </c>
      <c r="B236" s="537">
        <v>2182</v>
      </c>
      <c r="C236" s="538" t="s">
        <v>7783</v>
      </c>
      <c r="D236" s="539"/>
      <c r="E236" s="411" t="s">
        <v>332</v>
      </c>
      <c r="F236" s="411" t="s">
        <v>449</v>
      </c>
      <c r="G236" s="411" t="s">
        <v>450</v>
      </c>
      <c r="H236" s="540" t="s">
        <v>10691</v>
      </c>
      <c r="I236" s="541" t="str">
        <f t="shared" si="10"/>
        <v>фото1</v>
      </c>
      <c r="J236" s="541"/>
      <c r="K236" s="542" t="s">
        <v>334</v>
      </c>
      <c r="L236" s="546">
        <v>2</v>
      </c>
      <c r="M236" s="558">
        <v>192</v>
      </c>
      <c r="N236" s="544"/>
      <c r="O236" s="331">
        <f t="shared" si="11"/>
        <v>0</v>
      </c>
      <c r="P236" s="332">
        <v>4607109974025</v>
      </c>
      <c r="Q236" s="545"/>
      <c r="R236" s="333" t="s">
        <v>333</v>
      </c>
      <c r="S236" s="340">
        <f t="shared" si="12"/>
        <v>96</v>
      </c>
    </row>
    <row r="237" spans="1:19" ht="38.25" x14ac:dyDescent="0.2">
      <c r="A237" s="519">
        <v>222</v>
      </c>
      <c r="B237" s="537">
        <v>692</v>
      </c>
      <c r="C237" s="538" t="s">
        <v>13771</v>
      </c>
      <c r="D237" s="539" t="s">
        <v>14466</v>
      </c>
      <c r="E237" s="411" t="s">
        <v>332</v>
      </c>
      <c r="F237" s="411" t="s">
        <v>10692</v>
      </c>
      <c r="G237" s="411" t="s">
        <v>10693</v>
      </c>
      <c r="H237" s="540" t="s">
        <v>10694</v>
      </c>
      <c r="I237" s="541" t="str">
        <f t="shared" si="10"/>
        <v>фото1</v>
      </c>
      <c r="J237" s="541" t="str">
        <f t="shared" ref="J237:J238" si="14">HYPERLINK("http://www.gardenbulbs.ru/images/vesna_CL/thumbnails/"&amp;D787&amp;".jpg","фото2")</f>
        <v>фото2</v>
      </c>
      <c r="K237" s="542" t="s">
        <v>334</v>
      </c>
      <c r="L237" s="546">
        <v>2</v>
      </c>
      <c r="M237" s="558">
        <v>177.3</v>
      </c>
      <c r="N237" s="544"/>
      <c r="O237" s="331">
        <f t="shared" si="11"/>
        <v>0</v>
      </c>
      <c r="P237" s="332">
        <v>4607109928608</v>
      </c>
      <c r="Q237" s="545"/>
      <c r="R237" s="333" t="s">
        <v>425</v>
      </c>
      <c r="S237" s="340">
        <f t="shared" si="12"/>
        <v>88.65</v>
      </c>
    </row>
    <row r="238" spans="1:19" ht="38.25" x14ac:dyDescent="0.2">
      <c r="A238" s="519">
        <v>223</v>
      </c>
      <c r="B238" s="537">
        <v>4385</v>
      </c>
      <c r="C238" s="538" t="s">
        <v>7784</v>
      </c>
      <c r="D238" s="539" t="s">
        <v>7785</v>
      </c>
      <c r="E238" s="411" t="s">
        <v>332</v>
      </c>
      <c r="F238" s="411" t="s">
        <v>451</v>
      </c>
      <c r="G238" s="411" t="s">
        <v>452</v>
      </c>
      <c r="H238" s="540" t="s">
        <v>10695</v>
      </c>
      <c r="I238" s="541" t="str">
        <f t="shared" si="10"/>
        <v>фото1</v>
      </c>
      <c r="J238" s="541" t="str">
        <f t="shared" si="14"/>
        <v>фото2</v>
      </c>
      <c r="K238" s="542" t="s">
        <v>334</v>
      </c>
      <c r="L238" s="546">
        <v>2</v>
      </c>
      <c r="M238" s="558">
        <v>206.6</v>
      </c>
      <c r="N238" s="544"/>
      <c r="O238" s="331">
        <f t="shared" si="11"/>
        <v>0</v>
      </c>
      <c r="P238" s="332">
        <v>4607109988060</v>
      </c>
      <c r="Q238" s="545"/>
      <c r="R238" s="333" t="s">
        <v>333</v>
      </c>
      <c r="S238" s="340">
        <f t="shared" si="12"/>
        <v>103.3</v>
      </c>
    </row>
    <row r="239" spans="1:19" ht="15" x14ac:dyDescent="0.2">
      <c r="A239" s="519">
        <v>224</v>
      </c>
      <c r="B239" s="537">
        <v>1637</v>
      </c>
      <c r="C239" s="538" t="s">
        <v>7786</v>
      </c>
      <c r="D239" s="539"/>
      <c r="E239" s="411" t="s">
        <v>332</v>
      </c>
      <c r="F239" s="411" t="s">
        <v>453</v>
      </c>
      <c r="G239" s="411" t="s">
        <v>454</v>
      </c>
      <c r="H239" s="540" t="s">
        <v>455</v>
      </c>
      <c r="I239" s="541" t="str">
        <f t="shared" si="10"/>
        <v>фото1</v>
      </c>
      <c r="J239" s="541"/>
      <c r="K239" s="542" t="s">
        <v>334</v>
      </c>
      <c r="L239" s="546">
        <v>2</v>
      </c>
      <c r="M239" s="558">
        <v>140.6</v>
      </c>
      <c r="N239" s="544"/>
      <c r="O239" s="331">
        <f t="shared" si="11"/>
        <v>0</v>
      </c>
      <c r="P239" s="332">
        <v>4607109964972</v>
      </c>
      <c r="Q239" s="545"/>
      <c r="R239" s="333" t="s">
        <v>354</v>
      </c>
      <c r="S239" s="340">
        <f t="shared" si="12"/>
        <v>70.3</v>
      </c>
    </row>
    <row r="240" spans="1:19" ht="63.75" x14ac:dyDescent="0.2">
      <c r="A240" s="519">
        <v>225</v>
      </c>
      <c r="B240" s="537">
        <v>514</v>
      </c>
      <c r="C240" s="538" t="s">
        <v>10696</v>
      </c>
      <c r="D240" s="539"/>
      <c r="E240" s="411" t="s">
        <v>332</v>
      </c>
      <c r="F240" s="411" t="s">
        <v>10697</v>
      </c>
      <c r="G240" s="411" t="s">
        <v>10698</v>
      </c>
      <c r="H240" s="540" t="s">
        <v>10699</v>
      </c>
      <c r="I240" s="541" t="str">
        <f t="shared" si="10"/>
        <v>фото1</v>
      </c>
      <c r="J240" s="541"/>
      <c r="K240" s="542" t="s">
        <v>334</v>
      </c>
      <c r="L240" s="546">
        <v>2</v>
      </c>
      <c r="M240" s="558">
        <v>177.3</v>
      </c>
      <c r="N240" s="544"/>
      <c r="O240" s="331">
        <f t="shared" si="11"/>
        <v>0</v>
      </c>
      <c r="P240" s="332">
        <v>4607109928592</v>
      </c>
      <c r="Q240" s="545"/>
      <c r="R240" s="333" t="s">
        <v>425</v>
      </c>
      <c r="S240" s="340">
        <f t="shared" si="12"/>
        <v>88.65</v>
      </c>
    </row>
    <row r="241" spans="1:19" ht="38.25" x14ac:dyDescent="0.2">
      <c r="A241" s="519">
        <v>226</v>
      </c>
      <c r="B241" s="537">
        <v>4387</v>
      </c>
      <c r="C241" s="538" t="s">
        <v>7787</v>
      </c>
      <c r="D241" s="539"/>
      <c r="E241" s="411" t="s">
        <v>332</v>
      </c>
      <c r="F241" s="411" t="s">
        <v>456</v>
      </c>
      <c r="G241" s="411" t="s">
        <v>457</v>
      </c>
      <c r="H241" s="540" t="s">
        <v>458</v>
      </c>
      <c r="I241" s="541" t="str">
        <f t="shared" si="10"/>
        <v>фото1</v>
      </c>
      <c r="J241" s="541"/>
      <c r="K241" s="542" t="s">
        <v>334</v>
      </c>
      <c r="L241" s="546">
        <v>2</v>
      </c>
      <c r="M241" s="558">
        <v>195.6</v>
      </c>
      <c r="N241" s="544"/>
      <c r="O241" s="331">
        <f t="shared" si="11"/>
        <v>0</v>
      </c>
      <c r="P241" s="332">
        <v>4607109988084</v>
      </c>
      <c r="Q241" s="545"/>
      <c r="R241" s="333" t="s">
        <v>425</v>
      </c>
      <c r="S241" s="340">
        <f t="shared" si="12"/>
        <v>97.8</v>
      </c>
    </row>
    <row r="242" spans="1:19" ht="25.5" x14ac:dyDescent="0.2">
      <c r="A242" s="519">
        <v>227</v>
      </c>
      <c r="B242" s="537">
        <v>5646</v>
      </c>
      <c r="C242" s="538" t="s">
        <v>9165</v>
      </c>
      <c r="D242" s="539"/>
      <c r="E242" s="411" t="s">
        <v>332</v>
      </c>
      <c r="F242" s="411" t="s">
        <v>9166</v>
      </c>
      <c r="G242" s="411" t="s">
        <v>9167</v>
      </c>
      <c r="H242" s="540" t="s">
        <v>9168</v>
      </c>
      <c r="I242" s="541" t="str">
        <f t="shared" si="10"/>
        <v>фото1</v>
      </c>
      <c r="J242" s="541"/>
      <c r="K242" s="542" t="s">
        <v>334</v>
      </c>
      <c r="L242" s="546">
        <v>2</v>
      </c>
      <c r="M242" s="558">
        <v>195.6</v>
      </c>
      <c r="N242" s="544"/>
      <c r="O242" s="331">
        <f t="shared" si="11"/>
        <v>0</v>
      </c>
      <c r="P242" s="332">
        <v>4607109933275</v>
      </c>
      <c r="Q242" s="545"/>
      <c r="R242" s="333" t="s">
        <v>333</v>
      </c>
      <c r="S242" s="340">
        <f t="shared" si="12"/>
        <v>97.8</v>
      </c>
    </row>
    <row r="243" spans="1:19" ht="25.5" x14ac:dyDescent="0.2">
      <c r="A243" s="519">
        <v>228</v>
      </c>
      <c r="B243" s="537">
        <v>5647</v>
      </c>
      <c r="C243" s="538" t="s">
        <v>9169</v>
      </c>
      <c r="D243" s="539"/>
      <c r="E243" s="449" t="s">
        <v>332</v>
      </c>
      <c r="F243" s="449" t="s">
        <v>9170</v>
      </c>
      <c r="G243" s="449" t="s">
        <v>9171</v>
      </c>
      <c r="H243" s="548" t="s">
        <v>9172</v>
      </c>
      <c r="I243" s="541" t="str">
        <f t="shared" si="10"/>
        <v>фото1</v>
      </c>
      <c r="J243" s="541"/>
      <c r="K243" s="542" t="s">
        <v>334</v>
      </c>
      <c r="L243" s="546">
        <v>2</v>
      </c>
      <c r="M243" s="558">
        <v>195.6</v>
      </c>
      <c r="N243" s="544"/>
      <c r="O243" s="331">
        <f t="shared" si="11"/>
        <v>0</v>
      </c>
      <c r="P243" s="332">
        <v>4607109933268</v>
      </c>
      <c r="Q243" s="545"/>
      <c r="R243" s="333" t="s">
        <v>333</v>
      </c>
      <c r="S243" s="340">
        <f t="shared" si="12"/>
        <v>97.8</v>
      </c>
    </row>
    <row r="244" spans="1:19" ht="38.25" x14ac:dyDescent="0.2">
      <c r="A244" s="519">
        <v>229</v>
      </c>
      <c r="B244" s="537">
        <v>5648</v>
      </c>
      <c r="C244" s="538" t="s">
        <v>9173</v>
      </c>
      <c r="D244" s="539"/>
      <c r="E244" s="411" t="s">
        <v>332</v>
      </c>
      <c r="F244" s="411" t="s">
        <v>9174</v>
      </c>
      <c r="G244" s="411" t="s">
        <v>9175</v>
      </c>
      <c r="H244" s="540" t="s">
        <v>10700</v>
      </c>
      <c r="I244" s="541" t="str">
        <f t="shared" si="10"/>
        <v>фото1</v>
      </c>
      <c r="J244" s="541"/>
      <c r="K244" s="542" t="s">
        <v>334</v>
      </c>
      <c r="L244" s="546">
        <v>2</v>
      </c>
      <c r="M244" s="558">
        <v>195.6</v>
      </c>
      <c r="N244" s="544"/>
      <c r="O244" s="331">
        <f t="shared" si="11"/>
        <v>0</v>
      </c>
      <c r="P244" s="332">
        <v>4607109933251</v>
      </c>
      <c r="Q244" s="545"/>
      <c r="R244" s="333" t="s">
        <v>333</v>
      </c>
      <c r="S244" s="340">
        <f t="shared" si="12"/>
        <v>97.8</v>
      </c>
    </row>
    <row r="245" spans="1:19" ht="15" x14ac:dyDescent="0.2">
      <c r="A245" s="519">
        <v>230</v>
      </c>
      <c r="B245" s="537">
        <v>1638</v>
      </c>
      <c r="C245" s="538" t="s">
        <v>7788</v>
      </c>
      <c r="D245" s="539"/>
      <c r="E245" s="411" t="s">
        <v>332</v>
      </c>
      <c r="F245" s="411" t="s">
        <v>459</v>
      </c>
      <c r="G245" s="411" t="s">
        <v>460</v>
      </c>
      <c r="H245" s="540" t="s">
        <v>461</v>
      </c>
      <c r="I245" s="541" t="str">
        <f t="shared" si="10"/>
        <v>фото1</v>
      </c>
      <c r="J245" s="541"/>
      <c r="K245" s="542" t="s">
        <v>334</v>
      </c>
      <c r="L245" s="546">
        <v>2</v>
      </c>
      <c r="M245" s="558">
        <v>140.6</v>
      </c>
      <c r="N245" s="544"/>
      <c r="O245" s="331">
        <f t="shared" si="11"/>
        <v>0</v>
      </c>
      <c r="P245" s="332">
        <v>4607109964989</v>
      </c>
      <c r="Q245" s="545"/>
      <c r="R245" s="333" t="s">
        <v>354</v>
      </c>
      <c r="S245" s="340">
        <f t="shared" si="12"/>
        <v>70.3</v>
      </c>
    </row>
    <row r="246" spans="1:19" ht="15" x14ac:dyDescent="0.2">
      <c r="A246" s="519">
        <v>231</v>
      </c>
      <c r="B246" s="537">
        <v>3</v>
      </c>
      <c r="C246" s="538" t="s">
        <v>7789</v>
      </c>
      <c r="D246" s="539"/>
      <c r="E246" s="411" t="s">
        <v>332</v>
      </c>
      <c r="F246" s="411" t="s">
        <v>462</v>
      </c>
      <c r="G246" s="411" t="s">
        <v>463</v>
      </c>
      <c r="H246" s="540" t="s">
        <v>464</v>
      </c>
      <c r="I246" s="541" t="str">
        <f t="shared" si="10"/>
        <v>фото1</v>
      </c>
      <c r="J246" s="541"/>
      <c r="K246" s="542" t="s">
        <v>334</v>
      </c>
      <c r="L246" s="546">
        <v>2</v>
      </c>
      <c r="M246" s="558">
        <v>158.9</v>
      </c>
      <c r="N246" s="544"/>
      <c r="O246" s="331">
        <f t="shared" si="11"/>
        <v>0</v>
      </c>
      <c r="P246" s="332">
        <v>4607109969588</v>
      </c>
      <c r="Q246" s="545"/>
      <c r="R246" s="333" t="s">
        <v>333</v>
      </c>
      <c r="S246" s="340">
        <f t="shared" si="12"/>
        <v>79.45</v>
      </c>
    </row>
    <row r="247" spans="1:19" ht="15" x14ac:dyDescent="0.2">
      <c r="A247" s="519">
        <v>232</v>
      </c>
      <c r="B247" s="537">
        <v>1639</v>
      </c>
      <c r="C247" s="538" t="s">
        <v>7790</v>
      </c>
      <c r="D247" s="539"/>
      <c r="E247" s="411" t="s">
        <v>332</v>
      </c>
      <c r="F247" s="411" t="s">
        <v>465</v>
      </c>
      <c r="G247" s="411" t="s">
        <v>466</v>
      </c>
      <c r="H247" s="540" t="s">
        <v>467</v>
      </c>
      <c r="I247" s="541" t="str">
        <f t="shared" ref="I247:I273" si="15">HYPERLINK("http://www.gardenbulbs.ru/images/vesna_CL/thumbnails/"&amp;C247&amp;".jpg","фото1")</f>
        <v>фото1</v>
      </c>
      <c r="J247" s="541"/>
      <c r="K247" s="542" t="s">
        <v>334</v>
      </c>
      <c r="L247" s="546">
        <v>2</v>
      </c>
      <c r="M247" s="558">
        <v>158.9</v>
      </c>
      <c r="N247" s="544"/>
      <c r="O247" s="331">
        <f t="shared" ref="O247:O273" si="16">IF(ISERROR(N247*M247),0,N247*M247)</f>
        <v>0</v>
      </c>
      <c r="P247" s="332">
        <v>4607109964996</v>
      </c>
      <c r="Q247" s="545"/>
      <c r="R247" s="333" t="s">
        <v>333</v>
      </c>
      <c r="S247" s="340">
        <f t="shared" ref="S247:S273" si="17">M247/L247</f>
        <v>79.45</v>
      </c>
    </row>
    <row r="248" spans="1:19" ht="15" x14ac:dyDescent="0.2">
      <c r="A248" s="519">
        <v>233</v>
      </c>
      <c r="B248" s="537">
        <v>316</v>
      </c>
      <c r="C248" s="538" t="s">
        <v>7791</v>
      </c>
      <c r="D248" s="539"/>
      <c r="E248" s="411" t="s">
        <v>332</v>
      </c>
      <c r="F248" s="411" t="s">
        <v>468</v>
      </c>
      <c r="G248" s="411" t="s">
        <v>469</v>
      </c>
      <c r="H248" s="540" t="s">
        <v>470</v>
      </c>
      <c r="I248" s="541" t="str">
        <f t="shared" si="15"/>
        <v>фото1</v>
      </c>
      <c r="J248" s="541"/>
      <c r="K248" s="542" t="s">
        <v>334</v>
      </c>
      <c r="L248" s="546">
        <v>2</v>
      </c>
      <c r="M248" s="558">
        <v>199.3</v>
      </c>
      <c r="N248" s="544"/>
      <c r="O248" s="331">
        <f t="shared" si="16"/>
        <v>0</v>
      </c>
      <c r="P248" s="332">
        <v>4607109974056</v>
      </c>
      <c r="Q248" s="545"/>
      <c r="R248" s="333" t="s">
        <v>425</v>
      </c>
      <c r="S248" s="340">
        <f t="shared" si="17"/>
        <v>99.65</v>
      </c>
    </row>
    <row r="249" spans="1:19" ht="15" x14ac:dyDescent="0.2">
      <c r="A249" s="519">
        <v>234</v>
      </c>
      <c r="B249" s="537">
        <v>3940</v>
      </c>
      <c r="C249" s="538" t="s">
        <v>12686</v>
      </c>
      <c r="D249" s="539"/>
      <c r="E249" s="411" t="s">
        <v>332</v>
      </c>
      <c r="F249" s="411" t="s">
        <v>471</v>
      </c>
      <c r="G249" s="411" t="s">
        <v>472</v>
      </c>
      <c r="H249" s="540" t="s">
        <v>473</v>
      </c>
      <c r="I249" s="541" t="str">
        <f t="shared" si="15"/>
        <v>фото1</v>
      </c>
      <c r="J249" s="541"/>
      <c r="K249" s="542" t="s">
        <v>334</v>
      </c>
      <c r="L249" s="546">
        <v>2</v>
      </c>
      <c r="M249" s="558">
        <v>140.6</v>
      </c>
      <c r="N249" s="544"/>
      <c r="O249" s="331">
        <f t="shared" si="16"/>
        <v>0</v>
      </c>
      <c r="P249" s="332">
        <v>4607109981580</v>
      </c>
      <c r="Q249" s="545"/>
      <c r="R249" s="333" t="s">
        <v>369</v>
      </c>
      <c r="S249" s="340">
        <f t="shared" si="17"/>
        <v>70.3</v>
      </c>
    </row>
    <row r="250" spans="1:19" ht="15" x14ac:dyDescent="0.2">
      <c r="A250" s="519">
        <v>235</v>
      </c>
      <c r="B250" s="537">
        <v>518</v>
      </c>
      <c r="C250" s="538" t="s">
        <v>7792</v>
      </c>
      <c r="D250" s="539"/>
      <c r="E250" s="411" t="s">
        <v>332</v>
      </c>
      <c r="F250" s="411" t="s">
        <v>474</v>
      </c>
      <c r="G250" s="411" t="s">
        <v>475</v>
      </c>
      <c r="H250" s="540" t="s">
        <v>476</v>
      </c>
      <c r="I250" s="541" t="str">
        <f t="shared" si="15"/>
        <v>фото1</v>
      </c>
      <c r="J250" s="541"/>
      <c r="K250" s="542" t="s">
        <v>334</v>
      </c>
      <c r="L250" s="546">
        <v>2</v>
      </c>
      <c r="M250" s="558">
        <v>188.3</v>
      </c>
      <c r="N250" s="544"/>
      <c r="O250" s="331">
        <f t="shared" si="16"/>
        <v>0</v>
      </c>
      <c r="P250" s="332">
        <v>4607109969595</v>
      </c>
      <c r="Q250" s="545"/>
      <c r="R250" s="333" t="s">
        <v>337</v>
      </c>
      <c r="S250" s="340">
        <f t="shared" si="17"/>
        <v>94.15</v>
      </c>
    </row>
    <row r="251" spans="1:19" ht="25.5" x14ac:dyDescent="0.2">
      <c r="A251" s="519">
        <v>236</v>
      </c>
      <c r="B251" s="537">
        <v>2486</v>
      </c>
      <c r="C251" s="538" t="s">
        <v>12687</v>
      </c>
      <c r="D251" s="539"/>
      <c r="E251" s="411" t="s">
        <v>332</v>
      </c>
      <c r="F251" s="411" t="s">
        <v>1801</v>
      </c>
      <c r="G251" s="411" t="s">
        <v>1802</v>
      </c>
      <c r="H251" s="540" t="s">
        <v>12688</v>
      </c>
      <c r="I251" s="541" t="str">
        <f t="shared" si="15"/>
        <v>фото1</v>
      </c>
      <c r="J251" s="541"/>
      <c r="K251" s="542" t="s">
        <v>334</v>
      </c>
      <c r="L251" s="546">
        <v>2</v>
      </c>
      <c r="M251" s="558">
        <v>158.9</v>
      </c>
      <c r="N251" s="544"/>
      <c r="O251" s="331">
        <f t="shared" si="16"/>
        <v>0</v>
      </c>
      <c r="P251" s="332">
        <v>4607109974520</v>
      </c>
      <c r="Q251" s="545" t="s">
        <v>11622</v>
      </c>
      <c r="R251" s="333" t="s">
        <v>369</v>
      </c>
      <c r="S251" s="340">
        <f t="shared" si="17"/>
        <v>79.45</v>
      </c>
    </row>
    <row r="252" spans="1:19" ht="15" x14ac:dyDescent="0.2">
      <c r="A252" s="519">
        <v>237</v>
      </c>
      <c r="B252" s="537">
        <v>699</v>
      </c>
      <c r="C252" s="538" t="s">
        <v>7793</v>
      </c>
      <c r="D252" s="539"/>
      <c r="E252" s="411" t="s">
        <v>332</v>
      </c>
      <c r="F252" s="411" t="s">
        <v>477</v>
      </c>
      <c r="G252" s="411" t="s">
        <v>478</v>
      </c>
      <c r="H252" s="540" t="s">
        <v>479</v>
      </c>
      <c r="I252" s="541" t="str">
        <f t="shared" si="15"/>
        <v>фото1</v>
      </c>
      <c r="J252" s="541"/>
      <c r="K252" s="542" t="s">
        <v>334</v>
      </c>
      <c r="L252" s="546">
        <v>2</v>
      </c>
      <c r="M252" s="558">
        <v>140.6</v>
      </c>
      <c r="N252" s="544"/>
      <c r="O252" s="331">
        <f t="shared" si="16"/>
        <v>0</v>
      </c>
      <c r="P252" s="332">
        <v>4607109952474</v>
      </c>
      <c r="Q252" s="545"/>
      <c r="R252" s="333" t="s">
        <v>392</v>
      </c>
      <c r="S252" s="340">
        <f t="shared" si="17"/>
        <v>70.3</v>
      </c>
    </row>
    <row r="253" spans="1:19" ht="15" x14ac:dyDescent="0.2">
      <c r="A253" s="519">
        <v>238</v>
      </c>
      <c r="B253" s="537">
        <v>346</v>
      </c>
      <c r="C253" s="538" t="s">
        <v>7794</v>
      </c>
      <c r="D253" s="539"/>
      <c r="E253" s="411" t="s">
        <v>332</v>
      </c>
      <c r="F253" s="411" t="s">
        <v>480</v>
      </c>
      <c r="G253" s="411" t="s">
        <v>481</v>
      </c>
      <c r="H253" s="540" t="s">
        <v>482</v>
      </c>
      <c r="I253" s="541" t="str">
        <f t="shared" si="15"/>
        <v>фото1</v>
      </c>
      <c r="J253" s="541"/>
      <c r="K253" s="542" t="s">
        <v>334</v>
      </c>
      <c r="L253" s="546">
        <v>2</v>
      </c>
      <c r="M253" s="558">
        <v>177.3</v>
      </c>
      <c r="N253" s="544"/>
      <c r="O253" s="331">
        <f t="shared" si="16"/>
        <v>0</v>
      </c>
      <c r="P253" s="332">
        <v>4607109974063</v>
      </c>
      <c r="Q253" s="545"/>
      <c r="R253" s="333" t="s">
        <v>337</v>
      </c>
      <c r="S253" s="340">
        <f t="shared" si="17"/>
        <v>88.65</v>
      </c>
    </row>
    <row r="254" spans="1:19" ht="15" x14ac:dyDescent="0.2">
      <c r="A254" s="519">
        <v>239</v>
      </c>
      <c r="B254" s="537">
        <v>100</v>
      </c>
      <c r="C254" s="538" t="s">
        <v>7795</v>
      </c>
      <c r="D254" s="539"/>
      <c r="E254" s="411" t="s">
        <v>332</v>
      </c>
      <c r="F254" s="411" t="s">
        <v>483</v>
      </c>
      <c r="G254" s="411" t="s">
        <v>484</v>
      </c>
      <c r="H254" s="540" t="s">
        <v>485</v>
      </c>
      <c r="I254" s="541" t="str">
        <f t="shared" si="15"/>
        <v>фото1</v>
      </c>
      <c r="J254" s="541"/>
      <c r="K254" s="542" t="s">
        <v>334</v>
      </c>
      <c r="L254" s="546">
        <v>2</v>
      </c>
      <c r="M254" s="558">
        <v>177.3</v>
      </c>
      <c r="N254" s="544"/>
      <c r="O254" s="331">
        <f t="shared" si="16"/>
        <v>0</v>
      </c>
      <c r="P254" s="332">
        <v>4607109969618</v>
      </c>
      <c r="Q254" s="545"/>
      <c r="R254" s="333" t="s">
        <v>337</v>
      </c>
      <c r="S254" s="340">
        <f t="shared" si="17"/>
        <v>88.65</v>
      </c>
    </row>
    <row r="255" spans="1:19" ht="15" x14ac:dyDescent="0.2">
      <c r="A255" s="519">
        <v>240</v>
      </c>
      <c r="B255" s="537">
        <v>520</v>
      </c>
      <c r="C255" s="538" t="s">
        <v>7796</v>
      </c>
      <c r="D255" s="539"/>
      <c r="E255" s="411" t="s">
        <v>332</v>
      </c>
      <c r="F255" s="411" t="s">
        <v>486</v>
      </c>
      <c r="G255" s="411" t="s">
        <v>487</v>
      </c>
      <c r="H255" s="540" t="s">
        <v>488</v>
      </c>
      <c r="I255" s="541" t="str">
        <f t="shared" si="15"/>
        <v>фото1</v>
      </c>
      <c r="J255" s="541"/>
      <c r="K255" s="542" t="s">
        <v>334</v>
      </c>
      <c r="L255" s="546">
        <v>2</v>
      </c>
      <c r="M255" s="558">
        <v>140.6</v>
      </c>
      <c r="N255" s="544"/>
      <c r="O255" s="331">
        <f t="shared" si="16"/>
        <v>0</v>
      </c>
      <c r="P255" s="332">
        <v>4607109969625</v>
      </c>
      <c r="Q255" s="545"/>
      <c r="R255" s="333" t="s">
        <v>337</v>
      </c>
      <c r="S255" s="340">
        <f t="shared" si="17"/>
        <v>70.3</v>
      </c>
    </row>
    <row r="256" spans="1:19" ht="15" x14ac:dyDescent="0.2">
      <c r="A256" s="519">
        <v>241</v>
      </c>
      <c r="B256" s="537">
        <v>2754</v>
      </c>
      <c r="C256" s="538" t="s">
        <v>7797</v>
      </c>
      <c r="D256" s="539"/>
      <c r="E256" s="411" t="s">
        <v>332</v>
      </c>
      <c r="F256" s="411" t="s">
        <v>489</v>
      </c>
      <c r="G256" s="411" t="s">
        <v>490</v>
      </c>
      <c r="H256" s="540" t="s">
        <v>491</v>
      </c>
      <c r="I256" s="541" t="str">
        <f t="shared" si="15"/>
        <v>фото1</v>
      </c>
      <c r="J256" s="541"/>
      <c r="K256" s="542" t="s">
        <v>334</v>
      </c>
      <c r="L256" s="546">
        <v>2</v>
      </c>
      <c r="M256" s="558">
        <v>140.6</v>
      </c>
      <c r="N256" s="544"/>
      <c r="O256" s="331">
        <f t="shared" si="16"/>
        <v>0</v>
      </c>
      <c r="P256" s="332">
        <v>4607109974094</v>
      </c>
      <c r="Q256" s="545"/>
      <c r="R256" s="333" t="s">
        <v>337</v>
      </c>
      <c r="S256" s="340">
        <f t="shared" si="17"/>
        <v>70.3</v>
      </c>
    </row>
    <row r="257" spans="1:19" ht="38.25" x14ac:dyDescent="0.2">
      <c r="A257" s="519">
        <v>242</v>
      </c>
      <c r="B257" s="537">
        <v>311</v>
      </c>
      <c r="C257" s="538" t="s">
        <v>10701</v>
      </c>
      <c r="D257" s="539"/>
      <c r="E257" s="411" t="s">
        <v>332</v>
      </c>
      <c r="F257" s="411" t="s">
        <v>8731</v>
      </c>
      <c r="G257" s="411" t="s">
        <v>8732</v>
      </c>
      <c r="H257" s="540" t="s">
        <v>10702</v>
      </c>
      <c r="I257" s="541" t="str">
        <f t="shared" si="15"/>
        <v>фото1</v>
      </c>
      <c r="J257" s="541"/>
      <c r="K257" s="542" t="s">
        <v>334</v>
      </c>
      <c r="L257" s="546">
        <v>2</v>
      </c>
      <c r="M257" s="558">
        <v>177.3</v>
      </c>
      <c r="N257" s="544"/>
      <c r="O257" s="331">
        <f t="shared" si="16"/>
        <v>0</v>
      </c>
      <c r="P257" s="332">
        <v>4607109928585</v>
      </c>
      <c r="Q257" s="545"/>
      <c r="R257" s="333" t="s">
        <v>333</v>
      </c>
      <c r="S257" s="340">
        <f t="shared" si="17"/>
        <v>88.65</v>
      </c>
    </row>
    <row r="258" spans="1:19" ht="15" x14ac:dyDescent="0.2">
      <c r="A258" s="519">
        <v>243</v>
      </c>
      <c r="B258" s="537">
        <v>2284</v>
      </c>
      <c r="C258" s="538" t="s">
        <v>7798</v>
      </c>
      <c r="D258" s="539"/>
      <c r="E258" s="411" t="s">
        <v>332</v>
      </c>
      <c r="F258" s="411" t="s">
        <v>492</v>
      </c>
      <c r="G258" s="411" t="s">
        <v>493</v>
      </c>
      <c r="H258" s="540" t="s">
        <v>495</v>
      </c>
      <c r="I258" s="541" t="str">
        <f t="shared" si="15"/>
        <v>фото1</v>
      </c>
      <c r="J258" s="541"/>
      <c r="K258" s="542" t="s">
        <v>334</v>
      </c>
      <c r="L258" s="546">
        <v>2</v>
      </c>
      <c r="M258" s="558">
        <v>144.19999999999999</v>
      </c>
      <c r="N258" s="544"/>
      <c r="O258" s="331">
        <f t="shared" si="16"/>
        <v>0</v>
      </c>
      <c r="P258" s="332">
        <v>4607109969632</v>
      </c>
      <c r="Q258" s="545"/>
      <c r="R258" s="333" t="s">
        <v>494</v>
      </c>
      <c r="S258" s="340">
        <f t="shared" si="17"/>
        <v>72.099999999999994</v>
      </c>
    </row>
    <row r="259" spans="1:19" ht="15" x14ac:dyDescent="0.2">
      <c r="A259" s="519">
        <v>244</v>
      </c>
      <c r="B259" s="537">
        <v>1640</v>
      </c>
      <c r="C259" s="538" t="s">
        <v>7799</v>
      </c>
      <c r="D259" s="539"/>
      <c r="E259" s="411" t="s">
        <v>332</v>
      </c>
      <c r="F259" s="411" t="s">
        <v>496</v>
      </c>
      <c r="G259" s="411" t="s">
        <v>497</v>
      </c>
      <c r="H259" s="540" t="s">
        <v>498</v>
      </c>
      <c r="I259" s="541" t="str">
        <f t="shared" si="15"/>
        <v>фото1</v>
      </c>
      <c r="J259" s="541"/>
      <c r="K259" s="542" t="s">
        <v>334</v>
      </c>
      <c r="L259" s="546">
        <v>2</v>
      </c>
      <c r="M259" s="558">
        <v>136.9</v>
      </c>
      <c r="N259" s="544"/>
      <c r="O259" s="331">
        <f t="shared" si="16"/>
        <v>0</v>
      </c>
      <c r="P259" s="332">
        <v>4607109965009</v>
      </c>
      <c r="Q259" s="545"/>
      <c r="R259" s="333" t="s">
        <v>333</v>
      </c>
      <c r="S259" s="340">
        <f t="shared" si="17"/>
        <v>68.45</v>
      </c>
    </row>
    <row r="260" spans="1:19" ht="25.5" x14ac:dyDescent="0.2">
      <c r="A260" s="519">
        <v>245</v>
      </c>
      <c r="B260" s="537">
        <v>4388</v>
      </c>
      <c r="C260" s="538" t="s">
        <v>7800</v>
      </c>
      <c r="D260" s="539"/>
      <c r="E260" s="411" t="s">
        <v>332</v>
      </c>
      <c r="F260" s="411" t="s">
        <v>499</v>
      </c>
      <c r="G260" s="411" t="s">
        <v>500</v>
      </c>
      <c r="H260" s="540" t="s">
        <v>501</v>
      </c>
      <c r="I260" s="541" t="str">
        <f t="shared" si="15"/>
        <v>фото1</v>
      </c>
      <c r="J260" s="541"/>
      <c r="K260" s="542" t="s">
        <v>334</v>
      </c>
      <c r="L260" s="546">
        <v>2</v>
      </c>
      <c r="M260" s="558">
        <v>232.3</v>
      </c>
      <c r="N260" s="544"/>
      <c r="O260" s="331">
        <f t="shared" si="16"/>
        <v>0</v>
      </c>
      <c r="P260" s="332">
        <v>4607109988091</v>
      </c>
      <c r="Q260" s="545"/>
      <c r="R260" s="333" t="s">
        <v>425</v>
      </c>
      <c r="S260" s="340">
        <f t="shared" si="17"/>
        <v>116.15</v>
      </c>
    </row>
    <row r="261" spans="1:19" ht="25.5" x14ac:dyDescent="0.2">
      <c r="A261" s="519">
        <v>246</v>
      </c>
      <c r="B261" s="537">
        <v>767</v>
      </c>
      <c r="C261" s="538" t="s">
        <v>9912</v>
      </c>
      <c r="D261" s="539"/>
      <c r="E261" s="411" t="s">
        <v>332</v>
      </c>
      <c r="F261" s="411" t="s">
        <v>3628</v>
      </c>
      <c r="G261" s="411" t="s">
        <v>3629</v>
      </c>
      <c r="H261" s="540" t="s">
        <v>3630</v>
      </c>
      <c r="I261" s="541" t="str">
        <f t="shared" si="15"/>
        <v>фото1</v>
      </c>
      <c r="J261" s="541"/>
      <c r="K261" s="542" t="s">
        <v>334</v>
      </c>
      <c r="L261" s="546">
        <v>2</v>
      </c>
      <c r="M261" s="558">
        <v>276.39999999999998</v>
      </c>
      <c r="N261" s="544"/>
      <c r="O261" s="331">
        <f t="shared" si="16"/>
        <v>0</v>
      </c>
      <c r="P261" s="332">
        <v>4607109953228</v>
      </c>
      <c r="Q261" s="545"/>
      <c r="R261" s="333" t="s">
        <v>333</v>
      </c>
      <c r="S261" s="340">
        <f t="shared" si="17"/>
        <v>138.19999999999999</v>
      </c>
    </row>
    <row r="262" spans="1:19" ht="15" x14ac:dyDescent="0.2">
      <c r="A262" s="519">
        <v>247</v>
      </c>
      <c r="B262" s="537">
        <v>1</v>
      </c>
      <c r="C262" s="538" t="s">
        <v>7801</v>
      </c>
      <c r="D262" s="539"/>
      <c r="E262" s="411" t="s">
        <v>332</v>
      </c>
      <c r="F262" s="411" t="s">
        <v>502</v>
      </c>
      <c r="G262" s="411" t="s">
        <v>503</v>
      </c>
      <c r="H262" s="540" t="s">
        <v>476</v>
      </c>
      <c r="I262" s="541" t="str">
        <f t="shared" si="15"/>
        <v>фото1</v>
      </c>
      <c r="J262" s="541"/>
      <c r="K262" s="542" t="s">
        <v>334</v>
      </c>
      <c r="L262" s="546">
        <v>2</v>
      </c>
      <c r="M262" s="558">
        <v>151.6</v>
      </c>
      <c r="N262" s="544"/>
      <c r="O262" s="331">
        <f t="shared" si="16"/>
        <v>0</v>
      </c>
      <c r="P262" s="332">
        <v>4607109969656</v>
      </c>
      <c r="Q262" s="545"/>
      <c r="R262" s="333" t="s">
        <v>337</v>
      </c>
      <c r="S262" s="340">
        <f t="shared" si="17"/>
        <v>75.8</v>
      </c>
    </row>
    <row r="263" spans="1:19" ht="25.5" x14ac:dyDescent="0.2">
      <c r="A263" s="519">
        <v>248</v>
      </c>
      <c r="B263" s="537">
        <v>821</v>
      </c>
      <c r="C263" s="538" t="s">
        <v>10703</v>
      </c>
      <c r="D263" s="539"/>
      <c r="E263" s="411" t="s">
        <v>332</v>
      </c>
      <c r="F263" s="411" t="s">
        <v>10704</v>
      </c>
      <c r="G263" s="411" t="s">
        <v>10705</v>
      </c>
      <c r="H263" s="540" t="s">
        <v>14467</v>
      </c>
      <c r="I263" s="541" t="str">
        <f t="shared" si="15"/>
        <v>фото1</v>
      </c>
      <c r="J263" s="541"/>
      <c r="K263" s="542" t="s">
        <v>334</v>
      </c>
      <c r="L263" s="546">
        <v>2</v>
      </c>
      <c r="M263" s="558">
        <v>177.3</v>
      </c>
      <c r="N263" s="544"/>
      <c r="O263" s="331">
        <f t="shared" si="16"/>
        <v>0</v>
      </c>
      <c r="P263" s="332">
        <v>4607109928578</v>
      </c>
      <c r="Q263" s="545"/>
      <c r="R263" s="333" t="s">
        <v>333</v>
      </c>
      <c r="S263" s="340">
        <f t="shared" si="17"/>
        <v>88.65</v>
      </c>
    </row>
    <row r="264" spans="1:19" ht="15" x14ac:dyDescent="0.2">
      <c r="A264" s="519">
        <v>249</v>
      </c>
      <c r="B264" s="537">
        <v>2</v>
      </c>
      <c r="C264" s="538" t="s">
        <v>7802</v>
      </c>
      <c r="D264" s="539"/>
      <c r="E264" s="411" t="s">
        <v>332</v>
      </c>
      <c r="F264" s="411" t="s">
        <v>504</v>
      </c>
      <c r="G264" s="411" t="s">
        <v>505</v>
      </c>
      <c r="H264" s="540" t="s">
        <v>506</v>
      </c>
      <c r="I264" s="541" t="str">
        <f t="shared" si="15"/>
        <v>фото1</v>
      </c>
      <c r="J264" s="541"/>
      <c r="K264" s="542" t="s">
        <v>334</v>
      </c>
      <c r="L264" s="546">
        <v>2</v>
      </c>
      <c r="M264" s="558">
        <v>177.3</v>
      </c>
      <c r="N264" s="544"/>
      <c r="O264" s="331">
        <f t="shared" si="16"/>
        <v>0</v>
      </c>
      <c r="P264" s="332">
        <v>4607109969670</v>
      </c>
      <c r="Q264" s="545"/>
      <c r="R264" s="333" t="s">
        <v>333</v>
      </c>
      <c r="S264" s="340">
        <f t="shared" si="17"/>
        <v>88.65</v>
      </c>
    </row>
    <row r="265" spans="1:19" ht="15" x14ac:dyDescent="0.2">
      <c r="A265" s="519">
        <v>250</v>
      </c>
      <c r="B265" s="537">
        <v>513</v>
      </c>
      <c r="C265" s="538" t="s">
        <v>7803</v>
      </c>
      <c r="D265" s="539"/>
      <c r="E265" s="411" t="s">
        <v>332</v>
      </c>
      <c r="F265" s="411" t="s">
        <v>507</v>
      </c>
      <c r="G265" s="411" t="s">
        <v>508</v>
      </c>
      <c r="H265" s="540" t="s">
        <v>509</v>
      </c>
      <c r="I265" s="541" t="str">
        <f t="shared" si="15"/>
        <v>фото1</v>
      </c>
      <c r="J265" s="541"/>
      <c r="K265" s="542" t="s">
        <v>334</v>
      </c>
      <c r="L265" s="546">
        <v>2</v>
      </c>
      <c r="M265" s="558">
        <v>140.6</v>
      </c>
      <c r="N265" s="544"/>
      <c r="O265" s="331">
        <f t="shared" si="16"/>
        <v>0</v>
      </c>
      <c r="P265" s="332">
        <v>4607109969687</v>
      </c>
      <c r="Q265" s="545"/>
      <c r="R265" s="333" t="s">
        <v>369</v>
      </c>
      <c r="S265" s="340">
        <f t="shared" si="17"/>
        <v>70.3</v>
      </c>
    </row>
    <row r="266" spans="1:19" ht="25.5" x14ac:dyDescent="0.2">
      <c r="A266" s="519">
        <v>251</v>
      </c>
      <c r="B266" s="537">
        <v>2177</v>
      </c>
      <c r="C266" s="538" t="s">
        <v>7804</v>
      </c>
      <c r="D266" s="539"/>
      <c r="E266" s="411" t="s">
        <v>332</v>
      </c>
      <c r="F266" s="411" t="s">
        <v>510</v>
      </c>
      <c r="G266" s="411" t="s">
        <v>511</v>
      </c>
      <c r="H266" s="540" t="s">
        <v>512</v>
      </c>
      <c r="I266" s="541" t="str">
        <f t="shared" si="15"/>
        <v>фото1</v>
      </c>
      <c r="J266" s="541"/>
      <c r="K266" s="542" t="s">
        <v>334</v>
      </c>
      <c r="L266" s="546">
        <v>2</v>
      </c>
      <c r="M266" s="558">
        <v>197.5</v>
      </c>
      <c r="N266" s="544"/>
      <c r="O266" s="331">
        <f t="shared" si="16"/>
        <v>0</v>
      </c>
      <c r="P266" s="332">
        <v>4607109974148</v>
      </c>
      <c r="Q266" s="545"/>
      <c r="R266" s="333" t="s">
        <v>347</v>
      </c>
      <c r="S266" s="340">
        <f t="shared" si="17"/>
        <v>98.75</v>
      </c>
    </row>
    <row r="267" spans="1:19" ht="89.25" x14ac:dyDescent="0.2">
      <c r="A267" s="519">
        <v>252</v>
      </c>
      <c r="B267" s="537">
        <v>682</v>
      </c>
      <c r="C267" s="538" t="s">
        <v>7805</v>
      </c>
      <c r="D267" s="539"/>
      <c r="E267" s="411" t="s">
        <v>332</v>
      </c>
      <c r="F267" s="411" t="s">
        <v>515</v>
      </c>
      <c r="G267" s="411" t="s">
        <v>516</v>
      </c>
      <c r="H267" s="540" t="s">
        <v>10706</v>
      </c>
      <c r="I267" s="541" t="str">
        <f t="shared" si="15"/>
        <v>фото1</v>
      </c>
      <c r="J267" s="541"/>
      <c r="K267" s="542" t="s">
        <v>334</v>
      </c>
      <c r="L267" s="546">
        <v>2</v>
      </c>
      <c r="M267" s="558">
        <v>199.3</v>
      </c>
      <c r="N267" s="544"/>
      <c r="O267" s="331">
        <f t="shared" si="16"/>
        <v>0</v>
      </c>
      <c r="P267" s="332">
        <v>4607109952498</v>
      </c>
      <c r="Q267" s="545"/>
      <c r="R267" s="333" t="s">
        <v>425</v>
      </c>
      <c r="S267" s="340">
        <f t="shared" si="17"/>
        <v>99.65</v>
      </c>
    </row>
    <row r="268" spans="1:19" ht="15" x14ac:dyDescent="0.2">
      <c r="A268" s="519">
        <v>253</v>
      </c>
      <c r="B268" s="537">
        <v>683</v>
      </c>
      <c r="C268" s="538" t="s">
        <v>7806</v>
      </c>
      <c r="D268" s="539"/>
      <c r="E268" s="411" t="s">
        <v>332</v>
      </c>
      <c r="F268" s="411" t="s">
        <v>517</v>
      </c>
      <c r="G268" s="411" t="s">
        <v>518</v>
      </c>
      <c r="H268" s="540" t="s">
        <v>10707</v>
      </c>
      <c r="I268" s="541" t="str">
        <f t="shared" si="15"/>
        <v>фото1</v>
      </c>
      <c r="J268" s="541"/>
      <c r="K268" s="542" t="s">
        <v>334</v>
      </c>
      <c r="L268" s="546">
        <v>2</v>
      </c>
      <c r="M268" s="558">
        <v>199.3</v>
      </c>
      <c r="N268" s="544"/>
      <c r="O268" s="331">
        <f t="shared" si="16"/>
        <v>0</v>
      </c>
      <c r="P268" s="332">
        <v>4607109952504</v>
      </c>
      <c r="Q268" s="545"/>
      <c r="R268" s="333" t="s">
        <v>425</v>
      </c>
      <c r="S268" s="340">
        <f t="shared" si="17"/>
        <v>99.65</v>
      </c>
    </row>
    <row r="269" spans="1:19" ht="15" x14ac:dyDescent="0.2">
      <c r="A269" s="519">
        <v>254</v>
      </c>
      <c r="B269" s="537">
        <v>684</v>
      </c>
      <c r="C269" s="538" t="s">
        <v>7807</v>
      </c>
      <c r="D269" s="539"/>
      <c r="E269" s="411" t="s">
        <v>332</v>
      </c>
      <c r="F269" s="411" t="s">
        <v>519</v>
      </c>
      <c r="G269" s="411" t="s">
        <v>520</v>
      </c>
      <c r="H269" s="540" t="s">
        <v>10708</v>
      </c>
      <c r="I269" s="541" t="str">
        <f t="shared" si="15"/>
        <v>фото1</v>
      </c>
      <c r="J269" s="541"/>
      <c r="K269" s="542" t="s">
        <v>334</v>
      </c>
      <c r="L269" s="546">
        <v>2</v>
      </c>
      <c r="M269" s="558">
        <v>199.3</v>
      </c>
      <c r="N269" s="544"/>
      <c r="O269" s="331">
        <f t="shared" si="16"/>
        <v>0</v>
      </c>
      <c r="P269" s="332">
        <v>4607109952511</v>
      </c>
      <c r="Q269" s="545"/>
      <c r="R269" s="333" t="s">
        <v>425</v>
      </c>
      <c r="S269" s="340">
        <f t="shared" si="17"/>
        <v>99.65</v>
      </c>
    </row>
    <row r="270" spans="1:19" ht="15" x14ac:dyDescent="0.2">
      <c r="A270" s="519">
        <v>255</v>
      </c>
      <c r="B270" s="537">
        <v>5398</v>
      </c>
      <c r="C270" s="538" t="s">
        <v>9913</v>
      </c>
      <c r="D270" s="539"/>
      <c r="E270" s="411" t="s">
        <v>332</v>
      </c>
      <c r="F270" s="411" t="s">
        <v>7808</v>
      </c>
      <c r="G270" s="411" t="s">
        <v>7809</v>
      </c>
      <c r="H270" s="540" t="s">
        <v>10709</v>
      </c>
      <c r="I270" s="541" t="str">
        <f t="shared" si="15"/>
        <v>фото1</v>
      </c>
      <c r="J270" s="541"/>
      <c r="K270" s="542" t="s">
        <v>334</v>
      </c>
      <c r="L270" s="546">
        <v>2</v>
      </c>
      <c r="M270" s="558">
        <v>199.3</v>
      </c>
      <c r="N270" s="544"/>
      <c r="O270" s="331">
        <f t="shared" si="16"/>
        <v>0</v>
      </c>
      <c r="P270" s="332">
        <v>4607109937242</v>
      </c>
      <c r="Q270" s="545"/>
      <c r="R270" s="333" t="s">
        <v>425</v>
      </c>
      <c r="S270" s="340">
        <f t="shared" si="17"/>
        <v>99.65</v>
      </c>
    </row>
    <row r="271" spans="1:19" ht="15" x14ac:dyDescent="0.2">
      <c r="A271" s="519">
        <v>256</v>
      </c>
      <c r="B271" s="537">
        <v>686</v>
      </c>
      <c r="C271" s="538" t="s">
        <v>7810</v>
      </c>
      <c r="D271" s="539"/>
      <c r="E271" s="411" t="s">
        <v>332</v>
      </c>
      <c r="F271" s="411" t="s">
        <v>521</v>
      </c>
      <c r="G271" s="411" t="s">
        <v>522</v>
      </c>
      <c r="H271" s="540" t="s">
        <v>10710</v>
      </c>
      <c r="I271" s="541" t="str">
        <f t="shared" si="15"/>
        <v>фото1</v>
      </c>
      <c r="J271" s="541"/>
      <c r="K271" s="542" t="s">
        <v>334</v>
      </c>
      <c r="L271" s="546">
        <v>2</v>
      </c>
      <c r="M271" s="558">
        <v>199.3</v>
      </c>
      <c r="N271" s="544"/>
      <c r="O271" s="331">
        <f t="shared" si="16"/>
        <v>0</v>
      </c>
      <c r="P271" s="332">
        <v>4607109952535</v>
      </c>
      <c r="Q271" s="545"/>
      <c r="R271" s="333" t="s">
        <v>425</v>
      </c>
      <c r="S271" s="340">
        <f t="shared" si="17"/>
        <v>99.65</v>
      </c>
    </row>
    <row r="272" spans="1:19" ht="25.5" x14ac:dyDescent="0.2">
      <c r="A272" s="519">
        <v>257</v>
      </c>
      <c r="B272" s="537">
        <v>687</v>
      </c>
      <c r="C272" s="538" t="s">
        <v>7811</v>
      </c>
      <c r="D272" s="539"/>
      <c r="E272" s="411" t="s">
        <v>332</v>
      </c>
      <c r="F272" s="411" t="s">
        <v>523</v>
      </c>
      <c r="G272" s="411" t="s">
        <v>524</v>
      </c>
      <c r="H272" s="540" t="s">
        <v>10711</v>
      </c>
      <c r="I272" s="541" t="str">
        <f t="shared" si="15"/>
        <v>фото1</v>
      </c>
      <c r="J272" s="541"/>
      <c r="K272" s="542" t="s">
        <v>334</v>
      </c>
      <c r="L272" s="546">
        <v>2</v>
      </c>
      <c r="M272" s="558">
        <v>199.3</v>
      </c>
      <c r="N272" s="544"/>
      <c r="O272" s="331">
        <f t="shared" si="16"/>
        <v>0</v>
      </c>
      <c r="P272" s="332">
        <v>4607109952542</v>
      </c>
      <c r="Q272" s="545"/>
      <c r="R272" s="333" t="s">
        <v>425</v>
      </c>
      <c r="S272" s="340">
        <f t="shared" si="17"/>
        <v>99.65</v>
      </c>
    </row>
    <row r="273" spans="1:19" ht="15" x14ac:dyDescent="0.2">
      <c r="A273" s="519">
        <v>258</v>
      </c>
      <c r="B273" s="537">
        <v>688</v>
      </c>
      <c r="C273" s="538" t="s">
        <v>7812</v>
      </c>
      <c r="D273" s="539"/>
      <c r="E273" s="411" t="s">
        <v>332</v>
      </c>
      <c r="F273" s="411" t="s">
        <v>525</v>
      </c>
      <c r="G273" s="411" t="s">
        <v>526</v>
      </c>
      <c r="H273" s="540" t="s">
        <v>10712</v>
      </c>
      <c r="I273" s="541" t="str">
        <f t="shared" si="15"/>
        <v>фото1</v>
      </c>
      <c r="J273" s="541"/>
      <c r="K273" s="542" t="s">
        <v>334</v>
      </c>
      <c r="L273" s="546">
        <v>2</v>
      </c>
      <c r="M273" s="558">
        <v>199.3</v>
      </c>
      <c r="N273" s="544"/>
      <c r="O273" s="331">
        <f t="shared" si="16"/>
        <v>0</v>
      </c>
      <c r="P273" s="332">
        <v>4607109952559</v>
      </c>
      <c r="Q273" s="545"/>
      <c r="R273" s="333" t="s">
        <v>425</v>
      </c>
      <c r="S273" s="340">
        <f t="shared" si="17"/>
        <v>99.65</v>
      </c>
    </row>
    <row r="274" spans="1:19" ht="20.25" x14ac:dyDescent="0.2">
      <c r="A274" s="519">
        <v>259</v>
      </c>
      <c r="B274" s="334"/>
      <c r="C274" s="334"/>
      <c r="D274" s="334"/>
      <c r="E274" s="161"/>
      <c r="F274" s="552" t="s">
        <v>527</v>
      </c>
      <c r="G274" s="334"/>
      <c r="H274" s="334"/>
      <c r="I274" s="334"/>
      <c r="J274" s="334"/>
      <c r="K274" s="334"/>
      <c r="L274" s="334"/>
      <c r="M274" s="560"/>
      <c r="N274" s="334"/>
      <c r="O274" s="334"/>
      <c r="P274" s="334"/>
      <c r="Q274" s="334"/>
      <c r="R274" s="334"/>
      <c r="S274" s="553"/>
    </row>
    <row r="275" spans="1:19" ht="15.75" x14ac:dyDescent="0.2">
      <c r="A275" s="519">
        <v>260</v>
      </c>
      <c r="B275" s="524"/>
      <c r="C275" s="525"/>
      <c r="D275" s="526"/>
      <c r="E275" s="527"/>
      <c r="F275" s="528" t="s">
        <v>10713</v>
      </c>
      <c r="G275" s="529"/>
      <c r="H275" s="530"/>
      <c r="I275" s="531"/>
      <c r="J275" s="532"/>
      <c r="K275" s="533"/>
      <c r="L275" s="533"/>
      <c r="M275" s="561"/>
      <c r="N275" s="524"/>
      <c r="O275" s="524"/>
      <c r="P275" s="534"/>
      <c r="Q275" s="535"/>
      <c r="R275" s="535"/>
      <c r="S275" s="536"/>
    </row>
    <row r="276" spans="1:19" ht="38.25" x14ac:dyDescent="0.2">
      <c r="A276" s="519">
        <v>261</v>
      </c>
      <c r="B276" s="537">
        <v>3950</v>
      </c>
      <c r="C276" s="538" t="s">
        <v>7813</v>
      </c>
      <c r="D276" s="539"/>
      <c r="E276" s="411" t="s">
        <v>527</v>
      </c>
      <c r="F276" s="411" t="s">
        <v>528</v>
      </c>
      <c r="G276" s="411" t="s">
        <v>12689</v>
      </c>
      <c r="H276" s="540" t="s">
        <v>10714</v>
      </c>
      <c r="I276" s="541" t="str">
        <f t="shared" ref="I276:I292" si="18">HYPERLINK("http://www.gardenbulbs.ru/images/vesna_CL/thumbnails/"&amp;C276&amp;".jpg","фото1")</f>
        <v>фото1</v>
      </c>
      <c r="J276" s="541"/>
      <c r="K276" s="542" t="s">
        <v>32</v>
      </c>
      <c r="L276" s="546">
        <v>2</v>
      </c>
      <c r="M276" s="558">
        <v>184.6</v>
      </c>
      <c r="N276" s="544"/>
      <c r="O276" s="331">
        <f t="shared" ref="O276:O292" si="19">IF(ISERROR(N276*M276),0,N276*M276)</f>
        <v>0</v>
      </c>
      <c r="P276" s="332">
        <v>4607109981689</v>
      </c>
      <c r="Q276" s="545"/>
      <c r="R276" s="333" t="s">
        <v>10715</v>
      </c>
      <c r="S276" s="340">
        <f t="shared" ref="S276:S292" si="20">M276/L276</f>
        <v>92.3</v>
      </c>
    </row>
    <row r="277" spans="1:19" ht="25.5" x14ac:dyDescent="0.2">
      <c r="A277" s="519">
        <v>262</v>
      </c>
      <c r="B277" s="537">
        <v>3951</v>
      </c>
      <c r="C277" s="538" t="s">
        <v>7814</v>
      </c>
      <c r="D277" s="539"/>
      <c r="E277" s="411" t="s">
        <v>527</v>
      </c>
      <c r="F277" s="411" t="s">
        <v>529</v>
      </c>
      <c r="G277" s="411" t="s">
        <v>12690</v>
      </c>
      <c r="H277" s="540" t="s">
        <v>10716</v>
      </c>
      <c r="I277" s="541" t="str">
        <f t="shared" si="18"/>
        <v>фото1</v>
      </c>
      <c r="J277" s="541"/>
      <c r="K277" s="542" t="s">
        <v>32</v>
      </c>
      <c r="L277" s="546">
        <v>2</v>
      </c>
      <c r="M277" s="558">
        <v>184.6</v>
      </c>
      <c r="N277" s="544"/>
      <c r="O277" s="331">
        <f t="shared" si="19"/>
        <v>0</v>
      </c>
      <c r="P277" s="332">
        <v>4607109981696</v>
      </c>
      <c r="Q277" s="545"/>
      <c r="R277" s="333" t="s">
        <v>10715</v>
      </c>
      <c r="S277" s="340">
        <f t="shared" si="20"/>
        <v>92.3</v>
      </c>
    </row>
    <row r="278" spans="1:19" ht="89.25" x14ac:dyDescent="0.2">
      <c r="A278" s="519">
        <v>263</v>
      </c>
      <c r="B278" s="537">
        <v>333</v>
      </c>
      <c r="C278" s="538" t="s">
        <v>10717</v>
      </c>
      <c r="D278" s="539"/>
      <c r="E278" s="411" t="s">
        <v>527</v>
      </c>
      <c r="F278" s="411" t="s">
        <v>10718</v>
      </c>
      <c r="G278" s="411" t="s">
        <v>12691</v>
      </c>
      <c r="H278" s="540" t="s">
        <v>10719</v>
      </c>
      <c r="I278" s="541" t="str">
        <f t="shared" si="18"/>
        <v>фото1</v>
      </c>
      <c r="J278" s="541"/>
      <c r="K278" s="542" t="s">
        <v>32</v>
      </c>
      <c r="L278" s="546">
        <v>2</v>
      </c>
      <c r="M278" s="558">
        <v>184.6</v>
      </c>
      <c r="N278" s="544"/>
      <c r="O278" s="331">
        <f t="shared" si="19"/>
        <v>0</v>
      </c>
      <c r="P278" s="332">
        <v>4607109928530</v>
      </c>
      <c r="Q278" s="545"/>
      <c r="R278" s="333" t="s">
        <v>10715</v>
      </c>
      <c r="S278" s="340">
        <f t="shared" si="20"/>
        <v>92.3</v>
      </c>
    </row>
    <row r="279" spans="1:19" ht="38.25" x14ac:dyDescent="0.2">
      <c r="A279" s="519">
        <v>264</v>
      </c>
      <c r="B279" s="537">
        <v>677</v>
      </c>
      <c r="C279" s="538" t="s">
        <v>10720</v>
      </c>
      <c r="D279" s="539"/>
      <c r="E279" s="411" t="s">
        <v>527</v>
      </c>
      <c r="F279" s="411" t="s">
        <v>10721</v>
      </c>
      <c r="G279" s="411" t="s">
        <v>12692</v>
      </c>
      <c r="H279" s="540" t="s">
        <v>10722</v>
      </c>
      <c r="I279" s="541" t="str">
        <f t="shared" si="18"/>
        <v>фото1</v>
      </c>
      <c r="J279" s="541"/>
      <c r="K279" s="542" t="s">
        <v>32</v>
      </c>
      <c r="L279" s="546">
        <v>2</v>
      </c>
      <c r="M279" s="558">
        <v>184.6</v>
      </c>
      <c r="N279" s="544"/>
      <c r="O279" s="331">
        <f t="shared" si="19"/>
        <v>0</v>
      </c>
      <c r="P279" s="332">
        <v>4607109928523</v>
      </c>
      <c r="Q279" s="545"/>
      <c r="R279" s="333" t="s">
        <v>10715</v>
      </c>
      <c r="S279" s="340">
        <f t="shared" si="20"/>
        <v>92.3</v>
      </c>
    </row>
    <row r="280" spans="1:19" ht="38.25" x14ac:dyDescent="0.2">
      <c r="A280" s="519">
        <v>265</v>
      </c>
      <c r="B280" s="537">
        <v>3932</v>
      </c>
      <c r="C280" s="538" t="s">
        <v>12693</v>
      </c>
      <c r="D280" s="539"/>
      <c r="E280" s="411" t="s">
        <v>527</v>
      </c>
      <c r="F280" s="411" t="s">
        <v>12694</v>
      </c>
      <c r="G280" s="411" t="s">
        <v>12695</v>
      </c>
      <c r="H280" s="540" t="s">
        <v>12696</v>
      </c>
      <c r="I280" s="541" t="str">
        <f t="shared" si="18"/>
        <v>фото1</v>
      </c>
      <c r="J280" s="541"/>
      <c r="K280" s="542" t="s">
        <v>32</v>
      </c>
      <c r="L280" s="546">
        <v>2</v>
      </c>
      <c r="M280" s="558">
        <v>184.6</v>
      </c>
      <c r="N280" s="544"/>
      <c r="O280" s="331">
        <f t="shared" si="19"/>
        <v>0</v>
      </c>
      <c r="P280" s="332">
        <v>4607109981504</v>
      </c>
      <c r="Q280" s="545" t="s">
        <v>11622</v>
      </c>
      <c r="R280" s="333" t="s">
        <v>10715</v>
      </c>
      <c r="S280" s="340">
        <f t="shared" si="20"/>
        <v>92.3</v>
      </c>
    </row>
    <row r="281" spans="1:19" ht="38.25" x14ac:dyDescent="0.2">
      <c r="A281" s="519">
        <v>266</v>
      </c>
      <c r="B281" s="537">
        <v>679</v>
      </c>
      <c r="C281" s="538" t="s">
        <v>10723</v>
      </c>
      <c r="D281" s="539"/>
      <c r="E281" s="411" t="s">
        <v>527</v>
      </c>
      <c r="F281" s="411" t="s">
        <v>10724</v>
      </c>
      <c r="G281" s="411" t="s">
        <v>12697</v>
      </c>
      <c r="H281" s="540" t="s">
        <v>10725</v>
      </c>
      <c r="I281" s="541" t="str">
        <f t="shared" si="18"/>
        <v>фото1</v>
      </c>
      <c r="J281" s="541"/>
      <c r="K281" s="542" t="s">
        <v>32</v>
      </c>
      <c r="L281" s="546">
        <v>2</v>
      </c>
      <c r="M281" s="558">
        <v>184.6</v>
      </c>
      <c r="N281" s="544"/>
      <c r="O281" s="331">
        <f t="shared" si="19"/>
        <v>0</v>
      </c>
      <c r="P281" s="332">
        <v>4607109928509</v>
      </c>
      <c r="Q281" s="545"/>
      <c r="R281" s="333" t="s">
        <v>10715</v>
      </c>
      <c r="S281" s="340">
        <f t="shared" si="20"/>
        <v>92.3</v>
      </c>
    </row>
    <row r="282" spans="1:19" ht="25.5" x14ac:dyDescent="0.2">
      <c r="A282" s="519">
        <v>267</v>
      </c>
      <c r="B282" s="537">
        <v>2179</v>
      </c>
      <c r="C282" s="538" t="s">
        <v>10726</v>
      </c>
      <c r="D282" s="539"/>
      <c r="E282" s="449" t="s">
        <v>527</v>
      </c>
      <c r="F282" s="449" t="s">
        <v>10727</v>
      </c>
      <c r="G282" s="449" t="s">
        <v>12698</v>
      </c>
      <c r="H282" s="548" t="s">
        <v>10728</v>
      </c>
      <c r="I282" s="541" t="str">
        <f t="shared" si="18"/>
        <v>фото1</v>
      </c>
      <c r="J282" s="541"/>
      <c r="K282" s="542" t="s">
        <v>32</v>
      </c>
      <c r="L282" s="546">
        <v>2</v>
      </c>
      <c r="M282" s="558">
        <v>184.6</v>
      </c>
      <c r="N282" s="544"/>
      <c r="O282" s="331">
        <f t="shared" si="19"/>
        <v>0</v>
      </c>
      <c r="P282" s="332">
        <v>4607109928493</v>
      </c>
      <c r="Q282" s="545"/>
      <c r="R282" s="333" t="s">
        <v>10715</v>
      </c>
      <c r="S282" s="340">
        <f t="shared" si="20"/>
        <v>92.3</v>
      </c>
    </row>
    <row r="283" spans="1:19" ht="38.25" x14ac:dyDescent="0.2">
      <c r="A283" s="519">
        <v>268</v>
      </c>
      <c r="B283" s="537">
        <v>2180</v>
      </c>
      <c r="C283" s="538" t="s">
        <v>10729</v>
      </c>
      <c r="D283" s="539"/>
      <c r="E283" s="411" t="s">
        <v>527</v>
      </c>
      <c r="F283" s="411" t="s">
        <v>10730</v>
      </c>
      <c r="G283" s="411" t="s">
        <v>12699</v>
      </c>
      <c r="H283" s="540" t="s">
        <v>10731</v>
      </c>
      <c r="I283" s="541" t="str">
        <f t="shared" si="18"/>
        <v>фото1</v>
      </c>
      <c r="J283" s="541"/>
      <c r="K283" s="542" t="s">
        <v>32</v>
      </c>
      <c r="L283" s="546">
        <v>2</v>
      </c>
      <c r="M283" s="558">
        <v>184.6</v>
      </c>
      <c r="N283" s="544"/>
      <c r="O283" s="331">
        <f t="shared" si="19"/>
        <v>0</v>
      </c>
      <c r="P283" s="332">
        <v>4607109928486</v>
      </c>
      <c r="Q283" s="545"/>
      <c r="R283" s="333" t="s">
        <v>10715</v>
      </c>
      <c r="S283" s="340">
        <f t="shared" si="20"/>
        <v>92.3</v>
      </c>
    </row>
    <row r="284" spans="1:19" ht="38.25" x14ac:dyDescent="0.2">
      <c r="A284" s="519">
        <v>269</v>
      </c>
      <c r="B284" s="537">
        <v>680</v>
      </c>
      <c r="C284" s="538" t="s">
        <v>10732</v>
      </c>
      <c r="D284" s="539"/>
      <c r="E284" s="411" t="s">
        <v>527</v>
      </c>
      <c r="F284" s="411" t="s">
        <v>10733</v>
      </c>
      <c r="G284" s="411" t="s">
        <v>12700</v>
      </c>
      <c r="H284" s="540" t="s">
        <v>10734</v>
      </c>
      <c r="I284" s="541" t="str">
        <f t="shared" si="18"/>
        <v>фото1</v>
      </c>
      <c r="J284" s="541"/>
      <c r="K284" s="542" t="s">
        <v>32</v>
      </c>
      <c r="L284" s="546">
        <v>2</v>
      </c>
      <c r="M284" s="558">
        <v>184.6</v>
      </c>
      <c r="N284" s="544"/>
      <c r="O284" s="331">
        <f t="shared" si="19"/>
        <v>0</v>
      </c>
      <c r="P284" s="332">
        <v>4607109928479</v>
      </c>
      <c r="Q284" s="545"/>
      <c r="R284" s="333" t="s">
        <v>10715</v>
      </c>
      <c r="S284" s="340">
        <f t="shared" si="20"/>
        <v>92.3</v>
      </c>
    </row>
    <row r="285" spans="1:19" ht="25.5" x14ac:dyDescent="0.2">
      <c r="A285" s="519">
        <v>270</v>
      </c>
      <c r="B285" s="537">
        <v>519</v>
      </c>
      <c r="C285" s="538" t="s">
        <v>10735</v>
      </c>
      <c r="D285" s="539"/>
      <c r="E285" s="411" t="s">
        <v>527</v>
      </c>
      <c r="F285" s="411" t="s">
        <v>10736</v>
      </c>
      <c r="G285" s="411" t="s">
        <v>12701</v>
      </c>
      <c r="H285" s="540" t="s">
        <v>10737</v>
      </c>
      <c r="I285" s="541" t="str">
        <f t="shared" si="18"/>
        <v>фото1</v>
      </c>
      <c r="J285" s="541"/>
      <c r="K285" s="542" t="s">
        <v>32</v>
      </c>
      <c r="L285" s="546">
        <v>2</v>
      </c>
      <c r="M285" s="558">
        <v>184.6</v>
      </c>
      <c r="N285" s="544"/>
      <c r="O285" s="331">
        <f t="shared" si="19"/>
        <v>0</v>
      </c>
      <c r="P285" s="332">
        <v>4607109928462</v>
      </c>
      <c r="Q285" s="545"/>
      <c r="R285" s="333" t="s">
        <v>10715</v>
      </c>
      <c r="S285" s="340">
        <f t="shared" si="20"/>
        <v>92.3</v>
      </c>
    </row>
    <row r="286" spans="1:19" ht="38.25" x14ac:dyDescent="0.2">
      <c r="A286" s="519">
        <v>271</v>
      </c>
      <c r="B286" s="537">
        <v>1906</v>
      </c>
      <c r="C286" s="538" t="s">
        <v>7815</v>
      </c>
      <c r="D286" s="539" t="s">
        <v>7816</v>
      </c>
      <c r="E286" s="411" t="s">
        <v>527</v>
      </c>
      <c r="F286" s="411" t="s">
        <v>3631</v>
      </c>
      <c r="G286" s="411" t="s">
        <v>12702</v>
      </c>
      <c r="H286" s="540" t="s">
        <v>10738</v>
      </c>
      <c r="I286" s="541" t="str">
        <f t="shared" si="18"/>
        <v>фото1</v>
      </c>
      <c r="J286" s="541" t="str">
        <f>HYPERLINK("http://www.gardenbulbs.ru/images/vesna_CL/thumbnails/"&amp;D836&amp;".jpg","фото2")</f>
        <v>фото2</v>
      </c>
      <c r="K286" s="542" t="s">
        <v>32</v>
      </c>
      <c r="L286" s="546">
        <v>2</v>
      </c>
      <c r="M286" s="558">
        <v>184.6</v>
      </c>
      <c r="N286" s="544"/>
      <c r="O286" s="331">
        <f t="shared" si="19"/>
        <v>0</v>
      </c>
      <c r="P286" s="332">
        <v>4607109954225</v>
      </c>
      <c r="Q286" s="545"/>
      <c r="R286" s="333" t="s">
        <v>10715</v>
      </c>
      <c r="S286" s="340">
        <f t="shared" si="20"/>
        <v>92.3</v>
      </c>
    </row>
    <row r="287" spans="1:19" ht="25.5" x14ac:dyDescent="0.2">
      <c r="A287" s="519">
        <v>272</v>
      </c>
      <c r="B287" s="537">
        <v>3924</v>
      </c>
      <c r="C287" s="538" t="s">
        <v>12703</v>
      </c>
      <c r="D287" s="539"/>
      <c r="E287" s="411" t="s">
        <v>527</v>
      </c>
      <c r="F287" s="411" t="s">
        <v>12704</v>
      </c>
      <c r="G287" s="411" t="s">
        <v>12705</v>
      </c>
      <c r="H287" s="540" t="s">
        <v>12706</v>
      </c>
      <c r="I287" s="541" t="str">
        <f t="shared" si="18"/>
        <v>фото1</v>
      </c>
      <c r="J287" s="541"/>
      <c r="K287" s="542" t="s">
        <v>32</v>
      </c>
      <c r="L287" s="546">
        <v>2</v>
      </c>
      <c r="M287" s="558">
        <v>184.6</v>
      </c>
      <c r="N287" s="544"/>
      <c r="O287" s="331">
        <f t="shared" si="19"/>
        <v>0</v>
      </c>
      <c r="P287" s="332">
        <v>4607109981429</v>
      </c>
      <c r="Q287" s="545" t="s">
        <v>11622</v>
      </c>
      <c r="R287" s="333" t="s">
        <v>10715</v>
      </c>
      <c r="S287" s="340">
        <f t="shared" si="20"/>
        <v>92.3</v>
      </c>
    </row>
    <row r="288" spans="1:19" ht="25.5" x14ac:dyDescent="0.2">
      <c r="A288" s="519">
        <v>273</v>
      </c>
      <c r="B288" s="537">
        <v>303</v>
      </c>
      <c r="C288" s="538" t="s">
        <v>7817</v>
      </c>
      <c r="D288" s="539"/>
      <c r="E288" s="411" t="s">
        <v>527</v>
      </c>
      <c r="F288" s="411" t="s">
        <v>530</v>
      </c>
      <c r="G288" s="411" t="s">
        <v>12707</v>
      </c>
      <c r="H288" s="540" t="s">
        <v>10739</v>
      </c>
      <c r="I288" s="541" t="str">
        <f t="shared" si="18"/>
        <v>фото1</v>
      </c>
      <c r="J288" s="541"/>
      <c r="K288" s="542" t="s">
        <v>32</v>
      </c>
      <c r="L288" s="546">
        <v>2</v>
      </c>
      <c r="M288" s="558">
        <v>184.6</v>
      </c>
      <c r="N288" s="544"/>
      <c r="O288" s="331">
        <f t="shared" si="19"/>
        <v>0</v>
      </c>
      <c r="P288" s="332">
        <v>4607109974834</v>
      </c>
      <c r="Q288" s="545"/>
      <c r="R288" s="333" t="s">
        <v>10715</v>
      </c>
      <c r="S288" s="340">
        <f t="shared" si="20"/>
        <v>92.3</v>
      </c>
    </row>
    <row r="289" spans="1:19" ht="25.5" x14ac:dyDescent="0.2">
      <c r="A289" s="519">
        <v>274</v>
      </c>
      <c r="B289" s="537">
        <v>3954</v>
      </c>
      <c r="C289" s="538" t="s">
        <v>7818</v>
      </c>
      <c r="D289" s="539"/>
      <c r="E289" s="411" t="s">
        <v>527</v>
      </c>
      <c r="F289" s="411" t="s">
        <v>533</v>
      </c>
      <c r="G289" s="411" t="s">
        <v>12708</v>
      </c>
      <c r="H289" s="540" t="s">
        <v>10740</v>
      </c>
      <c r="I289" s="541" t="str">
        <f t="shared" si="18"/>
        <v>фото1</v>
      </c>
      <c r="J289" s="541"/>
      <c r="K289" s="542" t="s">
        <v>32</v>
      </c>
      <c r="L289" s="546">
        <v>2</v>
      </c>
      <c r="M289" s="558">
        <v>184.6</v>
      </c>
      <c r="N289" s="544"/>
      <c r="O289" s="331">
        <f t="shared" si="19"/>
        <v>0</v>
      </c>
      <c r="P289" s="332">
        <v>4607109981726</v>
      </c>
      <c r="Q289" s="545"/>
      <c r="R289" s="333" t="s">
        <v>10715</v>
      </c>
      <c r="S289" s="340">
        <f t="shared" si="20"/>
        <v>92.3</v>
      </c>
    </row>
    <row r="290" spans="1:19" ht="38.25" x14ac:dyDescent="0.2">
      <c r="A290" s="519">
        <v>275</v>
      </c>
      <c r="B290" s="537">
        <v>3955</v>
      </c>
      <c r="C290" s="538" t="s">
        <v>7819</v>
      </c>
      <c r="D290" s="539"/>
      <c r="E290" s="411" t="s">
        <v>527</v>
      </c>
      <c r="F290" s="411" t="s">
        <v>535</v>
      </c>
      <c r="G290" s="411" t="s">
        <v>12709</v>
      </c>
      <c r="H290" s="540" t="s">
        <v>10741</v>
      </c>
      <c r="I290" s="541" t="str">
        <f t="shared" si="18"/>
        <v>фото1</v>
      </c>
      <c r="J290" s="541"/>
      <c r="K290" s="542" t="s">
        <v>32</v>
      </c>
      <c r="L290" s="546">
        <v>2</v>
      </c>
      <c r="M290" s="558">
        <v>184.6</v>
      </c>
      <c r="N290" s="544"/>
      <c r="O290" s="331">
        <f t="shared" si="19"/>
        <v>0</v>
      </c>
      <c r="P290" s="332">
        <v>4607109981733</v>
      </c>
      <c r="Q290" s="545"/>
      <c r="R290" s="333" t="s">
        <v>10715</v>
      </c>
      <c r="S290" s="340">
        <f t="shared" si="20"/>
        <v>92.3</v>
      </c>
    </row>
    <row r="291" spans="1:19" ht="38.25" x14ac:dyDescent="0.2">
      <c r="A291" s="519">
        <v>276</v>
      </c>
      <c r="B291" s="537">
        <v>3957</v>
      </c>
      <c r="C291" s="538" t="s">
        <v>7820</v>
      </c>
      <c r="D291" s="539"/>
      <c r="E291" s="411" t="s">
        <v>527</v>
      </c>
      <c r="F291" s="411" t="s">
        <v>538</v>
      </c>
      <c r="G291" s="411" t="s">
        <v>12710</v>
      </c>
      <c r="H291" s="540" t="s">
        <v>10742</v>
      </c>
      <c r="I291" s="541" t="str">
        <f t="shared" si="18"/>
        <v>фото1</v>
      </c>
      <c r="J291" s="541"/>
      <c r="K291" s="542" t="s">
        <v>32</v>
      </c>
      <c r="L291" s="546">
        <v>2</v>
      </c>
      <c r="M291" s="558">
        <v>184.6</v>
      </c>
      <c r="N291" s="544"/>
      <c r="O291" s="331">
        <f t="shared" si="19"/>
        <v>0</v>
      </c>
      <c r="P291" s="332">
        <v>4607109981757</v>
      </c>
      <c r="Q291" s="545"/>
      <c r="R291" s="333" t="s">
        <v>10715</v>
      </c>
      <c r="S291" s="340">
        <f t="shared" si="20"/>
        <v>92.3</v>
      </c>
    </row>
    <row r="292" spans="1:19" ht="38.25" x14ac:dyDescent="0.2">
      <c r="A292" s="519">
        <v>277</v>
      </c>
      <c r="B292" s="537">
        <v>2149</v>
      </c>
      <c r="C292" s="538" t="s">
        <v>7821</v>
      </c>
      <c r="D292" s="539"/>
      <c r="E292" s="411" t="s">
        <v>527</v>
      </c>
      <c r="F292" s="411" t="s">
        <v>539</v>
      </c>
      <c r="G292" s="411" t="s">
        <v>12711</v>
      </c>
      <c r="H292" s="540" t="s">
        <v>10743</v>
      </c>
      <c r="I292" s="541" t="str">
        <f t="shared" si="18"/>
        <v>фото1</v>
      </c>
      <c r="J292" s="541"/>
      <c r="K292" s="542" t="s">
        <v>32</v>
      </c>
      <c r="L292" s="546">
        <v>2</v>
      </c>
      <c r="M292" s="558">
        <v>184.6</v>
      </c>
      <c r="N292" s="544"/>
      <c r="O292" s="331">
        <f t="shared" si="19"/>
        <v>0</v>
      </c>
      <c r="P292" s="332">
        <v>4607109974872</v>
      </c>
      <c r="Q292" s="545"/>
      <c r="R292" s="333" t="s">
        <v>10715</v>
      </c>
      <c r="S292" s="340">
        <f t="shared" si="20"/>
        <v>92.3</v>
      </c>
    </row>
    <row r="293" spans="1:19" ht="20.25" x14ac:dyDescent="0.2">
      <c r="A293" s="519">
        <v>278</v>
      </c>
      <c r="B293" s="334"/>
      <c r="C293" s="334"/>
      <c r="D293" s="334"/>
      <c r="E293" s="161"/>
      <c r="F293" s="552" t="s">
        <v>3632</v>
      </c>
      <c r="G293" s="334"/>
      <c r="H293" s="334"/>
      <c r="I293" s="334"/>
      <c r="J293" s="334"/>
      <c r="K293" s="334"/>
      <c r="L293" s="334"/>
      <c r="M293" s="560"/>
      <c r="N293" s="334"/>
      <c r="O293" s="334"/>
      <c r="P293" s="334"/>
      <c r="Q293" s="334"/>
      <c r="R293" s="334"/>
      <c r="S293" s="553"/>
    </row>
    <row r="294" spans="1:19" ht="15.75" x14ac:dyDescent="0.2">
      <c r="A294" s="519">
        <v>279</v>
      </c>
      <c r="B294" s="524"/>
      <c r="C294" s="525"/>
      <c r="D294" s="526"/>
      <c r="E294" s="527"/>
      <c r="F294" s="528" t="s">
        <v>10744</v>
      </c>
      <c r="G294" s="529"/>
      <c r="H294" s="530"/>
      <c r="I294" s="531"/>
      <c r="J294" s="532"/>
      <c r="K294" s="533"/>
      <c r="L294" s="533"/>
      <c r="M294" s="561"/>
      <c r="N294" s="524"/>
      <c r="O294" s="524"/>
      <c r="P294" s="534"/>
      <c r="Q294" s="535"/>
      <c r="R294" s="535"/>
      <c r="S294" s="536"/>
    </row>
    <row r="295" spans="1:19" ht="38.25" x14ac:dyDescent="0.2">
      <c r="A295" s="519">
        <v>280</v>
      </c>
      <c r="B295" s="537">
        <v>5401</v>
      </c>
      <c r="C295" s="538" t="s">
        <v>10745</v>
      </c>
      <c r="D295" s="539"/>
      <c r="E295" s="411" t="s">
        <v>540</v>
      </c>
      <c r="F295" s="411" t="s">
        <v>10746</v>
      </c>
      <c r="G295" s="411" t="s">
        <v>10747</v>
      </c>
      <c r="H295" s="540" t="s">
        <v>10748</v>
      </c>
      <c r="I295" s="541" t="str">
        <f t="shared" ref="I295:I345" si="21">HYPERLINK("http://www.gardenbulbs.ru/images/vesna_CL/thumbnails/"&amp;C295&amp;".jpg","фото1")</f>
        <v>фото1</v>
      </c>
      <c r="J295" s="541"/>
      <c r="K295" s="542" t="s">
        <v>32</v>
      </c>
      <c r="L295" s="546">
        <v>1</v>
      </c>
      <c r="M295" s="558">
        <v>281.2</v>
      </c>
      <c r="N295" s="544"/>
      <c r="O295" s="331">
        <f t="shared" ref="O295:O345" si="22">IF(ISERROR(N295*M295),0,N295*M295)</f>
        <v>0</v>
      </c>
      <c r="P295" s="332">
        <v>4607109937211</v>
      </c>
      <c r="Q295" s="545"/>
      <c r="R295" s="333" t="s">
        <v>3637</v>
      </c>
      <c r="S295" s="340">
        <f t="shared" ref="S295:S345" si="23">M295/L295</f>
        <v>281.2</v>
      </c>
    </row>
    <row r="296" spans="1:19" ht="25.5" x14ac:dyDescent="0.2">
      <c r="A296" s="519">
        <v>281</v>
      </c>
      <c r="B296" s="537">
        <v>1894</v>
      </c>
      <c r="C296" s="538" t="s">
        <v>7822</v>
      </c>
      <c r="D296" s="539"/>
      <c r="E296" s="411" t="s">
        <v>540</v>
      </c>
      <c r="F296" s="411" t="s">
        <v>541</v>
      </c>
      <c r="G296" s="411" t="s">
        <v>542</v>
      </c>
      <c r="H296" s="540" t="s">
        <v>543</v>
      </c>
      <c r="I296" s="541" t="str">
        <f t="shared" si="21"/>
        <v>фото1</v>
      </c>
      <c r="J296" s="541"/>
      <c r="K296" s="542" t="s">
        <v>32</v>
      </c>
      <c r="L296" s="546">
        <v>1</v>
      </c>
      <c r="M296" s="558">
        <v>182</v>
      </c>
      <c r="N296" s="544"/>
      <c r="O296" s="331">
        <f t="shared" si="22"/>
        <v>0</v>
      </c>
      <c r="P296" s="332">
        <v>4607109954096</v>
      </c>
      <c r="Q296" s="545"/>
      <c r="R296" s="333" t="s">
        <v>3637</v>
      </c>
      <c r="S296" s="340">
        <f t="shared" si="23"/>
        <v>182</v>
      </c>
    </row>
    <row r="297" spans="1:19" ht="25.5" x14ac:dyDescent="0.2">
      <c r="A297" s="519">
        <v>282</v>
      </c>
      <c r="B297" s="537">
        <v>1896</v>
      </c>
      <c r="C297" s="538" t="s">
        <v>7823</v>
      </c>
      <c r="D297" s="539"/>
      <c r="E297" s="411" t="s">
        <v>540</v>
      </c>
      <c r="F297" s="411" t="s">
        <v>546</v>
      </c>
      <c r="G297" s="411" t="s">
        <v>547</v>
      </c>
      <c r="H297" s="540" t="s">
        <v>548</v>
      </c>
      <c r="I297" s="541" t="str">
        <f t="shared" si="21"/>
        <v>фото1</v>
      </c>
      <c r="J297" s="541"/>
      <c r="K297" s="542" t="s">
        <v>32</v>
      </c>
      <c r="L297" s="546">
        <v>1</v>
      </c>
      <c r="M297" s="558">
        <v>227.1</v>
      </c>
      <c r="N297" s="544"/>
      <c r="O297" s="331">
        <f t="shared" si="22"/>
        <v>0</v>
      </c>
      <c r="P297" s="332">
        <v>4607109954119</v>
      </c>
      <c r="Q297" s="545"/>
      <c r="R297" s="333" t="s">
        <v>3637</v>
      </c>
      <c r="S297" s="340">
        <f t="shared" si="23"/>
        <v>227.1</v>
      </c>
    </row>
    <row r="298" spans="1:19" ht="38.25" x14ac:dyDescent="0.2">
      <c r="A298" s="519">
        <v>283</v>
      </c>
      <c r="B298" s="537">
        <v>4518</v>
      </c>
      <c r="C298" s="538" t="s">
        <v>7824</v>
      </c>
      <c r="D298" s="539"/>
      <c r="E298" s="411" t="s">
        <v>540</v>
      </c>
      <c r="F298" s="411" t="s">
        <v>549</v>
      </c>
      <c r="G298" s="411" t="s">
        <v>3633</v>
      </c>
      <c r="H298" s="540" t="s">
        <v>550</v>
      </c>
      <c r="I298" s="541" t="str">
        <f t="shared" si="21"/>
        <v>фото1</v>
      </c>
      <c r="J298" s="541"/>
      <c r="K298" s="542" t="s">
        <v>32</v>
      </c>
      <c r="L298" s="546">
        <v>1</v>
      </c>
      <c r="M298" s="558">
        <v>281.2</v>
      </c>
      <c r="N298" s="544"/>
      <c r="O298" s="331">
        <f t="shared" si="22"/>
        <v>0</v>
      </c>
      <c r="P298" s="332">
        <v>4607109989395</v>
      </c>
      <c r="Q298" s="545"/>
      <c r="R298" s="333" t="s">
        <v>3637</v>
      </c>
      <c r="S298" s="340">
        <f t="shared" si="23"/>
        <v>281.2</v>
      </c>
    </row>
    <row r="299" spans="1:19" ht="25.5" x14ac:dyDescent="0.2">
      <c r="A299" s="519">
        <v>284</v>
      </c>
      <c r="B299" s="537">
        <v>4519</v>
      </c>
      <c r="C299" s="538" t="s">
        <v>7825</v>
      </c>
      <c r="D299" s="539"/>
      <c r="E299" s="411" t="s">
        <v>540</v>
      </c>
      <c r="F299" s="411" t="s">
        <v>9176</v>
      </c>
      <c r="G299" s="411" t="s">
        <v>3634</v>
      </c>
      <c r="H299" s="540" t="s">
        <v>551</v>
      </c>
      <c r="I299" s="541" t="str">
        <f t="shared" si="21"/>
        <v>фото1</v>
      </c>
      <c r="J299" s="541"/>
      <c r="K299" s="542" t="s">
        <v>32</v>
      </c>
      <c r="L299" s="546">
        <v>1</v>
      </c>
      <c r="M299" s="558">
        <v>281.2</v>
      </c>
      <c r="N299" s="544"/>
      <c r="O299" s="331">
        <f t="shared" si="22"/>
        <v>0</v>
      </c>
      <c r="P299" s="332">
        <v>4607109989401</v>
      </c>
      <c r="Q299" s="545"/>
      <c r="R299" s="333" t="s">
        <v>3637</v>
      </c>
      <c r="S299" s="340">
        <f t="shared" si="23"/>
        <v>281.2</v>
      </c>
    </row>
    <row r="300" spans="1:19" ht="38.25" x14ac:dyDescent="0.2">
      <c r="A300" s="519">
        <v>285</v>
      </c>
      <c r="B300" s="537">
        <v>10797</v>
      </c>
      <c r="C300" s="538" t="s">
        <v>14468</v>
      </c>
      <c r="D300" s="539" t="s">
        <v>14469</v>
      </c>
      <c r="E300" s="412" t="s">
        <v>540</v>
      </c>
      <c r="F300" s="412" t="s">
        <v>14470</v>
      </c>
      <c r="G300" s="412" t="s">
        <v>14471</v>
      </c>
      <c r="H300" s="547" t="s">
        <v>14472</v>
      </c>
      <c r="I300" s="541" t="str">
        <f t="shared" si="21"/>
        <v>фото1</v>
      </c>
      <c r="J300" s="541" t="str">
        <f t="shared" ref="J300:J301" si="24">HYPERLINK("http://www.gardenbulbs.ru/images/vesna_CL/thumbnails/"&amp;D850&amp;".jpg","фото2")</f>
        <v>фото2</v>
      </c>
      <c r="K300" s="542" t="s">
        <v>32</v>
      </c>
      <c r="L300" s="546">
        <v>1</v>
      </c>
      <c r="M300" s="558">
        <v>281.2</v>
      </c>
      <c r="N300" s="544"/>
      <c r="O300" s="331">
        <f t="shared" si="22"/>
        <v>0</v>
      </c>
      <c r="P300" s="332">
        <v>4607109925386</v>
      </c>
      <c r="Q300" s="545" t="s">
        <v>13902</v>
      </c>
      <c r="R300" s="333" t="s">
        <v>3637</v>
      </c>
      <c r="S300" s="340">
        <f t="shared" si="23"/>
        <v>281.2</v>
      </c>
    </row>
    <row r="301" spans="1:19" ht="25.5" x14ac:dyDescent="0.2">
      <c r="A301" s="519">
        <v>286</v>
      </c>
      <c r="B301" s="537">
        <v>6763</v>
      </c>
      <c r="C301" s="538" t="s">
        <v>9914</v>
      </c>
      <c r="D301" s="539" t="s">
        <v>9915</v>
      </c>
      <c r="E301" s="411" t="s">
        <v>540</v>
      </c>
      <c r="F301" s="411" t="s">
        <v>3635</v>
      </c>
      <c r="G301" s="411" t="s">
        <v>3636</v>
      </c>
      <c r="H301" s="540" t="s">
        <v>3638</v>
      </c>
      <c r="I301" s="541" t="str">
        <f t="shared" si="21"/>
        <v>фото1</v>
      </c>
      <c r="J301" s="541" t="str">
        <f t="shared" si="24"/>
        <v>фото2</v>
      </c>
      <c r="K301" s="542" t="s">
        <v>32</v>
      </c>
      <c r="L301" s="546">
        <v>1</v>
      </c>
      <c r="M301" s="558">
        <v>281.2</v>
      </c>
      <c r="N301" s="544"/>
      <c r="O301" s="331">
        <f t="shared" si="22"/>
        <v>0</v>
      </c>
      <c r="P301" s="332">
        <v>4607109944073</v>
      </c>
      <c r="Q301" s="545"/>
      <c r="R301" s="333" t="s">
        <v>3637</v>
      </c>
      <c r="S301" s="340">
        <f t="shared" si="23"/>
        <v>281.2</v>
      </c>
    </row>
    <row r="302" spans="1:19" ht="25.5" x14ac:dyDescent="0.2">
      <c r="A302" s="519">
        <v>287</v>
      </c>
      <c r="B302" s="537">
        <v>1898</v>
      </c>
      <c r="C302" s="538" t="s">
        <v>7826</v>
      </c>
      <c r="D302" s="539"/>
      <c r="E302" s="411" t="s">
        <v>540</v>
      </c>
      <c r="F302" s="411" t="s">
        <v>553</v>
      </c>
      <c r="G302" s="411" t="s">
        <v>554</v>
      </c>
      <c r="H302" s="540" t="s">
        <v>555</v>
      </c>
      <c r="I302" s="541" t="str">
        <f t="shared" si="21"/>
        <v>фото1</v>
      </c>
      <c r="J302" s="541"/>
      <c r="K302" s="542" t="s">
        <v>32</v>
      </c>
      <c r="L302" s="546">
        <v>1</v>
      </c>
      <c r="M302" s="558">
        <v>164</v>
      </c>
      <c r="N302" s="544"/>
      <c r="O302" s="331">
        <f t="shared" si="22"/>
        <v>0</v>
      </c>
      <c r="P302" s="332">
        <v>4607109954133</v>
      </c>
      <c r="Q302" s="545"/>
      <c r="R302" s="333" t="s">
        <v>3637</v>
      </c>
      <c r="S302" s="340">
        <f t="shared" si="23"/>
        <v>164</v>
      </c>
    </row>
    <row r="303" spans="1:19" ht="15" x14ac:dyDescent="0.2">
      <c r="A303" s="519">
        <v>288</v>
      </c>
      <c r="B303" s="537">
        <v>106</v>
      </c>
      <c r="C303" s="538" t="s">
        <v>7827</v>
      </c>
      <c r="D303" s="539"/>
      <c r="E303" s="411" t="s">
        <v>540</v>
      </c>
      <c r="F303" s="411" t="s">
        <v>556</v>
      </c>
      <c r="G303" s="411" t="s">
        <v>557</v>
      </c>
      <c r="H303" s="540" t="s">
        <v>558</v>
      </c>
      <c r="I303" s="541" t="str">
        <f t="shared" si="21"/>
        <v>фото1</v>
      </c>
      <c r="J303" s="541"/>
      <c r="K303" s="542" t="s">
        <v>32</v>
      </c>
      <c r="L303" s="546">
        <v>1</v>
      </c>
      <c r="M303" s="558">
        <v>164</v>
      </c>
      <c r="N303" s="544"/>
      <c r="O303" s="331">
        <f t="shared" si="22"/>
        <v>0</v>
      </c>
      <c r="P303" s="332">
        <v>4607109969823</v>
      </c>
      <c r="Q303" s="545"/>
      <c r="R303" s="333" t="s">
        <v>3637</v>
      </c>
      <c r="S303" s="340">
        <f t="shared" si="23"/>
        <v>164</v>
      </c>
    </row>
    <row r="304" spans="1:19" ht="15" x14ac:dyDescent="0.2">
      <c r="A304" s="519">
        <v>289</v>
      </c>
      <c r="B304" s="537">
        <v>555</v>
      </c>
      <c r="C304" s="538" t="s">
        <v>7828</v>
      </c>
      <c r="D304" s="539"/>
      <c r="E304" s="411" t="s">
        <v>540</v>
      </c>
      <c r="F304" s="411" t="s">
        <v>559</v>
      </c>
      <c r="G304" s="411" t="s">
        <v>560</v>
      </c>
      <c r="H304" s="540" t="s">
        <v>561</v>
      </c>
      <c r="I304" s="541" t="str">
        <f t="shared" si="21"/>
        <v>фото1</v>
      </c>
      <c r="J304" s="541"/>
      <c r="K304" s="542" t="s">
        <v>32</v>
      </c>
      <c r="L304" s="546">
        <v>1</v>
      </c>
      <c r="M304" s="558">
        <v>281.2</v>
      </c>
      <c r="N304" s="544"/>
      <c r="O304" s="331">
        <f t="shared" si="22"/>
        <v>0</v>
      </c>
      <c r="P304" s="332">
        <v>4607109969830</v>
      </c>
      <c r="Q304" s="545"/>
      <c r="R304" s="333" t="s">
        <v>14473</v>
      </c>
      <c r="S304" s="340">
        <f t="shared" si="23"/>
        <v>281.2</v>
      </c>
    </row>
    <row r="305" spans="1:19" ht="15" x14ac:dyDescent="0.2">
      <c r="A305" s="519">
        <v>290</v>
      </c>
      <c r="B305" s="537">
        <v>1899</v>
      </c>
      <c r="C305" s="538" t="s">
        <v>7829</v>
      </c>
      <c r="D305" s="539"/>
      <c r="E305" s="411" t="s">
        <v>540</v>
      </c>
      <c r="F305" s="411" t="s">
        <v>562</v>
      </c>
      <c r="G305" s="411" t="s">
        <v>563</v>
      </c>
      <c r="H305" s="540" t="s">
        <v>564</v>
      </c>
      <c r="I305" s="541" t="str">
        <f t="shared" si="21"/>
        <v>фото1</v>
      </c>
      <c r="J305" s="541"/>
      <c r="K305" s="542" t="s">
        <v>32</v>
      </c>
      <c r="L305" s="546">
        <v>1</v>
      </c>
      <c r="M305" s="558">
        <v>164</v>
      </c>
      <c r="N305" s="544"/>
      <c r="O305" s="331">
        <f t="shared" si="22"/>
        <v>0</v>
      </c>
      <c r="P305" s="332">
        <v>4607109954140</v>
      </c>
      <c r="Q305" s="545"/>
      <c r="R305" s="333" t="s">
        <v>3637</v>
      </c>
      <c r="S305" s="340">
        <f t="shared" si="23"/>
        <v>164</v>
      </c>
    </row>
    <row r="306" spans="1:19" ht="25.5" x14ac:dyDescent="0.2">
      <c r="A306" s="519">
        <v>291</v>
      </c>
      <c r="B306" s="537">
        <v>4520</v>
      </c>
      <c r="C306" s="538" t="s">
        <v>7830</v>
      </c>
      <c r="D306" s="539"/>
      <c r="E306" s="411" t="s">
        <v>540</v>
      </c>
      <c r="F306" s="411" t="s">
        <v>565</v>
      </c>
      <c r="G306" s="411" t="s">
        <v>3639</v>
      </c>
      <c r="H306" s="540" t="s">
        <v>3640</v>
      </c>
      <c r="I306" s="541" t="str">
        <f t="shared" si="21"/>
        <v>фото1</v>
      </c>
      <c r="J306" s="541"/>
      <c r="K306" s="542" t="s">
        <v>32</v>
      </c>
      <c r="L306" s="546">
        <v>1</v>
      </c>
      <c r="M306" s="558">
        <v>281.2</v>
      </c>
      <c r="N306" s="544"/>
      <c r="O306" s="331">
        <f t="shared" si="22"/>
        <v>0</v>
      </c>
      <c r="P306" s="332">
        <v>4607109989418</v>
      </c>
      <c r="Q306" s="545"/>
      <c r="R306" s="333" t="s">
        <v>3637</v>
      </c>
      <c r="S306" s="340">
        <f t="shared" si="23"/>
        <v>281.2</v>
      </c>
    </row>
    <row r="307" spans="1:19" ht="15" x14ac:dyDescent="0.2">
      <c r="A307" s="519">
        <v>292</v>
      </c>
      <c r="B307" s="537">
        <v>1900</v>
      </c>
      <c r="C307" s="538" t="s">
        <v>7831</v>
      </c>
      <c r="D307" s="539" t="s">
        <v>7832</v>
      </c>
      <c r="E307" s="411" t="s">
        <v>540</v>
      </c>
      <c r="F307" s="411" t="s">
        <v>566</v>
      </c>
      <c r="G307" s="411" t="s">
        <v>567</v>
      </c>
      <c r="H307" s="540" t="s">
        <v>568</v>
      </c>
      <c r="I307" s="541" t="str">
        <f t="shared" si="21"/>
        <v>фото1</v>
      </c>
      <c r="J307" s="541" t="str">
        <f>HYPERLINK("http://www.gardenbulbs.ru/images/vesna_CL/thumbnails/"&amp;D857&amp;".jpg","фото2")</f>
        <v>фото2</v>
      </c>
      <c r="K307" s="542" t="s">
        <v>32</v>
      </c>
      <c r="L307" s="546">
        <v>1</v>
      </c>
      <c r="M307" s="558">
        <v>191</v>
      </c>
      <c r="N307" s="544"/>
      <c r="O307" s="331">
        <f t="shared" si="22"/>
        <v>0</v>
      </c>
      <c r="P307" s="332">
        <v>4607109954157</v>
      </c>
      <c r="Q307" s="545"/>
      <c r="R307" s="333" t="s">
        <v>3637</v>
      </c>
      <c r="S307" s="340">
        <f t="shared" si="23"/>
        <v>191</v>
      </c>
    </row>
    <row r="308" spans="1:19" ht="15" x14ac:dyDescent="0.2">
      <c r="A308" s="519">
        <v>293</v>
      </c>
      <c r="B308" s="537">
        <v>1901</v>
      </c>
      <c r="C308" s="538" t="s">
        <v>7833</v>
      </c>
      <c r="D308" s="539"/>
      <c r="E308" s="411" t="s">
        <v>540</v>
      </c>
      <c r="F308" s="411" t="s">
        <v>571</v>
      </c>
      <c r="G308" s="411" t="s">
        <v>572</v>
      </c>
      <c r="H308" s="540" t="s">
        <v>573</v>
      </c>
      <c r="I308" s="541" t="str">
        <f t="shared" si="21"/>
        <v>фото1</v>
      </c>
      <c r="J308" s="541"/>
      <c r="K308" s="542" t="s">
        <v>32</v>
      </c>
      <c r="L308" s="546">
        <v>1</v>
      </c>
      <c r="M308" s="558">
        <v>326.2</v>
      </c>
      <c r="N308" s="544"/>
      <c r="O308" s="331">
        <f t="shared" si="22"/>
        <v>0</v>
      </c>
      <c r="P308" s="332">
        <v>4607109954164</v>
      </c>
      <c r="Q308" s="545"/>
      <c r="R308" s="333" t="s">
        <v>3637</v>
      </c>
      <c r="S308" s="340">
        <f t="shared" si="23"/>
        <v>326.2</v>
      </c>
    </row>
    <row r="309" spans="1:19" ht="15" x14ac:dyDescent="0.2">
      <c r="A309" s="519">
        <v>294</v>
      </c>
      <c r="B309" s="537">
        <v>2160</v>
      </c>
      <c r="C309" s="538" t="s">
        <v>7834</v>
      </c>
      <c r="D309" s="539"/>
      <c r="E309" s="411" t="s">
        <v>540</v>
      </c>
      <c r="F309" s="411" t="s">
        <v>574</v>
      </c>
      <c r="G309" s="411" t="s">
        <v>575</v>
      </c>
      <c r="H309" s="540" t="s">
        <v>576</v>
      </c>
      <c r="I309" s="541" t="str">
        <f t="shared" si="21"/>
        <v>фото1</v>
      </c>
      <c r="J309" s="541"/>
      <c r="K309" s="542" t="s">
        <v>32</v>
      </c>
      <c r="L309" s="546">
        <v>1</v>
      </c>
      <c r="M309" s="558">
        <v>155</v>
      </c>
      <c r="N309" s="544"/>
      <c r="O309" s="331">
        <f t="shared" si="22"/>
        <v>0</v>
      </c>
      <c r="P309" s="332">
        <v>4607109976029</v>
      </c>
      <c r="Q309" s="545"/>
      <c r="R309" s="333" t="s">
        <v>3637</v>
      </c>
      <c r="S309" s="340">
        <f t="shared" si="23"/>
        <v>155</v>
      </c>
    </row>
    <row r="310" spans="1:19" ht="38.25" x14ac:dyDescent="0.2">
      <c r="A310" s="519">
        <v>295</v>
      </c>
      <c r="B310" s="537">
        <v>2178</v>
      </c>
      <c r="C310" s="538" t="s">
        <v>10749</v>
      </c>
      <c r="D310" s="539" t="s">
        <v>10750</v>
      </c>
      <c r="E310" s="411" t="s">
        <v>540</v>
      </c>
      <c r="F310" s="411" t="s">
        <v>10751</v>
      </c>
      <c r="G310" s="411" t="s">
        <v>10752</v>
      </c>
      <c r="H310" s="540" t="s">
        <v>10753</v>
      </c>
      <c r="I310" s="541" t="str">
        <f t="shared" si="21"/>
        <v>фото1</v>
      </c>
      <c r="J310" s="541" t="str">
        <f>HYPERLINK("http://www.gardenbulbs.ru/images/vesna_CL/thumbnails/"&amp;D860&amp;".jpg","фото2")</f>
        <v>фото2</v>
      </c>
      <c r="K310" s="542" t="s">
        <v>32</v>
      </c>
      <c r="L310" s="546">
        <v>2</v>
      </c>
      <c r="M310" s="558">
        <v>137</v>
      </c>
      <c r="N310" s="544"/>
      <c r="O310" s="331">
        <f t="shared" si="22"/>
        <v>0</v>
      </c>
      <c r="P310" s="332">
        <v>4607109928455</v>
      </c>
      <c r="Q310" s="545"/>
      <c r="R310" s="333" t="s">
        <v>619</v>
      </c>
      <c r="S310" s="340">
        <f t="shared" si="23"/>
        <v>68.5</v>
      </c>
    </row>
    <row r="311" spans="1:19" ht="25.5" x14ac:dyDescent="0.2">
      <c r="A311" s="519">
        <v>296</v>
      </c>
      <c r="B311" s="537">
        <v>6762</v>
      </c>
      <c r="C311" s="538" t="s">
        <v>9916</v>
      </c>
      <c r="D311" s="539"/>
      <c r="E311" s="411" t="s">
        <v>540</v>
      </c>
      <c r="F311" s="411" t="s">
        <v>3641</v>
      </c>
      <c r="G311" s="411" t="s">
        <v>3642</v>
      </c>
      <c r="H311" s="540" t="s">
        <v>3643</v>
      </c>
      <c r="I311" s="541" t="str">
        <f t="shared" si="21"/>
        <v>фото1</v>
      </c>
      <c r="J311" s="541"/>
      <c r="K311" s="542" t="s">
        <v>32</v>
      </c>
      <c r="L311" s="546">
        <v>1</v>
      </c>
      <c r="M311" s="558">
        <v>155</v>
      </c>
      <c r="N311" s="544"/>
      <c r="O311" s="331">
        <f t="shared" si="22"/>
        <v>0</v>
      </c>
      <c r="P311" s="332">
        <v>4607109944066</v>
      </c>
      <c r="Q311" s="545"/>
      <c r="R311" s="333" t="s">
        <v>3637</v>
      </c>
      <c r="S311" s="340">
        <f t="shared" si="23"/>
        <v>155</v>
      </c>
    </row>
    <row r="312" spans="1:19" ht="25.5" x14ac:dyDescent="0.2">
      <c r="A312" s="519">
        <v>297</v>
      </c>
      <c r="B312" s="537">
        <v>6766</v>
      </c>
      <c r="C312" s="538" t="s">
        <v>9917</v>
      </c>
      <c r="D312" s="539" t="s">
        <v>9918</v>
      </c>
      <c r="E312" s="411" t="s">
        <v>540</v>
      </c>
      <c r="F312" s="411" t="s">
        <v>3644</v>
      </c>
      <c r="G312" s="411" t="s">
        <v>3645</v>
      </c>
      <c r="H312" s="540" t="s">
        <v>3646</v>
      </c>
      <c r="I312" s="541" t="str">
        <f t="shared" si="21"/>
        <v>фото1</v>
      </c>
      <c r="J312" s="541" t="str">
        <f t="shared" ref="J312:J315" si="25">HYPERLINK("http://www.gardenbulbs.ru/images/vesna_CL/thumbnails/"&amp;D862&amp;".jpg","фото2")</f>
        <v>фото2</v>
      </c>
      <c r="K312" s="542" t="s">
        <v>32</v>
      </c>
      <c r="L312" s="546">
        <v>1</v>
      </c>
      <c r="M312" s="558">
        <v>281.2</v>
      </c>
      <c r="N312" s="544"/>
      <c r="O312" s="331">
        <f t="shared" si="22"/>
        <v>0</v>
      </c>
      <c r="P312" s="332">
        <v>4607109944103</v>
      </c>
      <c r="Q312" s="545"/>
      <c r="R312" s="333" t="s">
        <v>3637</v>
      </c>
      <c r="S312" s="340">
        <f t="shared" si="23"/>
        <v>281.2</v>
      </c>
    </row>
    <row r="313" spans="1:19" ht="38.25" x14ac:dyDescent="0.2">
      <c r="A313" s="519">
        <v>298</v>
      </c>
      <c r="B313" s="537">
        <v>10798</v>
      </c>
      <c r="C313" s="538" t="s">
        <v>14474</v>
      </c>
      <c r="D313" s="539" t="s">
        <v>14475</v>
      </c>
      <c r="E313" s="412" t="s">
        <v>540</v>
      </c>
      <c r="F313" s="412" t="s">
        <v>14476</v>
      </c>
      <c r="G313" s="412" t="s">
        <v>14477</v>
      </c>
      <c r="H313" s="547" t="s">
        <v>14478</v>
      </c>
      <c r="I313" s="541" t="str">
        <f t="shared" si="21"/>
        <v>фото1</v>
      </c>
      <c r="J313" s="541" t="str">
        <f t="shared" si="25"/>
        <v>фото2</v>
      </c>
      <c r="K313" s="542" t="s">
        <v>32</v>
      </c>
      <c r="L313" s="546">
        <v>1</v>
      </c>
      <c r="M313" s="558">
        <v>281.2</v>
      </c>
      <c r="N313" s="544"/>
      <c r="O313" s="331">
        <f t="shared" si="22"/>
        <v>0</v>
      </c>
      <c r="P313" s="332">
        <v>4607109925379</v>
      </c>
      <c r="Q313" s="545" t="s">
        <v>13902</v>
      </c>
      <c r="R313" s="333" t="s">
        <v>3637</v>
      </c>
      <c r="S313" s="340">
        <f t="shared" si="23"/>
        <v>281.2</v>
      </c>
    </row>
    <row r="314" spans="1:19" ht="38.25" x14ac:dyDescent="0.2">
      <c r="A314" s="519">
        <v>299</v>
      </c>
      <c r="B314" s="537">
        <v>347</v>
      </c>
      <c r="C314" s="538" t="s">
        <v>10754</v>
      </c>
      <c r="D314" s="539" t="s">
        <v>10755</v>
      </c>
      <c r="E314" s="411" t="s">
        <v>540</v>
      </c>
      <c r="F314" s="411" t="s">
        <v>10756</v>
      </c>
      <c r="G314" s="411" t="s">
        <v>10757</v>
      </c>
      <c r="H314" s="540" t="s">
        <v>10758</v>
      </c>
      <c r="I314" s="541" t="str">
        <f t="shared" si="21"/>
        <v>фото1</v>
      </c>
      <c r="J314" s="541" t="str">
        <f t="shared" si="25"/>
        <v>фото2</v>
      </c>
      <c r="K314" s="542" t="s">
        <v>32</v>
      </c>
      <c r="L314" s="546">
        <v>1</v>
      </c>
      <c r="M314" s="558">
        <v>281.2</v>
      </c>
      <c r="N314" s="544"/>
      <c r="O314" s="331">
        <f t="shared" si="22"/>
        <v>0</v>
      </c>
      <c r="P314" s="332">
        <v>4607109928448</v>
      </c>
      <c r="Q314" s="545"/>
      <c r="R314" s="333" t="s">
        <v>3637</v>
      </c>
      <c r="S314" s="340">
        <f t="shared" si="23"/>
        <v>281.2</v>
      </c>
    </row>
    <row r="315" spans="1:19" ht="63.75" x14ac:dyDescent="0.2">
      <c r="A315" s="519">
        <v>300</v>
      </c>
      <c r="B315" s="537">
        <v>10799</v>
      </c>
      <c r="C315" s="538" t="s">
        <v>14479</v>
      </c>
      <c r="D315" s="539" t="s">
        <v>14480</v>
      </c>
      <c r="E315" s="412" t="s">
        <v>540</v>
      </c>
      <c r="F315" s="412" t="s">
        <v>3228</v>
      </c>
      <c r="G315" s="412" t="s">
        <v>3229</v>
      </c>
      <c r="H315" s="547" t="s">
        <v>14481</v>
      </c>
      <c r="I315" s="541" t="str">
        <f t="shared" si="21"/>
        <v>фото1</v>
      </c>
      <c r="J315" s="541" t="str">
        <f t="shared" si="25"/>
        <v>фото2</v>
      </c>
      <c r="K315" s="542" t="s">
        <v>32</v>
      </c>
      <c r="L315" s="546">
        <v>1</v>
      </c>
      <c r="M315" s="558">
        <v>337</v>
      </c>
      <c r="N315" s="544"/>
      <c r="O315" s="331">
        <f t="shared" si="22"/>
        <v>0</v>
      </c>
      <c r="P315" s="332">
        <v>4607109925362</v>
      </c>
      <c r="Q315" s="545" t="s">
        <v>13902</v>
      </c>
      <c r="R315" s="333" t="s">
        <v>3637</v>
      </c>
      <c r="S315" s="340">
        <f t="shared" si="23"/>
        <v>337</v>
      </c>
    </row>
    <row r="316" spans="1:19" ht="51" x14ac:dyDescent="0.2">
      <c r="A316" s="519">
        <v>301</v>
      </c>
      <c r="B316" s="537">
        <v>4523</v>
      </c>
      <c r="C316" s="538" t="s">
        <v>7835</v>
      </c>
      <c r="D316" s="539"/>
      <c r="E316" s="411" t="s">
        <v>540</v>
      </c>
      <c r="F316" s="411" t="s">
        <v>578</v>
      </c>
      <c r="G316" s="411" t="s">
        <v>3647</v>
      </c>
      <c r="H316" s="540" t="s">
        <v>579</v>
      </c>
      <c r="I316" s="541" t="str">
        <f t="shared" si="21"/>
        <v>фото1</v>
      </c>
      <c r="J316" s="541"/>
      <c r="K316" s="542" t="s">
        <v>32</v>
      </c>
      <c r="L316" s="546">
        <v>1</v>
      </c>
      <c r="M316" s="558">
        <v>281.2</v>
      </c>
      <c r="N316" s="544"/>
      <c r="O316" s="331">
        <f t="shared" si="22"/>
        <v>0</v>
      </c>
      <c r="P316" s="332">
        <v>4607109989449</v>
      </c>
      <c r="Q316" s="545"/>
      <c r="R316" s="333" t="s">
        <v>3637</v>
      </c>
      <c r="S316" s="340">
        <f t="shared" si="23"/>
        <v>281.2</v>
      </c>
    </row>
    <row r="317" spans="1:19" ht="25.5" x14ac:dyDescent="0.2">
      <c r="A317" s="519">
        <v>302</v>
      </c>
      <c r="B317" s="537">
        <v>2162</v>
      </c>
      <c r="C317" s="538" t="s">
        <v>9919</v>
      </c>
      <c r="D317" s="539"/>
      <c r="E317" s="411" t="s">
        <v>540</v>
      </c>
      <c r="F317" s="411" t="s">
        <v>580</v>
      </c>
      <c r="G317" s="411" t="s">
        <v>3648</v>
      </c>
      <c r="H317" s="540" t="s">
        <v>581</v>
      </c>
      <c r="I317" s="541" t="str">
        <f t="shared" si="21"/>
        <v>фото1</v>
      </c>
      <c r="J317" s="541"/>
      <c r="K317" s="542" t="s">
        <v>32</v>
      </c>
      <c r="L317" s="546">
        <v>1</v>
      </c>
      <c r="M317" s="558">
        <v>173</v>
      </c>
      <c r="N317" s="544"/>
      <c r="O317" s="331">
        <f t="shared" si="22"/>
        <v>0</v>
      </c>
      <c r="P317" s="332">
        <v>4607109976050</v>
      </c>
      <c r="Q317" s="545"/>
      <c r="R317" s="333" t="s">
        <v>3637</v>
      </c>
      <c r="S317" s="340">
        <f t="shared" si="23"/>
        <v>173</v>
      </c>
    </row>
    <row r="318" spans="1:19" ht="25.5" x14ac:dyDescent="0.2">
      <c r="A318" s="519">
        <v>303</v>
      </c>
      <c r="B318" s="537">
        <v>551</v>
      </c>
      <c r="C318" s="538" t="s">
        <v>7836</v>
      </c>
      <c r="D318" s="539"/>
      <c r="E318" s="411" t="s">
        <v>540</v>
      </c>
      <c r="F318" s="411" t="s">
        <v>582</v>
      </c>
      <c r="G318" s="411" t="s">
        <v>583</v>
      </c>
      <c r="H318" s="540" t="s">
        <v>584</v>
      </c>
      <c r="I318" s="541" t="str">
        <f t="shared" si="21"/>
        <v>фото1</v>
      </c>
      <c r="J318" s="541"/>
      <c r="K318" s="542" t="s">
        <v>32</v>
      </c>
      <c r="L318" s="546">
        <v>1</v>
      </c>
      <c r="M318" s="558">
        <v>272.10000000000002</v>
      </c>
      <c r="N318" s="544"/>
      <c r="O318" s="331">
        <f t="shared" si="22"/>
        <v>0</v>
      </c>
      <c r="P318" s="332">
        <v>4607109969854</v>
      </c>
      <c r="Q318" s="545"/>
      <c r="R318" s="333" t="s">
        <v>3637</v>
      </c>
      <c r="S318" s="340">
        <f t="shared" si="23"/>
        <v>272.10000000000002</v>
      </c>
    </row>
    <row r="319" spans="1:19" ht="25.5" x14ac:dyDescent="0.2">
      <c r="A319" s="519">
        <v>304</v>
      </c>
      <c r="B319" s="537">
        <v>34</v>
      </c>
      <c r="C319" s="538" t="s">
        <v>7837</v>
      </c>
      <c r="D319" s="539"/>
      <c r="E319" s="411" t="s">
        <v>540</v>
      </c>
      <c r="F319" s="411" t="s">
        <v>585</v>
      </c>
      <c r="G319" s="411" t="s">
        <v>586</v>
      </c>
      <c r="H319" s="540" t="s">
        <v>587</v>
      </c>
      <c r="I319" s="541" t="str">
        <f t="shared" si="21"/>
        <v>фото1</v>
      </c>
      <c r="J319" s="541"/>
      <c r="K319" s="542" t="s">
        <v>32</v>
      </c>
      <c r="L319" s="546">
        <v>1</v>
      </c>
      <c r="M319" s="558">
        <v>164</v>
      </c>
      <c r="N319" s="544"/>
      <c r="O319" s="331">
        <f t="shared" si="22"/>
        <v>0</v>
      </c>
      <c r="P319" s="332">
        <v>4607109969861</v>
      </c>
      <c r="Q319" s="545"/>
      <c r="R319" s="333" t="s">
        <v>3637</v>
      </c>
      <c r="S319" s="340">
        <f t="shared" si="23"/>
        <v>164</v>
      </c>
    </row>
    <row r="320" spans="1:19" ht="25.5" x14ac:dyDescent="0.2">
      <c r="A320" s="519">
        <v>305</v>
      </c>
      <c r="B320" s="537">
        <v>3960</v>
      </c>
      <c r="C320" s="538" t="s">
        <v>7838</v>
      </c>
      <c r="D320" s="539"/>
      <c r="E320" s="411" t="s">
        <v>540</v>
      </c>
      <c r="F320" s="411" t="s">
        <v>588</v>
      </c>
      <c r="G320" s="411" t="s">
        <v>589</v>
      </c>
      <c r="H320" s="540" t="s">
        <v>590</v>
      </c>
      <c r="I320" s="541" t="str">
        <f t="shared" si="21"/>
        <v>фото1</v>
      </c>
      <c r="J320" s="541"/>
      <c r="K320" s="542" t="s">
        <v>32</v>
      </c>
      <c r="L320" s="546">
        <v>1</v>
      </c>
      <c r="M320" s="558">
        <v>187.4</v>
      </c>
      <c r="N320" s="544"/>
      <c r="O320" s="331">
        <f t="shared" si="22"/>
        <v>0</v>
      </c>
      <c r="P320" s="332">
        <v>4607109981788</v>
      </c>
      <c r="Q320" s="545"/>
      <c r="R320" s="333" t="s">
        <v>3637</v>
      </c>
      <c r="S320" s="340">
        <f t="shared" si="23"/>
        <v>187.4</v>
      </c>
    </row>
    <row r="321" spans="1:19" ht="15" x14ac:dyDescent="0.2">
      <c r="A321" s="519">
        <v>306</v>
      </c>
      <c r="B321" s="537">
        <v>2145</v>
      </c>
      <c r="C321" s="538" t="s">
        <v>7839</v>
      </c>
      <c r="D321" s="539"/>
      <c r="E321" s="411" t="s">
        <v>540</v>
      </c>
      <c r="F321" s="411" t="s">
        <v>591</v>
      </c>
      <c r="G321" s="411" t="s">
        <v>592</v>
      </c>
      <c r="H321" s="540" t="s">
        <v>593</v>
      </c>
      <c r="I321" s="541" t="str">
        <f t="shared" si="21"/>
        <v>фото1</v>
      </c>
      <c r="J321" s="541"/>
      <c r="K321" s="542" t="s">
        <v>32</v>
      </c>
      <c r="L321" s="546">
        <v>1</v>
      </c>
      <c r="M321" s="558">
        <v>263.10000000000002</v>
      </c>
      <c r="N321" s="544"/>
      <c r="O321" s="331">
        <f t="shared" si="22"/>
        <v>0</v>
      </c>
      <c r="P321" s="332">
        <v>4607109976067</v>
      </c>
      <c r="Q321" s="545"/>
      <c r="R321" s="333" t="s">
        <v>3637</v>
      </c>
      <c r="S321" s="340">
        <f t="shared" si="23"/>
        <v>263.10000000000002</v>
      </c>
    </row>
    <row r="322" spans="1:19" ht="15" x14ac:dyDescent="0.2">
      <c r="A322" s="519">
        <v>307</v>
      </c>
      <c r="B322" s="537">
        <v>1892</v>
      </c>
      <c r="C322" s="538" t="s">
        <v>7847</v>
      </c>
      <c r="D322" s="539"/>
      <c r="E322" s="411" t="s">
        <v>540</v>
      </c>
      <c r="F322" s="411" t="s">
        <v>594</v>
      </c>
      <c r="G322" s="411" t="s">
        <v>595</v>
      </c>
      <c r="H322" s="540" t="s">
        <v>597</v>
      </c>
      <c r="I322" s="541" t="str">
        <f t="shared" si="21"/>
        <v>фото1</v>
      </c>
      <c r="J322" s="541"/>
      <c r="K322" s="542" t="s">
        <v>32</v>
      </c>
      <c r="L322" s="546">
        <v>2</v>
      </c>
      <c r="M322" s="558">
        <v>147.80000000000001</v>
      </c>
      <c r="N322" s="544"/>
      <c r="O322" s="331">
        <f t="shared" si="22"/>
        <v>0</v>
      </c>
      <c r="P322" s="332">
        <v>4607109954195</v>
      </c>
      <c r="Q322" s="545"/>
      <c r="R322" s="333" t="s">
        <v>596</v>
      </c>
      <c r="S322" s="340">
        <f t="shared" si="23"/>
        <v>73.900000000000006</v>
      </c>
    </row>
    <row r="323" spans="1:19" ht="25.5" x14ac:dyDescent="0.2">
      <c r="A323" s="519">
        <v>308</v>
      </c>
      <c r="B323" s="537">
        <v>553</v>
      </c>
      <c r="C323" s="538" t="s">
        <v>7840</v>
      </c>
      <c r="D323" s="539"/>
      <c r="E323" s="411" t="s">
        <v>540</v>
      </c>
      <c r="F323" s="411" t="s">
        <v>2192</v>
      </c>
      <c r="G323" s="411" t="s">
        <v>3649</v>
      </c>
      <c r="H323" s="540" t="s">
        <v>3650</v>
      </c>
      <c r="I323" s="541" t="str">
        <f t="shared" si="21"/>
        <v>фото1</v>
      </c>
      <c r="J323" s="541"/>
      <c r="K323" s="542" t="s">
        <v>32</v>
      </c>
      <c r="L323" s="546">
        <v>1</v>
      </c>
      <c r="M323" s="558">
        <v>281.2</v>
      </c>
      <c r="N323" s="544"/>
      <c r="O323" s="331">
        <f t="shared" si="22"/>
        <v>0</v>
      </c>
      <c r="P323" s="332">
        <v>4607109969878</v>
      </c>
      <c r="Q323" s="545"/>
      <c r="R323" s="333" t="s">
        <v>3637</v>
      </c>
      <c r="S323" s="340">
        <f t="shared" si="23"/>
        <v>281.2</v>
      </c>
    </row>
    <row r="324" spans="1:19" ht="25.5" x14ac:dyDescent="0.2">
      <c r="A324" s="519">
        <v>309</v>
      </c>
      <c r="B324" s="537">
        <v>366</v>
      </c>
      <c r="C324" s="538" t="s">
        <v>7841</v>
      </c>
      <c r="D324" s="539"/>
      <c r="E324" s="411" t="s">
        <v>540</v>
      </c>
      <c r="F324" s="411" t="s">
        <v>598</v>
      </c>
      <c r="G324" s="411" t="s">
        <v>599</v>
      </c>
      <c r="H324" s="540" t="s">
        <v>600</v>
      </c>
      <c r="I324" s="541" t="str">
        <f t="shared" si="21"/>
        <v>фото1</v>
      </c>
      <c r="J324" s="541"/>
      <c r="K324" s="542" t="s">
        <v>32</v>
      </c>
      <c r="L324" s="546">
        <v>1</v>
      </c>
      <c r="M324" s="558">
        <v>155</v>
      </c>
      <c r="N324" s="544"/>
      <c r="O324" s="331">
        <f t="shared" si="22"/>
        <v>0</v>
      </c>
      <c r="P324" s="332">
        <v>4607109976074</v>
      </c>
      <c r="Q324" s="545"/>
      <c r="R324" s="333" t="s">
        <v>3637</v>
      </c>
      <c r="S324" s="340">
        <f t="shared" si="23"/>
        <v>155</v>
      </c>
    </row>
    <row r="325" spans="1:19" ht="51" x14ac:dyDescent="0.2">
      <c r="A325" s="519">
        <v>310</v>
      </c>
      <c r="B325" s="537">
        <v>4</v>
      </c>
      <c r="C325" s="538" t="s">
        <v>10759</v>
      </c>
      <c r="D325" s="539"/>
      <c r="E325" s="411" t="s">
        <v>540</v>
      </c>
      <c r="F325" s="411" t="s">
        <v>10760</v>
      </c>
      <c r="G325" s="411" t="s">
        <v>10761</v>
      </c>
      <c r="H325" s="540" t="s">
        <v>10762</v>
      </c>
      <c r="I325" s="541" t="str">
        <f t="shared" si="21"/>
        <v>фото1</v>
      </c>
      <c r="J325" s="541"/>
      <c r="K325" s="542" t="s">
        <v>32</v>
      </c>
      <c r="L325" s="546">
        <v>2</v>
      </c>
      <c r="M325" s="558">
        <v>155</v>
      </c>
      <c r="N325" s="544"/>
      <c r="O325" s="331">
        <f t="shared" si="22"/>
        <v>0</v>
      </c>
      <c r="P325" s="332">
        <v>4607109928431</v>
      </c>
      <c r="Q325" s="545"/>
      <c r="R325" s="333" t="s">
        <v>619</v>
      </c>
      <c r="S325" s="340">
        <f t="shared" si="23"/>
        <v>77.5</v>
      </c>
    </row>
    <row r="326" spans="1:19" ht="51" x14ac:dyDescent="0.2">
      <c r="A326" s="519">
        <v>311</v>
      </c>
      <c r="B326" s="537">
        <v>10800</v>
      </c>
      <c r="C326" s="538" t="s">
        <v>14482</v>
      </c>
      <c r="D326" s="539" t="s">
        <v>14483</v>
      </c>
      <c r="E326" s="412" t="s">
        <v>540</v>
      </c>
      <c r="F326" s="412" t="s">
        <v>14484</v>
      </c>
      <c r="G326" s="412" t="s">
        <v>14485</v>
      </c>
      <c r="H326" s="547" t="s">
        <v>14486</v>
      </c>
      <c r="I326" s="541" t="str">
        <f t="shared" si="21"/>
        <v>фото1</v>
      </c>
      <c r="J326" s="541" t="str">
        <f t="shared" ref="J326:J327" si="26">HYPERLINK("http://www.gardenbulbs.ru/images/vesna_CL/thumbnails/"&amp;D876&amp;".jpg","фото2")</f>
        <v>фото2</v>
      </c>
      <c r="K326" s="542" t="s">
        <v>32</v>
      </c>
      <c r="L326" s="546">
        <v>1</v>
      </c>
      <c r="M326" s="558">
        <v>281.2</v>
      </c>
      <c r="N326" s="544"/>
      <c r="O326" s="331">
        <f t="shared" si="22"/>
        <v>0</v>
      </c>
      <c r="P326" s="332">
        <v>4607109925355</v>
      </c>
      <c r="Q326" s="545" t="s">
        <v>13902</v>
      </c>
      <c r="R326" s="333" t="s">
        <v>3637</v>
      </c>
      <c r="S326" s="340">
        <f t="shared" si="23"/>
        <v>281.2</v>
      </c>
    </row>
    <row r="327" spans="1:19" ht="51" x14ac:dyDescent="0.2">
      <c r="A327" s="519">
        <v>312</v>
      </c>
      <c r="B327" s="537">
        <v>6764</v>
      </c>
      <c r="C327" s="538" t="s">
        <v>14487</v>
      </c>
      <c r="D327" s="539" t="s">
        <v>14488</v>
      </c>
      <c r="E327" s="411" t="s">
        <v>540</v>
      </c>
      <c r="F327" s="411" t="s">
        <v>3653</v>
      </c>
      <c r="G327" s="411" t="s">
        <v>9177</v>
      </c>
      <c r="H327" s="540" t="s">
        <v>3654</v>
      </c>
      <c r="I327" s="541" t="str">
        <f t="shared" si="21"/>
        <v>фото1</v>
      </c>
      <c r="J327" s="541" t="str">
        <f t="shared" si="26"/>
        <v>фото2</v>
      </c>
      <c r="K327" s="542" t="s">
        <v>32</v>
      </c>
      <c r="L327" s="546">
        <v>1</v>
      </c>
      <c r="M327" s="558">
        <v>281.2</v>
      </c>
      <c r="N327" s="544"/>
      <c r="O327" s="331">
        <f t="shared" si="22"/>
        <v>0</v>
      </c>
      <c r="P327" s="332">
        <v>4607109944080</v>
      </c>
      <c r="Q327" s="545"/>
      <c r="R327" s="333" t="s">
        <v>3637</v>
      </c>
      <c r="S327" s="340">
        <f t="shared" si="23"/>
        <v>281.2</v>
      </c>
    </row>
    <row r="328" spans="1:19" ht="76.5" x14ac:dyDescent="0.2">
      <c r="A328" s="519">
        <v>313</v>
      </c>
      <c r="B328" s="537">
        <v>10801</v>
      </c>
      <c r="C328" s="538" t="s">
        <v>14489</v>
      </c>
      <c r="D328" s="539"/>
      <c r="E328" s="412" t="s">
        <v>540</v>
      </c>
      <c r="F328" s="412" t="s">
        <v>14490</v>
      </c>
      <c r="G328" s="412" t="s">
        <v>14491</v>
      </c>
      <c r="H328" s="547" t="s">
        <v>14492</v>
      </c>
      <c r="I328" s="541" t="str">
        <f t="shared" si="21"/>
        <v>фото1</v>
      </c>
      <c r="J328" s="541"/>
      <c r="K328" s="542" t="s">
        <v>32</v>
      </c>
      <c r="L328" s="546">
        <v>1</v>
      </c>
      <c r="M328" s="558">
        <v>281.2</v>
      </c>
      <c r="N328" s="544"/>
      <c r="O328" s="331">
        <f t="shared" si="22"/>
        <v>0</v>
      </c>
      <c r="P328" s="332">
        <v>4607109925348</v>
      </c>
      <c r="Q328" s="545" t="s">
        <v>13902</v>
      </c>
      <c r="R328" s="333" t="s">
        <v>3637</v>
      </c>
      <c r="S328" s="340">
        <f t="shared" si="23"/>
        <v>281.2</v>
      </c>
    </row>
    <row r="329" spans="1:19" ht="38.25" x14ac:dyDescent="0.2">
      <c r="A329" s="519">
        <v>314</v>
      </c>
      <c r="B329" s="537">
        <v>4526</v>
      </c>
      <c r="C329" s="538" t="s">
        <v>7842</v>
      </c>
      <c r="D329" s="539"/>
      <c r="E329" s="411" t="s">
        <v>540</v>
      </c>
      <c r="F329" s="411" t="s">
        <v>601</v>
      </c>
      <c r="G329" s="411" t="s">
        <v>602</v>
      </c>
      <c r="H329" s="540" t="s">
        <v>603</v>
      </c>
      <c r="I329" s="541" t="str">
        <f t="shared" si="21"/>
        <v>фото1</v>
      </c>
      <c r="J329" s="541"/>
      <c r="K329" s="542" t="s">
        <v>32</v>
      </c>
      <c r="L329" s="546">
        <v>2</v>
      </c>
      <c r="M329" s="558">
        <v>209.1</v>
      </c>
      <c r="N329" s="544"/>
      <c r="O329" s="331">
        <f t="shared" si="22"/>
        <v>0</v>
      </c>
      <c r="P329" s="332">
        <v>4607109989470</v>
      </c>
      <c r="Q329" s="545"/>
      <c r="R329" s="333" t="s">
        <v>3637</v>
      </c>
      <c r="S329" s="340">
        <f t="shared" si="23"/>
        <v>104.55</v>
      </c>
    </row>
    <row r="330" spans="1:19" ht="25.5" x14ac:dyDescent="0.2">
      <c r="A330" s="519">
        <v>315</v>
      </c>
      <c r="B330" s="537">
        <v>554</v>
      </c>
      <c r="C330" s="538" t="s">
        <v>10763</v>
      </c>
      <c r="D330" s="539"/>
      <c r="E330" s="411" t="s">
        <v>540</v>
      </c>
      <c r="F330" s="411" t="s">
        <v>605</v>
      </c>
      <c r="G330" s="411" t="s">
        <v>3651</v>
      </c>
      <c r="H330" s="540" t="s">
        <v>606</v>
      </c>
      <c r="I330" s="541" t="str">
        <f t="shared" si="21"/>
        <v>фото1</v>
      </c>
      <c r="J330" s="541"/>
      <c r="K330" s="542" t="s">
        <v>32</v>
      </c>
      <c r="L330" s="546">
        <v>1</v>
      </c>
      <c r="M330" s="558">
        <v>281.2</v>
      </c>
      <c r="N330" s="544"/>
      <c r="O330" s="331">
        <f t="shared" si="22"/>
        <v>0</v>
      </c>
      <c r="P330" s="332">
        <v>4607109969885</v>
      </c>
      <c r="Q330" s="545"/>
      <c r="R330" s="333" t="s">
        <v>3637</v>
      </c>
      <c r="S330" s="340">
        <f t="shared" si="23"/>
        <v>281.2</v>
      </c>
    </row>
    <row r="331" spans="1:19" ht="15" x14ac:dyDescent="0.2">
      <c r="A331" s="519">
        <v>316</v>
      </c>
      <c r="B331" s="537">
        <v>552</v>
      </c>
      <c r="C331" s="538" t="s">
        <v>7844</v>
      </c>
      <c r="D331" s="539"/>
      <c r="E331" s="411" t="s">
        <v>540</v>
      </c>
      <c r="F331" s="411" t="s">
        <v>607</v>
      </c>
      <c r="G331" s="411" t="s">
        <v>608</v>
      </c>
      <c r="H331" s="540" t="s">
        <v>609</v>
      </c>
      <c r="I331" s="541" t="str">
        <f t="shared" si="21"/>
        <v>фото1</v>
      </c>
      <c r="J331" s="541"/>
      <c r="K331" s="542" t="s">
        <v>32</v>
      </c>
      <c r="L331" s="546">
        <v>1</v>
      </c>
      <c r="M331" s="558">
        <v>281.2</v>
      </c>
      <c r="N331" s="544"/>
      <c r="O331" s="331">
        <f t="shared" si="22"/>
        <v>0</v>
      </c>
      <c r="P331" s="332">
        <v>4607109969892</v>
      </c>
      <c r="Q331" s="545"/>
      <c r="R331" s="333" t="s">
        <v>3637</v>
      </c>
      <c r="S331" s="340">
        <f t="shared" si="23"/>
        <v>281.2</v>
      </c>
    </row>
    <row r="332" spans="1:19" ht="15" x14ac:dyDescent="0.2">
      <c r="A332" s="519">
        <v>317</v>
      </c>
      <c r="B332" s="537">
        <v>1907</v>
      </c>
      <c r="C332" s="538" t="s">
        <v>7845</v>
      </c>
      <c r="D332" s="539"/>
      <c r="E332" s="411" t="s">
        <v>540</v>
      </c>
      <c r="F332" s="411" t="s">
        <v>610</v>
      </c>
      <c r="G332" s="411" t="s">
        <v>611</v>
      </c>
      <c r="H332" s="540" t="s">
        <v>612</v>
      </c>
      <c r="I332" s="541" t="str">
        <f t="shared" si="21"/>
        <v>фото1</v>
      </c>
      <c r="J332" s="541"/>
      <c r="K332" s="542" t="s">
        <v>32</v>
      </c>
      <c r="L332" s="546">
        <v>1</v>
      </c>
      <c r="M332" s="558">
        <v>228.9</v>
      </c>
      <c r="N332" s="544"/>
      <c r="O332" s="331">
        <f t="shared" si="22"/>
        <v>0</v>
      </c>
      <c r="P332" s="332">
        <v>4607109954232</v>
      </c>
      <c r="Q332" s="545"/>
      <c r="R332" s="333" t="s">
        <v>3637</v>
      </c>
      <c r="S332" s="340">
        <f t="shared" si="23"/>
        <v>228.9</v>
      </c>
    </row>
    <row r="333" spans="1:19" ht="25.5" x14ac:dyDescent="0.2">
      <c r="A333" s="519">
        <v>318</v>
      </c>
      <c r="B333" s="537">
        <v>2301</v>
      </c>
      <c r="C333" s="538" t="s">
        <v>7843</v>
      </c>
      <c r="D333" s="539"/>
      <c r="E333" s="411" t="s">
        <v>540</v>
      </c>
      <c r="F333" s="411" t="s">
        <v>613</v>
      </c>
      <c r="G333" s="411" t="s">
        <v>614</v>
      </c>
      <c r="H333" s="540" t="s">
        <v>616</v>
      </c>
      <c r="I333" s="541" t="str">
        <f t="shared" si="21"/>
        <v>фото1</v>
      </c>
      <c r="J333" s="541"/>
      <c r="K333" s="542" t="s">
        <v>32</v>
      </c>
      <c r="L333" s="546">
        <v>2</v>
      </c>
      <c r="M333" s="558">
        <v>147.80000000000001</v>
      </c>
      <c r="N333" s="544"/>
      <c r="O333" s="331">
        <f t="shared" si="22"/>
        <v>0</v>
      </c>
      <c r="P333" s="332">
        <v>4607109969915</v>
      </c>
      <c r="Q333" s="545"/>
      <c r="R333" s="333" t="s">
        <v>615</v>
      </c>
      <c r="S333" s="340">
        <f t="shared" si="23"/>
        <v>73.900000000000006</v>
      </c>
    </row>
    <row r="334" spans="1:19" ht="63.75" x14ac:dyDescent="0.2">
      <c r="A334" s="519">
        <v>319</v>
      </c>
      <c r="B334" s="537">
        <v>678</v>
      </c>
      <c r="C334" s="538" t="s">
        <v>10764</v>
      </c>
      <c r="D334" s="539" t="s">
        <v>10765</v>
      </c>
      <c r="E334" s="411" t="s">
        <v>540</v>
      </c>
      <c r="F334" s="411" t="s">
        <v>10766</v>
      </c>
      <c r="G334" s="411" t="s">
        <v>8780</v>
      </c>
      <c r="H334" s="540" t="s">
        <v>10767</v>
      </c>
      <c r="I334" s="541" t="str">
        <f t="shared" si="21"/>
        <v>фото1</v>
      </c>
      <c r="J334" s="541" t="str">
        <f>HYPERLINK("http://www.gardenbulbs.ru/images/vesna_CL/thumbnails/"&amp;D884&amp;".jpg","фото2")</f>
        <v>фото2</v>
      </c>
      <c r="K334" s="542" t="s">
        <v>32</v>
      </c>
      <c r="L334" s="546">
        <v>1</v>
      </c>
      <c r="M334" s="558">
        <v>281.2</v>
      </c>
      <c r="N334" s="544"/>
      <c r="O334" s="331">
        <f t="shared" si="22"/>
        <v>0</v>
      </c>
      <c r="P334" s="332">
        <v>4607109928424</v>
      </c>
      <c r="Q334" s="545"/>
      <c r="R334" s="333" t="s">
        <v>3637</v>
      </c>
      <c r="S334" s="340">
        <f t="shared" si="23"/>
        <v>281.2</v>
      </c>
    </row>
    <row r="335" spans="1:19" ht="25.5" x14ac:dyDescent="0.2">
      <c r="A335" s="519">
        <v>320</v>
      </c>
      <c r="B335" s="537">
        <v>108</v>
      </c>
      <c r="C335" s="538" t="s">
        <v>7846</v>
      </c>
      <c r="D335" s="539"/>
      <c r="E335" s="411" t="s">
        <v>540</v>
      </c>
      <c r="F335" s="411" t="s">
        <v>617</v>
      </c>
      <c r="G335" s="411" t="s">
        <v>3652</v>
      </c>
      <c r="H335" s="540" t="s">
        <v>618</v>
      </c>
      <c r="I335" s="541" t="str">
        <f t="shared" si="21"/>
        <v>фото1</v>
      </c>
      <c r="J335" s="541"/>
      <c r="K335" s="542" t="s">
        <v>32</v>
      </c>
      <c r="L335" s="546">
        <v>1</v>
      </c>
      <c r="M335" s="558">
        <v>281.2</v>
      </c>
      <c r="N335" s="544"/>
      <c r="O335" s="331">
        <f t="shared" si="22"/>
        <v>0</v>
      </c>
      <c r="P335" s="332">
        <v>4607109969922</v>
      </c>
      <c r="Q335" s="545"/>
      <c r="R335" s="333" t="s">
        <v>3637</v>
      </c>
      <c r="S335" s="340">
        <f t="shared" si="23"/>
        <v>281.2</v>
      </c>
    </row>
    <row r="336" spans="1:19" ht="76.5" x14ac:dyDescent="0.2">
      <c r="A336" s="519">
        <v>321</v>
      </c>
      <c r="B336" s="537">
        <v>299</v>
      </c>
      <c r="C336" s="538" t="s">
        <v>596</v>
      </c>
      <c r="D336" s="539"/>
      <c r="E336" s="411" t="s">
        <v>540</v>
      </c>
      <c r="F336" s="411" t="s">
        <v>10768</v>
      </c>
      <c r="G336" s="411" t="s">
        <v>10769</v>
      </c>
      <c r="H336" s="540" t="s">
        <v>10770</v>
      </c>
      <c r="I336" s="541" t="str">
        <f t="shared" si="21"/>
        <v>фото1</v>
      </c>
      <c r="J336" s="541"/>
      <c r="K336" s="542" t="s">
        <v>32</v>
      </c>
      <c r="L336" s="546">
        <v>2</v>
      </c>
      <c r="M336" s="558">
        <v>147.80000000000001</v>
      </c>
      <c r="N336" s="544"/>
      <c r="O336" s="331">
        <f t="shared" si="22"/>
        <v>0</v>
      </c>
      <c r="P336" s="332">
        <v>4607109928417</v>
      </c>
      <c r="Q336" s="545"/>
      <c r="R336" s="333" t="s">
        <v>596</v>
      </c>
      <c r="S336" s="340">
        <f t="shared" si="23"/>
        <v>73.900000000000006</v>
      </c>
    </row>
    <row r="337" spans="1:19" ht="38.25" x14ac:dyDescent="0.2">
      <c r="A337" s="519">
        <v>322</v>
      </c>
      <c r="B337" s="537">
        <v>10802</v>
      </c>
      <c r="C337" s="538" t="s">
        <v>14493</v>
      </c>
      <c r="D337" s="539"/>
      <c r="E337" s="412" t="s">
        <v>540</v>
      </c>
      <c r="F337" s="412" t="s">
        <v>14494</v>
      </c>
      <c r="G337" s="412" t="s">
        <v>14495</v>
      </c>
      <c r="H337" s="547" t="s">
        <v>14496</v>
      </c>
      <c r="I337" s="541" t="str">
        <f t="shared" si="21"/>
        <v>фото1</v>
      </c>
      <c r="J337" s="541"/>
      <c r="K337" s="542" t="s">
        <v>32</v>
      </c>
      <c r="L337" s="546">
        <v>1</v>
      </c>
      <c r="M337" s="558">
        <v>281.2</v>
      </c>
      <c r="N337" s="544"/>
      <c r="O337" s="331">
        <f t="shared" si="22"/>
        <v>0</v>
      </c>
      <c r="P337" s="332">
        <v>4607109925331</v>
      </c>
      <c r="Q337" s="545" t="s">
        <v>13902</v>
      </c>
      <c r="R337" s="333" t="s">
        <v>3637</v>
      </c>
      <c r="S337" s="340">
        <f t="shared" si="23"/>
        <v>281.2</v>
      </c>
    </row>
    <row r="338" spans="1:19" ht="38.25" x14ac:dyDescent="0.2">
      <c r="A338" s="519">
        <v>323</v>
      </c>
      <c r="B338" s="537">
        <v>10803</v>
      </c>
      <c r="C338" s="538" t="s">
        <v>14497</v>
      </c>
      <c r="D338" s="539"/>
      <c r="E338" s="412" t="s">
        <v>540</v>
      </c>
      <c r="F338" s="412" t="s">
        <v>14498</v>
      </c>
      <c r="G338" s="412" t="s">
        <v>14498</v>
      </c>
      <c r="H338" s="547" t="s">
        <v>14499</v>
      </c>
      <c r="I338" s="541" t="str">
        <f t="shared" si="21"/>
        <v>фото1</v>
      </c>
      <c r="J338" s="541"/>
      <c r="K338" s="542" t="s">
        <v>32</v>
      </c>
      <c r="L338" s="546">
        <v>1</v>
      </c>
      <c r="M338" s="558">
        <v>281.2</v>
      </c>
      <c r="N338" s="544"/>
      <c r="O338" s="331">
        <f t="shared" si="22"/>
        <v>0</v>
      </c>
      <c r="P338" s="332">
        <v>4607109925324</v>
      </c>
      <c r="Q338" s="545" t="s">
        <v>13902</v>
      </c>
      <c r="R338" s="333" t="s">
        <v>3637</v>
      </c>
      <c r="S338" s="340">
        <f t="shared" si="23"/>
        <v>281.2</v>
      </c>
    </row>
    <row r="339" spans="1:19" ht="51" x14ac:dyDescent="0.2">
      <c r="A339" s="519">
        <v>324</v>
      </c>
      <c r="B339" s="537">
        <v>5402</v>
      </c>
      <c r="C339" s="538" t="s">
        <v>9922</v>
      </c>
      <c r="D339" s="539" t="s">
        <v>9923</v>
      </c>
      <c r="E339" s="411" t="s">
        <v>540</v>
      </c>
      <c r="F339" s="411" t="s">
        <v>7848</v>
      </c>
      <c r="G339" s="411" t="s">
        <v>7849</v>
      </c>
      <c r="H339" s="540" t="s">
        <v>7850</v>
      </c>
      <c r="I339" s="541" t="str">
        <f t="shared" si="21"/>
        <v>фото1</v>
      </c>
      <c r="J339" s="541" t="str">
        <f>HYPERLINK("http://www.gardenbulbs.ru/images/vesna_CL/thumbnails/"&amp;D889&amp;".jpg","фото2")</f>
        <v>фото2</v>
      </c>
      <c r="K339" s="542" t="s">
        <v>32</v>
      </c>
      <c r="L339" s="546">
        <v>1</v>
      </c>
      <c r="M339" s="558">
        <v>326.2</v>
      </c>
      <c r="N339" s="544"/>
      <c r="O339" s="331">
        <f t="shared" si="22"/>
        <v>0</v>
      </c>
      <c r="P339" s="332">
        <v>4607109937204</v>
      </c>
      <c r="Q339" s="545"/>
      <c r="R339" s="333" t="s">
        <v>3637</v>
      </c>
      <c r="S339" s="340">
        <f t="shared" si="23"/>
        <v>326.2</v>
      </c>
    </row>
    <row r="340" spans="1:19" ht="15" x14ac:dyDescent="0.2">
      <c r="A340" s="519">
        <v>325</v>
      </c>
      <c r="B340" s="537">
        <v>2308</v>
      </c>
      <c r="C340" s="538" t="s">
        <v>7851</v>
      </c>
      <c r="D340" s="539"/>
      <c r="E340" s="411" t="s">
        <v>622</v>
      </c>
      <c r="F340" s="411" t="s">
        <v>623</v>
      </c>
      <c r="G340" s="411" t="s">
        <v>624</v>
      </c>
      <c r="H340" s="540" t="s">
        <v>626</v>
      </c>
      <c r="I340" s="541" t="str">
        <f t="shared" si="21"/>
        <v>фото1</v>
      </c>
      <c r="J340" s="541"/>
      <c r="K340" s="542" t="s">
        <v>32</v>
      </c>
      <c r="L340" s="546">
        <v>2</v>
      </c>
      <c r="M340" s="558">
        <v>212.7</v>
      </c>
      <c r="N340" s="544"/>
      <c r="O340" s="331">
        <f t="shared" si="22"/>
        <v>0</v>
      </c>
      <c r="P340" s="332">
        <v>4607109954294</v>
      </c>
      <c r="Q340" s="545"/>
      <c r="R340" s="333" t="s">
        <v>625</v>
      </c>
      <c r="S340" s="340">
        <f t="shared" si="23"/>
        <v>106.35</v>
      </c>
    </row>
    <row r="341" spans="1:19" ht="38.25" x14ac:dyDescent="0.2">
      <c r="A341" s="519">
        <v>326</v>
      </c>
      <c r="B341" s="537">
        <v>674</v>
      </c>
      <c r="C341" s="538" t="s">
        <v>10771</v>
      </c>
      <c r="D341" s="539" t="s">
        <v>10772</v>
      </c>
      <c r="E341" s="411" t="s">
        <v>622</v>
      </c>
      <c r="F341" s="411" t="s">
        <v>10773</v>
      </c>
      <c r="G341" s="411" t="s">
        <v>10774</v>
      </c>
      <c r="H341" s="540" t="s">
        <v>10775</v>
      </c>
      <c r="I341" s="541" t="str">
        <f t="shared" si="21"/>
        <v>фото1</v>
      </c>
      <c r="J341" s="541" t="str">
        <f>HYPERLINK("http://www.gardenbulbs.ru/images/vesna_CL/thumbnails/"&amp;D891&amp;".jpg","фото2")</f>
        <v>фото2</v>
      </c>
      <c r="K341" s="542" t="s">
        <v>32</v>
      </c>
      <c r="L341" s="546">
        <v>1</v>
      </c>
      <c r="M341" s="558">
        <v>281.2</v>
      </c>
      <c r="N341" s="544"/>
      <c r="O341" s="331">
        <f t="shared" si="22"/>
        <v>0</v>
      </c>
      <c r="P341" s="332">
        <v>4607109928394</v>
      </c>
      <c r="Q341" s="545"/>
      <c r="R341" s="333" t="s">
        <v>625</v>
      </c>
      <c r="S341" s="340">
        <f t="shared" si="23"/>
        <v>281.2</v>
      </c>
    </row>
    <row r="342" spans="1:19" ht="38.25" x14ac:dyDescent="0.2">
      <c r="A342" s="519">
        <v>327</v>
      </c>
      <c r="B342" s="537">
        <v>4535</v>
      </c>
      <c r="C342" s="538" t="s">
        <v>9178</v>
      </c>
      <c r="D342" s="539"/>
      <c r="E342" s="411" t="s">
        <v>622</v>
      </c>
      <c r="F342" s="411" t="s">
        <v>9179</v>
      </c>
      <c r="G342" s="411" t="s">
        <v>12712</v>
      </c>
      <c r="H342" s="540" t="s">
        <v>9180</v>
      </c>
      <c r="I342" s="541" t="str">
        <f t="shared" si="21"/>
        <v>фото1</v>
      </c>
      <c r="J342" s="541"/>
      <c r="K342" s="542" t="s">
        <v>32</v>
      </c>
      <c r="L342" s="546">
        <v>1</v>
      </c>
      <c r="M342" s="558">
        <v>281.2</v>
      </c>
      <c r="N342" s="544"/>
      <c r="O342" s="331">
        <f t="shared" si="22"/>
        <v>0</v>
      </c>
      <c r="P342" s="332">
        <v>4607109989562</v>
      </c>
      <c r="Q342" s="545"/>
      <c r="R342" s="333" t="s">
        <v>625</v>
      </c>
      <c r="S342" s="340">
        <f t="shared" si="23"/>
        <v>281.2</v>
      </c>
    </row>
    <row r="343" spans="1:19" ht="38.25" x14ac:dyDescent="0.2">
      <c r="A343" s="519">
        <v>328</v>
      </c>
      <c r="B343" s="537">
        <v>4536</v>
      </c>
      <c r="C343" s="538" t="s">
        <v>7852</v>
      </c>
      <c r="D343" s="539"/>
      <c r="E343" s="411" t="s">
        <v>622</v>
      </c>
      <c r="F343" s="411" t="s">
        <v>627</v>
      </c>
      <c r="G343" s="411" t="s">
        <v>3655</v>
      </c>
      <c r="H343" s="540" t="s">
        <v>628</v>
      </c>
      <c r="I343" s="541" t="str">
        <f t="shared" si="21"/>
        <v>фото1</v>
      </c>
      <c r="J343" s="541"/>
      <c r="K343" s="542" t="s">
        <v>32</v>
      </c>
      <c r="L343" s="546">
        <v>1</v>
      </c>
      <c r="M343" s="558">
        <v>281.2</v>
      </c>
      <c r="N343" s="544"/>
      <c r="O343" s="331">
        <f t="shared" si="22"/>
        <v>0</v>
      </c>
      <c r="P343" s="332">
        <v>4607109989579</v>
      </c>
      <c r="Q343" s="545"/>
      <c r="R343" s="333" t="s">
        <v>625</v>
      </c>
      <c r="S343" s="340">
        <f t="shared" si="23"/>
        <v>281.2</v>
      </c>
    </row>
    <row r="344" spans="1:19" ht="63.75" x14ac:dyDescent="0.2">
      <c r="A344" s="519">
        <v>329</v>
      </c>
      <c r="B344" s="537">
        <v>5404</v>
      </c>
      <c r="C344" s="538" t="s">
        <v>9920</v>
      </c>
      <c r="D344" s="539" t="s">
        <v>9921</v>
      </c>
      <c r="E344" s="411" t="s">
        <v>622</v>
      </c>
      <c r="F344" s="411" t="s">
        <v>7853</v>
      </c>
      <c r="G344" s="411" t="s">
        <v>12713</v>
      </c>
      <c r="H344" s="540" t="s">
        <v>7854</v>
      </c>
      <c r="I344" s="541" t="str">
        <f t="shared" si="21"/>
        <v>фото1</v>
      </c>
      <c r="J344" s="541" t="str">
        <f>HYPERLINK("http://www.gardenbulbs.ru/images/vesna_CL/thumbnails/"&amp;D894&amp;".jpg","фото2")</f>
        <v>фото2</v>
      </c>
      <c r="K344" s="542" t="s">
        <v>32</v>
      </c>
      <c r="L344" s="546">
        <v>1</v>
      </c>
      <c r="M344" s="558">
        <v>281.2</v>
      </c>
      <c r="N344" s="544"/>
      <c r="O344" s="331">
        <f t="shared" si="22"/>
        <v>0</v>
      </c>
      <c r="P344" s="332">
        <v>4607109937181</v>
      </c>
      <c r="Q344" s="545"/>
      <c r="R344" s="333" t="s">
        <v>625</v>
      </c>
      <c r="S344" s="340">
        <f t="shared" si="23"/>
        <v>281.2</v>
      </c>
    </row>
    <row r="345" spans="1:19" ht="38.25" x14ac:dyDescent="0.2">
      <c r="A345" s="519">
        <v>330</v>
      </c>
      <c r="B345" s="537">
        <v>4540</v>
      </c>
      <c r="C345" s="538" t="s">
        <v>7855</v>
      </c>
      <c r="D345" s="539"/>
      <c r="E345" s="411" t="s">
        <v>622</v>
      </c>
      <c r="F345" s="411" t="s">
        <v>629</v>
      </c>
      <c r="G345" s="411" t="s">
        <v>3656</v>
      </c>
      <c r="H345" s="540" t="s">
        <v>630</v>
      </c>
      <c r="I345" s="541" t="str">
        <f t="shared" si="21"/>
        <v>фото1</v>
      </c>
      <c r="J345" s="541"/>
      <c r="K345" s="542" t="s">
        <v>32</v>
      </c>
      <c r="L345" s="546">
        <v>1</v>
      </c>
      <c r="M345" s="558">
        <v>281.2</v>
      </c>
      <c r="N345" s="544"/>
      <c r="O345" s="331">
        <f t="shared" si="22"/>
        <v>0</v>
      </c>
      <c r="P345" s="332">
        <v>4607109989616</v>
      </c>
      <c r="Q345" s="545"/>
      <c r="R345" s="333" t="s">
        <v>625</v>
      </c>
      <c r="S345" s="340">
        <f t="shared" si="23"/>
        <v>281.2</v>
      </c>
    </row>
    <row r="346" spans="1:19" ht="20.25" x14ac:dyDescent="0.2">
      <c r="A346" s="519">
        <v>331</v>
      </c>
      <c r="B346" s="334"/>
      <c r="C346" s="334"/>
      <c r="D346" s="334"/>
      <c r="E346" s="161"/>
      <c r="F346" s="552" t="s">
        <v>631</v>
      </c>
      <c r="G346" s="334"/>
      <c r="H346" s="334"/>
      <c r="I346" s="334"/>
      <c r="J346" s="334"/>
      <c r="K346" s="334"/>
      <c r="L346" s="334"/>
      <c r="M346" s="560"/>
      <c r="N346" s="334"/>
      <c r="O346" s="334"/>
      <c r="P346" s="334"/>
      <c r="Q346" s="334"/>
      <c r="R346" s="334"/>
      <c r="S346" s="553"/>
    </row>
    <row r="347" spans="1:19" ht="15.75" x14ac:dyDescent="0.2">
      <c r="A347" s="519">
        <v>332</v>
      </c>
      <c r="B347" s="524"/>
      <c r="C347" s="525"/>
      <c r="D347" s="526"/>
      <c r="E347" s="527"/>
      <c r="F347" s="528" t="s">
        <v>10776</v>
      </c>
      <c r="G347" s="529"/>
      <c r="H347" s="530"/>
      <c r="I347" s="531"/>
      <c r="J347" s="532"/>
      <c r="K347" s="533"/>
      <c r="L347" s="533"/>
      <c r="M347" s="561"/>
      <c r="N347" s="524"/>
      <c r="O347" s="524"/>
      <c r="P347" s="534"/>
      <c r="Q347" s="535"/>
      <c r="R347" s="535"/>
      <c r="S347" s="536"/>
    </row>
    <row r="348" spans="1:19" ht="25.5" x14ac:dyDescent="0.2">
      <c r="A348" s="519">
        <v>333</v>
      </c>
      <c r="B348" s="537">
        <v>383</v>
      </c>
      <c r="C348" s="538" t="s">
        <v>7856</v>
      </c>
      <c r="D348" s="539"/>
      <c r="E348" s="411" t="s">
        <v>631</v>
      </c>
      <c r="F348" s="411" t="s">
        <v>632</v>
      </c>
      <c r="G348" s="411" t="s">
        <v>633</v>
      </c>
      <c r="H348" s="540" t="s">
        <v>635</v>
      </c>
      <c r="I348" s="541" t="str">
        <f t="shared" ref="I348:I367" si="27">HYPERLINK("http://www.gardenbulbs.ru/images/vesna_CL/thumbnails/"&amp;C348&amp;".jpg","фото1")</f>
        <v>фото1</v>
      </c>
      <c r="J348" s="541"/>
      <c r="K348" s="542" t="s">
        <v>32</v>
      </c>
      <c r="L348" s="546">
        <v>1</v>
      </c>
      <c r="M348" s="558">
        <v>122.2</v>
      </c>
      <c r="N348" s="544"/>
      <c r="O348" s="331">
        <f t="shared" ref="O348:O367" si="28">IF(ISERROR(N348*M348),0,N348*M348)</f>
        <v>0</v>
      </c>
      <c r="P348" s="332">
        <v>4607109975299</v>
      </c>
      <c r="Q348" s="545"/>
      <c r="R348" s="333" t="s">
        <v>10777</v>
      </c>
      <c r="S348" s="340">
        <f t="shared" ref="S348:S367" si="29">M348/L348</f>
        <v>122.2</v>
      </c>
    </row>
    <row r="349" spans="1:19" ht="25.5" x14ac:dyDescent="0.2">
      <c r="A349" s="519">
        <v>334</v>
      </c>
      <c r="B349" s="537">
        <v>558</v>
      </c>
      <c r="C349" s="538" t="s">
        <v>9924</v>
      </c>
      <c r="D349" s="539"/>
      <c r="E349" s="411" t="s">
        <v>631</v>
      </c>
      <c r="F349" s="411" t="s">
        <v>636</v>
      </c>
      <c r="G349" s="411" t="s">
        <v>637</v>
      </c>
      <c r="H349" s="540" t="s">
        <v>639</v>
      </c>
      <c r="I349" s="541" t="str">
        <f t="shared" si="27"/>
        <v>фото1</v>
      </c>
      <c r="J349" s="541"/>
      <c r="K349" s="542" t="s">
        <v>32</v>
      </c>
      <c r="L349" s="546">
        <v>1</v>
      </c>
      <c r="M349" s="558">
        <v>125.9</v>
      </c>
      <c r="N349" s="544"/>
      <c r="O349" s="331">
        <f t="shared" si="28"/>
        <v>0</v>
      </c>
      <c r="P349" s="332">
        <v>4607109957721</v>
      </c>
      <c r="Q349" s="545"/>
      <c r="R349" s="333" t="s">
        <v>638</v>
      </c>
      <c r="S349" s="340">
        <f t="shared" si="29"/>
        <v>125.9</v>
      </c>
    </row>
    <row r="350" spans="1:19" ht="38.25" x14ac:dyDescent="0.2">
      <c r="A350" s="519">
        <v>335</v>
      </c>
      <c r="B350" s="537">
        <v>328</v>
      </c>
      <c r="C350" s="538" t="s">
        <v>7857</v>
      </c>
      <c r="D350" s="539"/>
      <c r="E350" s="411" t="s">
        <v>631</v>
      </c>
      <c r="F350" s="411" t="s">
        <v>640</v>
      </c>
      <c r="G350" s="411" t="s">
        <v>641</v>
      </c>
      <c r="H350" s="540" t="s">
        <v>643</v>
      </c>
      <c r="I350" s="541" t="str">
        <f t="shared" si="27"/>
        <v>фото1</v>
      </c>
      <c r="J350" s="541"/>
      <c r="K350" s="542" t="s">
        <v>32</v>
      </c>
      <c r="L350" s="546">
        <v>2</v>
      </c>
      <c r="M350" s="558">
        <v>214</v>
      </c>
      <c r="N350" s="544"/>
      <c r="O350" s="331">
        <f t="shared" si="28"/>
        <v>0</v>
      </c>
      <c r="P350" s="332">
        <v>4607109975305</v>
      </c>
      <c r="Q350" s="545"/>
      <c r="R350" s="333" t="s">
        <v>642</v>
      </c>
      <c r="S350" s="340">
        <f t="shared" si="29"/>
        <v>107</v>
      </c>
    </row>
    <row r="351" spans="1:19" ht="15" x14ac:dyDescent="0.2">
      <c r="A351" s="519">
        <v>336</v>
      </c>
      <c r="B351" s="537">
        <v>1796</v>
      </c>
      <c r="C351" s="538" t="s">
        <v>7858</v>
      </c>
      <c r="D351" s="539"/>
      <c r="E351" s="411" t="s">
        <v>631</v>
      </c>
      <c r="F351" s="411" t="s">
        <v>644</v>
      </c>
      <c r="G351" s="411" t="s">
        <v>645</v>
      </c>
      <c r="H351" s="540" t="s">
        <v>647</v>
      </c>
      <c r="I351" s="541" t="str">
        <f t="shared" si="27"/>
        <v>фото1</v>
      </c>
      <c r="J351" s="541"/>
      <c r="K351" s="542" t="s">
        <v>32</v>
      </c>
      <c r="L351" s="546">
        <v>2</v>
      </c>
      <c r="M351" s="558">
        <v>140.6</v>
      </c>
      <c r="N351" s="544"/>
      <c r="O351" s="331">
        <f t="shared" si="28"/>
        <v>0</v>
      </c>
      <c r="P351" s="332">
        <v>4607109953440</v>
      </c>
      <c r="Q351" s="545"/>
      <c r="R351" s="333" t="s">
        <v>646</v>
      </c>
      <c r="S351" s="340">
        <f t="shared" si="29"/>
        <v>70.3</v>
      </c>
    </row>
    <row r="352" spans="1:19" ht="25.5" x14ac:dyDescent="0.2">
      <c r="A352" s="519">
        <v>337</v>
      </c>
      <c r="B352" s="537">
        <v>1828</v>
      </c>
      <c r="C352" s="538" t="s">
        <v>7859</v>
      </c>
      <c r="D352" s="539"/>
      <c r="E352" s="411" t="s">
        <v>631</v>
      </c>
      <c r="F352" s="411" t="s">
        <v>648</v>
      </c>
      <c r="G352" s="411" t="s">
        <v>649</v>
      </c>
      <c r="H352" s="540" t="s">
        <v>651</v>
      </c>
      <c r="I352" s="541" t="str">
        <f t="shared" si="27"/>
        <v>фото1</v>
      </c>
      <c r="J352" s="541"/>
      <c r="K352" s="542" t="s">
        <v>32</v>
      </c>
      <c r="L352" s="546">
        <v>1</v>
      </c>
      <c r="M352" s="558">
        <v>236.5</v>
      </c>
      <c r="N352" s="544"/>
      <c r="O352" s="331">
        <f t="shared" si="28"/>
        <v>0</v>
      </c>
      <c r="P352" s="332">
        <v>4607109953457</v>
      </c>
      <c r="Q352" s="545"/>
      <c r="R352" s="333" t="s">
        <v>650</v>
      </c>
      <c r="S352" s="340">
        <f t="shared" si="29"/>
        <v>236.5</v>
      </c>
    </row>
    <row r="353" spans="1:19" ht="25.5" x14ac:dyDescent="0.2">
      <c r="A353" s="519">
        <v>338</v>
      </c>
      <c r="B353" s="537">
        <v>1832</v>
      </c>
      <c r="C353" s="538" t="s">
        <v>7860</v>
      </c>
      <c r="D353" s="539"/>
      <c r="E353" s="411" t="s">
        <v>631</v>
      </c>
      <c r="F353" s="411" t="s">
        <v>652</v>
      </c>
      <c r="G353" s="411" t="s">
        <v>653</v>
      </c>
      <c r="H353" s="540" t="s">
        <v>654</v>
      </c>
      <c r="I353" s="541" t="str">
        <f t="shared" si="27"/>
        <v>фото1</v>
      </c>
      <c r="J353" s="541"/>
      <c r="K353" s="542" t="s">
        <v>32</v>
      </c>
      <c r="L353" s="546">
        <v>1</v>
      </c>
      <c r="M353" s="558">
        <v>131.4</v>
      </c>
      <c r="N353" s="544"/>
      <c r="O353" s="331">
        <f t="shared" si="28"/>
        <v>0</v>
      </c>
      <c r="P353" s="332">
        <v>4607109953464</v>
      </c>
      <c r="Q353" s="545"/>
      <c r="R353" s="333" t="s">
        <v>634</v>
      </c>
      <c r="S353" s="340">
        <f t="shared" si="29"/>
        <v>131.4</v>
      </c>
    </row>
    <row r="354" spans="1:19" ht="25.5" x14ac:dyDescent="0.2">
      <c r="A354" s="519">
        <v>339</v>
      </c>
      <c r="B354" s="537">
        <v>10764</v>
      </c>
      <c r="C354" s="538" t="s">
        <v>14500</v>
      </c>
      <c r="D354" s="539"/>
      <c r="E354" s="412" t="s">
        <v>631</v>
      </c>
      <c r="F354" s="412" t="s">
        <v>14501</v>
      </c>
      <c r="G354" s="412" t="s">
        <v>14502</v>
      </c>
      <c r="H354" s="547" t="s">
        <v>14503</v>
      </c>
      <c r="I354" s="541" t="str">
        <f t="shared" si="27"/>
        <v>фото1</v>
      </c>
      <c r="J354" s="541"/>
      <c r="K354" s="542" t="s">
        <v>32</v>
      </c>
      <c r="L354" s="546">
        <v>1</v>
      </c>
      <c r="M354" s="558">
        <v>272.60000000000002</v>
      </c>
      <c r="N354" s="544"/>
      <c r="O354" s="331">
        <f t="shared" si="28"/>
        <v>0</v>
      </c>
      <c r="P354" s="332">
        <v>4607109925713</v>
      </c>
      <c r="Q354" s="545" t="s">
        <v>13902</v>
      </c>
      <c r="R354" s="333" t="s">
        <v>638</v>
      </c>
      <c r="S354" s="340">
        <f t="shared" si="29"/>
        <v>272.60000000000002</v>
      </c>
    </row>
    <row r="355" spans="1:19" ht="38.25" x14ac:dyDescent="0.2">
      <c r="A355" s="519">
        <v>340</v>
      </c>
      <c r="B355" s="537">
        <v>6770</v>
      </c>
      <c r="C355" s="538" t="s">
        <v>9925</v>
      </c>
      <c r="D355" s="539" t="s">
        <v>9926</v>
      </c>
      <c r="E355" s="411" t="s">
        <v>631</v>
      </c>
      <c r="F355" s="411" t="s">
        <v>3657</v>
      </c>
      <c r="G355" s="411" t="s">
        <v>3658</v>
      </c>
      <c r="H355" s="540" t="s">
        <v>3659</v>
      </c>
      <c r="I355" s="541" t="str">
        <f t="shared" si="27"/>
        <v>фото1</v>
      </c>
      <c r="J355" s="541" t="str">
        <f>HYPERLINK("http://www.gardenbulbs.ru/images/vesna_CL/thumbnails/"&amp;D905&amp;".jpg","фото2")</f>
        <v>фото2</v>
      </c>
      <c r="K355" s="542" t="s">
        <v>32</v>
      </c>
      <c r="L355" s="546">
        <v>1</v>
      </c>
      <c r="M355" s="558">
        <v>114.9</v>
      </c>
      <c r="N355" s="544"/>
      <c r="O355" s="331">
        <f t="shared" si="28"/>
        <v>0</v>
      </c>
      <c r="P355" s="332">
        <v>4607109944141</v>
      </c>
      <c r="Q355" s="545"/>
      <c r="R355" s="333" t="s">
        <v>682</v>
      </c>
      <c r="S355" s="340">
        <f t="shared" si="29"/>
        <v>114.9</v>
      </c>
    </row>
    <row r="356" spans="1:19" ht="15" x14ac:dyDescent="0.2">
      <c r="A356" s="519">
        <v>341</v>
      </c>
      <c r="B356" s="537">
        <v>3966</v>
      </c>
      <c r="C356" s="538" t="s">
        <v>7861</v>
      </c>
      <c r="D356" s="539"/>
      <c r="E356" s="411" t="s">
        <v>631</v>
      </c>
      <c r="F356" s="411" t="s">
        <v>658</v>
      </c>
      <c r="G356" s="411" t="s">
        <v>659</v>
      </c>
      <c r="H356" s="540" t="s">
        <v>660</v>
      </c>
      <c r="I356" s="541" t="str">
        <f t="shared" si="27"/>
        <v>фото1</v>
      </c>
      <c r="J356" s="541"/>
      <c r="K356" s="542" t="s">
        <v>32</v>
      </c>
      <c r="L356" s="546">
        <v>1</v>
      </c>
      <c r="M356" s="558">
        <v>158.9</v>
      </c>
      <c r="N356" s="544"/>
      <c r="O356" s="331">
        <f t="shared" si="28"/>
        <v>0</v>
      </c>
      <c r="P356" s="332">
        <v>4607109981849</v>
      </c>
      <c r="Q356" s="545"/>
      <c r="R356" s="333" t="s">
        <v>638</v>
      </c>
      <c r="S356" s="340">
        <f t="shared" si="29"/>
        <v>158.9</v>
      </c>
    </row>
    <row r="357" spans="1:19" ht="15" x14ac:dyDescent="0.2">
      <c r="A357" s="519">
        <v>342</v>
      </c>
      <c r="B357" s="537">
        <v>560</v>
      </c>
      <c r="C357" s="538" t="s">
        <v>7862</v>
      </c>
      <c r="D357" s="539"/>
      <c r="E357" s="411" t="s">
        <v>631</v>
      </c>
      <c r="F357" s="411" t="s">
        <v>661</v>
      </c>
      <c r="G357" s="411" t="s">
        <v>662</v>
      </c>
      <c r="H357" s="540" t="s">
        <v>663</v>
      </c>
      <c r="I357" s="541" t="str">
        <f t="shared" si="27"/>
        <v>фото1</v>
      </c>
      <c r="J357" s="541"/>
      <c r="K357" s="542" t="s">
        <v>32</v>
      </c>
      <c r="L357" s="546">
        <v>2</v>
      </c>
      <c r="M357" s="558">
        <v>188.3</v>
      </c>
      <c r="N357" s="544"/>
      <c r="O357" s="331">
        <f t="shared" si="28"/>
        <v>0</v>
      </c>
      <c r="P357" s="332">
        <v>4607109957745</v>
      </c>
      <c r="Q357" s="545"/>
      <c r="R357" s="333" t="s">
        <v>642</v>
      </c>
      <c r="S357" s="340">
        <f t="shared" si="29"/>
        <v>94.15</v>
      </c>
    </row>
    <row r="358" spans="1:19" ht="15" x14ac:dyDescent="0.2">
      <c r="A358" s="519">
        <v>343</v>
      </c>
      <c r="B358" s="537">
        <v>2285</v>
      </c>
      <c r="C358" s="538" t="s">
        <v>7863</v>
      </c>
      <c r="D358" s="539"/>
      <c r="E358" s="411" t="s">
        <v>631</v>
      </c>
      <c r="F358" s="411" t="s">
        <v>664</v>
      </c>
      <c r="G358" s="411" t="s">
        <v>665</v>
      </c>
      <c r="H358" s="540" t="s">
        <v>667</v>
      </c>
      <c r="I358" s="541" t="str">
        <f t="shared" si="27"/>
        <v>фото1</v>
      </c>
      <c r="J358" s="541"/>
      <c r="K358" s="542" t="s">
        <v>32</v>
      </c>
      <c r="L358" s="546">
        <v>1</v>
      </c>
      <c r="M358" s="558">
        <v>122.2</v>
      </c>
      <c r="N358" s="544"/>
      <c r="O358" s="331">
        <f t="shared" si="28"/>
        <v>0</v>
      </c>
      <c r="P358" s="332">
        <v>4607109958773</v>
      </c>
      <c r="Q358" s="545"/>
      <c r="R358" s="333" t="s">
        <v>666</v>
      </c>
      <c r="S358" s="340">
        <f t="shared" si="29"/>
        <v>122.2</v>
      </c>
    </row>
    <row r="359" spans="1:19" ht="15" x14ac:dyDescent="0.2">
      <c r="A359" s="519">
        <v>344</v>
      </c>
      <c r="B359" s="537">
        <v>330</v>
      </c>
      <c r="C359" s="538" t="s">
        <v>7864</v>
      </c>
      <c r="D359" s="539"/>
      <c r="E359" s="411" t="s">
        <v>631</v>
      </c>
      <c r="F359" s="411" t="s">
        <v>669</v>
      </c>
      <c r="G359" s="411" t="s">
        <v>670</v>
      </c>
      <c r="H359" s="540" t="s">
        <v>672</v>
      </c>
      <c r="I359" s="541" t="str">
        <f t="shared" si="27"/>
        <v>фото1</v>
      </c>
      <c r="J359" s="541"/>
      <c r="K359" s="542" t="s">
        <v>32</v>
      </c>
      <c r="L359" s="546">
        <v>2</v>
      </c>
      <c r="M359" s="558">
        <v>188.3</v>
      </c>
      <c r="N359" s="544"/>
      <c r="O359" s="331">
        <f t="shared" si="28"/>
        <v>0</v>
      </c>
      <c r="P359" s="332">
        <v>4607109975329</v>
      </c>
      <c r="Q359" s="545"/>
      <c r="R359" s="333" t="s">
        <v>671</v>
      </c>
      <c r="S359" s="340">
        <f t="shared" si="29"/>
        <v>94.15</v>
      </c>
    </row>
    <row r="360" spans="1:19" ht="25.5" x14ac:dyDescent="0.2">
      <c r="A360" s="519">
        <v>345</v>
      </c>
      <c r="B360" s="537">
        <v>2142</v>
      </c>
      <c r="C360" s="538" t="s">
        <v>7865</v>
      </c>
      <c r="D360" s="539"/>
      <c r="E360" s="411" t="s">
        <v>631</v>
      </c>
      <c r="F360" s="411" t="s">
        <v>673</v>
      </c>
      <c r="G360" s="411" t="s">
        <v>674</v>
      </c>
      <c r="H360" s="540" t="s">
        <v>676</v>
      </c>
      <c r="I360" s="541" t="str">
        <f t="shared" si="27"/>
        <v>фото1</v>
      </c>
      <c r="J360" s="541"/>
      <c r="K360" s="542" t="s">
        <v>32</v>
      </c>
      <c r="L360" s="546">
        <v>2</v>
      </c>
      <c r="M360" s="558">
        <v>177.3</v>
      </c>
      <c r="N360" s="544"/>
      <c r="O360" s="331">
        <f t="shared" si="28"/>
        <v>0</v>
      </c>
      <c r="P360" s="332">
        <v>4607109975336</v>
      </c>
      <c r="Q360" s="545"/>
      <c r="R360" s="333" t="s">
        <v>675</v>
      </c>
      <c r="S360" s="340">
        <f t="shared" si="29"/>
        <v>88.65</v>
      </c>
    </row>
    <row r="361" spans="1:19" ht="15" x14ac:dyDescent="0.2">
      <c r="A361" s="519">
        <v>346</v>
      </c>
      <c r="B361" s="537">
        <v>1827</v>
      </c>
      <c r="C361" s="538" t="s">
        <v>7866</v>
      </c>
      <c r="D361" s="539"/>
      <c r="E361" s="411" t="s">
        <v>631</v>
      </c>
      <c r="F361" s="411" t="s">
        <v>677</v>
      </c>
      <c r="G361" s="411" t="s">
        <v>678</v>
      </c>
      <c r="H361" s="540" t="s">
        <v>679</v>
      </c>
      <c r="I361" s="541" t="str">
        <f t="shared" si="27"/>
        <v>фото1</v>
      </c>
      <c r="J361" s="541"/>
      <c r="K361" s="542" t="s">
        <v>32</v>
      </c>
      <c r="L361" s="546">
        <v>2</v>
      </c>
      <c r="M361" s="558">
        <v>177.3</v>
      </c>
      <c r="N361" s="544"/>
      <c r="O361" s="331">
        <f t="shared" si="28"/>
        <v>0</v>
      </c>
      <c r="P361" s="332">
        <v>4607109953525</v>
      </c>
      <c r="Q361" s="545"/>
      <c r="R361" s="333" t="s">
        <v>671</v>
      </c>
      <c r="S361" s="340">
        <f t="shared" si="29"/>
        <v>88.65</v>
      </c>
    </row>
    <row r="362" spans="1:19" ht="15" x14ac:dyDescent="0.2">
      <c r="A362" s="519">
        <v>347</v>
      </c>
      <c r="B362" s="537">
        <v>114</v>
      </c>
      <c r="C362" s="538" t="s">
        <v>7867</v>
      </c>
      <c r="D362" s="539"/>
      <c r="E362" s="411" t="s">
        <v>631</v>
      </c>
      <c r="F362" s="411" t="s">
        <v>680</v>
      </c>
      <c r="G362" s="411" t="s">
        <v>681</v>
      </c>
      <c r="H362" s="540" t="s">
        <v>683</v>
      </c>
      <c r="I362" s="541" t="str">
        <f t="shared" si="27"/>
        <v>фото1</v>
      </c>
      <c r="J362" s="541"/>
      <c r="K362" s="542" t="s">
        <v>32</v>
      </c>
      <c r="L362" s="546">
        <v>1</v>
      </c>
      <c r="M362" s="558">
        <v>116.7</v>
      </c>
      <c r="N362" s="544"/>
      <c r="O362" s="331">
        <f t="shared" si="28"/>
        <v>0</v>
      </c>
      <c r="P362" s="332">
        <v>4607109958612</v>
      </c>
      <c r="Q362" s="545"/>
      <c r="R362" s="333" t="s">
        <v>682</v>
      </c>
      <c r="S362" s="340">
        <f t="shared" si="29"/>
        <v>116.7</v>
      </c>
    </row>
    <row r="363" spans="1:19" ht="15" x14ac:dyDescent="0.2">
      <c r="A363" s="519">
        <v>348</v>
      </c>
      <c r="B363" s="537">
        <v>1799</v>
      </c>
      <c r="C363" s="538" t="s">
        <v>7868</v>
      </c>
      <c r="D363" s="539"/>
      <c r="E363" s="411" t="s">
        <v>631</v>
      </c>
      <c r="F363" s="411" t="s">
        <v>684</v>
      </c>
      <c r="G363" s="411" t="s">
        <v>685</v>
      </c>
      <c r="H363" s="540" t="s">
        <v>687</v>
      </c>
      <c r="I363" s="541" t="str">
        <f t="shared" si="27"/>
        <v>фото1</v>
      </c>
      <c r="J363" s="541"/>
      <c r="K363" s="542" t="s">
        <v>32</v>
      </c>
      <c r="L363" s="546">
        <v>2</v>
      </c>
      <c r="M363" s="558">
        <v>177.3</v>
      </c>
      <c r="N363" s="544"/>
      <c r="O363" s="331">
        <f t="shared" si="28"/>
        <v>0</v>
      </c>
      <c r="P363" s="332">
        <v>4607109953532</v>
      </c>
      <c r="Q363" s="545"/>
      <c r="R363" s="333" t="s">
        <v>686</v>
      </c>
      <c r="S363" s="340">
        <f t="shared" si="29"/>
        <v>88.65</v>
      </c>
    </row>
    <row r="364" spans="1:19" ht="25.5" x14ac:dyDescent="0.2">
      <c r="A364" s="519">
        <v>349</v>
      </c>
      <c r="B364" s="537">
        <v>2316</v>
      </c>
      <c r="C364" s="538" t="s">
        <v>7869</v>
      </c>
      <c r="D364" s="539"/>
      <c r="E364" s="411" t="s">
        <v>631</v>
      </c>
      <c r="F364" s="411" t="s">
        <v>688</v>
      </c>
      <c r="G364" s="411" t="s">
        <v>689</v>
      </c>
      <c r="H364" s="540" t="s">
        <v>690</v>
      </c>
      <c r="I364" s="541" t="str">
        <f t="shared" si="27"/>
        <v>фото1</v>
      </c>
      <c r="J364" s="541"/>
      <c r="K364" s="542" t="s">
        <v>32</v>
      </c>
      <c r="L364" s="546">
        <v>2</v>
      </c>
      <c r="M364" s="558">
        <v>195.6</v>
      </c>
      <c r="N364" s="544"/>
      <c r="O364" s="331">
        <f t="shared" si="28"/>
        <v>0</v>
      </c>
      <c r="P364" s="332">
        <v>4607109958544</v>
      </c>
      <c r="Q364" s="545"/>
      <c r="R364" s="333" t="s">
        <v>650</v>
      </c>
      <c r="S364" s="340">
        <f t="shared" si="29"/>
        <v>97.8</v>
      </c>
    </row>
    <row r="365" spans="1:19" ht="15" x14ac:dyDescent="0.2">
      <c r="A365" s="519">
        <v>350</v>
      </c>
      <c r="B365" s="537">
        <v>1798</v>
      </c>
      <c r="C365" s="538" t="s">
        <v>7870</v>
      </c>
      <c r="D365" s="539"/>
      <c r="E365" s="411" t="s">
        <v>631</v>
      </c>
      <c r="F365" s="411" t="s">
        <v>691</v>
      </c>
      <c r="G365" s="411" t="s">
        <v>692</v>
      </c>
      <c r="H365" s="540" t="s">
        <v>693</v>
      </c>
      <c r="I365" s="541" t="str">
        <f t="shared" si="27"/>
        <v>фото1</v>
      </c>
      <c r="J365" s="541"/>
      <c r="K365" s="542" t="s">
        <v>32</v>
      </c>
      <c r="L365" s="546">
        <v>1</v>
      </c>
      <c r="M365" s="558">
        <v>177.3</v>
      </c>
      <c r="N365" s="544"/>
      <c r="O365" s="331">
        <f t="shared" si="28"/>
        <v>0</v>
      </c>
      <c r="P365" s="332">
        <v>4607109953549</v>
      </c>
      <c r="Q365" s="545"/>
      <c r="R365" s="333" t="s">
        <v>671</v>
      </c>
      <c r="S365" s="340">
        <f t="shared" si="29"/>
        <v>177.3</v>
      </c>
    </row>
    <row r="366" spans="1:19" ht="25.5" x14ac:dyDescent="0.2">
      <c r="A366" s="519">
        <v>351</v>
      </c>
      <c r="B366" s="537">
        <v>331</v>
      </c>
      <c r="C366" s="538" t="s">
        <v>7871</v>
      </c>
      <c r="D366" s="539"/>
      <c r="E366" s="411" t="s">
        <v>631</v>
      </c>
      <c r="F366" s="411" t="s">
        <v>694</v>
      </c>
      <c r="G366" s="411" t="s">
        <v>695</v>
      </c>
      <c r="H366" s="540" t="s">
        <v>696</v>
      </c>
      <c r="I366" s="541" t="str">
        <f t="shared" si="27"/>
        <v>фото1</v>
      </c>
      <c r="J366" s="541"/>
      <c r="K366" s="542" t="s">
        <v>32</v>
      </c>
      <c r="L366" s="546">
        <v>2</v>
      </c>
      <c r="M366" s="558">
        <v>140.6</v>
      </c>
      <c r="N366" s="544"/>
      <c r="O366" s="331">
        <f t="shared" si="28"/>
        <v>0</v>
      </c>
      <c r="P366" s="332">
        <v>4607109975350</v>
      </c>
      <c r="Q366" s="545"/>
      <c r="R366" s="333" t="s">
        <v>634</v>
      </c>
      <c r="S366" s="340">
        <f t="shared" si="29"/>
        <v>70.3</v>
      </c>
    </row>
    <row r="367" spans="1:19" ht="25.5" x14ac:dyDescent="0.2">
      <c r="A367" s="519">
        <v>352</v>
      </c>
      <c r="B367" s="537">
        <v>384</v>
      </c>
      <c r="C367" s="538" t="s">
        <v>7872</v>
      </c>
      <c r="D367" s="539"/>
      <c r="E367" s="411" t="s">
        <v>631</v>
      </c>
      <c r="F367" s="411" t="s">
        <v>698</v>
      </c>
      <c r="G367" s="411" t="s">
        <v>699</v>
      </c>
      <c r="H367" s="540" t="s">
        <v>701</v>
      </c>
      <c r="I367" s="541" t="str">
        <f t="shared" si="27"/>
        <v>фото1</v>
      </c>
      <c r="J367" s="541"/>
      <c r="K367" s="542" t="s">
        <v>32</v>
      </c>
      <c r="L367" s="546">
        <v>2</v>
      </c>
      <c r="M367" s="558">
        <v>177.3</v>
      </c>
      <c r="N367" s="544"/>
      <c r="O367" s="331">
        <f t="shared" si="28"/>
        <v>0</v>
      </c>
      <c r="P367" s="332">
        <v>4607109975367</v>
      </c>
      <c r="Q367" s="545"/>
      <c r="R367" s="333" t="s">
        <v>700</v>
      </c>
      <c r="S367" s="340">
        <f t="shared" si="29"/>
        <v>88.65</v>
      </c>
    </row>
    <row r="368" spans="1:19" ht="20.25" x14ac:dyDescent="0.2">
      <c r="A368" s="519">
        <v>353</v>
      </c>
      <c r="B368" s="334"/>
      <c r="C368" s="334"/>
      <c r="D368" s="334"/>
      <c r="E368" s="161"/>
      <c r="F368" s="552" t="s">
        <v>721</v>
      </c>
      <c r="G368" s="334"/>
      <c r="H368" s="334"/>
      <c r="I368" s="334"/>
      <c r="J368" s="334"/>
      <c r="K368" s="334"/>
      <c r="L368" s="334"/>
      <c r="M368" s="560"/>
      <c r="N368" s="334"/>
      <c r="O368" s="334"/>
      <c r="P368" s="334"/>
      <c r="Q368" s="334"/>
      <c r="R368" s="334"/>
      <c r="S368" s="553"/>
    </row>
    <row r="369" spans="1:19" ht="15.75" x14ac:dyDescent="0.2">
      <c r="A369" s="519">
        <v>354</v>
      </c>
      <c r="B369" s="524"/>
      <c r="C369" s="525"/>
      <c r="D369" s="526"/>
      <c r="E369" s="527"/>
      <c r="F369" s="528" t="s">
        <v>10778</v>
      </c>
      <c r="G369" s="529"/>
      <c r="H369" s="530"/>
      <c r="I369" s="531"/>
      <c r="J369" s="532"/>
      <c r="K369" s="533"/>
      <c r="L369" s="533"/>
      <c r="M369" s="561"/>
      <c r="N369" s="524"/>
      <c r="O369" s="524"/>
      <c r="P369" s="534"/>
      <c r="Q369" s="535"/>
      <c r="R369" s="535"/>
      <c r="S369" s="536"/>
    </row>
    <row r="370" spans="1:19" ht="38.25" x14ac:dyDescent="0.2">
      <c r="A370" s="519">
        <v>355</v>
      </c>
      <c r="B370" s="537">
        <v>6786</v>
      </c>
      <c r="C370" s="538" t="s">
        <v>7873</v>
      </c>
      <c r="D370" s="539"/>
      <c r="E370" s="411" t="s">
        <v>31</v>
      </c>
      <c r="F370" s="411" t="s">
        <v>3660</v>
      </c>
      <c r="G370" s="411" t="s">
        <v>3661</v>
      </c>
      <c r="H370" s="540" t="s">
        <v>6520</v>
      </c>
      <c r="I370" s="541" t="str">
        <f t="shared" ref="I370:I433" si="30">HYPERLINK("http://www.gardenbulbs.ru/images/vesna_CL/thumbnails/"&amp;C370&amp;".jpg","фото1")</f>
        <v>фото1</v>
      </c>
      <c r="J370" s="541"/>
      <c r="K370" s="542" t="s">
        <v>32</v>
      </c>
      <c r="L370" s="546">
        <v>2</v>
      </c>
      <c r="M370" s="558">
        <v>197.5</v>
      </c>
      <c r="N370" s="544"/>
      <c r="O370" s="331">
        <f t="shared" ref="O370:O433" si="31">IF(ISERROR(N370*M370),0,N370*M370)</f>
        <v>0</v>
      </c>
      <c r="P370" s="332">
        <v>4607109944301</v>
      </c>
      <c r="Q370" s="545"/>
      <c r="R370" s="333" t="s">
        <v>724</v>
      </c>
      <c r="S370" s="340">
        <f t="shared" ref="S370:S433" si="32">M370/L370</f>
        <v>98.75</v>
      </c>
    </row>
    <row r="371" spans="1:19" ht="25.5" x14ac:dyDescent="0.2">
      <c r="A371" s="519">
        <v>356</v>
      </c>
      <c r="B371" s="537">
        <v>4565</v>
      </c>
      <c r="C371" s="538" t="s">
        <v>7874</v>
      </c>
      <c r="D371" s="539"/>
      <c r="E371" s="411" t="s">
        <v>31</v>
      </c>
      <c r="F371" s="411" t="s">
        <v>722</v>
      </c>
      <c r="G371" s="411" t="s">
        <v>723</v>
      </c>
      <c r="H371" s="540" t="s">
        <v>725</v>
      </c>
      <c r="I371" s="541" t="str">
        <f t="shared" si="30"/>
        <v>фото1</v>
      </c>
      <c r="J371" s="541"/>
      <c r="K371" s="542" t="s">
        <v>32</v>
      </c>
      <c r="L371" s="546">
        <v>2</v>
      </c>
      <c r="M371" s="558">
        <v>228.7</v>
      </c>
      <c r="N371" s="544"/>
      <c r="O371" s="331">
        <f t="shared" si="31"/>
        <v>0</v>
      </c>
      <c r="P371" s="332">
        <v>4607109989869</v>
      </c>
      <c r="Q371" s="545"/>
      <c r="R371" s="333" t="s">
        <v>724</v>
      </c>
      <c r="S371" s="340">
        <f t="shared" si="32"/>
        <v>114.35</v>
      </c>
    </row>
    <row r="372" spans="1:19" ht="25.5" x14ac:dyDescent="0.2">
      <c r="A372" s="519">
        <v>357</v>
      </c>
      <c r="B372" s="537">
        <v>3090</v>
      </c>
      <c r="C372" s="538" t="s">
        <v>7875</v>
      </c>
      <c r="D372" s="539"/>
      <c r="E372" s="411" t="s">
        <v>31</v>
      </c>
      <c r="F372" s="411" t="s">
        <v>726</v>
      </c>
      <c r="G372" s="411" t="s">
        <v>727</v>
      </c>
      <c r="H372" s="540" t="s">
        <v>728</v>
      </c>
      <c r="I372" s="541" t="str">
        <f t="shared" si="30"/>
        <v>фото1</v>
      </c>
      <c r="J372" s="541"/>
      <c r="K372" s="542" t="s">
        <v>32</v>
      </c>
      <c r="L372" s="546">
        <v>2</v>
      </c>
      <c r="M372" s="558">
        <v>195.6</v>
      </c>
      <c r="N372" s="544"/>
      <c r="O372" s="331">
        <f t="shared" si="31"/>
        <v>0</v>
      </c>
      <c r="P372" s="332">
        <v>4607109954645</v>
      </c>
      <c r="Q372" s="545"/>
      <c r="R372" s="333" t="s">
        <v>724</v>
      </c>
      <c r="S372" s="340">
        <f t="shared" si="32"/>
        <v>97.8</v>
      </c>
    </row>
    <row r="373" spans="1:19" ht="25.5" x14ac:dyDescent="0.2">
      <c r="A373" s="519">
        <v>358</v>
      </c>
      <c r="B373" s="537">
        <v>576</v>
      </c>
      <c r="C373" s="538" t="s">
        <v>7876</v>
      </c>
      <c r="D373" s="539"/>
      <c r="E373" s="411" t="s">
        <v>31</v>
      </c>
      <c r="F373" s="411" t="s">
        <v>729</v>
      </c>
      <c r="G373" s="411" t="s">
        <v>730</v>
      </c>
      <c r="H373" s="540" t="s">
        <v>731</v>
      </c>
      <c r="I373" s="541" t="str">
        <f t="shared" si="30"/>
        <v>фото1</v>
      </c>
      <c r="J373" s="541"/>
      <c r="K373" s="542" t="s">
        <v>32</v>
      </c>
      <c r="L373" s="546">
        <v>2</v>
      </c>
      <c r="M373" s="558">
        <v>195.6</v>
      </c>
      <c r="N373" s="544"/>
      <c r="O373" s="331">
        <f t="shared" si="31"/>
        <v>0</v>
      </c>
      <c r="P373" s="332">
        <v>4607109968536</v>
      </c>
      <c r="Q373" s="545"/>
      <c r="R373" s="333" t="s">
        <v>724</v>
      </c>
      <c r="S373" s="340">
        <f t="shared" si="32"/>
        <v>97.8</v>
      </c>
    </row>
    <row r="374" spans="1:19" ht="25.5" x14ac:dyDescent="0.2">
      <c r="A374" s="519">
        <v>359</v>
      </c>
      <c r="B374" s="537">
        <v>935</v>
      </c>
      <c r="C374" s="538" t="s">
        <v>14504</v>
      </c>
      <c r="D374" s="539"/>
      <c r="E374" s="411" t="s">
        <v>31</v>
      </c>
      <c r="F374" s="411" t="s">
        <v>14505</v>
      </c>
      <c r="G374" s="411" t="s">
        <v>14506</v>
      </c>
      <c r="H374" s="540" t="s">
        <v>14507</v>
      </c>
      <c r="I374" s="541" t="str">
        <f t="shared" si="30"/>
        <v>фото1</v>
      </c>
      <c r="J374" s="541"/>
      <c r="K374" s="542" t="s">
        <v>32</v>
      </c>
      <c r="L374" s="546">
        <v>2</v>
      </c>
      <c r="M374" s="558">
        <v>221.3</v>
      </c>
      <c r="N374" s="544"/>
      <c r="O374" s="331">
        <f t="shared" si="31"/>
        <v>0</v>
      </c>
      <c r="P374" s="332">
        <v>4607109977644</v>
      </c>
      <c r="Q374" s="545" t="s">
        <v>11622</v>
      </c>
      <c r="R374" s="333" t="s">
        <v>724</v>
      </c>
      <c r="S374" s="340">
        <f t="shared" si="32"/>
        <v>110.65</v>
      </c>
    </row>
    <row r="375" spans="1:19" ht="25.5" x14ac:dyDescent="0.2">
      <c r="A375" s="519">
        <v>360</v>
      </c>
      <c r="B375" s="537">
        <v>4566</v>
      </c>
      <c r="C375" s="538" t="s">
        <v>7877</v>
      </c>
      <c r="D375" s="539"/>
      <c r="E375" s="411" t="s">
        <v>31</v>
      </c>
      <c r="F375" s="411" t="s">
        <v>732</v>
      </c>
      <c r="G375" s="411" t="s">
        <v>733</v>
      </c>
      <c r="H375" s="540" t="s">
        <v>734</v>
      </c>
      <c r="I375" s="541" t="str">
        <f t="shared" si="30"/>
        <v>фото1</v>
      </c>
      <c r="J375" s="541"/>
      <c r="K375" s="542" t="s">
        <v>32</v>
      </c>
      <c r="L375" s="546">
        <v>2</v>
      </c>
      <c r="M375" s="558">
        <v>195.6</v>
      </c>
      <c r="N375" s="544"/>
      <c r="O375" s="331">
        <f t="shared" si="31"/>
        <v>0</v>
      </c>
      <c r="P375" s="332">
        <v>4607109989876</v>
      </c>
      <c r="Q375" s="545"/>
      <c r="R375" s="333" t="s">
        <v>724</v>
      </c>
      <c r="S375" s="340">
        <f t="shared" si="32"/>
        <v>97.8</v>
      </c>
    </row>
    <row r="376" spans="1:19" ht="25.5" x14ac:dyDescent="0.2">
      <c r="A376" s="519">
        <v>361</v>
      </c>
      <c r="B376" s="537">
        <v>4567</v>
      </c>
      <c r="C376" s="538" t="s">
        <v>7878</v>
      </c>
      <c r="D376" s="539"/>
      <c r="E376" s="411" t="s">
        <v>31</v>
      </c>
      <c r="F376" s="411" t="s">
        <v>735</v>
      </c>
      <c r="G376" s="411" t="s">
        <v>736</v>
      </c>
      <c r="H376" s="540" t="s">
        <v>737</v>
      </c>
      <c r="I376" s="541" t="str">
        <f t="shared" si="30"/>
        <v>фото1</v>
      </c>
      <c r="J376" s="541"/>
      <c r="K376" s="542" t="s">
        <v>32</v>
      </c>
      <c r="L376" s="546">
        <v>2</v>
      </c>
      <c r="M376" s="558">
        <v>195.6</v>
      </c>
      <c r="N376" s="544"/>
      <c r="O376" s="331">
        <f t="shared" si="31"/>
        <v>0</v>
      </c>
      <c r="P376" s="332">
        <v>4607109989883</v>
      </c>
      <c r="Q376" s="545"/>
      <c r="R376" s="333" t="s">
        <v>724</v>
      </c>
      <c r="S376" s="340">
        <f t="shared" si="32"/>
        <v>97.8</v>
      </c>
    </row>
    <row r="377" spans="1:19" ht="25.5" x14ac:dyDescent="0.2">
      <c r="A377" s="519">
        <v>362</v>
      </c>
      <c r="B377" s="537">
        <v>4568</v>
      </c>
      <c r="C377" s="538" t="s">
        <v>9927</v>
      </c>
      <c r="D377" s="539"/>
      <c r="E377" s="411" t="s">
        <v>31</v>
      </c>
      <c r="F377" s="411" t="s">
        <v>738</v>
      </c>
      <c r="G377" s="411" t="s">
        <v>739</v>
      </c>
      <c r="H377" s="540" t="s">
        <v>740</v>
      </c>
      <c r="I377" s="541" t="str">
        <f t="shared" si="30"/>
        <v>фото1</v>
      </c>
      <c r="J377" s="541"/>
      <c r="K377" s="542" t="s">
        <v>32</v>
      </c>
      <c r="L377" s="546">
        <v>2</v>
      </c>
      <c r="M377" s="558">
        <v>195.6</v>
      </c>
      <c r="N377" s="544"/>
      <c r="O377" s="331">
        <f t="shared" si="31"/>
        <v>0</v>
      </c>
      <c r="P377" s="332">
        <v>4607109989890</v>
      </c>
      <c r="Q377" s="545"/>
      <c r="R377" s="333" t="s">
        <v>724</v>
      </c>
      <c r="S377" s="340">
        <f t="shared" si="32"/>
        <v>97.8</v>
      </c>
    </row>
    <row r="378" spans="1:19" ht="25.5" x14ac:dyDescent="0.2">
      <c r="A378" s="519">
        <v>363</v>
      </c>
      <c r="B378" s="537">
        <v>3091</v>
      </c>
      <c r="C378" s="538" t="s">
        <v>7879</v>
      </c>
      <c r="D378" s="539"/>
      <c r="E378" s="411" t="s">
        <v>31</v>
      </c>
      <c r="F378" s="411" t="s">
        <v>741</v>
      </c>
      <c r="G378" s="411" t="s">
        <v>742</v>
      </c>
      <c r="H378" s="540" t="s">
        <v>743</v>
      </c>
      <c r="I378" s="541" t="str">
        <f t="shared" si="30"/>
        <v>фото1</v>
      </c>
      <c r="J378" s="541"/>
      <c r="K378" s="542" t="s">
        <v>32</v>
      </c>
      <c r="L378" s="546">
        <v>2</v>
      </c>
      <c r="M378" s="558">
        <v>195.6</v>
      </c>
      <c r="N378" s="544"/>
      <c r="O378" s="331">
        <f t="shared" si="31"/>
        <v>0</v>
      </c>
      <c r="P378" s="332">
        <v>4607109954652</v>
      </c>
      <c r="Q378" s="545"/>
      <c r="R378" s="333" t="s">
        <v>724</v>
      </c>
      <c r="S378" s="340">
        <f t="shared" si="32"/>
        <v>97.8</v>
      </c>
    </row>
    <row r="379" spans="1:19" ht="25.5" x14ac:dyDescent="0.2">
      <c r="A379" s="519">
        <v>364</v>
      </c>
      <c r="B379" s="537">
        <v>4569</v>
      </c>
      <c r="C379" s="538" t="s">
        <v>7880</v>
      </c>
      <c r="D379" s="539"/>
      <c r="E379" s="411" t="s">
        <v>31</v>
      </c>
      <c r="F379" s="411" t="s">
        <v>3662</v>
      </c>
      <c r="G379" s="411" t="s">
        <v>744</v>
      </c>
      <c r="H379" s="540" t="s">
        <v>745</v>
      </c>
      <c r="I379" s="541" t="str">
        <f t="shared" si="30"/>
        <v>фото1</v>
      </c>
      <c r="J379" s="541"/>
      <c r="K379" s="542" t="s">
        <v>32</v>
      </c>
      <c r="L379" s="546">
        <v>2</v>
      </c>
      <c r="M379" s="558">
        <v>195.6</v>
      </c>
      <c r="N379" s="544"/>
      <c r="O379" s="331">
        <f t="shared" si="31"/>
        <v>0</v>
      </c>
      <c r="P379" s="332">
        <v>4607109989906</v>
      </c>
      <c r="Q379" s="545"/>
      <c r="R379" s="333" t="s">
        <v>724</v>
      </c>
      <c r="S379" s="340">
        <f t="shared" si="32"/>
        <v>97.8</v>
      </c>
    </row>
    <row r="380" spans="1:19" ht="25.5" x14ac:dyDescent="0.2">
      <c r="A380" s="519">
        <v>365</v>
      </c>
      <c r="B380" s="537">
        <v>2115</v>
      </c>
      <c r="C380" s="538" t="s">
        <v>7881</v>
      </c>
      <c r="D380" s="539"/>
      <c r="E380" s="411" t="s">
        <v>31</v>
      </c>
      <c r="F380" s="411" t="s">
        <v>746</v>
      </c>
      <c r="G380" s="411" t="s">
        <v>747</v>
      </c>
      <c r="H380" s="540" t="s">
        <v>748</v>
      </c>
      <c r="I380" s="541" t="str">
        <f t="shared" si="30"/>
        <v>фото1</v>
      </c>
      <c r="J380" s="541"/>
      <c r="K380" s="542" t="s">
        <v>32</v>
      </c>
      <c r="L380" s="546">
        <v>2</v>
      </c>
      <c r="M380" s="558">
        <v>195.6</v>
      </c>
      <c r="N380" s="544"/>
      <c r="O380" s="331">
        <f t="shared" si="31"/>
        <v>0</v>
      </c>
      <c r="P380" s="332">
        <v>4607109976623</v>
      </c>
      <c r="Q380" s="545"/>
      <c r="R380" s="333" t="s">
        <v>724</v>
      </c>
      <c r="S380" s="340">
        <f t="shared" si="32"/>
        <v>97.8</v>
      </c>
    </row>
    <row r="381" spans="1:19" ht="38.25" x14ac:dyDescent="0.2">
      <c r="A381" s="519">
        <v>366</v>
      </c>
      <c r="B381" s="537">
        <v>712</v>
      </c>
      <c r="C381" s="538" t="s">
        <v>9181</v>
      </c>
      <c r="D381" s="539"/>
      <c r="E381" s="411" t="s">
        <v>31</v>
      </c>
      <c r="F381" s="411" t="s">
        <v>9182</v>
      </c>
      <c r="G381" s="411" t="s">
        <v>9183</v>
      </c>
      <c r="H381" s="540" t="s">
        <v>9184</v>
      </c>
      <c r="I381" s="541" t="str">
        <f t="shared" si="30"/>
        <v>фото1</v>
      </c>
      <c r="J381" s="541"/>
      <c r="K381" s="542" t="s">
        <v>32</v>
      </c>
      <c r="L381" s="546">
        <v>2</v>
      </c>
      <c r="M381" s="558">
        <v>195.6</v>
      </c>
      <c r="N381" s="544"/>
      <c r="O381" s="331">
        <f t="shared" si="31"/>
        <v>0</v>
      </c>
      <c r="P381" s="332">
        <v>4607109935590</v>
      </c>
      <c r="Q381" s="545"/>
      <c r="R381" s="333" t="s">
        <v>724</v>
      </c>
      <c r="S381" s="340">
        <f t="shared" si="32"/>
        <v>97.8</v>
      </c>
    </row>
    <row r="382" spans="1:19" ht="25.5" x14ac:dyDescent="0.2">
      <c r="A382" s="519">
        <v>367</v>
      </c>
      <c r="B382" s="537">
        <v>3973</v>
      </c>
      <c r="C382" s="538" t="s">
        <v>7882</v>
      </c>
      <c r="D382" s="539"/>
      <c r="E382" s="411" t="s">
        <v>31</v>
      </c>
      <c r="F382" s="411" t="s">
        <v>749</v>
      </c>
      <c r="G382" s="411" t="s">
        <v>750</v>
      </c>
      <c r="H382" s="540" t="s">
        <v>751</v>
      </c>
      <c r="I382" s="541" t="str">
        <f t="shared" si="30"/>
        <v>фото1</v>
      </c>
      <c r="J382" s="541"/>
      <c r="K382" s="542" t="s">
        <v>32</v>
      </c>
      <c r="L382" s="546">
        <v>2</v>
      </c>
      <c r="M382" s="558">
        <v>195.6</v>
      </c>
      <c r="N382" s="544"/>
      <c r="O382" s="331">
        <f t="shared" si="31"/>
        <v>0</v>
      </c>
      <c r="P382" s="332">
        <v>4607109981917</v>
      </c>
      <c r="Q382" s="545"/>
      <c r="R382" s="333" t="s">
        <v>724</v>
      </c>
      <c r="S382" s="340">
        <f t="shared" si="32"/>
        <v>97.8</v>
      </c>
    </row>
    <row r="383" spans="1:19" ht="25.5" x14ac:dyDescent="0.2">
      <c r="A383" s="519">
        <v>368</v>
      </c>
      <c r="B383" s="537">
        <v>4570</v>
      </c>
      <c r="C383" s="538" t="s">
        <v>7883</v>
      </c>
      <c r="D383" s="539"/>
      <c r="E383" s="411" t="s">
        <v>31</v>
      </c>
      <c r="F383" s="411" t="s">
        <v>752</v>
      </c>
      <c r="G383" s="411" t="s">
        <v>753</v>
      </c>
      <c r="H383" s="540" t="s">
        <v>754</v>
      </c>
      <c r="I383" s="541" t="str">
        <f t="shared" si="30"/>
        <v>фото1</v>
      </c>
      <c r="J383" s="541"/>
      <c r="K383" s="542" t="s">
        <v>32</v>
      </c>
      <c r="L383" s="546">
        <v>2</v>
      </c>
      <c r="M383" s="558">
        <v>195.6</v>
      </c>
      <c r="N383" s="544"/>
      <c r="O383" s="331">
        <f t="shared" si="31"/>
        <v>0</v>
      </c>
      <c r="P383" s="332">
        <v>4607109989913</v>
      </c>
      <c r="Q383" s="545"/>
      <c r="R383" s="333" t="s">
        <v>724</v>
      </c>
      <c r="S383" s="340">
        <f t="shared" si="32"/>
        <v>97.8</v>
      </c>
    </row>
    <row r="384" spans="1:19" ht="25.5" x14ac:dyDescent="0.2">
      <c r="A384" s="519">
        <v>369</v>
      </c>
      <c r="B384" s="537">
        <v>3975</v>
      </c>
      <c r="C384" s="538" t="s">
        <v>7884</v>
      </c>
      <c r="D384" s="539"/>
      <c r="E384" s="411" t="s">
        <v>31</v>
      </c>
      <c r="F384" s="411" t="s">
        <v>756</v>
      </c>
      <c r="G384" s="411" t="s">
        <v>757</v>
      </c>
      <c r="H384" s="540" t="s">
        <v>758</v>
      </c>
      <c r="I384" s="541" t="str">
        <f t="shared" si="30"/>
        <v>фото1</v>
      </c>
      <c r="J384" s="541"/>
      <c r="K384" s="542" t="s">
        <v>32</v>
      </c>
      <c r="L384" s="546">
        <v>2</v>
      </c>
      <c r="M384" s="558">
        <v>204.8</v>
      </c>
      <c r="N384" s="544"/>
      <c r="O384" s="331">
        <f t="shared" si="31"/>
        <v>0</v>
      </c>
      <c r="P384" s="332">
        <v>4607109981931</v>
      </c>
      <c r="Q384" s="545"/>
      <c r="R384" s="333" t="s">
        <v>724</v>
      </c>
      <c r="S384" s="340">
        <f t="shared" si="32"/>
        <v>102.4</v>
      </c>
    </row>
    <row r="385" spans="1:19" ht="25.5" x14ac:dyDescent="0.2">
      <c r="A385" s="519">
        <v>370</v>
      </c>
      <c r="B385" s="537">
        <v>3976</v>
      </c>
      <c r="C385" s="538" t="s">
        <v>7885</v>
      </c>
      <c r="D385" s="539"/>
      <c r="E385" s="411" t="s">
        <v>31</v>
      </c>
      <c r="F385" s="411" t="s">
        <v>759</v>
      </c>
      <c r="G385" s="411" t="s">
        <v>760</v>
      </c>
      <c r="H385" s="540" t="s">
        <v>761</v>
      </c>
      <c r="I385" s="541" t="str">
        <f t="shared" si="30"/>
        <v>фото1</v>
      </c>
      <c r="J385" s="541"/>
      <c r="K385" s="542" t="s">
        <v>32</v>
      </c>
      <c r="L385" s="546">
        <v>2</v>
      </c>
      <c r="M385" s="558">
        <v>195.6</v>
      </c>
      <c r="N385" s="544"/>
      <c r="O385" s="331">
        <f t="shared" si="31"/>
        <v>0</v>
      </c>
      <c r="P385" s="332">
        <v>4607109981948</v>
      </c>
      <c r="Q385" s="545"/>
      <c r="R385" s="333" t="s">
        <v>724</v>
      </c>
      <c r="S385" s="340">
        <f t="shared" si="32"/>
        <v>97.8</v>
      </c>
    </row>
    <row r="386" spans="1:19" ht="25.5" x14ac:dyDescent="0.2">
      <c r="A386" s="519">
        <v>371</v>
      </c>
      <c r="B386" s="537">
        <v>3092</v>
      </c>
      <c r="C386" s="538" t="s">
        <v>7886</v>
      </c>
      <c r="D386" s="539"/>
      <c r="E386" s="411" t="s">
        <v>31</v>
      </c>
      <c r="F386" s="411" t="s">
        <v>762</v>
      </c>
      <c r="G386" s="411" t="s">
        <v>763</v>
      </c>
      <c r="H386" s="540" t="s">
        <v>764</v>
      </c>
      <c r="I386" s="541" t="str">
        <f t="shared" si="30"/>
        <v>фото1</v>
      </c>
      <c r="J386" s="541"/>
      <c r="K386" s="542" t="s">
        <v>32</v>
      </c>
      <c r="L386" s="546">
        <v>2</v>
      </c>
      <c r="M386" s="558">
        <v>195.6</v>
      </c>
      <c r="N386" s="544"/>
      <c r="O386" s="331">
        <f t="shared" si="31"/>
        <v>0</v>
      </c>
      <c r="P386" s="332">
        <v>4607109954669</v>
      </c>
      <c r="Q386" s="545"/>
      <c r="R386" s="333" t="s">
        <v>724</v>
      </c>
      <c r="S386" s="340">
        <f t="shared" si="32"/>
        <v>97.8</v>
      </c>
    </row>
    <row r="387" spans="1:19" ht="25.5" x14ac:dyDescent="0.2">
      <c r="A387" s="519">
        <v>372</v>
      </c>
      <c r="B387" s="537">
        <v>130</v>
      </c>
      <c r="C387" s="538" t="s">
        <v>7887</v>
      </c>
      <c r="D387" s="539"/>
      <c r="E387" s="411" t="s">
        <v>31</v>
      </c>
      <c r="F387" s="411" t="s">
        <v>765</v>
      </c>
      <c r="G387" s="411" t="s">
        <v>766</v>
      </c>
      <c r="H387" s="540" t="s">
        <v>767</v>
      </c>
      <c r="I387" s="541" t="str">
        <f t="shared" si="30"/>
        <v>фото1</v>
      </c>
      <c r="J387" s="541"/>
      <c r="K387" s="542" t="s">
        <v>32</v>
      </c>
      <c r="L387" s="546">
        <v>2</v>
      </c>
      <c r="M387" s="558">
        <v>195.6</v>
      </c>
      <c r="N387" s="544"/>
      <c r="O387" s="331">
        <f t="shared" si="31"/>
        <v>0</v>
      </c>
      <c r="P387" s="332">
        <v>4607109968543</v>
      </c>
      <c r="Q387" s="545"/>
      <c r="R387" s="333" t="s">
        <v>724</v>
      </c>
      <c r="S387" s="340">
        <f t="shared" si="32"/>
        <v>97.8</v>
      </c>
    </row>
    <row r="388" spans="1:19" ht="25.5" x14ac:dyDescent="0.2">
      <c r="A388" s="519">
        <v>373</v>
      </c>
      <c r="B388" s="537">
        <v>4572</v>
      </c>
      <c r="C388" s="538" t="s">
        <v>7888</v>
      </c>
      <c r="D388" s="539"/>
      <c r="E388" s="411" t="s">
        <v>31</v>
      </c>
      <c r="F388" s="411" t="s">
        <v>3663</v>
      </c>
      <c r="G388" s="411" t="s">
        <v>768</v>
      </c>
      <c r="H388" s="540" t="s">
        <v>769</v>
      </c>
      <c r="I388" s="541" t="str">
        <f t="shared" si="30"/>
        <v>фото1</v>
      </c>
      <c r="J388" s="541"/>
      <c r="K388" s="542" t="s">
        <v>32</v>
      </c>
      <c r="L388" s="546">
        <v>2</v>
      </c>
      <c r="M388" s="558">
        <v>195.6</v>
      </c>
      <c r="N388" s="544"/>
      <c r="O388" s="331">
        <f t="shared" si="31"/>
        <v>0</v>
      </c>
      <c r="P388" s="332">
        <v>4607109989937</v>
      </c>
      <c r="Q388" s="545"/>
      <c r="R388" s="333" t="s">
        <v>724</v>
      </c>
      <c r="S388" s="340">
        <f t="shared" si="32"/>
        <v>97.8</v>
      </c>
    </row>
    <row r="389" spans="1:19" ht="25.5" x14ac:dyDescent="0.2">
      <c r="A389" s="519">
        <v>374</v>
      </c>
      <c r="B389" s="537">
        <v>3093</v>
      </c>
      <c r="C389" s="538" t="s">
        <v>7889</v>
      </c>
      <c r="D389" s="539"/>
      <c r="E389" s="411" t="s">
        <v>31</v>
      </c>
      <c r="F389" s="411" t="s">
        <v>770</v>
      </c>
      <c r="G389" s="411" t="s">
        <v>771</v>
      </c>
      <c r="H389" s="540" t="s">
        <v>772</v>
      </c>
      <c r="I389" s="541" t="str">
        <f t="shared" si="30"/>
        <v>фото1</v>
      </c>
      <c r="J389" s="541"/>
      <c r="K389" s="542" t="s">
        <v>32</v>
      </c>
      <c r="L389" s="546">
        <v>2</v>
      </c>
      <c r="M389" s="558">
        <v>195.6</v>
      </c>
      <c r="N389" s="544"/>
      <c r="O389" s="331">
        <f t="shared" si="31"/>
        <v>0</v>
      </c>
      <c r="P389" s="332">
        <v>4607109954676</v>
      </c>
      <c r="Q389" s="545"/>
      <c r="R389" s="333" t="s">
        <v>724</v>
      </c>
      <c r="S389" s="340">
        <f t="shared" si="32"/>
        <v>97.8</v>
      </c>
    </row>
    <row r="390" spans="1:19" ht="25.5" x14ac:dyDescent="0.2">
      <c r="A390" s="519">
        <v>375</v>
      </c>
      <c r="B390" s="537">
        <v>4220</v>
      </c>
      <c r="C390" s="538" t="s">
        <v>14508</v>
      </c>
      <c r="D390" s="539"/>
      <c r="E390" s="411" t="s">
        <v>31</v>
      </c>
      <c r="F390" s="411" t="s">
        <v>14509</v>
      </c>
      <c r="G390" s="411" t="s">
        <v>14510</v>
      </c>
      <c r="H390" s="540" t="s">
        <v>14511</v>
      </c>
      <c r="I390" s="541" t="str">
        <f t="shared" si="30"/>
        <v>фото1</v>
      </c>
      <c r="J390" s="541"/>
      <c r="K390" s="542" t="s">
        <v>32</v>
      </c>
      <c r="L390" s="546">
        <v>2</v>
      </c>
      <c r="M390" s="558">
        <v>206.6</v>
      </c>
      <c r="N390" s="544"/>
      <c r="O390" s="331">
        <f t="shared" si="31"/>
        <v>0</v>
      </c>
      <c r="P390" s="332">
        <v>4607109984383</v>
      </c>
      <c r="Q390" s="545" t="s">
        <v>11622</v>
      </c>
      <c r="R390" s="333" t="s">
        <v>724</v>
      </c>
      <c r="S390" s="340">
        <f t="shared" si="32"/>
        <v>103.3</v>
      </c>
    </row>
    <row r="391" spans="1:19" ht="25.5" x14ac:dyDescent="0.2">
      <c r="A391" s="519">
        <v>376</v>
      </c>
      <c r="B391" s="537">
        <v>3094</v>
      </c>
      <c r="C391" s="538" t="s">
        <v>7890</v>
      </c>
      <c r="D391" s="539"/>
      <c r="E391" s="411" t="s">
        <v>31</v>
      </c>
      <c r="F391" s="411" t="s">
        <v>773</v>
      </c>
      <c r="G391" s="411" t="s">
        <v>774</v>
      </c>
      <c r="H391" s="540" t="s">
        <v>693</v>
      </c>
      <c r="I391" s="541" t="str">
        <f t="shared" si="30"/>
        <v>фото1</v>
      </c>
      <c r="J391" s="541"/>
      <c r="K391" s="542" t="s">
        <v>32</v>
      </c>
      <c r="L391" s="546">
        <v>2</v>
      </c>
      <c r="M391" s="558">
        <v>195.6</v>
      </c>
      <c r="N391" s="544"/>
      <c r="O391" s="331">
        <f t="shared" si="31"/>
        <v>0</v>
      </c>
      <c r="P391" s="332">
        <v>4607109954683</v>
      </c>
      <c r="Q391" s="545"/>
      <c r="R391" s="333" t="s">
        <v>724</v>
      </c>
      <c r="S391" s="340">
        <f t="shared" si="32"/>
        <v>97.8</v>
      </c>
    </row>
    <row r="392" spans="1:19" ht="25.5" x14ac:dyDescent="0.2">
      <c r="A392" s="519">
        <v>377</v>
      </c>
      <c r="B392" s="537">
        <v>4573</v>
      </c>
      <c r="C392" s="538" t="s">
        <v>7891</v>
      </c>
      <c r="D392" s="539"/>
      <c r="E392" s="411" t="s">
        <v>31</v>
      </c>
      <c r="F392" s="411" t="s">
        <v>775</v>
      </c>
      <c r="G392" s="411" t="s">
        <v>776</v>
      </c>
      <c r="H392" s="540" t="s">
        <v>693</v>
      </c>
      <c r="I392" s="541" t="str">
        <f t="shared" si="30"/>
        <v>фото1</v>
      </c>
      <c r="J392" s="541"/>
      <c r="K392" s="542" t="s">
        <v>32</v>
      </c>
      <c r="L392" s="546">
        <v>2</v>
      </c>
      <c r="M392" s="558">
        <v>195.6</v>
      </c>
      <c r="N392" s="544"/>
      <c r="O392" s="331">
        <f t="shared" si="31"/>
        <v>0</v>
      </c>
      <c r="P392" s="332">
        <v>4607109989944</v>
      </c>
      <c r="Q392" s="545"/>
      <c r="R392" s="333" t="s">
        <v>724</v>
      </c>
      <c r="S392" s="340">
        <f t="shared" si="32"/>
        <v>97.8</v>
      </c>
    </row>
    <row r="393" spans="1:19" ht="25.5" x14ac:dyDescent="0.2">
      <c r="A393" s="519">
        <v>378</v>
      </c>
      <c r="B393" s="537">
        <v>3977</v>
      </c>
      <c r="C393" s="538" t="s">
        <v>7892</v>
      </c>
      <c r="D393" s="539"/>
      <c r="E393" s="411" t="s">
        <v>31</v>
      </c>
      <c r="F393" s="411" t="s">
        <v>777</v>
      </c>
      <c r="G393" s="411" t="s">
        <v>778</v>
      </c>
      <c r="H393" s="540" t="s">
        <v>779</v>
      </c>
      <c r="I393" s="541" t="str">
        <f t="shared" si="30"/>
        <v>фото1</v>
      </c>
      <c r="J393" s="541"/>
      <c r="K393" s="542" t="s">
        <v>32</v>
      </c>
      <c r="L393" s="546">
        <v>2</v>
      </c>
      <c r="M393" s="558">
        <v>195.6</v>
      </c>
      <c r="N393" s="544"/>
      <c r="O393" s="331">
        <f t="shared" si="31"/>
        <v>0</v>
      </c>
      <c r="P393" s="332">
        <v>4607109981955</v>
      </c>
      <c r="Q393" s="545"/>
      <c r="R393" s="333" t="s">
        <v>724</v>
      </c>
      <c r="S393" s="340">
        <f t="shared" si="32"/>
        <v>97.8</v>
      </c>
    </row>
    <row r="394" spans="1:19" ht="25.5" x14ac:dyDescent="0.2">
      <c r="A394" s="519">
        <v>379</v>
      </c>
      <c r="B394" s="537">
        <v>4575</v>
      </c>
      <c r="C394" s="538" t="s">
        <v>7893</v>
      </c>
      <c r="D394" s="539"/>
      <c r="E394" s="411" t="s">
        <v>31</v>
      </c>
      <c r="F394" s="411" t="s">
        <v>780</v>
      </c>
      <c r="G394" s="411" t="s">
        <v>781</v>
      </c>
      <c r="H394" s="540" t="s">
        <v>782</v>
      </c>
      <c r="I394" s="541" t="str">
        <f t="shared" si="30"/>
        <v>фото1</v>
      </c>
      <c r="J394" s="541"/>
      <c r="K394" s="542" t="s">
        <v>32</v>
      </c>
      <c r="L394" s="546">
        <v>2</v>
      </c>
      <c r="M394" s="558">
        <v>195.6</v>
      </c>
      <c r="N394" s="544"/>
      <c r="O394" s="331">
        <f t="shared" si="31"/>
        <v>0</v>
      </c>
      <c r="P394" s="332">
        <v>4607109989968</v>
      </c>
      <c r="Q394" s="545"/>
      <c r="R394" s="333" t="s">
        <v>724</v>
      </c>
      <c r="S394" s="340">
        <f t="shared" si="32"/>
        <v>97.8</v>
      </c>
    </row>
    <row r="395" spans="1:19" ht="25.5" x14ac:dyDescent="0.2">
      <c r="A395" s="519">
        <v>380</v>
      </c>
      <c r="B395" s="537">
        <v>4701</v>
      </c>
      <c r="C395" s="538" t="s">
        <v>14512</v>
      </c>
      <c r="D395" s="539"/>
      <c r="E395" s="411" t="s">
        <v>31</v>
      </c>
      <c r="F395" s="411" t="s">
        <v>14513</v>
      </c>
      <c r="G395" s="411" t="s">
        <v>14514</v>
      </c>
      <c r="H395" s="540" t="s">
        <v>14515</v>
      </c>
      <c r="I395" s="541" t="str">
        <f t="shared" si="30"/>
        <v>фото1</v>
      </c>
      <c r="J395" s="541"/>
      <c r="K395" s="542" t="s">
        <v>32</v>
      </c>
      <c r="L395" s="546">
        <v>2</v>
      </c>
      <c r="M395" s="558">
        <v>206.6</v>
      </c>
      <c r="N395" s="544"/>
      <c r="O395" s="331">
        <f t="shared" si="31"/>
        <v>0</v>
      </c>
      <c r="P395" s="332">
        <v>4607109991220</v>
      </c>
      <c r="Q395" s="545" t="s">
        <v>11622</v>
      </c>
      <c r="R395" s="333" t="s">
        <v>724</v>
      </c>
      <c r="S395" s="340">
        <f t="shared" si="32"/>
        <v>103.3</v>
      </c>
    </row>
    <row r="396" spans="1:19" ht="25.5" x14ac:dyDescent="0.2">
      <c r="A396" s="519">
        <v>381</v>
      </c>
      <c r="B396" s="537">
        <v>3978</v>
      </c>
      <c r="C396" s="538" t="s">
        <v>7894</v>
      </c>
      <c r="D396" s="539"/>
      <c r="E396" s="411" t="s">
        <v>31</v>
      </c>
      <c r="F396" s="411" t="s">
        <v>783</v>
      </c>
      <c r="G396" s="411" t="s">
        <v>784</v>
      </c>
      <c r="H396" s="540" t="s">
        <v>785</v>
      </c>
      <c r="I396" s="541" t="str">
        <f t="shared" si="30"/>
        <v>фото1</v>
      </c>
      <c r="J396" s="541"/>
      <c r="K396" s="542" t="s">
        <v>32</v>
      </c>
      <c r="L396" s="546">
        <v>2</v>
      </c>
      <c r="M396" s="558">
        <v>195.6</v>
      </c>
      <c r="N396" s="544"/>
      <c r="O396" s="331">
        <f t="shared" si="31"/>
        <v>0</v>
      </c>
      <c r="P396" s="332">
        <v>4607109981962</v>
      </c>
      <c r="Q396" s="545"/>
      <c r="R396" s="333" t="s">
        <v>724</v>
      </c>
      <c r="S396" s="340">
        <f t="shared" si="32"/>
        <v>97.8</v>
      </c>
    </row>
    <row r="397" spans="1:19" ht="25.5" x14ac:dyDescent="0.2">
      <c r="A397" s="519">
        <v>382</v>
      </c>
      <c r="B397" s="537">
        <v>4576</v>
      </c>
      <c r="C397" s="538" t="s">
        <v>7895</v>
      </c>
      <c r="D397" s="539"/>
      <c r="E397" s="411" t="s">
        <v>31</v>
      </c>
      <c r="F397" s="411" t="s">
        <v>786</v>
      </c>
      <c r="G397" s="411" t="s">
        <v>787</v>
      </c>
      <c r="H397" s="540" t="s">
        <v>788</v>
      </c>
      <c r="I397" s="541" t="str">
        <f t="shared" si="30"/>
        <v>фото1</v>
      </c>
      <c r="J397" s="541"/>
      <c r="K397" s="542" t="s">
        <v>32</v>
      </c>
      <c r="L397" s="546">
        <v>2</v>
      </c>
      <c r="M397" s="558">
        <v>195.6</v>
      </c>
      <c r="N397" s="544"/>
      <c r="O397" s="331">
        <f t="shared" si="31"/>
        <v>0</v>
      </c>
      <c r="P397" s="332">
        <v>4607109989975</v>
      </c>
      <c r="Q397" s="545"/>
      <c r="R397" s="333" t="s">
        <v>724</v>
      </c>
      <c r="S397" s="340">
        <f t="shared" si="32"/>
        <v>97.8</v>
      </c>
    </row>
    <row r="398" spans="1:19" ht="25.5" x14ac:dyDescent="0.2">
      <c r="A398" s="519">
        <v>383</v>
      </c>
      <c r="B398" s="537">
        <v>2218</v>
      </c>
      <c r="C398" s="538" t="s">
        <v>10779</v>
      </c>
      <c r="D398" s="539"/>
      <c r="E398" s="411" t="s">
        <v>31</v>
      </c>
      <c r="F398" s="411" t="s">
        <v>10780</v>
      </c>
      <c r="G398" s="411" t="s">
        <v>10781</v>
      </c>
      <c r="H398" s="540" t="s">
        <v>10782</v>
      </c>
      <c r="I398" s="541" t="str">
        <f t="shared" si="30"/>
        <v>фото1</v>
      </c>
      <c r="J398" s="541"/>
      <c r="K398" s="542" t="s">
        <v>32</v>
      </c>
      <c r="L398" s="546">
        <v>2</v>
      </c>
      <c r="M398" s="558">
        <v>214</v>
      </c>
      <c r="N398" s="544"/>
      <c r="O398" s="331">
        <f t="shared" si="31"/>
        <v>0</v>
      </c>
      <c r="P398" s="332">
        <v>4607109928196</v>
      </c>
      <c r="Q398" s="545"/>
      <c r="R398" s="333" t="s">
        <v>724</v>
      </c>
      <c r="S398" s="340">
        <f t="shared" si="32"/>
        <v>107</v>
      </c>
    </row>
    <row r="399" spans="1:19" ht="25.5" x14ac:dyDescent="0.2">
      <c r="A399" s="519">
        <v>384</v>
      </c>
      <c r="B399" s="537">
        <v>3979</v>
      </c>
      <c r="C399" s="538" t="s">
        <v>7896</v>
      </c>
      <c r="D399" s="539"/>
      <c r="E399" s="411" t="s">
        <v>31</v>
      </c>
      <c r="F399" s="411" t="s">
        <v>789</v>
      </c>
      <c r="G399" s="411" t="s">
        <v>790</v>
      </c>
      <c r="H399" s="540" t="s">
        <v>791</v>
      </c>
      <c r="I399" s="541" t="str">
        <f t="shared" si="30"/>
        <v>фото1</v>
      </c>
      <c r="J399" s="541"/>
      <c r="K399" s="542" t="s">
        <v>32</v>
      </c>
      <c r="L399" s="546">
        <v>2</v>
      </c>
      <c r="M399" s="558">
        <v>195.6</v>
      </c>
      <c r="N399" s="544"/>
      <c r="O399" s="331">
        <f t="shared" si="31"/>
        <v>0</v>
      </c>
      <c r="P399" s="332">
        <v>4607109981979</v>
      </c>
      <c r="Q399" s="545"/>
      <c r="R399" s="333" t="s">
        <v>724</v>
      </c>
      <c r="S399" s="340">
        <f t="shared" si="32"/>
        <v>97.8</v>
      </c>
    </row>
    <row r="400" spans="1:19" ht="25.5" x14ac:dyDescent="0.2">
      <c r="A400" s="519">
        <v>385</v>
      </c>
      <c r="B400" s="537">
        <v>3980</v>
      </c>
      <c r="C400" s="538" t="s">
        <v>7897</v>
      </c>
      <c r="D400" s="539"/>
      <c r="E400" s="411" t="s">
        <v>31</v>
      </c>
      <c r="F400" s="411" t="s">
        <v>792</v>
      </c>
      <c r="G400" s="411" t="s">
        <v>793</v>
      </c>
      <c r="H400" s="540" t="s">
        <v>794</v>
      </c>
      <c r="I400" s="541" t="str">
        <f t="shared" si="30"/>
        <v>фото1</v>
      </c>
      <c r="J400" s="541"/>
      <c r="K400" s="542" t="s">
        <v>32</v>
      </c>
      <c r="L400" s="546">
        <v>2</v>
      </c>
      <c r="M400" s="558">
        <v>195.6</v>
      </c>
      <c r="N400" s="544"/>
      <c r="O400" s="331">
        <f t="shared" si="31"/>
        <v>0</v>
      </c>
      <c r="P400" s="332">
        <v>4607109981986</v>
      </c>
      <c r="Q400" s="545"/>
      <c r="R400" s="333" t="s">
        <v>724</v>
      </c>
      <c r="S400" s="340">
        <f t="shared" si="32"/>
        <v>97.8</v>
      </c>
    </row>
    <row r="401" spans="1:19" ht="38.25" x14ac:dyDescent="0.2">
      <c r="A401" s="519">
        <v>386</v>
      </c>
      <c r="B401" s="537">
        <v>4577</v>
      </c>
      <c r="C401" s="538" t="s">
        <v>7898</v>
      </c>
      <c r="D401" s="539"/>
      <c r="E401" s="411" t="s">
        <v>31</v>
      </c>
      <c r="F401" s="411" t="s">
        <v>795</v>
      </c>
      <c r="G401" s="411" t="s">
        <v>796</v>
      </c>
      <c r="H401" s="540" t="s">
        <v>797</v>
      </c>
      <c r="I401" s="541" t="str">
        <f t="shared" si="30"/>
        <v>фото1</v>
      </c>
      <c r="J401" s="541"/>
      <c r="K401" s="542" t="s">
        <v>32</v>
      </c>
      <c r="L401" s="546">
        <v>2</v>
      </c>
      <c r="M401" s="558">
        <v>195.6</v>
      </c>
      <c r="N401" s="544"/>
      <c r="O401" s="331">
        <f t="shared" si="31"/>
        <v>0</v>
      </c>
      <c r="P401" s="332">
        <v>4607109989982</v>
      </c>
      <c r="Q401" s="545"/>
      <c r="R401" s="333" t="s">
        <v>724</v>
      </c>
      <c r="S401" s="340">
        <f t="shared" si="32"/>
        <v>97.8</v>
      </c>
    </row>
    <row r="402" spans="1:19" ht="25.5" x14ac:dyDescent="0.2">
      <c r="A402" s="519">
        <v>387</v>
      </c>
      <c r="B402" s="537">
        <v>3982</v>
      </c>
      <c r="C402" s="538" t="s">
        <v>7899</v>
      </c>
      <c r="D402" s="539"/>
      <c r="E402" s="411" t="s">
        <v>31</v>
      </c>
      <c r="F402" s="411" t="s">
        <v>798</v>
      </c>
      <c r="G402" s="411" t="s">
        <v>799</v>
      </c>
      <c r="H402" s="540" t="s">
        <v>800</v>
      </c>
      <c r="I402" s="541" t="str">
        <f t="shared" si="30"/>
        <v>фото1</v>
      </c>
      <c r="J402" s="541"/>
      <c r="K402" s="542" t="s">
        <v>32</v>
      </c>
      <c r="L402" s="546">
        <v>2</v>
      </c>
      <c r="M402" s="558">
        <v>195.6</v>
      </c>
      <c r="N402" s="544"/>
      <c r="O402" s="331">
        <f t="shared" si="31"/>
        <v>0</v>
      </c>
      <c r="P402" s="332">
        <v>4607109982006</v>
      </c>
      <c r="Q402" s="545"/>
      <c r="R402" s="333" t="s">
        <v>724</v>
      </c>
      <c r="S402" s="340">
        <f t="shared" si="32"/>
        <v>97.8</v>
      </c>
    </row>
    <row r="403" spans="1:19" ht="25.5" x14ac:dyDescent="0.2">
      <c r="A403" s="519">
        <v>388</v>
      </c>
      <c r="B403" s="537">
        <v>3983</v>
      </c>
      <c r="C403" s="538" t="s">
        <v>7900</v>
      </c>
      <c r="D403" s="539"/>
      <c r="E403" s="411" t="s">
        <v>31</v>
      </c>
      <c r="F403" s="411" t="s">
        <v>801</v>
      </c>
      <c r="G403" s="411" t="s">
        <v>802</v>
      </c>
      <c r="H403" s="540" t="s">
        <v>803</v>
      </c>
      <c r="I403" s="541" t="str">
        <f t="shared" si="30"/>
        <v>фото1</v>
      </c>
      <c r="J403" s="541"/>
      <c r="K403" s="542" t="s">
        <v>32</v>
      </c>
      <c r="L403" s="546">
        <v>2</v>
      </c>
      <c r="M403" s="558">
        <v>195.6</v>
      </c>
      <c r="N403" s="544"/>
      <c r="O403" s="331">
        <f t="shared" si="31"/>
        <v>0</v>
      </c>
      <c r="P403" s="332">
        <v>4607109982013</v>
      </c>
      <c r="Q403" s="545"/>
      <c r="R403" s="333" t="s">
        <v>724</v>
      </c>
      <c r="S403" s="340">
        <f t="shared" si="32"/>
        <v>97.8</v>
      </c>
    </row>
    <row r="404" spans="1:19" ht="63.75" x14ac:dyDescent="0.2">
      <c r="A404" s="519">
        <v>389</v>
      </c>
      <c r="B404" s="537">
        <v>577</v>
      </c>
      <c r="C404" s="538" t="s">
        <v>12714</v>
      </c>
      <c r="D404" s="539"/>
      <c r="E404" s="411" t="s">
        <v>31</v>
      </c>
      <c r="F404" s="411" t="s">
        <v>12715</v>
      </c>
      <c r="G404" s="411" t="s">
        <v>12716</v>
      </c>
      <c r="H404" s="540" t="s">
        <v>12717</v>
      </c>
      <c r="I404" s="541" t="str">
        <f t="shared" si="30"/>
        <v>фото1</v>
      </c>
      <c r="J404" s="541"/>
      <c r="K404" s="542" t="s">
        <v>32</v>
      </c>
      <c r="L404" s="546">
        <v>2</v>
      </c>
      <c r="M404" s="558">
        <v>214</v>
      </c>
      <c r="N404" s="544"/>
      <c r="O404" s="331">
        <f t="shared" si="31"/>
        <v>0</v>
      </c>
      <c r="P404" s="332">
        <v>4607109968574</v>
      </c>
      <c r="Q404" s="545"/>
      <c r="R404" s="333" t="s">
        <v>724</v>
      </c>
      <c r="S404" s="340">
        <f t="shared" si="32"/>
        <v>107</v>
      </c>
    </row>
    <row r="405" spans="1:19" ht="25.5" x14ac:dyDescent="0.2">
      <c r="A405" s="519">
        <v>390</v>
      </c>
      <c r="B405" s="537">
        <v>4578</v>
      </c>
      <c r="C405" s="538" t="s">
        <v>7901</v>
      </c>
      <c r="D405" s="539"/>
      <c r="E405" s="411" t="s">
        <v>31</v>
      </c>
      <c r="F405" s="411" t="s">
        <v>804</v>
      </c>
      <c r="G405" s="411" t="s">
        <v>805</v>
      </c>
      <c r="H405" s="540" t="s">
        <v>806</v>
      </c>
      <c r="I405" s="541" t="str">
        <f t="shared" si="30"/>
        <v>фото1</v>
      </c>
      <c r="J405" s="541"/>
      <c r="K405" s="542" t="s">
        <v>32</v>
      </c>
      <c r="L405" s="546">
        <v>2</v>
      </c>
      <c r="M405" s="558">
        <v>195.6</v>
      </c>
      <c r="N405" s="544"/>
      <c r="O405" s="331">
        <f t="shared" si="31"/>
        <v>0</v>
      </c>
      <c r="P405" s="332">
        <v>4607109989999</v>
      </c>
      <c r="Q405" s="545"/>
      <c r="R405" s="333" t="s">
        <v>724</v>
      </c>
      <c r="S405" s="340">
        <f t="shared" si="32"/>
        <v>97.8</v>
      </c>
    </row>
    <row r="406" spans="1:19" ht="25.5" x14ac:dyDescent="0.2">
      <c r="A406" s="519">
        <v>391</v>
      </c>
      <c r="B406" s="537">
        <v>4579</v>
      </c>
      <c r="C406" s="538" t="s">
        <v>7902</v>
      </c>
      <c r="D406" s="539"/>
      <c r="E406" s="411" t="s">
        <v>31</v>
      </c>
      <c r="F406" s="411" t="s">
        <v>807</v>
      </c>
      <c r="G406" s="411" t="s">
        <v>808</v>
      </c>
      <c r="H406" s="540" t="s">
        <v>809</v>
      </c>
      <c r="I406" s="541" t="str">
        <f t="shared" si="30"/>
        <v>фото1</v>
      </c>
      <c r="J406" s="541"/>
      <c r="K406" s="542" t="s">
        <v>32</v>
      </c>
      <c r="L406" s="546">
        <v>2</v>
      </c>
      <c r="M406" s="558">
        <v>197.5</v>
      </c>
      <c r="N406" s="544"/>
      <c r="O406" s="331">
        <f t="shared" si="31"/>
        <v>0</v>
      </c>
      <c r="P406" s="332">
        <v>4607109990001</v>
      </c>
      <c r="Q406" s="545"/>
      <c r="R406" s="333" t="s">
        <v>724</v>
      </c>
      <c r="S406" s="340">
        <f t="shared" si="32"/>
        <v>98.75</v>
      </c>
    </row>
    <row r="407" spans="1:19" ht="25.5" x14ac:dyDescent="0.2">
      <c r="A407" s="519">
        <v>392</v>
      </c>
      <c r="B407" s="537">
        <v>4580</v>
      </c>
      <c r="C407" s="538" t="s">
        <v>7903</v>
      </c>
      <c r="D407" s="539"/>
      <c r="E407" s="411" t="s">
        <v>31</v>
      </c>
      <c r="F407" s="411" t="s">
        <v>810</v>
      </c>
      <c r="G407" s="411" t="s">
        <v>811</v>
      </c>
      <c r="H407" s="540" t="s">
        <v>767</v>
      </c>
      <c r="I407" s="541" t="str">
        <f t="shared" si="30"/>
        <v>фото1</v>
      </c>
      <c r="J407" s="541"/>
      <c r="K407" s="542" t="s">
        <v>32</v>
      </c>
      <c r="L407" s="546">
        <v>2</v>
      </c>
      <c r="M407" s="558">
        <v>195.6</v>
      </c>
      <c r="N407" s="544"/>
      <c r="O407" s="331">
        <f t="shared" si="31"/>
        <v>0</v>
      </c>
      <c r="P407" s="332">
        <v>4607109990018</v>
      </c>
      <c r="Q407" s="545"/>
      <c r="R407" s="333" t="s">
        <v>724</v>
      </c>
      <c r="S407" s="340">
        <f t="shared" si="32"/>
        <v>97.8</v>
      </c>
    </row>
    <row r="408" spans="1:19" ht="25.5" x14ac:dyDescent="0.2">
      <c r="A408" s="519">
        <v>393</v>
      </c>
      <c r="B408" s="537">
        <v>2272</v>
      </c>
      <c r="C408" s="538" t="s">
        <v>10783</v>
      </c>
      <c r="D408" s="539"/>
      <c r="E408" s="411" t="s">
        <v>31</v>
      </c>
      <c r="F408" s="411" t="s">
        <v>10784</v>
      </c>
      <c r="G408" s="411" t="s">
        <v>10785</v>
      </c>
      <c r="H408" s="540" t="s">
        <v>10786</v>
      </c>
      <c r="I408" s="541" t="str">
        <f t="shared" si="30"/>
        <v>фото1</v>
      </c>
      <c r="J408" s="541"/>
      <c r="K408" s="542" t="s">
        <v>32</v>
      </c>
      <c r="L408" s="546">
        <v>2</v>
      </c>
      <c r="M408" s="558">
        <v>214</v>
      </c>
      <c r="N408" s="544"/>
      <c r="O408" s="331">
        <f t="shared" si="31"/>
        <v>0</v>
      </c>
      <c r="P408" s="332">
        <v>4607109928189</v>
      </c>
      <c r="Q408" s="545"/>
      <c r="R408" s="333" t="s">
        <v>724</v>
      </c>
      <c r="S408" s="340">
        <f t="shared" si="32"/>
        <v>107</v>
      </c>
    </row>
    <row r="409" spans="1:19" ht="25.5" x14ac:dyDescent="0.2">
      <c r="A409" s="519">
        <v>394</v>
      </c>
      <c r="B409" s="537">
        <v>3095</v>
      </c>
      <c r="C409" s="538" t="s">
        <v>7904</v>
      </c>
      <c r="D409" s="539"/>
      <c r="E409" s="411" t="s">
        <v>31</v>
      </c>
      <c r="F409" s="411" t="s">
        <v>812</v>
      </c>
      <c r="G409" s="411" t="s">
        <v>813</v>
      </c>
      <c r="H409" s="540" t="s">
        <v>814</v>
      </c>
      <c r="I409" s="541" t="str">
        <f t="shared" si="30"/>
        <v>фото1</v>
      </c>
      <c r="J409" s="541"/>
      <c r="K409" s="542" t="s">
        <v>32</v>
      </c>
      <c r="L409" s="546">
        <v>2</v>
      </c>
      <c r="M409" s="558">
        <v>195.6</v>
      </c>
      <c r="N409" s="544"/>
      <c r="O409" s="331">
        <f t="shared" si="31"/>
        <v>0</v>
      </c>
      <c r="P409" s="332">
        <v>4607109954690</v>
      </c>
      <c r="Q409" s="545"/>
      <c r="R409" s="333" t="s">
        <v>724</v>
      </c>
      <c r="S409" s="340">
        <f t="shared" si="32"/>
        <v>97.8</v>
      </c>
    </row>
    <row r="410" spans="1:19" ht="25.5" x14ac:dyDescent="0.2">
      <c r="A410" s="519">
        <v>395</v>
      </c>
      <c r="B410" s="537">
        <v>6881</v>
      </c>
      <c r="C410" s="538" t="s">
        <v>14516</v>
      </c>
      <c r="D410" s="539"/>
      <c r="E410" s="411" t="s">
        <v>31</v>
      </c>
      <c r="F410" s="411" t="s">
        <v>14517</v>
      </c>
      <c r="G410" s="411" t="s">
        <v>14518</v>
      </c>
      <c r="H410" s="540" t="s">
        <v>14519</v>
      </c>
      <c r="I410" s="541" t="str">
        <f t="shared" si="30"/>
        <v>фото1</v>
      </c>
      <c r="J410" s="541"/>
      <c r="K410" s="542" t="s">
        <v>32</v>
      </c>
      <c r="L410" s="546">
        <v>2</v>
      </c>
      <c r="M410" s="558">
        <v>349.8</v>
      </c>
      <c r="N410" s="544"/>
      <c r="O410" s="331">
        <f t="shared" si="31"/>
        <v>0</v>
      </c>
      <c r="P410" s="332">
        <v>4607109945254</v>
      </c>
      <c r="Q410" s="545" t="s">
        <v>11622</v>
      </c>
      <c r="R410" s="333" t="s">
        <v>724</v>
      </c>
      <c r="S410" s="340">
        <f t="shared" si="32"/>
        <v>174.9</v>
      </c>
    </row>
    <row r="411" spans="1:19" ht="25.5" x14ac:dyDescent="0.2">
      <c r="A411" s="519">
        <v>396</v>
      </c>
      <c r="B411" s="537">
        <v>5457</v>
      </c>
      <c r="C411" s="538" t="s">
        <v>14520</v>
      </c>
      <c r="D411" s="539"/>
      <c r="E411" s="411" t="s">
        <v>31</v>
      </c>
      <c r="F411" s="411" t="s">
        <v>14521</v>
      </c>
      <c r="G411" s="411" t="s">
        <v>14522</v>
      </c>
      <c r="H411" s="540" t="s">
        <v>14523</v>
      </c>
      <c r="I411" s="541" t="str">
        <f t="shared" si="30"/>
        <v>фото1</v>
      </c>
      <c r="J411" s="541"/>
      <c r="K411" s="542" t="s">
        <v>32</v>
      </c>
      <c r="L411" s="546">
        <v>2</v>
      </c>
      <c r="M411" s="558">
        <v>349.8</v>
      </c>
      <c r="N411" s="544"/>
      <c r="O411" s="331">
        <f t="shared" si="31"/>
        <v>0</v>
      </c>
      <c r="P411" s="332">
        <v>4607109936689</v>
      </c>
      <c r="Q411" s="545" t="s">
        <v>11622</v>
      </c>
      <c r="R411" s="333" t="s">
        <v>724</v>
      </c>
      <c r="S411" s="340">
        <f t="shared" si="32"/>
        <v>174.9</v>
      </c>
    </row>
    <row r="412" spans="1:19" ht="25.5" x14ac:dyDescent="0.2">
      <c r="A412" s="519">
        <v>397</v>
      </c>
      <c r="B412" s="537">
        <v>3985</v>
      </c>
      <c r="C412" s="538" t="s">
        <v>7905</v>
      </c>
      <c r="D412" s="539"/>
      <c r="E412" s="411" t="s">
        <v>31</v>
      </c>
      <c r="F412" s="411" t="s">
        <v>3664</v>
      </c>
      <c r="G412" s="411" t="s">
        <v>3665</v>
      </c>
      <c r="H412" s="540" t="s">
        <v>3666</v>
      </c>
      <c r="I412" s="541" t="str">
        <f t="shared" si="30"/>
        <v>фото1</v>
      </c>
      <c r="J412" s="541"/>
      <c r="K412" s="542" t="s">
        <v>32</v>
      </c>
      <c r="L412" s="546">
        <v>2</v>
      </c>
      <c r="M412" s="558">
        <v>204.8</v>
      </c>
      <c r="N412" s="544"/>
      <c r="O412" s="331">
        <f t="shared" si="31"/>
        <v>0</v>
      </c>
      <c r="P412" s="332">
        <v>4607109982037</v>
      </c>
      <c r="Q412" s="545"/>
      <c r="R412" s="333" t="s">
        <v>724</v>
      </c>
      <c r="S412" s="340">
        <f t="shared" si="32"/>
        <v>102.4</v>
      </c>
    </row>
    <row r="413" spans="1:19" ht="25.5" x14ac:dyDescent="0.2">
      <c r="A413" s="519">
        <v>398</v>
      </c>
      <c r="B413" s="537">
        <v>3986</v>
      </c>
      <c r="C413" s="538" t="s">
        <v>7906</v>
      </c>
      <c r="D413" s="539"/>
      <c r="E413" s="411" t="s">
        <v>31</v>
      </c>
      <c r="F413" s="411" t="s">
        <v>815</v>
      </c>
      <c r="G413" s="411" t="s">
        <v>816</v>
      </c>
      <c r="H413" s="540" t="s">
        <v>817</v>
      </c>
      <c r="I413" s="541" t="str">
        <f t="shared" si="30"/>
        <v>фото1</v>
      </c>
      <c r="J413" s="541"/>
      <c r="K413" s="542" t="s">
        <v>32</v>
      </c>
      <c r="L413" s="546">
        <v>2</v>
      </c>
      <c r="M413" s="558">
        <v>195.6</v>
      </c>
      <c r="N413" s="544"/>
      <c r="O413" s="331">
        <f t="shared" si="31"/>
        <v>0</v>
      </c>
      <c r="P413" s="332">
        <v>4607109982044</v>
      </c>
      <c r="Q413" s="545"/>
      <c r="R413" s="333" t="s">
        <v>724</v>
      </c>
      <c r="S413" s="340">
        <f t="shared" si="32"/>
        <v>97.8</v>
      </c>
    </row>
    <row r="414" spans="1:19" ht="51" x14ac:dyDescent="0.2">
      <c r="A414" s="519">
        <v>399</v>
      </c>
      <c r="B414" s="537">
        <v>1788</v>
      </c>
      <c r="C414" s="538" t="s">
        <v>10787</v>
      </c>
      <c r="D414" s="539"/>
      <c r="E414" s="411" t="s">
        <v>31</v>
      </c>
      <c r="F414" s="411" t="s">
        <v>10788</v>
      </c>
      <c r="G414" s="411" t="s">
        <v>10789</v>
      </c>
      <c r="H414" s="540" t="s">
        <v>10790</v>
      </c>
      <c r="I414" s="541" t="str">
        <f t="shared" si="30"/>
        <v>фото1</v>
      </c>
      <c r="J414" s="541"/>
      <c r="K414" s="542" t="s">
        <v>32</v>
      </c>
      <c r="L414" s="546">
        <v>2</v>
      </c>
      <c r="M414" s="558">
        <v>203</v>
      </c>
      <c r="N414" s="544"/>
      <c r="O414" s="331">
        <f t="shared" si="31"/>
        <v>0</v>
      </c>
      <c r="P414" s="332">
        <v>4607109928172</v>
      </c>
      <c r="Q414" s="545"/>
      <c r="R414" s="333" t="s">
        <v>724</v>
      </c>
      <c r="S414" s="340">
        <f t="shared" si="32"/>
        <v>101.5</v>
      </c>
    </row>
    <row r="415" spans="1:19" ht="25.5" x14ac:dyDescent="0.2">
      <c r="A415" s="519">
        <v>400</v>
      </c>
      <c r="B415" s="537">
        <v>4584</v>
      </c>
      <c r="C415" s="538" t="s">
        <v>7907</v>
      </c>
      <c r="D415" s="539"/>
      <c r="E415" s="411" t="s">
        <v>31</v>
      </c>
      <c r="F415" s="411" t="s">
        <v>818</v>
      </c>
      <c r="G415" s="411" t="s">
        <v>819</v>
      </c>
      <c r="H415" s="540" t="s">
        <v>820</v>
      </c>
      <c r="I415" s="541" t="str">
        <f t="shared" si="30"/>
        <v>фото1</v>
      </c>
      <c r="J415" s="541"/>
      <c r="K415" s="542" t="s">
        <v>32</v>
      </c>
      <c r="L415" s="546">
        <v>2</v>
      </c>
      <c r="M415" s="558">
        <v>195.6</v>
      </c>
      <c r="N415" s="544"/>
      <c r="O415" s="331">
        <f t="shared" si="31"/>
        <v>0</v>
      </c>
      <c r="P415" s="332">
        <v>4607109990056</v>
      </c>
      <c r="Q415" s="545"/>
      <c r="R415" s="333" t="s">
        <v>724</v>
      </c>
      <c r="S415" s="340">
        <f t="shared" si="32"/>
        <v>97.8</v>
      </c>
    </row>
    <row r="416" spans="1:19" ht="25.5" x14ac:dyDescent="0.2">
      <c r="A416" s="519">
        <v>401</v>
      </c>
      <c r="B416" s="537">
        <v>3987</v>
      </c>
      <c r="C416" s="538" t="s">
        <v>7908</v>
      </c>
      <c r="D416" s="539"/>
      <c r="E416" s="411" t="s">
        <v>31</v>
      </c>
      <c r="F416" s="411" t="s">
        <v>821</v>
      </c>
      <c r="G416" s="411" t="s">
        <v>822</v>
      </c>
      <c r="H416" s="540" t="s">
        <v>823</v>
      </c>
      <c r="I416" s="541" t="str">
        <f t="shared" si="30"/>
        <v>фото1</v>
      </c>
      <c r="J416" s="541"/>
      <c r="K416" s="542" t="s">
        <v>32</v>
      </c>
      <c r="L416" s="546">
        <v>2</v>
      </c>
      <c r="M416" s="558">
        <v>195.6</v>
      </c>
      <c r="N416" s="544"/>
      <c r="O416" s="331">
        <f t="shared" si="31"/>
        <v>0</v>
      </c>
      <c r="P416" s="332">
        <v>4607109982051</v>
      </c>
      <c r="Q416" s="545"/>
      <c r="R416" s="333" t="s">
        <v>724</v>
      </c>
      <c r="S416" s="340">
        <f t="shared" si="32"/>
        <v>97.8</v>
      </c>
    </row>
    <row r="417" spans="1:19" ht="25.5" x14ac:dyDescent="0.2">
      <c r="A417" s="519">
        <v>402</v>
      </c>
      <c r="B417" s="537">
        <v>4586</v>
      </c>
      <c r="C417" s="538" t="s">
        <v>7909</v>
      </c>
      <c r="D417" s="539"/>
      <c r="E417" s="411" t="s">
        <v>31</v>
      </c>
      <c r="F417" s="411" t="s">
        <v>824</v>
      </c>
      <c r="G417" s="411" t="s">
        <v>825</v>
      </c>
      <c r="H417" s="540" t="s">
        <v>826</v>
      </c>
      <c r="I417" s="541" t="str">
        <f t="shared" si="30"/>
        <v>фото1</v>
      </c>
      <c r="J417" s="541"/>
      <c r="K417" s="542" t="s">
        <v>32</v>
      </c>
      <c r="L417" s="546">
        <v>2</v>
      </c>
      <c r="M417" s="558">
        <v>195.6</v>
      </c>
      <c r="N417" s="544"/>
      <c r="O417" s="331">
        <f t="shared" si="31"/>
        <v>0</v>
      </c>
      <c r="P417" s="332">
        <v>4607109990070</v>
      </c>
      <c r="Q417" s="545"/>
      <c r="R417" s="333" t="s">
        <v>724</v>
      </c>
      <c r="S417" s="340">
        <f t="shared" si="32"/>
        <v>97.8</v>
      </c>
    </row>
    <row r="418" spans="1:19" ht="25.5" x14ac:dyDescent="0.2">
      <c r="A418" s="519">
        <v>403</v>
      </c>
      <c r="B418" s="537">
        <v>584</v>
      </c>
      <c r="C418" s="538" t="s">
        <v>10791</v>
      </c>
      <c r="D418" s="539"/>
      <c r="E418" s="411" t="s">
        <v>31</v>
      </c>
      <c r="F418" s="411" t="s">
        <v>10792</v>
      </c>
      <c r="G418" s="411" t="s">
        <v>10793</v>
      </c>
      <c r="H418" s="540" t="s">
        <v>10794</v>
      </c>
      <c r="I418" s="541" t="str">
        <f t="shared" si="30"/>
        <v>фото1</v>
      </c>
      <c r="J418" s="541"/>
      <c r="K418" s="542" t="s">
        <v>32</v>
      </c>
      <c r="L418" s="546">
        <v>2</v>
      </c>
      <c r="M418" s="558">
        <v>214</v>
      </c>
      <c r="N418" s="544"/>
      <c r="O418" s="331">
        <f t="shared" si="31"/>
        <v>0</v>
      </c>
      <c r="P418" s="332">
        <v>4607109928165</v>
      </c>
      <c r="Q418" s="545"/>
      <c r="R418" s="333" t="s">
        <v>724</v>
      </c>
      <c r="S418" s="340">
        <f t="shared" si="32"/>
        <v>107</v>
      </c>
    </row>
    <row r="419" spans="1:19" ht="25.5" x14ac:dyDescent="0.2">
      <c r="A419" s="519">
        <v>404</v>
      </c>
      <c r="B419" s="537">
        <v>4587</v>
      </c>
      <c r="C419" s="538" t="s">
        <v>7910</v>
      </c>
      <c r="D419" s="539"/>
      <c r="E419" s="411" t="s">
        <v>31</v>
      </c>
      <c r="F419" s="411" t="s">
        <v>827</v>
      </c>
      <c r="G419" s="411" t="s">
        <v>828</v>
      </c>
      <c r="H419" s="540" t="s">
        <v>829</v>
      </c>
      <c r="I419" s="541" t="str">
        <f t="shared" si="30"/>
        <v>фото1</v>
      </c>
      <c r="J419" s="541"/>
      <c r="K419" s="542" t="s">
        <v>32</v>
      </c>
      <c r="L419" s="546">
        <v>2</v>
      </c>
      <c r="M419" s="558">
        <v>195.6</v>
      </c>
      <c r="N419" s="544"/>
      <c r="O419" s="331">
        <f t="shared" si="31"/>
        <v>0</v>
      </c>
      <c r="P419" s="332">
        <v>4607109990087</v>
      </c>
      <c r="Q419" s="545"/>
      <c r="R419" s="333" t="s">
        <v>724</v>
      </c>
      <c r="S419" s="340">
        <f t="shared" si="32"/>
        <v>97.8</v>
      </c>
    </row>
    <row r="420" spans="1:19" ht="25.5" x14ac:dyDescent="0.2">
      <c r="A420" s="519">
        <v>405</v>
      </c>
      <c r="B420" s="537">
        <v>3990</v>
      </c>
      <c r="C420" s="538" t="s">
        <v>7911</v>
      </c>
      <c r="D420" s="539"/>
      <c r="E420" s="411" t="s">
        <v>31</v>
      </c>
      <c r="F420" s="411" t="s">
        <v>830</v>
      </c>
      <c r="G420" s="411" t="s">
        <v>831</v>
      </c>
      <c r="H420" s="540" t="s">
        <v>832</v>
      </c>
      <c r="I420" s="541" t="str">
        <f t="shared" si="30"/>
        <v>фото1</v>
      </c>
      <c r="J420" s="541"/>
      <c r="K420" s="542" t="s">
        <v>32</v>
      </c>
      <c r="L420" s="546">
        <v>2</v>
      </c>
      <c r="M420" s="558">
        <v>195.6</v>
      </c>
      <c r="N420" s="544"/>
      <c r="O420" s="331">
        <f t="shared" si="31"/>
        <v>0</v>
      </c>
      <c r="P420" s="332">
        <v>4607109982082</v>
      </c>
      <c r="Q420" s="545"/>
      <c r="R420" s="333" t="s">
        <v>724</v>
      </c>
      <c r="S420" s="340">
        <f t="shared" si="32"/>
        <v>97.8</v>
      </c>
    </row>
    <row r="421" spans="1:19" ht="25.5" x14ac:dyDescent="0.2">
      <c r="A421" s="519">
        <v>406</v>
      </c>
      <c r="B421" s="537">
        <v>4221</v>
      </c>
      <c r="C421" s="538" t="s">
        <v>14524</v>
      </c>
      <c r="D421" s="539"/>
      <c r="E421" s="411" t="s">
        <v>31</v>
      </c>
      <c r="F421" s="411" t="s">
        <v>14525</v>
      </c>
      <c r="G421" s="411" t="s">
        <v>14526</v>
      </c>
      <c r="H421" s="540" t="s">
        <v>14527</v>
      </c>
      <c r="I421" s="541" t="str">
        <f t="shared" si="30"/>
        <v>фото1</v>
      </c>
      <c r="J421" s="541"/>
      <c r="K421" s="542" t="s">
        <v>32</v>
      </c>
      <c r="L421" s="546">
        <v>2</v>
      </c>
      <c r="M421" s="558">
        <v>349.8</v>
      </c>
      <c r="N421" s="544"/>
      <c r="O421" s="331">
        <f t="shared" si="31"/>
        <v>0</v>
      </c>
      <c r="P421" s="332">
        <v>4607109984390</v>
      </c>
      <c r="Q421" s="545" t="s">
        <v>11622</v>
      </c>
      <c r="R421" s="333" t="s">
        <v>724</v>
      </c>
      <c r="S421" s="340">
        <f t="shared" si="32"/>
        <v>174.9</v>
      </c>
    </row>
    <row r="422" spans="1:19" ht="25.5" x14ac:dyDescent="0.2">
      <c r="A422" s="519">
        <v>407</v>
      </c>
      <c r="B422" s="537">
        <v>3991</v>
      </c>
      <c r="C422" s="538" t="s">
        <v>7912</v>
      </c>
      <c r="D422" s="539"/>
      <c r="E422" s="411" t="s">
        <v>31</v>
      </c>
      <c r="F422" s="411" t="s">
        <v>833</v>
      </c>
      <c r="G422" s="411" t="s">
        <v>834</v>
      </c>
      <c r="H422" s="540" t="s">
        <v>835</v>
      </c>
      <c r="I422" s="541" t="str">
        <f t="shared" si="30"/>
        <v>фото1</v>
      </c>
      <c r="J422" s="541"/>
      <c r="K422" s="542" t="s">
        <v>32</v>
      </c>
      <c r="L422" s="546">
        <v>2</v>
      </c>
      <c r="M422" s="558">
        <v>195.6</v>
      </c>
      <c r="N422" s="544"/>
      <c r="O422" s="331">
        <f t="shared" si="31"/>
        <v>0</v>
      </c>
      <c r="P422" s="332">
        <v>4607109982099</v>
      </c>
      <c r="Q422" s="545"/>
      <c r="R422" s="333" t="s">
        <v>724</v>
      </c>
      <c r="S422" s="340">
        <f t="shared" si="32"/>
        <v>97.8</v>
      </c>
    </row>
    <row r="423" spans="1:19" ht="25.5" x14ac:dyDescent="0.2">
      <c r="A423" s="519">
        <v>408</v>
      </c>
      <c r="B423" s="537">
        <v>3097</v>
      </c>
      <c r="C423" s="538" t="s">
        <v>7913</v>
      </c>
      <c r="D423" s="539"/>
      <c r="E423" s="411" t="s">
        <v>31</v>
      </c>
      <c r="F423" s="411" t="s">
        <v>836</v>
      </c>
      <c r="G423" s="411" t="s">
        <v>837</v>
      </c>
      <c r="H423" s="540" t="s">
        <v>838</v>
      </c>
      <c r="I423" s="541" t="str">
        <f t="shared" si="30"/>
        <v>фото1</v>
      </c>
      <c r="J423" s="541"/>
      <c r="K423" s="542" t="s">
        <v>32</v>
      </c>
      <c r="L423" s="546">
        <v>2</v>
      </c>
      <c r="M423" s="558">
        <v>195.6</v>
      </c>
      <c r="N423" s="544"/>
      <c r="O423" s="331">
        <f t="shared" si="31"/>
        <v>0</v>
      </c>
      <c r="P423" s="332">
        <v>4607109954713</v>
      </c>
      <c r="Q423" s="545"/>
      <c r="R423" s="333" t="s">
        <v>724</v>
      </c>
      <c r="S423" s="340">
        <f t="shared" si="32"/>
        <v>97.8</v>
      </c>
    </row>
    <row r="424" spans="1:19" ht="25.5" x14ac:dyDescent="0.2">
      <c r="A424" s="519">
        <v>409</v>
      </c>
      <c r="B424" s="537">
        <v>4001</v>
      </c>
      <c r="C424" s="538" t="s">
        <v>14528</v>
      </c>
      <c r="D424" s="539"/>
      <c r="E424" s="411" t="s">
        <v>31</v>
      </c>
      <c r="F424" s="411" t="s">
        <v>14529</v>
      </c>
      <c r="G424" s="411" t="s">
        <v>14530</v>
      </c>
      <c r="H424" s="540" t="s">
        <v>14531</v>
      </c>
      <c r="I424" s="541" t="str">
        <f t="shared" si="30"/>
        <v>фото1</v>
      </c>
      <c r="J424" s="541"/>
      <c r="K424" s="542" t="s">
        <v>32</v>
      </c>
      <c r="L424" s="546">
        <v>2</v>
      </c>
      <c r="M424" s="558">
        <v>206.6</v>
      </c>
      <c r="N424" s="544"/>
      <c r="O424" s="331">
        <f t="shared" si="31"/>
        <v>0</v>
      </c>
      <c r="P424" s="332">
        <v>4607109982198</v>
      </c>
      <c r="Q424" s="545"/>
      <c r="R424" s="333" t="s">
        <v>724</v>
      </c>
      <c r="S424" s="340">
        <f t="shared" si="32"/>
        <v>103.3</v>
      </c>
    </row>
    <row r="425" spans="1:19" ht="25.5" x14ac:dyDescent="0.2">
      <c r="A425" s="519">
        <v>410</v>
      </c>
      <c r="B425" s="537">
        <v>3992</v>
      </c>
      <c r="C425" s="538" t="s">
        <v>7914</v>
      </c>
      <c r="D425" s="539"/>
      <c r="E425" s="411" t="s">
        <v>31</v>
      </c>
      <c r="F425" s="411" t="s">
        <v>839</v>
      </c>
      <c r="G425" s="411" t="s">
        <v>840</v>
      </c>
      <c r="H425" s="540" t="s">
        <v>841</v>
      </c>
      <c r="I425" s="541" t="str">
        <f t="shared" si="30"/>
        <v>фото1</v>
      </c>
      <c r="J425" s="541"/>
      <c r="K425" s="542" t="s">
        <v>32</v>
      </c>
      <c r="L425" s="546">
        <v>2</v>
      </c>
      <c r="M425" s="558">
        <v>195.6</v>
      </c>
      <c r="N425" s="544"/>
      <c r="O425" s="331">
        <f t="shared" si="31"/>
        <v>0</v>
      </c>
      <c r="P425" s="332">
        <v>4607109982105</v>
      </c>
      <c r="Q425" s="545"/>
      <c r="R425" s="333" t="s">
        <v>724</v>
      </c>
      <c r="S425" s="340">
        <f t="shared" si="32"/>
        <v>97.8</v>
      </c>
    </row>
    <row r="426" spans="1:19" ht="38.25" x14ac:dyDescent="0.2">
      <c r="A426" s="519">
        <v>411</v>
      </c>
      <c r="B426" s="537">
        <v>4609</v>
      </c>
      <c r="C426" s="538" t="s">
        <v>12718</v>
      </c>
      <c r="D426" s="539"/>
      <c r="E426" s="411" t="s">
        <v>31</v>
      </c>
      <c r="F426" s="411" t="s">
        <v>12719</v>
      </c>
      <c r="G426" s="411" t="s">
        <v>12720</v>
      </c>
      <c r="H426" s="540" t="s">
        <v>12721</v>
      </c>
      <c r="I426" s="541" t="str">
        <f t="shared" si="30"/>
        <v>фото1</v>
      </c>
      <c r="J426" s="541"/>
      <c r="K426" s="542" t="s">
        <v>32</v>
      </c>
      <c r="L426" s="546">
        <v>2</v>
      </c>
      <c r="M426" s="558">
        <v>206.6</v>
      </c>
      <c r="N426" s="544"/>
      <c r="O426" s="331">
        <f t="shared" si="31"/>
        <v>0</v>
      </c>
      <c r="P426" s="332">
        <v>4607109990308</v>
      </c>
      <c r="Q426" s="545"/>
      <c r="R426" s="333" t="s">
        <v>724</v>
      </c>
      <c r="S426" s="340">
        <f t="shared" si="32"/>
        <v>103.3</v>
      </c>
    </row>
    <row r="427" spans="1:19" ht="51" x14ac:dyDescent="0.2">
      <c r="A427" s="519">
        <v>412</v>
      </c>
      <c r="B427" s="537">
        <v>2163</v>
      </c>
      <c r="C427" s="538" t="s">
        <v>10795</v>
      </c>
      <c r="D427" s="539"/>
      <c r="E427" s="411" t="s">
        <v>31</v>
      </c>
      <c r="F427" s="411" t="s">
        <v>10796</v>
      </c>
      <c r="G427" s="411" t="s">
        <v>10797</v>
      </c>
      <c r="H427" s="540" t="s">
        <v>10798</v>
      </c>
      <c r="I427" s="541" t="str">
        <f t="shared" si="30"/>
        <v>фото1</v>
      </c>
      <c r="J427" s="541"/>
      <c r="K427" s="542" t="s">
        <v>32</v>
      </c>
      <c r="L427" s="546">
        <v>2</v>
      </c>
      <c r="M427" s="558">
        <v>280</v>
      </c>
      <c r="N427" s="544"/>
      <c r="O427" s="331">
        <f t="shared" si="31"/>
        <v>0</v>
      </c>
      <c r="P427" s="332">
        <v>4607109928158</v>
      </c>
      <c r="Q427" s="545"/>
      <c r="R427" s="333" t="s">
        <v>724</v>
      </c>
      <c r="S427" s="340">
        <f t="shared" si="32"/>
        <v>140</v>
      </c>
    </row>
    <row r="428" spans="1:19" ht="25.5" x14ac:dyDescent="0.2">
      <c r="A428" s="519">
        <v>413</v>
      </c>
      <c r="B428" s="537">
        <v>3993</v>
      </c>
      <c r="C428" s="538" t="s">
        <v>7915</v>
      </c>
      <c r="D428" s="539"/>
      <c r="E428" s="411" t="s">
        <v>31</v>
      </c>
      <c r="F428" s="411" t="s">
        <v>843</v>
      </c>
      <c r="G428" s="411" t="s">
        <v>844</v>
      </c>
      <c r="H428" s="540" t="s">
        <v>845</v>
      </c>
      <c r="I428" s="541" t="str">
        <f t="shared" si="30"/>
        <v>фото1</v>
      </c>
      <c r="J428" s="541"/>
      <c r="K428" s="542" t="s">
        <v>32</v>
      </c>
      <c r="L428" s="546">
        <v>2</v>
      </c>
      <c r="M428" s="558">
        <v>188.3</v>
      </c>
      <c r="N428" s="544"/>
      <c r="O428" s="331">
        <f t="shared" si="31"/>
        <v>0</v>
      </c>
      <c r="P428" s="332">
        <v>4607109982112</v>
      </c>
      <c r="Q428" s="545"/>
      <c r="R428" s="333" t="s">
        <v>724</v>
      </c>
      <c r="S428" s="340">
        <f t="shared" si="32"/>
        <v>94.15</v>
      </c>
    </row>
    <row r="429" spans="1:19" ht="25.5" x14ac:dyDescent="0.2">
      <c r="A429" s="519">
        <v>414</v>
      </c>
      <c r="B429" s="537">
        <v>4591</v>
      </c>
      <c r="C429" s="538" t="s">
        <v>7916</v>
      </c>
      <c r="D429" s="539"/>
      <c r="E429" s="411" t="s">
        <v>31</v>
      </c>
      <c r="F429" s="411" t="s">
        <v>846</v>
      </c>
      <c r="G429" s="411" t="s">
        <v>847</v>
      </c>
      <c r="H429" s="540" t="s">
        <v>848</v>
      </c>
      <c r="I429" s="541" t="str">
        <f t="shared" si="30"/>
        <v>фото1</v>
      </c>
      <c r="J429" s="541"/>
      <c r="K429" s="542" t="s">
        <v>32</v>
      </c>
      <c r="L429" s="546">
        <v>2</v>
      </c>
      <c r="M429" s="558">
        <v>204.8</v>
      </c>
      <c r="N429" s="544"/>
      <c r="O429" s="331">
        <f t="shared" si="31"/>
        <v>0</v>
      </c>
      <c r="P429" s="332">
        <v>4607109990124</v>
      </c>
      <c r="Q429" s="545"/>
      <c r="R429" s="333" t="s">
        <v>724</v>
      </c>
      <c r="S429" s="340">
        <f t="shared" si="32"/>
        <v>102.4</v>
      </c>
    </row>
    <row r="430" spans="1:19" ht="25.5" x14ac:dyDescent="0.2">
      <c r="A430" s="519">
        <v>415</v>
      </c>
      <c r="B430" s="537">
        <v>3994</v>
      </c>
      <c r="C430" s="538" t="s">
        <v>7917</v>
      </c>
      <c r="D430" s="539"/>
      <c r="E430" s="411" t="s">
        <v>31</v>
      </c>
      <c r="F430" s="411" t="s">
        <v>849</v>
      </c>
      <c r="G430" s="411" t="s">
        <v>850</v>
      </c>
      <c r="H430" s="540" t="s">
        <v>851</v>
      </c>
      <c r="I430" s="541" t="str">
        <f t="shared" si="30"/>
        <v>фото1</v>
      </c>
      <c r="J430" s="541"/>
      <c r="K430" s="542" t="s">
        <v>32</v>
      </c>
      <c r="L430" s="546">
        <v>2</v>
      </c>
      <c r="M430" s="558">
        <v>230.5</v>
      </c>
      <c r="N430" s="544"/>
      <c r="O430" s="331">
        <f t="shared" si="31"/>
        <v>0</v>
      </c>
      <c r="P430" s="332">
        <v>4607109982129</v>
      </c>
      <c r="Q430" s="545"/>
      <c r="R430" s="333" t="s">
        <v>724</v>
      </c>
      <c r="S430" s="340">
        <f t="shared" si="32"/>
        <v>115.25</v>
      </c>
    </row>
    <row r="431" spans="1:19" ht="25.5" x14ac:dyDescent="0.2">
      <c r="A431" s="519">
        <v>416</v>
      </c>
      <c r="B431" s="537">
        <v>4592</v>
      </c>
      <c r="C431" s="538" t="s">
        <v>7918</v>
      </c>
      <c r="D431" s="539"/>
      <c r="E431" s="411" t="s">
        <v>31</v>
      </c>
      <c r="F431" s="411" t="s">
        <v>852</v>
      </c>
      <c r="G431" s="411" t="s">
        <v>853</v>
      </c>
      <c r="H431" s="540" t="s">
        <v>854</v>
      </c>
      <c r="I431" s="541" t="str">
        <f t="shared" si="30"/>
        <v>фото1</v>
      </c>
      <c r="J431" s="541"/>
      <c r="K431" s="542" t="s">
        <v>32</v>
      </c>
      <c r="L431" s="546">
        <v>2</v>
      </c>
      <c r="M431" s="558">
        <v>195.6</v>
      </c>
      <c r="N431" s="544"/>
      <c r="O431" s="331">
        <f t="shared" si="31"/>
        <v>0</v>
      </c>
      <c r="P431" s="332">
        <v>4607109990131</v>
      </c>
      <c r="Q431" s="545"/>
      <c r="R431" s="333" t="s">
        <v>724</v>
      </c>
      <c r="S431" s="340">
        <f t="shared" si="32"/>
        <v>97.8</v>
      </c>
    </row>
    <row r="432" spans="1:19" ht="38.25" x14ac:dyDescent="0.2">
      <c r="A432" s="519">
        <v>417</v>
      </c>
      <c r="B432" s="537">
        <v>1895</v>
      </c>
      <c r="C432" s="538" t="s">
        <v>14532</v>
      </c>
      <c r="D432" s="539"/>
      <c r="E432" s="411" t="s">
        <v>31</v>
      </c>
      <c r="F432" s="411" t="s">
        <v>14533</v>
      </c>
      <c r="G432" s="411" t="s">
        <v>14534</v>
      </c>
      <c r="H432" s="540" t="s">
        <v>14535</v>
      </c>
      <c r="I432" s="541" t="str">
        <f t="shared" si="30"/>
        <v>фото1</v>
      </c>
      <c r="J432" s="541"/>
      <c r="K432" s="542" t="s">
        <v>32</v>
      </c>
      <c r="L432" s="546">
        <v>2</v>
      </c>
      <c r="M432" s="558">
        <v>280</v>
      </c>
      <c r="N432" s="544"/>
      <c r="O432" s="331">
        <f t="shared" si="31"/>
        <v>0</v>
      </c>
      <c r="P432" s="332">
        <v>4607109928141</v>
      </c>
      <c r="Q432" s="545"/>
      <c r="R432" s="333" t="s">
        <v>724</v>
      </c>
      <c r="S432" s="340">
        <f t="shared" si="32"/>
        <v>140</v>
      </c>
    </row>
    <row r="433" spans="1:19" ht="25.5" x14ac:dyDescent="0.2">
      <c r="A433" s="519">
        <v>418</v>
      </c>
      <c r="B433" s="537">
        <v>4593</v>
      </c>
      <c r="C433" s="538" t="s">
        <v>7919</v>
      </c>
      <c r="D433" s="539"/>
      <c r="E433" s="411" t="s">
        <v>31</v>
      </c>
      <c r="F433" s="411" t="s">
        <v>855</v>
      </c>
      <c r="G433" s="411" t="s">
        <v>856</v>
      </c>
      <c r="H433" s="540" t="s">
        <v>857</v>
      </c>
      <c r="I433" s="541" t="str">
        <f t="shared" si="30"/>
        <v>фото1</v>
      </c>
      <c r="J433" s="541"/>
      <c r="K433" s="542" t="s">
        <v>32</v>
      </c>
      <c r="L433" s="546">
        <v>2</v>
      </c>
      <c r="M433" s="558">
        <v>197.5</v>
      </c>
      <c r="N433" s="544"/>
      <c r="O433" s="331">
        <f t="shared" si="31"/>
        <v>0</v>
      </c>
      <c r="P433" s="332">
        <v>4607109990148</v>
      </c>
      <c r="Q433" s="545"/>
      <c r="R433" s="333" t="s">
        <v>724</v>
      </c>
      <c r="S433" s="340">
        <f t="shared" si="32"/>
        <v>98.75</v>
      </c>
    </row>
    <row r="434" spans="1:19" ht="25.5" x14ac:dyDescent="0.2">
      <c r="A434" s="519">
        <v>419</v>
      </c>
      <c r="B434" s="537">
        <v>3995</v>
      </c>
      <c r="C434" s="538" t="s">
        <v>7920</v>
      </c>
      <c r="D434" s="539"/>
      <c r="E434" s="411" t="s">
        <v>31</v>
      </c>
      <c r="F434" s="411" t="s">
        <v>858</v>
      </c>
      <c r="G434" s="411" t="s">
        <v>859</v>
      </c>
      <c r="H434" s="540" t="s">
        <v>860</v>
      </c>
      <c r="I434" s="541" t="str">
        <f t="shared" ref="I434:I495" si="33">HYPERLINK("http://www.gardenbulbs.ru/images/vesna_CL/thumbnails/"&amp;C434&amp;".jpg","фото1")</f>
        <v>фото1</v>
      </c>
      <c r="J434" s="541"/>
      <c r="K434" s="542" t="s">
        <v>32</v>
      </c>
      <c r="L434" s="546">
        <v>2</v>
      </c>
      <c r="M434" s="558">
        <v>195.6</v>
      </c>
      <c r="N434" s="544"/>
      <c r="O434" s="331">
        <f t="shared" ref="O434:O495" si="34">IF(ISERROR(N434*M434),0,N434*M434)</f>
        <v>0</v>
      </c>
      <c r="P434" s="332">
        <v>4607109982136</v>
      </c>
      <c r="Q434" s="545"/>
      <c r="R434" s="333" t="s">
        <v>724</v>
      </c>
      <c r="S434" s="340">
        <f t="shared" ref="S434:S495" si="35">M434/L434</f>
        <v>97.8</v>
      </c>
    </row>
    <row r="435" spans="1:19" ht="25.5" x14ac:dyDescent="0.2">
      <c r="A435" s="519">
        <v>420</v>
      </c>
      <c r="B435" s="537">
        <v>3959</v>
      </c>
      <c r="C435" s="538" t="s">
        <v>10799</v>
      </c>
      <c r="D435" s="539"/>
      <c r="E435" s="411" t="s">
        <v>31</v>
      </c>
      <c r="F435" s="411" t="s">
        <v>10800</v>
      </c>
      <c r="G435" s="411" t="s">
        <v>10801</v>
      </c>
      <c r="H435" s="540" t="s">
        <v>10802</v>
      </c>
      <c r="I435" s="541" t="str">
        <f t="shared" si="33"/>
        <v>фото1</v>
      </c>
      <c r="J435" s="541"/>
      <c r="K435" s="542" t="s">
        <v>32</v>
      </c>
      <c r="L435" s="546">
        <v>2</v>
      </c>
      <c r="M435" s="558">
        <v>349.8</v>
      </c>
      <c r="N435" s="544"/>
      <c r="O435" s="331">
        <f t="shared" si="34"/>
        <v>0</v>
      </c>
      <c r="P435" s="332">
        <v>4607109928134</v>
      </c>
      <c r="Q435" s="545"/>
      <c r="R435" s="333" t="s">
        <v>724</v>
      </c>
      <c r="S435" s="340">
        <f t="shared" si="35"/>
        <v>174.9</v>
      </c>
    </row>
    <row r="436" spans="1:19" ht="25.5" x14ac:dyDescent="0.2">
      <c r="A436" s="519">
        <v>421</v>
      </c>
      <c r="B436" s="537">
        <v>4594</v>
      </c>
      <c r="C436" s="538" t="s">
        <v>7921</v>
      </c>
      <c r="D436" s="539"/>
      <c r="E436" s="411" t="s">
        <v>31</v>
      </c>
      <c r="F436" s="411" t="s">
        <v>861</v>
      </c>
      <c r="G436" s="411" t="s">
        <v>862</v>
      </c>
      <c r="H436" s="540" t="s">
        <v>863</v>
      </c>
      <c r="I436" s="541" t="str">
        <f t="shared" si="33"/>
        <v>фото1</v>
      </c>
      <c r="J436" s="541"/>
      <c r="K436" s="542" t="s">
        <v>32</v>
      </c>
      <c r="L436" s="546">
        <v>2</v>
      </c>
      <c r="M436" s="558">
        <v>195.6</v>
      </c>
      <c r="N436" s="544"/>
      <c r="O436" s="331">
        <f t="shared" si="34"/>
        <v>0</v>
      </c>
      <c r="P436" s="332">
        <v>4607109990155</v>
      </c>
      <c r="Q436" s="545"/>
      <c r="R436" s="333" t="s">
        <v>724</v>
      </c>
      <c r="S436" s="340">
        <f t="shared" si="35"/>
        <v>97.8</v>
      </c>
    </row>
    <row r="437" spans="1:19" ht="25.5" x14ac:dyDescent="0.2">
      <c r="A437" s="519">
        <v>422</v>
      </c>
      <c r="B437" s="537">
        <v>4595</v>
      </c>
      <c r="C437" s="538" t="s">
        <v>7922</v>
      </c>
      <c r="D437" s="539"/>
      <c r="E437" s="411" t="s">
        <v>31</v>
      </c>
      <c r="F437" s="411" t="s">
        <v>864</v>
      </c>
      <c r="G437" s="411" t="s">
        <v>865</v>
      </c>
      <c r="H437" s="540" t="s">
        <v>866</v>
      </c>
      <c r="I437" s="541" t="str">
        <f t="shared" si="33"/>
        <v>фото1</v>
      </c>
      <c r="J437" s="541"/>
      <c r="K437" s="542" t="s">
        <v>32</v>
      </c>
      <c r="L437" s="546">
        <v>2</v>
      </c>
      <c r="M437" s="558">
        <v>195.6</v>
      </c>
      <c r="N437" s="544"/>
      <c r="O437" s="331">
        <f t="shared" si="34"/>
        <v>0</v>
      </c>
      <c r="P437" s="332">
        <v>4607109990162</v>
      </c>
      <c r="Q437" s="545"/>
      <c r="R437" s="333" t="s">
        <v>724</v>
      </c>
      <c r="S437" s="340">
        <f t="shared" si="35"/>
        <v>97.8</v>
      </c>
    </row>
    <row r="438" spans="1:19" ht="25.5" x14ac:dyDescent="0.2">
      <c r="A438" s="519">
        <v>423</v>
      </c>
      <c r="B438" s="537">
        <v>3997</v>
      </c>
      <c r="C438" s="538" t="s">
        <v>7923</v>
      </c>
      <c r="D438" s="539"/>
      <c r="E438" s="411" t="s">
        <v>31</v>
      </c>
      <c r="F438" s="411" t="s">
        <v>867</v>
      </c>
      <c r="G438" s="411" t="s">
        <v>868</v>
      </c>
      <c r="H438" s="540" t="s">
        <v>869</v>
      </c>
      <c r="I438" s="541" t="str">
        <f t="shared" si="33"/>
        <v>фото1</v>
      </c>
      <c r="J438" s="541"/>
      <c r="K438" s="542" t="s">
        <v>32</v>
      </c>
      <c r="L438" s="546">
        <v>2</v>
      </c>
      <c r="M438" s="558">
        <v>195.6</v>
      </c>
      <c r="N438" s="544"/>
      <c r="O438" s="331">
        <f t="shared" si="34"/>
        <v>0</v>
      </c>
      <c r="P438" s="332">
        <v>4607109982150</v>
      </c>
      <c r="Q438" s="545"/>
      <c r="R438" s="333" t="s">
        <v>724</v>
      </c>
      <c r="S438" s="340">
        <f t="shared" si="35"/>
        <v>97.8</v>
      </c>
    </row>
    <row r="439" spans="1:19" ht="25.5" x14ac:dyDescent="0.2">
      <c r="A439" s="519">
        <v>424</v>
      </c>
      <c r="B439" s="537">
        <v>4703</v>
      </c>
      <c r="C439" s="538" t="s">
        <v>14536</v>
      </c>
      <c r="D439" s="539"/>
      <c r="E439" s="411" t="s">
        <v>31</v>
      </c>
      <c r="F439" s="411" t="s">
        <v>14537</v>
      </c>
      <c r="G439" s="411" t="s">
        <v>14538</v>
      </c>
      <c r="H439" s="540" t="s">
        <v>14539</v>
      </c>
      <c r="I439" s="541" t="str">
        <f t="shared" si="33"/>
        <v>фото1</v>
      </c>
      <c r="J439" s="541"/>
      <c r="K439" s="542" t="s">
        <v>32</v>
      </c>
      <c r="L439" s="546">
        <v>2</v>
      </c>
      <c r="M439" s="558">
        <v>195.6</v>
      </c>
      <c r="N439" s="544"/>
      <c r="O439" s="331">
        <f t="shared" si="34"/>
        <v>0</v>
      </c>
      <c r="P439" s="332">
        <v>4607109991244</v>
      </c>
      <c r="Q439" s="545" t="s">
        <v>11622</v>
      </c>
      <c r="R439" s="333" t="s">
        <v>724</v>
      </c>
      <c r="S439" s="340">
        <f t="shared" si="35"/>
        <v>97.8</v>
      </c>
    </row>
    <row r="440" spans="1:19" ht="25.5" x14ac:dyDescent="0.2">
      <c r="A440" s="519">
        <v>425</v>
      </c>
      <c r="B440" s="537">
        <v>3998</v>
      </c>
      <c r="C440" s="538" t="s">
        <v>7924</v>
      </c>
      <c r="D440" s="539"/>
      <c r="E440" s="411" t="s">
        <v>31</v>
      </c>
      <c r="F440" s="411" t="s">
        <v>870</v>
      </c>
      <c r="G440" s="411" t="s">
        <v>871</v>
      </c>
      <c r="H440" s="540" t="s">
        <v>872</v>
      </c>
      <c r="I440" s="541" t="str">
        <f t="shared" si="33"/>
        <v>фото1</v>
      </c>
      <c r="J440" s="541"/>
      <c r="K440" s="542" t="s">
        <v>32</v>
      </c>
      <c r="L440" s="546">
        <v>2</v>
      </c>
      <c r="M440" s="558">
        <v>230.5</v>
      </c>
      <c r="N440" s="544"/>
      <c r="O440" s="331">
        <f t="shared" si="34"/>
        <v>0</v>
      </c>
      <c r="P440" s="332">
        <v>4607109982167</v>
      </c>
      <c r="Q440" s="545"/>
      <c r="R440" s="333" t="s">
        <v>724</v>
      </c>
      <c r="S440" s="340">
        <f t="shared" si="35"/>
        <v>115.25</v>
      </c>
    </row>
    <row r="441" spans="1:19" ht="25.5" x14ac:dyDescent="0.2">
      <c r="A441" s="519">
        <v>426</v>
      </c>
      <c r="B441" s="537">
        <v>4009</v>
      </c>
      <c r="C441" s="538" t="s">
        <v>12722</v>
      </c>
      <c r="D441" s="539"/>
      <c r="E441" s="411" t="s">
        <v>31</v>
      </c>
      <c r="F441" s="411" t="s">
        <v>12723</v>
      </c>
      <c r="G441" s="411" t="s">
        <v>12724</v>
      </c>
      <c r="H441" s="540" t="s">
        <v>12725</v>
      </c>
      <c r="I441" s="541" t="str">
        <f t="shared" si="33"/>
        <v>фото1</v>
      </c>
      <c r="J441" s="541"/>
      <c r="K441" s="542" t="s">
        <v>32</v>
      </c>
      <c r="L441" s="546">
        <v>2</v>
      </c>
      <c r="M441" s="558">
        <v>214</v>
      </c>
      <c r="N441" s="544"/>
      <c r="O441" s="331">
        <f t="shared" si="34"/>
        <v>0</v>
      </c>
      <c r="P441" s="332">
        <v>4607109982273</v>
      </c>
      <c r="Q441" s="545"/>
      <c r="R441" s="333" t="s">
        <v>724</v>
      </c>
      <c r="S441" s="340">
        <f t="shared" si="35"/>
        <v>107</v>
      </c>
    </row>
    <row r="442" spans="1:19" ht="25.5" x14ac:dyDescent="0.2">
      <c r="A442" s="519">
        <v>427</v>
      </c>
      <c r="B442" s="537">
        <v>4599</v>
      </c>
      <c r="C442" s="538" t="s">
        <v>7925</v>
      </c>
      <c r="D442" s="539"/>
      <c r="E442" s="411" t="s">
        <v>31</v>
      </c>
      <c r="F442" s="411" t="s">
        <v>873</v>
      </c>
      <c r="G442" s="411" t="s">
        <v>874</v>
      </c>
      <c r="H442" s="540" t="s">
        <v>875</v>
      </c>
      <c r="I442" s="541" t="str">
        <f t="shared" si="33"/>
        <v>фото1</v>
      </c>
      <c r="J442" s="541"/>
      <c r="K442" s="542" t="s">
        <v>32</v>
      </c>
      <c r="L442" s="546">
        <v>2</v>
      </c>
      <c r="M442" s="558">
        <v>195.6</v>
      </c>
      <c r="N442" s="544"/>
      <c r="O442" s="331">
        <f t="shared" si="34"/>
        <v>0</v>
      </c>
      <c r="P442" s="332">
        <v>4607109990209</v>
      </c>
      <c r="Q442" s="545"/>
      <c r="R442" s="333" t="s">
        <v>724</v>
      </c>
      <c r="S442" s="340">
        <f t="shared" si="35"/>
        <v>97.8</v>
      </c>
    </row>
    <row r="443" spans="1:19" ht="25.5" x14ac:dyDescent="0.2">
      <c r="A443" s="519">
        <v>428</v>
      </c>
      <c r="B443" s="537">
        <v>3999</v>
      </c>
      <c r="C443" s="538" t="s">
        <v>7926</v>
      </c>
      <c r="D443" s="539"/>
      <c r="E443" s="411" t="s">
        <v>31</v>
      </c>
      <c r="F443" s="411" t="s">
        <v>876</v>
      </c>
      <c r="G443" s="411" t="s">
        <v>877</v>
      </c>
      <c r="H443" s="540" t="s">
        <v>878</v>
      </c>
      <c r="I443" s="541" t="str">
        <f t="shared" si="33"/>
        <v>фото1</v>
      </c>
      <c r="J443" s="541"/>
      <c r="K443" s="542" t="s">
        <v>32</v>
      </c>
      <c r="L443" s="546">
        <v>2</v>
      </c>
      <c r="M443" s="558">
        <v>195.6</v>
      </c>
      <c r="N443" s="544"/>
      <c r="O443" s="331">
        <f t="shared" si="34"/>
        <v>0</v>
      </c>
      <c r="P443" s="332">
        <v>4607109982174</v>
      </c>
      <c r="Q443" s="545"/>
      <c r="R443" s="333" t="s">
        <v>724</v>
      </c>
      <c r="S443" s="340">
        <f t="shared" si="35"/>
        <v>97.8</v>
      </c>
    </row>
    <row r="444" spans="1:19" ht="25.5" x14ac:dyDescent="0.2">
      <c r="A444" s="519">
        <v>429</v>
      </c>
      <c r="B444" s="537">
        <v>549</v>
      </c>
      <c r="C444" s="538" t="s">
        <v>10803</v>
      </c>
      <c r="D444" s="539"/>
      <c r="E444" s="411" t="s">
        <v>31</v>
      </c>
      <c r="F444" s="411" t="s">
        <v>10804</v>
      </c>
      <c r="G444" s="411" t="s">
        <v>10805</v>
      </c>
      <c r="H444" s="540" t="s">
        <v>10806</v>
      </c>
      <c r="I444" s="541" t="str">
        <f t="shared" si="33"/>
        <v>фото1</v>
      </c>
      <c r="J444" s="541"/>
      <c r="K444" s="542" t="s">
        <v>32</v>
      </c>
      <c r="L444" s="546">
        <v>2</v>
      </c>
      <c r="M444" s="558">
        <v>342.4</v>
      </c>
      <c r="N444" s="544"/>
      <c r="O444" s="331">
        <f t="shared" si="34"/>
        <v>0</v>
      </c>
      <c r="P444" s="332">
        <v>4607109928110</v>
      </c>
      <c r="Q444" s="545"/>
      <c r="R444" s="333" t="s">
        <v>724</v>
      </c>
      <c r="S444" s="340">
        <f t="shared" si="35"/>
        <v>171.2</v>
      </c>
    </row>
    <row r="445" spans="1:19" ht="25.5" x14ac:dyDescent="0.2">
      <c r="A445" s="519">
        <v>430</v>
      </c>
      <c r="B445" s="537">
        <v>3098</v>
      </c>
      <c r="C445" s="538" t="s">
        <v>7927</v>
      </c>
      <c r="D445" s="539"/>
      <c r="E445" s="411" t="s">
        <v>31</v>
      </c>
      <c r="F445" s="411" t="s">
        <v>880</v>
      </c>
      <c r="G445" s="411" t="s">
        <v>881</v>
      </c>
      <c r="H445" s="540" t="s">
        <v>882</v>
      </c>
      <c r="I445" s="541" t="str">
        <f t="shared" si="33"/>
        <v>фото1</v>
      </c>
      <c r="J445" s="541"/>
      <c r="K445" s="542" t="s">
        <v>32</v>
      </c>
      <c r="L445" s="546">
        <v>2</v>
      </c>
      <c r="M445" s="558">
        <v>195.6</v>
      </c>
      <c r="N445" s="544"/>
      <c r="O445" s="331">
        <f t="shared" si="34"/>
        <v>0</v>
      </c>
      <c r="P445" s="332">
        <v>4607109954720</v>
      </c>
      <c r="Q445" s="545"/>
      <c r="R445" s="333" t="s">
        <v>724</v>
      </c>
      <c r="S445" s="340">
        <f t="shared" si="35"/>
        <v>97.8</v>
      </c>
    </row>
    <row r="446" spans="1:19" ht="25.5" x14ac:dyDescent="0.2">
      <c r="A446" s="519">
        <v>431</v>
      </c>
      <c r="B446" s="537">
        <v>356</v>
      </c>
      <c r="C446" s="538" t="s">
        <v>7928</v>
      </c>
      <c r="D446" s="539"/>
      <c r="E446" s="411" t="s">
        <v>31</v>
      </c>
      <c r="F446" s="411" t="s">
        <v>883</v>
      </c>
      <c r="G446" s="411" t="s">
        <v>884</v>
      </c>
      <c r="H446" s="540" t="s">
        <v>772</v>
      </c>
      <c r="I446" s="541" t="str">
        <f t="shared" si="33"/>
        <v>фото1</v>
      </c>
      <c r="J446" s="541"/>
      <c r="K446" s="542" t="s">
        <v>32</v>
      </c>
      <c r="L446" s="546">
        <v>2</v>
      </c>
      <c r="M446" s="558">
        <v>195.6</v>
      </c>
      <c r="N446" s="544"/>
      <c r="O446" s="331">
        <f t="shared" si="34"/>
        <v>0</v>
      </c>
      <c r="P446" s="332">
        <v>4607109976692</v>
      </c>
      <c r="Q446" s="545"/>
      <c r="R446" s="333" t="s">
        <v>724</v>
      </c>
      <c r="S446" s="340">
        <f t="shared" si="35"/>
        <v>97.8</v>
      </c>
    </row>
    <row r="447" spans="1:19" ht="25.5" x14ac:dyDescent="0.2">
      <c r="A447" s="519">
        <v>432</v>
      </c>
      <c r="B447" s="537">
        <v>3099</v>
      </c>
      <c r="C447" s="538" t="s">
        <v>7929</v>
      </c>
      <c r="D447" s="539"/>
      <c r="E447" s="411" t="s">
        <v>31</v>
      </c>
      <c r="F447" s="411" t="s">
        <v>885</v>
      </c>
      <c r="G447" s="411" t="s">
        <v>886</v>
      </c>
      <c r="H447" s="540" t="s">
        <v>887</v>
      </c>
      <c r="I447" s="541" t="str">
        <f t="shared" si="33"/>
        <v>фото1</v>
      </c>
      <c r="J447" s="541"/>
      <c r="K447" s="542" t="s">
        <v>32</v>
      </c>
      <c r="L447" s="546">
        <v>2</v>
      </c>
      <c r="M447" s="558">
        <v>195.6</v>
      </c>
      <c r="N447" s="544"/>
      <c r="O447" s="331">
        <f t="shared" si="34"/>
        <v>0</v>
      </c>
      <c r="P447" s="332">
        <v>4607109954737</v>
      </c>
      <c r="Q447" s="545"/>
      <c r="R447" s="333" t="s">
        <v>724</v>
      </c>
      <c r="S447" s="340">
        <f t="shared" si="35"/>
        <v>97.8</v>
      </c>
    </row>
    <row r="448" spans="1:19" ht="25.5" x14ac:dyDescent="0.2">
      <c r="A448" s="519">
        <v>433</v>
      </c>
      <c r="B448" s="537">
        <v>3221</v>
      </c>
      <c r="C448" s="538" t="s">
        <v>7930</v>
      </c>
      <c r="D448" s="539"/>
      <c r="E448" s="411" t="s">
        <v>31</v>
      </c>
      <c r="F448" s="411" t="s">
        <v>888</v>
      </c>
      <c r="G448" s="411" t="s">
        <v>889</v>
      </c>
      <c r="H448" s="540" t="s">
        <v>890</v>
      </c>
      <c r="I448" s="541" t="str">
        <f t="shared" si="33"/>
        <v>фото1</v>
      </c>
      <c r="J448" s="541"/>
      <c r="K448" s="542" t="s">
        <v>32</v>
      </c>
      <c r="L448" s="546">
        <v>2</v>
      </c>
      <c r="M448" s="558">
        <v>195.6</v>
      </c>
      <c r="N448" s="544"/>
      <c r="O448" s="331">
        <f t="shared" si="34"/>
        <v>0</v>
      </c>
      <c r="P448" s="332">
        <v>4607109954744</v>
      </c>
      <c r="Q448" s="545"/>
      <c r="R448" s="333" t="s">
        <v>724</v>
      </c>
      <c r="S448" s="340">
        <f t="shared" si="35"/>
        <v>97.8</v>
      </c>
    </row>
    <row r="449" spans="1:19" ht="25.5" x14ac:dyDescent="0.2">
      <c r="A449" s="519">
        <v>434</v>
      </c>
      <c r="B449" s="537">
        <v>3100</v>
      </c>
      <c r="C449" s="538" t="s">
        <v>7931</v>
      </c>
      <c r="D449" s="539"/>
      <c r="E449" s="411" t="s">
        <v>31</v>
      </c>
      <c r="F449" s="411" t="s">
        <v>891</v>
      </c>
      <c r="G449" s="411" t="s">
        <v>892</v>
      </c>
      <c r="H449" s="540" t="s">
        <v>755</v>
      </c>
      <c r="I449" s="541" t="str">
        <f t="shared" si="33"/>
        <v>фото1</v>
      </c>
      <c r="J449" s="541"/>
      <c r="K449" s="542" t="s">
        <v>32</v>
      </c>
      <c r="L449" s="546">
        <v>2</v>
      </c>
      <c r="M449" s="558">
        <v>195.6</v>
      </c>
      <c r="N449" s="544"/>
      <c r="O449" s="331">
        <f t="shared" si="34"/>
        <v>0</v>
      </c>
      <c r="P449" s="332">
        <v>4607109954751</v>
      </c>
      <c r="Q449" s="545"/>
      <c r="R449" s="333" t="s">
        <v>724</v>
      </c>
      <c r="S449" s="340">
        <f t="shared" si="35"/>
        <v>97.8</v>
      </c>
    </row>
    <row r="450" spans="1:19" ht="25.5" x14ac:dyDescent="0.2">
      <c r="A450" s="519">
        <v>435</v>
      </c>
      <c r="B450" s="537">
        <v>3101</v>
      </c>
      <c r="C450" s="538" t="s">
        <v>7932</v>
      </c>
      <c r="D450" s="539"/>
      <c r="E450" s="411" t="s">
        <v>31</v>
      </c>
      <c r="F450" s="411" t="s">
        <v>893</v>
      </c>
      <c r="G450" s="411" t="s">
        <v>894</v>
      </c>
      <c r="H450" s="540" t="s">
        <v>895</v>
      </c>
      <c r="I450" s="541" t="str">
        <f t="shared" si="33"/>
        <v>фото1</v>
      </c>
      <c r="J450" s="541"/>
      <c r="K450" s="542" t="s">
        <v>32</v>
      </c>
      <c r="L450" s="546">
        <v>2</v>
      </c>
      <c r="M450" s="558">
        <v>195.6</v>
      </c>
      <c r="N450" s="544"/>
      <c r="O450" s="331">
        <f t="shared" si="34"/>
        <v>0</v>
      </c>
      <c r="P450" s="332">
        <v>4607109954768</v>
      </c>
      <c r="Q450" s="545"/>
      <c r="R450" s="333" t="s">
        <v>724</v>
      </c>
      <c r="S450" s="340">
        <f t="shared" si="35"/>
        <v>97.8</v>
      </c>
    </row>
    <row r="451" spans="1:19" ht="51" x14ac:dyDescent="0.2">
      <c r="A451" s="519">
        <v>436</v>
      </c>
      <c r="B451" s="537">
        <v>2165</v>
      </c>
      <c r="C451" s="538" t="s">
        <v>10807</v>
      </c>
      <c r="D451" s="539"/>
      <c r="E451" s="411" t="s">
        <v>31</v>
      </c>
      <c r="F451" s="411" t="s">
        <v>10808</v>
      </c>
      <c r="G451" s="411" t="s">
        <v>10809</v>
      </c>
      <c r="H451" s="540" t="s">
        <v>10810</v>
      </c>
      <c r="I451" s="541" t="str">
        <f t="shared" si="33"/>
        <v>фото1</v>
      </c>
      <c r="J451" s="541"/>
      <c r="K451" s="542" t="s">
        <v>32</v>
      </c>
      <c r="L451" s="546">
        <v>2</v>
      </c>
      <c r="M451" s="558">
        <v>195.6</v>
      </c>
      <c r="N451" s="544"/>
      <c r="O451" s="331">
        <f t="shared" si="34"/>
        <v>0</v>
      </c>
      <c r="P451" s="332">
        <v>4607109928103</v>
      </c>
      <c r="Q451" s="545"/>
      <c r="R451" s="333" t="s">
        <v>724</v>
      </c>
      <c r="S451" s="340">
        <f t="shared" si="35"/>
        <v>97.8</v>
      </c>
    </row>
    <row r="452" spans="1:19" ht="25.5" x14ac:dyDescent="0.2">
      <c r="A452" s="519">
        <v>437</v>
      </c>
      <c r="B452" s="537">
        <v>4604</v>
      </c>
      <c r="C452" s="538" t="s">
        <v>7933</v>
      </c>
      <c r="D452" s="539"/>
      <c r="E452" s="411" t="s">
        <v>31</v>
      </c>
      <c r="F452" s="411" t="s">
        <v>896</v>
      </c>
      <c r="G452" s="411" t="s">
        <v>897</v>
      </c>
      <c r="H452" s="540" t="s">
        <v>898</v>
      </c>
      <c r="I452" s="541" t="str">
        <f t="shared" si="33"/>
        <v>фото1</v>
      </c>
      <c r="J452" s="541"/>
      <c r="K452" s="542" t="s">
        <v>32</v>
      </c>
      <c r="L452" s="546">
        <v>2</v>
      </c>
      <c r="M452" s="558">
        <v>197.5</v>
      </c>
      <c r="N452" s="544"/>
      <c r="O452" s="331">
        <f t="shared" si="34"/>
        <v>0</v>
      </c>
      <c r="P452" s="332">
        <v>4607109990254</v>
      </c>
      <c r="Q452" s="545"/>
      <c r="R452" s="333" t="s">
        <v>724</v>
      </c>
      <c r="S452" s="340">
        <f t="shared" si="35"/>
        <v>98.75</v>
      </c>
    </row>
    <row r="453" spans="1:19" ht="25.5" x14ac:dyDescent="0.2">
      <c r="A453" s="519">
        <v>438</v>
      </c>
      <c r="B453" s="537">
        <v>4002</v>
      </c>
      <c r="C453" s="538" t="s">
        <v>7934</v>
      </c>
      <c r="D453" s="539"/>
      <c r="E453" s="411" t="s">
        <v>31</v>
      </c>
      <c r="F453" s="411" t="s">
        <v>899</v>
      </c>
      <c r="G453" s="411" t="s">
        <v>900</v>
      </c>
      <c r="H453" s="540" t="s">
        <v>901</v>
      </c>
      <c r="I453" s="541" t="str">
        <f t="shared" si="33"/>
        <v>фото1</v>
      </c>
      <c r="J453" s="541"/>
      <c r="K453" s="542" t="s">
        <v>32</v>
      </c>
      <c r="L453" s="546">
        <v>2</v>
      </c>
      <c r="M453" s="558">
        <v>204.8</v>
      </c>
      <c r="N453" s="544"/>
      <c r="O453" s="331">
        <f t="shared" si="34"/>
        <v>0</v>
      </c>
      <c r="P453" s="332">
        <v>4607109982204</v>
      </c>
      <c r="Q453" s="545"/>
      <c r="R453" s="333" t="s">
        <v>724</v>
      </c>
      <c r="S453" s="340">
        <f t="shared" si="35"/>
        <v>102.4</v>
      </c>
    </row>
    <row r="454" spans="1:19" ht="25.5" x14ac:dyDescent="0.2">
      <c r="A454" s="519">
        <v>439</v>
      </c>
      <c r="B454" s="537">
        <v>4605</v>
      </c>
      <c r="C454" s="538" t="s">
        <v>7935</v>
      </c>
      <c r="D454" s="539"/>
      <c r="E454" s="411" t="s">
        <v>31</v>
      </c>
      <c r="F454" s="411" t="s">
        <v>902</v>
      </c>
      <c r="G454" s="411" t="s">
        <v>903</v>
      </c>
      <c r="H454" s="540" t="s">
        <v>904</v>
      </c>
      <c r="I454" s="541" t="str">
        <f t="shared" si="33"/>
        <v>фото1</v>
      </c>
      <c r="J454" s="541"/>
      <c r="K454" s="542" t="s">
        <v>32</v>
      </c>
      <c r="L454" s="546">
        <v>2</v>
      </c>
      <c r="M454" s="558">
        <v>195.6</v>
      </c>
      <c r="N454" s="544"/>
      <c r="O454" s="331">
        <f t="shared" si="34"/>
        <v>0</v>
      </c>
      <c r="P454" s="332">
        <v>4607109990261</v>
      </c>
      <c r="Q454" s="545"/>
      <c r="R454" s="333" t="s">
        <v>724</v>
      </c>
      <c r="S454" s="340">
        <f t="shared" si="35"/>
        <v>97.8</v>
      </c>
    </row>
    <row r="455" spans="1:19" ht="25.5" x14ac:dyDescent="0.2">
      <c r="A455" s="519">
        <v>440</v>
      </c>
      <c r="B455" s="537">
        <v>3102</v>
      </c>
      <c r="C455" s="538" t="s">
        <v>7936</v>
      </c>
      <c r="D455" s="539"/>
      <c r="E455" s="411" t="s">
        <v>31</v>
      </c>
      <c r="F455" s="411" t="s">
        <v>905</v>
      </c>
      <c r="G455" s="411" t="s">
        <v>906</v>
      </c>
      <c r="H455" s="540" t="s">
        <v>907</v>
      </c>
      <c r="I455" s="541" t="str">
        <f t="shared" si="33"/>
        <v>фото1</v>
      </c>
      <c r="J455" s="541"/>
      <c r="K455" s="542" t="s">
        <v>32</v>
      </c>
      <c r="L455" s="546">
        <v>2</v>
      </c>
      <c r="M455" s="558">
        <v>195.6</v>
      </c>
      <c r="N455" s="544"/>
      <c r="O455" s="331">
        <f t="shared" si="34"/>
        <v>0</v>
      </c>
      <c r="P455" s="332">
        <v>4607109954775</v>
      </c>
      <c r="Q455" s="545"/>
      <c r="R455" s="333" t="s">
        <v>724</v>
      </c>
      <c r="S455" s="340">
        <f t="shared" si="35"/>
        <v>97.8</v>
      </c>
    </row>
    <row r="456" spans="1:19" ht="25.5" x14ac:dyDescent="0.2">
      <c r="A456" s="519">
        <v>441</v>
      </c>
      <c r="B456" s="537">
        <v>3104</v>
      </c>
      <c r="C456" s="538" t="s">
        <v>7937</v>
      </c>
      <c r="D456" s="539"/>
      <c r="E456" s="411" t="s">
        <v>31</v>
      </c>
      <c r="F456" s="411" t="s">
        <v>908</v>
      </c>
      <c r="G456" s="411" t="s">
        <v>909</v>
      </c>
      <c r="H456" s="540" t="s">
        <v>910</v>
      </c>
      <c r="I456" s="541" t="str">
        <f t="shared" si="33"/>
        <v>фото1</v>
      </c>
      <c r="J456" s="541"/>
      <c r="K456" s="542" t="s">
        <v>32</v>
      </c>
      <c r="L456" s="546">
        <v>2</v>
      </c>
      <c r="M456" s="558">
        <v>195.6</v>
      </c>
      <c r="N456" s="544"/>
      <c r="O456" s="331">
        <f t="shared" si="34"/>
        <v>0</v>
      </c>
      <c r="P456" s="332">
        <v>4607109954799</v>
      </c>
      <c r="Q456" s="545"/>
      <c r="R456" s="333" t="s">
        <v>724</v>
      </c>
      <c r="S456" s="340">
        <f t="shared" si="35"/>
        <v>97.8</v>
      </c>
    </row>
    <row r="457" spans="1:19" ht="25.5" x14ac:dyDescent="0.2">
      <c r="A457" s="519">
        <v>442</v>
      </c>
      <c r="B457" s="537">
        <v>4606</v>
      </c>
      <c r="C457" s="538" t="s">
        <v>7938</v>
      </c>
      <c r="D457" s="539"/>
      <c r="E457" s="411" t="s">
        <v>31</v>
      </c>
      <c r="F457" s="411" t="s">
        <v>911</v>
      </c>
      <c r="G457" s="411" t="s">
        <v>912</v>
      </c>
      <c r="H457" s="540" t="s">
        <v>913</v>
      </c>
      <c r="I457" s="541" t="str">
        <f t="shared" si="33"/>
        <v>фото1</v>
      </c>
      <c r="J457" s="541"/>
      <c r="K457" s="542" t="s">
        <v>32</v>
      </c>
      <c r="L457" s="546">
        <v>2</v>
      </c>
      <c r="M457" s="558">
        <v>230.5</v>
      </c>
      <c r="N457" s="544"/>
      <c r="O457" s="331">
        <f t="shared" si="34"/>
        <v>0</v>
      </c>
      <c r="P457" s="332">
        <v>4607109990278</v>
      </c>
      <c r="Q457" s="545"/>
      <c r="R457" s="333" t="s">
        <v>724</v>
      </c>
      <c r="S457" s="340">
        <f t="shared" si="35"/>
        <v>115.25</v>
      </c>
    </row>
    <row r="458" spans="1:19" ht="25.5" x14ac:dyDescent="0.2">
      <c r="A458" s="519">
        <v>443</v>
      </c>
      <c r="B458" s="537">
        <v>4005</v>
      </c>
      <c r="C458" s="538" t="s">
        <v>7939</v>
      </c>
      <c r="D458" s="539"/>
      <c r="E458" s="411" t="s">
        <v>31</v>
      </c>
      <c r="F458" s="411" t="s">
        <v>914</v>
      </c>
      <c r="G458" s="411" t="s">
        <v>915</v>
      </c>
      <c r="H458" s="540" t="s">
        <v>916</v>
      </c>
      <c r="I458" s="541" t="str">
        <f t="shared" si="33"/>
        <v>фото1</v>
      </c>
      <c r="J458" s="541"/>
      <c r="K458" s="542" t="s">
        <v>32</v>
      </c>
      <c r="L458" s="546">
        <v>2</v>
      </c>
      <c r="M458" s="558">
        <v>195.6</v>
      </c>
      <c r="N458" s="544"/>
      <c r="O458" s="331">
        <f t="shared" si="34"/>
        <v>0</v>
      </c>
      <c r="P458" s="332">
        <v>4607109982235</v>
      </c>
      <c r="Q458" s="545"/>
      <c r="R458" s="333" t="s">
        <v>724</v>
      </c>
      <c r="S458" s="340">
        <f t="shared" si="35"/>
        <v>97.8</v>
      </c>
    </row>
    <row r="459" spans="1:19" ht="25.5" x14ac:dyDescent="0.2">
      <c r="A459" s="519">
        <v>444</v>
      </c>
      <c r="B459" s="537">
        <v>3956</v>
      </c>
      <c r="C459" s="538" t="s">
        <v>10811</v>
      </c>
      <c r="D459" s="539"/>
      <c r="E459" s="411" t="s">
        <v>31</v>
      </c>
      <c r="F459" s="411" t="s">
        <v>10812</v>
      </c>
      <c r="G459" s="411" t="s">
        <v>10813</v>
      </c>
      <c r="H459" s="540" t="s">
        <v>10814</v>
      </c>
      <c r="I459" s="541" t="str">
        <f t="shared" si="33"/>
        <v>фото1</v>
      </c>
      <c r="J459" s="541"/>
      <c r="K459" s="542" t="s">
        <v>32</v>
      </c>
      <c r="L459" s="546">
        <v>2</v>
      </c>
      <c r="M459" s="558">
        <v>280</v>
      </c>
      <c r="N459" s="544"/>
      <c r="O459" s="331">
        <f t="shared" si="34"/>
        <v>0</v>
      </c>
      <c r="P459" s="332">
        <v>4607109928097</v>
      </c>
      <c r="Q459" s="545"/>
      <c r="R459" s="333" t="s">
        <v>724</v>
      </c>
      <c r="S459" s="340">
        <f t="shared" si="35"/>
        <v>140</v>
      </c>
    </row>
    <row r="460" spans="1:19" ht="25.5" x14ac:dyDescent="0.2">
      <c r="A460" s="519">
        <v>445</v>
      </c>
      <c r="B460" s="537">
        <v>4608</v>
      </c>
      <c r="C460" s="538" t="s">
        <v>7940</v>
      </c>
      <c r="D460" s="539"/>
      <c r="E460" s="411" t="s">
        <v>31</v>
      </c>
      <c r="F460" s="411" t="s">
        <v>917</v>
      </c>
      <c r="G460" s="411" t="s">
        <v>918</v>
      </c>
      <c r="H460" s="540" t="s">
        <v>919</v>
      </c>
      <c r="I460" s="541" t="str">
        <f t="shared" si="33"/>
        <v>фото1</v>
      </c>
      <c r="J460" s="541"/>
      <c r="K460" s="542" t="s">
        <v>32</v>
      </c>
      <c r="L460" s="546">
        <v>2</v>
      </c>
      <c r="M460" s="558">
        <v>195.6</v>
      </c>
      <c r="N460" s="544"/>
      <c r="O460" s="331">
        <f t="shared" si="34"/>
        <v>0</v>
      </c>
      <c r="P460" s="332">
        <v>4607109990292</v>
      </c>
      <c r="Q460" s="545"/>
      <c r="R460" s="333" t="s">
        <v>724</v>
      </c>
      <c r="S460" s="340">
        <f t="shared" si="35"/>
        <v>97.8</v>
      </c>
    </row>
    <row r="461" spans="1:19" ht="25.5" x14ac:dyDescent="0.2">
      <c r="A461" s="519">
        <v>446</v>
      </c>
      <c r="B461" s="537">
        <v>4610</v>
      </c>
      <c r="C461" s="538" t="s">
        <v>7941</v>
      </c>
      <c r="D461" s="539"/>
      <c r="E461" s="411" t="s">
        <v>31</v>
      </c>
      <c r="F461" s="411" t="s">
        <v>920</v>
      </c>
      <c r="G461" s="411" t="s">
        <v>921</v>
      </c>
      <c r="H461" s="540" t="s">
        <v>922</v>
      </c>
      <c r="I461" s="541" t="str">
        <f t="shared" si="33"/>
        <v>фото1</v>
      </c>
      <c r="J461" s="541"/>
      <c r="K461" s="542" t="s">
        <v>32</v>
      </c>
      <c r="L461" s="546">
        <v>2</v>
      </c>
      <c r="M461" s="558">
        <v>195.6</v>
      </c>
      <c r="N461" s="544"/>
      <c r="O461" s="331">
        <f t="shared" si="34"/>
        <v>0</v>
      </c>
      <c r="P461" s="332">
        <v>4607109990315</v>
      </c>
      <c r="Q461" s="545"/>
      <c r="R461" s="333" t="s">
        <v>724</v>
      </c>
      <c r="S461" s="340">
        <f t="shared" si="35"/>
        <v>97.8</v>
      </c>
    </row>
    <row r="462" spans="1:19" ht="25.5" x14ac:dyDescent="0.2">
      <c r="A462" s="519">
        <v>447</v>
      </c>
      <c r="B462" s="537">
        <v>3106</v>
      </c>
      <c r="C462" s="538" t="s">
        <v>7942</v>
      </c>
      <c r="D462" s="539"/>
      <c r="E462" s="411" t="s">
        <v>31</v>
      </c>
      <c r="F462" s="411" t="s">
        <v>924</v>
      </c>
      <c r="G462" s="411" t="s">
        <v>925</v>
      </c>
      <c r="H462" s="540" t="s">
        <v>926</v>
      </c>
      <c r="I462" s="541" t="str">
        <f t="shared" si="33"/>
        <v>фото1</v>
      </c>
      <c r="J462" s="541"/>
      <c r="K462" s="542" t="s">
        <v>32</v>
      </c>
      <c r="L462" s="546">
        <v>2</v>
      </c>
      <c r="M462" s="558">
        <v>195.6</v>
      </c>
      <c r="N462" s="544"/>
      <c r="O462" s="331">
        <f t="shared" si="34"/>
        <v>0</v>
      </c>
      <c r="P462" s="332">
        <v>4607109954812</v>
      </c>
      <c r="Q462" s="545"/>
      <c r="R462" s="333" t="s">
        <v>724</v>
      </c>
      <c r="S462" s="340">
        <f t="shared" si="35"/>
        <v>97.8</v>
      </c>
    </row>
    <row r="463" spans="1:19" ht="25.5" x14ac:dyDescent="0.2">
      <c r="A463" s="519">
        <v>448</v>
      </c>
      <c r="B463" s="537">
        <v>4008</v>
      </c>
      <c r="C463" s="538" t="s">
        <v>7943</v>
      </c>
      <c r="D463" s="539"/>
      <c r="E463" s="411" t="s">
        <v>31</v>
      </c>
      <c r="F463" s="411" t="s">
        <v>927</v>
      </c>
      <c r="G463" s="411" t="s">
        <v>928</v>
      </c>
      <c r="H463" s="540" t="s">
        <v>929</v>
      </c>
      <c r="I463" s="541" t="str">
        <f t="shared" si="33"/>
        <v>фото1</v>
      </c>
      <c r="J463" s="541"/>
      <c r="K463" s="542" t="s">
        <v>32</v>
      </c>
      <c r="L463" s="546">
        <v>2</v>
      </c>
      <c r="M463" s="558">
        <v>195.6</v>
      </c>
      <c r="N463" s="544"/>
      <c r="O463" s="331">
        <f t="shared" si="34"/>
        <v>0</v>
      </c>
      <c r="P463" s="332">
        <v>4607109982266</v>
      </c>
      <c r="Q463" s="545"/>
      <c r="R463" s="333" t="s">
        <v>724</v>
      </c>
      <c r="S463" s="340">
        <f t="shared" si="35"/>
        <v>97.8</v>
      </c>
    </row>
    <row r="464" spans="1:19" ht="25.5" x14ac:dyDescent="0.2">
      <c r="A464" s="519">
        <v>449</v>
      </c>
      <c r="B464" s="537">
        <v>4613</v>
      </c>
      <c r="C464" s="538" t="s">
        <v>7944</v>
      </c>
      <c r="D464" s="539"/>
      <c r="E464" s="411" t="s">
        <v>31</v>
      </c>
      <c r="F464" s="411" t="s">
        <v>930</v>
      </c>
      <c r="G464" s="411" t="s">
        <v>931</v>
      </c>
      <c r="H464" s="540" t="s">
        <v>932</v>
      </c>
      <c r="I464" s="541" t="str">
        <f t="shared" si="33"/>
        <v>фото1</v>
      </c>
      <c r="J464" s="541"/>
      <c r="K464" s="542" t="s">
        <v>32</v>
      </c>
      <c r="L464" s="546">
        <v>2</v>
      </c>
      <c r="M464" s="558">
        <v>204.8</v>
      </c>
      <c r="N464" s="544"/>
      <c r="O464" s="331">
        <f t="shared" si="34"/>
        <v>0</v>
      </c>
      <c r="P464" s="332">
        <v>4607109990346</v>
      </c>
      <c r="Q464" s="545"/>
      <c r="R464" s="333" t="s">
        <v>724</v>
      </c>
      <c r="S464" s="340">
        <f t="shared" si="35"/>
        <v>102.4</v>
      </c>
    </row>
    <row r="465" spans="1:19" ht="25.5" x14ac:dyDescent="0.2">
      <c r="A465" s="519">
        <v>450</v>
      </c>
      <c r="B465" s="537">
        <v>4616</v>
      </c>
      <c r="C465" s="538" t="s">
        <v>7945</v>
      </c>
      <c r="D465" s="539"/>
      <c r="E465" s="411" t="s">
        <v>31</v>
      </c>
      <c r="F465" s="411" t="s">
        <v>933</v>
      </c>
      <c r="G465" s="411" t="s">
        <v>934</v>
      </c>
      <c r="H465" s="540" t="s">
        <v>935</v>
      </c>
      <c r="I465" s="541" t="str">
        <f t="shared" si="33"/>
        <v>фото1</v>
      </c>
      <c r="J465" s="541"/>
      <c r="K465" s="542" t="s">
        <v>32</v>
      </c>
      <c r="L465" s="546">
        <v>2</v>
      </c>
      <c r="M465" s="558">
        <v>195.6</v>
      </c>
      <c r="N465" s="544"/>
      <c r="O465" s="331">
        <f t="shared" si="34"/>
        <v>0</v>
      </c>
      <c r="P465" s="332">
        <v>4607109990377</v>
      </c>
      <c r="Q465" s="545"/>
      <c r="R465" s="333" t="s">
        <v>724</v>
      </c>
      <c r="S465" s="340">
        <f t="shared" si="35"/>
        <v>97.8</v>
      </c>
    </row>
    <row r="466" spans="1:19" ht="25.5" x14ac:dyDescent="0.2">
      <c r="A466" s="519">
        <v>451</v>
      </c>
      <c r="B466" s="537">
        <v>4617</v>
      </c>
      <c r="C466" s="538" t="s">
        <v>7946</v>
      </c>
      <c r="D466" s="539"/>
      <c r="E466" s="411" t="s">
        <v>31</v>
      </c>
      <c r="F466" s="411" t="s">
        <v>936</v>
      </c>
      <c r="G466" s="411" t="s">
        <v>937</v>
      </c>
      <c r="H466" s="540" t="s">
        <v>938</v>
      </c>
      <c r="I466" s="541" t="str">
        <f t="shared" si="33"/>
        <v>фото1</v>
      </c>
      <c r="J466" s="541"/>
      <c r="K466" s="542" t="s">
        <v>32</v>
      </c>
      <c r="L466" s="546">
        <v>2</v>
      </c>
      <c r="M466" s="558">
        <v>204.8</v>
      </c>
      <c r="N466" s="544"/>
      <c r="O466" s="331">
        <f t="shared" si="34"/>
        <v>0</v>
      </c>
      <c r="P466" s="332">
        <v>4607109990384</v>
      </c>
      <c r="Q466" s="545"/>
      <c r="R466" s="333" t="s">
        <v>724</v>
      </c>
      <c r="S466" s="340">
        <f t="shared" si="35"/>
        <v>102.4</v>
      </c>
    </row>
    <row r="467" spans="1:19" ht="25.5" x14ac:dyDescent="0.2">
      <c r="A467" s="519">
        <v>452</v>
      </c>
      <c r="B467" s="537">
        <v>132</v>
      </c>
      <c r="C467" s="538" t="s">
        <v>7947</v>
      </c>
      <c r="D467" s="539"/>
      <c r="E467" s="411" t="s">
        <v>31</v>
      </c>
      <c r="F467" s="411" t="s">
        <v>939</v>
      </c>
      <c r="G467" s="411" t="s">
        <v>940</v>
      </c>
      <c r="H467" s="540" t="s">
        <v>941</v>
      </c>
      <c r="I467" s="541" t="str">
        <f t="shared" si="33"/>
        <v>фото1</v>
      </c>
      <c r="J467" s="541"/>
      <c r="K467" s="542" t="s">
        <v>32</v>
      </c>
      <c r="L467" s="546">
        <v>2</v>
      </c>
      <c r="M467" s="558">
        <v>195.6</v>
      </c>
      <c r="N467" s="544"/>
      <c r="O467" s="331">
        <f t="shared" si="34"/>
        <v>0</v>
      </c>
      <c r="P467" s="332">
        <v>4607109968598</v>
      </c>
      <c r="Q467" s="545"/>
      <c r="R467" s="333" t="s">
        <v>724</v>
      </c>
      <c r="S467" s="340">
        <f t="shared" si="35"/>
        <v>97.8</v>
      </c>
    </row>
    <row r="468" spans="1:19" ht="25.5" x14ac:dyDescent="0.2">
      <c r="A468" s="519">
        <v>453</v>
      </c>
      <c r="B468" s="537">
        <v>4619</v>
      </c>
      <c r="C468" s="538" t="s">
        <v>7948</v>
      </c>
      <c r="D468" s="539"/>
      <c r="E468" s="411" t="s">
        <v>31</v>
      </c>
      <c r="F468" s="411" t="s">
        <v>944</v>
      </c>
      <c r="G468" s="411" t="s">
        <v>945</v>
      </c>
      <c r="H468" s="540" t="s">
        <v>946</v>
      </c>
      <c r="I468" s="541" t="str">
        <f t="shared" si="33"/>
        <v>фото1</v>
      </c>
      <c r="J468" s="541"/>
      <c r="K468" s="542" t="s">
        <v>32</v>
      </c>
      <c r="L468" s="546">
        <v>2</v>
      </c>
      <c r="M468" s="558">
        <v>204.8</v>
      </c>
      <c r="N468" s="544"/>
      <c r="O468" s="331">
        <f t="shared" si="34"/>
        <v>0</v>
      </c>
      <c r="P468" s="332">
        <v>4607109990407</v>
      </c>
      <c r="Q468" s="545"/>
      <c r="R468" s="333" t="s">
        <v>724</v>
      </c>
      <c r="S468" s="340">
        <f t="shared" si="35"/>
        <v>102.4</v>
      </c>
    </row>
    <row r="469" spans="1:19" ht="25.5" x14ac:dyDescent="0.2">
      <c r="A469" s="519">
        <v>454</v>
      </c>
      <c r="B469" s="537">
        <v>6790</v>
      </c>
      <c r="C469" s="538" t="s">
        <v>7949</v>
      </c>
      <c r="D469" s="539"/>
      <c r="E469" s="411" t="s">
        <v>31</v>
      </c>
      <c r="F469" s="411" t="s">
        <v>3667</v>
      </c>
      <c r="G469" s="411" t="s">
        <v>3668</v>
      </c>
      <c r="H469" s="540" t="s">
        <v>6521</v>
      </c>
      <c r="I469" s="541" t="str">
        <f t="shared" si="33"/>
        <v>фото1</v>
      </c>
      <c r="J469" s="541"/>
      <c r="K469" s="542" t="s">
        <v>32</v>
      </c>
      <c r="L469" s="546">
        <v>2</v>
      </c>
      <c r="M469" s="558">
        <v>195.6</v>
      </c>
      <c r="N469" s="544"/>
      <c r="O469" s="331">
        <f t="shared" si="34"/>
        <v>0</v>
      </c>
      <c r="P469" s="332">
        <v>4607109944349</v>
      </c>
      <c r="Q469" s="545"/>
      <c r="R469" s="333" t="s">
        <v>724</v>
      </c>
      <c r="S469" s="340">
        <f t="shared" si="35"/>
        <v>97.8</v>
      </c>
    </row>
    <row r="470" spans="1:19" ht="25.5" x14ac:dyDescent="0.2">
      <c r="A470" s="519">
        <v>455</v>
      </c>
      <c r="B470" s="537">
        <v>365</v>
      </c>
      <c r="C470" s="538" t="s">
        <v>10815</v>
      </c>
      <c r="D470" s="539"/>
      <c r="E470" s="411" t="s">
        <v>31</v>
      </c>
      <c r="F470" s="411" t="s">
        <v>10816</v>
      </c>
      <c r="G470" s="411" t="s">
        <v>10817</v>
      </c>
      <c r="H470" s="540" t="s">
        <v>10818</v>
      </c>
      <c r="I470" s="541" t="str">
        <f t="shared" si="33"/>
        <v>фото1</v>
      </c>
      <c r="J470" s="541"/>
      <c r="K470" s="542" t="s">
        <v>32</v>
      </c>
      <c r="L470" s="546">
        <v>2</v>
      </c>
      <c r="M470" s="558">
        <v>203</v>
      </c>
      <c r="N470" s="544"/>
      <c r="O470" s="331">
        <f t="shared" si="34"/>
        <v>0</v>
      </c>
      <c r="P470" s="332">
        <v>4607109928080</v>
      </c>
      <c r="Q470" s="545"/>
      <c r="R470" s="333" t="s">
        <v>724</v>
      </c>
      <c r="S470" s="340">
        <f t="shared" si="35"/>
        <v>101.5</v>
      </c>
    </row>
    <row r="471" spans="1:19" ht="25.5" x14ac:dyDescent="0.2">
      <c r="A471" s="519">
        <v>456</v>
      </c>
      <c r="B471" s="537">
        <v>3109</v>
      </c>
      <c r="C471" s="538" t="s">
        <v>7950</v>
      </c>
      <c r="D471" s="539"/>
      <c r="E471" s="411" t="s">
        <v>31</v>
      </c>
      <c r="F471" s="411" t="s">
        <v>948</v>
      </c>
      <c r="G471" s="411" t="s">
        <v>949</v>
      </c>
      <c r="H471" s="540" t="s">
        <v>604</v>
      </c>
      <c r="I471" s="541" t="str">
        <f t="shared" si="33"/>
        <v>фото1</v>
      </c>
      <c r="J471" s="541"/>
      <c r="K471" s="542" t="s">
        <v>32</v>
      </c>
      <c r="L471" s="546">
        <v>2</v>
      </c>
      <c r="M471" s="558">
        <v>195.6</v>
      </c>
      <c r="N471" s="544"/>
      <c r="O471" s="331">
        <f t="shared" si="34"/>
        <v>0</v>
      </c>
      <c r="P471" s="332">
        <v>4607109954843</v>
      </c>
      <c r="Q471" s="545"/>
      <c r="R471" s="333" t="s">
        <v>724</v>
      </c>
      <c r="S471" s="340">
        <f t="shared" si="35"/>
        <v>97.8</v>
      </c>
    </row>
    <row r="472" spans="1:19" ht="25.5" x14ac:dyDescent="0.2">
      <c r="A472" s="519">
        <v>457</v>
      </c>
      <c r="B472" s="537">
        <v>4013</v>
      </c>
      <c r="C472" s="538" t="s">
        <v>7951</v>
      </c>
      <c r="D472" s="539"/>
      <c r="E472" s="411" t="s">
        <v>31</v>
      </c>
      <c r="F472" s="411" t="s">
        <v>950</v>
      </c>
      <c r="G472" s="411" t="s">
        <v>951</v>
      </c>
      <c r="H472" s="540" t="s">
        <v>952</v>
      </c>
      <c r="I472" s="541" t="str">
        <f t="shared" si="33"/>
        <v>фото1</v>
      </c>
      <c r="J472" s="541"/>
      <c r="K472" s="542" t="s">
        <v>32</v>
      </c>
      <c r="L472" s="546">
        <v>2</v>
      </c>
      <c r="M472" s="558">
        <v>204.8</v>
      </c>
      <c r="N472" s="544"/>
      <c r="O472" s="331">
        <f t="shared" si="34"/>
        <v>0</v>
      </c>
      <c r="P472" s="332">
        <v>4607109982310</v>
      </c>
      <c r="Q472" s="545"/>
      <c r="R472" s="333" t="s">
        <v>724</v>
      </c>
      <c r="S472" s="340">
        <f t="shared" si="35"/>
        <v>102.4</v>
      </c>
    </row>
    <row r="473" spans="1:19" ht="38.25" x14ac:dyDescent="0.2">
      <c r="A473" s="519">
        <v>458</v>
      </c>
      <c r="B473" s="537">
        <v>4430</v>
      </c>
      <c r="C473" s="538" t="s">
        <v>10819</v>
      </c>
      <c r="D473" s="539"/>
      <c r="E473" s="411" t="s">
        <v>31</v>
      </c>
      <c r="F473" s="411" t="s">
        <v>10820</v>
      </c>
      <c r="G473" s="411" t="s">
        <v>10821</v>
      </c>
      <c r="H473" s="540" t="s">
        <v>10822</v>
      </c>
      <c r="I473" s="541" t="str">
        <f t="shared" si="33"/>
        <v>фото1</v>
      </c>
      <c r="J473" s="541"/>
      <c r="K473" s="542" t="s">
        <v>32</v>
      </c>
      <c r="L473" s="546">
        <v>2</v>
      </c>
      <c r="M473" s="558">
        <v>214</v>
      </c>
      <c r="N473" s="544"/>
      <c r="O473" s="331">
        <f t="shared" si="34"/>
        <v>0</v>
      </c>
      <c r="P473" s="332">
        <v>4607109928073</v>
      </c>
      <c r="Q473" s="545"/>
      <c r="R473" s="333" t="s">
        <v>724</v>
      </c>
      <c r="S473" s="340">
        <f t="shared" si="35"/>
        <v>107</v>
      </c>
    </row>
    <row r="474" spans="1:19" ht="25.5" x14ac:dyDescent="0.2">
      <c r="A474" s="519">
        <v>459</v>
      </c>
      <c r="B474" s="537">
        <v>4620</v>
      </c>
      <c r="C474" s="538" t="s">
        <v>7952</v>
      </c>
      <c r="D474" s="539"/>
      <c r="E474" s="411" t="s">
        <v>31</v>
      </c>
      <c r="F474" s="411" t="s">
        <v>953</v>
      </c>
      <c r="G474" s="411" t="s">
        <v>954</v>
      </c>
      <c r="H474" s="540" t="s">
        <v>955</v>
      </c>
      <c r="I474" s="541" t="str">
        <f t="shared" si="33"/>
        <v>фото1</v>
      </c>
      <c r="J474" s="541"/>
      <c r="K474" s="542" t="s">
        <v>32</v>
      </c>
      <c r="L474" s="546">
        <v>2</v>
      </c>
      <c r="M474" s="558">
        <v>195.6</v>
      </c>
      <c r="N474" s="544"/>
      <c r="O474" s="331">
        <f t="shared" si="34"/>
        <v>0</v>
      </c>
      <c r="P474" s="332">
        <v>4607109990414</v>
      </c>
      <c r="Q474" s="545"/>
      <c r="R474" s="333" t="s">
        <v>724</v>
      </c>
      <c r="S474" s="340">
        <f t="shared" si="35"/>
        <v>97.8</v>
      </c>
    </row>
    <row r="475" spans="1:19" ht="51" x14ac:dyDescent="0.2">
      <c r="A475" s="519">
        <v>460</v>
      </c>
      <c r="B475" s="537">
        <v>4011</v>
      </c>
      <c r="C475" s="538" t="s">
        <v>12726</v>
      </c>
      <c r="D475" s="539"/>
      <c r="E475" s="411" t="s">
        <v>31</v>
      </c>
      <c r="F475" s="411" t="s">
        <v>12727</v>
      </c>
      <c r="G475" s="411" t="s">
        <v>12728</v>
      </c>
      <c r="H475" s="540" t="s">
        <v>12729</v>
      </c>
      <c r="I475" s="541" t="str">
        <f t="shared" si="33"/>
        <v>фото1</v>
      </c>
      <c r="J475" s="541"/>
      <c r="K475" s="542" t="s">
        <v>32</v>
      </c>
      <c r="L475" s="546">
        <v>2</v>
      </c>
      <c r="M475" s="558">
        <v>342.4</v>
      </c>
      <c r="N475" s="544"/>
      <c r="O475" s="331">
        <f t="shared" si="34"/>
        <v>0</v>
      </c>
      <c r="P475" s="332">
        <v>4607109982297</v>
      </c>
      <c r="Q475" s="545"/>
      <c r="R475" s="333" t="s">
        <v>724</v>
      </c>
      <c r="S475" s="340">
        <f t="shared" si="35"/>
        <v>171.2</v>
      </c>
    </row>
    <row r="476" spans="1:19" ht="25.5" x14ac:dyDescent="0.2">
      <c r="A476" s="519">
        <v>461</v>
      </c>
      <c r="B476" s="537">
        <v>4431</v>
      </c>
      <c r="C476" s="538" t="s">
        <v>10823</v>
      </c>
      <c r="D476" s="539"/>
      <c r="E476" s="411" t="s">
        <v>31</v>
      </c>
      <c r="F476" s="411" t="s">
        <v>10824</v>
      </c>
      <c r="G476" s="411" t="s">
        <v>10825</v>
      </c>
      <c r="H476" s="540" t="s">
        <v>10826</v>
      </c>
      <c r="I476" s="541" t="str">
        <f t="shared" si="33"/>
        <v>фото1</v>
      </c>
      <c r="J476" s="541"/>
      <c r="K476" s="542" t="s">
        <v>32</v>
      </c>
      <c r="L476" s="546">
        <v>2</v>
      </c>
      <c r="M476" s="558">
        <v>342.4</v>
      </c>
      <c r="N476" s="544"/>
      <c r="O476" s="331">
        <f t="shared" si="34"/>
        <v>0</v>
      </c>
      <c r="P476" s="332">
        <v>4607109928066</v>
      </c>
      <c r="Q476" s="545"/>
      <c r="R476" s="333" t="s">
        <v>724</v>
      </c>
      <c r="S476" s="340">
        <f t="shared" si="35"/>
        <v>171.2</v>
      </c>
    </row>
    <row r="477" spans="1:19" ht="38.25" x14ac:dyDescent="0.2">
      <c r="A477" s="519">
        <v>462</v>
      </c>
      <c r="B477" s="537">
        <v>714</v>
      </c>
      <c r="C477" s="538" t="s">
        <v>9185</v>
      </c>
      <c r="D477" s="539"/>
      <c r="E477" s="411" t="s">
        <v>31</v>
      </c>
      <c r="F477" s="411" t="s">
        <v>9186</v>
      </c>
      <c r="G477" s="411" t="s">
        <v>9187</v>
      </c>
      <c r="H477" s="540" t="s">
        <v>9188</v>
      </c>
      <c r="I477" s="541" t="str">
        <f t="shared" si="33"/>
        <v>фото1</v>
      </c>
      <c r="J477" s="541"/>
      <c r="K477" s="542" t="s">
        <v>32</v>
      </c>
      <c r="L477" s="546">
        <v>2</v>
      </c>
      <c r="M477" s="558">
        <v>195.6</v>
      </c>
      <c r="N477" s="544"/>
      <c r="O477" s="331">
        <f t="shared" si="34"/>
        <v>0</v>
      </c>
      <c r="P477" s="332">
        <v>4607109935583</v>
      </c>
      <c r="Q477" s="545"/>
      <c r="R477" s="333" t="s">
        <v>724</v>
      </c>
      <c r="S477" s="340">
        <f t="shared" si="35"/>
        <v>97.8</v>
      </c>
    </row>
    <row r="478" spans="1:19" ht="25.5" x14ac:dyDescent="0.2">
      <c r="A478" s="519">
        <v>463</v>
      </c>
      <c r="B478" s="537">
        <v>4623</v>
      </c>
      <c r="C478" s="538" t="s">
        <v>7953</v>
      </c>
      <c r="D478" s="539"/>
      <c r="E478" s="411" t="s">
        <v>31</v>
      </c>
      <c r="F478" s="411" t="s">
        <v>957</v>
      </c>
      <c r="G478" s="411" t="s">
        <v>958</v>
      </c>
      <c r="H478" s="540" t="s">
        <v>959</v>
      </c>
      <c r="I478" s="541" t="str">
        <f t="shared" si="33"/>
        <v>фото1</v>
      </c>
      <c r="J478" s="541"/>
      <c r="K478" s="542" t="s">
        <v>32</v>
      </c>
      <c r="L478" s="546">
        <v>2</v>
      </c>
      <c r="M478" s="558">
        <v>195.6</v>
      </c>
      <c r="N478" s="544"/>
      <c r="O478" s="331">
        <f t="shared" si="34"/>
        <v>0</v>
      </c>
      <c r="P478" s="332">
        <v>4607109990445</v>
      </c>
      <c r="Q478" s="545"/>
      <c r="R478" s="333" t="s">
        <v>724</v>
      </c>
      <c r="S478" s="340">
        <f t="shared" si="35"/>
        <v>97.8</v>
      </c>
    </row>
    <row r="479" spans="1:19" ht="38.25" x14ac:dyDescent="0.2">
      <c r="A479" s="519">
        <v>464</v>
      </c>
      <c r="B479" s="537">
        <v>2147</v>
      </c>
      <c r="C479" s="538" t="s">
        <v>10827</v>
      </c>
      <c r="D479" s="539"/>
      <c r="E479" s="411" t="s">
        <v>31</v>
      </c>
      <c r="F479" s="411" t="s">
        <v>10828</v>
      </c>
      <c r="G479" s="411" t="s">
        <v>10829</v>
      </c>
      <c r="H479" s="540" t="s">
        <v>10830</v>
      </c>
      <c r="I479" s="541" t="str">
        <f t="shared" si="33"/>
        <v>фото1</v>
      </c>
      <c r="J479" s="541"/>
      <c r="K479" s="542" t="s">
        <v>32</v>
      </c>
      <c r="L479" s="546">
        <v>2</v>
      </c>
      <c r="M479" s="558">
        <v>214</v>
      </c>
      <c r="N479" s="544"/>
      <c r="O479" s="331">
        <f t="shared" si="34"/>
        <v>0</v>
      </c>
      <c r="P479" s="332">
        <v>4607109928059</v>
      </c>
      <c r="Q479" s="545"/>
      <c r="R479" s="333" t="s">
        <v>724</v>
      </c>
      <c r="S479" s="340">
        <f t="shared" si="35"/>
        <v>107</v>
      </c>
    </row>
    <row r="480" spans="1:19" ht="38.25" x14ac:dyDescent="0.2">
      <c r="A480" s="519">
        <v>465</v>
      </c>
      <c r="B480" s="537">
        <v>4626</v>
      </c>
      <c r="C480" s="538" t="s">
        <v>7954</v>
      </c>
      <c r="D480" s="539"/>
      <c r="E480" s="411" t="s">
        <v>31</v>
      </c>
      <c r="F480" s="411" t="s">
        <v>960</v>
      </c>
      <c r="G480" s="411" t="s">
        <v>961</v>
      </c>
      <c r="H480" s="540" t="s">
        <v>962</v>
      </c>
      <c r="I480" s="541" t="str">
        <f t="shared" si="33"/>
        <v>фото1</v>
      </c>
      <c r="J480" s="541"/>
      <c r="K480" s="542" t="s">
        <v>32</v>
      </c>
      <c r="L480" s="546">
        <v>2</v>
      </c>
      <c r="M480" s="558">
        <v>195.6</v>
      </c>
      <c r="N480" s="544"/>
      <c r="O480" s="331">
        <f t="shared" si="34"/>
        <v>0</v>
      </c>
      <c r="P480" s="332">
        <v>4607109990476</v>
      </c>
      <c r="Q480" s="545"/>
      <c r="R480" s="333" t="s">
        <v>724</v>
      </c>
      <c r="S480" s="340">
        <f t="shared" si="35"/>
        <v>97.8</v>
      </c>
    </row>
    <row r="481" spans="1:19" ht="63.75" x14ac:dyDescent="0.2">
      <c r="A481" s="519">
        <v>466</v>
      </c>
      <c r="B481" s="537">
        <v>4533</v>
      </c>
      <c r="C481" s="538" t="s">
        <v>10831</v>
      </c>
      <c r="D481" s="539"/>
      <c r="E481" s="411" t="s">
        <v>31</v>
      </c>
      <c r="F481" s="411" t="s">
        <v>10832</v>
      </c>
      <c r="G481" s="411" t="s">
        <v>10833</v>
      </c>
      <c r="H481" s="540" t="s">
        <v>10834</v>
      </c>
      <c r="I481" s="541" t="str">
        <f t="shared" si="33"/>
        <v>фото1</v>
      </c>
      <c r="J481" s="541"/>
      <c r="K481" s="542" t="s">
        <v>32</v>
      </c>
      <c r="L481" s="546">
        <v>2</v>
      </c>
      <c r="M481" s="558">
        <v>287.39999999999998</v>
      </c>
      <c r="N481" s="544"/>
      <c r="O481" s="331">
        <f t="shared" si="34"/>
        <v>0</v>
      </c>
      <c r="P481" s="332">
        <v>4607109928042</v>
      </c>
      <c r="Q481" s="545"/>
      <c r="R481" s="333" t="s">
        <v>724</v>
      </c>
      <c r="S481" s="340">
        <f t="shared" si="35"/>
        <v>143.69999999999999</v>
      </c>
    </row>
    <row r="482" spans="1:19" ht="25.5" x14ac:dyDescent="0.2">
      <c r="A482" s="519">
        <v>467</v>
      </c>
      <c r="B482" s="537">
        <v>2324</v>
      </c>
      <c r="C482" s="538" t="s">
        <v>7955</v>
      </c>
      <c r="D482" s="539"/>
      <c r="E482" s="411" t="s">
        <v>31</v>
      </c>
      <c r="F482" s="411" t="s">
        <v>963</v>
      </c>
      <c r="G482" s="411" t="s">
        <v>964</v>
      </c>
      <c r="H482" s="540" t="s">
        <v>965</v>
      </c>
      <c r="I482" s="541" t="str">
        <f t="shared" si="33"/>
        <v>фото1</v>
      </c>
      <c r="J482" s="541"/>
      <c r="K482" s="542" t="s">
        <v>32</v>
      </c>
      <c r="L482" s="546">
        <v>2</v>
      </c>
      <c r="M482" s="558">
        <v>195.6</v>
      </c>
      <c r="N482" s="544"/>
      <c r="O482" s="331">
        <f t="shared" si="34"/>
        <v>0</v>
      </c>
      <c r="P482" s="332">
        <v>4607109968642</v>
      </c>
      <c r="Q482" s="545"/>
      <c r="R482" s="333" t="s">
        <v>724</v>
      </c>
      <c r="S482" s="340">
        <f t="shared" si="35"/>
        <v>97.8</v>
      </c>
    </row>
    <row r="483" spans="1:19" ht="25.5" x14ac:dyDescent="0.2">
      <c r="A483" s="519">
        <v>468</v>
      </c>
      <c r="B483" s="537">
        <v>4628</v>
      </c>
      <c r="C483" s="538" t="s">
        <v>7956</v>
      </c>
      <c r="D483" s="539"/>
      <c r="E483" s="411" t="s">
        <v>31</v>
      </c>
      <c r="F483" s="411" t="s">
        <v>966</v>
      </c>
      <c r="G483" s="411" t="s">
        <v>967</v>
      </c>
      <c r="H483" s="540" t="s">
        <v>968</v>
      </c>
      <c r="I483" s="541" t="str">
        <f t="shared" si="33"/>
        <v>фото1</v>
      </c>
      <c r="J483" s="541"/>
      <c r="K483" s="542" t="s">
        <v>32</v>
      </c>
      <c r="L483" s="546">
        <v>2</v>
      </c>
      <c r="M483" s="558">
        <v>195.6</v>
      </c>
      <c r="N483" s="544"/>
      <c r="O483" s="331">
        <f t="shared" si="34"/>
        <v>0</v>
      </c>
      <c r="P483" s="332">
        <v>4607109990490</v>
      </c>
      <c r="Q483" s="545"/>
      <c r="R483" s="333" t="s">
        <v>724</v>
      </c>
      <c r="S483" s="340">
        <f t="shared" si="35"/>
        <v>97.8</v>
      </c>
    </row>
    <row r="484" spans="1:19" ht="25.5" x14ac:dyDescent="0.2">
      <c r="A484" s="519">
        <v>469</v>
      </c>
      <c r="B484" s="537">
        <v>4629</v>
      </c>
      <c r="C484" s="538" t="s">
        <v>7957</v>
      </c>
      <c r="D484" s="539"/>
      <c r="E484" s="411" t="s">
        <v>31</v>
      </c>
      <c r="F484" s="411" t="s">
        <v>969</v>
      </c>
      <c r="G484" s="411" t="s">
        <v>970</v>
      </c>
      <c r="H484" s="540" t="s">
        <v>971</v>
      </c>
      <c r="I484" s="541" t="str">
        <f t="shared" si="33"/>
        <v>фото1</v>
      </c>
      <c r="J484" s="541"/>
      <c r="K484" s="542" t="s">
        <v>32</v>
      </c>
      <c r="L484" s="546">
        <v>2</v>
      </c>
      <c r="M484" s="558">
        <v>195.6</v>
      </c>
      <c r="N484" s="544"/>
      <c r="O484" s="331">
        <f t="shared" si="34"/>
        <v>0</v>
      </c>
      <c r="P484" s="332">
        <v>4607109990506</v>
      </c>
      <c r="Q484" s="545"/>
      <c r="R484" s="333" t="s">
        <v>724</v>
      </c>
      <c r="S484" s="340">
        <f t="shared" si="35"/>
        <v>97.8</v>
      </c>
    </row>
    <row r="485" spans="1:19" ht="25.5" x14ac:dyDescent="0.2">
      <c r="A485" s="519">
        <v>470</v>
      </c>
      <c r="B485" s="537">
        <v>4704</v>
      </c>
      <c r="C485" s="538" t="s">
        <v>14540</v>
      </c>
      <c r="D485" s="539"/>
      <c r="E485" s="411" t="s">
        <v>31</v>
      </c>
      <c r="F485" s="411" t="s">
        <v>14541</v>
      </c>
      <c r="G485" s="411" t="s">
        <v>14542</v>
      </c>
      <c r="H485" s="540" t="s">
        <v>14543</v>
      </c>
      <c r="I485" s="541" t="str">
        <f t="shared" si="33"/>
        <v>фото1</v>
      </c>
      <c r="J485" s="541"/>
      <c r="K485" s="542" t="s">
        <v>32</v>
      </c>
      <c r="L485" s="546">
        <v>2</v>
      </c>
      <c r="M485" s="558">
        <v>195.6</v>
      </c>
      <c r="N485" s="544"/>
      <c r="O485" s="331">
        <f t="shared" si="34"/>
        <v>0</v>
      </c>
      <c r="P485" s="332">
        <v>4607109991251</v>
      </c>
      <c r="Q485" s="545" t="s">
        <v>11622</v>
      </c>
      <c r="R485" s="333" t="s">
        <v>724</v>
      </c>
      <c r="S485" s="340">
        <f t="shared" si="35"/>
        <v>97.8</v>
      </c>
    </row>
    <row r="486" spans="1:19" ht="25.5" x14ac:dyDescent="0.2">
      <c r="A486" s="519">
        <v>471</v>
      </c>
      <c r="B486" s="537">
        <v>4019</v>
      </c>
      <c r="C486" s="538" t="s">
        <v>12730</v>
      </c>
      <c r="D486" s="539"/>
      <c r="E486" s="411" t="s">
        <v>31</v>
      </c>
      <c r="F486" s="411" t="s">
        <v>9189</v>
      </c>
      <c r="G486" s="411" t="s">
        <v>9190</v>
      </c>
      <c r="H486" s="540" t="s">
        <v>972</v>
      </c>
      <c r="I486" s="541" t="str">
        <f t="shared" si="33"/>
        <v>фото1</v>
      </c>
      <c r="J486" s="541"/>
      <c r="K486" s="542" t="s">
        <v>32</v>
      </c>
      <c r="L486" s="546">
        <v>2</v>
      </c>
      <c r="M486" s="558">
        <v>197.5</v>
      </c>
      <c r="N486" s="544"/>
      <c r="O486" s="331">
        <f t="shared" si="34"/>
        <v>0</v>
      </c>
      <c r="P486" s="332">
        <v>4607109982372</v>
      </c>
      <c r="Q486" s="545"/>
      <c r="R486" s="333" t="s">
        <v>724</v>
      </c>
      <c r="S486" s="340">
        <f t="shared" si="35"/>
        <v>98.75</v>
      </c>
    </row>
    <row r="487" spans="1:19" ht="25.5" x14ac:dyDescent="0.2">
      <c r="A487" s="519">
        <v>472</v>
      </c>
      <c r="B487" s="537">
        <v>4020</v>
      </c>
      <c r="C487" s="538" t="s">
        <v>9928</v>
      </c>
      <c r="D487" s="539"/>
      <c r="E487" s="411" t="s">
        <v>31</v>
      </c>
      <c r="F487" s="411" t="s">
        <v>973</v>
      </c>
      <c r="G487" s="411" t="s">
        <v>974</v>
      </c>
      <c r="H487" s="540" t="s">
        <v>975</v>
      </c>
      <c r="I487" s="541" t="str">
        <f t="shared" si="33"/>
        <v>фото1</v>
      </c>
      <c r="J487" s="541"/>
      <c r="K487" s="542" t="s">
        <v>32</v>
      </c>
      <c r="L487" s="546">
        <v>2</v>
      </c>
      <c r="M487" s="558">
        <v>195.6</v>
      </c>
      <c r="N487" s="544"/>
      <c r="O487" s="331">
        <f t="shared" si="34"/>
        <v>0</v>
      </c>
      <c r="P487" s="332">
        <v>4607109982389</v>
      </c>
      <c r="Q487" s="545"/>
      <c r="R487" s="333" t="s">
        <v>724</v>
      </c>
      <c r="S487" s="340">
        <f t="shared" si="35"/>
        <v>97.8</v>
      </c>
    </row>
    <row r="488" spans="1:19" ht="25.5" x14ac:dyDescent="0.2">
      <c r="A488" s="519">
        <v>473</v>
      </c>
      <c r="B488" s="537">
        <v>4023</v>
      </c>
      <c r="C488" s="538" t="s">
        <v>7958</v>
      </c>
      <c r="D488" s="539"/>
      <c r="E488" s="411" t="s">
        <v>31</v>
      </c>
      <c r="F488" s="411" t="s">
        <v>976</v>
      </c>
      <c r="G488" s="411" t="s">
        <v>977</v>
      </c>
      <c r="H488" s="540" t="s">
        <v>978</v>
      </c>
      <c r="I488" s="541" t="str">
        <f t="shared" si="33"/>
        <v>фото1</v>
      </c>
      <c r="J488" s="541"/>
      <c r="K488" s="542" t="s">
        <v>32</v>
      </c>
      <c r="L488" s="546">
        <v>2</v>
      </c>
      <c r="M488" s="558">
        <v>195.6</v>
      </c>
      <c r="N488" s="544"/>
      <c r="O488" s="331">
        <f t="shared" si="34"/>
        <v>0</v>
      </c>
      <c r="P488" s="332">
        <v>4607109982419</v>
      </c>
      <c r="Q488" s="545"/>
      <c r="R488" s="333" t="s">
        <v>724</v>
      </c>
      <c r="S488" s="340">
        <f t="shared" si="35"/>
        <v>97.8</v>
      </c>
    </row>
    <row r="489" spans="1:19" ht="25.5" x14ac:dyDescent="0.2">
      <c r="A489" s="519">
        <v>474</v>
      </c>
      <c r="B489" s="537">
        <v>4632</v>
      </c>
      <c r="C489" s="538" t="s">
        <v>7959</v>
      </c>
      <c r="D489" s="539"/>
      <c r="E489" s="411" t="s">
        <v>31</v>
      </c>
      <c r="F489" s="411" t="s">
        <v>979</v>
      </c>
      <c r="G489" s="411" t="s">
        <v>980</v>
      </c>
      <c r="H489" s="540" t="s">
        <v>764</v>
      </c>
      <c r="I489" s="541" t="str">
        <f t="shared" si="33"/>
        <v>фото1</v>
      </c>
      <c r="J489" s="541"/>
      <c r="K489" s="542" t="s">
        <v>32</v>
      </c>
      <c r="L489" s="546">
        <v>2</v>
      </c>
      <c r="M489" s="558">
        <v>195.6</v>
      </c>
      <c r="N489" s="544"/>
      <c r="O489" s="331">
        <f t="shared" si="34"/>
        <v>0</v>
      </c>
      <c r="P489" s="332">
        <v>4607109990537</v>
      </c>
      <c r="Q489" s="545"/>
      <c r="R489" s="333" t="s">
        <v>724</v>
      </c>
      <c r="S489" s="340">
        <f t="shared" si="35"/>
        <v>97.8</v>
      </c>
    </row>
    <row r="490" spans="1:19" ht="25.5" x14ac:dyDescent="0.2">
      <c r="A490" s="519">
        <v>475</v>
      </c>
      <c r="B490" s="537">
        <v>4024</v>
      </c>
      <c r="C490" s="538" t="s">
        <v>7960</v>
      </c>
      <c r="D490" s="539"/>
      <c r="E490" s="411" t="s">
        <v>31</v>
      </c>
      <c r="F490" s="411" t="s">
        <v>981</v>
      </c>
      <c r="G490" s="411" t="s">
        <v>982</v>
      </c>
      <c r="H490" s="540" t="s">
        <v>772</v>
      </c>
      <c r="I490" s="541" t="str">
        <f t="shared" si="33"/>
        <v>фото1</v>
      </c>
      <c r="J490" s="541"/>
      <c r="K490" s="542" t="s">
        <v>32</v>
      </c>
      <c r="L490" s="546">
        <v>2</v>
      </c>
      <c r="M490" s="558">
        <v>195.6</v>
      </c>
      <c r="N490" s="544"/>
      <c r="O490" s="331">
        <f t="shared" si="34"/>
        <v>0</v>
      </c>
      <c r="P490" s="332">
        <v>4607109982426</v>
      </c>
      <c r="Q490" s="545"/>
      <c r="R490" s="333" t="s">
        <v>724</v>
      </c>
      <c r="S490" s="340">
        <f t="shared" si="35"/>
        <v>97.8</v>
      </c>
    </row>
    <row r="491" spans="1:19" ht="25.5" x14ac:dyDescent="0.2">
      <c r="A491" s="519">
        <v>476</v>
      </c>
      <c r="B491" s="537">
        <v>4028</v>
      </c>
      <c r="C491" s="538" t="s">
        <v>7961</v>
      </c>
      <c r="D491" s="539"/>
      <c r="E491" s="411" t="s">
        <v>31</v>
      </c>
      <c r="F491" s="411" t="s">
        <v>983</v>
      </c>
      <c r="G491" s="411" t="s">
        <v>984</v>
      </c>
      <c r="H491" s="540" t="s">
        <v>985</v>
      </c>
      <c r="I491" s="541" t="str">
        <f t="shared" si="33"/>
        <v>фото1</v>
      </c>
      <c r="J491" s="541"/>
      <c r="K491" s="542" t="s">
        <v>32</v>
      </c>
      <c r="L491" s="546">
        <v>2</v>
      </c>
      <c r="M491" s="558">
        <v>204.8</v>
      </c>
      <c r="N491" s="544"/>
      <c r="O491" s="331">
        <f t="shared" si="34"/>
        <v>0</v>
      </c>
      <c r="P491" s="332">
        <v>4607109982464</v>
      </c>
      <c r="Q491" s="545"/>
      <c r="R491" s="333" t="s">
        <v>724</v>
      </c>
      <c r="S491" s="340">
        <f t="shared" si="35"/>
        <v>102.4</v>
      </c>
    </row>
    <row r="492" spans="1:19" ht="25.5" x14ac:dyDescent="0.2">
      <c r="A492" s="519">
        <v>477</v>
      </c>
      <c r="B492" s="537">
        <v>3069</v>
      </c>
      <c r="C492" s="538" t="s">
        <v>10835</v>
      </c>
      <c r="D492" s="539"/>
      <c r="E492" s="411" t="s">
        <v>31</v>
      </c>
      <c r="F492" s="411" t="s">
        <v>10836</v>
      </c>
      <c r="G492" s="411" t="s">
        <v>10837</v>
      </c>
      <c r="H492" s="540" t="s">
        <v>10838</v>
      </c>
      <c r="I492" s="541" t="str">
        <f t="shared" si="33"/>
        <v>фото1</v>
      </c>
      <c r="J492" s="541"/>
      <c r="K492" s="542" t="s">
        <v>32</v>
      </c>
      <c r="L492" s="546">
        <v>2</v>
      </c>
      <c r="M492" s="558">
        <v>214</v>
      </c>
      <c r="N492" s="544"/>
      <c r="O492" s="331">
        <f t="shared" si="34"/>
        <v>0</v>
      </c>
      <c r="P492" s="332">
        <v>4607109928028</v>
      </c>
      <c r="Q492" s="545"/>
      <c r="R492" s="333" t="s">
        <v>724</v>
      </c>
      <c r="S492" s="340">
        <f t="shared" si="35"/>
        <v>107</v>
      </c>
    </row>
    <row r="493" spans="1:19" ht="25.5" x14ac:dyDescent="0.2">
      <c r="A493" s="519">
        <v>478</v>
      </c>
      <c r="B493" s="537">
        <v>3953</v>
      </c>
      <c r="C493" s="538" t="s">
        <v>10839</v>
      </c>
      <c r="D493" s="539"/>
      <c r="E493" s="411" t="s">
        <v>31</v>
      </c>
      <c r="F493" s="411" t="s">
        <v>10840</v>
      </c>
      <c r="G493" s="411" t="s">
        <v>10841</v>
      </c>
      <c r="H493" s="540" t="s">
        <v>10842</v>
      </c>
      <c r="I493" s="541" t="str">
        <f t="shared" si="33"/>
        <v>фото1</v>
      </c>
      <c r="J493" s="541"/>
      <c r="K493" s="542" t="s">
        <v>32</v>
      </c>
      <c r="L493" s="546">
        <v>2</v>
      </c>
      <c r="M493" s="558">
        <v>214</v>
      </c>
      <c r="N493" s="544"/>
      <c r="O493" s="331">
        <f t="shared" si="34"/>
        <v>0</v>
      </c>
      <c r="P493" s="332">
        <v>4607109928011</v>
      </c>
      <c r="Q493" s="545"/>
      <c r="R493" s="333" t="s">
        <v>724</v>
      </c>
      <c r="S493" s="340">
        <f t="shared" si="35"/>
        <v>107</v>
      </c>
    </row>
    <row r="494" spans="1:19" ht="25.5" x14ac:dyDescent="0.2">
      <c r="A494" s="519">
        <v>479</v>
      </c>
      <c r="B494" s="537">
        <v>3965</v>
      </c>
      <c r="C494" s="538" t="s">
        <v>10843</v>
      </c>
      <c r="D494" s="539"/>
      <c r="E494" s="411" t="s">
        <v>31</v>
      </c>
      <c r="F494" s="411" t="s">
        <v>10844</v>
      </c>
      <c r="G494" s="411" t="s">
        <v>10845</v>
      </c>
      <c r="H494" s="540" t="s">
        <v>10846</v>
      </c>
      <c r="I494" s="541" t="str">
        <f t="shared" si="33"/>
        <v>фото1</v>
      </c>
      <c r="J494" s="541"/>
      <c r="K494" s="542" t="s">
        <v>32</v>
      </c>
      <c r="L494" s="546">
        <v>2</v>
      </c>
      <c r="M494" s="558">
        <v>214</v>
      </c>
      <c r="N494" s="544"/>
      <c r="O494" s="331">
        <f t="shared" si="34"/>
        <v>0</v>
      </c>
      <c r="P494" s="332">
        <v>4607109928004</v>
      </c>
      <c r="Q494" s="545"/>
      <c r="R494" s="333" t="s">
        <v>724</v>
      </c>
      <c r="S494" s="340">
        <f t="shared" si="35"/>
        <v>107</v>
      </c>
    </row>
    <row r="495" spans="1:19" ht="38.25" x14ac:dyDescent="0.2">
      <c r="A495" s="519">
        <v>480</v>
      </c>
      <c r="B495" s="537">
        <v>2164</v>
      </c>
      <c r="C495" s="538" t="s">
        <v>10847</v>
      </c>
      <c r="D495" s="539"/>
      <c r="E495" s="411" t="s">
        <v>31</v>
      </c>
      <c r="F495" s="411" t="s">
        <v>10848</v>
      </c>
      <c r="G495" s="411" t="s">
        <v>10849</v>
      </c>
      <c r="H495" s="540" t="s">
        <v>10850</v>
      </c>
      <c r="I495" s="541" t="str">
        <f t="shared" si="33"/>
        <v>фото1</v>
      </c>
      <c r="J495" s="541"/>
      <c r="K495" s="542" t="s">
        <v>32</v>
      </c>
      <c r="L495" s="546">
        <v>2</v>
      </c>
      <c r="M495" s="558">
        <v>214</v>
      </c>
      <c r="N495" s="544"/>
      <c r="O495" s="331">
        <f t="shared" si="34"/>
        <v>0</v>
      </c>
      <c r="P495" s="332">
        <v>4607109927991</v>
      </c>
      <c r="Q495" s="545"/>
      <c r="R495" s="333" t="s">
        <v>724</v>
      </c>
      <c r="S495" s="340">
        <f t="shared" si="35"/>
        <v>107</v>
      </c>
    </row>
    <row r="496" spans="1:19" ht="15.75" x14ac:dyDescent="0.2">
      <c r="A496" s="519">
        <v>481</v>
      </c>
      <c r="B496" s="524"/>
      <c r="C496" s="525"/>
      <c r="D496" s="526"/>
      <c r="E496" s="527"/>
      <c r="F496" s="528" t="s">
        <v>10851</v>
      </c>
      <c r="G496" s="529"/>
      <c r="H496" s="530"/>
      <c r="I496" s="531"/>
      <c r="J496" s="532"/>
      <c r="K496" s="533"/>
      <c r="L496" s="533"/>
      <c r="M496" s="561"/>
      <c r="N496" s="524"/>
      <c r="O496" s="524"/>
      <c r="P496" s="534"/>
      <c r="Q496" s="535"/>
      <c r="R496" s="535"/>
      <c r="S496" s="536"/>
    </row>
    <row r="497" spans="1:19" ht="15.75" x14ac:dyDescent="0.2">
      <c r="A497" s="519">
        <v>482</v>
      </c>
      <c r="B497" s="524"/>
      <c r="C497" s="525"/>
      <c r="D497" s="526"/>
      <c r="E497" s="527"/>
      <c r="F497" s="528" t="s">
        <v>12731</v>
      </c>
      <c r="G497" s="529"/>
      <c r="H497" s="530"/>
      <c r="I497" s="531"/>
      <c r="J497" s="532"/>
      <c r="K497" s="533"/>
      <c r="L497" s="533"/>
      <c r="M497" s="561"/>
      <c r="N497" s="524"/>
      <c r="O497" s="524"/>
      <c r="P497" s="534"/>
      <c r="Q497" s="535"/>
      <c r="R497" s="535"/>
      <c r="S497" s="536"/>
    </row>
    <row r="498" spans="1:19" ht="76.5" x14ac:dyDescent="0.2">
      <c r="A498" s="519">
        <v>483</v>
      </c>
      <c r="B498" s="537">
        <v>95</v>
      </c>
      <c r="C498" s="538" t="s">
        <v>12732</v>
      </c>
      <c r="D498" s="539"/>
      <c r="E498" s="411" t="s">
        <v>986</v>
      </c>
      <c r="F498" s="411" t="s">
        <v>12733</v>
      </c>
      <c r="G498" s="411" t="s">
        <v>12734</v>
      </c>
      <c r="H498" s="540" t="s">
        <v>12735</v>
      </c>
      <c r="I498" s="541" t="str">
        <f t="shared" ref="I498:I513" si="36">HYPERLINK("http://www.gardenbulbs.ru/images/vesna_CL/thumbnails/"&amp;C498&amp;".jpg","фото1")</f>
        <v>фото1</v>
      </c>
      <c r="J498" s="541"/>
      <c r="K498" s="542" t="s">
        <v>32</v>
      </c>
      <c r="L498" s="546">
        <v>2</v>
      </c>
      <c r="M498" s="558">
        <v>269</v>
      </c>
      <c r="N498" s="544"/>
      <c r="O498" s="331">
        <f t="shared" ref="O498:O513" si="37">IF(ISERROR(N498*M498),0,N498*M498)</f>
        <v>0</v>
      </c>
      <c r="P498" s="332">
        <v>4607109969151</v>
      </c>
      <c r="Q498" s="545" t="s">
        <v>11622</v>
      </c>
      <c r="R498" s="333" t="s">
        <v>987</v>
      </c>
      <c r="S498" s="340">
        <f t="shared" ref="S498:S513" si="38">M498/L498</f>
        <v>134.5</v>
      </c>
    </row>
    <row r="499" spans="1:19" ht="63.75" x14ac:dyDescent="0.2">
      <c r="A499" s="519">
        <v>484</v>
      </c>
      <c r="B499" s="537">
        <v>10825</v>
      </c>
      <c r="C499" s="538" t="s">
        <v>14544</v>
      </c>
      <c r="D499" s="539"/>
      <c r="E499" s="412" t="s">
        <v>986</v>
      </c>
      <c r="F499" s="412" t="s">
        <v>14545</v>
      </c>
      <c r="G499" s="412" t="s">
        <v>14546</v>
      </c>
      <c r="H499" s="547" t="s">
        <v>14547</v>
      </c>
      <c r="I499" s="541" t="str">
        <f t="shared" si="36"/>
        <v>фото1</v>
      </c>
      <c r="J499" s="541"/>
      <c r="K499" s="542" t="s">
        <v>32</v>
      </c>
      <c r="L499" s="546">
        <v>2</v>
      </c>
      <c r="M499" s="558">
        <v>151.6</v>
      </c>
      <c r="N499" s="544"/>
      <c r="O499" s="331">
        <f t="shared" si="37"/>
        <v>0</v>
      </c>
      <c r="P499" s="332">
        <v>4607109925126</v>
      </c>
      <c r="Q499" s="545" t="s">
        <v>13902</v>
      </c>
      <c r="R499" s="333" t="s">
        <v>987</v>
      </c>
      <c r="S499" s="340">
        <f t="shared" si="38"/>
        <v>75.8</v>
      </c>
    </row>
    <row r="500" spans="1:19" ht="89.25" x14ac:dyDescent="0.2">
      <c r="A500" s="519">
        <v>485</v>
      </c>
      <c r="B500" s="537">
        <v>1627</v>
      </c>
      <c r="C500" s="538" t="s">
        <v>12736</v>
      </c>
      <c r="D500" s="539"/>
      <c r="E500" s="411" t="s">
        <v>986</v>
      </c>
      <c r="F500" s="411" t="s">
        <v>12737</v>
      </c>
      <c r="G500" s="411" t="s">
        <v>12738</v>
      </c>
      <c r="H500" s="540" t="s">
        <v>12739</v>
      </c>
      <c r="I500" s="541" t="str">
        <f t="shared" si="36"/>
        <v>фото1</v>
      </c>
      <c r="J500" s="541"/>
      <c r="K500" s="542" t="s">
        <v>32</v>
      </c>
      <c r="L500" s="546">
        <v>2</v>
      </c>
      <c r="M500" s="558">
        <v>269</v>
      </c>
      <c r="N500" s="544"/>
      <c r="O500" s="331">
        <f t="shared" si="37"/>
        <v>0</v>
      </c>
      <c r="P500" s="332">
        <v>4607109966334</v>
      </c>
      <c r="Q500" s="545" t="s">
        <v>11622</v>
      </c>
      <c r="R500" s="333" t="s">
        <v>987</v>
      </c>
      <c r="S500" s="340">
        <f t="shared" si="38"/>
        <v>134.5</v>
      </c>
    </row>
    <row r="501" spans="1:19" ht="25.5" x14ac:dyDescent="0.2">
      <c r="A501" s="519">
        <v>486</v>
      </c>
      <c r="B501" s="537">
        <v>10826</v>
      </c>
      <c r="C501" s="538" t="s">
        <v>14548</v>
      </c>
      <c r="D501" s="539"/>
      <c r="E501" s="412" t="s">
        <v>986</v>
      </c>
      <c r="F501" s="412" t="s">
        <v>14549</v>
      </c>
      <c r="G501" s="412" t="s">
        <v>14550</v>
      </c>
      <c r="H501" s="547" t="s">
        <v>14551</v>
      </c>
      <c r="I501" s="541" t="str">
        <f t="shared" si="36"/>
        <v>фото1</v>
      </c>
      <c r="J501" s="541"/>
      <c r="K501" s="542" t="s">
        <v>32</v>
      </c>
      <c r="L501" s="546">
        <v>2</v>
      </c>
      <c r="M501" s="558">
        <v>287.39999999999998</v>
      </c>
      <c r="N501" s="544"/>
      <c r="O501" s="331">
        <f t="shared" si="37"/>
        <v>0</v>
      </c>
      <c r="P501" s="332">
        <v>4607109925119</v>
      </c>
      <c r="Q501" s="545" t="s">
        <v>13902</v>
      </c>
      <c r="R501" s="333" t="s">
        <v>987</v>
      </c>
      <c r="S501" s="340">
        <f t="shared" si="38"/>
        <v>143.69999999999999</v>
      </c>
    </row>
    <row r="502" spans="1:19" ht="38.25" x14ac:dyDescent="0.2">
      <c r="A502" s="519">
        <v>487</v>
      </c>
      <c r="B502" s="537">
        <v>10827</v>
      </c>
      <c r="C502" s="538" t="s">
        <v>14552</v>
      </c>
      <c r="D502" s="539"/>
      <c r="E502" s="412" t="s">
        <v>986</v>
      </c>
      <c r="F502" s="412" t="s">
        <v>14553</v>
      </c>
      <c r="G502" s="412" t="s">
        <v>14554</v>
      </c>
      <c r="H502" s="547" t="s">
        <v>14555</v>
      </c>
      <c r="I502" s="541" t="str">
        <f t="shared" si="36"/>
        <v>фото1</v>
      </c>
      <c r="J502" s="541"/>
      <c r="K502" s="542" t="s">
        <v>32</v>
      </c>
      <c r="L502" s="546">
        <v>2</v>
      </c>
      <c r="M502" s="558">
        <v>287.39999999999998</v>
      </c>
      <c r="N502" s="544"/>
      <c r="O502" s="331">
        <f t="shared" si="37"/>
        <v>0</v>
      </c>
      <c r="P502" s="332">
        <v>4607109925102</v>
      </c>
      <c r="Q502" s="545" t="s">
        <v>13902</v>
      </c>
      <c r="R502" s="333" t="s">
        <v>987</v>
      </c>
      <c r="S502" s="340">
        <f t="shared" si="38"/>
        <v>143.69999999999999</v>
      </c>
    </row>
    <row r="503" spans="1:19" ht="38.25" x14ac:dyDescent="0.2">
      <c r="A503" s="519">
        <v>488</v>
      </c>
      <c r="B503" s="537">
        <v>10828</v>
      </c>
      <c r="C503" s="538" t="s">
        <v>14556</v>
      </c>
      <c r="D503" s="539"/>
      <c r="E503" s="412" t="s">
        <v>986</v>
      </c>
      <c r="F503" s="412" t="s">
        <v>14557</v>
      </c>
      <c r="G503" s="412" t="s">
        <v>14558</v>
      </c>
      <c r="H503" s="547" t="s">
        <v>14559</v>
      </c>
      <c r="I503" s="541" t="str">
        <f t="shared" si="36"/>
        <v>фото1</v>
      </c>
      <c r="J503" s="541"/>
      <c r="K503" s="542" t="s">
        <v>32</v>
      </c>
      <c r="L503" s="546">
        <v>2</v>
      </c>
      <c r="M503" s="558">
        <v>269</v>
      </c>
      <c r="N503" s="544"/>
      <c r="O503" s="331">
        <f t="shared" si="37"/>
        <v>0</v>
      </c>
      <c r="P503" s="332">
        <v>4607109925096</v>
      </c>
      <c r="Q503" s="545" t="s">
        <v>13902</v>
      </c>
      <c r="R503" s="333" t="s">
        <v>987</v>
      </c>
      <c r="S503" s="340">
        <f t="shared" si="38"/>
        <v>134.5</v>
      </c>
    </row>
    <row r="504" spans="1:19" ht="51" x14ac:dyDescent="0.2">
      <c r="A504" s="519">
        <v>489</v>
      </c>
      <c r="B504" s="537">
        <v>4413</v>
      </c>
      <c r="C504" s="538" t="s">
        <v>12740</v>
      </c>
      <c r="D504" s="539"/>
      <c r="E504" s="411" t="s">
        <v>986</v>
      </c>
      <c r="F504" s="411" t="s">
        <v>12741</v>
      </c>
      <c r="G504" s="411" t="s">
        <v>12742</v>
      </c>
      <c r="H504" s="540" t="s">
        <v>12743</v>
      </c>
      <c r="I504" s="541" t="str">
        <f t="shared" si="36"/>
        <v>фото1</v>
      </c>
      <c r="J504" s="541"/>
      <c r="K504" s="542" t="s">
        <v>32</v>
      </c>
      <c r="L504" s="546">
        <v>2</v>
      </c>
      <c r="M504" s="558">
        <v>269</v>
      </c>
      <c r="N504" s="544"/>
      <c r="O504" s="331">
        <f t="shared" si="37"/>
        <v>0</v>
      </c>
      <c r="P504" s="332">
        <v>4607109988343</v>
      </c>
      <c r="Q504" s="545" t="s">
        <v>11622</v>
      </c>
      <c r="R504" s="333" t="s">
        <v>987</v>
      </c>
      <c r="S504" s="340">
        <f t="shared" si="38"/>
        <v>134.5</v>
      </c>
    </row>
    <row r="505" spans="1:19" ht="38.25" x14ac:dyDescent="0.2">
      <c r="A505" s="519">
        <v>490</v>
      </c>
      <c r="B505" s="537">
        <v>10829</v>
      </c>
      <c r="C505" s="538" t="s">
        <v>14560</v>
      </c>
      <c r="D505" s="539"/>
      <c r="E505" s="412" t="s">
        <v>986</v>
      </c>
      <c r="F505" s="412" t="s">
        <v>14561</v>
      </c>
      <c r="G505" s="412" t="s">
        <v>14562</v>
      </c>
      <c r="H505" s="547" t="s">
        <v>14563</v>
      </c>
      <c r="I505" s="541" t="str">
        <f t="shared" si="36"/>
        <v>фото1</v>
      </c>
      <c r="J505" s="541"/>
      <c r="K505" s="542" t="s">
        <v>32</v>
      </c>
      <c r="L505" s="546">
        <v>2</v>
      </c>
      <c r="M505" s="558">
        <v>324.10000000000002</v>
      </c>
      <c r="N505" s="544"/>
      <c r="O505" s="331">
        <f t="shared" si="37"/>
        <v>0</v>
      </c>
      <c r="P505" s="332">
        <v>4607109925089</v>
      </c>
      <c r="Q505" s="545" t="s">
        <v>13902</v>
      </c>
      <c r="R505" s="333" t="s">
        <v>987</v>
      </c>
      <c r="S505" s="340">
        <f t="shared" si="38"/>
        <v>162.05000000000001</v>
      </c>
    </row>
    <row r="506" spans="1:19" ht="51" x14ac:dyDescent="0.2">
      <c r="A506" s="519">
        <v>491</v>
      </c>
      <c r="B506" s="537">
        <v>3926</v>
      </c>
      <c r="C506" s="538" t="s">
        <v>12744</v>
      </c>
      <c r="D506" s="539" t="s">
        <v>14564</v>
      </c>
      <c r="E506" s="411" t="s">
        <v>986</v>
      </c>
      <c r="F506" s="411" t="s">
        <v>12745</v>
      </c>
      <c r="G506" s="411" t="s">
        <v>12746</v>
      </c>
      <c r="H506" s="540" t="s">
        <v>12747</v>
      </c>
      <c r="I506" s="541" t="str">
        <f t="shared" si="36"/>
        <v>фото1</v>
      </c>
      <c r="J506" s="541" t="str">
        <f>HYPERLINK("http://www.gardenbulbs.ru/images/vesna_CL/thumbnails/"&amp;D1056&amp;".jpg","фото2")</f>
        <v>фото2</v>
      </c>
      <c r="K506" s="542" t="s">
        <v>32</v>
      </c>
      <c r="L506" s="546">
        <v>2</v>
      </c>
      <c r="M506" s="558">
        <v>225</v>
      </c>
      <c r="N506" s="544"/>
      <c r="O506" s="331">
        <f t="shared" si="37"/>
        <v>0</v>
      </c>
      <c r="P506" s="332">
        <v>4607109981443</v>
      </c>
      <c r="Q506" s="545" t="s">
        <v>11622</v>
      </c>
      <c r="R506" s="333" t="s">
        <v>987</v>
      </c>
      <c r="S506" s="340">
        <f t="shared" si="38"/>
        <v>112.5</v>
      </c>
    </row>
    <row r="507" spans="1:19" ht="25.5" x14ac:dyDescent="0.2">
      <c r="A507" s="519">
        <v>492</v>
      </c>
      <c r="B507" s="537">
        <v>10830</v>
      </c>
      <c r="C507" s="538" t="s">
        <v>14565</v>
      </c>
      <c r="D507" s="539"/>
      <c r="E507" s="412" t="s">
        <v>986</v>
      </c>
      <c r="F507" s="412" t="s">
        <v>14566</v>
      </c>
      <c r="G507" s="412" t="s">
        <v>14567</v>
      </c>
      <c r="H507" s="547" t="s">
        <v>14568</v>
      </c>
      <c r="I507" s="541" t="str">
        <f t="shared" si="36"/>
        <v>фото1</v>
      </c>
      <c r="J507" s="541"/>
      <c r="K507" s="542" t="s">
        <v>32</v>
      </c>
      <c r="L507" s="546">
        <v>2</v>
      </c>
      <c r="M507" s="558">
        <v>269</v>
      </c>
      <c r="N507" s="544"/>
      <c r="O507" s="331">
        <f t="shared" si="37"/>
        <v>0</v>
      </c>
      <c r="P507" s="332">
        <v>4607109925072</v>
      </c>
      <c r="Q507" s="545" t="s">
        <v>13902</v>
      </c>
      <c r="R507" s="333" t="s">
        <v>987</v>
      </c>
      <c r="S507" s="340">
        <f t="shared" si="38"/>
        <v>134.5</v>
      </c>
    </row>
    <row r="508" spans="1:19" ht="51" x14ac:dyDescent="0.2">
      <c r="A508" s="519">
        <v>493</v>
      </c>
      <c r="B508" s="537">
        <v>3963</v>
      </c>
      <c r="C508" s="538" t="s">
        <v>12748</v>
      </c>
      <c r="D508" s="539"/>
      <c r="E508" s="411" t="s">
        <v>986</v>
      </c>
      <c r="F508" s="411" t="s">
        <v>12749</v>
      </c>
      <c r="G508" s="411" t="s">
        <v>12750</v>
      </c>
      <c r="H508" s="540" t="s">
        <v>12751</v>
      </c>
      <c r="I508" s="541" t="str">
        <f t="shared" si="36"/>
        <v>фото1</v>
      </c>
      <c r="J508" s="541"/>
      <c r="K508" s="542" t="s">
        <v>32</v>
      </c>
      <c r="L508" s="546">
        <v>2</v>
      </c>
      <c r="M508" s="558">
        <v>269</v>
      </c>
      <c r="N508" s="544"/>
      <c r="O508" s="331">
        <f t="shared" si="37"/>
        <v>0</v>
      </c>
      <c r="P508" s="332">
        <v>4607109927892</v>
      </c>
      <c r="Q508" s="545" t="s">
        <v>11622</v>
      </c>
      <c r="R508" s="333" t="s">
        <v>987</v>
      </c>
      <c r="S508" s="340">
        <f t="shared" si="38"/>
        <v>134.5</v>
      </c>
    </row>
    <row r="509" spans="1:19" ht="38.25" x14ac:dyDescent="0.2">
      <c r="A509" s="519">
        <v>494</v>
      </c>
      <c r="B509" s="537">
        <v>107</v>
      </c>
      <c r="C509" s="538" t="s">
        <v>12752</v>
      </c>
      <c r="D509" s="539"/>
      <c r="E509" s="449" t="s">
        <v>986</v>
      </c>
      <c r="F509" s="449" t="s">
        <v>12753</v>
      </c>
      <c r="G509" s="449" t="s">
        <v>12754</v>
      </c>
      <c r="H509" s="548" t="s">
        <v>12755</v>
      </c>
      <c r="I509" s="541" t="str">
        <f t="shared" si="36"/>
        <v>фото1</v>
      </c>
      <c r="J509" s="541"/>
      <c r="K509" s="542" t="s">
        <v>32</v>
      </c>
      <c r="L509" s="546">
        <v>2</v>
      </c>
      <c r="M509" s="558">
        <v>177.3</v>
      </c>
      <c r="N509" s="544"/>
      <c r="O509" s="331">
        <f t="shared" si="37"/>
        <v>0</v>
      </c>
      <c r="P509" s="332">
        <v>4607109927878</v>
      </c>
      <c r="Q509" s="545" t="s">
        <v>11622</v>
      </c>
      <c r="R509" s="333" t="s">
        <v>987</v>
      </c>
      <c r="S509" s="340">
        <f t="shared" si="38"/>
        <v>88.65</v>
      </c>
    </row>
    <row r="510" spans="1:19" ht="76.5" x14ac:dyDescent="0.2">
      <c r="A510" s="519">
        <v>495</v>
      </c>
      <c r="B510" s="537">
        <v>5744</v>
      </c>
      <c r="C510" s="538" t="s">
        <v>12756</v>
      </c>
      <c r="D510" s="539"/>
      <c r="E510" s="411" t="s">
        <v>986</v>
      </c>
      <c r="F510" s="411" t="s">
        <v>14569</v>
      </c>
      <c r="G510" s="411" t="s">
        <v>12757</v>
      </c>
      <c r="H510" s="540" t="s">
        <v>12758</v>
      </c>
      <c r="I510" s="541" t="str">
        <f t="shared" si="36"/>
        <v>фото1</v>
      </c>
      <c r="J510" s="541"/>
      <c r="K510" s="542" t="s">
        <v>32</v>
      </c>
      <c r="L510" s="546">
        <v>2</v>
      </c>
      <c r="M510" s="558">
        <v>232.3</v>
      </c>
      <c r="N510" s="544"/>
      <c r="O510" s="331">
        <f t="shared" si="37"/>
        <v>0</v>
      </c>
      <c r="P510" s="332">
        <v>4607109932223</v>
      </c>
      <c r="Q510" s="545" t="s">
        <v>11622</v>
      </c>
      <c r="R510" s="333" t="s">
        <v>987</v>
      </c>
      <c r="S510" s="340">
        <f t="shared" si="38"/>
        <v>116.15</v>
      </c>
    </row>
    <row r="511" spans="1:19" ht="38.25" x14ac:dyDescent="0.2">
      <c r="A511" s="519">
        <v>496</v>
      </c>
      <c r="B511" s="537">
        <v>10831</v>
      </c>
      <c r="C511" s="538" t="s">
        <v>14570</v>
      </c>
      <c r="D511" s="539"/>
      <c r="E511" s="412" t="s">
        <v>986</v>
      </c>
      <c r="F511" s="412" t="s">
        <v>14571</v>
      </c>
      <c r="G511" s="412" t="s">
        <v>14572</v>
      </c>
      <c r="H511" s="547" t="s">
        <v>14573</v>
      </c>
      <c r="I511" s="541" t="str">
        <f t="shared" si="36"/>
        <v>фото1</v>
      </c>
      <c r="J511" s="541"/>
      <c r="K511" s="542" t="s">
        <v>32</v>
      </c>
      <c r="L511" s="546">
        <v>2</v>
      </c>
      <c r="M511" s="558">
        <v>269</v>
      </c>
      <c r="N511" s="544"/>
      <c r="O511" s="331">
        <f t="shared" si="37"/>
        <v>0</v>
      </c>
      <c r="P511" s="332">
        <v>4607109925065</v>
      </c>
      <c r="Q511" s="545" t="s">
        <v>13902</v>
      </c>
      <c r="R511" s="333" t="s">
        <v>987</v>
      </c>
      <c r="S511" s="340">
        <f t="shared" si="38"/>
        <v>134.5</v>
      </c>
    </row>
    <row r="512" spans="1:19" ht="38.25" x14ac:dyDescent="0.2">
      <c r="A512" s="519">
        <v>497</v>
      </c>
      <c r="B512" s="537">
        <v>10832</v>
      </c>
      <c r="C512" s="538" t="s">
        <v>14574</v>
      </c>
      <c r="D512" s="539"/>
      <c r="E512" s="412" t="s">
        <v>986</v>
      </c>
      <c r="F512" s="412" t="s">
        <v>14575</v>
      </c>
      <c r="G512" s="412" t="s">
        <v>14576</v>
      </c>
      <c r="H512" s="547" t="s">
        <v>14577</v>
      </c>
      <c r="I512" s="541" t="str">
        <f t="shared" si="36"/>
        <v>фото1</v>
      </c>
      <c r="J512" s="541"/>
      <c r="K512" s="542" t="s">
        <v>32</v>
      </c>
      <c r="L512" s="546">
        <v>2</v>
      </c>
      <c r="M512" s="558">
        <v>269</v>
      </c>
      <c r="N512" s="544"/>
      <c r="O512" s="331">
        <f t="shared" si="37"/>
        <v>0</v>
      </c>
      <c r="P512" s="332">
        <v>4607109925058</v>
      </c>
      <c r="Q512" s="545" t="s">
        <v>13902</v>
      </c>
      <c r="R512" s="333" t="s">
        <v>987</v>
      </c>
      <c r="S512" s="340">
        <f t="shared" si="38"/>
        <v>134.5</v>
      </c>
    </row>
    <row r="513" spans="1:19" ht="38.25" x14ac:dyDescent="0.2">
      <c r="A513" s="519">
        <v>498</v>
      </c>
      <c r="B513" s="537">
        <v>10833</v>
      </c>
      <c r="C513" s="538" t="s">
        <v>14578</v>
      </c>
      <c r="D513" s="539"/>
      <c r="E513" s="412" t="s">
        <v>986</v>
      </c>
      <c r="F513" s="412" t="s">
        <v>14579</v>
      </c>
      <c r="G513" s="412" t="s">
        <v>14580</v>
      </c>
      <c r="H513" s="547" t="s">
        <v>14581</v>
      </c>
      <c r="I513" s="541" t="str">
        <f t="shared" si="36"/>
        <v>фото1</v>
      </c>
      <c r="J513" s="541"/>
      <c r="K513" s="542" t="s">
        <v>32</v>
      </c>
      <c r="L513" s="546">
        <v>2</v>
      </c>
      <c r="M513" s="558">
        <v>287.39999999999998</v>
      </c>
      <c r="N513" s="544"/>
      <c r="O513" s="331">
        <f t="shared" si="37"/>
        <v>0</v>
      </c>
      <c r="P513" s="332">
        <v>4607109925041</v>
      </c>
      <c r="Q513" s="545" t="s">
        <v>13902</v>
      </c>
      <c r="R513" s="333" t="s">
        <v>987</v>
      </c>
      <c r="S513" s="340">
        <f t="shared" si="38"/>
        <v>143.69999999999999</v>
      </c>
    </row>
    <row r="514" spans="1:19" ht="20.25" x14ac:dyDescent="0.2">
      <c r="A514" s="519">
        <v>499</v>
      </c>
      <c r="B514" s="334"/>
      <c r="C514" s="334"/>
      <c r="D514" s="334"/>
      <c r="E514" s="161"/>
      <c r="F514" s="552"/>
      <c r="G514" s="334"/>
      <c r="H514" s="334"/>
      <c r="I514" s="334"/>
      <c r="J514" s="334"/>
      <c r="K514" s="334"/>
      <c r="L514" s="334"/>
      <c r="M514" s="560"/>
      <c r="N514" s="334"/>
      <c r="O514" s="334"/>
      <c r="P514" s="334"/>
      <c r="Q514" s="334"/>
      <c r="R514" s="334"/>
      <c r="S514" s="553"/>
    </row>
    <row r="515" spans="1:19" ht="15.75" x14ac:dyDescent="0.2">
      <c r="A515" s="519">
        <v>500</v>
      </c>
      <c r="B515" s="524"/>
      <c r="C515" s="525"/>
      <c r="D515" s="526"/>
      <c r="E515" s="527"/>
      <c r="F515" s="528" t="s">
        <v>10852</v>
      </c>
      <c r="G515" s="529"/>
      <c r="H515" s="530"/>
      <c r="I515" s="531"/>
      <c r="J515" s="532"/>
      <c r="K515" s="533"/>
      <c r="L515" s="533"/>
      <c r="M515" s="561"/>
      <c r="N515" s="524"/>
      <c r="O515" s="524"/>
      <c r="P515" s="534"/>
      <c r="Q515" s="535"/>
      <c r="R515" s="535"/>
      <c r="S515" s="536"/>
    </row>
    <row r="516" spans="1:19" ht="25.5" x14ac:dyDescent="0.2">
      <c r="A516" s="519">
        <v>501</v>
      </c>
      <c r="B516" s="537">
        <v>4158</v>
      </c>
      <c r="C516" s="538" t="s">
        <v>12759</v>
      </c>
      <c r="D516" s="539"/>
      <c r="E516" s="411" t="s">
        <v>986</v>
      </c>
      <c r="F516" s="411" t="s">
        <v>12760</v>
      </c>
      <c r="G516" s="411" t="s">
        <v>12761</v>
      </c>
      <c r="H516" s="540" t="s">
        <v>12762</v>
      </c>
      <c r="I516" s="541" t="str">
        <f t="shared" ref="I516:I551" si="39">HYPERLINK("http://www.gardenbulbs.ru/images/vesna_CL/thumbnails/"&amp;C516&amp;".jpg","фото1")</f>
        <v>фото1</v>
      </c>
      <c r="J516" s="541"/>
      <c r="K516" s="542" t="s">
        <v>32</v>
      </c>
      <c r="L516" s="546">
        <v>2</v>
      </c>
      <c r="M516" s="558">
        <v>195.6</v>
      </c>
      <c r="N516" s="544"/>
      <c r="O516" s="331">
        <f t="shared" ref="O516:O551" si="40">IF(ISERROR(N516*M516),0,N516*M516)</f>
        <v>0</v>
      </c>
      <c r="P516" s="332">
        <v>4607109983768</v>
      </c>
      <c r="Q516" s="545" t="s">
        <v>11622</v>
      </c>
      <c r="R516" s="333" t="s">
        <v>987</v>
      </c>
      <c r="S516" s="340">
        <f t="shared" ref="S516:S551" si="41">M516/L516</f>
        <v>97.8</v>
      </c>
    </row>
    <row r="517" spans="1:19" ht="25.5" x14ac:dyDescent="0.2">
      <c r="A517" s="519">
        <v>502</v>
      </c>
      <c r="B517" s="537">
        <v>949</v>
      </c>
      <c r="C517" s="538" t="s">
        <v>14582</v>
      </c>
      <c r="D517" s="539"/>
      <c r="E517" s="412" t="s">
        <v>986</v>
      </c>
      <c r="F517" s="412" t="s">
        <v>14583</v>
      </c>
      <c r="G517" s="412" t="s">
        <v>14584</v>
      </c>
      <c r="H517" s="547" t="s">
        <v>14585</v>
      </c>
      <c r="I517" s="541" t="str">
        <f t="shared" si="39"/>
        <v>фото1</v>
      </c>
      <c r="J517" s="541"/>
      <c r="K517" s="542" t="s">
        <v>32</v>
      </c>
      <c r="L517" s="546">
        <v>2</v>
      </c>
      <c r="M517" s="558">
        <v>195.6</v>
      </c>
      <c r="N517" s="544"/>
      <c r="O517" s="331">
        <f t="shared" si="40"/>
        <v>0</v>
      </c>
      <c r="P517" s="332">
        <v>4607109977651</v>
      </c>
      <c r="Q517" s="545" t="s">
        <v>13902</v>
      </c>
      <c r="R517" s="333" t="s">
        <v>987</v>
      </c>
      <c r="S517" s="340">
        <f t="shared" si="41"/>
        <v>97.8</v>
      </c>
    </row>
    <row r="518" spans="1:19" ht="15" x14ac:dyDescent="0.2">
      <c r="A518" s="519">
        <v>503</v>
      </c>
      <c r="B518" s="537">
        <v>612</v>
      </c>
      <c r="C518" s="538" t="s">
        <v>14586</v>
      </c>
      <c r="D518" s="539"/>
      <c r="E518" s="412" t="s">
        <v>986</v>
      </c>
      <c r="F518" s="412" t="s">
        <v>14587</v>
      </c>
      <c r="G518" s="412" t="s">
        <v>14588</v>
      </c>
      <c r="H518" s="547" t="s">
        <v>14589</v>
      </c>
      <c r="I518" s="541" t="str">
        <f t="shared" si="39"/>
        <v>фото1</v>
      </c>
      <c r="J518" s="541"/>
      <c r="K518" s="542" t="s">
        <v>32</v>
      </c>
      <c r="L518" s="546">
        <v>2</v>
      </c>
      <c r="M518" s="558">
        <v>195.6</v>
      </c>
      <c r="N518" s="544"/>
      <c r="O518" s="331">
        <f t="shared" si="40"/>
        <v>0</v>
      </c>
      <c r="P518" s="332">
        <v>4607109958018</v>
      </c>
      <c r="Q518" s="545" t="s">
        <v>13902</v>
      </c>
      <c r="R518" s="333" t="s">
        <v>987</v>
      </c>
      <c r="S518" s="340">
        <f t="shared" si="41"/>
        <v>97.8</v>
      </c>
    </row>
    <row r="519" spans="1:19" ht="38.25" x14ac:dyDescent="0.2">
      <c r="A519" s="519">
        <v>504</v>
      </c>
      <c r="B519" s="537">
        <v>6794</v>
      </c>
      <c r="C519" s="538" t="s">
        <v>7962</v>
      </c>
      <c r="D519" s="539"/>
      <c r="E519" s="411" t="s">
        <v>986</v>
      </c>
      <c r="F519" s="411" t="s">
        <v>3669</v>
      </c>
      <c r="G519" s="411" t="s">
        <v>3670</v>
      </c>
      <c r="H519" s="540" t="s">
        <v>3671</v>
      </c>
      <c r="I519" s="541" t="str">
        <f t="shared" si="39"/>
        <v>фото1</v>
      </c>
      <c r="J519" s="541"/>
      <c r="K519" s="542" t="s">
        <v>32</v>
      </c>
      <c r="L519" s="546">
        <v>2</v>
      </c>
      <c r="M519" s="558">
        <v>122.2</v>
      </c>
      <c r="N519" s="544"/>
      <c r="O519" s="331">
        <f t="shared" si="40"/>
        <v>0</v>
      </c>
      <c r="P519" s="332">
        <v>4607109944387</v>
      </c>
      <c r="Q519" s="545"/>
      <c r="R519" s="333" t="s">
        <v>987</v>
      </c>
      <c r="S519" s="340">
        <f t="shared" si="41"/>
        <v>61.1</v>
      </c>
    </row>
    <row r="520" spans="1:19" ht="25.5" x14ac:dyDescent="0.2">
      <c r="A520" s="519">
        <v>505</v>
      </c>
      <c r="B520" s="537">
        <v>581</v>
      </c>
      <c r="C520" s="538" t="s">
        <v>7963</v>
      </c>
      <c r="D520" s="539"/>
      <c r="E520" s="411" t="s">
        <v>986</v>
      </c>
      <c r="F520" s="411" t="s">
        <v>988</v>
      </c>
      <c r="G520" s="411" t="s">
        <v>989</v>
      </c>
      <c r="H520" s="540" t="s">
        <v>990</v>
      </c>
      <c r="I520" s="541" t="str">
        <f t="shared" si="39"/>
        <v>фото1</v>
      </c>
      <c r="J520" s="541"/>
      <c r="K520" s="542" t="s">
        <v>32</v>
      </c>
      <c r="L520" s="546">
        <v>2</v>
      </c>
      <c r="M520" s="558">
        <v>195.6</v>
      </c>
      <c r="N520" s="544"/>
      <c r="O520" s="331">
        <f t="shared" si="40"/>
        <v>0</v>
      </c>
      <c r="P520" s="332">
        <v>4607109968666</v>
      </c>
      <c r="Q520" s="545"/>
      <c r="R520" s="333" t="s">
        <v>987</v>
      </c>
      <c r="S520" s="340">
        <f t="shared" si="41"/>
        <v>97.8</v>
      </c>
    </row>
    <row r="521" spans="1:19" ht="25.5" x14ac:dyDescent="0.2">
      <c r="A521" s="519">
        <v>506</v>
      </c>
      <c r="B521" s="537">
        <v>607</v>
      </c>
      <c r="C521" s="538" t="s">
        <v>14590</v>
      </c>
      <c r="D521" s="539"/>
      <c r="E521" s="412" t="s">
        <v>986</v>
      </c>
      <c r="F521" s="412" t="s">
        <v>14591</v>
      </c>
      <c r="G521" s="412" t="s">
        <v>14592</v>
      </c>
      <c r="H521" s="547" t="s">
        <v>14593</v>
      </c>
      <c r="I521" s="541" t="str">
        <f t="shared" si="39"/>
        <v>фото1</v>
      </c>
      <c r="J521" s="541"/>
      <c r="K521" s="542" t="s">
        <v>32</v>
      </c>
      <c r="L521" s="546">
        <v>2</v>
      </c>
      <c r="M521" s="558">
        <v>199.3</v>
      </c>
      <c r="N521" s="544"/>
      <c r="O521" s="331">
        <f t="shared" si="40"/>
        <v>0</v>
      </c>
      <c r="P521" s="332">
        <v>4607109957967</v>
      </c>
      <c r="Q521" s="545" t="s">
        <v>13902</v>
      </c>
      <c r="R521" s="333" t="s">
        <v>987</v>
      </c>
      <c r="S521" s="340">
        <f t="shared" si="41"/>
        <v>99.65</v>
      </c>
    </row>
    <row r="522" spans="1:19" ht="25.5" x14ac:dyDescent="0.2">
      <c r="A522" s="519">
        <v>507</v>
      </c>
      <c r="B522" s="537">
        <v>134</v>
      </c>
      <c r="C522" s="538" t="s">
        <v>7964</v>
      </c>
      <c r="D522" s="539"/>
      <c r="E522" s="411" t="s">
        <v>986</v>
      </c>
      <c r="F522" s="411" t="s">
        <v>991</v>
      </c>
      <c r="G522" s="411" t="s">
        <v>992</v>
      </c>
      <c r="H522" s="540" t="s">
        <v>993</v>
      </c>
      <c r="I522" s="541" t="str">
        <f t="shared" si="39"/>
        <v>фото1</v>
      </c>
      <c r="J522" s="541"/>
      <c r="K522" s="542" t="s">
        <v>32</v>
      </c>
      <c r="L522" s="546">
        <v>2</v>
      </c>
      <c r="M522" s="558">
        <v>133.19999999999999</v>
      </c>
      <c r="N522" s="544"/>
      <c r="O522" s="331">
        <f t="shared" si="40"/>
        <v>0</v>
      </c>
      <c r="P522" s="332">
        <v>4607109968673</v>
      </c>
      <c r="Q522" s="545"/>
      <c r="R522" s="333" t="s">
        <v>987</v>
      </c>
      <c r="S522" s="340">
        <f t="shared" si="41"/>
        <v>66.599999999999994</v>
      </c>
    </row>
    <row r="523" spans="1:19" ht="25.5" x14ac:dyDescent="0.2">
      <c r="A523" s="519">
        <v>508</v>
      </c>
      <c r="B523" s="537">
        <v>4637</v>
      </c>
      <c r="C523" s="538" t="s">
        <v>7966</v>
      </c>
      <c r="D523" s="539"/>
      <c r="E523" s="411" t="s">
        <v>986</v>
      </c>
      <c r="F523" s="411" t="s">
        <v>996</v>
      </c>
      <c r="G523" s="411" t="s">
        <v>997</v>
      </c>
      <c r="H523" s="540" t="s">
        <v>998</v>
      </c>
      <c r="I523" s="541" t="str">
        <f t="shared" si="39"/>
        <v>фото1</v>
      </c>
      <c r="J523" s="541"/>
      <c r="K523" s="542" t="s">
        <v>32</v>
      </c>
      <c r="L523" s="546">
        <v>2</v>
      </c>
      <c r="M523" s="558">
        <v>122.2</v>
      </c>
      <c r="N523" s="544"/>
      <c r="O523" s="331">
        <f t="shared" si="40"/>
        <v>0</v>
      </c>
      <c r="P523" s="332">
        <v>4607109990582</v>
      </c>
      <c r="Q523" s="545"/>
      <c r="R523" s="333" t="s">
        <v>987</v>
      </c>
      <c r="S523" s="340">
        <f t="shared" si="41"/>
        <v>61.1</v>
      </c>
    </row>
    <row r="524" spans="1:19" ht="15" x14ac:dyDescent="0.2">
      <c r="A524" s="519">
        <v>509</v>
      </c>
      <c r="B524" s="537">
        <v>315</v>
      </c>
      <c r="C524" s="538" t="s">
        <v>7965</v>
      </c>
      <c r="D524" s="539"/>
      <c r="E524" s="411" t="s">
        <v>986</v>
      </c>
      <c r="F524" s="411" t="s">
        <v>994</v>
      </c>
      <c r="G524" s="411" t="s">
        <v>995</v>
      </c>
      <c r="H524" s="540" t="s">
        <v>764</v>
      </c>
      <c r="I524" s="541" t="str">
        <f t="shared" si="39"/>
        <v>фото1</v>
      </c>
      <c r="J524" s="541"/>
      <c r="K524" s="542" t="s">
        <v>32</v>
      </c>
      <c r="L524" s="546">
        <v>2</v>
      </c>
      <c r="M524" s="558">
        <v>129.6</v>
      </c>
      <c r="N524" s="544"/>
      <c r="O524" s="331">
        <f t="shared" si="40"/>
        <v>0</v>
      </c>
      <c r="P524" s="332">
        <v>4607109976647</v>
      </c>
      <c r="Q524" s="545"/>
      <c r="R524" s="333" t="s">
        <v>987</v>
      </c>
      <c r="S524" s="340">
        <f t="shared" si="41"/>
        <v>64.8</v>
      </c>
    </row>
    <row r="525" spans="1:19" ht="25.5" x14ac:dyDescent="0.2">
      <c r="A525" s="519">
        <v>510</v>
      </c>
      <c r="B525" s="537">
        <v>3084</v>
      </c>
      <c r="C525" s="538" t="s">
        <v>7967</v>
      </c>
      <c r="D525" s="539"/>
      <c r="E525" s="411" t="s">
        <v>986</v>
      </c>
      <c r="F525" s="411" t="s">
        <v>999</v>
      </c>
      <c r="G525" s="411" t="s">
        <v>1000</v>
      </c>
      <c r="H525" s="540" t="s">
        <v>1001</v>
      </c>
      <c r="I525" s="541" t="str">
        <f t="shared" si="39"/>
        <v>фото1</v>
      </c>
      <c r="J525" s="541"/>
      <c r="K525" s="542" t="s">
        <v>32</v>
      </c>
      <c r="L525" s="546">
        <v>2</v>
      </c>
      <c r="M525" s="558">
        <v>195.6</v>
      </c>
      <c r="N525" s="544"/>
      <c r="O525" s="331">
        <f t="shared" si="40"/>
        <v>0</v>
      </c>
      <c r="P525" s="332">
        <v>4607109954935</v>
      </c>
      <c r="Q525" s="545"/>
      <c r="R525" s="333" t="s">
        <v>987</v>
      </c>
      <c r="S525" s="340">
        <f t="shared" si="41"/>
        <v>97.8</v>
      </c>
    </row>
    <row r="526" spans="1:19" ht="15" x14ac:dyDescent="0.2">
      <c r="A526" s="519">
        <v>511</v>
      </c>
      <c r="B526" s="537">
        <v>5452</v>
      </c>
      <c r="C526" s="538" t="s">
        <v>14594</v>
      </c>
      <c r="D526" s="539"/>
      <c r="E526" s="412" t="s">
        <v>986</v>
      </c>
      <c r="F526" s="412" t="s">
        <v>14595</v>
      </c>
      <c r="G526" s="412" t="s">
        <v>14596</v>
      </c>
      <c r="H526" s="547" t="s">
        <v>14597</v>
      </c>
      <c r="I526" s="541" t="str">
        <f t="shared" si="39"/>
        <v>фото1</v>
      </c>
      <c r="J526" s="541"/>
      <c r="K526" s="542" t="s">
        <v>32</v>
      </c>
      <c r="L526" s="546">
        <v>2</v>
      </c>
      <c r="M526" s="558">
        <v>195.6</v>
      </c>
      <c r="N526" s="544"/>
      <c r="O526" s="331">
        <f t="shared" si="40"/>
        <v>0</v>
      </c>
      <c r="P526" s="332">
        <v>4607109936696</v>
      </c>
      <c r="Q526" s="545" t="s">
        <v>13902</v>
      </c>
      <c r="R526" s="333" t="s">
        <v>987</v>
      </c>
      <c r="S526" s="340">
        <f t="shared" si="41"/>
        <v>97.8</v>
      </c>
    </row>
    <row r="527" spans="1:19" ht="25.5" x14ac:dyDescent="0.2">
      <c r="A527" s="519">
        <v>512</v>
      </c>
      <c r="B527" s="537">
        <v>3085</v>
      </c>
      <c r="C527" s="538" t="s">
        <v>7968</v>
      </c>
      <c r="D527" s="539"/>
      <c r="E527" s="411" t="s">
        <v>986</v>
      </c>
      <c r="F527" s="411" t="s">
        <v>1002</v>
      </c>
      <c r="G527" s="411" t="s">
        <v>1003</v>
      </c>
      <c r="H527" s="540" t="s">
        <v>1004</v>
      </c>
      <c r="I527" s="541" t="str">
        <f t="shared" si="39"/>
        <v>фото1</v>
      </c>
      <c r="J527" s="541"/>
      <c r="K527" s="542" t="s">
        <v>32</v>
      </c>
      <c r="L527" s="546">
        <v>2</v>
      </c>
      <c r="M527" s="558">
        <v>177.3</v>
      </c>
      <c r="N527" s="544"/>
      <c r="O527" s="331">
        <f t="shared" si="40"/>
        <v>0</v>
      </c>
      <c r="P527" s="332">
        <v>4607109954942</v>
      </c>
      <c r="Q527" s="545"/>
      <c r="R527" s="333" t="s">
        <v>987</v>
      </c>
      <c r="S527" s="340">
        <f t="shared" si="41"/>
        <v>88.65</v>
      </c>
    </row>
    <row r="528" spans="1:19" ht="51" x14ac:dyDescent="0.2">
      <c r="A528" s="519">
        <v>513</v>
      </c>
      <c r="B528" s="537">
        <v>4160</v>
      </c>
      <c r="C528" s="538" t="s">
        <v>13772</v>
      </c>
      <c r="D528" s="539"/>
      <c r="E528" s="411" t="s">
        <v>986</v>
      </c>
      <c r="F528" s="411" t="s">
        <v>13773</v>
      </c>
      <c r="G528" s="411" t="s">
        <v>13774</v>
      </c>
      <c r="H528" s="540" t="s">
        <v>12763</v>
      </c>
      <c r="I528" s="541" t="str">
        <f t="shared" si="39"/>
        <v>фото1</v>
      </c>
      <c r="J528" s="541"/>
      <c r="K528" s="542" t="s">
        <v>32</v>
      </c>
      <c r="L528" s="546">
        <v>2</v>
      </c>
      <c r="M528" s="558">
        <v>195.6</v>
      </c>
      <c r="N528" s="544"/>
      <c r="O528" s="331">
        <f t="shared" si="40"/>
        <v>0</v>
      </c>
      <c r="P528" s="332">
        <v>4607109983782</v>
      </c>
      <c r="Q528" s="545" t="s">
        <v>11622</v>
      </c>
      <c r="R528" s="333" t="s">
        <v>987</v>
      </c>
      <c r="S528" s="340">
        <f t="shared" si="41"/>
        <v>97.8</v>
      </c>
    </row>
    <row r="529" spans="1:19" ht="15" x14ac:dyDescent="0.2">
      <c r="A529" s="519">
        <v>514</v>
      </c>
      <c r="B529" s="537">
        <v>320</v>
      </c>
      <c r="C529" s="538" t="s">
        <v>7969</v>
      </c>
      <c r="D529" s="539"/>
      <c r="E529" s="411" t="s">
        <v>986</v>
      </c>
      <c r="F529" s="411" t="s">
        <v>1005</v>
      </c>
      <c r="G529" s="411" t="s">
        <v>1006</v>
      </c>
      <c r="H529" s="540" t="s">
        <v>1007</v>
      </c>
      <c r="I529" s="541" t="str">
        <f t="shared" si="39"/>
        <v>фото1</v>
      </c>
      <c r="J529" s="541"/>
      <c r="K529" s="542" t="s">
        <v>32</v>
      </c>
      <c r="L529" s="546">
        <v>2</v>
      </c>
      <c r="M529" s="558">
        <v>122.2</v>
      </c>
      <c r="N529" s="544"/>
      <c r="O529" s="331">
        <f t="shared" si="40"/>
        <v>0</v>
      </c>
      <c r="P529" s="332">
        <v>4607109976685</v>
      </c>
      <c r="Q529" s="545"/>
      <c r="R529" s="333" t="s">
        <v>987</v>
      </c>
      <c r="S529" s="340">
        <f t="shared" si="41"/>
        <v>61.1</v>
      </c>
    </row>
    <row r="530" spans="1:19" ht="25.5" x14ac:dyDescent="0.2">
      <c r="A530" s="519">
        <v>515</v>
      </c>
      <c r="B530" s="537">
        <v>4522</v>
      </c>
      <c r="C530" s="538" t="s">
        <v>10853</v>
      </c>
      <c r="D530" s="539"/>
      <c r="E530" s="411" t="s">
        <v>986</v>
      </c>
      <c r="F530" s="411" t="s">
        <v>10854</v>
      </c>
      <c r="G530" s="411" t="s">
        <v>10855</v>
      </c>
      <c r="H530" s="540" t="s">
        <v>10856</v>
      </c>
      <c r="I530" s="541" t="str">
        <f t="shared" si="39"/>
        <v>фото1</v>
      </c>
      <c r="J530" s="541"/>
      <c r="K530" s="542" t="s">
        <v>32</v>
      </c>
      <c r="L530" s="546">
        <v>2</v>
      </c>
      <c r="M530" s="558">
        <v>177.3</v>
      </c>
      <c r="N530" s="544"/>
      <c r="O530" s="331">
        <f t="shared" si="40"/>
        <v>0</v>
      </c>
      <c r="P530" s="332">
        <v>4607109927953</v>
      </c>
      <c r="Q530" s="545"/>
      <c r="R530" s="333" t="s">
        <v>987</v>
      </c>
      <c r="S530" s="340">
        <f t="shared" si="41"/>
        <v>88.65</v>
      </c>
    </row>
    <row r="531" spans="1:19" ht="38.25" x14ac:dyDescent="0.2">
      <c r="A531" s="519">
        <v>516</v>
      </c>
      <c r="B531" s="537">
        <v>4636</v>
      </c>
      <c r="C531" s="538" t="s">
        <v>12764</v>
      </c>
      <c r="D531" s="539"/>
      <c r="E531" s="411" t="s">
        <v>986</v>
      </c>
      <c r="F531" s="411" t="s">
        <v>12765</v>
      </c>
      <c r="G531" s="411" t="s">
        <v>12766</v>
      </c>
      <c r="H531" s="540" t="s">
        <v>12767</v>
      </c>
      <c r="I531" s="541" t="str">
        <f t="shared" si="39"/>
        <v>фото1</v>
      </c>
      <c r="J531" s="541"/>
      <c r="K531" s="542" t="s">
        <v>32</v>
      </c>
      <c r="L531" s="546">
        <v>2</v>
      </c>
      <c r="M531" s="558">
        <v>195.6</v>
      </c>
      <c r="N531" s="544"/>
      <c r="O531" s="331">
        <f t="shared" si="40"/>
        <v>0</v>
      </c>
      <c r="P531" s="332">
        <v>4607109927229</v>
      </c>
      <c r="Q531" s="545" t="s">
        <v>11622</v>
      </c>
      <c r="R531" s="333" t="s">
        <v>987</v>
      </c>
      <c r="S531" s="340">
        <f t="shared" si="41"/>
        <v>97.8</v>
      </c>
    </row>
    <row r="532" spans="1:19" ht="25.5" x14ac:dyDescent="0.2">
      <c r="A532" s="519">
        <v>517</v>
      </c>
      <c r="B532" s="537">
        <v>5416</v>
      </c>
      <c r="C532" s="538" t="s">
        <v>9191</v>
      </c>
      <c r="D532" s="539"/>
      <c r="E532" s="411" t="s">
        <v>986</v>
      </c>
      <c r="F532" s="411" t="s">
        <v>7970</v>
      </c>
      <c r="G532" s="411" t="s">
        <v>7971</v>
      </c>
      <c r="H532" s="540" t="s">
        <v>7972</v>
      </c>
      <c r="I532" s="541" t="str">
        <f t="shared" si="39"/>
        <v>фото1</v>
      </c>
      <c r="J532" s="541"/>
      <c r="K532" s="542" t="s">
        <v>32</v>
      </c>
      <c r="L532" s="546">
        <v>2</v>
      </c>
      <c r="M532" s="558">
        <v>122.2</v>
      </c>
      <c r="N532" s="544"/>
      <c r="O532" s="331">
        <f t="shared" si="40"/>
        <v>0</v>
      </c>
      <c r="P532" s="332">
        <v>4607109937068</v>
      </c>
      <c r="Q532" s="545"/>
      <c r="R532" s="333" t="s">
        <v>987</v>
      </c>
      <c r="S532" s="340">
        <f t="shared" si="41"/>
        <v>61.1</v>
      </c>
    </row>
    <row r="533" spans="1:19" ht="25.5" x14ac:dyDescent="0.2">
      <c r="A533" s="519">
        <v>518</v>
      </c>
      <c r="B533" s="537">
        <v>2531</v>
      </c>
      <c r="C533" s="538" t="s">
        <v>14598</v>
      </c>
      <c r="D533" s="539"/>
      <c r="E533" s="412" t="s">
        <v>986</v>
      </c>
      <c r="F533" s="412" t="s">
        <v>14599</v>
      </c>
      <c r="G533" s="412" t="s">
        <v>14600</v>
      </c>
      <c r="H533" s="547" t="s">
        <v>14601</v>
      </c>
      <c r="I533" s="541" t="str">
        <f t="shared" si="39"/>
        <v>фото1</v>
      </c>
      <c r="J533" s="541"/>
      <c r="K533" s="542" t="s">
        <v>32</v>
      </c>
      <c r="L533" s="546">
        <v>2</v>
      </c>
      <c r="M533" s="558">
        <v>195.6</v>
      </c>
      <c r="N533" s="544"/>
      <c r="O533" s="331">
        <f t="shared" si="40"/>
        <v>0</v>
      </c>
      <c r="P533" s="332">
        <v>4607109977668</v>
      </c>
      <c r="Q533" s="545" t="s">
        <v>13902</v>
      </c>
      <c r="R533" s="333" t="s">
        <v>987</v>
      </c>
      <c r="S533" s="340">
        <f t="shared" si="41"/>
        <v>97.8</v>
      </c>
    </row>
    <row r="534" spans="1:19" ht="25.5" x14ac:dyDescent="0.2">
      <c r="A534" s="519">
        <v>519</v>
      </c>
      <c r="B534" s="537">
        <v>6793</v>
      </c>
      <c r="C534" s="538" t="s">
        <v>7973</v>
      </c>
      <c r="D534" s="539"/>
      <c r="E534" s="411" t="s">
        <v>986</v>
      </c>
      <c r="F534" s="411" t="s">
        <v>3672</v>
      </c>
      <c r="G534" s="411" t="s">
        <v>3673</v>
      </c>
      <c r="H534" s="540" t="s">
        <v>3674</v>
      </c>
      <c r="I534" s="541" t="str">
        <f t="shared" si="39"/>
        <v>фото1</v>
      </c>
      <c r="J534" s="541"/>
      <c r="K534" s="542" t="s">
        <v>32</v>
      </c>
      <c r="L534" s="546">
        <v>2</v>
      </c>
      <c r="M534" s="558">
        <v>122.2</v>
      </c>
      <c r="N534" s="544"/>
      <c r="O534" s="331">
        <f t="shared" si="40"/>
        <v>0</v>
      </c>
      <c r="P534" s="332">
        <v>4607109944370</v>
      </c>
      <c r="Q534" s="545"/>
      <c r="R534" s="333" t="s">
        <v>987</v>
      </c>
      <c r="S534" s="340">
        <f t="shared" si="41"/>
        <v>61.1</v>
      </c>
    </row>
    <row r="535" spans="1:19" ht="25.5" x14ac:dyDescent="0.2">
      <c r="A535" s="519">
        <v>520</v>
      </c>
      <c r="B535" s="537">
        <v>4639</v>
      </c>
      <c r="C535" s="538" t="s">
        <v>7974</v>
      </c>
      <c r="D535" s="539"/>
      <c r="E535" s="449" t="s">
        <v>986</v>
      </c>
      <c r="F535" s="449" t="s">
        <v>1008</v>
      </c>
      <c r="G535" s="449" t="s">
        <v>1009</v>
      </c>
      <c r="H535" s="548" t="s">
        <v>1010</v>
      </c>
      <c r="I535" s="541" t="str">
        <f t="shared" si="39"/>
        <v>фото1</v>
      </c>
      <c r="J535" s="541"/>
      <c r="K535" s="542" t="s">
        <v>32</v>
      </c>
      <c r="L535" s="546">
        <v>2</v>
      </c>
      <c r="M535" s="558">
        <v>140.6</v>
      </c>
      <c r="N535" s="544"/>
      <c r="O535" s="331">
        <f t="shared" si="40"/>
        <v>0</v>
      </c>
      <c r="P535" s="332">
        <v>4607109990605</v>
      </c>
      <c r="Q535" s="545"/>
      <c r="R535" s="333" t="s">
        <v>987</v>
      </c>
      <c r="S535" s="340">
        <f t="shared" si="41"/>
        <v>70.3</v>
      </c>
    </row>
    <row r="536" spans="1:19" ht="25.5" x14ac:dyDescent="0.2">
      <c r="A536" s="519">
        <v>521</v>
      </c>
      <c r="B536" s="537">
        <v>5413</v>
      </c>
      <c r="C536" s="538" t="s">
        <v>9192</v>
      </c>
      <c r="D536" s="539"/>
      <c r="E536" s="411" t="s">
        <v>986</v>
      </c>
      <c r="F536" s="411" t="s">
        <v>7975</v>
      </c>
      <c r="G536" s="411" t="s">
        <v>7976</v>
      </c>
      <c r="H536" s="540" t="s">
        <v>7977</v>
      </c>
      <c r="I536" s="541" t="str">
        <f t="shared" si="39"/>
        <v>фото1</v>
      </c>
      <c r="J536" s="541"/>
      <c r="K536" s="542" t="s">
        <v>32</v>
      </c>
      <c r="L536" s="546">
        <v>2</v>
      </c>
      <c r="M536" s="558">
        <v>140.6</v>
      </c>
      <c r="N536" s="544"/>
      <c r="O536" s="331">
        <f t="shared" si="40"/>
        <v>0</v>
      </c>
      <c r="P536" s="332">
        <v>4607109937099</v>
      </c>
      <c r="Q536" s="545"/>
      <c r="R536" s="333" t="s">
        <v>987</v>
      </c>
      <c r="S536" s="340">
        <f t="shared" si="41"/>
        <v>70.3</v>
      </c>
    </row>
    <row r="537" spans="1:19" ht="15" x14ac:dyDescent="0.2">
      <c r="A537" s="519">
        <v>522</v>
      </c>
      <c r="B537" s="537">
        <v>6119</v>
      </c>
      <c r="C537" s="538" t="s">
        <v>14602</v>
      </c>
      <c r="D537" s="539"/>
      <c r="E537" s="412" t="s">
        <v>986</v>
      </c>
      <c r="F537" s="412" t="s">
        <v>14603</v>
      </c>
      <c r="G537" s="412" t="s">
        <v>14604</v>
      </c>
      <c r="H537" s="547" t="s">
        <v>14605</v>
      </c>
      <c r="I537" s="541" t="str">
        <f t="shared" si="39"/>
        <v>фото1</v>
      </c>
      <c r="J537" s="541"/>
      <c r="K537" s="542" t="s">
        <v>32</v>
      </c>
      <c r="L537" s="546">
        <v>2</v>
      </c>
      <c r="M537" s="558">
        <v>195.6</v>
      </c>
      <c r="N537" s="544"/>
      <c r="O537" s="331">
        <f t="shared" si="40"/>
        <v>0</v>
      </c>
      <c r="P537" s="332">
        <v>4607109936672</v>
      </c>
      <c r="Q537" s="545" t="s">
        <v>13902</v>
      </c>
      <c r="R537" s="333" t="s">
        <v>987</v>
      </c>
      <c r="S537" s="340">
        <f t="shared" si="41"/>
        <v>97.8</v>
      </c>
    </row>
    <row r="538" spans="1:19" ht="15" x14ac:dyDescent="0.2">
      <c r="A538" s="519">
        <v>523</v>
      </c>
      <c r="B538" s="537">
        <v>336</v>
      </c>
      <c r="C538" s="538" t="s">
        <v>7978</v>
      </c>
      <c r="D538" s="539"/>
      <c r="E538" s="411" t="s">
        <v>986</v>
      </c>
      <c r="F538" s="411" t="s">
        <v>1011</v>
      </c>
      <c r="G538" s="411" t="s">
        <v>1012</v>
      </c>
      <c r="H538" s="540" t="s">
        <v>1013</v>
      </c>
      <c r="I538" s="541" t="str">
        <f t="shared" si="39"/>
        <v>фото1</v>
      </c>
      <c r="J538" s="541"/>
      <c r="K538" s="542" t="s">
        <v>32</v>
      </c>
      <c r="L538" s="546">
        <v>2</v>
      </c>
      <c r="M538" s="558">
        <v>195.6</v>
      </c>
      <c r="N538" s="544"/>
      <c r="O538" s="331">
        <f t="shared" si="40"/>
        <v>0</v>
      </c>
      <c r="P538" s="332">
        <v>4607109976746</v>
      </c>
      <c r="Q538" s="545"/>
      <c r="R538" s="333" t="s">
        <v>987</v>
      </c>
      <c r="S538" s="340">
        <f t="shared" si="41"/>
        <v>97.8</v>
      </c>
    </row>
    <row r="539" spans="1:19" ht="15" x14ac:dyDescent="0.2">
      <c r="A539" s="519">
        <v>524</v>
      </c>
      <c r="B539" s="537">
        <v>3087</v>
      </c>
      <c r="C539" s="538" t="s">
        <v>7979</v>
      </c>
      <c r="D539" s="539"/>
      <c r="E539" s="411" t="s">
        <v>986</v>
      </c>
      <c r="F539" s="411" t="s">
        <v>1014</v>
      </c>
      <c r="G539" s="411" t="s">
        <v>1015</v>
      </c>
      <c r="H539" s="540" t="s">
        <v>947</v>
      </c>
      <c r="I539" s="541" t="str">
        <f t="shared" si="39"/>
        <v>фото1</v>
      </c>
      <c r="J539" s="541"/>
      <c r="K539" s="542" t="s">
        <v>32</v>
      </c>
      <c r="L539" s="546">
        <v>2</v>
      </c>
      <c r="M539" s="558">
        <v>140.6</v>
      </c>
      <c r="N539" s="544"/>
      <c r="O539" s="331">
        <f t="shared" si="40"/>
        <v>0</v>
      </c>
      <c r="P539" s="332">
        <v>4607109954966</v>
      </c>
      <c r="Q539" s="545"/>
      <c r="R539" s="333" t="s">
        <v>987</v>
      </c>
      <c r="S539" s="340">
        <f t="shared" si="41"/>
        <v>70.3</v>
      </c>
    </row>
    <row r="540" spans="1:19" ht="25.5" x14ac:dyDescent="0.2">
      <c r="A540" s="519">
        <v>525</v>
      </c>
      <c r="B540" s="537">
        <v>370</v>
      </c>
      <c r="C540" s="538" t="s">
        <v>7980</v>
      </c>
      <c r="D540" s="539"/>
      <c r="E540" s="411" t="s">
        <v>986</v>
      </c>
      <c r="F540" s="411" t="s">
        <v>1016</v>
      </c>
      <c r="G540" s="411" t="s">
        <v>1017</v>
      </c>
      <c r="H540" s="540" t="s">
        <v>1018</v>
      </c>
      <c r="I540" s="541" t="str">
        <f t="shared" si="39"/>
        <v>фото1</v>
      </c>
      <c r="J540" s="541"/>
      <c r="K540" s="542" t="s">
        <v>32</v>
      </c>
      <c r="L540" s="546">
        <v>2</v>
      </c>
      <c r="M540" s="558">
        <v>140.6</v>
      </c>
      <c r="N540" s="544"/>
      <c r="O540" s="331">
        <f t="shared" si="40"/>
        <v>0</v>
      </c>
      <c r="P540" s="332">
        <v>4607109976784</v>
      </c>
      <c r="Q540" s="545"/>
      <c r="R540" s="333" t="s">
        <v>987</v>
      </c>
      <c r="S540" s="340">
        <f t="shared" si="41"/>
        <v>70.3</v>
      </c>
    </row>
    <row r="541" spans="1:19" ht="15" x14ac:dyDescent="0.2">
      <c r="A541" s="519">
        <v>526</v>
      </c>
      <c r="B541" s="537">
        <v>5745</v>
      </c>
      <c r="C541" s="538" t="s">
        <v>14606</v>
      </c>
      <c r="D541" s="539"/>
      <c r="E541" s="412" t="s">
        <v>986</v>
      </c>
      <c r="F541" s="412" t="s">
        <v>14607</v>
      </c>
      <c r="G541" s="412" t="s">
        <v>14608</v>
      </c>
      <c r="H541" s="547" t="s">
        <v>14609</v>
      </c>
      <c r="I541" s="541" t="str">
        <f t="shared" si="39"/>
        <v>фото1</v>
      </c>
      <c r="J541" s="541"/>
      <c r="K541" s="542" t="s">
        <v>32</v>
      </c>
      <c r="L541" s="546">
        <v>2</v>
      </c>
      <c r="M541" s="558">
        <v>195.6</v>
      </c>
      <c r="N541" s="544"/>
      <c r="O541" s="331">
        <f t="shared" si="40"/>
        <v>0</v>
      </c>
      <c r="P541" s="332">
        <v>4607109932216</v>
      </c>
      <c r="Q541" s="545" t="s">
        <v>13902</v>
      </c>
      <c r="R541" s="333" t="s">
        <v>987</v>
      </c>
      <c r="S541" s="340">
        <f t="shared" si="41"/>
        <v>97.8</v>
      </c>
    </row>
    <row r="542" spans="1:19" ht="38.25" x14ac:dyDescent="0.2">
      <c r="A542" s="519">
        <v>527</v>
      </c>
      <c r="B542" s="537">
        <v>4162</v>
      </c>
      <c r="C542" s="538" t="s">
        <v>12768</v>
      </c>
      <c r="D542" s="539"/>
      <c r="E542" s="449" t="s">
        <v>986</v>
      </c>
      <c r="F542" s="449" t="s">
        <v>12769</v>
      </c>
      <c r="G542" s="449" t="s">
        <v>12770</v>
      </c>
      <c r="H542" s="548" t="s">
        <v>12771</v>
      </c>
      <c r="I542" s="541" t="str">
        <f t="shared" si="39"/>
        <v>фото1</v>
      </c>
      <c r="J542" s="541"/>
      <c r="K542" s="542" t="s">
        <v>32</v>
      </c>
      <c r="L542" s="546">
        <v>2</v>
      </c>
      <c r="M542" s="558">
        <v>195.6</v>
      </c>
      <c r="N542" s="544"/>
      <c r="O542" s="331">
        <f t="shared" si="40"/>
        <v>0</v>
      </c>
      <c r="P542" s="332">
        <v>4607109983805</v>
      </c>
      <c r="Q542" s="545" t="s">
        <v>11622</v>
      </c>
      <c r="R542" s="333" t="s">
        <v>987</v>
      </c>
      <c r="S542" s="340">
        <f t="shared" si="41"/>
        <v>97.8</v>
      </c>
    </row>
    <row r="543" spans="1:19" ht="25.5" x14ac:dyDescent="0.2">
      <c r="A543" s="519">
        <v>528</v>
      </c>
      <c r="B543" s="537">
        <v>5414</v>
      </c>
      <c r="C543" s="538" t="s">
        <v>9193</v>
      </c>
      <c r="D543" s="539"/>
      <c r="E543" s="411" t="s">
        <v>986</v>
      </c>
      <c r="F543" s="411" t="s">
        <v>1789</v>
      </c>
      <c r="G543" s="411" t="s">
        <v>1790</v>
      </c>
      <c r="H543" s="540" t="s">
        <v>7981</v>
      </c>
      <c r="I543" s="541" t="str">
        <f t="shared" si="39"/>
        <v>фото1</v>
      </c>
      <c r="J543" s="541"/>
      <c r="K543" s="542" t="s">
        <v>32</v>
      </c>
      <c r="L543" s="546">
        <v>2</v>
      </c>
      <c r="M543" s="558">
        <v>177.3</v>
      </c>
      <c r="N543" s="544"/>
      <c r="O543" s="331">
        <f t="shared" si="40"/>
        <v>0</v>
      </c>
      <c r="P543" s="332">
        <v>4607109937082</v>
      </c>
      <c r="Q543" s="545"/>
      <c r="R543" s="333" t="s">
        <v>987</v>
      </c>
      <c r="S543" s="340">
        <f t="shared" si="41"/>
        <v>88.65</v>
      </c>
    </row>
    <row r="544" spans="1:19" ht="15" x14ac:dyDescent="0.2">
      <c r="A544" s="519">
        <v>529</v>
      </c>
      <c r="B544" s="537">
        <v>3088</v>
      </c>
      <c r="C544" s="538" t="s">
        <v>7982</v>
      </c>
      <c r="D544" s="539"/>
      <c r="E544" s="411" t="s">
        <v>986</v>
      </c>
      <c r="F544" s="411" t="s">
        <v>1019</v>
      </c>
      <c r="G544" s="411" t="s">
        <v>1020</v>
      </c>
      <c r="H544" s="540" t="s">
        <v>1021</v>
      </c>
      <c r="I544" s="541" t="str">
        <f t="shared" si="39"/>
        <v>фото1</v>
      </c>
      <c r="J544" s="541"/>
      <c r="K544" s="542" t="s">
        <v>32</v>
      </c>
      <c r="L544" s="546">
        <v>2</v>
      </c>
      <c r="M544" s="558">
        <v>140.6</v>
      </c>
      <c r="N544" s="544"/>
      <c r="O544" s="331">
        <f t="shared" si="40"/>
        <v>0</v>
      </c>
      <c r="P544" s="332">
        <v>4607109954973</v>
      </c>
      <c r="Q544" s="545"/>
      <c r="R544" s="333" t="s">
        <v>987</v>
      </c>
      <c r="S544" s="340">
        <f t="shared" si="41"/>
        <v>70.3</v>
      </c>
    </row>
    <row r="545" spans="1:19" ht="25.5" x14ac:dyDescent="0.2">
      <c r="A545" s="519">
        <v>530</v>
      </c>
      <c r="B545" s="537">
        <v>3089</v>
      </c>
      <c r="C545" s="538" t="s">
        <v>7983</v>
      </c>
      <c r="D545" s="539"/>
      <c r="E545" s="411" t="s">
        <v>986</v>
      </c>
      <c r="F545" s="411" t="s">
        <v>1022</v>
      </c>
      <c r="G545" s="411" t="s">
        <v>1023</v>
      </c>
      <c r="H545" s="540" t="s">
        <v>1024</v>
      </c>
      <c r="I545" s="541" t="str">
        <f t="shared" si="39"/>
        <v>фото1</v>
      </c>
      <c r="J545" s="541"/>
      <c r="K545" s="542" t="s">
        <v>32</v>
      </c>
      <c r="L545" s="546">
        <v>2</v>
      </c>
      <c r="M545" s="558">
        <v>140.6</v>
      </c>
      <c r="N545" s="544"/>
      <c r="O545" s="331">
        <f t="shared" si="40"/>
        <v>0</v>
      </c>
      <c r="P545" s="332">
        <v>4607109954980</v>
      </c>
      <c r="Q545" s="545"/>
      <c r="R545" s="333" t="s">
        <v>987</v>
      </c>
      <c r="S545" s="340">
        <f t="shared" si="41"/>
        <v>70.3</v>
      </c>
    </row>
    <row r="546" spans="1:19" ht="38.25" x14ac:dyDescent="0.2">
      <c r="A546" s="519">
        <v>531</v>
      </c>
      <c r="B546" s="537">
        <v>10834</v>
      </c>
      <c r="C546" s="538" t="s">
        <v>14610</v>
      </c>
      <c r="D546" s="539"/>
      <c r="E546" s="412" t="s">
        <v>986</v>
      </c>
      <c r="F546" s="412" t="s">
        <v>14611</v>
      </c>
      <c r="G546" s="412" t="s">
        <v>14612</v>
      </c>
      <c r="H546" s="547" t="s">
        <v>14613</v>
      </c>
      <c r="I546" s="541" t="str">
        <f t="shared" si="39"/>
        <v>фото1</v>
      </c>
      <c r="J546" s="541"/>
      <c r="K546" s="542" t="s">
        <v>32</v>
      </c>
      <c r="L546" s="546">
        <v>2</v>
      </c>
      <c r="M546" s="558">
        <v>195.6</v>
      </c>
      <c r="N546" s="544"/>
      <c r="O546" s="331">
        <f t="shared" si="40"/>
        <v>0</v>
      </c>
      <c r="P546" s="332">
        <v>4607109925034</v>
      </c>
      <c r="Q546" s="545" t="s">
        <v>13902</v>
      </c>
      <c r="R546" s="333" t="s">
        <v>987</v>
      </c>
      <c r="S546" s="340">
        <f t="shared" si="41"/>
        <v>97.8</v>
      </c>
    </row>
    <row r="547" spans="1:19" ht="25.5" x14ac:dyDescent="0.2">
      <c r="A547" s="519">
        <v>532</v>
      </c>
      <c r="B547" s="537">
        <v>9353</v>
      </c>
      <c r="C547" s="538" t="s">
        <v>14614</v>
      </c>
      <c r="D547" s="539"/>
      <c r="E547" s="412" t="s">
        <v>986</v>
      </c>
      <c r="F547" s="412" t="s">
        <v>14615</v>
      </c>
      <c r="G547" s="412" t="s">
        <v>14616</v>
      </c>
      <c r="H547" s="547" t="s">
        <v>14617</v>
      </c>
      <c r="I547" s="541" t="str">
        <f t="shared" si="39"/>
        <v>фото1</v>
      </c>
      <c r="J547" s="541"/>
      <c r="K547" s="542" t="s">
        <v>32</v>
      </c>
      <c r="L547" s="546">
        <v>2</v>
      </c>
      <c r="M547" s="558">
        <v>177.3</v>
      </c>
      <c r="N547" s="544"/>
      <c r="O547" s="331">
        <f t="shared" si="40"/>
        <v>0</v>
      </c>
      <c r="P547" s="332">
        <v>4607109957974</v>
      </c>
      <c r="Q547" s="545" t="s">
        <v>13902</v>
      </c>
      <c r="R547" s="333" t="s">
        <v>987</v>
      </c>
      <c r="S547" s="340">
        <f t="shared" si="41"/>
        <v>88.65</v>
      </c>
    </row>
    <row r="548" spans="1:19" ht="38.25" x14ac:dyDescent="0.2">
      <c r="A548" s="519">
        <v>533</v>
      </c>
      <c r="B548" s="537">
        <v>2456</v>
      </c>
      <c r="C548" s="538" t="s">
        <v>7984</v>
      </c>
      <c r="D548" s="539"/>
      <c r="E548" s="411" t="s">
        <v>986</v>
      </c>
      <c r="F548" s="411" t="s">
        <v>1025</v>
      </c>
      <c r="G548" s="411" t="s">
        <v>1026</v>
      </c>
      <c r="H548" s="540" t="s">
        <v>1027</v>
      </c>
      <c r="I548" s="541" t="str">
        <f t="shared" si="39"/>
        <v>фото1</v>
      </c>
      <c r="J548" s="541"/>
      <c r="K548" s="542" t="s">
        <v>32</v>
      </c>
      <c r="L548" s="546">
        <v>2</v>
      </c>
      <c r="M548" s="558">
        <v>140.6</v>
      </c>
      <c r="N548" s="544"/>
      <c r="O548" s="331">
        <f t="shared" si="40"/>
        <v>0</v>
      </c>
      <c r="P548" s="332">
        <v>4607109976821</v>
      </c>
      <c r="Q548" s="545"/>
      <c r="R548" s="333" t="s">
        <v>987</v>
      </c>
      <c r="S548" s="340">
        <f t="shared" si="41"/>
        <v>70.3</v>
      </c>
    </row>
    <row r="549" spans="1:19" ht="15" x14ac:dyDescent="0.2">
      <c r="A549" s="519">
        <v>534</v>
      </c>
      <c r="B549" s="537">
        <v>2126</v>
      </c>
      <c r="C549" s="538" t="s">
        <v>7985</v>
      </c>
      <c r="D549" s="539"/>
      <c r="E549" s="411" t="s">
        <v>986</v>
      </c>
      <c r="F549" s="411" t="s">
        <v>1028</v>
      </c>
      <c r="G549" s="411" t="s">
        <v>1029</v>
      </c>
      <c r="H549" s="540" t="s">
        <v>1030</v>
      </c>
      <c r="I549" s="541" t="str">
        <f t="shared" si="39"/>
        <v>фото1</v>
      </c>
      <c r="J549" s="541"/>
      <c r="K549" s="542" t="s">
        <v>32</v>
      </c>
      <c r="L549" s="546">
        <v>2</v>
      </c>
      <c r="M549" s="558">
        <v>195.6</v>
      </c>
      <c r="N549" s="544"/>
      <c r="O549" s="331">
        <f t="shared" si="40"/>
        <v>0</v>
      </c>
      <c r="P549" s="332">
        <v>4607109976869</v>
      </c>
      <c r="Q549" s="545"/>
      <c r="R549" s="333" t="s">
        <v>987</v>
      </c>
      <c r="S549" s="340">
        <f t="shared" si="41"/>
        <v>97.8</v>
      </c>
    </row>
    <row r="550" spans="1:19" ht="25.5" x14ac:dyDescent="0.2">
      <c r="A550" s="519">
        <v>535</v>
      </c>
      <c r="B550" s="537">
        <v>293</v>
      </c>
      <c r="C550" s="538" t="s">
        <v>7986</v>
      </c>
      <c r="D550" s="539"/>
      <c r="E550" s="411" t="s">
        <v>986</v>
      </c>
      <c r="F550" s="411" t="s">
        <v>1031</v>
      </c>
      <c r="G550" s="411" t="s">
        <v>1032</v>
      </c>
      <c r="H550" s="540" t="s">
        <v>1033</v>
      </c>
      <c r="I550" s="541" t="str">
        <f t="shared" si="39"/>
        <v>фото1</v>
      </c>
      <c r="J550" s="541"/>
      <c r="K550" s="542" t="s">
        <v>32</v>
      </c>
      <c r="L550" s="546">
        <v>2</v>
      </c>
      <c r="M550" s="558">
        <v>195.6</v>
      </c>
      <c r="N550" s="544"/>
      <c r="O550" s="331">
        <f t="shared" si="40"/>
        <v>0</v>
      </c>
      <c r="P550" s="332">
        <v>4607109976890</v>
      </c>
      <c r="Q550" s="545"/>
      <c r="R550" s="333" t="s">
        <v>987</v>
      </c>
      <c r="S550" s="340">
        <f t="shared" si="41"/>
        <v>97.8</v>
      </c>
    </row>
    <row r="551" spans="1:19" ht="15" x14ac:dyDescent="0.2">
      <c r="A551" s="519">
        <v>536</v>
      </c>
      <c r="B551" s="537">
        <v>4641</v>
      </c>
      <c r="C551" s="538" t="s">
        <v>7987</v>
      </c>
      <c r="D551" s="539"/>
      <c r="E551" s="411" t="s">
        <v>986</v>
      </c>
      <c r="F551" s="411" t="s">
        <v>1034</v>
      </c>
      <c r="G551" s="411" t="s">
        <v>1035</v>
      </c>
      <c r="H551" s="540" t="s">
        <v>1036</v>
      </c>
      <c r="I551" s="541" t="str">
        <f t="shared" si="39"/>
        <v>фото1</v>
      </c>
      <c r="J551" s="541"/>
      <c r="K551" s="542" t="s">
        <v>32</v>
      </c>
      <c r="L551" s="546">
        <v>2</v>
      </c>
      <c r="M551" s="558">
        <v>140.6</v>
      </c>
      <c r="N551" s="544"/>
      <c r="O551" s="331">
        <f t="shared" si="40"/>
        <v>0</v>
      </c>
      <c r="P551" s="332">
        <v>4607109990629</v>
      </c>
      <c r="Q551" s="545"/>
      <c r="R551" s="333" t="s">
        <v>987</v>
      </c>
      <c r="S551" s="340">
        <f t="shared" si="41"/>
        <v>70.3</v>
      </c>
    </row>
    <row r="552" spans="1:19" ht="15.75" x14ac:dyDescent="0.2">
      <c r="A552" s="519">
        <v>537</v>
      </c>
      <c r="B552" s="524"/>
      <c r="C552" s="525"/>
      <c r="D552" s="526"/>
      <c r="E552" s="527"/>
      <c r="F552" s="528" t="s">
        <v>10857</v>
      </c>
      <c r="G552" s="529"/>
      <c r="H552" s="530"/>
      <c r="I552" s="531"/>
      <c r="J552" s="532"/>
      <c r="K552" s="533"/>
      <c r="L552" s="533"/>
      <c r="M552" s="561"/>
      <c r="N552" s="524"/>
      <c r="O552" s="524"/>
      <c r="P552" s="534"/>
      <c r="Q552" s="535"/>
      <c r="R552" s="535"/>
      <c r="S552" s="536"/>
    </row>
    <row r="553" spans="1:19" ht="25.5" x14ac:dyDescent="0.2">
      <c r="A553" s="519">
        <v>538</v>
      </c>
      <c r="B553" s="537">
        <v>3081</v>
      </c>
      <c r="C553" s="538" t="s">
        <v>7988</v>
      </c>
      <c r="D553" s="539"/>
      <c r="E553" s="411" t="s">
        <v>9194</v>
      </c>
      <c r="F553" s="411" t="s">
        <v>1037</v>
      </c>
      <c r="G553" s="411" t="s">
        <v>1038</v>
      </c>
      <c r="H553" s="540" t="s">
        <v>1040</v>
      </c>
      <c r="I553" s="541" t="str">
        <f t="shared" ref="I553:I570" si="42">HYPERLINK("http://www.gardenbulbs.ru/images/vesna_CL/thumbnails/"&amp;C553&amp;".jpg","фото1")</f>
        <v>фото1</v>
      </c>
      <c r="J553" s="541"/>
      <c r="K553" s="542" t="s">
        <v>32</v>
      </c>
      <c r="L553" s="546">
        <v>1</v>
      </c>
      <c r="M553" s="558">
        <v>145.19999999999999</v>
      </c>
      <c r="N553" s="544"/>
      <c r="O553" s="331">
        <f t="shared" ref="O553:O570" si="43">IF(ISERROR(N553*M553),0,N553*M553)</f>
        <v>0</v>
      </c>
      <c r="P553" s="332">
        <v>4607109954614</v>
      </c>
      <c r="Q553" s="545"/>
      <c r="R553" s="333" t="s">
        <v>1039</v>
      </c>
      <c r="S553" s="340">
        <f t="shared" ref="S553:S570" si="44">M553/L553</f>
        <v>145.19999999999999</v>
      </c>
    </row>
    <row r="554" spans="1:19" ht="25.5" x14ac:dyDescent="0.2">
      <c r="A554" s="519">
        <v>539</v>
      </c>
      <c r="B554" s="537">
        <v>4557</v>
      </c>
      <c r="C554" s="538" t="s">
        <v>7989</v>
      </c>
      <c r="D554" s="539"/>
      <c r="E554" s="411" t="s">
        <v>9194</v>
      </c>
      <c r="F554" s="411" t="s">
        <v>1041</v>
      </c>
      <c r="G554" s="411" t="s">
        <v>1042</v>
      </c>
      <c r="H554" s="540" t="s">
        <v>1043</v>
      </c>
      <c r="I554" s="541" t="str">
        <f t="shared" si="42"/>
        <v>фото1</v>
      </c>
      <c r="J554" s="541"/>
      <c r="K554" s="542" t="s">
        <v>32</v>
      </c>
      <c r="L554" s="546">
        <v>1</v>
      </c>
      <c r="M554" s="558">
        <v>138.69999999999999</v>
      </c>
      <c r="N554" s="544"/>
      <c r="O554" s="331">
        <f t="shared" si="43"/>
        <v>0</v>
      </c>
      <c r="P554" s="332">
        <v>4607109989784</v>
      </c>
      <c r="Q554" s="545"/>
      <c r="R554" s="333" t="s">
        <v>1039</v>
      </c>
      <c r="S554" s="340">
        <f t="shared" si="44"/>
        <v>138.69999999999999</v>
      </c>
    </row>
    <row r="555" spans="1:19" ht="25.5" x14ac:dyDescent="0.2">
      <c r="A555" s="519">
        <v>540</v>
      </c>
      <c r="B555" s="537">
        <v>3114</v>
      </c>
      <c r="C555" s="538" t="s">
        <v>10858</v>
      </c>
      <c r="D555" s="539"/>
      <c r="E555" s="411" t="s">
        <v>9194</v>
      </c>
      <c r="F555" s="411" t="s">
        <v>10859</v>
      </c>
      <c r="G555" s="411" t="s">
        <v>10860</v>
      </c>
      <c r="H555" s="540" t="s">
        <v>10861</v>
      </c>
      <c r="I555" s="541" t="str">
        <f t="shared" si="42"/>
        <v>фото1</v>
      </c>
      <c r="J555" s="541"/>
      <c r="K555" s="542" t="s">
        <v>10862</v>
      </c>
      <c r="L555" s="546">
        <v>1</v>
      </c>
      <c r="M555" s="558">
        <v>140.6</v>
      </c>
      <c r="N555" s="544"/>
      <c r="O555" s="331">
        <f t="shared" si="43"/>
        <v>0</v>
      </c>
      <c r="P555" s="332">
        <v>4607109927984</v>
      </c>
      <c r="Q555" s="545"/>
      <c r="R555" s="333" t="s">
        <v>1039</v>
      </c>
      <c r="S555" s="340">
        <f t="shared" si="44"/>
        <v>140.6</v>
      </c>
    </row>
    <row r="556" spans="1:19" ht="38.25" x14ac:dyDescent="0.2">
      <c r="A556" s="519">
        <v>541</v>
      </c>
      <c r="B556" s="537">
        <v>10819</v>
      </c>
      <c r="C556" s="538" t="s">
        <v>14618</v>
      </c>
      <c r="D556" s="539"/>
      <c r="E556" s="412" t="s">
        <v>9194</v>
      </c>
      <c r="F556" s="412" t="s">
        <v>14619</v>
      </c>
      <c r="G556" s="412" t="s">
        <v>14620</v>
      </c>
      <c r="H556" s="547" t="s">
        <v>14621</v>
      </c>
      <c r="I556" s="541" t="str">
        <f t="shared" si="42"/>
        <v>фото1</v>
      </c>
      <c r="J556" s="541"/>
      <c r="K556" s="542" t="s">
        <v>32</v>
      </c>
      <c r="L556" s="546">
        <v>1</v>
      </c>
      <c r="M556" s="558">
        <v>149.69999999999999</v>
      </c>
      <c r="N556" s="544"/>
      <c r="O556" s="331">
        <f t="shared" si="43"/>
        <v>0</v>
      </c>
      <c r="P556" s="332">
        <v>4607109925188</v>
      </c>
      <c r="Q556" s="545" t="s">
        <v>13902</v>
      </c>
      <c r="R556" s="333" t="s">
        <v>1039</v>
      </c>
      <c r="S556" s="340">
        <f t="shared" si="44"/>
        <v>149.69999999999999</v>
      </c>
    </row>
    <row r="557" spans="1:19" ht="38.25" x14ac:dyDescent="0.2">
      <c r="A557" s="519">
        <v>542</v>
      </c>
      <c r="B557" s="537">
        <v>10820</v>
      </c>
      <c r="C557" s="538" t="s">
        <v>14622</v>
      </c>
      <c r="D557" s="539"/>
      <c r="E557" s="412" t="s">
        <v>9194</v>
      </c>
      <c r="F557" s="412" t="s">
        <v>14623</v>
      </c>
      <c r="G557" s="412" t="s">
        <v>14624</v>
      </c>
      <c r="H557" s="547" t="s">
        <v>14625</v>
      </c>
      <c r="I557" s="541" t="str">
        <f t="shared" si="42"/>
        <v>фото1</v>
      </c>
      <c r="J557" s="541"/>
      <c r="K557" s="542" t="s">
        <v>32</v>
      </c>
      <c r="L557" s="546">
        <v>1</v>
      </c>
      <c r="M557" s="558">
        <v>149.69999999999999</v>
      </c>
      <c r="N557" s="544"/>
      <c r="O557" s="331">
        <f t="shared" si="43"/>
        <v>0</v>
      </c>
      <c r="P557" s="332">
        <v>4607109925171</v>
      </c>
      <c r="Q557" s="545" t="s">
        <v>13902</v>
      </c>
      <c r="R557" s="333" t="s">
        <v>1039</v>
      </c>
      <c r="S557" s="340">
        <f t="shared" si="44"/>
        <v>149.69999999999999</v>
      </c>
    </row>
    <row r="558" spans="1:19" ht="25.5" x14ac:dyDescent="0.2">
      <c r="A558" s="519">
        <v>543</v>
      </c>
      <c r="B558" s="537">
        <v>10821</v>
      </c>
      <c r="C558" s="538" t="s">
        <v>14626</v>
      </c>
      <c r="D558" s="539"/>
      <c r="E558" s="412" t="s">
        <v>9194</v>
      </c>
      <c r="F558" s="412" t="s">
        <v>14627</v>
      </c>
      <c r="G558" s="412" t="s">
        <v>14628</v>
      </c>
      <c r="H558" s="547" t="s">
        <v>14629</v>
      </c>
      <c r="I558" s="541" t="str">
        <f t="shared" si="42"/>
        <v>фото1</v>
      </c>
      <c r="J558" s="541"/>
      <c r="K558" s="542" t="s">
        <v>32</v>
      </c>
      <c r="L558" s="546">
        <v>1</v>
      </c>
      <c r="M558" s="558">
        <v>149.69999999999999</v>
      </c>
      <c r="N558" s="544"/>
      <c r="O558" s="331">
        <f t="shared" si="43"/>
        <v>0</v>
      </c>
      <c r="P558" s="332">
        <v>4607109925164</v>
      </c>
      <c r="Q558" s="545" t="s">
        <v>13902</v>
      </c>
      <c r="R558" s="333" t="s">
        <v>1039</v>
      </c>
      <c r="S558" s="340">
        <f t="shared" si="44"/>
        <v>149.69999999999999</v>
      </c>
    </row>
    <row r="559" spans="1:19" ht="38.25" x14ac:dyDescent="0.2">
      <c r="A559" s="519">
        <v>544</v>
      </c>
      <c r="B559" s="537">
        <v>10822</v>
      </c>
      <c r="C559" s="538" t="s">
        <v>14630</v>
      </c>
      <c r="D559" s="539"/>
      <c r="E559" s="412" t="s">
        <v>9194</v>
      </c>
      <c r="F559" s="412" t="s">
        <v>14631</v>
      </c>
      <c r="G559" s="412" t="s">
        <v>14632</v>
      </c>
      <c r="H559" s="547" t="s">
        <v>14633</v>
      </c>
      <c r="I559" s="541" t="str">
        <f t="shared" si="42"/>
        <v>фото1</v>
      </c>
      <c r="J559" s="541"/>
      <c r="K559" s="542" t="s">
        <v>32</v>
      </c>
      <c r="L559" s="546">
        <v>1</v>
      </c>
      <c r="M559" s="558">
        <v>149.69999999999999</v>
      </c>
      <c r="N559" s="544"/>
      <c r="O559" s="331">
        <f t="shared" si="43"/>
        <v>0</v>
      </c>
      <c r="P559" s="332">
        <v>4607109925157</v>
      </c>
      <c r="Q559" s="545" t="s">
        <v>13902</v>
      </c>
      <c r="R559" s="333" t="s">
        <v>1039</v>
      </c>
      <c r="S559" s="340">
        <f t="shared" si="44"/>
        <v>149.69999999999999</v>
      </c>
    </row>
    <row r="560" spans="1:19" ht="25.5" x14ac:dyDescent="0.2">
      <c r="A560" s="519">
        <v>545</v>
      </c>
      <c r="B560" s="537">
        <v>10823</v>
      </c>
      <c r="C560" s="538" t="s">
        <v>14634</v>
      </c>
      <c r="D560" s="539"/>
      <c r="E560" s="412" t="s">
        <v>9194</v>
      </c>
      <c r="F560" s="412" t="s">
        <v>14635</v>
      </c>
      <c r="G560" s="412" t="s">
        <v>14636</v>
      </c>
      <c r="H560" s="547" t="s">
        <v>14637</v>
      </c>
      <c r="I560" s="541" t="str">
        <f t="shared" si="42"/>
        <v>фото1</v>
      </c>
      <c r="J560" s="541"/>
      <c r="K560" s="542" t="s">
        <v>32</v>
      </c>
      <c r="L560" s="546">
        <v>1</v>
      </c>
      <c r="M560" s="558">
        <v>149.69999999999999</v>
      </c>
      <c r="N560" s="544"/>
      <c r="O560" s="331">
        <f t="shared" si="43"/>
        <v>0</v>
      </c>
      <c r="P560" s="332">
        <v>4607109925140</v>
      </c>
      <c r="Q560" s="545" t="s">
        <v>13902</v>
      </c>
      <c r="R560" s="333" t="s">
        <v>1039</v>
      </c>
      <c r="S560" s="340">
        <f t="shared" si="44"/>
        <v>149.69999999999999</v>
      </c>
    </row>
    <row r="561" spans="1:19" ht="25.5" x14ac:dyDescent="0.2">
      <c r="A561" s="519">
        <v>546</v>
      </c>
      <c r="B561" s="537">
        <v>592</v>
      </c>
      <c r="C561" s="538" t="s">
        <v>7990</v>
      </c>
      <c r="D561" s="539"/>
      <c r="E561" s="411" t="s">
        <v>9194</v>
      </c>
      <c r="F561" s="411" t="s">
        <v>1044</v>
      </c>
      <c r="G561" s="411" t="s">
        <v>1045</v>
      </c>
      <c r="H561" s="540" t="s">
        <v>1046</v>
      </c>
      <c r="I561" s="541" t="str">
        <f t="shared" si="42"/>
        <v>фото1</v>
      </c>
      <c r="J561" s="541"/>
      <c r="K561" s="542" t="s">
        <v>32</v>
      </c>
      <c r="L561" s="546">
        <v>1</v>
      </c>
      <c r="M561" s="558">
        <v>133.19999999999999</v>
      </c>
      <c r="N561" s="544"/>
      <c r="O561" s="331">
        <f t="shared" si="43"/>
        <v>0</v>
      </c>
      <c r="P561" s="332">
        <v>4607109968765</v>
      </c>
      <c r="Q561" s="545"/>
      <c r="R561" s="333" t="s">
        <v>1039</v>
      </c>
      <c r="S561" s="340">
        <f t="shared" si="44"/>
        <v>133.19999999999999</v>
      </c>
    </row>
    <row r="562" spans="1:19" ht="38.25" x14ac:dyDescent="0.2">
      <c r="A562" s="519">
        <v>547</v>
      </c>
      <c r="B562" s="537">
        <v>6960</v>
      </c>
      <c r="C562" s="538" t="s">
        <v>13775</v>
      </c>
      <c r="D562" s="539"/>
      <c r="E562" s="449" t="s">
        <v>9194</v>
      </c>
      <c r="F562" s="449" t="s">
        <v>13776</v>
      </c>
      <c r="G562" s="449" t="s">
        <v>13777</v>
      </c>
      <c r="H562" s="548" t="s">
        <v>12772</v>
      </c>
      <c r="I562" s="541" t="str">
        <f t="shared" si="42"/>
        <v>фото1</v>
      </c>
      <c r="J562" s="541"/>
      <c r="K562" s="542" t="s">
        <v>32</v>
      </c>
      <c r="L562" s="546">
        <v>1</v>
      </c>
      <c r="M562" s="558">
        <v>241.5</v>
      </c>
      <c r="N562" s="544"/>
      <c r="O562" s="331">
        <f t="shared" si="43"/>
        <v>0</v>
      </c>
      <c r="P562" s="332">
        <v>4607109946046</v>
      </c>
      <c r="Q562" s="545" t="s">
        <v>11622</v>
      </c>
      <c r="R562" s="333" t="s">
        <v>1039</v>
      </c>
      <c r="S562" s="340">
        <f t="shared" si="44"/>
        <v>241.5</v>
      </c>
    </row>
    <row r="563" spans="1:19" ht="25.5" x14ac:dyDescent="0.2">
      <c r="A563" s="519">
        <v>548</v>
      </c>
      <c r="B563" s="537">
        <v>5651</v>
      </c>
      <c r="C563" s="538" t="s">
        <v>12773</v>
      </c>
      <c r="D563" s="539"/>
      <c r="E563" s="411" t="s">
        <v>9194</v>
      </c>
      <c r="F563" s="411" t="s">
        <v>9195</v>
      </c>
      <c r="G563" s="411" t="s">
        <v>9196</v>
      </c>
      <c r="H563" s="540" t="s">
        <v>9197</v>
      </c>
      <c r="I563" s="541" t="str">
        <f t="shared" si="42"/>
        <v>фото1</v>
      </c>
      <c r="J563" s="541"/>
      <c r="K563" s="542" t="s">
        <v>10862</v>
      </c>
      <c r="L563" s="546">
        <v>1</v>
      </c>
      <c r="M563" s="558">
        <v>241.5</v>
      </c>
      <c r="N563" s="544"/>
      <c r="O563" s="331">
        <f t="shared" si="43"/>
        <v>0</v>
      </c>
      <c r="P563" s="332">
        <v>4607109933237</v>
      </c>
      <c r="Q563" s="545"/>
      <c r="R563" s="333" t="s">
        <v>1039</v>
      </c>
      <c r="S563" s="340">
        <f t="shared" si="44"/>
        <v>241.5</v>
      </c>
    </row>
    <row r="564" spans="1:19" ht="25.5" x14ac:dyDescent="0.2">
      <c r="A564" s="519">
        <v>549</v>
      </c>
      <c r="B564" s="537">
        <v>4559</v>
      </c>
      <c r="C564" s="538" t="s">
        <v>7991</v>
      </c>
      <c r="D564" s="539"/>
      <c r="E564" s="411" t="s">
        <v>9194</v>
      </c>
      <c r="F564" s="411" t="s">
        <v>1047</v>
      </c>
      <c r="G564" s="411" t="s">
        <v>1048</v>
      </c>
      <c r="H564" s="540" t="s">
        <v>1049</v>
      </c>
      <c r="I564" s="541" t="str">
        <f t="shared" si="42"/>
        <v>фото1</v>
      </c>
      <c r="J564" s="541"/>
      <c r="K564" s="542" t="s">
        <v>32</v>
      </c>
      <c r="L564" s="546">
        <v>1</v>
      </c>
      <c r="M564" s="558">
        <v>177.3</v>
      </c>
      <c r="N564" s="544"/>
      <c r="O564" s="331">
        <f t="shared" si="43"/>
        <v>0</v>
      </c>
      <c r="P564" s="332">
        <v>4607109989807</v>
      </c>
      <c r="Q564" s="545"/>
      <c r="R564" s="333" t="s">
        <v>1039</v>
      </c>
      <c r="S564" s="340">
        <f t="shared" si="44"/>
        <v>177.3</v>
      </c>
    </row>
    <row r="565" spans="1:19" ht="25.5" x14ac:dyDescent="0.2">
      <c r="A565" s="519">
        <v>550</v>
      </c>
      <c r="B565" s="537">
        <v>10824</v>
      </c>
      <c r="C565" s="538" t="s">
        <v>14638</v>
      </c>
      <c r="D565" s="539"/>
      <c r="E565" s="412" t="s">
        <v>9194</v>
      </c>
      <c r="F565" s="412" t="s">
        <v>14639</v>
      </c>
      <c r="G565" s="412" t="s">
        <v>14640</v>
      </c>
      <c r="H565" s="547" t="s">
        <v>14641</v>
      </c>
      <c r="I565" s="541" t="str">
        <f t="shared" si="42"/>
        <v>фото1</v>
      </c>
      <c r="J565" s="541"/>
      <c r="K565" s="542" t="s">
        <v>32</v>
      </c>
      <c r="L565" s="546">
        <v>1</v>
      </c>
      <c r="M565" s="558">
        <v>241.5</v>
      </c>
      <c r="N565" s="544"/>
      <c r="O565" s="331">
        <f t="shared" si="43"/>
        <v>0</v>
      </c>
      <c r="P565" s="332">
        <v>4607109925133</v>
      </c>
      <c r="Q565" s="545" t="s">
        <v>13902</v>
      </c>
      <c r="R565" s="333" t="s">
        <v>1039</v>
      </c>
      <c r="S565" s="340">
        <f t="shared" si="44"/>
        <v>241.5</v>
      </c>
    </row>
    <row r="566" spans="1:19" ht="25.5" x14ac:dyDescent="0.2">
      <c r="A566" s="519">
        <v>551</v>
      </c>
      <c r="B566" s="537">
        <v>4561</v>
      </c>
      <c r="C566" s="538" t="s">
        <v>7992</v>
      </c>
      <c r="D566" s="539"/>
      <c r="E566" s="411" t="s">
        <v>9194</v>
      </c>
      <c r="F566" s="411" t="s">
        <v>1050</v>
      </c>
      <c r="G566" s="411" t="s">
        <v>1051</v>
      </c>
      <c r="H566" s="540" t="s">
        <v>1052</v>
      </c>
      <c r="I566" s="541" t="str">
        <f t="shared" si="42"/>
        <v>фото1</v>
      </c>
      <c r="J566" s="541"/>
      <c r="K566" s="542" t="s">
        <v>32</v>
      </c>
      <c r="L566" s="546">
        <v>1</v>
      </c>
      <c r="M566" s="558">
        <v>166.3</v>
      </c>
      <c r="N566" s="544"/>
      <c r="O566" s="331">
        <f t="shared" si="43"/>
        <v>0</v>
      </c>
      <c r="P566" s="332">
        <v>4607109989821</v>
      </c>
      <c r="Q566" s="545"/>
      <c r="R566" s="333" t="s">
        <v>1039</v>
      </c>
      <c r="S566" s="340">
        <f t="shared" si="44"/>
        <v>166.3</v>
      </c>
    </row>
    <row r="567" spans="1:19" ht="25.5" x14ac:dyDescent="0.2">
      <c r="A567" s="519">
        <v>552</v>
      </c>
      <c r="B567" s="537">
        <v>4563</v>
      </c>
      <c r="C567" s="538" t="s">
        <v>9198</v>
      </c>
      <c r="D567" s="539"/>
      <c r="E567" s="411" t="s">
        <v>9194</v>
      </c>
      <c r="F567" s="411" t="s">
        <v>1053</v>
      </c>
      <c r="G567" s="411" t="s">
        <v>1054</v>
      </c>
      <c r="H567" s="540" t="s">
        <v>1055</v>
      </c>
      <c r="I567" s="541" t="str">
        <f t="shared" si="42"/>
        <v>фото1</v>
      </c>
      <c r="J567" s="541"/>
      <c r="K567" s="542" t="s">
        <v>32</v>
      </c>
      <c r="L567" s="546">
        <v>1</v>
      </c>
      <c r="M567" s="558">
        <v>166.3</v>
      </c>
      <c r="N567" s="544"/>
      <c r="O567" s="331">
        <f t="shared" si="43"/>
        <v>0</v>
      </c>
      <c r="P567" s="332">
        <v>4607109989845</v>
      </c>
      <c r="Q567" s="545"/>
      <c r="R567" s="333" t="s">
        <v>1039</v>
      </c>
      <c r="S567" s="340">
        <f t="shared" si="44"/>
        <v>166.3</v>
      </c>
    </row>
    <row r="568" spans="1:19" ht="25.5" x14ac:dyDescent="0.2">
      <c r="A568" s="519">
        <v>553</v>
      </c>
      <c r="B568" s="537">
        <v>588</v>
      </c>
      <c r="C568" s="538" t="s">
        <v>7993</v>
      </c>
      <c r="D568" s="539"/>
      <c r="E568" s="411" t="s">
        <v>9194</v>
      </c>
      <c r="F568" s="411" t="s">
        <v>1056</v>
      </c>
      <c r="G568" s="411" t="s">
        <v>1057</v>
      </c>
      <c r="H568" s="540" t="s">
        <v>1058</v>
      </c>
      <c r="I568" s="541" t="str">
        <f t="shared" si="42"/>
        <v>фото1</v>
      </c>
      <c r="J568" s="541"/>
      <c r="K568" s="542" t="s">
        <v>32</v>
      </c>
      <c r="L568" s="546">
        <v>1</v>
      </c>
      <c r="M568" s="558">
        <v>166.3</v>
      </c>
      <c r="N568" s="544"/>
      <c r="O568" s="331">
        <f t="shared" si="43"/>
        <v>0</v>
      </c>
      <c r="P568" s="332">
        <v>4607109968819</v>
      </c>
      <c r="Q568" s="545"/>
      <c r="R568" s="333" t="s">
        <v>1039</v>
      </c>
      <c r="S568" s="340">
        <f t="shared" si="44"/>
        <v>166.3</v>
      </c>
    </row>
    <row r="569" spans="1:19" ht="38.25" x14ac:dyDescent="0.2">
      <c r="A569" s="519">
        <v>554</v>
      </c>
      <c r="B569" s="537">
        <v>6955</v>
      </c>
      <c r="C569" s="538" t="s">
        <v>12774</v>
      </c>
      <c r="D569" s="539"/>
      <c r="E569" s="449" t="s">
        <v>9194</v>
      </c>
      <c r="F569" s="449" t="s">
        <v>12775</v>
      </c>
      <c r="G569" s="449" t="s">
        <v>12776</v>
      </c>
      <c r="H569" s="548" t="s">
        <v>12777</v>
      </c>
      <c r="I569" s="541" t="str">
        <f t="shared" si="42"/>
        <v>фото1</v>
      </c>
      <c r="J569" s="541"/>
      <c r="K569" s="542" t="s">
        <v>32</v>
      </c>
      <c r="L569" s="546">
        <v>1</v>
      </c>
      <c r="M569" s="558">
        <v>168.1</v>
      </c>
      <c r="N569" s="544"/>
      <c r="O569" s="331">
        <f t="shared" si="43"/>
        <v>0</v>
      </c>
      <c r="P569" s="332">
        <v>4607109945995</v>
      </c>
      <c r="Q569" s="545" t="s">
        <v>11622</v>
      </c>
      <c r="R569" s="333" t="s">
        <v>987</v>
      </c>
      <c r="S569" s="340">
        <f t="shared" si="44"/>
        <v>168.1</v>
      </c>
    </row>
    <row r="570" spans="1:19" ht="25.5" x14ac:dyDescent="0.2">
      <c r="A570" s="519">
        <v>555</v>
      </c>
      <c r="B570" s="537">
        <v>5417</v>
      </c>
      <c r="C570" s="538" t="s">
        <v>9199</v>
      </c>
      <c r="D570" s="539"/>
      <c r="E570" s="411" t="s">
        <v>9194</v>
      </c>
      <c r="F570" s="411" t="s">
        <v>2490</v>
      </c>
      <c r="G570" s="411" t="s">
        <v>2491</v>
      </c>
      <c r="H570" s="540" t="s">
        <v>7994</v>
      </c>
      <c r="I570" s="541" t="str">
        <f t="shared" si="42"/>
        <v>фото1</v>
      </c>
      <c r="J570" s="541"/>
      <c r="K570" s="542"/>
      <c r="L570" s="546">
        <v>1</v>
      </c>
      <c r="M570" s="558">
        <v>145.19999999999999</v>
      </c>
      <c r="N570" s="544"/>
      <c r="O570" s="331">
        <f t="shared" si="43"/>
        <v>0</v>
      </c>
      <c r="P570" s="332">
        <v>4607109937051</v>
      </c>
      <c r="Q570" s="545"/>
      <c r="R570" s="333" t="s">
        <v>1039</v>
      </c>
      <c r="S570" s="340">
        <f t="shared" si="44"/>
        <v>145.19999999999999</v>
      </c>
    </row>
    <row r="571" spans="1:19" ht="15.75" x14ac:dyDescent="0.2">
      <c r="A571" s="519">
        <v>556</v>
      </c>
      <c r="B571" s="524"/>
      <c r="C571" s="525"/>
      <c r="D571" s="526"/>
      <c r="E571" s="527"/>
      <c r="F571" s="528" t="s">
        <v>10863</v>
      </c>
      <c r="G571" s="529"/>
      <c r="H571" s="530"/>
      <c r="I571" s="531"/>
      <c r="J571" s="532"/>
      <c r="K571" s="533"/>
      <c r="L571" s="533"/>
      <c r="M571" s="561"/>
      <c r="N571" s="524"/>
      <c r="O571" s="524"/>
      <c r="P571" s="534"/>
      <c r="Q571" s="535"/>
      <c r="R571" s="535"/>
      <c r="S571" s="536"/>
    </row>
    <row r="572" spans="1:19" ht="15" x14ac:dyDescent="0.2">
      <c r="A572" s="519">
        <v>557</v>
      </c>
      <c r="B572" s="537">
        <v>5412</v>
      </c>
      <c r="C572" s="538" t="s">
        <v>9200</v>
      </c>
      <c r="D572" s="539"/>
      <c r="E572" s="411" t="s">
        <v>9201</v>
      </c>
      <c r="F572" s="411" t="s">
        <v>7998</v>
      </c>
      <c r="G572" s="411" t="s">
        <v>7999</v>
      </c>
      <c r="H572" s="540" t="s">
        <v>8000</v>
      </c>
      <c r="I572" s="541" t="str">
        <f t="shared" ref="I572:I586" si="45">HYPERLINK("http://www.gardenbulbs.ru/images/vesna_CL/thumbnails/"&amp;C572&amp;".jpg","фото1")</f>
        <v>фото1</v>
      </c>
      <c r="J572" s="541"/>
      <c r="K572" s="542" t="s">
        <v>32</v>
      </c>
      <c r="L572" s="546">
        <v>2</v>
      </c>
      <c r="M572" s="558">
        <v>192</v>
      </c>
      <c r="N572" s="544"/>
      <c r="O572" s="331">
        <f t="shared" ref="O572:O586" si="46">IF(ISERROR(N572*M572),0,N572*M572)</f>
        <v>0</v>
      </c>
      <c r="P572" s="332">
        <v>4607109937105</v>
      </c>
      <c r="Q572" s="545"/>
      <c r="R572" s="333" t="s">
        <v>1068</v>
      </c>
      <c r="S572" s="340">
        <f t="shared" ref="S572:S586" si="47">M572/L572</f>
        <v>96</v>
      </c>
    </row>
    <row r="573" spans="1:19" ht="25.5" x14ac:dyDescent="0.2">
      <c r="A573" s="519">
        <v>558</v>
      </c>
      <c r="B573" s="537">
        <v>570</v>
      </c>
      <c r="C573" s="538" t="s">
        <v>7996</v>
      </c>
      <c r="D573" s="539"/>
      <c r="E573" s="411" t="s">
        <v>9201</v>
      </c>
      <c r="F573" s="411" t="s">
        <v>1066</v>
      </c>
      <c r="G573" s="411" t="s">
        <v>1067</v>
      </c>
      <c r="H573" s="540" t="s">
        <v>1069</v>
      </c>
      <c r="I573" s="541" t="str">
        <f t="shared" si="45"/>
        <v>фото1</v>
      </c>
      <c r="J573" s="541"/>
      <c r="K573" s="542" t="s">
        <v>32</v>
      </c>
      <c r="L573" s="546">
        <v>2</v>
      </c>
      <c r="M573" s="558">
        <v>192</v>
      </c>
      <c r="N573" s="544"/>
      <c r="O573" s="331">
        <f t="shared" si="46"/>
        <v>0</v>
      </c>
      <c r="P573" s="332">
        <v>4607109968451</v>
      </c>
      <c r="Q573" s="545"/>
      <c r="R573" s="333" t="s">
        <v>1068</v>
      </c>
      <c r="S573" s="340">
        <f t="shared" si="47"/>
        <v>96</v>
      </c>
    </row>
    <row r="574" spans="1:19" ht="15" x14ac:dyDescent="0.2">
      <c r="A574" s="519">
        <v>559</v>
      </c>
      <c r="B574" s="537">
        <v>572</v>
      </c>
      <c r="C574" s="538" t="s">
        <v>8001</v>
      </c>
      <c r="D574" s="539"/>
      <c r="E574" s="411" t="s">
        <v>9201</v>
      </c>
      <c r="F574" s="411" t="s">
        <v>1073</v>
      </c>
      <c r="G574" s="411" t="s">
        <v>1074</v>
      </c>
      <c r="H574" s="540" t="s">
        <v>1075</v>
      </c>
      <c r="I574" s="541" t="str">
        <f t="shared" si="45"/>
        <v>фото1</v>
      </c>
      <c r="J574" s="541"/>
      <c r="K574" s="542" t="s">
        <v>32</v>
      </c>
      <c r="L574" s="546">
        <v>2</v>
      </c>
      <c r="M574" s="558">
        <v>192</v>
      </c>
      <c r="N574" s="544"/>
      <c r="O574" s="331">
        <f t="shared" si="46"/>
        <v>0</v>
      </c>
      <c r="P574" s="332">
        <v>4607109968475</v>
      </c>
      <c r="Q574" s="545"/>
      <c r="R574" s="333" t="s">
        <v>1068</v>
      </c>
      <c r="S574" s="340">
        <f t="shared" si="47"/>
        <v>96</v>
      </c>
    </row>
    <row r="575" spans="1:19" ht="63.75" x14ac:dyDescent="0.2">
      <c r="A575" s="519">
        <v>560</v>
      </c>
      <c r="B575" s="537">
        <v>713</v>
      </c>
      <c r="C575" s="538" t="s">
        <v>9202</v>
      </c>
      <c r="D575" s="539"/>
      <c r="E575" s="411" t="s">
        <v>9203</v>
      </c>
      <c r="F575" s="411" t="s">
        <v>2359</v>
      </c>
      <c r="G575" s="411" t="s">
        <v>9204</v>
      </c>
      <c r="H575" s="540" t="s">
        <v>9205</v>
      </c>
      <c r="I575" s="541" t="str">
        <f t="shared" si="45"/>
        <v>фото1</v>
      </c>
      <c r="J575" s="541"/>
      <c r="K575" s="542" t="s">
        <v>32</v>
      </c>
      <c r="L575" s="546">
        <v>1</v>
      </c>
      <c r="M575" s="558">
        <v>195.6</v>
      </c>
      <c r="N575" s="544"/>
      <c r="O575" s="331">
        <f t="shared" si="46"/>
        <v>0</v>
      </c>
      <c r="P575" s="332">
        <v>4607109935552</v>
      </c>
      <c r="Q575" s="545"/>
      <c r="R575" s="333" t="s">
        <v>9206</v>
      </c>
      <c r="S575" s="340">
        <f t="shared" si="47"/>
        <v>195.6</v>
      </c>
    </row>
    <row r="576" spans="1:19" ht="15" x14ac:dyDescent="0.2">
      <c r="A576" s="519">
        <v>561</v>
      </c>
      <c r="B576" s="537">
        <v>126</v>
      </c>
      <c r="C576" s="538" t="s">
        <v>7995</v>
      </c>
      <c r="D576" s="539"/>
      <c r="E576" s="411" t="s">
        <v>9207</v>
      </c>
      <c r="F576" s="411" t="s">
        <v>1059</v>
      </c>
      <c r="G576" s="411" t="s">
        <v>1060</v>
      </c>
      <c r="H576" s="540" t="s">
        <v>1062</v>
      </c>
      <c r="I576" s="541" t="str">
        <f t="shared" si="45"/>
        <v>фото1</v>
      </c>
      <c r="J576" s="541"/>
      <c r="K576" s="542" t="s">
        <v>32</v>
      </c>
      <c r="L576" s="546">
        <v>2</v>
      </c>
      <c r="M576" s="558">
        <v>158.9</v>
      </c>
      <c r="N576" s="544"/>
      <c r="O576" s="331">
        <f t="shared" si="46"/>
        <v>0</v>
      </c>
      <c r="P576" s="332">
        <v>4607109968420</v>
      </c>
      <c r="Q576" s="545"/>
      <c r="R576" s="333" t="s">
        <v>1061</v>
      </c>
      <c r="S576" s="340">
        <f t="shared" si="47"/>
        <v>79.45</v>
      </c>
    </row>
    <row r="577" spans="1:19" ht="15" x14ac:dyDescent="0.2">
      <c r="A577" s="519">
        <v>562</v>
      </c>
      <c r="B577" s="537">
        <v>4634</v>
      </c>
      <c r="C577" s="538" t="s">
        <v>8785</v>
      </c>
      <c r="D577" s="539"/>
      <c r="E577" s="411" t="s">
        <v>9207</v>
      </c>
      <c r="F577" s="411" t="s">
        <v>1063</v>
      </c>
      <c r="G577" s="411" t="s">
        <v>1064</v>
      </c>
      <c r="H577" s="540" t="s">
        <v>1065</v>
      </c>
      <c r="I577" s="541" t="str">
        <f t="shared" si="45"/>
        <v>фото1</v>
      </c>
      <c r="J577" s="541"/>
      <c r="K577" s="542" t="s">
        <v>32</v>
      </c>
      <c r="L577" s="546">
        <v>2</v>
      </c>
      <c r="M577" s="558">
        <v>158.9</v>
      </c>
      <c r="N577" s="544"/>
      <c r="O577" s="331">
        <f t="shared" si="46"/>
        <v>0</v>
      </c>
      <c r="P577" s="332">
        <v>4607109990551</v>
      </c>
      <c r="Q577" s="545"/>
      <c r="R577" s="333" t="s">
        <v>1061</v>
      </c>
      <c r="S577" s="340">
        <f t="shared" si="47"/>
        <v>79.45</v>
      </c>
    </row>
    <row r="578" spans="1:19" ht="15" x14ac:dyDescent="0.2">
      <c r="A578" s="519">
        <v>563</v>
      </c>
      <c r="B578" s="537">
        <v>127</v>
      </c>
      <c r="C578" s="538" t="s">
        <v>7997</v>
      </c>
      <c r="D578" s="539"/>
      <c r="E578" s="411" t="s">
        <v>9207</v>
      </c>
      <c r="F578" s="411" t="s">
        <v>1070</v>
      </c>
      <c r="G578" s="411" t="s">
        <v>1071</v>
      </c>
      <c r="H578" s="540" t="s">
        <v>1072</v>
      </c>
      <c r="I578" s="541" t="str">
        <f t="shared" si="45"/>
        <v>фото1</v>
      </c>
      <c r="J578" s="541"/>
      <c r="K578" s="542" t="s">
        <v>32</v>
      </c>
      <c r="L578" s="546">
        <v>2</v>
      </c>
      <c r="M578" s="558">
        <v>158.9</v>
      </c>
      <c r="N578" s="544"/>
      <c r="O578" s="331">
        <f t="shared" si="46"/>
        <v>0</v>
      </c>
      <c r="P578" s="332">
        <v>4607109968468</v>
      </c>
      <c r="Q578" s="545"/>
      <c r="R578" s="333" t="s">
        <v>1061</v>
      </c>
      <c r="S578" s="340">
        <f t="shared" si="47"/>
        <v>79.45</v>
      </c>
    </row>
    <row r="579" spans="1:19" ht="15" x14ac:dyDescent="0.2">
      <c r="A579" s="519">
        <v>564</v>
      </c>
      <c r="B579" s="537">
        <v>3113</v>
      </c>
      <c r="C579" s="538" t="s">
        <v>8002</v>
      </c>
      <c r="D579" s="539"/>
      <c r="E579" s="411" t="s">
        <v>9207</v>
      </c>
      <c r="F579" s="411" t="s">
        <v>1076</v>
      </c>
      <c r="G579" s="411" t="s">
        <v>1077</v>
      </c>
      <c r="H579" s="540" t="s">
        <v>1078</v>
      </c>
      <c r="I579" s="541" t="str">
        <f t="shared" si="45"/>
        <v>фото1</v>
      </c>
      <c r="J579" s="541"/>
      <c r="K579" s="542" t="s">
        <v>32</v>
      </c>
      <c r="L579" s="546">
        <v>2</v>
      </c>
      <c r="M579" s="558">
        <v>158.9</v>
      </c>
      <c r="N579" s="544"/>
      <c r="O579" s="331">
        <f t="shared" si="46"/>
        <v>0</v>
      </c>
      <c r="P579" s="332">
        <v>4607109954881</v>
      </c>
      <c r="Q579" s="545"/>
      <c r="R579" s="333" t="s">
        <v>1061</v>
      </c>
      <c r="S579" s="340">
        <f t="shared" si="47"/>
        <v>79.45</v>
      </c>
    </row>
    <row r="580" spans="1:19" ht="38.25" x14ac:dyDescent="0.2">
      <c r="A580" s="519">
        <v>565</v>
      </c>
      <c r="B580" s="537">
        <v>715</v>
      </c>
      <c r="C580" s="538" t="s">
        <v>9208</v>
      </c>
      <c r="D580" s="539"/>
      <c r="E580" s="411" t="s">
        <v>9207</v>
      </c>
      <c r="F580" s="411" t="s">
        <v>9209</v>
      </c>
      <c r="G580" s="411" t="s">
        <v>9210</v>
      </c>
      <c r="H580" s="540" t="s">
        <v>9211</v>
      </c>
      <c r="I580" s="541" t="str">
        <f t="shared" si="45"/>
        <v>фото1</v>
      </c>
      <c r="J580" s="541"/>
      <c r="K580" s="542" t="s">
        <v>32</v>
      </c>
      <c r="L580" s="546">
        <v>2</v>
      </c>
      <c r="M580" s="558">
        <v>149.69999999999999</v>
      </c>
      <c r="N580" s="544"/>
      <c r="O580" s="331">
        <f t="shared" si="46"/>
        <v>0</v>
      </c>
      <c r="P580" s="332">
        <v>4607109935576</v>
      </c>
      <c r="Q580" s="545"/>
      <c r="R580" s="333" t="s">
        <v>1061</v>
      </c>
      <c r="S580" s="340">
        <f t="shared" si="47"/>
        <v>74.849999999999994</v>
      </c>
    </row>
    <row r="581" spans="1:19" ht="25.5" x14ac:dyDescent="0.2">
      <c r="A581" s="519">
        <v>566</v>
      </c>
      <c r="B581" s="537">
        <v>4635</v>
      </c>
      <c r="C581" s="538" t="s">
        <v>8786</v>
      </c>
      <c r="D581" s="539"/>
      <c r="E581" s="411" t="s">
        <v>9207</v>
      </c>
      <c r="F581" s="411" t="s">
        <v>1082</v>
      </c>
      <c r="G581" s="411" t="s">
        <v>1083</v>
      </c>
      <c r="H581" s="540" t="s">
        <v>1084</v>
      </c>
      <c r="I581" s="541" t="str">
        <f t="shared" si="45"/>
        <v>фото1</v>
      </c>
      <c r="J581" s="541"/>
      <c r="K581" s="542" t="s">
        <v>32</v>
      </c>
      <c r="L581" s="546">
        <v>2</v>
      </c>
      <c r="M581" s="558">
        <v>162.6</v>
      </c>
      <c r="N581" s="544"/>
      <c r="O581" s="331">
        <f t="shared" si="46"/>
        <v>0</v>
      </c>
      <c r="P581" s="332">
        <v>4607109990568</v>
      </c>
      <c r="Q581" s="545"/>
      <c r="R581" s="333" t="s">
        <v>1061</v>
      </c>
      <c r="S581" s="340">
        <f t="shared" si="47"/>
        <v>81.3</v>
      </c>
    </row>
    <row r="582" spans="1:19" ht="15" x14ac:dyDescent="0.2">
      <c r="A582" s="519">
        <v>567</v>
      </c>
      <c r="B582" s="537">
        <v>3115</v>
      </c>
      <c r="C582" s="538" t="s">
        <v>8004</v>
      </c>
      <c r="D582" s="539"/>
      <c r="E582" s="411" t="s">
        <v>9207</v>
      </c>
      <c r="F582" s="411" t="s">
        <v>1085</v>
      </c>
      <c r="G582" s="411" t="s">
        <v>1086</v>
      </c>
      <c r="H582" s="540" t="s">
        <v>772</v>
      </c>
      <c r="I582" s="541" t="str">
        <f t="shared" si="45"/>
        <v>фото1</v>
      </c>
      <c r="J582" s="541"/>
      <c r="K582" s="542" t="s">
        <v>32</v>
      </c>
      <c r="L582" s="546">
        <v>2</v>
      </c>
      <c r="M582" s="558">
        <v>162.6</v>
      </c>
      <c r="N582" s="544"/>
      <c r="O582" s="331">
        <f t="shared" si="46"/>
        <v>0</v>
      </c>
      <c r="P582" s="332">
        <v>4607109954904</v>
      </c>
      <c r="Q582" s="545"/>
      <c r="R582" s="333" t="s">
        <v>1061</v>
      </c>
      <c r="S582" s="340">
        <f t="shared" si="47"/>
        <v>81.3</v>
      </c>
    </row>
    <row r="583" spans="1:19" ht="15" x14ac:dyDescent="0.2">
      <c r="A583" s="519">
        <v>568</v>
      </c>
      <c r="B583" s="537">
        <v>574</v>
      </c>
      <c r="C583" s="538" t="s">
        <v>8005</v>
      </c>
      <c r="D583" s="539"/>
      <c r="E583" s="411" t="s">
        <v>9207</v>
      </c>
      <c r="F583" s="411" t="s">
        <v>1087</v>
      </c>
      <c r="G583" s="411" t="s">
        <v>1088</v>
      </c>
      <c r="H583" s="540" t="s">
        <v>1089</v>
      </c>
      <c r="I583" s="541" t="str">
        <f t="shared" si="45"/>
        <v>фото1</v>
      </c>
      <c r="J583" s="541"/>
      <c r="K583" s="542" t="s">
        <v>32</v>
      </c>
      <c r="L583" s="546">
        <v>2</v>
      </c>
      <c r="M583" s="558">
        <v>158.9</v>
      </c>
      <c r="N583" s="544"/>
      <c r="O583" s="331">
        <f t="shared" si="46"/>
        <v>0</v>
      </c>
      <c r="P583" s="332">
        <v>4607109968512</v>
      </c>
      <c r="Q583" s="545"/>
      <c r="R583" s="333" t="s">
        <v>1061</v>
      </c>
      <c r="S583" s="340">
        <f t="shared" si="47"/>
        <v>79.45</v>
      </c>
    </row>
    <row r="584" spans="1:19" ht="51" x14ac:dyDescent="0.2">
      <c r="A584" s="519">
        <v>569</v>
      </c>
      <c r="B584" s="537">
        <v>716</v>
      </c>
      <c r="C584" s="538" t="s">
        <v>9212</v>
      </c>
      <c r="D584" s="539"/>
      <c r="E584" s="449" t="s">
        <v>9207</v>
      </c>
      <c r="F584" s="449" t="s">
        <v>9213</v>
      </c>
      <c r="G584" s="449" t="s">
        <v>5992</v>
      </c>
      <c r="H584" s="548" t="s">
        <v>9214</v>
      </c>
      <c r="I584" s="541" t="str">
        <f t="shared" si="45"/>
        <v>фото1</v>
      </c>
      <c r="J584" s="541"/>
      <c r="K584" s="542" t="s">
        <v>32</v>
      </c>
      <c r="L584" s="546">
        <v>2</v>
      </c>
      <c r="M584" s="558">
        <v>158.9</v>
      </c>
      <c r="N584" s="544"/>
      <c r="O584" s="331">
        <f t="shared" si="46"/>
        <v>0</v>
      </c>
      <c r="P584" s="332">
        <v>4607109935569</v>
      </c>
      <c r="Q584" s="545"/>
      <c r="R584" s="333" t="s">
        <v>1061</v>
      </c>
      <c r="S584" s="340">
        <f t="shared" si="47"/>
        <v>79.45</v>
      </c>
    </row>
    <row r="585" spans="1:19" ht="15" x14ac:dyDescent="0.2">
      <c r="A585" s="519">
        <v>570</v>
      </c>
      <c r="B585" s="537">
        <v>5411</v>
      </c>
      <c r="C585" s="538" t="s">
        <v>8006</v>
      </c>
      <c r="D585" s="539"/>
      <c r="E585" s="411" t="s">
        <v>9207</v>
      </c>
      <c r="F585" s="411" t="s">
        <v>8007</v>
      </c>
      <c r="G585" s="411" t="s">
        <v>8008</v>
      </c>
      <c r="H585" s="540" t="s">
        <v>8009</v>
      </c>
      <c r="I585" s="541" t="str">
        <f t="shared" si="45"/>
        <v>фото1</v>
      </c>
      <c r="J585" s="541"/>
      <c r="K585" s="542" t="s">
        <v>32</v>
      </c>
      <c r="L585" s="546">
        <v>2</v>
      </c>
      <c r="M585" s="558">
        <v>158.9</v>
      </c>
      <c r="N585" s="544"/>
      <c r="O585" s="331">
        <f t="shared" si="46"/>
        <v>0</v>
      </c>
      <c r="P585" s="332">
        <v>4607109937112</v>
      </c>
      <c r="Q585" s="545"/>
      <c r="R585" s="333" t="s">
        <v>1061</v>
      </c>
      <c r="S585" s="340">
        <f t="shared" si="47"/>
        <v>79.45</v>
      </c>
    </row>
    <row r="586" spans="1:19" ht="15" x14ac:dyDescent="0.2">
      <c r="A586" s="519">
        <v>571</v>
      </c>
      <c r="B586" s="537">
        <v>129</v>
      </c>
      <c r="C586" s="538" t="s">
        <v>8003</v>
      </c>
      <c r="D586" s="539"/>
      <c r="E586" s="411" t="s">
        <v>9207</v>
      </c>
      <c r="F586" s="411" t="s">
        <v>1079</v>
      </c>
      <c r="G586" s="411" t="s">
        <v>1080</v>
      </c>
      <c r="H586" s="540" t="s">
        <v>1081</v>
      </c>
      <c r="I586" s="541" t="str">
        <f t="shared" si="45"/>
        <v>фото1</v>
      </c>
      <c r="J586" s="541"/>
      <c r="K586" s="542" t="s">
        <v>32</v>
      </c>
      <c r="L586" s="546">
        <v>2</v>
      </c>
      <c r="M586" s="558">
        <v>158.9</v>
      </c>
      <c r="N586" s="544"/>
      <c r="O586" s="331">
        <f t="shared" si="46"/>
        <v>0</v>
      </c>
      <c r="P586" s="332">
        <v>4607109968482</v>
      </c>
      <c r="Q586" s="545"/>
      <c r="R586" s="333" t="s">
        <v>1061</v>
      </c>
      <c r="S586" s="340">
        <f t="shared" si="47"/>
        <v>79.45</v>
      </c>
    </row>
    <row r="587" spans="1:19" ht="20.25" x14ac:dyDescent="0.2">
      <c r="A587" s="519">
        <v>572</v>
      </c>
      <c r="B587" s="334"/>
      <c r="C587" s="334"/>
      <c r="D587" s="334"/>
      <c r="E587" s="161"/>
      <c r="F587" s="552" t="s">
        <v>1090</v>
      </c>
      <c r="G587" s="334"/>
      <c r="H587" s="334"/>
      <c r="I587" s="334"/>
      <c r="J587" s="334"/>
      <c r="K587" s="334"/>
      <c r="L587" s="334"/>
      <c r="M587" s="560"/>
      <c r="N587" s="334"/>
      <c r="O587" s="334"/>
      <c r="P587" s="334"/>
      <c r="Q587" s="334"/>
      <c r="R587" s="334"/>
      <c r="S587" s="553"/>
    </row>
    <row r="588" spans="1:19" ht="15.75" x14ac:dyDescent="0.2">
      <c r="A588" s="519">
        <v>573</v>
      </c>
      <c r="B588" s="524"/>
      <c r="C588" s="525"/>
      <c r="D588" s="526"/>
      <c r="E588" s="527"/>
      <c r="F588" s="528" t="s">
        <v>14642</v>
      </c>
      <c r="G588" s="529"/>
      <c r="H588" s="530"/>
      <c r="I588" s="531"/>
      <c r="J588" s="532"/>
      <c r="K588" s="533"/>
      <c r="L588" s="533"/>
      <c r="M588" s="561"/>
      <c r="N588" s="524"/>
      <c r="O588" s="524"/>
      <c r="P588" s="534"/>
      <c r="Q588" s="535"/>
      <c r="R588" s="535"/>
      <c r="S588" s="536"/>
    </row>
    <row r="589" spans="1:19" ht="15.75" x14ac:dyDescent="0.2">
      <c r="A589" s="519">
        <v>574</v>
      </c>
      <c r="B589" s="524"/>
      <c r="C589" s="525"/>
      <c r="D589" s="526"/>
      <c r="E589" s="527"/>
      <c r="F589" s="528" t="s">
        <v>14643</v>
      </c>
      <c r="G589" s="529"/>
      <c r="H589" s="530"/>
      <c r="I589" s="531"/>
      <c r="J589" s="532"/>
      <c r="K589" s="533"/>
      <c r="L589" s="533"/>
      <c r="M589" s="561"/>
      <c r="N589" s="524"/>
      <c r="O589" s="524"/>
      <c r="P589" s="534"/>
      <c r="Q589" s="535"/>
      <c r="R589" s="535"/>
      <c r="S589" s="536"/>
    </row>
    <row r="590" spans="1:19" ht="51" x14ac:dyDescent="0.2">
      <c r="A590" s="519">
        <v>575</v>
      </c>
      <c r="B590" s="537">
        <v>6139</v>
      </c>
      <c r="C590" s="538" t="s">
        <v>14644</v>
      </c>
      <c r="D590" s="539" t="s">
        <v>14645</v>
      </c>
      <c r="E590" s="449" t="s">
        <v>1090</v>
      </c>
      <c r="F590" s="449" t="s">
        <v>14646</v>
      </c>
      <c r="G590" s="449" t="s">
        <v>12816</v>
      </c>
      <c r="H590" s="548" t="s">
        <v>12817</v>
      </c>
      <c r="I590" s="541" t="str">
        <f t="shared" ref="I590:I597" si="48">HYPERLINK("http://www.gardenbulbs.ru/images/vesna_CL/thumbnails/"&amp;C590&amp;".jpg","фото1")</f>
        <v>фото1</v>
      </c>
      <c r="J590" s="541" t="str">
        <f t="shared" ref="J590:J597" si="49">HYPERLINK("http://www.gardenbulbs.ru/images/vesna_CL/thumbnails/"&amp;D1140&amp;".jpg","фото2")</f>
        <v>фото2</v>
      </c>
      <c r="K590" s="542" t="s">
        <v>32</v>
      </c>
      <c r="L590" s="546">
        <v>1</v>
      </c>
      <c r="M590" s="558">
        <v>121</v>
      </c>
      <c r="N590" s="544"/>
      <c r="O590" s="331">
        <f t="shared" ref="O590:O597" si="50">IF(ISERROR(N590*M590),0,N590*M590)</f>
        <v>0</v>
      </c>
      <c r="P590" s="332">
        <v>4607109936825</v>
      </c>
      <c r="Q590" s="545" t="s">
        <v>11622</v>
      </c>
      <c r="R590" s="333" t="s">
        <v>1093</v>
      </c>
      <c r="S590" s="340">
        <f t="shared" ref="S590:S597" si="51">M590/L590</f>
        <v>121</v>
      </c>
    </row>
    <row r="591" spans="1:19" ht="38.25" x14ac:dyDescent="0.2">
      <c r="A591" s="519">
        <v>576</v>
      </c>
      <c r="B591" s="537">
        <v>10766</v>
      </c>
      <c r="C591" s="538" t="s">
        <v>14647</v>
      </c>
      <c r="D591" s="539" t="s">
        <v>14648</v>
      </c>
      <c r="E591" s="412" t="s">
        <v>1090</v>
      </c>
      <c r="F591" s="412" t="s">
        <v>14649</v>
      </c>
      <c r="G591" s="412" t="s">
        <v>14650</v>
      </c>
      <c r="H591" s="547" t="s">
        <v>14651</v>
      </c>
      <c r="I591" s="541" t="str">
        <f t="shared" si="48"/>
        <v>фото1</v>
      </c>
      <c r="J591" s="541" t="str">
        <f t="shared" si="49"/>
        <v>фото2</v>
      </c>
      <c r="K591" s="542" t="s">
        <v>32</v>
      </c>
      <c r="L591" s="546">
        <v>1</v>
      </c>
      <c r="M591" s="558">
        <v>121</v>
      </c>
      <c r="N591" s="544"/>
      <c r="O591" s="331">
        <f t="shared" si="50"/>
        <v>0</v>
      </c>
      <c r="P591" s="332">
        <v>4607109925690</v>
      </c>
      <c r="Q591" s="545" t="s">
        <v>13902</v>
      </c>
      <c r="R591" s="333" t="s">
        <v>1093</v>
      </c>
      <c r="S591" s="340">
        <f t="shared" si="51"/>
        <v>121</v>
      </c>
    </row>
    <row r="592" spans="1:19" ht="38.25" x14ac:dyDescent="0.2">
      <c r="A592" s="519">
        <v>577</v>
      </c>
      <c r="B592" s="537">
        <v>10767</v>
      </c>
      <c r="C592" s="538" t="s">
        <v>14652</v>
      </c>
      <c r="D592" s="539" t="s">
        <v>14653</v>
      </c>
      <c r="E592" s="412" t="s">
        <v>1090</v>
      </c>
      <c r="F592" s="412" t="s">
        <v>14654</v>
      </c>
      <c r="G592" s="412" t="s">
        <v>14655</v>
      </c>
      <c r="H592" s="547" t="s">
        <v>14656</v>
      </c>
      <c r="I592" s="541" t="str">
        <f t="shared" si="48"/>
        <v>фото1</v>
      </c>
      <c r="J592" s="541" t="str">
        <f t="shared" si="49"/>
        <v>фото2</v>
      </c>
      <c r="K592" s="542" t="s">
        <v>32</v>
      </c>
      <c r="L592" s="546">
        <v>1</v>
      </c>
      <c r="M592" s="558">
        <v>121</v>
      </c>
      <c r="N592" s="544"/>
      <c r="O592" s="331">
        <f t="shared" si="50"/>
        <v>0</v>
      </c>
      <c r="P592" s="332">
        <v>4607109925683</v>
      </c>
      <c r="Q592" s="545" t="s">
        <v>13902</v>
      </c>
      <c r="R592" s="333" t="s">
        <v>1093</v>
      </c>
      <c r="S592" s="340">
        <f t="shared" si="51"/>
        <v>121</v>
      </c>
    </row>
    <row r="593" spans="1:19" ht="63.75" x14ac:dyDescent="0.2">
      <c r="A593" s="519">
        <v>578</v>
      </c>
      <c r="B593" s="537">
        <v>4459</v>
      </c>
      <c r="C593" s="538" t="s">
        <v>14657</v>
      </c>
      <c r="D593" s="539" t="s">
        <v>14658</v>
      </c>
      <c r="E593" s="411" t="s">
        <v>1090</v>
      </c>
      <c r="F593" s="411" t="s">
        <v>14659</v>
      </c>
      <c r="G593" s="411" t="s">
        <v>12818</v>
      </c>
      <c r="H593" s="540" t="s">
        <v>12819</v>
      </c>
      <c r="I593" s="541" t="str">
        <f t="shared" si="48"/>
        <v>фото1</v>
      </c>
      <c r="J593" s="541" t="str">
        <f t="shared" si="49"/>
        <v>фото2</v>
      </c>
      <c r="K593" s="542" t="s">
        <v>32</v>
      </c>
      <c r="L593" s="546">
        <v>1</v>
      </c>
      <c r="M593" s="558">
        <v>121</v>
      </c>
      <c r="N593" s="544"/>
      <c r="O593" s="331">
        <f t="shared" si="50"/>
        <v>0</v>
      </c>
      <c r="P593" s="332">
        <v>4607109988800</v>
      </c>
      <c r="Q593" s="545" t="s">
        <v>11622</v>
      </c>
      <c r="R593" s="333" t="s">
        <v>1093</v>
      </c>
      <c r="S593" s="340">
        <f t="shared" si="51"/>
        <v>121</v>
      </c>
    </row>
    <row r="594" spans="1:19" ht="63.75" x14ac:dyDescent="0.2">
      <c r="A594" s="519">
        <v>579</v>
      </c>
      <c r="B594" s="537">
        <v>5663</v>
      </c>
      <c r="C594" s="538" t="s">
        <v>14660</v>
      </c>
      <c r="D594" s="539" t="s">
        <v>14661</v>
      </c>
      <c r="E594" s="411" t="s">
        <v>1090</v>
      </c>
      <c r="F594" s="411" t="s">
        <v>14662</v>
      </c>
      <c r="G594" s="411" t="s">
        <v>12820</v>
      </c>
      <c r="H594" s="540" t="s">
        <v>12821</v>
      </c>
      <c r="I594" s="541" t="str">
        <f t="shared" si="48"/>
        <v>фото1</v>
      </c>
      <c r="J594" s="541" t="str">
        <f t="shared" si="49"/>
        <v>фото2</v>
      </c>
      <c r="K594" s="542" t="s">
        <v>32</v>
      </c>
      <c r="L594" s="546">
        <v>1</v>
      </c>
      <c r="M594" s="558">
        <v>121</v>
      </c>
      <c r="N594" s="544"/>
      <c r="O594" s="331">
        <f t="shared" si="50"/>
        <v>0</v>
      </c>
      <c r="P594" s="332">
        <v>4607109933107</v>
      </c>
      <c r="Q594" s="545" t="s">
        <v>11622</v>
      </c>
      <c r="R594" s="333" t="s">
        <v>1093</v>
      </c>
      <c r="S594" s="340">
        <f t="shared" si="51"/>
        <v>121</v>
      </c>
    </row>
    <row r="595" spans="1:19" ht="63.75" x14ac:dyDescent="0.2">
      <c r="A595" s="519">
        <v>580</v>
      </c>
      <c r="B595" s="537">
        <v>6782</v>
      </c>
      <c r="C595" s="538" t="s">
        <v>14663</v>
      </c>
      <c r="D595" s="539" t="s">
        <v>14664</v>
      </c>
      <c r="E595" s="411" t="s">
        <v>1090</v>
      </c>
      <c r="F595" s="411" t="s">
        <v>14665</v>
      </c>
      <c r="G595" s="411" t="s">
        <v>12822</v>
      </c>
      <c r="H595" s="540" t="s">
        <v>12823</v>
      </c>
      <c r="I595" s="541" t="str">
        <f t="shared" si="48"/>
        <v>фото1</v>
      </c>
      <c r="J595" s="541" t="str">
        <f t="shared" si="49"/>
        <v>фото2</v>
      </c>
      <c r="K595" s="542" t="s">
        <v>32</v>
      </c>
      <c r="L595" s="546">
        <v>1</v>
      </c>
      <c r="M595" s="558">
        <v>121</v>
      </c>
      <c r="N595" s="544"/>
      <c r="O595" s="331">
        <f t="shared" si="50"/>
        <v>0</v>
      </c>
      <c r="P595" s="332">
        <v>4607109944264</v>
      </c>
      <c r="Q595" s="545" t="s">
        <v>11622</v>
      </c>
      <c r="R595" s="333" t="s">
        <v>1093</v>
      </c>
      <c r="S595" s="340">
        <f t="shared" si="51"/>
        <v>121</v>
      </c>
    </row>
    <row r="596" spans="1:19" ht="51" x14ac:dyDescent="0.2">
      <c r="A596" s="519">
        <v>581</v>
      </c>
      <c r="B596" s="537">
        <v>10768</v>
      </c>
      <c r="C596" s="538" t="s">
        <v>14666</v>
      </c>
      <c r="D596" s="539" t="s">
        <v>14667</v>
      </c>
      <c r="E596" s="412" t="s">
        <v>1090</v>
      </c>
      <c r="F596" s="412" t="s">
        <v>14668</v>
      </c>
      <c r="G596" s="412" t="s">
        <v>14669</v>
      </c>
      <c r="H596" s="547" t="s">
        <v>14670</v>
      </c>
      <c r="I596" s="541" t="str">
        <f t="shared" si="48"/>
        <v>фото1</v>
      </c>
      <c r="J596" s="541" t="str">
        <f t="shared" si="49"/>
        <v>фото2</v>
      </c>
      <c r="K596" s="542" t="s">
        <v>32</v>
      </c>
      <c r="L596" s="546">
        <v>1</v>
      </c>
      <c r="M596" s="558">
        <v>121</v>
      </c>
      <c r="N596" s="544"/>
      <c r="O596" s="331">
        <f t="shared" si="50"/>
        <v>0</v>
      </c>
      <c r="P596" s="332">
        <v>4607109925676</v>
      </c>
      <c r="Q596" s="545" t="s">
        <v>13902</v>
      </c>
      <c r="R596" s="333" t="s">
        <v>1093</v>
      </c>
      <c r="S596" s="340">
        <f t="shared" si="51"/>
        <v>121</v>
      </c>
    </row>
    <row r="597" spans="1:19" ht="38.25" x14ac:dyDescent="0.2">
      <c r="A597" s="519">
        <v>582</v>
      </c>
      <c r="B597" s="537">
        <v>10769</v>
      </c>
      <c r="C597" s="538" t="s">
        <v>14671</v>
      </c>
      <c r="D597" s="539" t="s">
        <v>14672</v>
      </c>
      <c r="E597" s="412" t="s">
        <v>1090</v>
      </c>
      <c r="F597" s="412" t="s">
        <v>14673</v>
      </c>
      <c r="G597" s="412" t="s">
        <v>14674</v>
      </c>
      <c r="H597" s="547" t="s">
        <v>14675</v>
      </c>
      <c r="I597" s="541" t="str">
        <f t="shared" si="48"/>
        <v>фото1</v>
      </c>
      <c r="J597" s="541" t="str">
        <f t="shared" si="49"/>
        <v>фото2</v>
      </c>
      <c r="K597" s="542" t="s">
        <v>32</v>
      </c>
      <c r="L597" s="546">
        <v>1</v>
      </c>
      <c r="M597" s="558">
        <v>121</v>
      </c>
      <c r="N597" s="544"/>
      <c r="O597" s="331">
        <f t="shared" si="50"/>
        <v>0</v>
      </c>
      <c r="P597" s="332">
        <v>4607109925669</v>
      </c>
      <c r="Q597" s="545" t="s">
        <v>13902</v>
      </c>
      <c r="R597" s="333" t="s">
        <v>1093</v>
      </c>
      <c r="S597" s="340">
        <f t="shared" si="51"/>
        <v>121</v>
      </c>
    </row>
    <row r="598" spans="1:19" ht="15.75" x14ac:dyDescent="0.2">
      <c r="A598" s="519">
        <v>583</v>
      </c>
      <c r="B598" s="524"/>
      <c r="C598" s="525"/>
      <c r="D598" s="526"/>
      <c r="E598" s="527"/>
      <c r="F598" s="528" t="s">
        <v>10864</v>
      </c>
      <c r="G598" s="529"/>
      <c r="H598" s="530"/>
      <c r="I598" s="531"/>
      <c r="J598" s="532"/>
      <c r="K598" s="533"/>
      <c r="L598" s="533"/>
      <c r="M598" s="561"/>
      <c r="N598" s="524"/>
      <c r="O598" s="524"/>
      <c r="P598" s="534"/>
      <c r="Q598" s="535"/>
      <c r="R598" s="535"/>
      <c r="S598" s="536"/>
    </row>
    <row r="599" spans="1:19" ht="25.5" x14ac:dyDescent="0.2">
      <c r="A599" s="519">
        <v>584</v>
      </c>
      <c r="B599" s="537">
        <v>6954</v>
      </c>
      <c r="C599" s="538" t="s">
        <v>12778</v>
      </c>
      <c r="D599" s="539"/>
      <c r="E599" s="411" t="s">
        <v>1090</v>
      </c>
      <c r="F599" s="411" t="s">
        <v>12779</v>
      </c>
      <c r="G599" s="411" t="s">
        <v>12780</v>
      </c>
      <c r="H599" s="540" t="s">
        <v>12781</v>
      </c>
      <c r="I599" s="541" t="str">
        <f t="shared" ref="I599:I662" si="52">HYPERLINK("http://www.gardenbulbs.ru/images/vesna_CL/thumbnails/"&amp;C599&amp;".jpg","фото1")</f>
        <v>фото1</v>
      </c>
      <c r="J599" s="541"/>
      <c r="K599" s="542" t="s">
        <v>32</v>
      </c>
      <c r="L599" s="546">
        <v>1</v>
      </c>
      <c r="M599" s="558">
        <v>241.5</v>
      </c>
      <c r="N599" s="544"/>
      <c r="O599" s="331">
        <f t="shared" ref="O599:O662" si="53">IF(ISERROR(N599*M599),0,N599*M599)</f>
        <v>0</v>
      </c>
      <c r="P599" s="332">
        <v>4607109945988</v>
      </c>
      <c r="Q599" s="545" t="s">
        <v>11622</v>
      </c>
      <c r="R599" s="333" t="s">
        <v>1093</v>
      </c>
      <c r="S599" s="340">
        <f t="shared" ref="S599:S662" si="54">M599/L599</f>
        <v>241.5</v>
      </c>
    </row>
    <row r="600" spans="1:19" ht="38.25" x14ac:dyDescent="0.2">
      <c r="A600" s="519">
        <v>585</v>
      </c>
      <c r="B600" s="537">
        <v>15</v>
      </c>
      <c r="C600" s="538" t="s">
        <v>8010</v>
      </c>
      <c r="D600" s="539"/>
      <c r="E600" s="411" t="s">
        <v>1090</v>
      </c>
      <c r="F600" s="411" t="s">
        <v>1091</v>
      </c>
      <c r="G600" s="411" t="s">
        <v>1092</v>
      </c>
      <c r="H600" s="540" t="s">
        <v>12782</v>
      </c>
      <c r="I600" s="541" t="str">
        <f t="shared" si="52"/>
        <v>фото1</v>
      </c>
      <c r="J600" s="541"/>
      <c r="K600" s="542" t="s">
        <v>32</v>
      </c>
      <c r="L600" s="546">
        <v>2</v>
      </c>
      <c r="M600" s="558">
        <v>232.3</v>
      </c>
      <c r="N600" s="544"/>
      <c r="O600" s="331">
        <f t="shared" si="53"/>
        <v>0</v>
      </c>
      <c r="P600" s="332">
        <v>4607109957325</v>
      </c>
      <c r="Q600" s="545"/>
      <c r="R600" s="333" t="s">
        <v>1093</v>
      </c>
      <c r="S600" s="340">
        <f t="shared" si="54"/>
        <v>116.15</v>
      </c>
    </row>
    <row r="601" spans="1:19" ht="38.25" x14ac:dyDescent="0.2">
      <c r="A601" s="519">
        <v>586</v>
      </c>
      <c r="B601" s="537">
        <v>4472</v>
      </c>
      <c r="C601" s="538" t="s">
        <v>8011</v>
      </c>
      <c r="D601" s="539"/>
      <c r="E601" s="411" t="s">
        <v>1090</v>
      </c>
      <c r="F601" s="411" t="s">
        <v>1094</v>
      </c>
      <c r="G601" s="411" t="s">
        <v>1095</v>
      </c>
      <c r="H601" s="540" t="s">
        <v>11402</v>
      </c>
      <c r="I601" s="541" t="str">
        <f t="shared" si="52"/>
        <v>фото1</v>
      </c>
      <c r="J601" s="541"/>
      <c r="K601" s="542" t="s">
        <v>32</v>
      </c>
      <c r="L601" s="546">
        <v>1</v>
      </c>
      <c r="M601" s="558">
        <v>214</v>
      </c>
      <c r="N601" s="544"/>
      <c r="O601" s="331">
        <f t="shared" si="53"/>
        <v>0</v>
      </c>
      <c r="P601" s="332">
        <v>4607109988930</v>
      </c>
      <c r="Q601" s="545"/>
      <c r="R601" s="333" t="s">
        <v>1093</v>
      </c>
      <c r="S601" s="340">
        <f t="shared" si="54"/>
        <v>214</v>
      </c>
    </row>
    <row r="602" spans="1:19" ht="38.25" x14ac:dyDescent="0.2">
      <c r="A602" s="519">
        <v>587</v>
      </c>
      <c r="B602" s="537">
        <v>2509</v>
      </c>
      <c r="C602" s="538" t="s">
        <v>8012</v>
      </c>
      <c r="D602" s="539"/>
      <c r="E602" s="411" t="s">
        <v>1090</v>
      </c>
      <c r="F602" s="411" t="s">
        <v>1096</v>
      </c>
      <c r="G602" s="411" t="s">
        <v>1097</v>
      </c>
      <c r="H602" s="540" t="s">
        <v>11403</v>
      </c>
      <c r="I602" s="541" t="str">
        <f t="shared" si="52"/>
        <v>фото1</v>
      </c>
      <c r="J602" s="541"/>
      <c r="K602" s="542" t="s">
        <v>32</v>
      </c>
      <c r="L602" s="546">
        <v>2</v>
      </c>
      <c r="M602" s="558">
        <v>195.6</v>
      </c>
      <c r="N602" s="544"/>
      <c r="O602" s="331">
        <f t="shared" si="53"/>
        <v>0</v>
      </c>
      <c r="P602" s="332">
        <v>4607109975503</v>
      </c>
      <c r="Q602" s="545"/>
      <c r="R602" s="333" t="s">
        <v>1093</v>
      </c>
      <c r="S602" s="340">
        <f t="shared" si="54"/>
        <v>97.8</v>
      </c>
    </row>
    <row r="603" spans="1:19" ht="38.25" x14ac:dyDescent="0.2">
      <c r="A603" s="519">
        <v>588</v>
      </c>
      <c r="B603" s="537">
        <v>958</v>
      </c>
      <c r="C603" s="538" t="s">
        <v>8013</v>
      </c>
      <c r="D603" s="539"/>
      <c r="E603" s="411" t="s">
        <v>1090</v>
      </c>
      <c r="F603" s="411" t="s">
        <v>1098</v>
      </c>
      <c r="G603" s="411" t="s">
        <v>1099</v>
      </c>
      <c r="H603" s="540" t="s">
        <v>11404</v>
      </c>
      <c r="I603" s="541" t="str">
        <f t="shared" si="52"/>
        <v>фото1</v>
      </c>
      <c r="J603" s="541"/>
      <c r="K603" s="542" t="s">
        <v>32</v>
      </c>
      <c r="L603" s="546">
        <v>1</v>
      </c>
      <c r="M603" s="558">
        <v>118.6</v>
      </c>
      <c r="N603" s="544"/>
      <c r="O603" s="331">
        <f t="shared" si="53"/>
        <v>0</v>
      </c>
      <c r="P603" s="332">
        <v>4607109975510</v>
      </c>
      <c r="Q603" s="545"/>
      <c r="R603" s="333" t="s">
        <v>1093</v>
      </c>
      <c r="S603" s="340">
        <f t="shared" si="54"/>
        <v>118.6</v>
      </c>
    </row>
    <row r="604" spans="1:19" ht="38.25" x14ac:dyDescent="0.2">
      <c r="A604" s="519">
        <v>589</v>
      </c>
      <c r="B604" s="537">
        <v>10770</v>
      </c>
      <c r="C604" s="538" t="s">
        <v>14676</v>
      </c>
      <c r="D604" s="539"/>
      <c r="E604" s="412" t="s">
        <v>1090</v>
      </c>
      <c r="F604" s="412" t="s">
        <v>14677</v>
      </c>
      <c r="G604" s="412" t="s">
        <v>14678</v>
      </c>
      <c r="H604" s="547" t="s">
        <v>14679</v>
      </c>
      <c r="I604" s="541" t="str">
        <f t="shared" si="52"/>
        <v>фото1</v>
      </c>
      <c r="J604" s="541"/>
      <c r="K604" s="542" t="s">
        <v>32</v>
      </c>
      <c r="L604" s="546">
        <v>1</v>
      </c>
      <c r="M604" s="558">
        <v>241.5</v>
      </c>
      <c r="N604" s="544"/>
      <c r="O604" s="331">
        <f t="shared" si="53"/>
        <v>0</v>
      </c>
      <c r="P604" s="332">
        <v>4607109925652</v>
      </c>
      <c r="Q604" s="545" t="s">
        <v>13902</v>
      </c>
      <c r="R604" s="333" t="s">
        <v>1093</v>
      </c>
      <c r="S604" s="340">
        <f t="shared" si="54"/>
        <v>241.5</v>
      </c>
    </row>
    <row r="605" spans="1:19" ht="38.25" x14ac:dyDescent="0.2">
      <c r="A605" s="519">
        <v>590</v>
      </c>
      <c r="B605" s="537">
        <v>10771</v>
      </c>
      <c r="C605" s="538" t="s">
        <v>14680</v>
      </c>
      <c r="D605" s="539"/>
      <c r="E605" s="412" t="s">
        <v>1090</v>
      </c>
      <c r="F605" s="412" t="s">
        <v>14681</v>
      </c>
      <c r="G605" s="412" t="s">
        <v>14682</v>
      </c>
      <c r="H605" s="547" t="s">
        <v>14683</v>
      </c>
      <c r="I605" s="541" t="str">
        <f t="shared" si="52"/>
        <v>фото1</v>
      </c>
      <c r="J605" s="541"/>
      <c r="K605" s="542" t="s">
        <v>32</v>
      </c>
      <c r="L605" s="546">
        <v>1</v>
      </c>
      <c r="M605" s="558">
        <v>149.69999999999999</v>
      </c>
      <c r="N605" s="544"/>
      <c r="O605" s="331">
        <f t="shared" si="53"/>
        <v>0</v>
      </c>
      <c r="P605" s="332">
        <v>4607109925645</v>
      </c>
      <c r="Q605" s="545" t="s">
        <v>13902</v>
      </c>
      <c r="R605" s="333" t="s">
        <v>1093</v>
      </c>
      <c r="S605" s="340">
        <f t="shared" si="54"/>
        <v>149.69999999999999</v>
      </c>
    </row>
    <row r="606" spans="1:19" ht="38.25" x14ac:dyDescent="0.2">
      <c r="A606" s="519">
        <v>591</v>
      </c>
      <c r="B606" s="537">
        <v>2501</v>
      </c>
      <c r="C606" s="538" t="s">
        <v>8014</v>
      </c>
      <c r="D606" s="539"/>
      <c r="E606" s="411" t="s">
        <v>1090</v>
      </c>
      <c r="F606" s="411" t="s">
        <v>1100</v>
      </c>
      <c r="G606" s="411" t="s">
        <v>12783</v>
      </c>
      <c r="H606" s="540" t="s">
        <v>11405</v>
      </c>
      <c r="I606" s="541" t="str">
        <f t="shared" si="52"/>
        <v>фото1</v>
      </c>
      <c r="J606" s="541"/>
      <c r="K606" s="542" t="s">
        <v>32</v>
      </c>
      <c r="L606" s="546">
        <v>1</v>
      </c>
      <c r="M606" s="558">
        <v>103.9</v>
      </c>
      <c r="N606" s="544"/>
      <c r="O606" s="331">
        <f t="shared" si="53"/>
        <v>0</v>
      </c>
      <c r="P606" s="332">
        <v>4607109975527</v>
      </c>
      <c r="Q606" s="545"/>
      <c r="R606" s="333" t="s">
        <v>1093</v>
      </c>
      <c r="S606" s="340">
        <f t="shared" si="54"/>
        <v>103.9</v>
      </c>
    </row>
    <row r="607" spans="1:19" ht="25.5" x14ac:dyDescent="0.2">
      <c r="A607" s="519">
        <v>592</v>
      </c>
      <c r="B607" s="537">
        <v>1671</v>
      </c>
      <c r="C607" s="538" t="s">
        <v>8015</v>
      </c>
      <c r="D607" s="539"/>
      <c r="E607" s="411" t="s">
        <v>1090</v>
      </c>
      <c r="F607" s="411" t="s">
        <v>1101</v>
      </c>
      <c r="G607" s="411" t="s">
        <v>1102</v>
      </c>
      <c r="H607" s="540" t="s">
        <v>11406</v>
      </c>
      <c r="I607" s="541" t="str">
        <f t="shared" si="52"/>
        <v>фото1</v>
      </c>
      <c r="J607" s="541"/>
      <c r="K607" s="542" t="s">
        <v>32</v>
      </c>
      <c r="L607" s="546">
        <v>3</v>
      </c>
      <c r="M607" s="558">
        <v>138.69999999999999</v>
      </c>
      <c r="N607" s="544"/>
      <c r="O607" s="331">
        <f t="shared" si="53"/>
        <v>0</v>
      </c>
      <c r="P607" s="332">
        <v>4607109965061</v>
      </c>
      <c r="Q607" s="545"/>
      <c r="R607" s="333" t="s">
        <v>1093</v>
      </c>
      <c r="S607" s="340">
        <f t="shared" si="54"/>
        <v>46.233333333333327</v>
      </c>
    </row>
    <row r="608" spans="1:19" ht="38.25" x14ac:dyDescent="0.2">
      <c r="A608" s="519">
        <v>593</v>
      </c>
      <c r="B608" s="537">
        <v>6957</v>
      </c>
      <c r="C608" s="538" t="s">
        <v>12784</v>
      </c>
      <c r="D608" s="539"/>
      <c r="E608" s="411" t="s">
        <v>1090</v>
      </c>
      <c r="F608" s="411" t="s">
        <v>12785</v>
      </c>
      <c r="G608" s="411" t="s">
        <v>12786</v>
      </c>
      <c r="H608" s="540" t="s">
        <v>12787</v>
      </c>
      <c r="I608" s="541" t="str">
        <f t="shared" si="52"/>
        <v>фото1</v>
      </c>
      <c r="J608" s="541"/>
      <c r="K608" s="542" t="s">
        <v>32</v>
      </c>
      <c r="L608" s="546">
        <v>1</v>
      </c>
      <c r="M608" s="558">
        <v>287.39999999999998</v>
      </c>
      <c r="N608" s="544"/>
      <c r="O608" s="331">
        <f t="shared" si="53"/>
        <v>0</v>
      </c>
      <c r="P608" s="332">
        <v>4607109946015</v>
      </c>
      <c r="Q608" s="545" t="s">
        <v>11622</v>
      </c>
      <c r="R608" s="333" t="s">
        <v>1093</v>
      </c>
      <c r="S608" s="340">
        <f t="shared" si="54"/>
        <v>287.39999999999998</v>
      </c>
    </row>
    <row r="609" spans="1:19" ht="38.25" x14ac:dyDescent="0.2">
      <c r="A609" s="519">
        <v>594</v>
      </c>
      <c r="B609" s="537">
        <v>1840</v>
      </c>
      <c r="C609" s="538" t="s">
        <v>8016</v>
      </c>
      <c r="D609" s="539"/>
      <c r="E609" s="411" t="s">
        <v>1090</v>
      </c>
      <c r="F609" s="411" t="s">
        <v>12788</v>
      </c>
      <c r="G609" s="411" t="s">
        <v>12789</v>
      </c>
      <c r="H609" s="540" t="s">
        <v>11407</v>
      </c>
      <c r="I609" s="541" t="str">
        <f t="shared" si="52"/>
        <v>фото1</v>
      </c>
      <c r="J609" s="541"/>
      <c r="K609" s="542" t="s">
        <v>32</v>
      </c>
      <c r="L609" s="546">
        <v>1</v>
      </c>
      <c r="M609" s="558">
        <v>186.4</v>
      </c>
      <c r="N609" s="544"/>
      <c r="O609" s="331">
        <f t="shared" si="53"/>
        <v>0</v>
      </c>
      <c r="P609" s="332">
        <v>4607109953617</v>
      </c>
      <c r="Q609" s="545"/>
      <c r="R609" s="333" t="s">
        <v>1093</v>
      </c>
      <c r="S609" s="340">
        <f t="shared" si="54"/>
        <v>186.4</v>
      </c>
    </row>
    <row r="610" spans="1:19" ht="51" x14ac:dyDescent="0.2">
      <c r="A610" s="519">
        <v>595</v>
      </c>
      <c r="B610" s="537">
        <v>4437</v>
      </c>
      <c r="C610" s="538" t="s">
        <v>12790</v>
      </c>
      <c r="D610" s="539"/>
      <c r="E610" s="411" t="s">
        <v>1090</v>
      </c>
      <c r="F610" s="411" t="s">
        <v>12791</v>
      </c>
      <c r="G610" s="411" t="s">
        <v>12792</v>
      </c>
      <c r="H610" s="540" t="s">
        <v>14684</v>
      </c>
      <c r="I610" s="541" t="str">
        <f t="shared" si="52"/>
        <v>фото1</v>
      </c>
      <c r="J610" s="541"/>
      <c r="K610" s="542" t="s">
        <v>32</v>
      </c>
      <c r="L610" s="546">
        <v>2</v>
      </c>
      <c r="M610" s="558">
        <v>147.9</v>
      </c>
      <c r="N610" s="544"/>
      <c r="O610" s="331">
        <f t="shared" si="53"/>
        <v>0</v>
      </c>
      <c r="P610" s="332">
        <v>4607109988589</v>
      </c>
      <c r="Q610" s="545" t="s">
        <v>11622</v>
      </c>
      <c r="R610" s="333" t="s">
        <v>1093</v>
      </c>
      <c r="S610" s="340">
        <f t="shared" si="54"/>
        <v>73.95</v>
      </c>
    </row>
    <row r="611" spans="1:19" ht="25.5" x14ac:dyDescent="0.2">
      <c r="A611" s="519">
        <v>596</v>
      </c>
      <c r="B611" s="537">
        <v>10772</v>
      </c>
      <c r="C611" s="538" t="s">
        <v>14685</v>
      </c>
      <c r="D611" s="539"/>
      <c r="E611" s="412" t="s">
        <v>1090</v>
      </c>
      <c r="F611" s="412" t="s">
        <v>14686</v>
      </c>
      <c r="G611" s="412" t="s">
        <v>14687</v>
      </c>
      <c r="H611" s="547" t="s">
        <v>14688</v>
      </c>
      <c r="I611" s="541" t="str">
        <f t="shared" si="52"/>
        <v>фото1</v>
      </c>
      <c r="J611" s="541"/>
      <c r="K611" s="542" t="s">
        <v>32</v>
      </c>
      <c r="L611" s="546">
        <v>2</v>
      </c>
      <c r="M611" s="558">
        <v>177.3</v>
      </c>
      <c r="N611" s="544"/>
      <c r="O611" s="331">
        <f t="shared" si="53"/>
        <v>0</v>
      </c>
      <c r="P611" s="332">
        <v>4607109925638</v>
      </c>
      <c r="Q611" s="545" t="s">
        <v>13902</v>
      </c>
      <c r="R611" s="333" t="s">
        <v>1093</v>
      </c>
      <c r="S611" s="340">
        <f t="shared" si="54"/>
        <v>88.65</v>
      </c>
    </row>
    <row r="612" spans="1:19" ht="51" x14ac:dyDescent="0.2">
      <c r="A612" s="519">
        <v>597</v>
      </c>
      <c r="B612" s="537">
        <v>5422</v>
      </c>
      <c r="C612" s="538" t="s">
        <v>9929</v>
      </c>
      <c r="D612" s="539"/>
      <c r="E612" s="449" t="s">
        <v>1090</v>
      </c>
      <c r="F612" s="449" t="s">
        <v>8017</v>
      </c>
      <c r="G612" s="449" t="s">
        <v>8018</v>
      </c>
      <c r="H612" s="548" t="s">
        <v>11408</v>
      </c>
      <c r="I612" s="541" t="str">
        <f t="shared" si="52"/>
        <v>фото1</v>
      </c>
      <c r="J612" s="541"/>
      <c r="K612" s="542" t="s">
        <v>32</v>
      </c>
      <c r="L612" s="546">
        <v>1</v>
      </c>
      <c r="M612" s="558">
        <v>204.8</v>
      </c>
      <c r="N612" s="544"/>
      <c r="O612" s="331">
        <f t="shared" si="53"/>
        <v>0</v>
      </c>
      <c r="P612" s="332">
        <v>4607109937006</v>
      </c>
      <c r="Q612" s="545"/>
      <c r="R612" s="333" t="s">
        <v>1093</v>
      </c>
      <c r="S612" s="340">
        <f t="shared" si="54"/>
        <v>204.8</v>
      </c>
    </row>
    <row r="613" spans="1:19" ht="63.75" x14ac:dyDescent="0.2">
      <c r="A613" s="519">
        <v>598</v>
      </c>
      <c r="B613" s="537">
        <v>5423</v>
      </c>
      <c r="C613" s="538" t="s">
        <v>9930</v>
      </c>
      <c r="D613" s="539"/>
      <c r="E613" s="411" t="s">
        <v>1090</v>
      </c>
      <c r="F613" s="411" t="s">
        <v>8019</v>
      </c>
      <c r="G613" s="411" t="s">
        <v>8020</v>
      </c>
      <c r="H613" s="540" t="s">
        <v>11409</v>
      </c>
      <c r="I613" s="541" t="str">
        <f t="shared" si="52"/>
        <v>фото1</v>
      </c>
      <c r="J613" s="541"/>
      <c r="K613" s="542" t="s">
        <v>32</v>
      </c>
      <c r="L613" s="546">
        <v>1</v>
      </c>
      <c r="M613" s="558">
        <v>177.3</v>
      </c>
      <c r="N613" s="544"/>
      <c r="O613" s="331">
        <f t="shared" si="53"/>
        <v>0</v>
      </c>
      <c r="P613" s="332">
        <v>4607109936993</v>
      </c>
      <c r="Q613" s="545"/>
      <c r="R613" s="333" t="s">
        <v>1093</v>
      </c>
      <c r="S613" s="340">
        <f t="shared" si="54"/>
        <v>177.3</v>
      </c>
    </row>
    <row r="614" spans="1:19" ht="25.5" x14ac:dyDescent="0.2">
      <c r="A614" s="519">
        <v>599</v>
      </c>
      <c r="B614" s="537">
        <v>4476</v>
      </c>
      <c r="C614" s="538" t="s">
        <v>8021</v>
      </c>
      <c r="D614" s="539"/>
      <c r="E614" s="411" t="s">
        <v>1090</v>
      </c>
      <c r="F614" s="411" t="s">
        <v>1103</v>
      </c>
      <c r="G614" s="411" t="s">
        <v>1104</v>
      </c>
      <c r="H614" s="540" t="s">
        <v>11410</v>
      </c>
      <c r="I614" s="541" t="str">
        <f t="shared" si="52"/>
        <v>фото1</v>
      </c>
      <c r="J614" s="541"/>
      <c r="K614" s="542" t="s">
        <v>32</v>
      </c>
      <c r="L614" s="546">
        <v>1</v>
      </c>
      <c r="M614" s="558">
        <v>195.6</v>
      </c>
      <c r="N614" s="544"/>
      <c r="O614" s="331">
        <f t="shared" si="53"/>
        <v>0</v>
      </c>
      <c r="P614" s="332">
        <v>4607109988978</v>
      </c>
      <c r="Q614" s="545"/>
      <c r="R614" s="333" t="s">
        <v>1093</v>
      </c>
      <c r="S614" s="340">
        <f t="shared" si="54"/>
        <v>195.6</v>
      </c>
    </row>
    <row r="615" spans="1:19" ht="25.5" x14ac:dyDescent="0.2">
      <c r="A615" s="519">
        <v>600</v>
      </c>
      <c r="B615" s="537">
        <v>828</v>
      </c>
      <c r="C615" s="538" t="s">
        <v>8022</v>
      </c>
      <c r="D615" s="539"/>
      <c r="E615" s="411" t="s">
        <v>1090</v>
      </c>
      <c r="F615" s="411" t="s">
        <v>1105</v>
      </c>
      <c r="G615" s="411" t="s">
        <v>1106</v>
      </c>
      <c r="H615" s="540" t="s">
        <v>11411</v>
      </c>
      <c r="I615" s="541" t="str">
        <f t="shared" si="52"/>
        <v>фото1</v>
      </c>
      <c r="J615" s="541"/>
      <c r="K615" s="542" t="s">
        <v>32</v>
      </c>
      <c r="L615" s="546">
        <v>1</v>
      </c>
      <c r="M615" s="558">
        <v>169.9</v>
      </c>
      <c r="N615" s="544"/>
      <c r="O615" s="331">
        <f t="shared" si="53"/>
        <v>0</v>
      </c>
      <c r="P615" s="332">
        <v>4607109957035</v>
      </c>
      <c r="Q615" s="545"/>
      <c r="R615" s="333" t="s">
        <v>1093</v>
      </c>
      <c r="S615" s="340">
        <f t="shared" si="54"/>
        <v>169.9</v>
      </c>
    </row>
    <row r="616" spans="1:19" ht="51" x14ac:dyDescent="0.2">
      <c r="A616" s="519">
        <v>601</v>
      </c>
      <c r="B616" s="537">
        <v>955</v>
      </c>
      <c r="C616" s="538" t="s">
        <v>8023</v>
      </c>
      <c r="D616" s="539"/>
      <c r="E616" s="411" t="s">
        <v>1090</v>
      </c>
      <c r="F616" s="411" t="s">
        <v>1107</v>
      </c>
      <c r="G616" s="411" t="s">
        <v>1108</v>
      </c>
      <c r="H616" s="540" t="s">
        <v>11412</v>
      </c>
      <c r="I616" s="541" t="str">
        <f t="shared" si="52"/>
        <v>фото1</v>
      </c>
      <c r="J616" s="541"/>
      <c r="K616" s="542" t="s">
        <v>32</v>
      </c>
      <c r="L616" s="546">
        <v>1</v>
      </c>
      <c r="M616" s="558">
        <v>183.3</v>
      </c>
      <c r="N616" s="544"/>
      <c r="O616" s="331">
        <f t="shared" si="53"/>
        <v>0</v>
      </c>
      <c r="P616" s="332">
        <v>4607109975541</v>
      </c>
      <c r="Q616" s="545"/>
      <c r="R616" s="333" t="s">
        <v>1093</v>
      </c>
      <c r="S616" s="340">
        <f t="shared" si="54"/>
        <v>183.3</v>
      </c>
    </row>
    <row r="617" spans="1:19" ht="51" x14ac:dyDescent="0.2">
      <c r="A617" s="519">
        <v>602</v>
      </c>
      <c r="B617" s="537">
        <v>4477</v>
      </c>
      <c r="C617" s="538" t="s">
        <v>8024</v>
      </c>
      <c r="D617" s="539"/>
      <c r="E617" s="411" t="s">
        <v>1090</v>
      </c>
      <c r="F617" s="411" t="s">
        <v>1109</v>
      </c>
      <c r="G617" s="411" t="s">
        <v>1110</v>
      </c>
      <c r="H617" s="540" t="s">
        <v>11413</v>
      </c>
      <c r="I617" s="541" t="str">
        <f t="shared" si="52"/>
        <v>фото1</v>
      </c>
      <c r="J617" s="541"/>
      <c r="K617" s="542" t="s">
        <v>32</v>
      </c>
      <c r="L617" s="546">
        <v>1</v>
      </c>
      <c r="M617" s="558">
        <v>203</v>
      </c>
      <c r="N617" s="544"/>
      <c r="O617" s="331">
        <f t="shared" si="53"/>
        <v>0</v>
      </c>
      <c r="P617" s="332">
        <v>4607109988985</v>
      </c>
      <c r="Q617" s="545"/>
      <c r="R617" s="333" t="s">
        <v>1093</v>
      </c>
      <c r="S617" s="340">
        <f t="shared" si="54"/>
        <v>203</v>
      </c>
    </row>
    <row r="618" spans="1:19" ht="51" x14ac:dyDescent="0.2">
      <c r="A618" s="519">
        <v>603</v>
      </c>
      <c r="B618" s="537">
        <v>1843</v>
      </c>
      <c r="C618" s="538" t="s">
        <v>8025</v>
      </c>
      <c r="D618" s="539"/>
      <c r="E618" s="411" t="s">
        <v>1090</v>
      </c>
      <c r="F618" s="411" t="s">
        <v>1111</v>
      </c>
      <c r="G618" s="411" t="s">
        <v>1112</v>
      </c>
      <c r="H618" s="540" t="s">
        <v>11414</v>
      </c>
      <c r="I618" s="541" t="str">
        <f t="shared" si="52"/>
        <v>фото1</v>
      </c>
      <c r="J618" s="541"/>
      <c r="K618" s="542" t="s">
        <v>32</v>
      </c>
      <c r="L618" s="546">
        <v>1</v>
      </c>
      <c r="M618" s="558">
        <v>223.1</v>
      </c>
      <c r="N618" s="544"/>
      <c r="O618" s="331">
        <f t="shared" si="53"/>
        <v>0</v>
      </c>
      <c r="P618" s="332">
        <v>4607109953648</v>
      </c>
      <c r="Q618" s="545"/>
      <c r="R618" s="333" t="s">
        <v>1093</v>
      </c>
      <c r="S618" s="340">
        <f t="shared" si="54"/>
        <v>223.1</v>
      </c>
    </row>
    <row r="619" spans="1:19" ht="38.25" x14ac:dyDescent="0.2">
      <c r="A619" s="519">
        <v>604</v>
      </c>
      <c r="B619" s="537">
        <v>10773</v>
      </c>
      <c r="C619" s="538" t="s">
        <v>14689</v>
      </c>
      <c r="D619" s="539"/>
      <c r="E619" s="412" t="s">
        <v>1090</v>
      </c>
      <c r="F619" s="412" t="s">
        <v>14690</v>
      </c>
      <c r="G619" s="412" t="s">
        <v>14691</v>
      </c>
      <c r="H619" s="547" t="s">
        <v>14692</v>
      </c>
      <c r="I619" s="541" t="str">
        <f t="shared" si="52"/>
        <v>фото1</v>
      </c>
      <c r="J619" s="541"/>
      <c r="K619" s="542" t="s">
        <v>32</v>
      </c>
      <c r="L619" s="546">
        <v>1</v>
      </c>
      <c r="M619" s="558">
        <v>131.4</v>
      </c>
      <c r="N619" s="544"/>
      <c r="O619" s="331">
        <f t="shared" si="53"/>
        <v>0</v>
      </c>
      <c r="P619" s="332">
        <v>4607109925621</v>
      </c>
      <c r="Q619" s="545" t="s">
        <v>13902</v>
      </c>
      <c r="R619" s="333" t="s">
        <v>1093</v>
      </c>
      <c r="S619" s="340">
        <f t="shared" si="54"/>
        <v>131.4</v>
      </c>
    </row>
    <row r="620" spans="1:19" ht="15" x14ac:dyDescent="0.2">
      <c r="A620" s="519">
        <v>605</v>
      </c>
      <c r="B620" s="537">
        <v>10774</v>
      </c>
      <c r="C620" s="538" t="s">
        <v>14693</v>
      </c>
      <c r="D620" s="539"/>
      <c r="E620" s="412" t="s">
        <v>1090</v>
      </c>
      <c r="F620" s="412" t="s">
        <v>14694</v>
      </c>
      <c r="G620" s="412" t="s">
        <v>14695</v>
      </c>
      <c r="H620" s="547" t="s">
        <v>14696</v>
      </c>
      <c r="I620" s="541" t="str">
        <f t="shared" si="52"/>
        <v>фото1</v>
      </c>
      <c r="J620" s="541"/>
      <c r="K620" s="542" t="s">
        <v>32</v>
      </c>
      <c r="L620" s="546">
        <v>2</v>
      </c>
      <c r="M620" s="558">
        <v>140.6</v>
      </c>
      <c r="N620" s="544"/>
      <c r="O620" s="331">
        <f t="shared" si="53"/>
        <v>0</v>
      </c>
      <c r="P620" s="332">
        <v>4607109925614</v>
      </c>
      <c r="Q620" s="545" t="s">
        <v>13902</v>
      </c>
      <c r="R620" s="333" t="s">
        <v>1093</v>
      </c>
      <c r="S620" s="340">
        <f t="shared" si="54"/>
        <v>70.3</v>
      </c>
    </row>
    <row r="621" spans="1:19" ht="25.5" x14ac:dyDescent="0.2">
      <c r="A621" s="519">
        <v>606</v>
      </c>
      <c r="B621" s="537">
        <v>525</v>
      </c>
      <c r="C621" s="538" t="s">
        <v>8027</v>
      </c>
      <c r="D621" s="539"/>
      <c r="E621" s="449" t="s">
        <v>1090</v>
      </c>
      <c r="F621" s="449" t="s">
        <v>8028</v>
      </c>
      <c r="G621" s="449" t="s">
        <v>8029</v>
      </c>
      <c r="H621" s="548" t="s">
        <v>11415</v>
      </c>
      <c r="I621" s="541" t="str">
        <f t="shared" si="52"/>
        <v>фото1</v>
      </c>
      <c r="J621" s="541"/>
      <c r="K621" s="542" t="s">
        <v>32</v>
      </c>
      <c r="L621" s="546">
        <v>1</v>
      </c>
      <c r="M621" s="558">
        <v>195.6</v>
      </c>
      <c r="N621" s="544"/>
      <c r="O621" s="331">
        <f t="shared" si="53"/>
        <v>0</v>
      </c>
      <c r="P621" s="332">
        <v>4607109957042</v>
      </c>
      <c r="Q621" s="545"/>
      <c r="R621" s="333" t="s">
        <v>1093</v>
      </c>
      <c r="S621" s="340">
        <f t="shared" si="54"/>
        <v>195.6</v>
      </c>
    </row>
    <row r="622" spans="1:19" ht="38.25" x14ac:dyDescent="0.2">
      <c r="A622" s="519">
        <v>607</v>
      </c>
      <c r="B622" s="537">
        <v>1844</v>
      </c>
      <c r="C622" s="538" t="s">
        <v>8026</v>
      </c>
      <c r="D622" s="539"/>
      <c r="E622" s="449" t="s">
        <v>1090</v>
      </c>
      <c r="F622" s="449" t="s">
        <v>1113</v>
      </c>
      <c r="G622" s="449" t="s">
        <v>1114</v>
      </c>
      <c r="H622" s="548" t="s">
        <v>11416</v>
      </c>
      <c r="I622" s="541" t="str">
        <f t="shared" si="52"/>
        <v>фото1</v>
      </c>
      <c r="J622" s="541"/>
      <c r="K622" s="542" t="s">
        <v>32</v>
      </c>
      <c r="L622" s="546">
        <v>1</v>
      </c>
      <c r="M622" s="558">
        <v>103.9</v>
      </c>
      <c r="N622" s="544"/>
      <c r="O622" s="331">
        <f t="shared" si="53"/>
        <v>0</v>
      </c>
      <c r="P622" s="332">
        <v>4607109953655</v>
      </c>
      <c r="Q622" s="545"/>
      <c r="R622" s="333" t="s">
        <v>1093</v>
      </c>
      <c r="S622" s="340">
        <f t="shared" si="54"/>
        <v>103.9</v>
      </c>
    </row>
    <row r="623" spans="1:19" ht="25.5" x14ac:dyDescent="0.2">
      <c r="A623" s="519">
        <v>608</v>
      </c>
      <c r="B623" s="537">
        <v>4031</v>
      </c>
      <c r="C623" s="538" t="s">
        <v>8030</v>
      </c>
      <c r="D623" s="539"/>
      <c r="E623" s="411" t="s">
        <v>1090</v>
      </c>
      <c r="F623" s="411" t="s">
        <v>1115</v>
      </c>
      <c r="G623" s="411" t="s">
        <v>1116</v>
      </c>
      <c r="H623" s="540" t="s">
        <v>11417</v>
      </c>
      <c r="I623" s="541" t="str">
        <f t="shared" si="52"/>
        <v>фото1</v>
      </c>
      <c r="J623" s="541"/>
      <c r="K623" s="542" t="s">
        <v>32</v>
      </c>
      <c r="L623" s="546">
        <v>1</v>
      </c>
      <c r="M623" s="558">
        <v>168.1</v>
      </c>
      <c r="N623" s="544"/>
      <c r="O623" s="331">
        <f t="shared" si="53"/>
        <v>0</v>
      </c>
      <c r="P623" s="332">
        <v>4607109982495</v>
      </c>
      <c r="Q623" s="545"/>
      <c r="R623" s="333" t="s">
        <v>1093</v>
      </c>
      <c r="S623" s="340">
        <f t="shared" si="54"/>
        <v>168.1</v>
      </c>
    </row>
    <row r="624" spans="1:19" ht="38.25" x14ac:dyDescent="0.2">
      <c r="A624" s="519">
        <v>609</v>
      </c>
      <c r="B624" s="537">
        <v>1646</v>
      </c>
      <c r="C624" s="538" t="s">
        <v>8031</v>
      </c>
      <c r="D624" s="539"/>
      <c r="E624" s="411" t="s">
        <v>1090</v>
      </c>
      <c r="F624" s="411" t="s">
        <v>1117</v>
      </c>
      <c r="G624" s="411" t="s">
        <v>1118</v>
      </c>
      <c r="H624" s="540" t="s">
        <v>11418</v>
      </c>
      <c r="I624" s="541" t="str">
        <f t="shared" si="52"/>
        <v>фото1</v>
      </c>
      <c r="J624" s="541"/>
      <c r="K624" s="542" t="s">
        <v>32</v>
      </c>
      <c r="L624" s="546">
        <v>2</v>
      </c>
      <c r="M624" s="558">
        <v>177.3</v>
      </c>
      <c r="N624" s="544"/>
      <c r="O624" s="331">
        <f t="shared" si="53"/>
        <v>0</v>
      </c>
      <c r="P624" s="332">
        <v>4607109965085</v>
      </c>
      <c r="Q624" s="545"/>
      <c r="R624" s="333" t="s">
        <v>1093</v>
      </c>
      <c r="S624" s="340">
        <f t="shared" si="54"/>
        <v>88.65</v>
      </c>
    </row>
    <row r="625" spans="1:19" ht="38.25" x14ac:dyDescent="0.2">
      <c r="A625" s="519">
        <v>610</v>
      </c>
      <c r="B625" s="537">
        <v>10775</v>
      </c>
      <c r="C625" s="538" t="s">
        <v>14693</v>
      </c>
      <c r="D625" s="539"/>
      <c r="E625" s="412" t="s">
        <v>1090</v>
      </c>
      <c r="F625" s="412" t="s">
        <v>14697</v>
      </c>
      <c r="G625" s="412" t="s">
        <v>14698</v>
      </c>
      <c r="H625" s="547" t="s">
        <v>14699</v>
      </c>
      <c r="I625" s="541" t="str">
        <f t="shared" si="52"/>
        <v>фото1</v>
      </c>
      <c r="J625" s="541"/>
      <c r="K625" s="542" t="s">
        <v>32</v>
      </c>
      <c r="L625" s="546">
        <v>1</v>
      </c>
      <c r="M625" s="558">
        <v>172.5</v>
      </c>
      <c r="N625" s="544"/>
      <c r="O625" s="331">
        <f t="shared" si="53"/>
        <v>0</v>
      </c>
      <c r="P625" s="332">
        <v>4607109925607</v>
      </c>
      <c r="Q625" s="545" t="s">
        <v>13902</v>
      </c>
      <c r="R625" s="333" t="s">
        <v>1093</v>
      </c>
      <c r="S625" s="340">
        <f t="shared" si="54"/>
        <v>172.5</v>
      </c>
    </row>
    <row r="626" spans="1:19" ht="25.5" x14ac:dyDescent="0.2">
      <c r="A626" s="519">
        <v>611</v>
      </c>
      <c r="B626" s="537">
        <v>1647</v>
      </c>
      <c r="C626" s="538" t="s">
        <v>8032</v>
      </c>
      <c r="D626" s="539"/>
      <c r="E626" s="411" t="s">
        <v>1090</v>
      </c>
      <c r="F626" s="411" t="s">
        <v>1119</v>
      </c>
      <c r="G626" s="411" t="s">
        <v>1120</v>
      </c>
      <c r="H626" s="540" t="s">
        <v>11419</v>
      </c>
      <c r="I626" s="541" t="str">
        <f t="shared" si="52"/>
        <v>фото1</v>
      </c>
      <c r="J626" s="541"/>
      <c r="K626" s="542" t="s">
        <v>32</v>
      </c>
      <c r="L626" s="546">
        <v>2</v>
      </c>
      <c r="M626" s="558">
        <v>140.6</v>
      </c>
      <c r="N626" s="544"/>
      <c r="O626" s="331">
        <f t="shared" si="53"/>
        <v>0</v>
      </c>
      <c r="P626" s="332">
        <v>4607109965092</v>
      </c>
      <c r="Q626" s="545"/>
      <c r="R626" s="333" t="s">
        <v>1093</v>
      </c>
      <c r="S626" s="340">
        <f t="shared" si="54"/>
        <v>70.3</v>
      </c>
    </row>
    <row r="627" spans="1:19" ht="51" x14ac:dyDescent="0.2">
      <c r="A627" s="519">
        <v>612</v>
      </c>
      <c r="B627" s="537">
        <v>6958</v>
      </c>
      <c r="C627" s="538" t="s">
        <v>12793</v>
      </c>
      <c r="D627" s="539"/>
      <c r="E627" s="449" t="s">
        <v>1090</v>
      </c>
      <c r="F627" s="449" t="s">
        <v>12794</v>
      </c>
      <c r="G627" s="449" t="s">
        <v>12795</v>
      </c>
      <c r="H627" s="548" t="s">
        <v>12796</v>
      </c>
      <c r="I627" s="541" t="str">
        <f t="shared" si="52"/>
        <v>фото1</v>
      </c>
      <c r="J627" s="541"/>
      <c r="K627" s="542" t="s">
        <v>32</v>
      </c>
      <c r="L627" s="546">
        <v>1</v>
      </c>
      <c r="M627" s="558">
        <v>177.3</v>
      </c>
      <c r="N627" s="544"/>
      <c r="O627" s="331">
        <f t="shared" si="53"/>
        <v>0</v>
      </c>
      <c r="P627" s="332">
        <v>4607109946022</v>
      </c>
      <c r="Q627" s="545" t="s">
        <v>11622</v>
      </c>
      <c r="R627" s="333" t="s">
        <v>1093</v>
      </c>
      <c r="S627" s="340">
        <f t="shared" si="54"/>
        <v>177.3</v>
      </c>
    </row>
    <row r="628" spans="1:19" ht="51" x14ac:dyDescent="0.2">
      <c r="A628" s="519">
        <v>613</v>
      </c>
      <c r="B628" s="537">
        <v>1648</v>
      </c>
      <c r="C628" s="538" t="s">
        <v>8033</v>
      </c>
      <c r="D628" s="539"/>
      <c r="E628" s="411" t="s">
        <v>1090</v>
      </c>
      <c r="F628" s="411" t="s">
        <v>1121</v>
      </c>
      <c r="G628" s="411" t="s">
        <v>1122</v>
      </c>
      <c r="H628" s="540" t="s">
        <v>11420</v>
      </c>
      <c r="I628" s="541" t="str">
        <f t="shared" si="52"/>
        <v>фото1</v>
      </c>
      <c r="J628" s="541"/>
      <c r="K628" s="542" t="s">
        <v>32</v>
      </c>
      <c r="L628" s="546">
        <v>2</v>
      </c>
      <c r="M628" s="558">
        <v>195.6</v>
      </c>
      <c r="N628" s="544"/>
      <c r="O628" s="331">
        <f t="shared" si="53"/>
        <v>0</v>
      </c>
      <c r="P628" s="332">
        <v>4607109965108</v>
      </c>
      <c r="Q628" s="545"/>
      <c r="R628" s="333" t="s">
        <v>1093</v>
      </c>
      <c r="S628" s="340">
        <f t="shared" si="54"/>
        <v>97.8</v>
      </c>
    </row>
    <row r="629" spans="1:19" ht="38.25" x14ac:dyDescent="0.2">
      <c r="A629" s="519">
        <v>614</v>
      </c>
      <c r="B629" s="537">
        <v>1846</v>
      </c>
      <c r="C629" s="538" t="s">
        <v>8034</v>
      </c>
      <c r="D629" s="539"/>
      <c r="E629" s="449" t="s">
        <v>1090</v>
      </c>
      <c r="F629" s="449" t="s">
        <v>1123</v>
      </c>
      <c r="G629" s="449" t="s">
        <v>1124</v>
      </c>
      <c r="H629" s="548" t="s">
        <v>11421</v>
      </c>
      <c r="I629" s="541" t="str">
        <f t="shared" si="52"/>
        <v>фото1</v>
      </c>
      <c r="J629" s="541"/>
      <c r="K629" s="542" t="s">
        <v>32</v>
      </c>
      <c r="L629" s="546">
        <v>1</v>
      </c>
      <c r="M629" s="558">
        <v>232.3</v>
      </c>
      <c r="N629" s="544"/>
      <c r="O629" s="331">
        <f t="shared" si="53"/>
        <v>0</v>
      </c>
      <c r="P629" s="332">
        <v>4607109953679</v>
      </c>
      <c r="Q629" s="545"/>
      <c r="R629" s="333" t="s">
        <v>1093</v>
      </c>
      <c r="S629" s="340">
        <f t="shared" si="54"/>
        <v>232.3</v>
      </c>
    </row>
    <row r="630" spans="1:19" ht="25.5" x14ac:dyDescent="0.2">
      <c r="A630" s="519">
        <v>615</v>
      </c>
      <c r="B630" s="537">
        <v>8</v>
      </c>
      <c r="C630" s="538" t="s">
        <v>8035</v>
      </c>
      <c r="D630" s="539"/>
      <c r="E630" s="449" t="s">
        <v>1090</v>
      </c>
      <c r="F630" s="449" t="s">
        <v>1125</v>
      </c>
      <c r="G630" s="449" t="s">
        <v>1126</v>
      </c>
      <c r="H630" s="548" t="s">
        <v>11422</v>
      </c>
      <c r="I630" s="541" t="str">
        <f t="shared" si="52"/>
        <v>фото1</v>
      </c>
      <c r="J630" s="541"/>
      <c r="K630" s="542" t="s">
        <v>32</v>
      </c>
      <c r="L630" s="546">
        <v>2</v>
      </c>
      <c r="M630" s="558">
        <v>214</v>
      </c>
      <c r="N630" s="544"/>
      <c r="O630" s="331">
        <f t="shared" si="53"/>
        <v>0</v>
      </c>
      <c r="P630" s="332">
        <v>4607109957028</v>
      </c>
      <c r="Q630" s="545"/>
      <c r="R630" s="333" t="s">
        <v>1093</v>
      </c>
      <c r="S630" s="340">
        <f t="shared" si="54"/>
        <v>107</v>
      </c>
    </row>
    <row r="631" spans="1:19" ht="25.5" x14ac:dyDescent="0.2">
      <c r="A631" s="519">
        <v>616</v>
      </c>
      <c r="B631" s="537">
        <v>957</v>
      </c>
      <c r="C631" s="538" t="s">
        <v>8036</v>
      </c>
      <c r="D631" s="539"/>
      <c r="E631" s="449" t="s">
        <v>1090</v>
      </c>
      <c r="F631" s="449" t="s">
        <v>1127</v>
      </c>
      <c r="G631" s="449" t="s">
        <v>1128</v>
      </c>
      <c r="H631" s="548" t="s">
        <v>11423</v>
      </c>
      <c r="I631" s="541" t="str">
        <f t="shared" si="52"/>
        <v>фото1</v>
      </c>
      <c r="J631" s="541"/>
      <c r="K631" s="542" t="s">
        <v>32</v>
      </c>
      <c r="L631" s="546">
        <v>1</v>
      </c>
      <c r="M631" s="558">
        <v>195.6</v>
      </c>
      <c r="N631" s="544"/>
      <c r="O631" s="331">
        <f t="shared" si="53"/>
        <v>0</v>
      </c>
      <c r="P631" s="332">
        <v>4607109975572</v>
      </c>
      <c r="Q631" s="545"/>
      <c r="R631" s="333" t="s">
        <v>1093</v>
      </c>
      <c r="S631" s="340">
        <f t="shared" si="54"/>
        <v>195.6</v>
      </c>
    </row>
    <row r="632" spans="1:19" ht="25.5" x14ac:dyDescent="0.2">
      <c r="A632" s="519">
        <v>617</v>
      </c>
      <c r="B632" s="537">
        <v>10776</v>
      </c>
      <c r="C632" s="538" t="s">
        <v>14700</v>
      </c>
      <c r="D632" s="539"/>
      <c r="E632" s="412" t="s">
        <v>1090</v>
      </c>
      <c r="F632" s="412" t="s">
        <v>14701</v>
      </c>
      <c r="G632" s="412" t="s">
        <v>14702</v>
      </c>
      <c r="H632" s="547" t="s">
        <v>14703</v>
      </c>
      <c r="I632" s="541" t="str">
        <f t="shared" si="52"/>
        <v>фото1</v>
      </c>
      <c r="J632" s="541"/>
      <c r="K632" s="542" t="s">
        <v>32</v>
      </c>
      <c r="L632" s="546">
        <v>2</v>
      </c>
      <c r="M632" s="558">
        <v>195.6</v>
      </c>
      <c r="N632" s="544"/>
      <c r="O632" s="331">
        <f t="shared" si="53"/>
        <v>0</v>
      </c>
      <c r="P632" s="332">
        <v>4607109925591</v>
      </c>
      <c r="Q632" s="545" t="s">
        <v>13902</v>
      </c>
      <c r="R632" s="333" t="s">
        <v>1093</v>
      </c>
      <c r="S632" s="340">
        <f t="shared" si="54"/>
        <v>97.8</v>
      </c>
    </row>
    <row r="633" spans="1:19" ht="38.25" x14ac:dyDescent="0.2">
      <c r="A633" s="519">
        <v>618</v>
      </c>
      <c r="B633" s="537">
        <v>2290</v>
      </c>
      <c r="C633" s="538" t="s">
        <v>8037</v>
      </c>
      <c r="D633" s="539"/>
      <c r="E633" s="449" t="s">
        <v>1090</v>
      </c>
      <c r="F633" s="449" t="s">
        <v>1129</v>
      </c>
      <c r="G633" s="449" t="s">
        <v>1130</v>
      </c>
      <c r="H633" s="548" t="s">
        <v>11424</v>
      </c>
      <c r="I633" s="541" t="str">
        <f t="shared" si="52"/>
        <v>фото1</v>
      </c>
      <c r="J633" s="541"/>
      <c r="K633" s="542" t="s">
        <v>32</v>
      </c>
      <c r="L633" s="546">
        <v>1</v>
      </c>
      <c r="M633" s="558">
        <v>140.6</v>
      </c>
      <c r="N633" s="544"/>
      <c r="O633" s="331">
        <f t="shared" si="53"/>
        <v>0</v>
      </c>
      <c r="P633" s="332">
        <v>4607109957134</v>
      </c>
      <c r="Q633" s="545"/>
      <c r="R633" s="333" t="s">
        <v>1093</v>
      </c>
      <c r="S633" s="340">
        <f t="shared" si="54"/>
        <v>140.6</v>
      </c>
    </row>
    <row r="634" spans="1:19" ht="51" x14ac:dyDescent="0.2">
      <c r="A634" s="519">
        <v>619</v>
      </c>
      <c r="B634" s="537">
        <v>6959</v>
      </c>
      <c r="C634" s="538" t="s">
        <v>12797</v>
      </c>
      <c r="D634" s="539"/>
      <c r="E634" s="411" t="s">
        <v>1090</v>
      </c>
      <c r="F634" s="411" t="s">
        <v>12798</v>
      </c>
      <c r="G634" s="411" t="s">
        <v>12799</v>
      </c>
      <c r="H634" s="540" t="s">
        <v>12800</v>
      </c>
      <c r="I634" s="541" t="str">
        <f t="shared" si="52"/>
        <v>фото1</v>
      </c>
      <c r="J634" s="541"/>
      <c r="K634" s="542" t="s">
        <v>32</v>
      </c>
      <c r="L634" s="546">
        <v>1</v>
      </c>
      <c r="M634" s="558">
        <v>241.5</v>
      </c>
      <c r="N634" s="544"/>
      <c r="O634" s="331">
        <f t="shared" si="53"/>
        <v>0</v>
      </c>
      <c r="P634" s="332">
        <v>4607109946039</v>
      </c>
      <c r="Q634" s="545" t="s">
        <v>11622</v>
      </c>
      <c r="R634" s="333" t="s">
        <v>1093</v>
      </c>
      <c r="S634" s="340">
        <f t="shared" si="54"/>
        <v>241.5</v>
      </c>
    </row>
    <row r="635" spans="1:19" ht="51" x14ac:dyDescent="0.2">
      <c r="A635" s="519">
        <v>620</v>
      </c>
      <c r="B635" s="537">
        <v>6848</v>
      </c>
      <c r="C635" s="538" t="s">
        <v>8038</v>
      </c>
      <c r="D635" s="539"/>
      <c r="E635" s="411" t="s">
        <v>1090</v>
      </c>
      <c r="F635" s="411" t="s">
        <v>3675</v>
      </c>
      <c r="G635" s="411" t="s">
        <v>3676</v>
      </c>
      <c r="H635" s="540" t="s">
        <v>11425</v>
      </c>
      <c r="I635" s="541" t="str">
        <f t="shared" si="52"/>
        <v>фото1</v>
      </c>
      <c r="J635" s="541"/>
      <c r="K635" s="542" t="s">
        <v>32</v>
      </c>
      <c r="L635" s="546">
        <v>1</v>
      </c>
      <c r="M635" s="558">
        <v>204.8</v>
      </c>
      <c r="N635" s="544"/>
      <c r="O635" s="331">
        <f t="shared" si="53"/>
        <v>0</v>
      </c>
      <c r="P635" s="332">
        <v>4607109944929</v>
      </c>
      <c r="Q635" s="545"/>
      <c r="R635" s="333" t="s">
        <v>1093</v>
      </c>
      <c r="S635" s="340">
        <f t="shared" si="54"/>
        <v>204.8</v>
      </c>
    </row>
    <row r="636" spans="1:19" ht="25.5" x14ac:dyDescent="0.2">
      <c r="A636" s="519">
        <v>621</v>
      </c>
      <c r="B636" s="537">
        <v>1658</v>
      </c>
      <c r="C636" s="538" t="s">
        <v>8039</v>
      </c>
      <c r="D636" s="539"/>
      <c r="E636" s="411" t="s">
        <v>1090</v>
      </c>
      <c r="F636" s="411" t="s">
        <v>1131</v>
      </c>
      <c r="G636" s="411" t="s">
        <v>12801</v>
      </c>
      <c r="H636" s="540" t="s">
        <v>11426</v>
      </c>
      <c r="I636" s="541" t="str">
        <f t="shared" si="52"/>
        <v>фото1</v>
      </c>
      <c r="J636" s="541"/>
      <c r="K636" s="542" t="s">
        <v>32</v>
      </c>
      <c r="L636" s="546">
        <v>2</v>
      </c>
      <c r="M636" s="558">
        <v>140.6</v>
      </c>
      <c r="N636" s="544"/>
      <c r="O636" s="331">
        <f t="shared" si="53"/>
        <v>0</v>
      </c>
      <c r="P636" s="332">
        <v>4607109965115</v>
      </c>
      <c r="Q636" s="545"/>
      <c r="R636" s="333" t="s">
        <v>1093</v>
      </c>
      <c r="S636" s="340">
        <f t="shared" si="54"/>
        <v>70.3</v>
      </c>
    </row>
    <row r="637" spans="1:19" ht="38.25" x14ac:dyDescent="0.2">
      <c r="A637" s="519">
        <v>622</v>
      </c>
      <c r="B637" s="537">
        <v>5652</v>
      </c>
      <c r="C637" s="538" t="s">
        <v>9215</v>
      </c>
      <c r="D637" s="539"/>
      <c r="E637" s="411" t="s">
        <v>1090</v>
      </c>
      <c r="F637" s="411" t="s">
        <v>9216</v>
      </c>
      <c r="G637" s="411" t="s">
        <v>9217</v>
      </c>
      <c r="H637" s="540" t="s">
        <v>11427</v>
      </c>
      <c r="I637" s="541" t="str">
        <f t="shared" si="52"/>
        <v>фото1</v>
      </c>
      <c r="J637" s="541"/>
      <c r="K637" s="542" t="s">
        <v>32</v>
      </c>
      <c r="L637" s="546">
        <v>1</v>
      </c>
      <c r="M637" s="558">
        <v>195.6</v>
      </c>
      <c r="N637" s="544"/>
      <c r="O637" s="331">
        <f t="shared" si="53"/>
        <v>0</v>
      </c>
      <c r="P637" s="332">
        <v>4607109933220</v>
      </c>
      <c r="Q637" s="545"/>
      <c r="R637" s="333" t="s">
        <v>1093</v>
      </c>
      <c r="S637" s="340">
        <f t="shared" si="54"/>
        <v>195.6</v>
      </c>
    </row>
    <row r="638" spans="1:19" ht="25.5" x14ac:dyDescent="0.2">
      <c r="A638" s="519">
        <v>623</v>
      </c>
      <c r="B638" s="537">
        <v>5650</v>
      </c>
      <c r="C638" s="538" t="s">
        <v>9218</v>
      </c>
      <c r="D638" s="539"/>
      <c r="E638" s="411" t="s">
        <v>1090</v>
      </c>
      <c r="F638" s="411" t="s">
        <v>9219</v>
      </c>
      <c r="G638" s="411" t="s">
        <v>9220</v>
      </c>
      <c r="H638" s="540" t="s">
        <v>11428</v>
      </c>
      <c r="I638" s="541" t="str">
        <f t="shared" si="52"/>
        <v>фото1</v>
      </c>
      <c r="J638" s="541"/>
      <c r="K638" s="542" t="s">
        <v>32</v>
      </c>
      <c r="L638" s="546">
        <v>2</v>
      </c>
      <c r="M638" s="558">
        <v>232.3</v>
      </c>
      <c r="N638" s="544"/>
      <c r="O638" s="331">
        <f t="shared" si="53"/>
        <v>0</v>
      </c>
      <c r="P638" s="332">
        <v>4607109933213</v>
      </c>
      <c r="Q638" s="545"/>
      <c r="R638" s="333" t="s">
        <v>1093</v>
      </c>
      <c r="S638" s="340">
        <f t="shared" si="54"/>
        <v>116.15</v>
      </c>
    </row>
    <row r="639" spans="1:19" ht="51" x14ac:dyDescent="0.2">
      <c r="A639" s="519">
        <v>624</v>
      </c>
      <c r="B639" s="537">
        <v>5432</v>
      </c>
      <c r="C639" s="538" t="s">
        <v>9931</v>
      </c>
      <c r="D639" s="539"/>
      <c r="E639" s="411" t="s">
        <v>1090</v>
      </c>
      <c r="F639" s="411" t="s">
        <v>8040</v>
      </c>
      <c r="G639" s="411" t="s">
        <v>8041</v>
      </c>
      <c r="H639" s="540" t="s">
        <v>11429</v>
      </c>
      <c r="I639" s="541" t="str">
        <f t="shared" si="52"/>
        <v>фото1</v>
      </c>
      <c r="J639" s="541"/>
      <c r="K639" s="542" t="s">
        <v>32</v>
      </c>
      <c r="L639" s="546">
        <v>1</v>
      </c>
      <c r="M639" s="558">
        <v>142.4</v>
      </c>
      <c r="N639" s="544"/>
      <c r="O639" s="331">
        <f t="shared" si="53"/>
        <v>0</v>
      </c>
      <c r="P639" s="332">
        <v>4607109936900</v>
      </c>
      <c r="Q639" s="545"/>
      <c r="R639" s="333" t="s">
        <v>1093</v>
      </c>
      <c r="S639" s="340">
        <f t="shared" si="54"/>
        <v>142.4</v>
      </c>
    </row>
    <row r="640" spans="1:19" ht="51" x14ac:dyDescent="0.2">
      <c r="A640" s="519">
        <v>625</v>
      </c>
      <c r="B640" s="537">
        <v>1847</v>
      </c>
      <c r="C640" s="538" t="s">
        <v>8042</v>
      </c>
      <c r="D640" s="539"/>
      <c r="E640" s="411" t="s">
        <v>1090</v>
      </c>
      <c r="F640" s="411" t="s">
        <v>1132</v>
      </c>
      <c r="G640" s="411" t="s">
        <v>1133</v>
      </c>
      <c r="H640" s="540" t="s">
        <v>11430</v>
      </c>
      <c r="I640" s="541" t="str">
        <f t="shared" si="52"/>
        <v>фото1</v>
      </c>
      <c r="J640" s="541"/>
      <c r="K640" s="542" t="s">
        <v>32</v>
      </c>
      <c r="L640" s="546">
        <v>1</v>
      </c>
      <c r="M640" s="558">
        <v>177.3</v>
      </c>
      <c r="N640" s="544"/>
      <c r="O640" s="331">
        <f t="shared" si="53"/>
        <v>0</v>
      </c>
      <c r="P640" s="332">
        <v>4607109953686</v>
      </c>
      <c r="Q640" s="545"/>
      <c r="R640" s="333" t="s">
        <v>1093</v>
      </c>
      <c r="S640" s="340">
        <f t="shared" si="54"/>
        <v>177.3</v>
      </c>
    </row>
    <row r="641" spans="1:19" ht="25.5" x14ac:dyDescent="0.2">
      <c r="A641" s="519">
        <v>626</v>
      </c>
      <c r="B641" s="537">
        <v>1848</v>
      </c>
      <c r="C641" s="538" t="s">
        <v>8043</v>
      </c>
      <c r="D641" s="539"/>
      <c r="E641" s="411" t="s">
        <v>1090</v>
      </c>
      <c r="F641" s="411" t="s">
        <v>1134</v>
      </c>
      <c r="G641" s="411" t="s">
        <v>1135</v>
      </c>
      <c r="H641" s="540" t="s">
        <v>11431</v>
      </c>
      <c r="I641" s="541" t="str">
        <f t="shared" si="52"/>
        <v>фото1</v>
      </c>
      <c r="J641" s="541"/>
      <c r="K641" s="542" t="s">
        <v>32</v>
      </c>
      <c r="L641" s="546">
        <v>2</v>
      </c>
      <c r="M641" s="558">
        <v>214</v>
      </c>
      <c r="N641" s="544"/>
      <c r="O641" s="331">
        <f t="shared" si="53"/>
        <v>0</v>
      </c>
      <c r="P641" s="332">
        <v>4607109953693</v>
      </c>
      <c r="Q641" s="545"/>
      <c r="R641" s="333" t="s">
        <v>1093</v>
      </c>
      <c r="S641" s="340">
        <f t="shared" si="54"/>
        <v>107</v>
      </c>
    </row>
    <row r="642" spans="1:19" ht="25.5" x14ac:dyDescent="0.2">
      <c r="A642" s="519">
        <v>627</v>
      </c>
      <c r="B642" s="537">
        <v>4481</v>
      </c>
      <c r="C642" s="538" t="s">
        <v>8044</v>
      </c>
      <c r="D642" s="539"/>
      <c r="E642" s="411" t="s">
        <v>1090</v>
      </c>
      <c r="F642" s="411" t="s">
        <v>1136</v>
      </c>
      <c r="G642" s="411" t="s">
        <v>1137</v>
      </c>
      <c r="H642" s="540" t="s">
        <v>11432</v>
      </c>
      <c r="I642" s="541" t="str">
        <f t="shared" si="52"/>
        <v>фото1</v>
      </c>
      <c r="J642" s="541"/>
      <c r="K642" s="542" t="s">
        <v>32</v>
      </c>
      <c r="L642" s="546">
        <v>1</v>
      </c>
      <c r="M642" s="558">
        <v>140.6</v>
      </c>
      <c r="N642" s="544"/>
      <c r="O642" s="331">
        <f t="shared" si="53"/>
        <v>0</v>
      </c>
      <c r="P642" s="332">
        <v>4607109989029</v>
      </c>
      <c r="Q642" s="545"/>
      <c r="R642" s="333" t="s">
        <v>1093</v>
      </c>
      <c r="S642" s="340">
        <f t="shared" si="54"/>
        <v>140.6</v>
      </c>
    </row>
    <row r="643" spans="1:19" ht="25.5" x14ac:dyDescent="0.2">
      <c r="A643" s="519">
        <v>628</v>
      </c>
      <c r="B643" s="537">
        <v>5653</v>
      </c>
      <c r="C643" s="538" t="s">
        <v>9221</v>
      </c>
      <c r="D643" s="539"/>
      <c r="E643" s="411" t="s">
        <v>1090</v>
      </c>
      <c r="F643" s="411" t="s">
        <v>12802</v>
      </c>
      <c r="G643" s="411" t="s">
        <v>9222</v>
      </c>
      <c r="H643" s="540" t="s">
        <v>11433</v>
      </c>
      <c r="I643" s="541" t="str">
        <f t="shared" si="52"/>
        <v>фото1</v>
      </c>
      <c r="J643" s="541"/>
      <c r="K643" s="542" t="s">
        <v>32</v>
      </c>
      <c r="L643" s="546">
        <v>1</v>
      </c>
      <c r="M643" s="558">
        <v>122.2</v>
      </c>
      <c r="N643" s="544"/>
      <c r="O643" s="331">
        <f t="shared" si="53"/>
        <v>0</v>
      </c>
      <c r="P643" s="332">
        <v>4607109933206</v>
      </c>
      <c r="Q643" s="545"/>
      <c r="R643" s="333" t="s">
        <v>1093</v>
      </c>
      <c r="S643" s="340">
        <f t="shared" si="54"/>
        <v>122.2</v>
      </c>
    </row>
    <row r="644" spans="1:19" ht="25.5" x14ac:dyDescent="0.2">
      <c r="A644" s="519">
        <v>629</v>
      </c>
      <c r="B644" s="537">
        <v>4482</v>
      </c>
      <c r="C644" s="538" t="s">
        <v>8045</v>
      </c>
      <c r="D644" s="539"/>
      <c r="E644" s="411" t="s">
        <v>1090</v>
      </c>
      <c r="F644" s="411" t="s">
        <v>1138</v>
      </c>
      <c r="G644" s="411" t="s">
        <v>1139</v>
      </c>
      <c r="H644" s="540" t="s">
        <v>11434</v>
      </c>
      <c r="I644" s="541" t="str">
        <f t="shared" si="52"/>
        <v>фото1</v>
      </c>
      <c r="J644" s="541"/>
      <c r="K644" s="542" t="s">
        <v>32</v>
      </c>
      <c r="L644" s="546">
        <v>2</v>
      </c>
      <c r="M644" s="558">
        <v>169.9</v>
      </c>
      <c r="N644" s="544"/>
      <c r="O644" s="331">
        <f t="shared" si="53"/>
        <v>0</v>
      </c>
      <c r="P644" s="332">
        <v>4607109989036</v>
      </c>
      <c r="Q644" s="545"/>
      <c r="R644" s="333" t="s">
        <v>1093</v>
      </c>
      <c r="S644" s="340">
        <f t="shared" si="54"/>
        <v>84.95</v>
      </c>
    </row>
    <row r="645" spans="1:19" ht="25.5" x14ac:dyDescent="0.2">
      <c r="A645" s="519">
        <v>630</v>
      </c>
      <c r="B645" s="537">
        <v>5654</v>
      </c>
      <c r="C645" s="538" t="s">
        <v>9223</v>
      </c>
      <c r="D645" s="539"/>
      <c r="E645" s="411" t="s">
        <v>1090</v>
      </c>
      <c r="F645" s="411" t="s">
        <v>9224</v>
      </c>
      <c r="G645" s="411" t="s">
        <v>9225</v>
      </c>
      <c r="H645" s="540" t="s">
        <v>11435</v>
      </c>
      <c r="I645" s="541" t="str">
        <f t="shared" si="52"/>
        <v>фото1</v>
      </c>
      <c r="J645" s="541"/>
      <c r="K645" s="542" t="s">
        <v>32</v>
      </c>
      <c r="L645" s="546">
        <v>1</v>
      </c>
      <c r="M645" s="558">
        <v>168.1</v>
      </c>
      <c r="N645" s="544"/>
      <c r="O645" s="331">
        <f t="shared" si="53"/>
        <v>0</v>
      </c>
      <c r="P645" s="332">
        <v>4607109933190</v>
      </c>
      <c r="Q645" s="545"/>
      <c r="R645" s="333" t="s">
        <v>1093</v>
      </c>
      <c r="S645" s="340">
        <f t="shared" si="54"/>
        <v>168.1</v>
      </c>
    </row>
    <row r="646" spans="1:19" ht="25.5" x14ac:dyDescent="0.2">
      <c r="A646" s="519">
        <v>631</v>
      </c>
      <c r="B646" s="537">
        <v>5655</v>
      </c>
      <c r="C646" s="538" t="s">
        <v>9226</v>
      </c>
      <c r="D646" s="539"/>
      <c r="E646" s="411" t="s">
        <v>1090</v>
      </c>
      <c r="F646" s="411" t="s">
        <v>9227</v>
      </c>
      <c r="G646" s="411" t="s">
        <v>9228</v>
      </c>
      <c r="H646" s="540" t="s">
        <v>11436</v>
      </c>
      <c r="I646" s="541" t="str">
        <f t="shared" si="52"/>
        <v>фото1</v>
      </c>
      <c r="J646" s="541"/>
      <c r="K646" s="542" t="s">
        <v>32</v>
      </c>
      <c r="L646" s="546">
        <v>2</v>
      </c>
      <c r="M646" s="558">
        <v>232.3</v>
      </c>
      <c r="N646" s="544"/>
      <c r="O646" s="331">
        <f t="shared" si="53"/>
        <v>0</v>
      </c>
      <c r="P646" s="332">
        <v>4607109933183</v>
      </c>
      <c r="Q646" s="545"/>
      <c r="R646" s="333" t="s">
        <v>1093</v>
      </c>
      <c r="S646" s="340">
        <f t="shared" si="54"/>
        <v>116.15</v>
      </c>
    </row>
    <row r="647" spans="1:19" ht="38.25" x14ac:dyDescent="0.2">
      <c r="A647" s="519">
        <v>632</v>
      </c>
      <c r="B647" s="537">
        <v>5656</v>
      </c>
      <c r="C647" s="538" t="s">
        <v>9229</v>
      </c>
      <c r="D647" s="539"/>
      <c r="E647" s="411" t="s">
        <v>1090</v>
      </c>
      <c r="F647" s="411" t="s">
        <v>9230</v>
      </c>
      <c r="G647" s="411" t="s">
        <v>9231</v>
      </c>
      <c r="H647" s="540" t="s">
        <v>11437</v>
      </c>
      <c r="I647" s="541" t="str">
        <f t="shared" si="52"/>
        <v>фото1</v>
      </c>
      <c r="J647" s="541"/>
      <c r="K647" s="542" t="s">
        <v>32</v>
      </c>
      <c r="L647" s="546">
        <v>2</v>
      </c>
      <c r="M647" s="558">
        <v>129.6</v>
      </c>
      <c r="N647" s="544"/>
      <c r="O647" s="331">
        <f t="shared" si="53"/>
        <v>0</v>
      </c>
      <c r="P647" s="332">
        <v>4607109933176</v>
      </c>
      <c r="Q647" s="545"/>
      <c r="R647" s="333" t="s">
        <v>1093</v>
      </c>
      <c r="S647" s="340">
        <f t="shared" si="54"/>
        <v>64.8</v>
      </c>
    </row>
    <row r="648" spans="1:19" ht="25.5" x14ac:dyDescent="0.2">
      <c r="A648" s="519">
        <v>633</v>
      </c>
      <c r="B648" s="537">
        <v>4483</v>
      </c>
      <c r="C648" s="538" t="s">
        <v>8046</v>
      </c>
      <c r="D648" s="539"/>
      <c r="E648" s="411" t="s">
        <v>1090</v>
      </c>
      <c r="F648" s="411" t="s">
        <v>1140</v>
      </c>
      <c r="G648" s="411" t="s">
        <v>1141</v>
      </c>
      <c r="H648" s="540" t="s">
        <v>11438</v>
      </c>
      <c r="I648" s="541" t="str">
        <f t="shared" si="52"/>
        <v>фото1</v>
      </c>
      <c r="J648" s="541"/>
      <c r="K648" s="542" t="s">
        <v>32</v>
      </c>
      <c r="L648" s="546">
        <v>1</v>
      </c>
      <c r="M648" s="558">
        <v>177.3</v>
      </c>
      <c r="N648" s="544"/>
      <c r="O648" s="331">
        <f t="shared" si="53"/>
        <v>0</v>
      </c>
      <c r="P648" s="332">
        <v>4607109989043</v>
      </c>
      <c r="Q648" s="545"/>
      <c r="R648" s="333" t="s">
        <v>1093</v>
      </c>
      <c r="S648" s="340">
        <f t="shared" si="54"/>
        <v>177.3</v>
      </c>
    </row>
    <row r="649" spans="1:19" ht="25.5" x14ac:dyDescent="0.2">
      <c r="A649" s="519">
        <v>634</v>
      </c>
      <c r="B649" s="537">
        <v>2507</v>
      </c>
      <c r="C649" s="538" t="s">
        <v>8047</v>
      </c>
      <c r="D649" s="539"/>
      <c r="E649" s="411" t="s">
        <v>1090</v>
      </c>
      <c r="F649" s="411" t="s">
        <v>1142</v>
      </c>
      <c r="G649" s="411" t="s">
        <v>1143</v>
      </c>
      <c r="H649" s="540" t="s">
        <v>11439</v>
      </c>
      <c r="I649" s="541" t="str">
        <f t="shared" si="52"/>
        <v>фото1</v>
      </c>
      <c r="J649" s="541"/>
      <c r="K649" s="542" t="s">
        <v>32</v>
      </c>
      <c r="L649" s="546">
        <v>1</v>
      </c>
      <c r="M649" s="558">
        <v>122.2</v>
      </c>
      <c r="N649" s="544"/>
      <c r="O649" s="331">
        <f t="shared" si="53"/>
        <v>0</v>
      </c>
      <c r="P649" s="332">
        <v>4607109975602</v>
      </c>
      <c r="Q649" s="545"/>
      <c r="R649" s="333" t="s">
        <v>1093</v>
      </c>
      <c r="S649" s="340">
        <f t="shared" si="54"/>
        <v>122.2</v>
      </c>
    </row>
    <row r="650" spans="1:19" ht="25.5" x14ac:dyDescent="0.2">
      <c r="A650" s="519">
        <v>635</v>
      </c>
      <c r="B650" s="537">
        <v>10777</v>
      </c>
      <c r="C650" s="538" t="s">
        <v>14704</v>
      </c>
      <c r="D650" s="539"/>
      <c r="E650" s="412" t="s">
        <v>1090</v>
      </c>
      <c r="F650" s="412" t="s">
        <v>14705</v>
      </c>
      <c r="G650" s="412" t="s">
        <v>14706</v>
      </c>
      <c r="H650" s="547" t="s">
        <v>14707</v>
      </c>
      <c r="I650" s="541" t="str">
        <f t="shared" si="52"/>
        <v>фото1</v>
      </c>
      <c r="J650" s="541"/>
      <c r="K650" s="542" t="s">
        <v>32</v>
      </c>
      <c r="L650" s="546">
        <v>1</v>
      </c>
      <c r="M650" s="558">
        <v>118.6</v>
      </c>
      <c r="N650" s="544"/>
      <c r="O650" s="331">
        <f t="shared" si="53"/>
        <v>0</v>
      </c>
      <c r="P650" s="332">
        <v>4607109925584</v>
      </c>
      <c r="Q650" s="545" t="s">
        <v>13902</v>
      </c>
      <c r="R650" s="333" t="s">
        <v>1093</v>
      </c>
      <c r="S650" s="340">
        <f t="shared" si="54"/>
        <v>118.6</v>
      </c>
    </row>
    <row r="651" spans="1:19" ht="51" x14ac:dyDescent="0.2">
      <c r="A651" s="519">
        <v>636</v>
      </c>
      <c r="B651" s="537">
        <v>1659</v>
      </c>
      <c r="C651" s="538" t="s">
        <v>8048</v>
      </c>
      <c r="D651" s="539"/>
      <c r="E651" s="411" t="s">
        <v>1090</v>
      </c>
      <c r="F651" s="411" t="s">
        <v>3677</v>
      </c>
      <c r="G651" s="411" t="s">
        <v>3678</v>
      </c>
      <c r="H651" s="540" t="s">
        <v>11440</v>
      </c>
      <c r="I651" s="541" t="str">
        <f t="shared" si="52"/>
        <v>фото1</v>
      </c>
      <c r="J651" s="541"/>
      <c r="K651" s="542" t="s">
        <v>32</v>
      </c>
      <c r="L651" s="546">
        <v>1</v>
      </c>
      <c r="M651" s="558">
        <v>214</v>
      </c>
      <c r="N651" s="544"/>
      <c r="O651" s="331">
        <f t="shared" si="53"/>
        <v>0</v>
      </c>
      <c r="P651" s="332">
        <v>4607109965146</v>
      </c>
      <c r="Q651" s="545"/>
      <c r="R651" s="333" t="s">
        <v>1093</v>
      </c>
      <c r="S651" s="340">
        <f t="shared" si="54"/>
        <v>214</v>
      </c>
    </row>
    <row r="652" spans="1:19" ht="38.25" x14ac:dyDescent="0.2">
      <c r="A652" s="519">
        <v>637</v>
      </c>
      <c r="B652" s="537">
        <v>5658</v>
      </c>
      <c r="C652" s="538" t="s">
        <v>9232</v>
      </c>
      <c r="D652" s="539"/>
      <c r="E652" s="411" t="s">
        <v>1090</v>
      </c>
      <c r="F652" s="411" t="s">
        <v>9233</v>
      </c>
      <c r="G652" s="411" t="s">
        <v>9234</v>
      </c>
      <c r="H652" s="540" t="s">
        <v>11441</v>
      </c>
      <c r="I652" s="541" t="str">
        <f t="shared" si="52"/>
        <v>фото1</v>
      </c>
      <c r="J652" s="541"/>
      <c r="K652" s="542" t="s">
        <v>32</v>
      </c>
      <c r="L652" s="546">
        <v>1</v>
      </c>
      <c r="M652" s="558">
        <v>168.1</v>
      </c>
      <c r="N652" s="544"/>
      <c r="O652" s="331">
        <f t="shared" si="53"/>
        <v>0</v>
      </c>
      <c r="P652" s="332">
        <v>4607109933152</v>
      </c>
      <c r="Q652" s="545"/>
      <c r="R652" s="333" t="s">
        <v>1093</v>
      </c>
      <c r="S652" s="340">
        <f t="shared" si="54"/>
        <v>168.1</v>
      </c>
    </row>
    <row r="653" spans="1:19" ht="25.5" x14ac:dyDescent="0.2">
      <c r="A653" s="519">
        <v>638</v>
      </c>
      <c r="B653" s="537">
        <v>367</v>
      </c>
      <c r="C653" s="538" t="s">
        <v>10865</v>
      </c>
      <c r="D653" s="539"/>
      <c r="E653" s="411" t="s">
        <v>1090</v>
      </c>
      <c r="F653" s="411" t="s">
        <v>10866</v>
      </c>
      <c r="G653" s="411" t="s">
        <v>10867</v>
      </c>
      <c r="H653" s="540" t="s">
        <v>11442</v>
      </c>
      <c r="I653" s="541" t="str">
        <f t="shared" si="52"/>
        <v>фото1</v>
      </c>
      <c r="J653" s="541"/>
      <c r="K653" s="542" t="s">
        <v>32</v>
      </c>
      <c r="L653" s="546">
        <v>1</v>
      </c>
      <c r="M653" s="558">
        <v>168.1</v>
      </c>
      <c r="N653" s="544"/>
      <c r="O653" s="331">
        <f t="shared" si="53"/>
        <v>0</v>
      </c>
      <c r="P653" s="332">
        <v>4607109927861</v>
      </c>
      <c r="Q653" s="545"/>
      <c r="R653" s="333" t="s">
        <v>1093</v>
      </c>
      <c r="S653" s="340">
        <f t="shared" si="54"/>
        <v>168.1</v>
      </c>
    </row>
    <row r="654" spans="1:19" ht="25.5" x14ac:dyDescent="0.2">
      <c r="A654" s="519">
        <v>639</v>
      </c>
      <c r="B654" s="537">
        <v>5659</v>
      </c>
      <c r="C654" s="538" t="s">
        <v>9235</v>
      </c>
      <c r="D654" s="539"/>
      <c r="E654" s="411" t="s">
        <v>1090</v>
      </c>
      <c r="F654" s="411" t="s">
        <v>1966</v>
      </c>
      <c r="G654" s="411" t="s">
        <v>1967</v>
      </c>
      <c r="H654" s="540" t="s">
        <v>11443</v>
      </c>
      <c r="I654" s="541" t="str">
        <f t="shared" si="52"/>
        <v>фото1</v>
      </c>
      <c r="J654" s="541"/>
      <c r="K654" s="542" t="s">
        <v>32</v>
      </c>
      <c r="L654" s="546">
        <v>2</v>
      </c>
      <c r="M654" s="558">
        <v>195.6</v>
      </c>
      <c r="N654" s="544"/>
      <c r="O654" s="331">
        <f t="shared" si="53"/>
        <v>0</v>
      </c>
      <c r="P654" s="332">
        <v>4607109933145</v>
      </c>
      <c r="Q654" s="545"/>
      <c r="R654" s="333" t="s">
        <v>1093</v>
      </c>
      <c r="S654" s="340">
        <f t="shared" si="54"/>
        <v>97.8</v>
      </c>
    </row>
    <row r="655" spans="1:19" ht="51" x14ac:dyDescent="0.2">
      <c r="A655" s="519">
        <v>640</v>
      </c>
      <c r="B655" s="537">
        <v>4033</v>
      </c>
      <c r="C655" s="538" t="s">
        <v>8049</v>
      </c>
      <c r="D655" s="539"/>
      <c r="E655" s="411" t="s">
        <v>1090</v>
      </c>
      <c r="F655" s="411" t="s">
        <v>1144</v>
      </c>
      <c r="G655" s="411" t="s">
        <v>1145</v>
      </c>
      <c r="H655" s="540" t="s">
        <v>11444</v>
      </c>
      <c r="I655" s="541" t="str">
        <f t="shared" si="52"/>
        <v>фото1</v>
      </c>
      <c r="J655" s="541"/>
      <c r="K655" s="542" t="s">
        <v>32</v>
      </c>
      <c r="L655" s="546">
        <v>1</v>
      </c>
      <c r="M655" s="558">
        <v>168.1</v>
      </c>
      <c r="N655" s="544"/>
      <c r="O655" s="331">
        <f t="shared" si="53"/>
        <v>0</v>
      </c>
      <c r="P655" s="332">
        <v>4607109982518</v>
      </c>
      <c r="Q655" s="545"/>
      <c r="R655" s="333" t="s">
        <v>1093</v>
      </c>
      <c r="S655" s="340">
        <f t="shared" si="54"/>
        <v>168.1</v>
      </c>
    </row>
    <row r="656" spans="1:19" ht="25.5" x14ac:dyDescent="0.2">
      <c r="A656" s="519">
        <v>641</v>
      </c>
      <c r="B656" s="537">
        <v>1850</v>
      </c>
      <c r="C656" s="538" t="s">
        <v>8050</v>
      </c>
      <c r="D656" s="539"/>
      <c r="E656" s="411" t="s">
        <v>1090</v>
      </c>
      <c r="F656" s="411" t="s">
        <v>1146</v>
      </c>
      <c r="G656" s="411" t="s">
        <v>1147</v>
      </c>
      <c r="H656" s="540" t="s">
        <v>11445</v>
      </c>
      <c r="I656" s="541" t="str">
        <f t="shared" si="52"/>
        <v>фото1</v>
      </c>
      <c r="J656" s="541"/>
      <c r="K656" s="542" t="s">
        <v>32</v>
      </c>
      <c r="L656" s="546">
        <v>1</v>
      </c>
      <c r="M656" s="558">
        <v>182.8</v>
      </c>
      <c r="N656" s="544"/>
      <c r="O656" s="331">
        <f t="shared" si="53"/>
        <v>0</v>
      </c>
      <c r="P656" s="332">
        <v>4607109965153</v>
      </c>
      <c r="Q656" s="545"/>
      <c r="R656" s="333" t="s">
        <v>1093</v>
      </c>
      <c r="S656" s="340">
        <f t="shared" si="54"/>
        <v>182.8</v>
      </c>
    </row>
    <row r="657" spans="1:19" ht="63.75" x14ac:dyDescent="0.2">
      <c r="A657" s="519">
        <v>642</v>
      </c>
      <c r="B657" s="537">
        <v>5713</v>
      </c>
      <c r="C657" s="538" t="s">
        <v>12803</v>
      </c>
      <c r="D657" s="539"/>
      <c r="E657" s="411" t="s">
        <v>1090</v>
      </c>
      <c r="F657" s="411" t="s">
        <v>12804</v>
      </c>
      <c r="G657" s="411" t="s">
        <v>12805</v>
      </c>
      <c r="H657" s="540" t="s">
        <v>12806</v>
      </c>
      <c r="I657" s="541" t="str">
        <f t="shared" si="52"/>
        <v>фото1</v>
      </c>
      <c r="J657" s="541"/>
      <c r="K657" s="542" t="s">
        <v>32</v>
      </c>
      <c r="L657" s="546">
        <v>1</v>
      </c>
      <c r="M657" s="558">
        <v>103.9</v>
      </c>
      <c r="N657" s="544"/>
      <c r="O657" s="331">
        <f t="shared" si="53"/>
        <v>0</v>
      </c>
      <c r="P657" s="332">
        <v>4607109932520</v>
      </c>
      <c r="Q657" s="545" t="s">
        <v>11622</v>
      </c>
      <c r="R657" s="333" t="s">
        <v>1093</v>
      </c>
      <c r="S657" s="340">
        <f t="shared" si="54"/>
        <v>103.9</v>
      </c>
    </row>
    <row r="658" spans="1:19" ht="25.5" x14ac:dyDescent="0.2">
      <c r="A658" s="519">
        <v>643</v>
      </c>
      <c r="B658" s="537">
        <v>830</v>
      </c>
      <c r="C658" s="538" t="s">
        <v>8051</v>
      </c>
      <c r="D658" s="539"/>
      <c r="E658" s="411" t="s">
        <v>1090</v>
      </c>
      <c r="F658" s="411" t="s">
        <v>1148</v>
      </c>
      <c r="G658" s="411" t="s">
        <v>1149</v>
      </c>
      <c r="H658" s="540" t="s">
        <v>11446</v>
      </c>
      <c r="I658" s="541" t="str">
        <f t="shared" si="52"/>
        <v>фото1</v>
      </c>
      <c r="J658" s="541"/>
      <c r="K658" s="542" t="s">
        <v>32</v>
      </c>
      <c r="L658" s="546">
        <v>1</v>
      </c>
      <c r="M658" s="558">
        <v>182.8</v>
      </c>
      <c r="N658" s="544"/>
      <c r="O658" s="331">
        <f t="shared" si="53"/>
        <v>0</v>
      </c>
      <c r="P658" s="332">
        <v>4607109957127</v>
      </c>
      <c r="Q658" s="545"/>
      <c r="R658" s="333" t="s">
        <v>1093</v>
      </c>
      <c r="S658" s="340">
        <f t="shared" si="54"/>
        <v>182.8</v>
      </c>
    </row>
    <row r="659" spans="1:19" ht="38.25" x14ac:dyDescent="0.2">
      <c r="A659" s="519">
        <v>644</v>
      </c>
      <c r="B659" s="537">
        <v>5660</v>
      </c>
      <c r="C659" s="538" t="s">
        <v>9236</v>
      </c>
      <c r="D659" s="539"/>
      <c r="E659" s="411" t="s">
        <v>1090</v>
      </c>
      <c r="F659" s="411" t="s">
        <v>9237</v>
      </c>
      <c r="G659" s="411" t="s">
        <v>9238</v>
      </c>
      <c r="H659" s="540" t="s">
        <v>11447</v>
      </c>
      <c r="I659" s="541" t="str">
        <f t="shared" si="52"/>
        <v>фото1</v>
      </c>
      <c r="J659" s="541"/>
      <c r="K659" s="542" t="s">
        <v>32</v>
      </c>
      <c r="L659" s="546">
        <v>1</v>
      </c>
      <c r="M659" s="558">
        <v>186.4</v>
      </c>
      <c r="N659" s="544"/>
      <c r="O659" s="331">
        <f t="shared" si="53"/>
        <v>0</v>
      </c>
      <c r="P659" s="332">
        <v>4607109933138</v>
      </c>
      <c r="Q659" s="545"/>
      <c r="R659" s="333" t="s">
        <v>1093</v>
      </c>
      <c r="S659" s="340">
        <f t="shared" si="54"/>
        <v>186.4</v>
      </c>
    </row>
    <row r="660" spans="1:19" ht="51" x14ac:dyDescent="0.2">
      <c r="A660" s="519">
        <v>645</v>
      </c>
      <c r="B660" s="537">
        <v>5661</v>
      </c>
      <c r="C660" s="538" t="s">
        <v>9239</v>
      </c>
      <c r="D660" s="539"/>
      <c r="E660" s="449" t="s">
        <v>1090</v>
      </c>
      <c r="F660" s="449" t="s">
        <v>9240</v>
      </c>
      <c r="G660" s="449" t="s">
        <v>9241</v>
      </c>
      <c r="H660" s="548" t="s">
        <v>11448</v>
      </c>
      <c r="I660" s="541" t="str">
        <f t="shared" si="52"/>
        <v>фото1</v>
      </c>
      <c r="J660" s="541"/>
      <c r="K660" s="542" t="s">
        <v>32</v>
      </c>
      <c r="L660" s="546">
        <v>1</v>
      </c>
      <c r="M660" s="558">
        <v>122.2</v>
      </c>
      <c r="N660" s="544"/>
      <c r="O660" s="331">
        <f t="shared" si="53"/>
        <v>0</v>
      </c>
      <c r="P660" s="332">
        <v>4607109933121</v>
      </c>
      <c r="Q660" s="545"/>
      <c r="R660" s="333" t="s">
        <v>1093</v>
      </c>
      <c r="S660" s="340">
        <f t="shared" si="54"/>
        <v>122.2</v>
      </c>
    </row>
    <row r="661" spans="1:19" ht="38.25" x14ac:dyDescent="0.2">
      <c r="A661" s="519">
        <v>646</v>
      </c>
      <c r="B661" s="537">
        <v>1654</v>
      </c>
      <c r="C661" s="538" t="s">
        <v>8052</v>
      </c>
      <c r="D661" s="539"/>
      <c r="E661" s="411" t="s">
        <v>1090</v>
      </c>
      <c r="F661" s="411" t="s">
        <v>1150</v>
      </c>
      <c r="G661" s="411" t="s">
        <v>1151</v>
      </c>
      <c r="H661" s="540" t="s">
        <v>11449</v>
      </c>
      <c r="I661" s="541" t="str">
        <f t="shared" si="52"/>
        <v>фото1</v>
      </c>
      <c r="J661" s="541"/>
      <c r="K661" s="542" t="s">
        <v>32</v>
      </c>
      <c r="L661" s="546">
        <v>1</v>
      </c>
      <c r="M661" s="558">
        <v>173.6</v>
      </c>
      <c r="N661" s="544"/>
      <c r="O661" s="331">
        <f t="shared" si="53"/>
        <v>0</v>
      </c>
      <c r="P661" s="332">
        <v>4607109965177</v>
      </c>
      <c r="Q661" s="545"/>
      <c r="R661" s="333" t="s">
        <v>1093</v>
      </c>
      <c r="S661" s="340">
        <f t="shared" si="54"/>
        <v>173.6</v>
      </c>
    </row>
    <row r="662" spans="1:19" ht="38.25" x14ac:dyDescent="0.2">
      <c r="A662" s="519">
        <v>647</v>
      </c>
      <c r="B662" s="537">
        <v>1908</v>
      </c>
      <c r="C662" s="538" t="s">
        <v>10868</v>
      </c>
      <c r="D662" s="539"/>
      <c r="E662" s="411" t="s">
        <v>1090</v>
      </c>
      <c r="F662" s="411" t="s">
        <v>10869</v>
      </c>
      <c r="G662" s="411" t="s">
        <v>10870</v>
      </c>
      <c r="H662" s="540" t="s">
        <v>11450</v>
      </c>
      <c r="I662" s="541" t="str">
        <f t="shared" si="52"/>
        <v>фото1</v>
      </c>
      <c r="J662" s="541"/>
      <c r="K662" s="542" t="s">
        <v>32</v>
      </c>
      <c r="L662" s="546">
        <v>1</v>
      </c>
      <c r="M662" s="558">
        <v>182.8</v>
      </c>
      <c r="N662" s="544"/>
      <c r="O662" s="331">
        <f t="shared" si="53"/>
        <v>0</v>
      </c>
      <c r="P662" s="332">
        <v>4607109927854</v>
      </c>
      <c r="Q662" s="545"/>
      <c r="R662" s="333" t="s">
        <v>1093</v>
      </c>
      <c r="S662" s="340">
        <f t="shared" si="54"/>
        <v>182.8</v>
      </c>
    </row>
    <row r="663" spans="1:19" ht="25.5" x14ac:dyDescent="0.2">
      <c r="A663" s="519">
        <v>648</v>
      </c>
      <c r="B663" s="537">
        <v>1851</v>
      </c>
      <c r="C663" s="538" t="s">
        <v>8053</v>
      </c>
      <c r="D663" s="539"/>
      <c r="E663" s="411" t="s">
        <v>1090</v>
      </c>
      <c r="F663" s="411" t="s">
        <v>1152</v>
      </c>
      <c r="G663" s="411" t="s">
        <v>1153</v>
      </c>
      <c r="H663" s="540" t="s">
        <v>11451</v>
      </c>
      <c r="I663" s="541" t="str">
        <f t="shared" ref="I663:I726" si="55">HYPERLINK("http://www.gardenbulbs.ru/images/vesna_CL/thumbnails/"&amp;C663&amp;".jpg","фото1")</f>
        <v>фото1</v>
      </c>
      <c r="J663" s="541"/>
      <c r="K663" s="542" t="s">
        <v>32</v>
      </c>
      <c r="L663" s="546">
        <v>1</v>
      </c>
      <c r="M663" s="558">
        <v>155.30000000000001</v>
      </c>
      <c r="N663" s="544"/>
      <c r="O663" s="331">
        <f t="shared" ref="O663:O726" si="56">IF(ISERROR(N663*M663),0,N663*M663)</f>
        <v>0</v>
      </c>
      <c r="P663" s="332">
        <v>4607109953716</v>
      </c>
      <c r="Q663" s="545"/>
      <c r="R663" s="333" t="s">
        <v>1093</v>
      </c>
      <c r="S663" s="340">
        <f t="shared" ref="S663:S726" si="57">M663/L663</f>
        <v>155.30000000000001</v>
      </c>
    </row>
    <row r="664" spans="1:19" ht="38.25" x14ac:dyDescent="0.2">
      <c r="A664" s="519">
        <v>649</v>
      </c>
      <c r="B664" s="537">
        <v>4487</v>
      </c>
      <c r="C664" s="538" t="s">
        <v>8054</v>
      </c>
      <c r="D664" s="539"/>
      <c r="E664" s="411" t="s">
        <v>1090</v>
      </c>
      <c r="F664" s="411" t="s">
        <v>1154</v>
      </c>
      <c r="G664" s="411" t="s">
        <v>1155</v>
      </c>
      <c r="H664" s="540" t="s">
        <v>11452</v>
      </c>
      <c r="I664" s="541" t="str">
        <f t="shared" si="55"/>
        <v>фото1</v>
      </c>
      <c r="J664" s="541"/>
      <c r="K664" s="542" t="s">
        <v>32</v>
      </c>
      <c r="L664" s="546">
        <v>1</v>
      </c>
      <c r="M664" s="558">
        <v>201.1</v>
      </c>
      <c r="N664" s="544"/>
      <c r="O664" s="331">
        <f t="shared" si="56"/>
        <v>0</v>
      </c>
      <c r="P664" s="332">
        <v>4607109989081</v>
      </c>
      <c r="Q664" s="545"/>
      <c r="R664" s="333" t="s">
        <v>1093</v>
      </c>
      <c r="S664" s="340">
        <f t="shared" si="57"/>
        <v>201.1</v>
      </c>
    </row>
    <row r="665" spans="1:19" ht="38.25" x14ac:dyDescent="0.2">
      <c r="A665" s="519">
        <v>650</v>
      </c>
      <c r="B665" s="537">
        <v>10778</v>
      </c>
      <c r="C665" s="538" t="s">
        <v>14708</v>
      </c>
      <c r="D665" s="539"/>
      <c r="E665" s="412" t="s">
        <v>1090</v>
      </c>
      <c r="F665" s="412" t="s">
        <v>14709</v>
      </c>
      <c r="G665" s="412" t="s">
        <v>14710</v>
      </c>
      <c r="H665" s="547" t="s">
        <v>14711</v>
      </c>
      <c r="I665" s="541" t="str">
        <f t="shared" si="55"/>
        <v>фото1</v>
      </c>
      <c r="J665" s="541"/>
      <c r="K665" s="542" t="s">
        <v>32</v>
      </c>
      <c r="L665" s="546">
        <v>2</v>
      </c>
      <c r="M665" s="558">
        <v>214</v>
      </c>
      <c r="N665" s="544"/>
      <c r="O665" s="331">
        <f t="shared" si="56"/>
        <v>0</v>
      </c>
      <c r="P665" s="332">
        <v>4607109925577</v>
      </c>
      <c r="Q665" s="545" t="s">
        <v>13902</v>
      </c>
      <c r="R665" s="333" t="s">
        <v>1093</v>
      </c>
      <c r="S665" s="340">
        <f t="shared" si="57"/>
        <v>107</v>
      </c>
    </row>
    <row r="666" spans="1:19" ht="38.25" x14ac:dyDescent="0.2">
      <c r="A666" s="519">
        <v>651</v>
      </c>
      <c r="B666" s="537">
        <v>526</v>
      </c>
      <c r="C666" s="538" t="s">
        <v>8055</v>
      </c>
      <c r="D666" s="539"/>
      <c r="E666" s="411" t="s">
        <v>1090</v>
      </c>
      <c r="F666" s="411" t="s">
        <v>1156</v>
      </c>
      <c r="G666" s="411" t="s">
        <v>1157</v>
      </c>
      <c r="H666" s="540" t="s">
        <v>11453</v>
      </c>
      <c r="I666" s="541" t="str">
        <f t="shared" si="55"/>
        <v>фото1</v>
      </c>
      <c r="J666" s="541"/>
      <c r="K666" s="542" t="s">
        <v>32</v>
      </c>
      <c r="L666" s="546">
        <v>2</v>
      </c>
      <c r="M666" s="558">
        <v>206.6</v>
      </c>
      <c r="N666" s="544"/>
      <c r="O666" s="331">
        <f t="shared" si="56"/>
        <v>0</v>
      </c>
      <c r="P666" s="332">
        <v>4607109957066</v>
      </c>
      <c r="Q666" s="545"/>
      <c r="R666" s="333" t="s">
        <v>1093</v>
      </c>
      <c r="S666" s="340">
        <f t="shared" si="57"/>
        <v>103.3</v>
      </c>
    </row>
    <row r="667" spans="1:19" ht="51" x14ac:dyDescent="0.2">
      <c r="A667" s="519">
        <v>652</v>
      </c>
      <c r="B667" s="537">
        <v>1609</v>
      </c>
      <c r="C667" s="538" t="s">
        <v>12807</v>
      </c>
      <c r="D667" s="539"/>
      <c r="E667" s="411" t="s">
        <v>1090</v>
      </c>
      <c r="F667" s="411" t="s">
        <v>12808</v>
      </c>
      <c r="G667" s="411" t="s">
        <v>12809</v>
      </c>
      <c r="H667" s="540" t="s">
        <v>12810</v>
      </c>
      <c r="I667" s="541" t="str">
        <f t="shared" si="55"/>
        <v>фото1</v>
      </c>
      <c r="J667" s="541"/>
      <c r="K667" s="542" t="s">
        <v>32</v>
      </c>
      <c r="L667" s="546">
        <v>1</v>
      </c>
      <c r="M667" s="558">
        <v>135.1</v>
      </c>
      <c r="N667" s="544"/>
      <c r="O667" s="331">
        <f t="shared" si="56"/>
        <v>0</v>
      </c>
      <c r="P667" s="332">
        <v>4607109953372</v>
      </c>
      <c r="Q667" s="545" t="s">
        <v>11622</v>
      </c>
      <c r="R667" s="333" t="s">
        <v>1093</v>
      </c>
      <c r="S667" s="340">
        <f t="shared" si="57"/>
        <v>135.1</v>
      </c>
    </row>
    <row r="668" spans="1:19" ht="51" x14ac:dyDescent="0.2">
      <c r="A668" s="519">
        <v>653</v>
      </c>
      <c r="B668" s="537">
        <v>4441</v>
      </c>
      <c r="C668" s="538" t="s">
        <v>12811</v>
      </c>
      <c r="D668" s="539"/>
      <c r="E668" s="411" t="s">
        <v>1090</v>
      </c>
      <c r="F668" s="411" t="s">
        <v>12812</v>
      </c>
      <c r="G668" s="411" t="s">
        <v>12813</v>
      </c>
      <c r="H668" s="540" t="s">
        <v>12814</v>
      </c>
      <c r="I668" s="541" t="str">
        <f t="shared" si="55"/>
        <v>фото1</v>
      </c>
      <c r="J668" s="541"/>
      <c r="K668" s="542" t="s">
        <v>32</v>
      </c>
      <c r="L668" s="546">
        <v>2</v>
      </c>
      <c r="M668" s="558">
        <v>188.3</v>
      </c>
      <c r="N668" s="544"/>
      <c r="O668" s="331">
        <f t="shared" si="56"/>
        <v>0</v>
      </c>
      <c r="P668" s="332">
        <v>4607109988626</v>
      </c>
      <c r="Q668" s="545" t="s">
        <v>11622</v>
      </c>
      <c r="R668" s="333" t="s">
        <v>1093</v>
      </c>
      <c r="S668" s="340">
        <f t="shared" si="57"/>
        <v>94.15</v>
      </c>
    </row>
    <row r="669" spans="1:19" ht="38.25" x14ac:dyDescent="0.2">
      <c r="A669" s="519">
        <v>654</v>
      </c>
      <c r="B669" s="537">
        <v>1657</v>
      </c>
      <c r="C669" s="538" t="s">
        <v>8056</v>
      </c>
      <c r="D669" s="539"/>
      <c r="E669" s="449" t="s">
        <v>1090</v>
      </c>
      <c r="F669" s="449" t="s">
        <v>1158</v>
      </c>
      <c r="G669" s="449" t="s">
        <v>1159</v>
      </c>
      <c r="H669" s="548" t="s">
        <v>11454</v>
      </c>
      <c r="I669" s="541" t="str">
        <f t="shared" si="55"/>
        <v>фото1</v>
      </c>
      <c r="J669" s="541"/>
      <c r="K669" s="542" t="s">
        <v>32</v>
      </c>
      <c r="L669" s="546">
        <v>1</v>
      </c>
      <c r="M669" s="558">
        <v>131.4</v>
      </c>
      <c r="N669" s="544"/>
      <c r="O669" s="331">
        <f t="shared" si="56"/>
        <v>0</v>
      </c>
      <c r="P669" s="332">
        <v>4607109965238</v>
      </c>
      <c r="Q669" s="545"/>
      <c r="R669" s="333" t="s">
        <v>1093</v>
      </c>
      <c r="S669" s="340">
        <f t="shared" si="57"/>
        <v>131.4</v>
      </c>
    </row>
    <row r="670" spans="1:19" ht="51" x14ac:dyDescent="0.2">
      <c r="A670" s="519">
        <v>655</v>
      </c>
      <c r="B670" s="537">
        <v>2293</v>
      </c>
      <c r="C670" s="538" t="s">
        <v>8057</v>
      </c>
      <c r="D670" s="539"/>
      <c r="E670" s="411" t="s">
        <v>1090</v>
      </c>
      <c r="F670" s="411" t="s">
        <v>1160</v>
      </c>
      <c r="G670" s="411" t="s">
        <v>1161</v>
      </c>
      <c r="H670" s="540" t="s">
        <v>11455</v>
      </c>
      <c r="I670" s="541" t="str">
        <f t="shared" si="55"/>
        <v>фото1</v>
      </c>
      <c r="J670" s="541"/>
      <c r="K670" s="542" t="s">
        <v>32</v>
      </c>
      <c r="L670" s="546">
        <v>2</v>
      </c>
      <c r="M670" s="558">
        <v>214</v>
      </c>
      <c r="N670" s="544"/>
      <c r="O670" s="331">
        <f t="shared" si="56"/>
        <v>0</v>
      </c>
      <c r="P670" s="332">
        <v>4607109957356</v>
      </c>
      <c r="Q670" s="545"/>
      <c r="R670" s="333" t="s">
        <v>1093</v>
      </c>
      <c r="S670" s="340">
        <f t="shared" si="57"/>
        <v>107</v>
      </c>
    </row>
    <row r="671" spans="1:19" ht="51" x14ac:dyDescent="0.2">
      <c r="A671" s="519">
        <v>656</v>
      </c>
      <c r="B671" s="537">
        <v>535</v>
      </c>
      <c r="C671" s="538" t="s">
        <v>8058</v>
      </c>
      <c r="D671" s="539"/>
      <c r="E671" s="411" t="s">
        <v>1090</v>
      </c>
      <c r="F671" s="411" t="s">
        <v>1162</v>
      </c>
      <c r="G671" s="411" t="s">
        <v>1163</v>
      </c>
      <c r="H671" s="540" t="s">
        <v>11456</v>
      </c>
      <c r="I671" s="541" t="str">
        <f t="shared" si="55"/>
        <v>фото1</v>
      </c>
      <c r="J671" s="541"/>
      <c r="K671" s="542" t="s">
        <v>32</v>
      </c>
      <c r="L671" s="546">
        <v>1</v>
      </c>
      <c r="M671" s="558">
        <v>122.2</v>
      </c>
      <c r="N671" s="544"/>
      <c r="O671" s="331">
        <f t="shared" si="56"/>
        <v>0</v>
      </c>
      <c r="P671" s="332">
        <v>4607109957332</v>
      </c>
      <c r="Q671" s="545"/>
      <c r="R671" s="333" t="s">
        <v>1093</v>
      </c>
      <c r="S671" s="340">
        <f t="shared" si="57"/>
        <v>122.2</v>
      </c>
    </row>
    <row r="672" spans="1:19" ht="51" x14ac:dyDescent="0.2">
      <c r="A672" s="519">
        <v>657</v>
      </c>
      <c r="B672" s="537">
        <v>4443</v>
      </c>
      <c r="C672" s="538" t="s">
        <v>13778</v>
      </c>
      <c r="D672" s="539"/>
      <c r="E672" s="411" t="s">
        <v>1090</v>
      </c>
      <c r="F672" s="411" t="s">
        <v>13779</v>
      </c>
      <c r="G672" s="411" t="s">
        <v>13780</v>
      </c>
      <c r="H672" s="540" t="s">
        <v>12815</v>
      </c>
      <c r="I672" s="541" t="str">
        <f t="shared" si="55"/>
        <v>фото1</v>
      </c>
      <c r="J672" s="541"/>
      <c r="K672" s="542" t="s">
        <v>32</v>
      </c>
      <c r="L672" s="546">
        <v>1</v>
      </c>
      <c r="M672" s="558">
        <v>195.6</v>
      </c>
      <c r="N672" s="544"/>
      <c r="O672" s="331">
        <f t="shared" si="56"/>
        <v>0</v>
      </c>
      <c r="P672" s="332">
        <v>4607109988640</v>
      </c>
      <c r="Q672" s="545" t="s">
        <v>11622</v>
      </c>
      <c r="R672" s="333" t="s">
        <v>1093</v>
      </c>
      <c r="S672" s="340">
        <f t="shared" si="57"/>
        <v>195.6</v>
      </c>
    </row>
    <row r="673" spans="1:19" ht="51" x14ac:dyDescent="0.2">
      <c r="A673" s="519">
        <v>658</v>
      </c>
      <c r="B673" s="537">
        <v>537</v>
      </c>
      <c r="C673" s="538" t="s">
        <v>8059</v>
      </c>
      <c r="D673" s="539"/>
      <c r="E673" s="411" t="s">
        <v>1090</v>
      </c>
      <c r="F673" s="411" t="s">
        <v>1164</v>
      </c>
      <c r="G673" s="411" t="s">
        <v>1165</v>
      </c>
      <c r="H673" s="540" t="s">
        <v>11457</v>
      </c>
      <c r="I673" s="541" t="str">
        <f t="shared" si="55"/>
        <v>фото1</v>
      </c>
      <c r="J673" s="541"/>
      <c r="K673" s="542" t="s">
        <v>32</v>
      </c>
      <c r="L673" s="546">
        <v>1</v>
      </c>
      <c r="M673" s="558">
        <v>140.6</v>
      </c>
      <c r="N673" s="544"/>
      <c r="O673" s="331">
        <f t="shared" si="56"/>
        <v>0</v>
      </c>
      <c r="P673" s="332">
        <v>4607109957363</v>
      </c>
      <c r="Q673" s="545"/>
      <c r="R673" s="333" t="s">
        <v>1093</v>
      </c>
      <c r="S673" s="340">
        <f t="shared" si="57"/>
        <v>140.6</v>
      </c>
    </row>
    <row r="674" spans="1:19" ht="38.25" x14ac:dyDescent="0.2">
      <c r="A674" s="519">
        <v>659</v>
      </c>
      <c r="B674" s="537">
        <v>5434</v>
      </c>
      <c r="C674" s="538" t="s">
        <v>9932</v>
      </c>
      <c r="D674" s="539"/>
      <c r="E674" s="449" t="s">
        <v>1090</v>
      </c>
      <c r="F674" s="449" t="s">
        <v>8060</v>
      </c>
      <c r="G674" s="449" t="s">
        <v>8061</v>
      </c>
      <c r="H674" s="548" t="s">
        <v>11458</v>
      </c>
      <c r="I674" s="541" t="str">
        <f t="shared" si="55"/>
        <v>фото1</v>
      </c>
      <c r="J674" s="541"/>
      <c r="K674" s="542" t="s">
        <v>32</v>
      </c>
      <c r="L674" s="546">
        <v>1</v>
      </c>
      <c r="M674" s="558">
        <v>182.8</v>
      </c>
      <c r="N674" s="544"/>
      <c r="O674" s="331">
        <f t="shared" si="56"/>
        <v>0</v>
      </c>
      <c r="P674" s="332">
        <v>4607109936887</v>
      </c>
      <c r="Q674" s="545"/>
      <c r="R674" s="333" t="s">
        <v>1093</v>
      </c>
      <c r="S674" s="340">
        <f t="shared" si="57"/>
        <v>182.8</v>
      </c>
    </row>
    <row r="675" spans="1:19" ht="38.25" x14ac:dyDescent="0.2">
      <c r="A675" s="519">
        <v>660</v>
      </c>
      <c r="B675" s="537">
        <v>7</v>
      </c>
      <c r="C675" s="538" t="s">
        <v>8062</v>
      </c>
      <c r="D675" s="539"/>
      <c r="E675" s="411" t="s">
        <v>1090</v>
      </c>
      <c r="F675" s="411" t="s">
        <v>1166</v>
      </c>
      <c r="G675" s="411" t="s">
        <v>1167</v>
      </c>
      <c r="H675" s="540" t="s">
        <v>11459</v>
      </c>
      <c r="I675" s="541" t="str">
        <f t="shared" si="55"/>
        <v>фото1</v>
      </c>
      <c r="J675" s="541"/>
      <c r="K675" s="542" t="s">
        <v>32</v>
      </c>
      <c r="L675" s="546">
        <v>1</v>
      </c>
      <c r="M675" s="558">
        <v>168.1</v>
      </c>
      <c r="N675" s="544"/>
      <c r="O675" s="331">
        <f t="shared" si="56"/>
        <v>0</v>
      </c>
      <c r="P675" s="332">
        <v>4607109957004</v>
      </c>
      <c r="Q675" s="545"/>
      <c r="R675" s="333" t="s">
        <v>1093</v>
      </c>
      <c r="S675" s="340">
        <f t="shared" si="57"/>
        <v>168.1</v>
      </c>
    </row>
    <row r="676" spans="1:19" ht="38.25" x14ac:dyDescent="0.2">
      <c r="A676" s="519">
        <v>661</v>
      </c>
      <c r="B676" s="537">
        <v>6871</v>
      </c>
      <c r="C676" s="538" t="s">
        <v>9933</v>
      </c>
      <c r="D676" s="539"/>
      <c r="E676" s="411" t="s">
        <v>1090</v>
      </c>
      <c r="F676" s="411" t="s">
        <v>3679</v>
      </c>
      <c r="G676" s="411" t="s">
        <v>3680</v>
      </c>
      <c r="H676" s="540" t="s">
        <v>11460</v>
      </c>
      <c r="I676" s="541" t="str">
        <f t="shared" si="55"/>
        <v>фото1</v>
      </c>
      <c r="J676" s="541"/>
      <c r="K676" s="542" t="s">
        <v>32</v>
      </c>
      <c r="L676" s="546">
        <v>1</v>
      </c>
      <c r="M676" s="558">
        <v>186.4</v>
      </c>
      <c r="N676" s="544"/>
      <c r="O676" s="331">
        <f t="shared" si="56"/>
        <v>0</v>
      </c>
      <c r="P676" s="332">
        <v>4607109945155</v>
      </c>
      <c r="Q676" s="545"/>
      <c r="R676" s="333" t="s">
        <v>1093</v>
      </c>
      <c r="S676" s="340">
        <f t="shared" si="57"/>
        <v>186.4</v>
      </c>
    </row>
    <row r="677" spans="1:19" ht="38.25" x14ac:dyDescent="0.2">
      <c r="A677" s="519">
        <v>662</v>
      </c>
      <c r="B677" s="537">
        <v>5665</v>
      </c>
      <c r="C677" s="538" t="s">
        <v>9242</v>
      </c>
      <c r="D677" s="539"/>
      <c r="E677" s="411" t="s">
        <v>1090</v>
      </c>
      <c r="F677" s="411" t="s">
        <v>9243</v>
      </c>
      <c r="G677" s="411" t="s">
        <v>9244</v>
      </c>
      <c r="H677" s="540" t="s">
        <v>11461</v>
      </c>
      <c r="I677" s="541" t="str">
        <f t="shared" si="55"/>
        <v>фото1</v>
      </c>
      <c r="J677" s="541"/>
      <c r="K677" s="542" t="s">
        <v>32</v>
      </c>
      <c r="L677" s="546">
        <v>1</v>
      </c>
      <c r="M677" s="558">
        <v>89.2</v>
      </c>
      <c r="N677" s="544"/>
      <c r="O677" s="331">
        <f t="shared" si="56"/>
        <v>0</v>
      </c>
      <c r="P677" s="332">
        <v>4607109933084</v>
      </c>
      <c r="Q677" s="545"/>
      <c r="R677" s="333" t="s">
        <v>1093</v>
      </c>
      <c r="S677" s="340">
        <f t="shared" si="57"/>
        <v>89.2</v>
      </c>
    </row>
    <row r="678" spans="1:19" ht="38.25" x14ac:dyDescent="0.2">
      <c r="A678" s="519">
        <v>663</v>
      </c>
      <c r="B678" s="537">
        <v>4034</v>
      </c>
      <c r="C678" s="538" t="s">
        <v>8063</v>
      </c>
      <c r="D678" s="539"/>
      <c r="E678" s="411" t="s">
        <v>1090</v>
      </c>
      <c r="F678" s="411" t="s">
        <v>1168</v>
      </c>
      <c r="G678" s="411" t="s">
        <v>1169</v>
      </c>
      <c r="H678" s="540" t="s">
        <v>11462</v>
      </c>
      <c r="I678" s="541" t="str">
        <f t="shared" si="55"/>
        <v>фото1</v>
      </c>
      <c r="J678" s="541"/>
      <c r="K678" s="542" t="s">
        <v>32</v>
      </c>
      <c r="L678" s="546">
        <v>1</v>
      </c>
      <c r="M678" s="558">
        <v>182.8</v>
      </c>
      <c r="N678" s="544"/>
      <c r="O678" s="331">
        <f t="shared" si="56"/>
        <v>0</v>
      </c>
      <c r="P678" s="332">
        <v>4607109982525</v>
      </c>
      <c r="Q678" s="545"/>
      <c r="R678" s="333" t="s">
        <v>1093</v>
      </c>
      <c r="S678" s="340">
        <f t="shared" si="57"/>
        <v>182.8</v>
      </c>
    </row>
    <row r="679" spans="1:19" ht="25.5" x14ac:dyDescent="0.2">
      <c r="A679" s="519">
        <v>664</v>
      </c>
      <c r="B679" s="537">
        <v>6870</v>
      </c>
      <c r="C679" s="538" t="s">
        <v>9245</v>
      </c>
      <c r="D679" s="539"/>
      <c r="E679" s="411" t="s">
        <v>1090</v>
      </c>
      <c r="F679" s="411" t="s">
        <v>3681</v>
      </c>
      <c r="G679" s="411" t="s">
        <v>3682</v>
      </c>
      <c r="H679" s="540" t="s">
        <v>11463</v>
      </c>
      <c r="I679" s="541" t="str">
        <f t="shared" si="55"/>
        <v>фото1</v>
      </c>
      <c r="J679" s="541"/>
      <c r="K679" s="542" t="s">
        <v>32</v>
      </c>
      <c r="L679" s="546">
        <v>1</v>
      </c>
      <c r="M679" s="558">
        <v>168.1</v>
      </c>
      <c r="N679" s="544"/>
      <c r="O679" s="331">
        <f t="shared" si="56"/>
        <v>0</v>
      </c>
      <c r="P679" s="332">
        <v>4607109945148</v>
      </c>
      <c r="Q679" s="545"/>
      <c r="R679" s="333" t="s">
        <v>1093</v>
      </c>
      <c r="S679" s="340">
        <f t="shared" si="57"/>
        <v>168.1</v>
      </c>
    </row>
    <row r="680" spans="1:19" ht="51" x14ac:dyDescent="0.2">
      <c r="A680" s="519">
        <v>665</v>
      </c>
      <c r="B680" s="537">
        <v>13</v>
      </c>
      <c r="C680" s="538" t="s">
        <v>8064</v>
      </c>
      <c r="D680" s="539"/>
      <c r="E680" s="411" t="s">
        <v>1090</v>
      </c>
      <c r="F680" s="411" t="s">
        <v>1170</v>
      </c>
      <c r="G680" s="411" t="s">
        <v>1171</v>
      </c>
      <c r="H680" s="540" t="s">
        <v>11464</v>
      </c>
      <c r="I680" s="541" t="str">
        <f t="shared" si="55"/>
        <v>фото1</v>
      </c>
      <c r="J680" s="541"/>
      <c r="K680" s="542" t="s">
        <v>32</v>
      </c>
      <c r="L680" s="546">
        <v>1</v>
      </c>
      <c r="M680" s="558">
        <v>136.9</v>
      </c>
      <c r="N680" s="544"/>
      <c r="O680" s="331">
        <f t="shared" si="56"/>
        <v>0</v>
      </c>
      <c r="P680" s="332">
        <v>4607109957295</v>
      </c>
      <c r="Q680" s="545"/>
      <c r="R680" s="333" t="s">
        <v>1093</v>
      </c>
      <c r="S680" s="340">
        <f t="shared" si="57"/>
        <v>136.9</v>
      </c>
    </row>
    <row r="681" spans="1:19" ht="38.25" x14ac:dyDescent="0.2">
      <c r="A681" s="519">
        <v>666</v>
      </c>
      <c r="B681" s="537">
        <v>4492</v>
      </c>
      <c r="C681" s="538" t="s">
        <v>8065</v>
      </c>
      <c r="D681" s="539"/>
      <c r="E681" s="411" t="s">
        <v>1090</v>
      </c>
      <c r="F681" s="411" t="s">
        <v>1172</v>
      </c>
      <c r="G681" s="411" t="s">
        <v>1173</v>
      </c>
      <c r="H681" s="540" t="s">
        <v>11465</v>
      </c>
      <c r="I681" s="541" t="str">
        <f t="shared" si="55"/>
        <v>фото1</v>
      </c>
      <c r="J681" s="541"/>
      <c r="K681" s="542" t="s">
        <v>32</v>
      </c>
      <c r="L681" s="546">
        <v>1</v>
      </c>
      <c r="M681" s="558">
        <v>204.8</v>
      </c>
      <c r="N681" s="544"/>
      <c r="O681" s="331">
        <f t="shared" si="56"/>
        <v>0</v>
      </c>
      <c r="P681" s="332">
        <v>4607109989135</v>
      </c>
      <c r="Q681" s="545"/>
      <c r="R681" s="333" t="s">
        <v>1093</v>
      </c>
      <c r="S681" s="340">
        <f t="shared" si="57"/>
        <v>204.8</v>
      </c>
    </row>
    <row r="682" spans="1:19" ht="38.25" x14ac:dyDescent="0.2">
      <c r="A682" s="519">
        <v>667</v>
      </c>
      <c r="B682" s="537">
        <v>1690</v>
      </c>
      <c r="C682" s="538" t="s">
        <v>8066</v>
      </c>
      <c r="D682" s="539"/>
      <c r="E682" s="411" t="s">
        <v>1090</v>
      </c>
      <c r="F682" s="411" t="s">
        <v>1174</v>
      </c>
      <c r="G682" s="411" t="s">
        <v>1175</v>
      </c>
      <c r="H682" s="540" t="s">
        <v>11466</v>
      </c>
      <c r="I682" s="541" t="str">
        <f t="shared" si="55"/>
        <v>фото1</v>
      </c>
      <c r="J682" s="541"/>
      <c r="K682" s="542" t="s">
        <v>32</v>
      </c>
      <c r="L682" s="546">
        <v>2</v>
      </c>
      <c r="M682" s="558">
        <v>118.6</v>
      </c>
      <c r="N682" s="544"/>
      <c r="O682" s="331">
        <f t="shared" si="56"/>
        <v>0</v>
      </c>
      <c r="P682" s="332">
        <v>4607109965276</v>
      </c>
      <c r="Q682" s="545"/>
      <c r="R682" s="333" t="s">
        <v>1093</v>
      </c>
      <c r="S682" s="340">
        <f t="shared" si="57"/>
        <v>59.3</v>
      </c>
    </row>
    <row r="683" spans="1:19" ht="38.25" x14ac:dyDescent="0.2">
      <c r="A683" s="519">
        <v>668</v>
      </c>
      <c r="B683" s="537">
        <v>4036</v>
      </c>
      <c r="C683" s="538" t="s">
        <v>10871</v>
      </c>
      <c r="D683" s="539"/>
      <c r="E683" s="411" t="s">
        <v>1090</v>
      </c>
      <c r="F683" s="411" t="s">
        <v>10872</v>
      </c>
      <c r="G683" s="411" t="s">
        <v>10873</v>
      </c>
      <c r="H683" s="540" t="s">
        <v>11467</v>
      </c>
      <c r="I683" s="541" t="str">
        <f t="shared" si="55"/>
        <v>фото1</v>
      </c>
      <c r="J683" s="541"/>
      <c r="K683" s="542" t="s">
        <v>32</v>
      </c>
      <c r="L683" s="546">
        <v>1</v>
      </c>
      <c r="M683" s="558">
        <v>173.6</v>
      </c>
      <c r="N683" s="544"/>
      <c r="O683" s="331">
        <f t="shared" si="56"/>
        <v>0</v>
      </c>
      <c r="P683" s="332">
        <v>4607109982549</v>
      </c>
      <c r="Q683" s="545"/>
      <c r="R683" s="333" t="s">
        <v>1093</v>
      </c>
      <c r="S683" s="340">
        <f t="shared" si="57"/>
        <v>173.6</v>
      </c>
    </row>
    <row r="684" spans="1:19" ht="63.75" x14ac:dyDescent="0.2">
      <c r="A684" s="519">
        <v>669</v>
      </c>
      <c r="B684" s="537">
        <v>533</v>
      </c>
      <c r="C684" s="538" t="s">
        <v>8067</v>
      </c>
      <c r="D684" s="539"/>
      <c r="E684" s="449" t="s">
        <v>1090</v>
      </c>
      <c r="F684" s="449" t="s">
        <v>1176</v>
      </c>
      <c r="G684" s="449" t="s">
        <v>1177</v>
      </c>
      <c r="H684" s="548" t="s">
        <v>11468</v>
      </c>
      <c r="I684" s="541" t="str">
        <f t="shared" si="55"/>
        <v>фото1</v>
      </c>
      <c r="J684" s="541"/>
      <c r="K684" s="542" t="s">
        <v>32</v>
      </c>
      <c r="L684" s="546">
        <v>1</v>
      </c>
      <c r="M684" s="558">
        <v>140.6</v>
      </c>
      <c r="N684" s="544"/>
      <c r="O684" s="331">
        <f t="shared" si="56"/>
        <v>0</v>
      </c>
      <c r="P684" s="332">
        <v>4607109957271</v>
      </c>
      <c r="Q684" s="545"/>
      <c r="R684" s="333" t="s">
        <v>1093</v>
      </c>
      <c r="S684" s="340">
        <f t="shared" si="57"/>
        <v>140.6</v>
      </c>
    </row>
    <row r="685" spans="1:19" ht="51" x14ac:dyDescent="0.2">
      <c r="A685" s="519">
        <v>670</v>
      </c>
      <c r="B685" s="537">
        <v>2275</v>
      </c>
      <c r="C685" s="538" t="s">
        <v>10874</v>
      </c>
      <c r="D685" s="539"/>
      <c r="E685" s="411" t="s">
        <v>1090</v>
      </c>
      <c r="F685" s="411" t="s">
        <v>10875</v>
      </c>
      <c r="G685" s="411" t="s">
        <v>10876</v>
      </c>
      <c r="H685" s="540" t="s">
        <v>11469</v>
      </c>
      <c r="I685" s="541" t="str">
        <f t="shared" si="55"/>
        <v>фото1</v>
      </c>
      <c r="J685" s="541"/>
      <c r="K685" s="542" t="s">
        <v>32</v>
      </c>
      <c r="L685" s="546">
        <v>1</v>
      </c>
      <c r="M685" s="558">
        <v>168.1</v>
      </c>
      <c r="N685" s="544"/>
      <c r="O685" s="331">
        <f t="shared" si="56"/>
        <v>0</v>
      </c>
      <c r="P685" s="332">
        <v>4607109927847</v>
      </c>
      <c r="Q685" s="545"/>
      <c r="R685" s="333" t="s">
        <v>1093</v>
      </c>
      <c r="S685" s="340">
        <f t="shared" si="57"/>
        <v>168.1</v>
      </c>
    </row>
    <row r="686" spans="1:19" ht="25.5" x14ac:dyDescent="0.2">
      <c r="A686" s="519">
        <v>671</v>
      </c>
      <c r="B686" s="537">
        <v>2294</v>
      </c>
      <c r="C686" s="538" t="s">
        <v>8068</v>
      </c>
      <c r="D686" s="539"/>
      <c r="E686" s="411" t="s">
        <v>1090</v>
      </c>
      <c r="F686" s="411" t="s">
        <v>1178</v>
      </c>
      <c r="G686" s="411" t="s">
        <v>1179</v>
      </c>
      <c r="H686" s="540" t="s">
        <v>11470</v>
      </c>
      <c r="I686" s="541" t="str">
        <f t="shared" si="55"/>
        <v>фото1</v>
      </c>
      <c r="J686" s="541"/>
      <c r="K686" s="542" t="s">
        <v>32</v>
      </c>
      <c r="L686" s="546">
        <v>1</v>
      </c>
      <c r="M686" s="558">
        <v>122.2</v>
      </c>
      <c r="N686" s="544"/>
      <c r="O686" s="331">
        <f t="shared" si="56"/>
        <v>0</v>
      </c>
      <c r="P686" s="332">
        <v>4607109957110</v>
      </c>
      <c r="Q686" s="545"/>
      <c r="R686" s="333" t="s">
        <v>1093</v>
      </c>
      <c r="S686" s="340">
        <f t="shared" si="57"/>
        <v>122.2</v>
      </c>
    </row>
    <row r="687" spans="1:19" ht="51" x14ac:dyDescent="0.2">
      <c r="A687" s="519">
        <v>672</v>
      </c>
      <c r="B687" s="537">
        <v>5424</v>
      </c>
      <c r="C687" s="538" t="s">
        <v>9934</v>
      </c>
      <c r="D687" s="539"/>
      <c r="E687" s="411" t="s">
        <v>1090</v>
      </c>
      <c r="F687" s="411" t="s">
        <v>8069</v>
      </c>
      <c r="G687" s="411" t="s">
        <v>8070</v>
      </c>
      <c r="H687" s="540" t="s">
        <v>11471</v>
      </c>
      <c r="I687" s="541" t="str">
        <f t="shared" si="55"/>
        <v>фото1</v>
      </c>
      <c r="J687" s="541"/>
      <c r="K687" s="542" t="s">
        <v>32</v>
      </c>
      <c r="L687" s="546">
        <v>1</v>
      </c>
      <c r="M687" s="558">
        <v>214</v>
      </c>
      <c r="N687" s="544"/>
      <c r="O687" s="331">
        <f t="shared" si="56"/>
        <v>0</v>
      </c>
      <c r="P687" s="332">
        <v>4607109936986</v>
      </c>
      <c r="Q687" s="545"/>
      <c r="R687" s="333" t="s">
        <v>1093</v>
      </c>
      <c r="S687" s="340">
        <f t="shared" si="57"/>
        <v>214</v>
      </c>
    </row>
    <row r="688" spans="1:19" ht="25.5" x14ac:dyDescent="0.2">
      <c r="A688" s="519">
        <v>673</v>
      </c>
      <c r="B688" s="537">
        <v>1859</v>
      </c>
      <c r="C688" s="538" t="s">
        <v>8071</v>
      </c>
      <c r="D688" s="539"/>
      <c r="E688" s="411" t="s">
        <v>1090</v>
      </c>
      <c r="F688" s="411" t="s">
        <v>1180</v>
      </c>
      <c r="G688" s="411" t="s">
        <v>1181</v>
      </c>
      <c r="H688" s="540" t="s">
        <v>11472</v>
      </c>
      <c r="I688" s="541" t="str">
        <f t="shared" si="55"/>
        <v>фото1</v>
      </c>
      <c r="J688" s="541"/>
      <c r="K688" s="542" t="s">
        <v>32</v>
      </c>
      <c r="L688" s="546">
        <v>1</v>
      </c>
      <c r="M688" s="558">
        <v>122.2</v>
      </c>
      <c r="N688" s="544"/>
      <c r="O688" s="331">
        <f t="shared" si="56"/>
        <v>0</v>
      </c>
      <c r="P688" s="332">
        <v>4607109953785</v>
      </c>
      <c r="Q688" s="545"/>
      <c r="R688" s="333" t="s">
        <v>1093</v>
      </c>
      <c r="S688" s="340">
        <f t="shared" si="57"/>
        <v>122.2</v>
      </c>
    </row>
    <row r="689" spans="1:19" ht="38.25" x14ac:dyDescent="0.2">
      <c r="A689" s="519">
        <v>674</v>
      </c>
      <c r="B689" s="537">
        <v>4038</v>
      </c>
      <c r="C689" s="538" t="s">
        <v>8072</v>
      </c>
      <c r="D689" s="539"/>
      <c r="E689" s="411" t="s">
        <v>1090</v>
      </c>
      <c r="F689" s="411" t="s">
        <v>1182</v>
      </c>
      <c r="G689" s="411" t="s">
        <v>1183</v>
      </c>
      <c r="H689" s="540" t="s">
        <v>11473</v>
      </c>
      <c r="I689" s="541" t="str">
        <f t="shared" si="55"/>
        <v>фото1</v>
      </c>
      <c r="J689" s="541"/>
      <c r="K689" s="542" t="s">
        <v>32</v>
      </c>
      <c r="L689" s="546">
        <v>2</v>
      </c>
      <c r="M689" s="558">
        <v>133.19999999999999</v>
      </c>
      <c r="N689" s="544"/>
      <c r="O689" s="331">
        <f t="shared" si="56"/>
        <v>0</v>
      </c>
      <c r="P689" s="332">
        <v>4607109982563</v>
      </c>
      <c r="Q689" s="545"/>
      <c r="R689" s="333" t="s">
        <v>1093</v>
      </c>
      <c r="S689" s="340">
        <f t="shared" si="57"/>
        <v>66.599999999999994</v>
      </c>
    </row>
    <row r="690" spans="1:19" ht="51" x14ac:dyDescent="0.2">
      <c r="A690" s="519">
        <v>675</v>
      </c>
      <c r="B690" s="537">
        <v>6785</v>
      </c>
      <c r="C690" s="538" t="s">
        <v>12824</v>
      </c>
      <c r="D690" s="539"/>
      <c r="E690" s="411" t="s">
        <v>1090</v>
      </c>
      <c r="F690" s="411" t="s">
        <v>12825</v>
      </c>
      <c r="G690" s="411" t="s">
        <v>12826</v>
      </c>
      <c r="H690" s="540" t="s">
        <v>12827</v>
      </c>
      <c r="I690" s="541" t="str">
        <f t="shared" si="55"/>
        <v>фото1</v>
      </c>
      <c r="J690" s="541"/>
      <c r="K690" s="542" t="s">
        <v>32</v>
      </c>
      <c r="L690" s="546">
        <v>1</v>
      </c>
      <c r="M690" s="558">
        <v>241.5</v>
      </c>
      <c r="N690" s="544"/>
      <c r="O690" s="331">
        <f t="shared" si="56"/>
        <v>0</v>
      </c>
      <c r="P690" s="332">
        <v>4607109944295</v>
      </c>
      <c r="Q690" s="545" t="s">
        <v>11622</v>
      </c>
      <c r="R690" s="333" t="s">
        <v>1093</v>
      </c>
      <c r="S690" s="340">
        <f t="shared" si="57"/>
        <v>241.5</v>
      </c>
    </row>
    <row r="691" spans="1:19" ht="63.75" x14ac:dyDescent="0.2">
      <c r="A691" s="519">
        <v>676</v>
      </c>
      <c r="B691" s="537">
        <v>4495</v>
      </c>
      <c r="C691" s="538" t="s">
        <v>8073</v>
      </c>
      <c r="D691" s="539"/>
      <c r="E691" s="411" t="s">
        <v>1090</v>
      </c>
      <c r="F691" s="411" t="s">
        <v>1184</v>
      </c>
      <c r="G691" s="411" t="s">
        <v>1185</v>
      </c>
      <c r="H691" s="540" t="s">
        <v>11474</v>
      </c>
      <c r="I691" s="541" t="str">
        <f t="shared" si="55"/>
        <v>фото1</v>
      </c>
      <c r="J691" s="541"/>
      <c r="K691" s="542" t="s">
        <v>32</v>
      </c>
      <c r="L691" s="546">
        <v>1</v>
      </c>
      <c r="M691" s="558">
        <v>195.6</v>
      </c>
      <c r="N691" s="544"/>
      <c r="O691" s="331">
        <f t="shared" si="56"/>
        <v>0</v>
      </c>
      <c r="P691" s="332">
        <v>4607109989166</v>
      </c>
      <c r="Q691" s="545"/>
      <c r="R691" s="333" t="s">
        <v>1093</v>
      </c>
      <c r="S691" s="340">
        <f t="shared" si="57"/>
        <v>195.6</v>
      </c>
    </row>
    <row r="692" spans="1:19" ht="51" x14ac:dyDescent="0.2">
      <c r="A692" s="519">
        <v>677</v>
      </c>
      <c r="B692" s="537">
        <v>1909</v>
      </c>
      <c r="C692" s="538" t="s">
        <v>10877</v>
      </c>
      <c r="D692" s="539"/>
      <c r="E692" s="411" t="s">
        <v>1090</v>
      </c>
      <c r="F692" s="411" t="s">
        <v>10878</v>
      </c>
      <c r="G692" s="411" t="s">
        <v>10879</v>
      </c>
      <c r="H692" s="540" t="s">
        <v>11475</v>
      </c>
      <c r="I692" s="541" t="str">
        <f t="shared" si="55"/>
        <v>фото1</v>
      </c>
      <c r="J692" s="541"/>
      <c r="K692" s="542" t="s">
        <v>32</v>
      </c>
      <c r="L692" s="546">
        <v>1</v>
      </c>
      <c r="M692" s="558">
        <v>202.6</v>
      </c>
      <c r="N692" s="544"/>
      <c r="O692" s="331">
        <f t="shared" si="56"/>
        <v>0</v>
      </c>
      <c r="P692" s="332">
        <v>4607109927830</v>
      </c>
      <c r="Q692" s="545"/>
      <c r="R692" s="333" t="s">
        <v>1093</v>
      </c>
      <c r="S692" s="340">
        <f t="shared" si="57"/>
        <v>202.6</v>
      </c>
    </row>
    <row r="693" spans="1:19" ht="38.25" x14ac:dyDescent="0.2">
      <c r="A693" s="519">
        <v>678</v>
      </c>
      <c r="B693" s="537">
        <v>10779</v>
      </c>
      <c r="C693" s="538" t="s">
        <v>14712</v>
      </c>
      <c r="D693" s="539"/>
      <c r="E693" s="412" t="s">
        <v>1090</v>
      </c>
      <c r="F693" s="412" t="s">
        <v>14713</v>
      </c>
      <c r="G693" s="412" t="s">
        <v>14714</v>
      </c>
      <c r="H693" s="547" t="s">
        <v>14715</v>
      </c>
      <c r="I693" s="541" t="str">
        <f t="shared" si="55"/>
        <v>фото1</v>
      </c>
      <c r="J693" s="541"/>
      <c r="K693" s="542" t="s">
        <v>32</v>
      </c>
      <c r="L693" s="546">
        <v>1</v>
      </c>
      <c r="M693" s="558">
        <v>181.2</v>
      </c>
      <c r="N693" s="544"/>
      <c r="O693" s="331">
        <f t="shared" si="56"/>
        <v>0</v>
      </c>
      <c r="P693" s="332">
        <v>4607109925560</v>
      </c>
      <c r="Q693" s="545" t="s">
        <v>13902</v>
      </c>
      <c r="R693" s="333" t="s">
        <v>1093</v>
      </c>
      <c r="S693" s="340">
        <f t="shared" si="57"/>
        <v>181.2</v>
      </c>
    </row>
    <row r="694" spans="1:19" ht="51" x14ac:dyDescent="0.2">
      <c r="A694" s="519">
        <v>679</v>
      </c>
      <c r="B694" s="537">
        <v>5430</v>
      </c>
      <c r="C694" s="538" t="s">
        <v>9935</v>
      </c>
      <c r="D694" s="539"/>
      <c r="E694" s="411" t="s">
        <v>1090</v>
      </c>
      <c r="F694" s="411" t="s">
        <v>8074</v>
      </c>
      <c r="G694" s="411" t="s">
        <v>8075</v>
      </c>
      <c r="H694" s="540" t="s">
        <v>11476</v>
      </c>
      <c r="I694" s="541" t="str">
        <f t="shared" si="55"/>
        <v>фото1</v>
      </c>
      <c r="J694" s="541"/>
      <c r="K694" s="542" t="s">
        <v>32</v>
      </c>
      <c r="L694" s="546">
        <v>1</v>
      </c>
      <c r="M694" s="558">
        <v>223.1</v>
      </c>
      <c r="N694" s="544"/>
      <c r="O694" s="331">
        <f t="shared" si="56"/>
        <v>0</v>
      </c>
      <c r="P694" s="332">
        <v>4607109936924</v>
      </c>
      <c r="Q694" s="545"/>
      <c r="R694" s="333" t="s">
        <v>1093</v>
      </c>
      <c r="S694" s="340">
        <f t="shared" si="57"/>
        <v>223.1</v>
      </c>
    </row>
    <row r="695" spans="1:19" ht="38.25" x14ac:dyDescent="0.2">
      <c r="A695" s="519">
        <v>680</v>
      </c>
      <c r="B695" s="537">
        <v>5667</v>
      </c>
      <c r="C695" s="538" t="s">
        <v>9246</v>
      </c>
      <c r="D695" s="539"/>
      <c r="E695" s="411" t="s">
        <v>1090</v>
      </c>
      <c r="F695" s="411" t="s">
        <v>9247</v>
      </c>
      <c r="G695" s="411" t="s">
        <v>9248</v>
      </c>
      <c r="H695" s="540" t="s">
        <v>11477</v>
      </c>
      <c r="I695" s="541" t="str">
        <f t="shared" si="55"/>
        <v>фото1</v>
      </c>
      <c r="J695" s="541"/>
      <c r="K695" s="542" t="s">
        <v>32</v>
      </c>
      <c r="L695" s="546">
        <v>2</v>
      </c>
      <c r="M695" s="558">
        <v>195.6</v>
      </c>
      <c r="N695" s="544"/>
      <c r="O695" s="331">
        <f t="shared" si="56"/>
        <v>0</v>
      </c>
      <c r="P695" s="332">
        <v>4607109933077</v>
      </c>
      <c r="Q695" s="545"/>
      <c r="R695" s="333" t="s">
        <v>1093</v>
      </c>
      <c r="S695" s="340">
        <f t="shared" si="57"/>
        <v>97.8</v>
      </c>
    </row>
    <row r="696" spans="1:19" ht="38.25" x14ac:dyDescent="0.2">
      <c r="A696" s="519">
        <v>681</v>
      </c>
      <c r="B696" s="537">
        <v>951</v>
      </c>
      <c r="C696" s="538" t="s">
        <v>8076</v>
      </c>
      <c r="D696" s="539"/>
      <c r="E696" s="411" t="s">
        <v>1090</v>
      </c>
      <c r="F696" s="411" t="s">
        <v>1342</v>
      </c>
      <c r="G696" s="411" t="s">
        <v>1343</v>
      </c>
      <c r="H696" s="540" t="s">
        <v>11478</v>
      </c>
      <c r="I696" s="541" t="str">
        <f t="shared" si="55"/>
        <v>фото1</v>
      </c>
      <c r="J696" s="541"/>
      <c r="K696" s="542" t="s">
        <v>32</v>
      </c>
      <c r="L696" s="546">
        <v>1</v>
      </c>
      <c r="M696" s="558">
        <v>204.8</v>
      </c>
      <c r="N696" s="544"/>
      <c r="O696" s="331">
        <f t="shared" si="56"/>
        <v>0</v>
      </c>
      <c r="P696" s="332">
        <v>4607109975701</v>
      </c>
      <c r="Q696" s="545"/>
      <c r="R696" s="333" t="s">
        <v>1093</v>
      </c>
      <c r="S696" s="340">
        <f t="shared" si="57"/>
        <v>204.8</v>
      </c>
    </row>
    <row r="697" spans="1:19" ht="51" x14ac:dyDescent="0.2">
      <c r="A697" s="519">
        <v>682</v>
      </c>
      <c r="B697" s="537">
        <v>2505</v>
      </c>
      <c r="C697" s="538" t="s">
        <v>8077</v>
      </c>
      <c r="D697" s="539"/>
      <c r="E697" s="411" t="s">
        <v>1090</v>
      </c>
      <c r="F697" s="411" t="s">
        <v>12828</v>
      </c>
      <c r="G697" s="411" t="s">
        <v>12829</v>
      </c>
      <c r="H697" s="540" t="s">
        <v>11479</v>
      </c>
      <c r="I697" s="541" t="str">
        <f t="shared" si="55"/>
        <v>фото1</v>
      </c>
      <c r="J697" s="541"/>
      <c r="K697" s="542" t="s">
        <v>32</v>
      </c>
      <c r="L697" s="546">
        <v>1</v>
      </c>
      <c r="M697" s="558">
        <v>135.1</v>
      </c>
      <c r="N697" s="544"/>
      <c r="O697" s="331">
        <f t="shared" si="56"/>
        <v>0</v>
      </c>
      <c r="P697" s="332">
        <v>4607109975718</v>
      </c>
      <c r="Q697" s="545"/>
      <c r="R697" s="333" t="s">
        <v>1093</v>
      </c>
      <c r="S697" s="340">
        <f t="shared" si="57"/>
        <v>135.1</v>
      </c>
    </row>
    <row r="698" spans="1:19" ht="63.75" x14ac:dyDescent="0.2">
      <c r="A698" s="519">
        <v>683</v>
      </c>
      <c r="B698" s="537">
        <v>5668</v>
      </c>
      <c r="C698" s="538" t="s">
        <v>9249</v>
      </c>
      <c r="D698" s="539"/>
      <c r="E698" s="411" t="s">
        <v>1090</v>
      </c>
      <c r="F698" s="411" t="s">
        <v>9250</v>
      </c>
      <c r="G698" s="411" t="s">
        <v>9251</v>
      </c>
      <c r="H698" s="540" t="s">
        <v>11480</v>
      </c>
      <c r="I698" s="541" t="str">
        <f t="shared" si="55"/>
        <v>фото1</v>
      </c>
      <c r="J698" s="541"/>
      <c r="K698" s="542" t="s">
        <v>32</v>
      </c>
      <c r="L698" s="546">
        <v>2</v>
      </c>
      <c r="M698" s="558">
        <v>177.3</v>
      </c>
      <c r="N698" s="544"/>
      <c r="O698" s="331">
        <f t="shared" si="56"/>
        <v>0</v>
      </c>
      <c r="P698" s="332">
        <v>4607109933060</v>
      </c>
      <c r="Q698" s="545"/>
      <c r="R698" s="333" t="s">
        <v>1093</v>
      </c>
      <c r="S698" s="340">
        <f t="shared" si="57"/>
        <v>88.65</v>
      </c>
    </row>
    <row r="699" spans="1:19" ht="38.25" x14ac:dyDescent="0.2">
      <c r="A699" s="519">
        <v>684</v>
      </c>
      <c r="B699" s="537">
        <v>10780</v>
      </c>
      <c r="C699" s="538" t="s">
        <v>14716</v>
      </c>
      <c r="D699" s="539"/>
      <c r="E699" s="412" t="s">
        <v>1090</v>
      </c>
      <c r="F699" s="412" t="s">
        <v>14717</v>
      </c>
      <c r="G699" s="412" t="s">
        <v>14718</v>
      </c>
      <c r="H699" s="547" t="s">
        <v>14719</v>
      </c>
      <c r="I699" s="541" t="str">
        <f t="shared" si="55"/>
        <v>фото1</v>
      </c>
      <c r="J699" s="541"/>
      <c r="K699" s="542" t="s">
        <v>32</v>
      </c>
      <c r="L699" s="546">
        <v>1</v>
      </c>
      <c r="M699" s="558">
        <v>136.9</v>
      </c>
      <c r="N699" s="544"/>
      <c r="O699" s="331">
        <f t="shared" si="56"/>
        <v>0</v>
      </c>
      <c r="P699" s="332">
        <v>4607109925553</v>
      </c>
      <c r="Q699" s="545" t="s">
        <v>13902</v>
      </c>
      <c r="R699" s="333" t="s">
        <v>1093</v>
      </c>
      <c r="S699" s="340">
        <f t="shared" si="57"/>
        <v>136.9</v>
      </c>
    </row>
    <row r="700" spans="1:19" ht="25.5" x14ac:dyDescent="0.2">
      <c r="A700" s="519">
        <v>685</v>
      </c>
      <c r="B700" s="537">
        <v>5669</v>
      </c>
      <c r="C700" s="538" t="s">
        <v>9252</v>
      </c>
      <c r="D700" s="539"/>
      <c r="E700" s="411" t="s">
        <v>1090</v>
      </c>
      <c r="F700" s="411" t="s">
        <v>9253</v>
      </c>
      <c r="G700" s="411" t="s">
        <v>9254</v>
      </c>
      <c r="H700" s="540" t="s">
        <v>11481</v>
      </c>
      <c r="I700" s="541" t="str">
        <f t="shared" si="55"/>
        <v>фото1</v>
      </c>
      <c r="J700" s="541"/>
      <c r="K700" s="542" t="s">
        <v>32</v>
      </c>
      <c r="L700" s="546">
        <v>1</v>
      </c>
      <c r="M700" s="558">
        <v>140.6</v>
      </c>
      <c r="N700" s="544"/>
      <c r="O700" s="331">
        <f t="shared" si="56"/>
        <v>0</v>
      </c>
      <c r="P700" s="332">
        <v>4607109933053</v>
      </c>
      <c r="Q700" s="545"/>
      <c r="R700" s="333" t="s">
        <v>1093</v>
      </c>
      <c r="S700" s="340">
        <f t="shared" si="57"/>
        <v>140.6</v>
      </c>
    </row>
    <row r="701" spans="1:19" ht="51" x14ac:dyDescent="0.2">
      <c r="A701" s="519">
        <v>686</v>
      </c>
      <c r="B701" s="537">
        <v>6783</v>
      </c>
      <c r="C701" s="538" t="s">
        <v>12830</v>
      </c>
      <c r="D701" s="539"/>
      <c r="E701" s="411" t="s">
        <v>1090</v>
      </c>
      <c r="F701" s="411" t="s">
        <v>12831</v>
      </c>
      <c r="G701" s="411" t="s">
        <v>12832</v>
      </c>
      <c r="H701" s="540" t="s">
        <v>12833</v>
      </c>
      <c r="I701" s="541" t="str">
        <f t="shared" si="55"/>
        <v>фото1</v>
      </c>
      <c r="J701" s="541"/>
      <c r="K701" s="542" t="s">
        <v>32</v>
      </c>
      <c r="L701" s="546">
        <v>1</v>
      </c>
      <c r="M701" s="558">
        <v>195.6</v>
      </c>
      <c r="N701" s="544"/>
      <c r="O701" s="331">
        <f t="shared" si="56"/>
        <v>0</v>
      </c>
      <c r="P701" s="332">
        <v>4607109944271</v>
      </c>
      <c r="Q701" s="545" t="s">
        <v>11622</v>
      </c>
      <c r="R701" s="333" t="s">
        <v>1093</v>
      </c>
      <c r="S701" s="340">
        <f t="shared" si="57"/>
        <v>195.6</v>
      </c>
    </row>
    <row r="702" spans="1:19" ht="38.25" x14ac:dyDescent="0.2">
      <c r="A702" s="519">
        <v>687</v>
      </c>
      <c r="B702" s="537">
        <v>961</v>
      </c>
      <c r="C702" s="538" t="s">
        <v>10880</v>
      </c>
      <c r="D702" s="539"/>
      <c r="E702" s="411" t="s">
        <v>1090</v>
      </c>
      <c r="F702" s="411" t="s">
        <v>10881</v>
      </c>
      <c r="G702" s="411" t="s">
        <v>10882</v>
      </c>
      <c r="H702" s="540" t="s">
        <v>11482</v>
      </c>
      <c r="I702" s="541" t="str">
        <f t="shared" si="55"/>
        <v>фото1</v>
      </c>
      <c r="J702" s="541"/>
      <c r="K702" s="542" t="s">
        <v>32</v>
      </c>
      <c r="L702" s="546">
        <v>1</v>
      </c>
      <c r="M702" s="558">
        <v>202.6</v>
      </c>
      <c r="N702" s="544"/>
      <c r="O702" s="331">
        <f t="shared" si="56"/>
        <v>0</v>
      </c>
      <c r="P702" s="332">
        <v>4607109975749</v>
      </c>
      <c r="Q702" s="545"/>
      <c r="R702" s="333" t="s">
        <v>1093</v>
      </c>
      <c r="S702" s="340">
        <f t="shared" si="57"/>
        <v>202.6</v>
      </c>
    </row>
    <row r="703" spans="1:19" ht="51" x14ac:dyDescent="0.2">
      <c r="A703" s="519">
        <v>688</v>
      </c>
      <c r="B703" s="537">
        <v>4039</v>
      </c>
      <c r="C703" s="538" t="s">
        <v>8078</v>
      </c>
      <c r="D703" s="539"/>
      <c r="E703" s="411" t="s">
        <v>1090</v>
      </c>
      <c r="F703" s="411" t="s">
        <v>1186</v>
      </c>
      <c r="G703" s="411" t="s">
        <v>1187</v>
      </c>
      <c r="H703" s="540" t="s">
        <v>11483</v>
      </c>
      <c r="I703" s="541" t="str">
        <f t="shared" si="55"/>
        <v>фото1</v>
      </c>
      <c r="J703" s="541"/>
      <c r="K703" s="542" t="s">
        <v>32</v>
      </c>
      <c r="L703" s="546">
        <v>1</v>
      </c>
      <c r="M703" s="558">
        <v>183.7</v>
      </c>
      <c r="N703" s="544"/>
      <c r="O703" s="331">
        <f t="shared" si="56"/>
        <v>0</v>
      </c>
      <c r="P703" s="332">
        <v>4607109982570</v>
      </c>
      <c r="Q703" s="545"/>
      <c r="R703" s="333" t="s">
        <v>1093</v>
      </c>
      <c r="S703" s="340">
        <f t="shared" si="57"/>
        <v>183.7</v>
      </c>
    </row>
    <row r="704" spans="1:19" ht="38.25" x14ac:dyDescent="0.2">
      <c r="A704" s="519">
        <v>689</v>
      </c>
      <c r="B704" s="537">
        <v>5670</v>
      </c>
      <c r="C704" s="538" t="s">
        <v>9255</v>
      </c>
      <c r="D704" s="539"/>
      <c r="E704" s="411" t="s">
        <v>1090</v>
      </c>
      <c r="F704" s="411" t="s">
        <v>9256</v>
      </c>
      <c r="G704" s="411" t="s">
        <v>9257</v>
      </c>
      <c r="H704" s="540" t="s">
        <v>11484</v>
      </c>
      <c r="I704" s="541" t="str">
        <f t="shared" si="55"/>
        <v>фото1</v>
      </c>
      <c r="J704" s="541"/>
      <c r="K704" s="542" t="s">
        <v>32</v>
      </c>
      <c r="L704" s="546">
        <v>1</v>
      </c>
      <c r="M704" s="558">
        <v>146.1</v>
      </c>
      <c r="N704" s="544"/>
      <c r="O704" s="331">
        <f t="shared" si="56"/>
        <v>0</v>
      </c>
      <c r="P704" s="332">
        <v>4607109933046</v>
      </c>
      <c r="Q704" s="545"/>
      <c r="R704" s="333" t="s">
        <v>1093</v>
      </c>
      <c r="S704" s="340">
        <f t="shared" si="57"/>
        <v>146.1</v>
      </c>
    </row>
    <row r="705" spans="1:19" ht="38.25" x14ac:dyDescent="0.2">
      <c r="A705" s="519">
        <v>690</v>
      </c>
      <c r="B705" s="537">
        <v>2144</v>
      </c>
      <c r="C705" s="538" t="s">
        <v>10883</v>
      </c>
      <c r="D705" s="539"/>
      <c r="E705" s="411" t="s">
        <v>1090</v>
      </c>
      <c r="F705" s="411" t="s">
        <v>10884</v>
      </c>
      <c r="G705" s="411" t="s">
        <v>10885</v>
      </c>
      <c r="H705" s="540" t="s">
        <v>11485</v>
      </c>
      <c r="I705" s="541" t="str">
        <f t="shared" si="55"/>
        <v>фото1</v>
      </c>
      <c r="J705" s="541"/>
      <c r="K705" s="542" t="s">
        <v>32</v>
      </c>
      <c r="L705" s="546">
        <v>1</v>
      </c>
      <c r="M705" s="558">
        <v>202.6</v>
      </c>
      <c r="N705" s="544"/>
      <c r="O705" s="331">
        <f t="shared" si="56"/>
        <v>0</v>
      </c>
      <c r="P705" s="332">
        <v>4607109927823</v>
      </c>
      <c r="Q705" s="545"/>
      <c r="R705" s="333" t="s">
        <v>1093</v>
      </c>
      <c r="S705" s="340">
        <f t="shared" si="57"/>
        <v>202.6</v>
      </c>
    </row>
    <row r="706" spans="1:19" ht="38.25" x14ac:dyDescent="0.2">
      <c r="A706" s="519">
        <v>691</v>
      </c>
      <c r="B706" s="537">
        <v>812</v>
      </c>
      <c r="C706" s="538" t="s">
        <v>13781</v>
      </c>
      <c r="D706" s="539"/>
      <c r="E706" s="411" t="s">
        <v>1090</v>
      </c>
      <c r="F706" s="411" t="s">
        <v>12834</v>
      </c>
      <c r="G706" s="411" t="s">
        <v>12835</v>
      </c>
      <c r="H706" s="540" t="s">
        <v>12836</v>
      </c>
      <c r="I706" s="541" t="str">
        <f t="shared" si="55"/>
        <v>фото1</v>
      </c>
      <c r="J706" s="541"/>
      <c r="K706" s="542" t="s">
        <v>32</v>
      </c>
      <c r="L706" s="546">
        <v>1</v>
      </c>
      <c r="M706" s="558">
        <v>202.6</v>
      </c>
      <c r="N706" s="544"/>
      <c r="O706" s="331">
        <f t="shared" si="56"/>
        <v>0</v>
      </c>
      <c r="P706" s="332">
        <v>4607109975381</v>
      </c>
      <c r="Q706" s="545" t="s">
        <v>11622</v>
      </c>
      <c r="R706" s="333" t="s">
        <v>1093</v>
      </c>
      <c r="S706" s="340">
        <f t="shared" si="57"/>
        <v>202.6</v>
      </c>
    </row>
    <row r="707" spans="1:19" ht="51" x14ac:dyDescent="0.2">
      <c r="A707" s="519">
        <v>692</v>
      </c>
      <c r="B707" s="537">
        <v>4040</v>
      </c>
      <c r="C707" s="538" t="s">
        <v>8079</v>
      </c>
      <c r="D707" s="539"/>
      <c r="E707" s="411" t="s">
        <v>1090</v>
      </c>
      <c r="F707" s="411" t="s">
        <v>1188</v>
      </c>
      <c r="G707" s="411" t="s">
        <v>1189</v>
      </c>
      <c r="H707" s="540" t="s">
        <v>11486</v>
      </c>
      <c r="I707" s="541" t="str">
        <f t="shared" si="55"/>
        <v>фото1</v>
      </c>
      <c r="J707" s="541"/>
      <c r="K707" s="542" t="s">
        <v>32</v>
      </c>
      <c r="L707" s="546">
        <v>2</v>
      </c>
      <c r="M707" s="558">
        <v>166.3</v>
      </c>
      <c r="N707" s="544"/>
      <c r="O707" s="331">
        <f t="shared" si="56"/>
        <v>0</v>
      </c>
      <c r="P707" s="332">
        <v>4607109982587</v>
      </c>
      <c r="Q707" s="545"/>
      <c r="R707" s="333" t="s">
        <v>1093</v>
      </c>
      <c r="S707" s="340">
        <f t="shared" si="57"/>
        <v>83.15</v>
      </c>
    </row>
    <row r="708" spans="1:19" ht="38.25" x14ac:dyDescent="0.2">
      <c r="A708" s="519">
        <v>693</v>
      </c>
      <c r="B708" s="537">
        <v>4499</v>
      </c>
      <c r="C708" s="538" t="s">
        <v>8080</v>
      </c>
      <c r="D708" s="539"/>
      <c r="E708" s="411" t="s">
        <v>1090</v>
      </c>
      <c r="F708" s="411" t="s">
        <v>1190</v>
      </c>
      <c r="G708" s="411" t="s">
        <v>1191</v>
      </c>
      <c r="H708" s="540" t="s">
        <v>11487</v>
      </c>
      <c r="I708" s="541" t="str">
        <f t="shared" si="55"/>
        <v>фото1</v>
      </c>
      <c r="J708" s="541"/>
      <c r="K708" s="542" t="s">
        <v>32</v>
      </c>
      <c r="L708" s="546">
        <v>2</v>
      </c>
      <c r="M708" s="558">
        <v>221.3</v>
      </c>
      <c r="N708" s="544"/>
      <c r="O708" s="331">
        <f t="shared" si="56"/>
        <v>0</v>
      </c>
      <c r="P708" s="332">
        <v>4607109989203</v>
      </c>
      <c r="Q708" s="545"/>
      <c r="R708" s="333" t="s">
        <v>1093</v>
      </c>
      <c r="S708" s="340">
        <f t="shared" si="57"/>
        <v>110.65</v>
      </c>
    </row>
    <row r="709" spans="1:19" ht="38.25" x14ac:dyDescent="0.2">
      <c r="A709" s="519">
        <v>694</v>
      </c>
      <c r="B709" s="537">
        <v>1664</v>
      </c>
      <c r="C709" s="538" t="s">
        <v>8081</v>
      </c>
      <c r="D709" s="539"/>
      <c r="E709" s="411" t="s">
        <v>1090</v>
      </c>
      <c r="F709" s="411" t="s">
        <v>1192</v>
      </c>
      <c r="G709" s="411" t="s">
        <v>1193</v>
      </c>
      <c r="H709" s="540" t="s">
        <v>11488</v>
      </c>
      <c r="I709" s="541" t="str">
        <f t="shared" si="55"/>
        <v>фото1</v>
      </c>
      <c r="J709" s="541"/>
      <c r="K709" s="542" t="s">
        <v>32</v>
      </c>
      <c r="L709" s="546">
        <v>2</v>
      </c>
      <c r="M709" s="558">
        <v>166.3</v>
      </c>
      <c r="N709" s="544"/>
      <c r="O709" s="331">
        <f t="shared" si="56"/>
        <v>0</v>
      </c>
      <c r="P709" s="332">
        <v>4607109965313</v>
      </c>
      <c r="Q709" s="545"/>
      <c r="R709" s="333" t="s">
        <v>1093</v>
      </c>
      <c r="S709" s="340">
        <f t="shared" si="57"/>
        <v>83.15</v>
      </c>
    </row>
    <row r="710" spans="1:19" ht="38.25" x14ac:dyDescent="0.2">
      <c r="A710" s="519">
        <v>695</v>
      </c>
      <c r="B710" s="537">
        <v>4201</v>
      </c>
      <c r="C710" s="538" t="s">
        <v>12837</v>
      </c>
      <c r="D710" s="539"/>
      <c r="E710" s="411" t="s">
        <v>1090</v>
      </c>
      <c r="F710" s="411" t="s">
        <v>12838</v>
      </c>
      <c r="G710" s="411" t="s">
        <v>12839</v>
      </c>
      <c r="H710" s="540" t="s">
        <v>12840</v>
      </c>
      <c r="I710" s="541" t="str">
        <f t="shared" si="55"/>
        <v>фото1</v>
      </c>
      <c r="J710" s="541"/>
      <c r="K710" s="542" t="s">
        <v>32</v>
      </c>
      <c r="L710" s="546">
        <v>1</v>
      </c>
      <c r="M710" s="558">
        <v>269</v>
      </c>
      <c r="N710" s="544"/>
      <c r="O710" s="331">
        <f t="shared" si="56"/>
        <v>0</v>
      </c>
      <c r="P710" s="332">
        <v>4607109984192</v>
      </c>
      <c r="Q710" s="545" t="s">
        <v>11622</v>
      </c>
      <c r="R710" s="333" t="s">
        <v>1093</v>
      </c>
      <c r="S710" s="340">
        <f t="shared" si="57"/>
        <v>269</v>
      </c>
    </row>
    <row r="711" spans="1:19" ht="51" x14ac:dyDescent="0.2">
      <c r="A711" s="519">
        <v>696</v>
      </c>
      <c r="B711" s="537">
        <v>5671</v>
      </c>
      <c r="C711" s="538" t="s">
        <v>9258</v>
      </c>
      <c r="D711" s="539"/>
      <c r="E711" s="411" t="s">
        <v>1090</v>
      </c>
      <c r="F711" s="411" t="s">
        <v>9259</v>
      </c>
      <c r="G711" s="411" t="s">
        <v>9260</v>
      </c>
      <c r="H711" s="540" t="s">
        <v>11489</v>
      </c>
      <c r="I711" s="541" t="str">
        <f t="shared" si="55"/>
        <v>фото1</v>
      </c>
      <c r="J711" s="541"/>
      <c r="K711" s="542" t="s">
        <v>32</v>
      </c>
      <c r="L711" s="546">
        <v>2</v>
      </c>
      <c r="M711" s="558">
        <v>203</v>
      </c>
      <c r="N711" s="544"/>
      <c r="O711" s="331">
        <f t="shared" si="56"/>
        <v>0</v>
      </c>
      <c r="P711" s="332">
        <v>4607109933039</v>
      </c>
      <c r="Q711" s="545"/>
      <c r="R711" s="333" t="s">
        <v>1093</v>
      </c>
      <c r="S711" s="340">
        <f t="shared" si="57"/>
        <v>101.5</v>
      </c>
    </row>
    <row r="712" spans="1:19" ht="51" x14ac:dyDescent="0.2">
      <c r="A712" s="519">
        <v>697</v>
      </c>
      <c r="B712" s="537">
        <v>5672</v>
      </c>
      <c r="C712" s="538" t="s">
        <v>9261</v>
      </c>
      <c r="D712" s="539"/>
      <c r="E712" s="411" t="s">
        <v>1090</v>
      </c>
      <c r="F712" s="411" t="s">
        <v>10886</v>
      </c>
      <c r="G712" s="411" t="s">
        <v>9262</v>
      </c>
      <c r="H712" s="540" t="s">
        <v>11490</v>
      </c>
      <c r="I712" s="541" t="str">
        <f t="shared" si="55"/>
        <v>фото1</v>
      </c>
      <c r="J712" s="541"/>
      <c r="K712" s="542" t="s">
        <v>32</v>
      </c>
      <c r="L712" s="546">
        <v>2</v>
      </c>
      <c r="M712" s="558">
        <v>203</v>
      </c>
      <c r="N712" s="544"/>
      <c r="O712" s="331">
        <f t="shared" si="56"/>
        <v>0</v>
      </c>
      <c r="P712" s="332">
        <v>4607109933022</v>
      </c>
      <c r="Q712" s="545"/>
      <c r="R712" s="333" t="s">
        <v>1093</v>
      </c>
      <c r="S712" s="340">
        <f t="shared" si="57"/>
        <v>101.5</v>
      </c>
    </row>
    <row r="713" spans="1:19" ht="38.25" x14ac:dyDescent="0.2">
      <c r="A713" s="519">
        <v>698</v>
      </c>
      <c r="B713" s="537">
        <v>4500</v>
      </c>
      <c r="C713" s="538" t="s">
        <v>8082</v>
      </c>
      <c r="D713" s="539"/>
      <c r="E713" s="411" t="s">
        <v>1090</v>
      </c>
      <c r="F713" s="411" t="s">
        <v>1194</v>
      </c>
      <c r="G713" s="411" t="s">
        <v>1195</v>
      </c>
      <c r="H713" s="540" t="s">
        <v>11491</v>
      </c>
      <c r="I713" s="541" t="str">
        <f t="shared" si="55"/>
        <v>фото1</v>
      </c>
      <c r="J713" s="541"/>
      <c r="K713" s="542" t="s">
        <v>32</v>
      </c>
      <c r="L713" s="546">
        <v>2</v>
      </c>
      <c r="M713" s="558">
        <v>166.3</v>
      </c>
      <c r="N713" s="544"/>
      <c r="O713" s="331">
        <f t="shared" si="56"/>
        <v>0</v>
      </c>
      <c r="P713" s="332">
        <v>4607109989210</v>
      </c>
      <c r="Q713" s="545"/>
      <c r="R713" s="333" t="s">
        <v>1093</v>
      </c>
      <c r="S713" s="340">
        <f t="shared" si="57"/>
        <v>83.15</v>
      </c>
    </row>
    <row r="714" spans="1:19" ht="51" x14ac:dyDescent="0.2">
      <c r="A714" s="519">
        <v>699</v>
      </c>
      <c r="B714" s="537">
        <v>5673</v>
      </c>
      <c r="C714" s="538" t="s">
        <v>9263</v>
      </c>
      <c r="D714" s="539"/>
      <c r="E714" s="411" t="s">
        <v>1090</v>
      </c>
      <c r="F714" s="411" t="s">
        <v>9264</v>
      </c>
      <c r="G714" s="411" t="s">
        <v>9265</v>
      </c>
      <c r="H714" s="540" t="s">
        <v>11492</v>
      </c>
      <c r="I714" s="541" t="str">
        <f t="shared" si="55"/>
        <v>фото1</v>
      </c>
      <c r="J714" s="541"/>
      <c r="K714" s="542" t="s">
        <v>32</v>
      </c>
      <c r="L714" s="546">
        <v>2</v>
      </c>
      <c r="M714" s="558">
        <v>129.6</v>
      </c>
      <c r="N714" s="544"/>
      <c r="O714" s="331">
        <f t="shared" si="56"/>
        <v>0</v>
      </c>
      <c r="P714" s="332">
        <v>4607109933015</v>
      </c>
      <c r="Q714" s="545"/>
      <c r="R714" s="333" t="s">
        <v>1093</v>
      </c>
      <c r="S714" s="340">
        <f t="shared" si="57"/>
        <v>64.8</v>
      </c>
    </row>
    <row r="715" spans="1:19" ht="63.75" x14ac:dyDescent="0.2">
      <c r="A715" s="519">
        <v>700</v>
      </c>
      <c r="B715" s="537">
        <v>6769</v>
      </c>
      <c r="C715" s="538" t="s">
        <v>12841</v>
      </c>
      <c r="D715" s="539"/>
      <c r="E715" s="449" t="s">
        <v>1090</v>
      </c>
      <c r="F715" s="449" t="s">
        <v>12842</v>
      </c>
      <c r="G715" s="449" t="s">
        <v>12843</v>
      </c>
      <c r="H715" s="548" t="s">
        <v>12844</v>
      </c>
      <c r="I715" s="541" t="str">
        <f t="shared" si="55"/>
        <v>фото1</v>
      </c>
      <c r="J715" s="541"/>
      <c r="K715" s="542" t="s">
        <v>32</v>
      </c>
      <c r="L715" s="546">
        <v>2</v>
      </c>
      <c r="M715" s="558">
        <v>203</v>
      </c>
      <c r="N715" s="544"/>
      <c r="O715" s="331">
        <f t="shared" si="56"/>
        <v>0</v>
      </c>
      <c r="P715" s="332">
        <v>4607109944134</v>
      </c>
      <c r="Q715" s="545" t="s">
        <v>11622</v>
      </c>
      <c r="R715" s="333" t="s">
        <v>1093</v>
      </c>
      <c r="S715" s="340">
        <f t="shared" si="57"/>
        <v>101.5</v>
      </c>
    </row>
    <row r="716" spans="1:19" ht="38.25" x14ac:dyDescent="0.2">
      <c r="A716" s="519">
        <v>701</v>
      </c>
      <c r="B716" s="537">
        <v>5674</v>
      </c>
      <c r="C716" s="538" t="s">
        <v>9266</v>
      </c>
      <c r="D716" s="539"/>
      <c r="E716" s="411" t="s">
        <v>1090</v>
      </c>
      <c r="F716" s="411" t="s">
        <v>9267</v>
      </c>
      <c r="G716" s="411" t="s">
        <v>9268</v>
      </c>
      <c r="H716" s="540" t="s">
        <v>11493</v>
      </c>
      <c r="I716" s="541" t="str">
        <f t="shared" si="55"/>
        <v>фото1</v>
      </c>
      <c r="J716" s="541"/>
      <c r="K716" s="542" t="s">
        <v>32</v>
      </c>
      <c r="L716" s="546">
        <v>2</v>
      </c>
      <c r="M716" s="558">
        <v>158.9</v>
      </c>
      <c r="N716" s="544"/>
      <c r="O716" s="331">
        <f t="shared" si="56"/>
        <v>0</v>
      </c>
      <c r="P716" s="332">
        <v>4607109933008</v>
      </c>
      <c r="Q716" s="545"/>
      <c r="R716" s="333" t="s">
        <v>1093</v>
      </c>
      <c r="S716" s="340">
        <f t="shared" si="57"/>
        <v>79.45</v>
      </c>
    </row>
    <row r="717" spans="1:19" ht="25.5" x14ac:dyDescent="0.2">
      <c r="A717" s="519">
        <v>702</v>
      </c>
      <c r="B717" s="537">
        <v>1864</v>
      </c>
      <c r="C717" s="538" t="s">
        <v>8083</v>
      </c>
      <c r="D717" s="539"/>
      <c r="E717" s="411" t="s">
        <v>1090</v>
      </c>
      <c r="F717" s="411" t="s">
        <v>1196</v>
      </c>
      <c r="G717" s="411" t="s">
        <v>1197</v>
      </c>
      <c r="H717" s="540" t="s">
        <v>11494</v>
      </c>
      <c r="I717" s="541" t="str">
        <f t="shared" si="55"/>
        <v>фото1</v>
      </c>
      <c r="J717" s="541"/>
      <c r="K717" s="542" t="s">
        <v>32</v>
      </c>
      <c r="L717" s="546">
        <v>2</v>
      </c>
      <c r="M717" s="558">
        <v>192</v>
      </c>
      <c r="N717" s="544"/>
      <c r="O717" s="331">
        <f t="shared" si="56"/>
        <v>0</v>
      </c>
      <c r="P717" s="332">
        <v>4607109953839</v>
      </c>
      <c r="Q717" s="545"/>
      <c r="R717" s="333" t="s">
        <v>1093</v>
      </c>
      <c r="S717" s="340">
        <f t="shared" si="57"/>
        <v>96</v>
      </c>
    </row>
    <row r="718" spans="1:19" ht="38.25" x14ac:dyDescent="0.2">
      <c r="A718" s="519">
        <v>703</v>
      </c>
      <c r="B718" s="537">
        <v>980</v>
      </c>
      <c r="C718" s="538" t="s">
        <v>8084</v>
      </c>
      <c r="D718" s="539"/>
      <c r="E718" s="449" t="s">
        <v>1090</v>
      </c>
      <c r="F718" s="449" t="s">
        <v>1198</v>
      </c>
      <c r="G718" s="449" t="s">
        <v>1199</v>
      </c>
      <c r="H718" s="548" t="s">
        <v>11495</v>
      </c>
      <c r="I718" s="541" t="str">
        <f t="shared" si="55"/>
        <v>фото1</v>
      </c>
      <c r="J718" s="541"/>
      <c r="K718" s="542" t="s">
        <v>32</v>
      </c>
      <c r="L718" s="546">
        <v>1</v>
      </c>
      <c r="M718" s="558">
        <v>135.1</v>
      </c>
      <c r="N718" s="544"/>
      <c r="O718" s="331">
        <f t="shared" si="56"/>
        <v>0</v>
      </c>
      <c r="P718" s="332">
        <v>4607109975770</v>
      </c>
      <c r="Q718" s="545"/>
      <c r="R718" s="333" t="s">
        <v>1093</v>
      </c>
      <c r="S718" s="340">
        <f t="shared" si="57"/>
        <v>135.1</v>
      </c>
    </row>
    <row r="719" spans="1:19" ht="51" x14ac:dyDescent="0.2">
      <c r="A719" s="519">
        <v>704</v>
      </c>
      <c r="B719" s="537">
        <v>4502</v>
      </c>
      <c r="C719" s="538" t="s">
        <v>8085</v>
      </c>
      <c r="D719" s="539"/>
      <c r="E719" s="449" t="s">
        <v>1090</v>
      </c>
      <c r="F719" s="449" t="s">
        <v>1200</v>
      </c>
      <c r="G719" s="449" t="s">
        <v>1201</v>
      </c>
      <c r="H719" s="548" t="s">
        <v>11496</v>
      </c>
      <c r="I719" s="541" t="str">
        <f t="shared" si="55"/>
        <v>фото1</v>
      </c>
      <c r="J719" s="541"/>
      <c r="K719" s="542" t="s">
        <v>32</v>
      </c>
      <c r="L719" s="546">
        <v>1</v>
      </c>
      <c r="M719" s="558">
        <v>138.69999999999999</v>
      </c>
      <c r="N719" s="544"/>
      <c r="O719" s="331">
        <f t="shared" si="56"/>
        <v>0</v>
      </c>
      <c r="P719" s="332">
        <v>4607109989234</v>
      </c>
      <c r="Q719" s="545"/>
      <c r="R719" s="333" t="s">
        <v>1093</v>
      </c>
      <c r="S719" s="340">
        <f t="shared" si="57"/>
        <v>138.69999999999999</v>
      </c>
    </row>
    <row r="720" spans="1:19" ht="38.25" x14ac:dyDescent="0.2">
      <c r="A720" s="519">
        <v>705</v>
      </c>
      <c r="B720" s="537">
        <v>5675</v>
      </c>
      <c r="C720" s="538" t="s">
        <v>9269</v>
      </c>
      <c r="D720" s="539"/>
      <c r="E720" s="411" t="s">
        <v>1090</v>
      </c>
      <c r="F720" s="411" t="s">
        <v>9270</v>
      </c>
      <c r="G720" s="411" t="s">
        <v>9271</v>
      </c>
      <c r="H720" s="540" t="s">
        <v>11497</v>
      </c>
      <c r="I720" s="541" t="str">
        <f t="shared" si="55"/>
        <v>фото1</v>
      </c>
      <c r="J720" s="541"/>
      <c r="K720" s="542" t="s">
        <v>32</v>
      </c>
      <c r="L720" s="546">
        <v>1</v>
      </c>
      <c r="M720" s="558">
        <v>168.1</v>
      </c>
      <c r="N720" s="544"/>
      <c r="O720" s="331">
        <f t="shared" si="56"/>
        <v>0</v>
      </c>
      <c r="P720" s="332">
        <v>4607109932988</v>
      </c>
      <c r="Q720" s="545"/>
      <c r="R720" s="333" t="s">
        <v>1093</v>
      </c>
      <c r="S720" s="340">
        <f t="shared" si="57"/>
        <v>168.1</v>
      </c>
    </row>
    <row r="721" spans="1:19" ht="25.5" x14ac:dyDescent="0.2">
      <c r="A721" s="519">
        <v>706</v>
      </c>
      <c r="B721" s="537">
        <v>1868</v>
      </c>
      <c r="C721" s="538" t="s">
        <v>8086</v>
      </c>
      <c r="D721" s="539"/>
      <c r="E721" s="411" t="s">
        <v>1090</v>
      </c>
      <c r="F721" s="411" t="s">
        <v>1202</v>
      </c>
      <c r="G721" s="411" t="s">
        <v>1203</v>
      </c>
      <c r="H721" s="540" t="s">
        <v>11498</v>
      </c>
      <c r="I721" s="541" t="str">
        <f t="shared" si="55"/>
        <v>фото1</v>
      </c>
      <c r="J721" s="541"/>
      <c r="K721" s="542" t="s">
        <v>32</v>
      </c>
      <c r="L721" s="546">
        <v>2</v>
      </c>
      <c r="M721" s="558">
        <v>158.9</v>
      </c>
      <c r="N721" s="544"/>
      <c r="O721" s="331">
        <f t="shared" si="56"/>
        <v>0</v>
      </c>
      <c r="P721" s="332">
        <v>4607109953860</v>
      </c>
      <c r="Q721" s="545"/>
      <c r="R721" s="333" t="s">
        <v>1093</v>
      </c>
      <c r="S721" s="340">
        <f t="shared" si="57"/>
        <v>79.45</v>
      </c>
    </row>
    <row r="722" spans="1:19" ht="25.5" x14ac:dyDescent="0.2">
      <c r="A722" s="519">
        <v>707</v>
      </c>
      <c r="B722" s="537">
        <v>2508</v>
      </c>
      <c r="C722" s="538" t="s">
        <v>8087</v>
      </c>
      <c r="D722" s="539"/>
      <c r="E722" s="411" t="s">
        <v>1090</v>
      </c>
      <c r="F722" s="411" t="s">
        <v>1204</v>
      </c>
      <c r="G722" s="411" t="s">
        <v>1205</v>
      </c>
      <c r="H722" s="540" t="s">
        <v>11499</v>
      </c>
      <c r="I722" s="541" t="str">
        <f t="shared" si="55"/>
        <v>фото1</v>
      </c>
      <c r="J722" s="541"/>
      <c r="K722" s="542" t="s">
        <v>32</v>
      </c>
      <c r="L722" s="546">
        <v>1</v>
      </c>
      <c r="M722" s="558">
        <v>102</v>
      </c>
      <c r="N722" s="544"/>
      <c r="O722" s="331">
        <f t="shared" si="56"/>
        <v>0</v>
      </c>
      <c r="P722" s="332">
        <v>4607109975787</v>
      </c>
      <c r="Q722" s="545"/>
      <c r="R722" s="333" t="s">
        <v>1093</v>
      </c>
      <c r="S722" s="340">
        <f t="shared" si="57"/>
        <v>102</v>
      </c>
    </row>
    <row r="723" spans="1:19" ht="38.25" x14ac:dyDescent="0.2">
      <c r="A723" s="519">
        <v>708</v>
      </c>
      <c r="B723" s="537">
        <v>1669</v>
      </c>
      <c r="C723" s="538" t="s">
        <v>8088</v>
      </c>
      <c r="D723" s="539"/>
      <c r="E723" s="411" t="s">
        <v>1090</v>
      </c>
      <c r="F723" s="411" t="s">
        <v>1206</v>
      </c>
      <c r="G723" s="411" t="s">
        <v>1207</v>
      </c>
      <c r="H723" s="540" t="s">
        <v>11500</v>
      </c>
      <c r="I723" s="541" t="str">
        <f t="shared" si="55"/>
        <v>фото1</v>
      </c>
      <c r="J723" s="541"/>
      <c r="K723" s="542" t="s">
        <v>32</v>
      </c>
      <c r="L723" s="546">
        <v>2</v>
      </c>
      <c r="M723" s="558">
        <v>192</v>
      </c>
      <c r="N723" s="544"/>
      <c r="O723" s="331">
        <f t="shared" si="56"/>
        <v>0</v>
      </c>
      <c r="P723" s="332">
        <v>4607109965368</v>
      </c>
      <c r="Q723" s="545"/>
      <c r="R723" s="333" t="s">
        <v>1093</v>
      </c>
      <c r="S723" s="340">
        <f t="shared" si="57"/>
        <v>96</v>
      </c>
    </row>
    <row r="724" spans="1:19" ht="25.5" x14ac:dyDescent="0.2">
      <c r="A724" s="519">
        <v>709</v>
      </c>
      <c r="B724" s="537">
        <v>5676</v>
      </c>
      <c r="C724" s="538" t="s">
        <v>9272</v>
      </c>
      <c r="D724" s="539"/>
      <c r="E724" s="411" t="s">
        <v>1090</v>
      </c>
      <c r="F724" s="411" t="s">
        <v>9273</v>
      </c>
      <c r="G724" s="411" t="s">
        <v>9274</v>
      </c>
      <c r="H724" s="540" t="s">
        <v>11501</v>
      </c>
      <c r="I724" s="541" t="str">
        <f t="shared" si="55"/>
        <v>фото1</v>
      </c>
      <c r="J724" s="541"/>
      <c r="K724" s="542" t="s">
        <v>32</v>
      </c>
      <c r="L724" s="546">
        <v>2</v>
      </c>
      <c r="M724" s="558">
        <v>151.6</v>
      </c>
      <c r="N724" s="544"/>
      <c r="O724" s="331">
        <f t="shared" si="56"/>
        <v>0</v>
      </c>
      <c r="P724" s="332">
        <v>4607109932971</v>
      </c>
      <c r="Q724" s="545"/>
      <c r="R724" s="333" t="s">
        <v>1093</v>
      </c>
      <c r="S724" s="340">
        <f t="shared" si="57"/>
        <v>75.8</v>
      </c>
    </row>
    <row r="725" spans="1:19" ht="25.5" x14ac:dyDescent="0.2">
      <c r="A725" s="519">
        <v>710</v>
      </c>
      <c r="B725" s="537">
        <v>4045</v>
      </c>
      <c r="C725" s="538" t="s">
        <v>8089</v>
      </c>
      <c r="D725" s="539"/>
      <c r="E725" s="411" t="s">
        <v>1090</v>
      </c>
      <c r="F725" s="411" t="s">
        <v>1208</v>
      </c>
      <c r="G725" s="411" t="s">
        <v>1209</v>
      </c>
      <c r="H725" s="540" t="s">
        <v>11502</v>
      </c>
      <c r="I725" s="541" t="str">
        <f t="shared" si="55"/>
        <v>фото1</v>
      </c>
      <c r="J725" s="541"/>
      <c r="K725" s="542" t="s">
        <v>32</v>
      </c>
      <c r="L725" s="546">
        <v>1</v>
      </c>
      <c r="M725" s="558">
        <v>166.3</v>
      </c>
      <c r="N725" s="544"/>
      <c r="O725" s="331">
        <f t="shared" si="56"/>
        <v>0</v>
      </c>
      <c r="P725" s="332">
        <v>4607109982631</v>
      </c>
      <c r="Q725" s="545"/>
      <c r="R725" s="333" t="s">
        <v>1093</v>
      </c>
      <c r="S725" s="340">
        <f t="shared" si="57"/>
        <v>166.3</v>
      </c>
    </row>
    <row r="726" spans="1:19" ht="38.25" x14ac:dyDescent="0.2">
      <c r="A726" s="519">
        <v>711</v>
      </c>
      <c r="B726" s="537">
        <v>4504</v>
      </c>
      <c r="C726" s="538" t="s">
        <v>8090</v>
      </c>
      <c r="D726" s="539"/>
      <c r="E726" s="411" t="s">
        <v>1090</v>
      </c>
      <c r="F726" s="411" t="s">
        <v>1210</v>
      </c>
      <c r="G726" s="411" t="s">
        <v>1211</v>
      </c>
      <c r="H726" s="540" t="s">
        <v>11503</v>
      </c>
      <c r="I726" s="541" t="str">
        <f t="shared" si="55"/>
        <v>фото1</v>
      </c>
      <c r="J726" s="541"/>
      <c r="K726" s="542" t="s">
        <v>32</v>
      </c>
      <c r="L726" s="546">
        <v>1</v>
      </c>
      <c r="M726" s="558">
        <v>183</v>
      </c>
      <c r="N726" s="544"/>
      <c r="O726" s="331">
        <f t="shared" si="56"/>
        <v>0</v>
      </c>
      <c r="P726" s="332">
        <v>4607109989258</v>
      </c>
      <c r="Q726" s="545"/>
      <c r="R726" s="333" t="s">
        <v>1093</v>
      </c>
      <c r="S726" s="340">
        <f t="shared" si="57"/>
        <v>183</v>
      </c>
    </row>
    <row r="727" spans="1:19" ht="38.25" x14ac:dyDescent="0.2">
      <c r="A727" s="519">
        <v>712</v>
      </c>
      <c r="B727" s="537">
        <v>5678</v>
      </c>
      <c r="C727" s="538" t="s">
        <v>9275</v>
      </c>
      <c r="D727" s="539"/>
      <c r="E727" s="411" t="s">
        <v>1090</v>
      </c>
      <c r="F727" s="411" t="s">
        <v>9276</v>
      </c>
      <c r="G727" s="411" t="s">
        <v>9277</v>
      </c>
      <c r="H727" s="540" t="s">
        <v>11504</v>
      </c>
      <c r="I727" s="541" t="str">
        <f t="shared" ref="I727:I790" si="58">HYPERLINK("http://www.gardenbulbs.ru/images/vesna_CL/thumbnails/"&amp;C727&amp;".jpg","фото1")</f>
        <v>фото1</v>
      </c>
      <c r="J727" s="541"/>
      <c r="K727" s="542" t="s">
        <v>32</v>
      </c>
      <c r="L727" s="546">
        <v>1</v>
      </c>
      <c r="M727" s="558">
        <v>166.3</v>
      </c>
      <c r="N727" s="544"/>
      <c r="O727" s="331">
        <f t="shared" ref="O727:O790" si="59">IF(ISERROR(N727*M727),0,N727*M727)</f>
        <v>0</v>
      </c>
      <c r="P727" s="332">
        <v>4607109932964</v>
      </c>
      <c r="Q727" s="545"/>
      <c r="R727" s="333" t="s">
        <v>1093</v>
      </c>
      <c r="S727" s="340">
        <f t="shared" ref="S727:S790" si="60">M727/L727</f>
        <v>166.3</v>
      </c>
    </row>
    <row r="728" spans="1:19" ht="38.25" x14ac:dyDescent="0.2">
      <c r="A728" s="519">
        <v>713</v>
      </c>
      <c r="B728" s="537">
        <v>1670</v>
      </c>
      <c r="C728" s="538" t="s">
        <v>8091</v>
      </c>
      <c r="D728" s="539"/>
      <c r="E728" s="411" t="s">
        <v>1090</v>
      </c>
      <c r="F728" s="411" t="s">
        <v>1212</v>
      </c>
      <c r="G728" s="411" t="s">
        <v>1213</v>
      </c>
      <c r="H728" s="540" t="s">
        <v>11505</v>
      </c>
      <c r="I728" s="541" t="str">
        <f t="shared" si="58"/>
        <v>фото1</v>
      </c>
      <c r="J728" s="541"/>
      <c r="K728" s="542" t="s">
        <v>32</v>
      </c>
      <c r="L728" s="546">
        <v>2</v>
      </c>
      <c r="M728" s="558">
        <v>169.9</v>
      </c>
      <c r="N728" s="544"/>
      <c r="O728" s="331">
        <f t="shared" si="59"/>
        <v>0</v>
      </c>
      <c r="P728" s="332">
        <v>4607109965375</v>
      </c>
      <c r="Q728" s="545"/>
      <c r="R728" s="333" t="s">
        <v>1093</v>
      </c>
      <c r="S728" s="340">
        <f t="shared" si="60"/>
        <v>84.95</v>
      </c>
    </row>
    <row r="729" spans="1:19" ht="51" x14ac:dyDescent="0.2">
      <c r="A729" s="519">
        <v>714</v>
      </c>
      <c r="B729" s="537">
        <v>4047</v>
      </c>
      <c r="C729" s="538" t="s">
        <v>8092</v>
      </c>
      <c r="D729" s="539"/>
      <c r="E729" s="411" t="s">
        <v>1090</v>
      </c>
      <c r="F729" s="411" t="s">
        <v>1214</v>
      </c>
      <c r="G729" s="411" t="s">
        <v>1215</v>
      </c>
      <c r="H729" s="540" t="s">
        <v>11506</v>
      </c>
      <c r="I729" s="541" t="str">
        <f t="shared" si="58"/>
        <v>фото1</v>
      </c>
      <c r="J729" s="541"/>
      <c r="K729" s="542" t="s">
        <v>32</v>
      </c>
      <c r="L729" s="546">
        <v>1</v>
      </c>
      <c r="M729" s="558">
        <v>166.3</v>
      </c>
      <c r="N729" s="544"/>
      <c r="O729" s="331">
        <f t="shared" si="59"/>
        <v>0</v>
      </c>
      <c r="P729" s="332">
        <v>4607109982655</v>
      </c>
      <c r="Q729" s="545"/>
      <c r="R729" s="333" t="s">
        <v>1093</v>
      </c>
      <c r="S729" s="340">
        <f t="shared" si="60"/>
        <v>166.3</v>
      </c>
    </row>
    <row r="730" spans="1:19" ht="25.5" x14ac:dyDescent="0.2">
      <c r="A730" s="519">
        <v>715</v>
      </c>
      <c r="B730" s="537">
        <v>1870</v>
      </c>
      <c r="C730" s="538" t="s">
        <v>8093</v>
      </c>
      <c r="D730" s="539"/>
      <c r="E730" s="411" t="s">
        <v>1090</v>
      </c>
      <c r="F730" s="411" t="s">
        <v>1216</v>
      </c>
      <c r="G730" s="411" t="s">
        <v>1217</v>
      </c>
      <c r="H730" s="540" t="s">
        <v>11507</v>
      </c>
      <c r="I730" s="541" t="str">
        <f t="shared" si="58"/>
        <v>фото1</v>
      </c>
      <c r="J730" s="541"/>
      <c r="K730" s="542" t="s">
        <v>32</v>
      </c>
      <c r="L730" s="546">
        <v>2</v>
      </c>
      <c r="M730" s="558">
        <v>158.9</v>
      </c>
      <c r="N730" s="544"/>
      <c r="O730" s="331">
        <f t="shared" si="59"/>
        <v>0</v>
      </c>
      <c r="P730" s="332">
        <v>4607109953884</v>
      </c>
      <c r="Q730" s="545"/>
      <c r="R730" s="333" t="s">
        <v>1093</v>
      </c>
      <c r="S730" s="340">
        <f t="shared" si="60"/>
        <v>79.45</v>
      </c>
    </row>
    <row r="731" spans="1:19" ht="38.25" x14ac:dyDescent="0.2">
      <c r="A731" s="519">
        <v>716</v>
      </c>
      <c r="B731" s="537">
        <v>5426</v>
      </c>
      <c r="C731" s="538" t="s">
        <v>9936</v>
      </c>
      <c r="D731" s="539"/>
      <c r="E731" s="411" t="s">
        <v>1090</v>
      </c>
      <c r="F731" s="411" t="s">
        <v>8094</v>
      </c>
      <c r="G731" s="411" t="s">
        <v>8095</v>
      </c>
      <c r="H731" s="540" t="s">
        <v>11508</v>
      </c>
      <c r="I731" s="541" t="str">
        <f t="shared" si="58"/>
        <v>фото1</v>
      </c>
      <c r="J731" s="541"/>
      <c r="K731" s="542" t="s">
        <v>32</v>
      </c>
      <c r="L731" s="546">
        <v>1</v>
      </c>
      <c r="M731" s="558">
        <v>149.69999999999999</v>
      </c>
      <c r="N731" s="544"/>
      <c r="O731" s="331">
        <f t="shared" si="59"/>
        <v>0</v>
      </c>
      <c r="P731" s="332">
        <v>4607109936962</v>
      </c>
      <c r="Q731" s="545"/>
      <c r="R731" s="333" t="s">
        <v>1093</v>
      </c>
      <c r="S731" s="340">
        <f t="shared" si="60"/>
        <v>149.69999999999999</v>
      </c>
    </row>
    <row r="732" spans="1:19" ht="25.5" x14ac:dyDescent="0.2">
      <c r="A732" s="519">
        <v>717</v>
      </c>
      <c r="B732" s="537">
        <v>2510</v>
      </c>
      <c r="C732" s="538" t="s">
        <v>8096</v>
      </c>
      <c r="D732" s="539"/>
      <c r="E732" s="411" t="s">
        <v>1090</v>
      </c>
      <c r="F732" s="411" t="s">
        <v>1218</v>
      </c>
      <c r="G732" s="411" t="s">
        <v>1219</v>
      </c>
      <c r="H732" s="540" t="s">
        <v>11509</v>
      </c>
      <c r="I732" s="541" t="str">
        <f t="shared" si="58"/>
        <v>фото1</v>
      </c>
      <c r="J732" s="541"/>
      <c r="K732" s="542" t="s">
        <v>32</v>
      </c>
      <c r="L732" s="546">
        <v>1</v>
      </c>
      <c r="M732" s="558">
        <v>135.1</v>
      </c>
      <c r="N732" s="544"/>
      <c r="O732" s="331">
        <f t="shared" si="59"/>
        <v>0</v>
      </c>
      <c r="P732" s="332">
        <v>4607109975800</v>
      </c>
      <c r="Q732" s="545"/>
      <c r="R732" s="333" t="s">
        <v>1093</v>
      </c>
      <c r="S732" s="340">
        <f t="shared" si="60"/>
        <v>135.1</v>
      </c>
    </row>
    <row r="733" spans="1:19" ht="25.5" x14ac:dyDescent="0.2">
      <c r="A733" s="519">
        <v>718</v>
      </c>
      <c r="B733" s="537">
        <v>10781</v>
      </c>
      <c r="C733" s="538" t="s">
        <v>14720</v>
      </c>
      <c r="D733" s="539"/>
      <c r="E733" s="412" t="s">
        <v>1090</v>
      </c>
      <c r="F733" s="412" t="s">
        <v>14721</v>
      </c>
      <c r="G733" s="412" t="s">
        <v>14722</v>
      </c>
      <c r="H733" s="547" t="s">
        <v>14723</v>
      </c>
      <c r="I733" s="541" t="str">
        <f t="shared" si="58"/>
        <v>фото1</v>
      </c>
      <c r="J733" s="541"/>
      <c r="K733" s="542" t="s">
        <v>32</v>
      </c>
      <c r="L733" s="546">
        <v>1</v>
      </c>
      <c r="M733" s="558">
        <v>100.2</v>
      </c>
      <c r="N733" s="544"/>
      <c r="O733" s="331">
        <f t="shared" si="59"/>
        <v>0</v>
      </c>
      <c r="P733" s="332">
        <v>4607109925546</v>
      </c>
      <c r="Q733" s="545" t="s">
        <v>13902</v>
      </c>
      <c r="R733" s="333" t="s">
        <v>1093</v>
      </c>
      <c r="S733" s="340">
        <f t="shared" si="60"/>
        <v>100.2</v>
      </c>
    </row>
    <row r="734" spans="1:19" ht="38.25" x14ac:dyDescent="0.2">
      <c r="A734" s="519">
        <v>719</v>
      </c>
      <c r="B734" s="537">
        <v>4507</v>
      </c>
      <c r="C734" s="538" t="s">
        <v>8097</v>
      </c>
      <c r="D734" s="539"/>
      <c r="E734" s="411" t="s">
        <v>1090</v>
      </c>
      <c r="F734" s="411" t="s">
        <v>1220</v>
      </c>
      <c r="G734" s="411" t="s">
        <v>1221</v>
      </c>
      <c r="H734" s="540" t="s">
        <v>11510</v>
      </c>
      <c r="I734" s="541" t="str">
        <f t="shared" si="58"/>
        <v>фото1</v>
      </c>
      <c r="J734" s="541"/>
      <c r="K734" s="542" t="s">
        <v>32</v>
      </c>
      <c r="L734" s="546">
        <v>1</v>
      </c>
      <c r="M734" s="558">
        <v>126.8</v>
      </c>
      <c r="N734" s="544"/>
      <c r="O734" s="331">
        <f t="shared" si="59"/>
        <v>0</v>
      </c>
      <c r="P734" s="332">
        <v>4607109989289</v>
      </c>
      <c r="Q734" s="545"/>
      <c r="R734" s="333" t="s">
        <v>1093</v>
      </c>
      <c r="S734" s="340">
        <f t="shared" si="60"/>
        <v>126.8</v>
      </c>
    </row>
    <row r="735" spans="1:19" ht="25.5" x14ac:dyDescent="0.2">
      <c r="A735" s="519">
        <v>720</v>
      </c>
      <c r="B735" s="537">
        <v>4508</v>
      </c>
      <c r="C735" s="538" t="s">
        <v>8098</v>
      </c>
      <c r="D735" s="539"/>
      <c r="E735" s="411" t="s">
        <v>1090</v>
      </c>
      <c r="F735" s="411" t="s">
        <v>1222</v>
      </c>
      <c r="G735" s="411" t="s">
        <v>1223</v>
      </c>
      <c r="H735" s="540" t="s">
        <v>11511</v>
      </c>
      <c r="I735" s="541" t="str">
        <f t="shared" si="58"/>
        <v>фото1</v>
      </c>
      <c r="J735" s="541"/>
      <c r="K735" s="542" t="s">
        <v>32</v>
      </c>
      <c r="L735" s="546">
        <v>1</v>
      </c>
      <c r="M735" s="558">
        <v>177.3</v>
      </c>
      <c r="N735" s="544"/>
      <c r="O735" s="331">
        <f t="shared" si="59"/>
        <v>0</v>
      </c>
      <c r="P735" s="332">
        <v>4607109989296</v>
      </c>
      <c r="Q735" s="545"/>
      <c r="R735" s="333" t="s">
        <v>1093</v>
      </c>
      <c r="S735" s="340">
        <f t="shared" si="60"/>
        <v>177.3</v>
      </c>
    </row>
    <row r="736" spans="1:19" ht="38.25" x14ac:dyDescent="0.2">
      <c r="A736" s="519">
        <v>721</v>
      </c>
      <c r="B736" s="537">
        <v>1871</v>
      </c>
      <c r="C736" s="538" t="s">
        <v>8099</v>
      </c>
      <c r="D736" s="539"/>
      <c r="E736" s="411" t="s">
        <v>1090</v>
      </c>
      <c r="F736" s="411" t="s">
        <v>1224</v>
      </c>
      <c r="G736" s="411" t="s">
        <v>1225</v>
      </c>
      <c r="H736" s="540" t="s">
        <v>11512</v>
      </c>
      <c r="I736" s="541" t="str">
        <f t="shared" si="58"/>
        <v>фото1</v>
      </c>
      <c r="J736" s="541"/>
      <c r="K736" s="542" t="s">
        <v>32</v>
      </c>
      <c r="L736" s="546">
        <v>1</v>
      </c>
      <c r="M736" s="558">
        <v>151.6</v>
      </c>
      <c r="N736" s="544"/>
      <c r="O736" s="331">
        <f t="shared" si="59"/>
        <v>0</v>
      </c>
      <c r="P736" s="332">
        <v>4607109953891</v>
      </c>
      <c r="Q736" s="545"/>
      <c r="R736" s="333" t="s">
        <v>1093</v>
      </c>
      <c r="S736" s="340">
        <f t="shared" si="60"/>
        <v>151.6</v>
      </c>
    </row>
    <row r="737" spans="1:19" ht="51" x14ac:dyDescent="0.2">
      <c r="A737" s="519">
        <v>722</v>
      </c>
      <c r="B737" s="537">
        <v>5679</v>
      </c>
      <c r="C737" s="538" t="s">
        <v>9278</v>
      </c>
      <c r="D737" s="539"/>
      <c r="E737" s="411" t="s">
        <v>1090</v>
      </c>
      <c r="F737" s="411" t="s">
        <v>10887</v>
      </c>
      <c r="G737" s="411" t="s">
        <v>9279</v>
      </c>
      <c r="H737" s="540" t="s">
        <v>11513</v>
      </c>
      <c r="I737" s="541" t="str">
        <f t="shared" si="58"/>
        <v>фото1</v>
      </c>
      <c r="J737" s="541"/>
      <c r="K737" s="542" t="s">
        <v>32</v>
      </c>
      <c r="L737" s="546">
        <v>1</v>
      </c>
      <c r="M737" s="558">
        <v>195.6</v>
      </c>
      <c r="N737" s="544"/>
      <c r="O737" s="331">
        <f t="shared" si="59"/>
        <v>0</v>
      </c>
      <c r="P737" s="332">
        <v>4607109932957</v>
      </c>
      <c r="Q737" s="545"/>
      <c r="R737" s="333" t="s">
        <v>1093</v>
      </c>
      <c r="S737" s="340">
        <f t="shared" si="60"/>
        <v>195.6</v>
      </c>
    </row>
    <row r="738" spans="1:19" ht="51" x14ac:dyDescent="0.2">
      <c r="A738" s="519">
        <v>723</v>
      </c>
      <c r="B738" s="537">
        <v>10782</v>
      </c>
      <c r="C738" s="538" t="s">
        <v>14724</v>
      </c>
      <c r="D738" s="539"/>
      <c r="E738" s="412" t="s">
        <v>1090</v>
      </c>
      <c r="F738" s="412" t="s">
        <v>14725</v>
      </c>
      <c r="G738" s="412" t="s">
        <v>14726</v>
      </c>
      <c r="H738" s="547" t="s">
        <v>14727</v>
      </c>
      <c r="I738" s="541" t="str">
        <f t="shared" si="58"/>
        <v>фото1</v>
      </c>
      <c r="J738" s="541"/>
      <c r="K738" s="542" t="s">
        <v>32</v>
      </c>
      <c r="L738" s="546">
        <v>1</v>
      </c>
      <c r="M738" s="558">
        <v>203</v>
      </c>
      <c r="N738" s="544"/>
      <c r="O738" s="331">
        <f t="shared" si="59"/>
        <v>0</v>
      </c>
      <c r="P738" s="332">
        <v>4607109925539</v>
      </c>
      <c r="Q738" s="545" t="s">
        <v>13902</v>
      </c>
      <c r="R738" s="333" t="s">
        <v>1093</v>
      </c>
      <c r="S738" s="340">
        <f t="shared" si="60"/>
        <v>203</v>
      </c>
    </row>
    <row r="739" spans="1:19" ht="25.5" x14ac:dyDescent="0.2">
      <c r="A739" s="519">
        <v>724</v>
      </c>
      <c r="B739" s="537">
        <v>1672</v>
      </c>
      <c r="C739" s="538" t="s">
        <v>12845</v>
      </c>
      <c r="D739" s="539"/>
      <c r="E739" s="449" t="s">
        <v>1090</v>
      </c>
      <c r="F739" s="449" t="s">
        <v>1226</v>
      </c>
      <c r="G739" s="449" t="s">
        <v>1227</v>
      </c>
      <c r="H739" s="548" t="s">
        <v>11514</v>
      </c>
      <c r="I739" s="541" t="str">
        <f t="shared" si="58"/>
        <v>фото1</v>
      </c>
      <c r="J739" s="541"/>
      <c r="K739" s="542" t="s">
        <v>32</v>
      </c>
      <c r="L739" s="546">
        <v>1</v>
      </c>
      <c r="M739" s="558">
        <v>91</v>
      </c>
      <c r="N739" s="544"/>
      <c r="O739" s="331">
        <f t="shared" si="59"/>
        <v>0</v>
      </c>
      <c r="P739" s="332">
        <v>4607109965382</v>
      </c>
      <c r="Q739" s="545"/>
      <c r="R739" s="333" t="s">
        <v>1093</v>
      </c>
      <c r="S739" s="340">
        <f t="shared" si="60"/>
        <v>91</v>
      </c>
    </row>
    <row r="740" spans="1:19" ht="38.25" x14ac:dyDescent="0.2">
      <c r="A740" s="519">
        <v>725</v>
      </c>
      <c r="B740" s="537">
        <v>4509</v>
      </c>
      <c r="C740" s="538" t="s">
        <v>8100</v>
      </c>
      <c r="D740" s="539"/>
      <c r="E740" s="411" t="s">
        <v>1090</v>
      </c>
      <c r="F740" s="411" t="s">
        <v>1228</v>
      </c>
      <c r="G740" s="411" t="s">
        <v>1229</v>
      </c>
      <c r="H740" s="540" t="s">
        <v>11515</v>
      </c>
      <c r="I740" s="541" t="str">
        <f t="shared" si="58"/>
        <v>фото1</v>
      </c>
      <c r="J740" s="541"/>
      <c r="K740" s="542" t="s">
        <v>32</v>
      </c>
      <c r="L740" s="546">
        <v>1</v>
      </c>
      <c r="M740" s="558">
        <v>94.7</v>
      </c>
      <c r="N740" s="544"/>
      <c r="O740" s="331">
        <f t="shared" si="59"/>
        <v>0</v>
      </c>
      <c r="P740" s="332">
        <v>4607109989302</v>
      </c>
      <c r="Q740" s="545"/>
      <c r="R740" s="333" t="s">
        <v>1093</v>
      </c>
      <c r="S740" s="340">
        <f t="shared" si="60"/>
        <v>94.7</v>
      </c>
    </row>
    <row r="741" spans="1:19" ht="38.25" x14ac:dyDescent="0.2">
      <c r="A741" s="519">
        <v>726</v>
      </c>
      <c r="B741" s="537">
        <v>4510</v>
      </c>
      <c r="C741" s="538" t="s">
        <v>8101</v>
      </c>
      <c r="D741" s="539"/>
      <c r="E741" s="449" t="s">
        <v>1090</v>
      </c>
      <c r="F741" s="449" t="s">
        <v>1230</v>
      </c>
      <c r="G741" s="449" t="s">
        <v>1231</v>
      </c>
      <c r="H741" s="548" t="s">
        <v>11516</v>
      </c>
      <c r="I741" s="541" t="str">
        <f t="shared" si="58"/>
        <v>фото1</v>
      </c>
      <c r="J741" s="541"/>
      <c r="K741" s="542" t="s">
        <v>32</v>
      </c>
      <c r="L741" s="546">
        <v>1</v>
      </c>
      <c r="M741" s="558">
        <v>214</v>
      </c>
      <c r="N741" s="544"/>
      <c r="O741" s="331">
        <f t="shared" si="59"/>
        <v>0</v>
      </c>
      <c r="P741" s="332">
        <v>4607109989319</v>
      </c>
      <c r="Q741" s="545"/>
      <c r="R741" s="333" t="s">
        <v>1093</v>
      </c>
      <c r="S741" s="340">
        <f t="shared" si="60"/>
        <v>214</v>
      </c>
    </row>
    <row r="742" spans="1:19" ht="25.5" x14ac:dyDescent="0.2">
      <c r="A742" s="519">
        <v>727</v>
      </c>
      <c r="B742" s="537">
        <v>1873</v>
      </c>
      <c r="C742" s="538" t="s">
        <v>8102</v>
      </c>
      <c r="D742" s="539"/>
      <c r="E742" s="411" t="s">
        <v>1090</v>
      </c>
      <c r="F742" s="411" t="s">
        <v>1232</v>
      </c>
      <c r="G742" s="411" t="s">
        <v>1233</v>
      </c>
      <c r="H742" s="540" t="s">
        <v>11517</v>
      </c>
      <c r="I742" s="541" t="str">
        <f t="shared" si="58"/>
        <v>фото1</v>
      </c>
      <c r="J742" s="541"/>
      <c r="K742" s="542" t="s">
        <v>32</v>
      </c>
      <c r="L742" s="546">
        <v>1</v>
      </c>
      <c r="M742" s="558">
        <v>76.400000000000006</v>
      </c>
      <c r="N742" s="544"/>
      <c r="O742" s="331">
        <f t="shared" si="59"/>
        <v>0</v>
      </c>
      <c r="P742" s="332">
        <v>4607109953914</v>
      </c>
      <c r="Q742" s="545"/>
      <c r="R742" s="333" t="s">
        <v>1093</v>
      </c>
      <c r="S742" s="340">
        <f t="shared" si="60"/>
        <v>76.400000000000006</v>
      </c>
    </row>
    <row r="743" spans="1:19" ht="38.25" x14ac:dyDescent="0.2">
      <c r="A743" s="519">
        <v>728</v>
      </c>
      <c r="B743" s="537">
        <v>5428</v>
      </c>
      <c r="C743" s="538" t="s">
        <v>9937</v>
      </c>
      <c r="D743" s="539"/>
      <c r="E743" s="411" t="s">
        <v>1090</v>
      </c>
      <c r="F743" s="411" t="s">
        <v>8103</v>
      </c>
      <c r="G743" s="411" t="s">
        <v>8104</v>
      </c>
      <c r="H743" s="540" t="s">
        <v>11518</v>
      </c>
      <c r="I743" s="541" t="str">
        <f t="shared" si="58"/>
        <v>фото1</v>
      </c>
      <c r="J743" s="541"/>
      <c r="K743" s="542" t="s">
        <v>32</v>
      </c>
      <c r="L743" s="546">
        <v>1</v>
      </c>
      <c r="M743" s="558">
        <v>168.1</v>
      </c>
      <c r="N743" s="544"/>
      <c r="O743" s="331">
        <f t="shared" si="59"/>
        <v>0</v>
      </c>
      <c r="P743" s="332">
        <v>4607109936948</v>
      </c>
      <c r="Q743" s="545"/>
      <c r="R743" s="333" t="s">
        <v>1093</v>
      </c>
      <c r="S743" s="340">
        <f t="shared" si="60"/>
        <v>168.1</v>
      </c>
    </row>
    <row r="744" spans="1:19" ht="38.25" x14ac:dyDescent="0.2">
      <c r="A744" s="519">
        <v>729</v>
      </c>
      <c r="B744" s="537">
        <v>5681</v>
      </c>
      <c r="C744" s="538" t="s">
        <v>9280</v>
      </c>
      <c r="D744" s="539"/>
      <c r="E744" s="449" t="s">
        <v>1090</v>
      </c>
      <c r="F744" s="449" t="s">
        <v>9281</v>
      </c>
      <c r="G744" s="449" t="s">
        <v>9282</v>
      </c>
      <c r="H744" s="548" t="s">
        <v>11519</v>
      </c>
      <c r="I744" s="541" t="str">
        <f t="shared" si="58"/>
        <v>фото1</v>
      </c>
      <c r="J744" s="541"/>
      <c r="K744" s="542" t="s">
        <v>32</v>
      </c>
      <c r="L744" s="546">
        <v>1</v>
      </c>
      <c r="M744" s="558">
        <v>81.900000000000006</v>
      </c>
      <c r="N744" s="544"/>
      <c r="O744" s="331">
        <f t="shared" si="59"/>
        <v>0</v>
      </c>
      <c r="P744" s="332">
        <v>4607109932933</v>
      </c>
      <c r="Q744" s="545"/>
      <c r="R744" s="333" t="s">
        <v>1093</v>
      </c>
      <c r="S744" s="340">
        <f t="shared" si="60"/>
        <v>81.900000000000006</v>
      </c>
    </row>
    <row r="745" spans="1:19" ht="38.25" x14ac:dyDescent="0.2">
      <c r="A745" s="519">
        <v>730</v>
      </c>
      <c r="B745" s="537">
        <v>10783</v>
      </c>
      <c r="C745" s="538" t="s">
        <v>14728</v>
      </c>
      <c r="D745" s="539"/>
      <c r="E745" s="412" t="s">
        <v>1090</v>
      </c>
      <c r="F745" s="412" t="s">
        <v>14729</v>
      </c>
      <c r="G745" s="412" t="s">
        <v>220</v>
      </c>
      <c r="H745" s="547" t="s">
        <v>14730</v>
      </c>
      <c r="I745" s="541" t="str">
        <f t="shared" si="58"/>
        <v>фото1</v>
      </c>
      <c r="J745" s="541"/>
      <c r="K745" s="542" t="s">
        <v>32</v>
      </c>
      <c r="L745" s="546">
        <v>1</v>
      </c>
      <c r="M745" s="558">
        <v>168.1</v>
      </c>
      <c r="N745" s="544"/>
      <c r="O745" s="331">
        <f t="shared" si="59"/>
        <v>0</v>
      </c>
      <c r="P745" s="332">
        <v>4607109925522</v>
      </c>
      <c r="Q745" s="545" t="s">
        <v>13902</v>
      </c>
      <c r="R745" s="333" t="s">
        <v>1093</v>
      </c>
      <c r="S745" s="340">
        <f t="shared" si="60"/>
        <v>168.1</v>
      </c>
    </row>
    <row r="746" spans="1:19" ht="51" x14ac:dyDescent="0.2">
      <c r="A746" s="519">
        <v>731</v>
      </c>
      <c r="B746" s="537">
        <v>10784</v>
      </c>
      <c r="C746" s="538" t="s">
        <v>14731</v>
      </c>
      <c r="D746" s="539"/>
      <c r="E746" s="412" t="s">
        <v>1090</v>
      </c>
      <c r="F746" s="412" t="s">
        <v>14732</v>
      </c>
      <c r="G746" s="412" t="s">
        <v>14733</v>
      </c>
      <c r="H746" s="547" t="s">
        <v>14734</v>
      </c>
      <c r="I746" s="541" t="str">
        <f t="shared" si="58"/>
        <v>фото1</v>
      </c>
      <c r="J746" s="541"/>
      <c r="K746" s="542" t="s">
        <v>32</v>
      </c>
      <c r="L746" s="546">
        <v>1</v>
      </c>
      <c r="M746" s="558">
        <v>214</v>
      </c>
      <c r="N746" s="544"/>
      <c r="O746" s="331">
        <f t="shared" si="59"/>
        <v>0</v>
      </c>
      <c r="P746" s="332">
        <v>4607109925515</v>
      </c>
      <c r="Q746" s="545" t="s">
        <v>13902</v>
      </c>
      <c r="R746" s="333" t="s">
        <v>1093</v>
      </c>
      <c r="S746" s="340">
        <f t="shared" si="60"/>
        <v>214</v>
      </c>
    </row>
    <row r="747" spans="1:19" ht="51" x14ac:dyDescent="0.2">
      <c r="A747" s="519">
        <v>732</v>
      </c>
      <c r="B747" s="537">
        <v>5427</v>
      </c>
      <c r="C747" s="538" t="s">
        <v>9938</v>
      </c>
      <c r="D747" s="539"/>
      <c r="E747" s="411" t="s">
        <v>1090</v>
      </c>
      <c r="F747" s="411" t="s">
        <v>8105</v>
      </c>
      <c r="G747" s="411" t="s">
        <v>8106</v>
      </c>
      <c r="H747" s="540" t="s">
        <v>11520</v>
      </c>
      <c r="I747" s="541" t="str">
        <f t="shared" si="58"/>
        <v>фото1</v>
      </c>
      <c r="J747" s="541"/>
      <c r="K747" s="542" t="s">
        <v>32</v>
      </c>
      <c r="L747" s="546">
        <v>1</v>
      </c>
      <c r="M747" s="558">
        <v>168.1</v>
      </c>
      <c r="N747" s="544"/>
      <c r="O747" s="331">
        <f t="shared" si="59"/>
        <v>0</v>
      </c>
      <c r="P747" s="332">
        <v>4607109936955</v>
      </c>
      <c r="Q747" s="545"/>
      <c r="R747" s="333" t="s">
        <v>1093</v>
      </c>
      <c r="S747" s="340">
        <f t="shared" si="60"/>
        <v>168.1</v>
      </c>
    </row>
    <row r="748" spans="1:19" ht="38.25" x14ac:dyDescent="0.2">
      <c r="A748" s="519">
        <v>733</v>
      </c>
      <c r="B748" s="537">
        <v>6860</v>
      </c>
      <c r="C748" s="538" t="s">
        <v>8107</v>
      </c>
      <c r="D748" s="539"/>
      <c r="E748" s="411" t="s">
        <v>1090</v>
      </c>
      <c r="F748" s="411" t="s">
        <v>3683</v>
      </c>
      <c r="G748" s="411" t="s">
        <v>3684</v>
      </c>
      <c r="H748" s="540" t="s">
        <v>11521</v>
      </c>
      <c r="I748" s="541" t="str">
        <f t="shared" si="58"/>
        <v>фото1</v>
      </c>
      <c r="J748" s="541"/>
      <c r="K748" s="542" t="s">
        <v>32</v>
      </c>
      <c r="L748" s="546">
        <v>1</v>
      </c>
      <c r="M748" s="558">
        <v>116.7</v>
      </c>
      <c r="N748" s="544"/>
      <c r="O748" s="331">
        <f t="shared" si="59"/>
        <v>0</v>
      </c>
      <c r="P748" s="332">
        <v>4607109945049</v>
      </c>
      <c r="Q748" s="545"/>
      <c r="R748" s="333" t="s">
        <v>1093</v>
      </c>
      <c r="S748" s="340">
        <f t="shared" si="60"/>
        <v>116.7</v>
      </c>
    </row>
    <row r="749" spans="1:19" ht="38.25" x14ac:dyDescent="0.2">
      <c r="A749" s="519">
        <v>734</v>
      </c>
      <c r="B749" s="537">
        <v>327</v>
      </c>
      <c r="C749" s="538" t="s">
        <v>10888</v>
      </c>
      <c r="D749" s="539"/>
      <c r="E749" s="411" t="s">
        <v>1090</v>
      </c>
      <c r="F749" s="411" t="s">
        <v>10889</v>
      </c>
      <c r="G749" s="411" t="s">
        <v>10890</v>
      </c>
      <c r="H749" s="540" t="s">
        <v>11522</v>
      </c>
      <c r="I749" s="541" t="str">
        <f t="shared" si="58"/>
        <v>фото1</v>
      </c>
      <c r="J749" s="541"/>
      <c r="K749" s="542" t="s">
        <v>32</v>
      </c>
      <c r="L749" s="546">
        <v>2</v>
      </c>
      <c r="M749" s="558">
        <v>195.6</v>
      </c>
      <c r="N749" s="544"/>
      <c r="O749" s="331">
        <f t="shared" si="59"/>
        <v>0</v>
      </c>
      <c r="P749" s="332">
        <v>4607109927816</v>
      </c>
      <c r="Q749" s="545"/>
      <c r="R749" s="333" t="s">
        <v>1093</v>
      </c>
      <c r="S749" s="340">
        <f t="shared" si="60"/>
        <v>97.8</v>
      </c>
    </row>
    <row r="750" spans="1:19" ht="38.25" x14ac:dyDescent="0.2">
      <c r="A750" s="519">
        <v>735</v>
      </c>
      <c r="B750" s="537">
        <v>6861</v>
      </c>
      <c r="C750" s="538" t="s">
        <v>8108</v>
      </c>
      <c r="D750" s="539"/>
      <c r="E750" s="411" t="s">
        <v>1090</v>
      </c>
      <c r="F750" s="411" t="s">
        <v>3685</v>
      </c>
      <c r="G750" s="411" t="s">
        <v>3686</v>
      </c>
      <c r="H750" s="540" t="s">
        <v>11523</v>
      </c>
      <c r="I750" s="541" t="str">
        <f t="shared" si="58"/>
        <v>фото1</v>
      </c>
      <c r="J750" s="541"/>
      <c r="K750" s="542" t="s">
        <v>32</v>
      </c>
      <c r="L750" s="546">
        <v>1</v>
      </c>
      <c r="M750" s="558">
        <v>142.4</v>
      </c>
      <c r="N750" s="544"/>
      <c r="O750" s="331">
        <f t="shared" si="59"/>
        <v>0</v>
      </c>
      <c r="P750" s="332">
        <v>4607109945056</v>
      </c>
      <c r="Q750" s="545"/>
      <c r="R750" s="333" t="s">
        <v>1093</v>
      </c>
      <c r="S750" s="340">
        <f t="shared" si="60"/>
        <v>142.4</v>
      </c>
    </row>
    <row r="751" spans="1:19" ht="51" x14ac:dyDescent="0.2">
      <c r="A751" s="519">
        <v>736</v>
      </c>
      <c r="B751" s="537">
        <v>1839</v>
      </c>
      <c r="C751" s="538" t="s">
        <v>12846</v>
      </c>
      <c r="D751" s="539"/>
      <c r="E751" s="411" t="s">
        <v>1090</v>
      </c>
      <c r="F751" s="411" t="s">
        <v>12847</v>
      </c>
      <c r="G751" s="411" t="s">
        <v>12848</v>
      </c>
      <c r="H751" s="540" t="s">
        <v>12849</v>
      </c>
      <c r="I751" s="541" t="str">
        <f t="shared" si="58"/>
        <v>фото1</v>
      </c>
      <c r="J751" s="541"/>
      <c r="K751" s="542" t="s">
        <v>32</v>
      </c>
      <c r="L751" s="546">
        <v>2</v>
      </c>
      <c r="M751" s="558">
        <v>188.3</v>
      </c>
      <c r="N751" s="544"/>
      <c r="O751" s="331">
        <f t="shared" si="59"/>
        <v>0</v>
      </c>
      <c r="P751" s="332">
        <v>4607109953600</v>
      </c>
      <c r="Q751" s="545" t="s">
        <v>11622</v>
      </c>
      <c r="R751" s="333" t="s">
        <v>1093</v>
      </c>
      <c r="S751" s="340">
        <f t="shared" si="60"/>
        <v>94.15</v>
      </c>
    </row>
    <row r="752" spans="1:19" ht="38.25" x14ac:dyDescent="0.2">
      <c r="A752" s="519">
        <v>737</v>
      </c>
      <c r="B752" s="537">
        <v>1675</v>
      </c>
      <c r="C752" s="538" t="s">
        <v>8109</v>
      </c>
      <c r="D752" s="539"/>
      <c r="E752" s="411" t="s">
        <v>1090</v>
      </c>
      <c r="F752" s="411" t="s">
        <v>1234</v>
      </c>
      <c r="G752" s="411" t="s">
        <v>1235</v>
      </c>
      <c r="H752" s="540" t="s">
        <v>11524</v>
      </c>
      <c r="I752" s="541" t="str">
        <f t="shared" si="58"/>
        <v>фото1</v>
      </c>
      <c r="J752" s="541"/>
      <c r="K752" s="542" t="s">
        <v>32</v>
      </c>
      <c r="L752" s="546">
        <v>2</v>
      </c>
      <c r="M752" s="558">
        <v>158.9</v>
      </c>
      <c r="N752" s="544"/>
      <c r="O752" s="331">
        <f t="shared" si="59"/>
        <v>0</v>
      </c>
      <c r="P752" s="332">
        <v>4607109965412</v>
      </c>
      <c r="Q752" s="545"/>
      <c r="R752" s="333" t="s">
        <v>1093</v>
      </c>
      <c r="S752" s="340">
        <f t="shared" si="60"/>
        <v>79.45</v>
      </c>
    </row>
    <row r="753" spans="1:19" ht="63.75" x14ac:dyDescent="0.2">
      <c r="A753" s="519">
        <v>738</v>
      </c>
      <c r="B753" s="537">
        <v>4473</v>
      </c>
      <c r="C753" s="538" t="s">
        <v>12850</v>
      </c>
      <c r="D753" s="539"/>
      <c r="E753" s="411" t="s">
        <v>1090</v>
      </c>
      <c r="F753" s="411" t="s">
        <v>12851</v>
      </c>
      <c r="G753" s="411" t="s">
        <v>12852</v>
      </c>
      <c r="H753" s="540" t="s">
        <v>12853</v>
      </c>
      <c r="I753" s="541" t="str">
        <f t="shared" si="58"/>
        <v>фото1</v>
      </c>
      <c r="J753" s="541"/>
      <c r="K753" s="542" t="s">
        <v>32</v>
      </c>
      <c r="L753" s="546">
        <v>1</v>
      </c>
      <c r="M753" s="558">
        <v>168.1</v>
      </c>
      <c r="N753" s="544"/>
      <c r="O753" s="331">
        <f t="shared" si="59"/>
        <v>0</v>
      </c>
      <c r="P753" s="332">
        <v>4607109988947</v>
      </c>
      <c r="Q753" s="545" t="s">
        <v>11622</v>
      </c>
      <c r="R753" s="333" t="s">
        <v>1093</v>
      </c>
      <c r="S753" s="340">
        <f t="shared" si="60"/>
        <v>168.1</v>
      </c>
    </row>
    <row r="754" spans="1:19" ht="51" x14ac:dyDescent="0.2">
      <c r="A754" s="519">
        <v>739</v>
      </c>
      <c r="B754" s="537">
        <v>1841</v>
      </c>
      <c r="C754" s="538" t="s">
        <v>12854</v>
      </c>
      <c r="D754" s="539"/>
      <c r="E754" s="411" t="s">
        <v>1090</v>
      </c>
      <c r="F754" s="411" t="s">
        <v>12855</v>
      </c>
      <c r="G754" s="411" t="s">
        <v>12856</v>
      </c>
      <c r="H754" s="540" t="s">
        <v>12857</v>
      </c>
      <c r="I754" s="541" t="str">
        <f t="shared" si="58"/>
        <v>фото1</v>
      </c>
      <c r="J754" s="541"/>
      <c r="K754" s="542" t="s">
        <v>32</v>
      </c>
      <c r="L754" s="546">
        <v>1</v>
      </c>
      <c r="M754" s="558">
        <v>140.6</v>
      </c>
      <c r="N754" s="544"/>
      <c r="O754" s="331">
        <f t="shared" si="59"/>
        <v>0</v>
      </c>
      <c r="P754" s="332">
        <v>4607109953624</v>
      </c>
      <c r="Q754" s="545" t="s">
        <v>11622</v>
      </c>
      <c r="R754" s="333" t="s">
        <v>1093</v>
      </c>
      <c r="S754" s="340">
        <f t="shared" si="60"/>
        <v>140.6</v>
      </c>
    </row>
    <row r="755" spans="1:19" ht="38.25" x14ac:dyDescent="0.2">
      <c r="A755" s="519">
        <v>740</v>
      </c>
      <c r="B755" s="537">
        <v>6862</v>
      </c>
      <c r="C755" s="538" t="s">
        <v>8110</v>
      </c>
      <c r="D755" s="539"/>
      <c r="E755" s="411" t="s">
        <v>1090</v>
      </c>
      <c r="F755" s="411" t="s">
        <v>3687</v>
      </c>
      <c r="G755" s="411" t="s">
        <v>3688</v>
      </c>
      <c r="H755" s="540" t="s">
        <v>11525</v>
      </c>
      <c r="I755" s="541" t="str">
        <f t="shared" si="58"/>
        <v>фото1</v>
      </c>
      <c r="J755" s="541"/>
      <c r="K755" s="542" t="s">
        <v>32</v>
      </c>
      <c r="L755" s="546">
        <v>1</v>
      </c>
      <c r="M755" s="558">
        <v>186.4</v>
      </c>
      <c r="N755" s="544"/>
      <c r="O755" s="331">
        <f t="shared" si="59"/>
        <v>0</v>
      </c>
      <c r="P755" s="332">
        <v>4607109945063</v>
      </c>
      <c r="Q755" s="545"/>
      <c r="R755" s="333" t="s">
        <v>1093</v>
      </c>
      <c r="S755" s="340">
        <f t="shared" si="60"/>
        <v>186.4</v>
      </c>
    </row>
    <row r="756" spans="1:19" ht="38.25" x14ac:dyDescent="0.2">
      <c r="A756" s="519">
        <v>741</v>
      </c>
      <c r="B756" s="537">
        <v>5682</v>
      </c>
      <c r="C756" s="538" t="s">
        <v>12858</v>
      </c>
      <c r="D756" s="539"/>
      <c r="E756" s="449" t="s">
        <v>1090</v>
      </c>
      <c r="F756" s="449" t="s">
        <v>9284</v>
      </c>
      <c r="G756" s="449" t="s">
        <v>12859</v>
      </c>
      <c r="H756" s="548" t="s">
        <v>11526</v>
      </c>
      <c r="I756" s="541" t="str">
        <f t="shared" si="58"/>
        <v>фото1</v>
      </c>
      <c r="J756" s="541"/>
      <c r="K756" s="542" t="s">
        <v>32</v>
      </c>
      <c r="L756" s="546">
        <v>1</v>
      </c>
      <c r="M756" s="558">
        <v>177.3</v>
      </c>
      <c r="N756" s="544"/>
      <c r="O756" s="331">
        <f t="shared" si="59"/>
        <v>0</v>
      </c>
      <c r="P756" s="332">
        <v>4607109932902</v>
      </c>
      <c r="Q756" s="545"/>
      <c r="R756" s="333" t="s">
        <v>1093</v>
      </c>
      <c r="S756" s="340">
        <f t="shared" si="60"/>
        <v>177.3</v>
      </c>
    </row>
    <row r="757" spans="1:19" ht="25.5" x14ac:dyDescent="0.2">
      <c r="A757" s="519">
        <v>742</v>
      </c>
      <c r="B757" s="537">
        <v>1677</v>
      </c>
      <c r="C757" s="538" t="s">
        <v>8111</v>
      </c>
      <c r="D757" s="539"/>
      <c r="E757" s="411" t="s">
        <v>1090</v>
      </c>
      <c r="F757" s="411" t="s">
        <v>1236</v>
      </c>
      <c r="G757" s="411" t="s">
        <v>1237</v>
      </c>
      <c r="H757" s="540" t="s">
        <v>11527</v>
      </c>
      <c r="I757" s="541" t="str">
        <f t="shared" si="58"/>
        <v>фото1</v>
      </c>
      <c r="J757" s="541"/>
      <c r="K757" s="542" t="s">
        <v>32</v>
      </c>
      <c r="L757" s="546">
        <v>2</v>
      </c>
      <c r="M757" s="558">
        <v>225</v>
      </c>
      <c r="N757" s="544"/>
      <c r="O757" s="331">
        <f t="shared" si="59"/>
        <v>0</v>
      </c>
      <c r="P757" s="332">
        <v>4607109965436</v>
      </c>
      <c r="Q757" s="545"/>
      <c r="R757" s="333" t="s">
        <v>1093</v>
      </c>
      <c r="S757" s="340">
        <f t="shared" si="60"/>
        <v>112.5</v>
      </c>
    </row>
    <row r="758" spans="1:19" ht="38.25" x14ac:dyDescent="0.2">
      <c r="A758" s="519">
        <v>743</v>
      </c>
      <c r="B758" s="537">
        <v>530</v>
      </c>
      <c r="C758" s="538" t="s">
        <v>8112</v>
      </c>
      <c r="D758" s="539"/>
      <c r="E758" s="449" t="s">
        <v>1090</v>
      </c>
      <c r="F758" s="449" t="s">
        <v>12860</v>
      </c>
      <c r="G758" s="449" t="s">
        <v>12861</v>
      </c>
      <c r="H758" s="548" t="s">
        <v>11528</v>
      </c>
      <c r="I758" s="541" t="str">
        <f t="shared" si="58"/>
        <v>фото1</v>
      </c>
      <c r="J758" s="541"/>
      <c r="K758" s="542" t="s">
        <v>32</v>
      </c>
      <c r="L758" s="546">
        <v>1</v>
      </c>
      <c r="M758" s="558">
        <v>177.3</v>
      </c>
      <c r="N758" s="544"/>
      <c r="O758" s="331">
        <f t="shared" si="59"/>
        <v>0</v>
      </c>
      <c r="P758" s="332">
        <v>4607109957233</v>
      </c>
      <c r="Q758" s="545"/>
      <c r="R758" s="333" t="s">
        <v>1093</v>
      </c>
      <c r="S758" s="340">
        <f t="shared" si="60"/>
        <v>177.3</v>
      </c>
    </row>
    <row r="759" spans="1:19" ht="38.25" x14ac:dyDescent="0.2">
      <c r="A759" s="519">
        <v>744</v>
      </c>
      <c r="B759" s="537">
        <v>4511</v>
      </c>
      <c r="C759" s="538" t="s">
        <v>8113</v>
      </c>
      <c r="D759" s="539"/>
      <c r="E759" s="411" t="s">
        <v>1090</v>
      </c>
      <c r="F759" s="411" t="s">
        <v>1238</v>
      </c>
      <c r="G759" s="411" t="s">
        <v>1239</v>
      </c>
      <c r="H759" s="540" t="s">
        <v>11529</v>
      </c>
      <c r="I759" s="541" t="str">
        <f t="shared" si="58"/>
        <v>фото1</v>
      </c>
      <c r="J759" s="541"/>
      <c r="K759" s="542" t="s">
        <v>32</v>
      </c>
      <c r="L759" s="546">
        <v>1</v>
      </c>
      <c r="M759" s="558">
        <v>149.69999999999999</v>
      </c>
      <c r="N759" s="544"/>
      <c r="O759" s="331">
        <f t="shared" si="59"/>
        <v>0</v>
      </c>
      <c r="P759" s="332">
        <v>4607109989326</v>
      </c>
      <c r="Q759" s="545"/>
      <c r="R759" s="333" t="s">
        <v>1093</v>
      </c>
      <c r="S759" s="340">
        <f t="shared" si="60"/>
        <v>149.69999999999999</v>
      </c>
    </row>
    <row r="760" spans="1:19" ht="38.25" x14ac:dyDescent="0.2">
      <c r="A760" s="519">
        <v>745</v>
      </c>
      <c r="B760" s="537">
        <v>1878</v>
      </c>
      <c r="C760" s="538" t="s">
        <v>9285</v>
      </c>
      <c r="D760" s="539"/>
      <c r="E760" s="449" t="s">
        <v>1090</v>
      </c>
      <c r="F760" s="449" t="s">
        <v>1240</v>
      </c>
      <c r="G760" s="449" t="s">
        <v>1241</v>
      </c>
      <c r="H760" s="548" t="s">
        <v>11530</v>
      </c>
      <c r="I760" s="541" t="str">
        <f t="shared" si="58"/>
        <v>фото1</v>
      </c>
      <c r="J760" s="541"/>
      <c r="K760" s="542" t="s">
        <v>32</v>
      </c>
      <c r="L760" s="546">
        <v>1</v>
      </c>
      <c r="M760" s="558">
        <v>182.8</v>
      </c>
      <c r="N760" s="544"/>
      <c r="O760" s="331">
        <f t="shared" si="59"/>
        <v>0</v>
      </c>
      <c r="P760" s="332">
        <v>4607109953969</v>
      </c>
      <c r="Q760" s="545"/>
      <c r="R760" s="333" t="s">
        <v>1093</v>
      </c>
      <c r="S760" s="340">
        <f t="shared" si="60"/>
        <v>182.8</v>
      </c>
    </row>
    <row r="761" spans="1:19" ht="38.25" x14ac:dyDescent="0.2">
      <c r="A761" s="519">
        <v>746</v>
      </c>
      <c r="B761" s="537">
        <v>5433</v>
      </c>
      <c r="C761" s="538" t="s">
        <v>9939</v>
      </c>
      <c r="D761" s="539"/>
      <c r="E761" s="449" t="s">
        <v>1090</v>
      </c>
      <c r="F761" s="449" t="s">
        <v>8114</v>
      </c>
      <c r="G761" s="449" t="s">
        <v>8115</v>
      </c>
      <c r="H761" s="548" t="s">
        <v>11531</v>
      </c>
      <c r="I761" s="541" t="str">
        <f t="shared" si="58"/>
        <v>фото1</v>
      </c>
      <c r="J761" s="541"/>
      <c r="K761" s="542" t="s">
        <v>32</v>
      </c>
      <c r="L761" s="546">
        <v>1</v>
      </c>
      <c r="M761" s="558">
        <v>186.4</v>
      </c>
      <c r="N761" s="544"/>
      <c r="O761" s="331">
        <f t="shared" si="59"/>
        <v>0</v>
      </c>
      <c r="P761" s="332">
        <v>4607109936894</v>
      </c>
      <c r="Q761" s="545"/>
      <c r="R761" s="333" t="s">
        <v>1093</v>
      </c>
      <c r="S761" s="340">
        <f t="shared" si="60"/>
        <v>186.4</v>
      </c>
    </row>
    <row r="762" spans="1:19" ht="25.5" x14ac:dyDescent="0.2">
      <c r="A762" s="519">
        <v>747</v>
      </c>
      <c r="B762" s="537">
        <v>11</v>
      </c>
      <c r="C762" s="538" t="s">
        <v>8116</v>
      </c>
      <c r="D762" s="539"/>
      <c r="E762" s="411" t="s">
        <v>1090</v>
      </c>
      <c r="F762" s="411" t="s">
        <v>1242</v>
      </c>
      <c r="G762" s="411" t="s">
        <v>1243</v>
      </c>
      <c r="H762" s="540" t="s">
        <v>11532</v>
      </c>
      <c r="I762" s="541" t="str">
        <f t="shared" si="58"/>
        <v>фото1</v>
      </c>
      <c r="J762" s="541"/>
      <c r="K762" s="542" t="s">
        <v>32</v>
      </c>
      <c r="L762" s="546">
        <v>1</v>
      </c>
      <c r="M762" s="558">
        <v>166.3</v>
      </c>
      <c r="N762" s="544"/>
      <c r="O762" s="331">
        <f t="shared" si="59"/>
        <v>0</v>
      </c>
      <c r="P762" s="332">
        <v>4607109957240</v>
      </c>
      <c r="Q762" s="545"/>
      <c r="R762" s="333" t="s">
        <v>1093</v>
      </c>
      <c r="S762" s="340">
        <f t="shared" si="60"/>
        <v>166.3</v>
      </c>
    </row>
    <row r="763" spans="1:19" ht="38.25" x14ac:dyDescent="0.2">
      <c r="A763" s="519">
        <v>748</v>
      </c>
      <c r="B763" s="537">
        <v>5686</v>
      </c>
      <c r="C763" s="538" t="s">
        <v>9286</v>
      </c>
      <c r="D763" s="539"/>
      <c r="E763" s="411" t="s">
        <v>1090</v>
      </c>
      <c r="F763" s="411" t="s">
        <v>10891</v>
      </c>
      <c r="G763" s="411" t="s">
        <v>9287</v>
      </c>
      <c r="H763" s="540" t="s">
        <v>11533</v>
      </c>
      <c r="I763" s="541" t="str">
        <f t="shared" si="58"/>
        <v>фото1</v>
      </c>
      <c r="J763" s="541"/>
      <c r="K763" s="542" t="s">
        <v>32</v>
      </c>
      <c r="L763" s="546">
        <v>2</v>
      </c>
      <c r="M763" s="558">
        <v>192</v>
      </c>
      <c r="N763" s="544"/>
      <c r="O763" s="331">
        <f t="shared" si="59"/>
        <v>0</v>
      </c>
      <c r="P763" s="332">
        <v>4607109932889</v>
      </c>
      <c r="Q763" s="545"/>
      <c r="R763" s="333" t="s">
        <v>1093</v>
      </c>
      <c r="S763" s="340">
        <f t="shared" si="60"/>
        <v>96</v>
      </c>
    </row>
    <row r="764" spans="1:19" ht="38.25" x14ac:dyDescent="0.2">
      <c r="A764" s="519">
        <v>749</v>
      </c>
      <c r="B764" s="537">
        <v>6866</v>
      </c>
      <c r="C764" s="538" t="s">
        <v>8117</v>
      </c>
      <c r="D764" s="539"/>
      <c r="E764" s="411" t="s">
        <v>1090</v>
      </c>
      <c r="F764" s="411" t="s">
        <v>3689</v>
      </c>
      <c r="G764" s="411" t="s">
        <v>3690</v>
      </c>
      <c r="H764" s="540" t="s">
        <v>11534</v>
      </c>
      <c r="I764" s="541" t="str">
        <f t="shared" si="58"/>
        <v>фото1</v>
      </c>
      <c r="J764" s="541"/>
      <c r="K764" s="542" t="s">
        <v>32</v>
      </c>
      <c r="L764" s="546">
        <v>2</v>
      </c>
      <c r="M764" s="558">
        <v>192</v>
      </c>
      <c r="N764" s="544"/>
      <c r="O764" s="331">
        <f t="shared" si="59"/>
        <v>0</v>
      </c>
      <c r="P764" s="332">
        <v>4607109945100</v>
      </c>
      <c r="Q764" s="545"/>
      <c r="R764" s="333" t="s">
        <v>1093</v>
      </c>
      <c r="S764" s="340">
        <f t="shared" si="60"/>
        <v>96</v>
      </c>
    </row>
    <row r="765" spans="1:19" ht="38.25" x14ac:dyDescent="0.2">
      <c r="A765" s="519">
        <v>750</v>
      </c>
      <c r="B765" s="537">
        <v>6868</v>
      </c>
      <c r="C765" s="538" t="s">
        <v>8118</v>
      </c>
      <c r="D765" s="539"/>
      <c r="E765" s="449" t="s">
        <v>1090</v>
      </c>
      <c r="F765" s="449" t="s">
        <v>3691</v>
      </c>
      <c r="G765" s="449" t="s">
        <v>3692</v>
      </c>
      <c r="H765" s="548" t="s">
        <v>11535</v>
      </c>
      <c r="I765" s="541" t="str">
        <f t="shared" si="58"/>
        <v>фото1</v>
      </c>
      <c r="J765" s="541"/>
      <c r="K765" s="542" t="s">
        <v>32</v>
      </c>
      <c r="L765" s="546">
        <v>2</v>
      </c>
      <c r="M765" s="558">
        <v>192</v>
      </c>
      <c r="N765" s="544"/>
      <c r="O765" s="331">
        <f t="shared" si="59"/>
        <v>0</v>
      </c>
      <c r="P765" s="332">
        <v>4607109945124</v>
      </c>
      <c r="Q765" s="545"/>
      <c r="R765" s="333" t="s">
        <v>1093</v>
      </c>
      <c r="S765" s="340">
        <f t="shared" si="60"/>
        <v>96</v>
      </c>
    </row>
    <row r="766" spans="1:19" ht="38.25" x14ac:dyDescent="0.2">
      <c r="A766" s="519">
        <v>751</v>
      </c>
      <c r="B766" s="537">
        <v>932</v>
      </c>
      <c r="C766" s="538" t="s">
        <v>8119</v>
      </c>
      <c r="D766" s="539"/>
      <c r="E766" s="449" t="s">
        <v>1090</v>
      </c>
      <c r="F766" s="449" t="s">
        <v>1244</v>
      </c>
      <c r="G766" s="449" t="s">
        <v>1245</v>
      </c>
      <c r="H766" s="548" t="s">
        <v>11536</v>
      </c>
      <c r="I766" s="541" t="str">
        <f t="shared" si="58"/>
        <v>фото1</v>
      </c>
      <c r="J766" s="541"/>
      <c r="K766" s="542" t="s">
        <v>32</v>
      </c>
      <c r="L766" s="546">
        <v>1</v>
      </c>
      <c r="M766" s="558">
        <v>113.1</v>
      </c>
      <c r="N766" s="544"/>
      <c r="O766" s="331">
        <f t="shared" si="59"/>
        <v>0</v>
      </c>
      <c r="P766" s="332">
        <v>4607109975893</v>
      </c>
      <c r="Q766" s="545"/>
      <c r="R766" s="333" t="s">
        <v>1093</v>
      </c>
      <c r="S766" s="340">
        <f t="shared" si="60"/>
        <v>113.1</v>
      </c>
    </row>
    <row r="767" spans="1:19" ht="38.25" x14ac:dyDescent="0.2">
      <c r="A767" s="519">
        <v>752</v>
      </c>
      <c r="B767" s="537">
        <v>10785</v>
      </c>
      <c r="C767" s="538" t="s">
        <v>14735</v>
      </c>
      <c r="D767" s="539"/>
      <c r="E767" s="412" t="s">
        <v>1090</v>
      </c>
      <c r="F767" s="412" t="s">
        <v>14736</v>
      </c>
      <c r="G767" s="412" t="s">
        <v>14737</v>
      </c>
      <c r="H767" s="547" t="s">
        <v>14738</v>
      </c>
      <c r="I767" s="541" t="str">
        <f t="shared" si="58"/>
        <v>фото1</v>
      </c>
      <c r="J767" s="541"/>
      <c r="K767" s="542" t="s">
        <v>32</v>
      </c>
      <c r="L767" s="546">
        <v>2</v>
      </c>
      <c r="M767" s="558">
        <v>192</v>
      </c>
      <c r="N767" s="544"/>
      <c r="O767" s="331">
        <f t="shared" si="59"/>
        <v>0</v>
      </c>
      <c r="P767" s="332">
        <v>4607109925508</v>
      </c>
      <c r="Q767" s="545" t="s">
        <v>13902</v>
      </c>
      <c r="R767" s="333" t="s">
        <v>1093</v>
      </c>
      <c r="S767" s="340">
        <f t="shared" si="60"/>
        <v>96</v>
      </c>
    </row>
    <row r="768" spans="1:19" ht="38.25" x14ac:dyDescent="0.2">
      <c r="A768" s="519">
        <v>753</v>
      </c>
      <c r="B768" s="537">
        <v>5690</v>
      </c>
      <c r="C768" s="538" t="s">
        <v>9288</v>
      </c>
      <c r="D768" s="539"/>
      <c r="E768" s="411" t="s">
        <v>1090</v>
      </c>
      <c r="F768" s="411" t="s">
        <v>9289</v>
      </c>
      <c r="G768" s="411" t="s">
        <v>9290</v>
      </c>
      <c r="H768" s="540" t="s">
        <v>11537</v>
      </c>
      <c r="I768" s="541" t="str">
        <f t="shared" si="58"/>
        <v>фото1</v>
      </c>
      <c r="J768" s="541"/>
      <c r="K768" s="542" t="s">
        <v>32</v>
      </c>
      <c r="L768" s="546">
        <v>2</v>
      </c>
      <c r="M768" s="558">
        <v>192</v>
      </c>
      <c r="N768" s="544"/>
      <c r="O768" s="331">
        <f t="shared" si="59"/>
        <v>0</v>
      </c>
      <c r="P768" s="332">
        <v>4607109932872</v>
      </c>
      <c r="Q768" s="545"/>
      <c r="R768" s="333" t="s">
        <v>1093</v>
      </c>
      <c r="S768" s="340">
        <f t="shared" si="60"/>
        <v>96</v>
      </c>
    </row>
    <row r="769" spans="1:19" ht="25.5" x14ac:dyDescent="0.2">
      <c r="A769" s="519">
        <v>754</v>
      </c>
      <c r="B769" s="537">
        <v>10786</v>
      </c>
      <c r="C769" s="538" t="s">
        <v>14739</v>
      </c>
      <c r="D769" s="539"/>
      <c r="E769" s="412" t="s">
        <v>1090</v>
      </c>
      <c r="F769" s="412" t="s">
        <v>14740</v>
      </c>
      <c r="G769" s="412" t="s">
        <v>14741</v>
      </c>
      <c r="H769" s="547" t="s">
        <v>14742</v>
      </c>
      <c r="I769" s="541" t="str">
        <f t="shared" si="58"/>
        <v>фото1</v>
      </c>
      <c r="J769" s="541"/>
      <c r="K769" s="542" t="s">
        <v>32</v>
      </c>
      <c r="L769" s="546">
        <v>1</v>
      </c>
      <c r="M769" s="558">
        <v>149.69999999999999</v>
      </c>
      <c r="N769" s="544"/>
      <c r="O769" s="331">
        <f t="shared" si="59"/>
        <v>0</v>
      </c>
      <c r="P769" s="332">
        <v>4607109925492</v>
      </c>
      <c r="Q769" s="545" t="s">
        <v>13902</v>
      </c>
      <c r="R769" s="333" t="s">
        <v>1093</v>
      </c>
      <c r="S769" s="340">
        <f t="shared" si="60"/>
        <v>149.69999999999999</v>
      </c>
    </row>
    <row r="770" spans="1:19" ht="38.25" x14ac:dyDescent="0.2">
      <c r="A770" s="519">
        <v>755</v>
      </c>
      <c r="B770" s="537">
        <v>5688</v>
      </c>
      <c r="C770" s="538" t="s">
        <v>9291</v>
      </c>
      <c r="D770" s="539"/>
      <c r="E770" s="449" t="s">
        <v>1090</v>
      </c>
      <c r="F770" s="449" t="s">
        <v>9292</v>
      </c>
      <c r="G770" s="449" t="s">
        <v>9293</v>
      </c>
      <c r="H770" s="548" t="s">
        <v>11538</v>
      </c>
      <c r="I770" s="541" t="str">
        <f t="shared" si="58"/>
        <v>фото1</v>
      </c>
      <c r="J770" s="541"/>
      <c r="K770" s="542" t="s">
        <v>32</v>
      </c>
      <c r="L770" s="546">
        <v>1</v>
      </c>
      <c r="M770" s="558">
        <v>182.8</v>
      </c>
      <c r="N770" s="544"/>
      <c r="O770" s="331">
        <f t="shared" si="59"/>
        <v>0</v>
      </c>
      <c r="P770" s="332">
        <v>4607109932858</v>
      </c>
      <c r="Q770" s="545"/>
      <c r="R770" s="333" t="s">
        <v>1093</v>
      </c>
      <c r="S770" s="340">
        <f t="shared" si="60"/>
        <v>182.8</v>
      </c>
    </row>
    <row r="771" spans="1:19" ht="38.25" x14ac:dyDescent="0.2">
      <c r="A771" s="519">
        <v>756</v>
      </c>
      <c r="B771" s="537">
        <v>4049</v>
      </c>
      <c r="C771" s="538" t="s">
        <v>8120</v>
      </c>
      <c r="D771" s="539"/>
      <c r="E771" s="411" t="s">
        <v>1090</v>
      </c>
      <c r="F771" s="411" t="s">
        <v>1247</v>
      </c>
      <c r="G771" s="411" t="s">
        <v>1248</v>
      </c>
      <c r="H771" s="540" t="s">
        <v>11539</v>
      </c>
      <c r="I771" s="541" t="str">
        <f t="shared" si="58"/>
        <v>фото1</v>
      </c>
      <c r="J771" s="541"/>
      <c r="K771" s="542" t="s">
        <v>32</v>
      </c>
      <c r="L771" s="546">
        <v>2</v>
      </c>
      <c r="M771" s="558">
        <v>214</v>
      </c>
      <c r="N771" s="544"/>
      <c r="O771" s="331">
        <f t="shared" si="59"/>
        <v>0</v>
      </c>
      <c r="P771" s="332">
        <v>4607109982679</v>
      </c>
      <c r="Q771" s="545"/>
      <c r="R771" s="333" t="s">
        <v>1093</v>
      </c>
      <c r="S771" s="340">
        <f t="shared" si="60"/>
        <v>107</v>
      </c>
    </row>
    <row r="772" spans="1:19" ht="38.25" x14ac:dyDescent="0.2">
      <c r="A772" s="519">
        <v>757</v>
      </c>
      <c r="B772" s="537">
        <v>4529</v>
      </c>
      <c r="C772" s="538" t="s">
        <v>10892</v>
      </c>
      <c r="D772" s="539"/>
      <c r="E772" s="411" t="s">
        <v>1090</v>
      </c>
      <c r="F772" s="411" t="s">
        <v>10893</v>
      </c>
      <c r="G772" s="411" t="s">
        <v>10894</v>
      </c>
      <c r="H772" s="540" t="s">
        <v>11540</v>
      </c>
      <c r="I772" s="541" t="str">
        <f t="shared" si="58"/>
        <v>фото1</v>
      </c>
      <c r="J772" s="541"/>
      <c r="K772" s="542" t="s">
        <v>32</v>
      </c>
      <c r="L772" s="546">
        <v>1</v>
      </c>
      <c r="M772" s="558">
        <v>201.1</v>
      </c>
      <c r="N772" s="544"/>
      <c r="O772" s="331">
        <f t="shared" si="59"/>
        <v>0</v>
      </c>
      <c r="P772" s="332">
        <v>4607109927793</v>
      </c>
      <c r="Q772" s="545"/>
      <c r="R772" s="333" t="s">
        <v>1093</v>
      </c>
      <c r="S772" s="340">
        <f t="shared" si="60"/>
        <v>201.1</v>
      </c>
    </row>
    <row r="773" spans="1:19" ht="25.5" x14ac:dyDescent="0.2">
      <c r="A773" s="519">
        <v>758</v>
      </c>
      <c r="B773" s="537">
        <v>2512</v>
      </c>
      <c r="C773" s="538" t="s">
        <v>8121</v>
      </c>
      <c r="D773" s="539"/>
      <c r="E773" s="411" t="s">
        <v>1090</v>
      </c>
      <c r="F773" s="411" t="s">
        <v>1249</v>
      </c>
      <c r="G773" s="411" t="s">
        <v>1250</v>
      </c>
      <c r="H773" s="540" t="s">
        <v>11541</v>
      </c>
      <c r="I773" s="541" t="str">
        <f t="shared" si="58"/>
        <v>фото1</v>
      </c>
      <c r="J773" s="541"/>
      <c r="K773" s="542" t="s">
        <v>32</v>
      </c>
      <c r="L773" s="546">
        <v>2</v>
      </c>
      <c r="M773" s="558">
        <v>158.9</v>
      </c>
      <c r="N773" s="544"/>
      <c r="O773" s="331">
        <f t="shared" si="59"/>
        <v>0</v>
      </c>
      <c r="P773" s="332">
        <v>4607109975909</v>
      </c>
      <c r="Q773" s="545"/>
      <c r="R773" s="333" t="s">
        <v>1093</v>
      </c>
      <c r="S773" s="340">
        <f t="shared" si="60"/>
        <v>79.45</v>
      </c>
    </row>
    <row r="774" spans="1:19" ht="38.25" x14ac:dyDescent="0.2">
      <c r="A774" s="519">
        <v>759</v>
      </c>
      <c r="B774" s="537">
        <v>10787</v>
      </c>
      <c r="C774" s="538" t="s">
        <v>14743</v>
      </c>
      <c r="D774" s="539"/>
      <c r="E774" s="412" t="s">
        <v>1090</v>
      </c>
      <c r="F774" s="412" t="s">
        <v>14744</v>
      </c>
      <c r="G774" s="412" t="s">
        <v>14745</v>
      </c>
      <c r="H774" s="547" t="s">
        <v>14746</v>
      </c>
      <c r="I774" s="541" t="str">
        <f t="shared" si="58"/>
        <v>фото1</v>
      </c>
      <c r="J774" s="541"/>
      <c r="K774" s="542" t="s">
        <v>32</v>
      </c>
      <c r="L774" s="546">
        <v>1</v>
      </c>
      <c r="M774" s="558">
        <v>232.3</v>
      </c>
      <c r="N774" s="544"/>
      <c r="O774" s="331">
        <f t="shared" si="59"/>
        <v>0</v>
      </c>
      <c r="P774" s="332">
        <v>4607109925485</v>
      </c>
      <c r="Q774" s="545" t="s">
        <v>13902</v>
      </c>
      <c r="R774" s="333" t="s">
        <v>1093</v>
      </c>
      <c r="S774" s="340">
        <f t="shared" si="60"/>
        <v>232.3</v>
      </c>
    </row>
    <row r="775" spans="1:19" ht="25.5" x14ac:dyDescent="0.2">
      <c r="A775" s="519">
        <v>760</v>
      </c>
      <c r="B775" s="537">
        <v>4051</v>
      </c>
      <c r="C775" s="538" t="s">
        <v>9294</v>
      </c>
      <c r="D775" s="539"/>
      <c r="E775" s="411" t="s">
        <v>1090</v>
      </c>
      <c r="F775" s="411" t="s">
        <v>9295</v>
      </c>
      <c r="G775" s="411" t="s">
        <v>9296</v>
      </c>
      <c r="H775" s="540" t="s">
        <v>11542</v>
      </c>
      <c r="I775" s="541" t="str">
        <f t="shared" si="58"/>
        <v>фото1</v>
      </c>
      <c r="J775" s="541"/>
      <c r="K775" s="542" t="s">
        <v>32</v>
      </c>
      <c r="L775" s="546">
        <v>1</v>
      </c>
      <c r="M775" s="558">
        <v>113.1</v>
      </c>
      <c r="N775" s="544"/>
      <c r="O775" s="331">
        <f t="shared" si="59"/>
        <v>0</v>
      </c>
      <c r="P775" s="332">
        <v>4607109982693</v>
      </c>
      <c r="Q775" s="545"/>
      <c r="R775" s="333" t="s">
        <v>1093</v>
      </c>
      <c r="S775" s="340">
        <f t="shared" si="60"/>
        <v>113.1</v>
      </c>
    </row>
    <row r="776" spans="1:19" ht="63.75" x14ac:dyDescent="0.2">
      <c r="A776" s="519">
        <v>761</v>
      </c>
      <c r="B776" s="537">
        <v>959</v>
      </c>
      <c r="C776" s="538" t="s">
        <v>12862</v>
      </c>
      <c r="D776" s="539"/>
      <c r="E776" s="412" t="s">
        <v>1090</v>
      </c>
      <c r="F776" s="412" t="s">
        <v>12863</v>
      </c>
      <c r="G776" s="412" t="s">
        <v>12864</v>
      </c>
      <c r="H776" s="547" t="s">
        <v>12865</v>
      </c>
      <c r="I776" s="541" t="str">
        <f t="shared" si="58"/>
        <v>фото1</v>
      </c>
      <c r="J776" s="541"/>
      <c r="K776" s="542" t="s">
        <v>32</v>
      </c>
      <c r="L776" s="546">
        <v>1</v>
      </c>
      <c r="M776" s="558">
        <v>201.1</v>
      </c>
      <c r="N776" s="544"/>
      <c r="O776" s="331">
        <f t="shared" si="59"/>
        <v>0</v>
      </c>
      <c r="P776" s="332">
        <v>4607109975565</v>
      </c>
      <c r="Q776" s="545" t="s">
        <v>13902</v>
      </c>
      <c r="R776" s="333" t="s">
        <v>1093</v>
      </c>
      <c r="S776" s="340">
        <f t="shared" si="60"/>
        <v>201.1</v>
      </c>
    </row>
    <row r="777" spans="1:19" ht="38.25" x14ac:dyDescent="0.2">
      <c r="A777" s="519">
        <v>762</v>
      </c>
      <c r="B777" s="537">
        <v>1683</v>
      </c>
      <c r="C777" s="538" t="s">
        <v>10895</v>
      </c>
      <c r="D777" s="539"/>
      <c r="E777" s="411" t="s">
        <v>1090</v>
      </c>
      <c r="F777" s="411" t="s">
        <v>1251</v>
      </c>
      <c r="G777" s="411" t="s">
        <v>1252</v>
      </c>
      <c r="H777" s="540" t="s">
        <v>11543</v>
      </c>
      <c r="I777" s="541" t="str">
        <f t="shared" si="58"/>
        <v>фото1</v>
      </c>
      <c r="J777" s="541"/>
      <c r="K777" s="542" t="s">
        <v>32</v>
      </c>
      <c r="L777" s="546">
        <v>1</v>
      </c>
      <c r="M777" s="558">
        <v>225</v>
      </c>
      <c r="N777" s="544"/>
      <c r="O777" s="331">
        <f t="shared" si="59"/>
        <v>0</v>
      </c>
      <c r="P777" s="332">
        <v>4607109965498</v>
      </c>
      <c r="Q777" s="545"/>
      <c r="R777" s="333" t="s">
        <v>1093</v>
      </c>
      <c r="S777" s="340">
        <f t="shared" si="60"/>
        <v>225</v>
      </c>
    </row>
    <row r="778" spans="1:19" ht="25.5" x14ac:dyDescent="0.2">
      <c r="A778" s="519">
        <v>763</v>
      </c>
      <c r="B778" s="537">
        <v>557</v>
      </c>
      <c r="C778" s="538" t="s">
        <v>10896</v>
      </c>
      <c r="D778" s="539"/>
      <c r="E778" s="411" t="s">
        <v>1090</v>
      </c>
      <c r="F778" s="411" t="s">
        <v>10897</v>
      </c>
      <c r="G778" s="411" t="s">
        <v>10898</v>
      </c>
      <c r="H778" s="540" t="s">
        <v>11544</v>
      </c>
      <c r="I778" s="541" t="str">
        <f t="shared" si="58"/>
        <v>фото1</v>
      </c>
      <c r="J778" s="541"/>
      <c r="K778" s="542" t="s">
        <v>32</v>
      </c>
      <c r="L778" s="546">
        <v>1</v>
      </c>
      <c r="M778" s="558">
        <v>195.6</v>
      </c>
      <c r="N778" s="544"/>
      <c r="O778" s="331">
        <f t="shared" si="59"/>
        <v>0</v>
      </c>
      <c r="P778" s="332">
        <v>4607109927786</v>
      </c>
      <c r="Q778" s="545"/>
      <c r="R778" s="333" t="s">
        <v>1093</v>
      </c>
      <c r="S778" s="340">
        <f t="shared" si="60"/>
        <v>195.6</v>
      </c>
    </row>
    <row r="779" spans="1:19" ht="25.5" x14ac:dyDescent="0.2">
      <c r="A779" s="519">
        <v>764</v>
      </c>
      <c r="B779" s="537">
        <v>5691</v>
      </c>
      <c r="C779" s="538" t="s">
        <v>9297</v>
      </c>
      <c r="D779" s="539"/>
      <c r="E779" s="411" t="s">
        <v>1090</v>
      </c>
      <c r="F779" s="411" t="s">
        <v>9298</v>
      </c>
      <c r="G779" s="411" t="s">
        <v>9299</v>
      </c>
      <c r="H779" s="540" t="s">
        <v>11545</v>
      </c>
      <c r="I779" s="541" t="str">
        <f t="shared" si="58"/>
        <v>фото1</v>
      </c>
      <c r="J779" s="541"/>
      <c r="K779" s="542" t="s">
        <v>32</v>
      </c>
      <c r="L779" s="546">
        <v>2</v>
      </c>
      <c r="M779" s="558">
        <v>177.3</v>
      </c>
      <c r="N779" s="544"/>
      <c r="O779" s="331">
        <f t="shared" si="59"/>
        <v>0</v>
      </c>
      <c r="P779" s="332">
        <v>4607109932841</v>
      </c>
      <c r="Q779" s="545"/>
      <c r="R779" s="333" t="s">
        <v>1093</v>
      </c>
      <c r="S779" s="340">
        <f t="shared" si="60"/>
        <v>88.65</v>
      </c>
    </row>
    <row r="780" spans="1:19" ht="38.25" x14ac:dyDescent="0.2">
      <c r="A780" s="519">
        <v>765</v>
      </c>
      <c r="B780" s="537">
        <v>1684</v>
      </c>
      <c r="C780" s="538" t="s">
        <v>8122</v>
      </c>
      <c r="D780" s="539"/>
      <c r="E780" s="411" t="s">
        <v>1090</v>
      </c>
      <c r="F780" s="411" t="s">
        <v>1253</v>
      </c>
      <c r="G780" s="411" t="s">
        <v>1254</v>
      </c>
      <c r="H780" s="540" t="s">
        <v>11546</v>
      </c>
      <c r="I780" s="541" t="str">
        <f t="shared" si="58"/>
        <v>фото1</v>
      </c>
      <c r="J780" s="541"/>
      <c r="K780" s="542" t="s">
        <v>32</v>
      </c>
      <c r="L780" s="546">
        <v>2</v>
      </c>
      <c r="M780" s="558">
        <v>100.2</v>
      </c>
      <c r="N780" s="544"/>
      <c r="O780" s="331">
        <f t="shared" si="59"/>
        <v>0</v>
      </c>
      <c r="P780" s="332">
        <v>4607109965504</v>
      </c>
      <c r="Q780" s="545"/>
      <c r="R780" s="333" t="s">
        <v>1093</v>
      </c>
      <c r="S780" s="340">
        <f t="shared" si="60"/>
        <v>50.1</v>
      </c>
    </row>
    <row r="781" spans="1:19" ht="38.25" x14ac:dyDescent="0.2">
      <c r="A781" s="519">
        <v>766</v>
      </c>
      <c r="B781" s="537">
        <v>1685</v>
      </c>
      <c r="C781" s="538" t="s">
        <v>14747</v>
      </c>
      <c r="D781" s="539"/>
      <c r="E781" s="411" t="s">
        <v>1090</v>
      </c>
      <c r="F781" s="411" t="s">
        <v>1255</v>
      </c>
      <c r="G781" s="411" t="s">
        <v>14748</v>
      </c>
      <c r="H781" s="540" t="s">
        <v>11547</v>
      </c>
      <c r="I781" s="541" t="str">
        <f t="shared" si="58"/>
        <v>фото1</v>
      </c>
      <c r="J781" s="541"/>
      <c r="K781" s="542" t="s">
        <v>32</v>
      </c>
      <c r="L781" s="546">
        <v>1</v>
      </c>
      <c r="M781" s="558">
        <v>177.3</v>
      </c>
      <c r="N781" s="544"/>
      <c r="O781" s="331">
        <f t="shared" si="59"/>
        <v>0</v>
      </c>
      <c r="P781" s="332">
        <v>4607109965511</v>
      </c>
      <c r="Q781" s="545"/>
      <c r="R781" s="333" t="s">
        <v>1093</v>
      </c>
      <c r="S781" s="340">
        <f t="shared" si="60"/>
        <v>177.3</v>
      </c>
    </row>
    <row r="782" spans="1:19" ht="38.25" x14ac:dyDescent="0.2">
      <c r="A782" s="519">
        <v>767</v>
      </c>
      <c r="B782" s="537">
        <v>1885</v>
      </c>
      <c r="C782" s="538" t="s">
        <v>8123</v>
      </c>
      <c r="D782" s="539"/>
      <c r="E782" s="411" t="s">
        <v>1090</v>
      </c>
      <c r="F782" s="411" t="s">
        <v>1256</v>
      </c>
      <c r="G782" s="411" t="s">
        <v>1257</v>
      </c>
      <c r="H782" s="540" t="s">
        <v>11548</v>
      </c>
      <c r="I782" s="541" t="str">
        <f t="shared" si="58"/>
        <v>фото1</v>
      </c>
      <c r="J782" s="541"/>
      <c r="K782" s="542" t="s">
        <v>32</v>
      </c>
      <c r="L782" s="546">
        <v>1</v>
      </c>
      <c r="M782" s="558">
        <v>131.4</v>
      </c>
      <c r="N782" s="544"/>
      <c r="O782" s="331">
        <f t="shared" si="59"/>
        <v>0</v>
      </c>
      <c r="P782" s="332">
        <v>4607109965528</v>
      </c>
      <c r="Q782" s="545"/>
      <c r="R782" s="333" t="s">
        <v>1093</v>
      </c>
      <c r="S782" s="340">
        <f t="shared" si="60"/>
        <v>131.4</v>
      </c>
    </row>
    <row r="783" spans="1:19" ht="15" x14ac:dyDescent="0.2">
      <c r="A783" s="519">
        <v>768</v>
      </c>
      <c r="B783" s="537">
        <v>1886</v>
      </c>
      <c r="C783" s="538" t="s">
        <v>8124</v>
      </c>
      <c r="D783" s="539"/>
      <c r="E783" s="411" t="s">
        <v>1090</v>
      </c>
      <c r="F783" s="411" t="s">
        <v>1258</v>
      </c>
      <c r="G783" s="411" t="s">
        <v>1259</v>
      </c>
      <c r="H783" s="540" t="s">
        <v>11549</v>
      </c>
      <c r="I783" s="541" t="str">
        <f t="shared" si="58"/>
        <v>фото1</v>
      </c>
      <c r="J783" s="541"/>
      <c r="K783" s="542" t="s">
        <v>32</v>
      </c>
      <c r="L783" s="546">
        <v>2</v>
      </c>
      <c r="M783" s="558">
        <v>166.3</v>
      </c>
      <c r="N783" s="544"/>
      <c r="O783" s="331">
        <f t="shared" si="59"/>
        <v>0</v>
      </c>
      <c r="P783" s="332">
        <v>4607109954034</v>
      </c>
      <c r="Q783" s="545"/>
      <c r="R783" s="333" t="s">
        <v>1093</v>
      </c>
      <c r="S783" s="340">
        <f t="shared" si="60"/>
        <v>83.15</v>
      </c>
    </row>
    <row r="784" spans="1:19" ht="38.25" x14ac:dyDescent="0.2">
      <c r="A784" s="519">
        <v>769</v>
      </c>
      <c r="B784" s="537">
        <v>2514</v>
      </c>
      <c r="C784" s="538" t="s">
        <v>8125</v>
      </c>
      <c r="D784" s="539"/>
      <c r="E784" s="411" t="s">
        <v>1090</v>
      </c>
      <c r="F784" s="411" t="s">
        <v>1260</v>
      </c>
      <c r="G784" s="411" t="s">
        <v>1261</v>
      </c>
      <c r="H784" s="540" t="s">
        <v>11550</v>
      </c>
      <c r="I784" s="541" t="str">
        <f t="shared" si="58"/>
        <v>фото1</v>
      </c>
      <c r="J784" s="541"/>
      <c r="K784" s="542" t="s">
        <v>32</v>
      </c>
      <c r="L784" s="546">
        <v>1</v>
      </c>
      <c r="M784" s="558">
        <v>122.2</v>
      </c>
      <c r="N784" s="544"/>
      <c r="O784" s="331">
        <f t="shared" si="59"/>
        <v>0</v>
      </c>
      <c r="P784" s="332">
        <v>4607109975930</v>
      </c>
      <c r="Q784" s="545"/>
      <c r="R784" s="333" t="s">
        <v>1093</v>
      </c>
      <c r="S784" s="340">
        <f t="shared" si="60"/>
        <v>122.2</v>
      </c>
    </row>
    <row r="785" spans="1:19" ht="38.25" x14ac:dyDescent="0.2">
      <c r="A785" s="519">
        <v>770</v>
      </c>
      <c r="B785" s="537">
        <v>10788</v>
      </c>
      <c r="C785" s="538" t="s">
        <v>14749</v>
      </c>
      <c r="D785" s="539"/>
      <c r="E785" s="412" t="s">
        <v>1090</v>
      </c>
      <c r="F785" s="412" t="s">
        <v>14750</v>
      </c>
      <c r="G785" s="412" t="s">
        <v>14751</v>
      </c>
      <c r="H785" s="547" t="s">
        <v>14752</v>
      </c>
      <c r="I785" s="541" t="str">
        <f t="shared" si="58"/>
        <v>фото1</v>
      </c>
      <c r="J785" s="541"/>
      <c r="K785" s="542" t="s">
        <v>32</v>
      </c>
      <c r="L785" s="546">
        <v>1</v>
      </c>
      <c r="M785" s="558">
        <v>168.1</v>
      </c>
      <c r="N785" s="544"/>
      <c r="O785" s="331">
        <f t="shared" si="59"/>
        <v>0</v>
      </c>
      <c r="P785" s="332">
        <v>4607109925478</v>
      </c>
      <c r="Q785" s="545" t="s">
        <v>13902</v>
      </c>
      <c r="R785" s="333" t="s">
        <v>1093</v>
      </c>
      <c r="S785" s="340">
        <f t="shared" si="60"/>
        <v>168.1</v>
      </c>
    </row>
    <row r="786" spans="1:19" ht="25.5" x14ac:dyDescent="0.2">
      <c r="A786" s="519">
        <v>771</v>
      </c>
      <c r="B786" s="537">
        <v>4052</v>
      </c>
      <c r="C786" s="538" t="s">
        <v>9300</v>
      </c>
      <c r="D786" s="539"/>
      <c r="E786" s="411" t="s">
        <v>1090</v>
      </c>
      <c r="F786" s="411" t="s">
        <v>9301</v>
      </c>
      <c r="G786" s="411" t="s">
        <v>9302</v>
      </c>
      <c r="H786" s="540" t="s">
        <v>11551</v>
      </c>
      <c r="I786" s="541" t="str">
        <f t="shared" si="58"/>
        <v>фото1</v>
      </c>
      <c r="J786" s="541"/>
      <c r="K786" s="542" t="s">
        <v>32</v>
      </c>
      <c r="L786" s="546">
        <v>1</v>
      </c>
      <c r="M786" s="558">
        <v>103.9</v>
      </c>
      <c r="N786" s="544"/>
      <c r="O786" s="331">
        <f t="shared" si="59"/>
        <v>0</v>
      </c>
      <c r="P786" s="332">
        <v>4607109982709</v>
      </c>
      <c r="Q786" s="545"/>
      <c r="R786" s="333" t="s">
        <v>1093</v>
      </c>
      <c r="S786" s="340">
        <f t="shared" si="60"/>
        <v>103.9</v>
      </c>
    </row>
    <row r="787" spans="1:19" ht="25.5" x14ac:dyDescent="0.2">
      <c r="A787" s="519">
        <v>772</v>
      </c>
      <c r="B787" s="537">
        <v>1687</v>
      </c>
      <c r="C787" s="538" t="s">
        <v>8126</v>
      </c>
      <c r="D787" s="539"/>
      <c r="E787" s="411" t="s">
        <v>1090</v>
      </c>
      <c r="F787" s="411" t="s">
        <v>1262</v>
      </c>
      <c r="G787" s="411" t="s">
        <v>1263</v>
      </c>
      <c r="H787" s="540" t="s">
        <v>11552</v>
      </c>
      <c r="I787" s="541" t="str">
        <f t="shared" si="58"/>
        <v>фото1</v>
      </c>
      <c r="J787" s="541"/>
      <c r="K787" s="542" t="s">
        <v>32</v>
      </c>
      <c r="L787" s="546">
        <v>1</v>
      </c>
      <c r="M787" s="558">
        <v>85.5</v>
      </c>
      <c r="N787" s="544"/>
      <c r="O787" s="331">
        <f t="shared" si="59"/>
        <v>0</v>
      </c>
      <c r="P787" s="332">
        <v>4607109965542</v>
      </c>
      <c r="Q787" s="545"/>
      <c r="R787" s="333" t="s">
        <v>1093</v>
      </c>
      <c r="S787" s="340">
        <f t="shared" si="60"/>
        <v>85.5</v>
      </c>
    </row>
    <row r="788" spans="1:19" ht="51" x14ac:dyDescent="0.2">
      <c r="A788" s="519">
        <v>773</v>
      </c>
      <c r="B788" s="537">
        <v>5429</v>
      </c>
      <c r="C788" s="538" t="s">
        <v>9940</v>
      </c>
      <c r="D788" s="539"/>
      <c r="E788" s="411" t="s">
        <v>1090</v>
      </c>
      <c r="F788" s="411" t="s">
        <v>9303</v>
      </c>
      <c r="G788" s="411" t="s">
        <v>8127</v>
      </c>
      <c r="H788" s="540" t="s">
        <v>11553</v>
      </c>
      <c r="I788" s="541" t="str">
        <f t="shared" si="58"/>
        <v>фото1</v>
      </c>
      <c r="J788" s="541"/>
      <c r="K788" s="542" t="s">
        <v>32</v>
      </c>
      <c r="L788" s="546">
        <v>1</v>
      </c>
      <c r="M788" s="558">
        <v>109.4</v>
      </c>
      <c r="N788" s="544"/>
      <c r="O788" s="331">
        <f t="shared" si="59"/>
        <v>0</v>
      </c>
      <c r="P788" s="332">
        <v>4607109936931</v>
      </c>
      <c r="Q788" s="545"/>
      <c r="R788" s="333" t="s">
        <v>1093</v>
      </c>
      <c r="S788" s="340">
        <f t="shared" si="60"/>
        <v>109.4</v>
      </c>
    </row>
    <row r="789" spans="1:19" ht="51" x14ac:dyDescent="0.2">
      <c r="A789" s="519">
        <v>774</v>
      </c>
      <c r="B789" s="537">
        <v>1650</v>
      </c>
      <c r="C789" s="538" t="s">
        <v>13783</v>
      </c>
      <c r="D789" s="539"/>
      <c r="E789" s="411" t="s">
        <v>1090</v>
      </c>
      <c r="F789" s="411" t="s">
        <v>12866</v>
      </c>
      <c r="G789" s="411" t="s">
        <v>13782</v>
      </c>
      <c r="H789" s="540" t="s">
        <v>12867</v>
      </c>
      <c r="I789" s="541" t="str">
        <f t="shared" si="58"/>
        <v>фото1</v>
      </c>
      <c r="J789" s="541"/>
      <c r="K789" s="542" t="s">
        <v>32</v>
      </c>
      <c r="L789" s="546">
        <v>1</v>
      </c>
      <c r="M789" s="558">
        <v>144.19999999999999</v>
      </c>
      <c r="N789" s="544"/>
      <c r="O789" s="331">
        <f t="shared" si="59"/>
        <v>0</v>
      </c>
      <c r="P789" s="332">
        <v>4607109965184</v>
      </c>
      <c r="Q789" s="545" t="s">
        <v>11622</v>
      </c>
      <c r="R789" s="333" t="s">
        <v>1093</v>
      </c>
      <c r="S789" s="340">
        <f t="shared" si="60"/>
        <v>144.19999999999999</v>
      </c>
    </row>
    <row r="790" spans="1:19" ht="38.25" x14ac:dyDescent="0.2">
      <c r="A790" s="519">
        <v>775</v>
      </c>
      <c r="B790" s="537">
        <v>4055</v>
      </c>
      <c r="C790" s="538" t="s">
        <v>8128</v>
      </c>
      <c r="D790" s="539"/>
      <c r="E790" s="411" t="s">
        <v>1090</v>
      </c>
      <c r="F790" s="411" t="s">
        <v>1264</v>
      </c>
      <c r="G790" s="411" t="s">
        <v>1265</v>
      </c>
      <c r="H790" s="540" t="s">
        <v>11554</v>
      </c>
      <c r="I790" s="541" t="str">
        <f t="shared" si="58"/>
        <v>фото1</v>
      </c>
      <c r="J790" s="541"/>
      <c r="K790" s="542" t="s">
        <v>32</v>
      </c>
      <c r="L790" s="546">
        <v>1</v>
      </c>
      <c r="M790" s="558">
        <v>136.9</v>
      </c>
      <c r="N790" s="544"/>
      <c r="O790" s="331">
        <f t="shared" si="59"/>
        <v>0</v>
      </c>
      <c r="P790" s="332">
        <v>4607109982730</v>
      </c>
      <c r="Q790" s="545"/>
      <c r="R790" s="333" t="s">
        <v>1093</v>
      </c>
      <c r="S790" s="340">
        <f t="shared" si="60"/>
        <v>136.9</v>
      </c>
    </row>
    <row r="791" spans="1:19" ht="51" x14ac:dyDescent="0.2">
      <c r="A791" s="519">
        <v>776</v>
      </c>
      <c r="B791" s="537">
        <v>2504</v>
      </c>
      <c r="C791" s="538" t="s">
        <v>9304</v>
      </c>
      <c r="D791" s="539"/>
      <c r="E791" s="411" t="s">
        <v>1090</v>
      </c>
      <c r="F791" s="411" t="s">
        <v>1266</v>
      </c>
      <c r="G791" s="411" t="s">
        <v>1267</v>
      </c>
      <c r="H791" s="540" t="s">
        <v>11555</v>
      </c>
      <c r="I791" s="541" t="str">
        <f t="shared" ref="I791:I800" si="61">HYPERLINK("http://www.gardenbulbs.ru/images/vesna_CL/thumbnails/"&amp;C791&amp;".jpg","фото1")</f>
        <v>фото1</v>
      </c>
      <c r="J791" s="541"/>
      <c r="K791" s="542" t="s">
        <v>32</v>
      </c>
      <c r="L791" s="546">
        <v>1</v>
      </c>
      <c r="M791" s="558">
        <v>143.30000000000001</v>
      </c>
      <c r="N791" s="544"/>
      <c r="O791" s="331">
        <f t="shared" ref="O791:O800" si="62">IF(ISERROR(N791*M791),0,N791*M791)</f>
        <v>0</v>
      </c>
      <c r="P791" s="332">
        <v>4607109975947</v>
      </c>
      <c r="Q791" s="545"/>
      <c r="R791" s="333" t="s">
        <v>1093</v>
      </c>
      <c r="S791" s="340">
        <f t="shared" ref="S791:S800" si="63">M791/L791</f>
        <v>143.30000000000001</v>
      </c>
    </row>
    <row r="792" spans="1:19" ht="25.5" x14ac:dyDescent="0.2">
      <c r="A792" s="519">
        <v>777</v>
      </c>
      <c r="B792" s="537">
        <v>1854</v>
      </c>
      <c r="C792" s="538" t="s">
        <v>12868</v>
      </c>
      <c r="D792" s="539"/>
      <c r="E792" s="411" t="s">
        <v>1090</v>
      </c>
      <c r="F792" s="411" t="s">
        <v>4422</v>
      </c>
      <c r="G792" s="411" t="s">
        <v>4423</v>
      </c>
      <c r="H792" s="540" t="s">
        <v>12869</v>
      </c>
      <c r="I792" s="541" t="str">
        <f t="shared" si="61"/>
        <v>фото1</v>
      </c>
      <c r="J792" s="541"/>
      <c r="K792" s="542" t="s">
        <v>32</v>
      </c>
      <c r="L792" s="546">
        <v>1</v>
      </c>
      <c r="M792" s="558">
        <v>287.39999999999998</v>
      </c>
      <c r="N792" s="544"/>
      <c r="O792" s="331">
        <f t="shared" si="62"/>
        <v>0</v>
      </c>
      <c r="P792" s="332">
        <v>4607109953730</v>
      </c>
      <c r="Q792" s="545" t="s">
        <v>11622</v>
      </c>
      <c r="R792" s="333" t="s">
        <v>1093</v>
      </c>
      <c r="S792" s="340">
        <f t="shared" si="63"/>
        <v>287.39999999999998</v>
      </c>
    </row>
    <row r="793" spans="1:19" ht="51" x14ac:dyDescent="0.2">
      <c r="A793" s="519">
        <v>778</v>
      </c>
      <c r="B793" s="537">
        <v>6873</v>
      </c>
      <c r="C793" s="538" t="s">
        <v>12870</v>
      </c>
      <c r="D793" s="539"/>
      <c r="E793" s="411" t="s">
        <v>1090</v>
      </c>
      <c r="F793" s="411" t="s">
        <v>12871</v>
      </c>
      <c r="G793" s="411" t="s">
        <v>12872</v>
      </c>
      <c r="H793" s="540" t="s">
        <v>12873</v>
      </c>
      <c r="I793" s="541" t="str">
        <f t="shared" si="61"/>
        <v>фото1</v>
      </c>
      <c r="J793" s="541"/>
      <c r="K793" s="542" t="s">
        <v>32</v>
      </c>
      <c r="L793" s="546">
        <v>1</v>
      </c>
      <c r="M793" s="558">
        <v>166.3</v>
      </c>
      <c r="N793" s="544"/>
      <c r="O793" s="331">
        <f t="shared" si="62"/>
        <v>0</v>
      </c>
      <c r="P793" s="332">
        <v>4607109945179</v>
      </c>
      <c r="Q793" s="545" t="s">
        <v>11622</v>
      </c>
      <c r="R793" s="333" t="s">
        <v>1093</v>
      </c>
      <c r="S793" s="340">
        <f t="shared" si="63"/>
        <v>166.3</v>
      </c>
    </row>
    <row r="794" spans="1:19" ht="38.25" x14ac:dyDescent="0.2">
      <c r="A794" s="519">
        <v>779</v>
      </c>
      <c r="B794" s="537">
        <v>4514</v>
      </c>
      <c r="C794" s="538" t="s">
        <v>8129</v>
      </c>
      <c r="D794" s="539"/>
      <c r="E794" s="449" t="s">
        <v>1090</v>
      </c>
      <c r="F794" s="449" t="s">
        <v>1268</v>
      </c>
      <c r="G794" s="449" t="s">
        <v>1269</v>
      </c>
      <c r="H794" s="548" t="s">
        <v>11556</v>
      </c>
      <c r="I794" s="541" t="str">
        <f t="shared" si="61"/>
        <v>фото1</v>
      </c>
      <c r="J794" s="541"/>
      <c r="K794" s="542" t="s">
        <v>32</v>
      </c>
      <c r="L794" s="546">
        <v>1</v>
      </c>
      <c r="M794" s="558">
        <v>186.4</v>
      </c>
      <c r="N794" s="544"/>
      <c r="O794" s="331">
        <f t="shared" si="62"/>
        <v>0</v>
      </c>
      <c r="P794" s="332">
        <v>4607109989357</v>
      </c>
      <c r="Q794" s="545"/>
      <c r="R794" s="333" t="s">
        <v>1093</v>
      </c>
      <c r="S794" s="340">
        <f t="shared" si="63"/>
        <v>186.4</v>
      </c>
    </row>
    <row r="795" spans="1:19" ht="51" x14ac:dyDescent="0.2">
      <c r="A795" s="519">
        <v>780</v>
      </c>
      <c r="B795" s="537">
        <v>5693</v>
      </c>
      <c r="C795" s="538" t="s">
        <v>9305</v>
      </c>
      <c r="D795" s="539"/>
      <c r="E795" s="411" t="s">
        <v>1090</v>
      </c>
      <c r="F795" s="411" t="s">
        <v>9306</v>
      </c>
      <c r="G795" s="411" t="s">
        <v>9307</v>
      </c>
      <c r="H795" s="540" t="s">
        <v>11557</v>
      </c>
      <c r="I795" s="541" t="str">
        <f t="shared" si="61"/>
        <v>фото1</v>
      </c>
      <c r="J795" s="541"/>
      <c r="K795" s="542" t="s">
        <v>32</v>
      </c>
      <c r="L795" s="546">
        <v>1</v>
      </c>
      <c r="M795" s="558">
        <v>186.4</v>
      </c>
      <c r="N795" s="544"/>
      <c r="O795" s="331">
        <f t="shared" si="62"/>
        <v>0</v>
      </c>
      <c r="P795" s="332">
        <v>4607109932827</v>
      </c>
      <c r="Q795" s="545"/>
      <c r="R795" s="333" t="s">
        <v>1093</v>
      </c>
      <c r="S795" s="340">
        <f t="shared" si="63"/>
        <v>186.4</v>
      </c>
    </row>
    <row r="796" spans="1:19" ht="38.25" x14ac:dyDescent="0.2">
      <c r="A796" s="519">
        <v>781</v>
      </c>
      <c r="B796" s="537">
        <v>1855</v>
      </c>
      <c r="C796" s="538" t="s">
        <v>12874</v>
      </c>
      <c r="D796" s="539"/>
      <c r="E796" s="411" t="s">
        <v>1090</v>
      </c>
      <c r="F796" s="411" t="s">
        <v>12875</v>
      </c>
      <c r="G796" s="411" t="s">
        <v>12876</v>
      </c>
      <c r="H796" s="540" t="s">
        <v>12877</v>
      </c>
      <c r="I796" s="541" t="str">
        <f t="shared" si="61"/>
        <v>фото1</v>
      </c>
      <c r="J796" s="541"/>
      <c r="K796" s="542" t="s">
        <v>32</v>
      </c>
      <c r="L796" s="546">
        <v>1</v>
      </c>
      <c r="M796" s="558">
        <v>136.9</v>
      </c>
      <c r="N796" s="544"/>
      <c r="O796" s="331">
        <f t="shared" si="62"/>
        <v>0</v>
      </c>
      <c r="P796" s="332">
        <v>4607109953747</v>
      </c>
      <c r="Q796" s="545" t="s">
        <v>11622</v>
      </c>
      <c r="R796" s="333" t="s">
        <v>1093</v>
      </c>
      <c r="S796" s="340">
        <f t="shared" si="63"/>
        <v>136.9</v>
      </c>
    </row>
    <row r="797" spans="1:19" ht="38.25" x14ac:dyDescent="0.2">
      <c r="A797" s="519">
        <v>782</v>
      </c>
      <c r="B797" s="537">
        <v>4056</v>
      </c>
      <c r="C797" s="538" t="s">
        <v>8130</v>
      </c>
      <c r="D797" s="539"/>
      <c r="E797" s="411" t="s">
        <v>1090</v>
      </c>
      <c r="F797" s="411" t="s">
        <v>1270</v>
      </c>
      <c r="G797" s="411" t="s">
        <v>1271</v>
      </c>
      <c r="H797" s="540" t="s">
        <v>11558</v>
      </c>
      <c r="I797" s="541" t="str">
        <f t="shared" si="61"/>
        <v>фото1</v>
      </c>
      <c r="J797" s="541"/>
      <c r="K797" s="542" t="s">
        <v>32</v>
      </c>
      <c r="L797" s="546">
        <v>1</v>
      </c>
      <c r="M797" s="558">
        <v>165.3</v>
      </c>
      <c r="N797" s="544"/>
      <c r="O797" s="331">
        <f t="shared" si="62"/>
        <v>0</v>
      </c>
      <c r="P797" s="332">
        <v>4607109982747</v>
      </c>
      <c r="Q797" s="545"/>
      <c r="R797" s="333" t="s">
        <v>1093</v>
      </c>
      <c r="S797" s="340">
        <f t="shared" si="63"/>
        <v>165.3</v>
      </c>
    </row>
    <row r="798" spans="1:19" ht="38.25" x14ac:dyDescent="0.2">
      <c r="A798" s="519">
        <v>783</v>
      </c>
      <c r="B798" s="537">
        <v>532</v>
      </c>
      <c r="C798" s="538" t="s">
        <v>8131</v>
      </c>
      <c r="D798" s="539"/>
      <c r="E798" s="411" t="s">
        <v>1090</v>
      </c>
      <c r="F798" s="411" t="s">
        <v>1272</v>
      </c>
      <c r="G798" s="411" t="s">
        <v>1273</v>
      </c>
      <c r="H798" s="540" t="s">
        <v>11559</v>
      </c>
      <c r="I798" s="541" t="str">
        <f t="shared" si="61"/>
        <v>фото1</v>
      </c>
      <c r="J798" s="541"/>
      <c r="K798" s="542" t="s">
        <v>32</v>
      </c>
      <c r="L798" s="546">
        <v>1</v>
      </c>
      <c r="M798" s="558">
        <v>183.7</v>
      </c>
      <c r="N798" s="544"/>
      <c r="O798" s="331">
        <f t="shared" si="62"/>
        <v>0</v>
      </c>
      <c r="P798" s="332">
        <v>4607109957264</v>
      </c>
      <c r="Q798" s="545"/>
      <c r="R798" s="333" t="s">
        <v>1093</v>
      </c>
      <c r="S798" s="340">
        <f t="shared" si="63"/>
        <v>183.7</v>
      </c>
    </row>
    <row r="799" spans="1:19" ht="51" x14ac:dyDescent="0.2">
      <c r="A799" s="519">
        <v>784</v>
      </c>
      <c r="B799" s="537">
        <v>1858</v>
      </c>
      <c r="C799" s="538" t="s">
        <v>12878</v>
      </c>
      <c r="D799" s="539"/>
      <c r="E799" s="411" t="s">
        <v>1090</v>
      </c>
      <c r="F799" s="411" t="s">
        <v>12879</v>
      </c>
      <c r="G799" s="411" t="s">
        <v>12880</v>
      </c>
      <c r="H799" s="540" t="s">
        <v>12881</v>
      </c>
      <c r="I799" s="541" t="str">
        <f t="shared" si="61"/>
        <v>фото1</v>
      </c>
      <c r="J799" s="541"/>
      <c r="K799" s="542" t="s">
        <v>32</v>
      </c>
      <c r="L799" s="546">
        <v>2</v>
      </c>
      <c r="M799" s="558">
        <v>195.6</v>
      </c>
      <c r="N799" s="544"/>
      <c r="O799" s="331">
        <f t="shared" si="62"/>
        <v>0</v>
      </c>
      <c r="P799" s="332">
        <v>4607109953778</v>
      </c>
      <c r="Q799" s="545" t="s">
        <v>11622</v>
      </c>
      <c r="R799" s="333" t="s">
        <v>1093</v>
      </c>
      <c r="S799" s="340">
        <f t="shared" si="63"/>
        <v>97.8</v>
      </c>
    </row>
    <row r="800" spans="1:19" ht="51" x14ac:dyDescent="0.2">
      <c r="A800" s="519">
        <v>785</v>
      </c>
      <c r="B800" s="537">
        <v>4515</v>
      </c>
      <c r="C800" s="538" t="s">
        <v>8132</v>
      </c>
      <c r="D800" s="539"/>
      <c r="E800" s="411" t="s">
        <v>1090</v>
      </c>
      <c r="F800" s="411" t="s">
        <v>1274</v>
      </c>
      <c r="G800" s="411" t="s">
        <v>1275</v>
      </c>
      <c r="H800" s="540" t="s">
        <v>11560</v>
      </c>
      <c r="I800" s="541" t="str">
        <f t="shared" si="61"/>
        <v>фото1</v>
      </c>
      <c r="J800" s="541"/>
      <c r="K800" s="542" t="s">
        <v>32</v>
      </c>
      <c r="L800" s="546">
        <v>2</v>
      </c>
      <c r="M800" s="558">
        <v>214</v>
      </c>
      <c r="N800" s="544"/>
      <c r="O800" s="331">
        <f t="shared" si="62"/>
        <v>0</v>
      </c>
      <c r="P800" s="332">
        <v>4607109989364</v>
      </c>
      <c r="Q800" s="545"/>
      <c r="R800" s="333" t="s">
        <v>1093</v>
      </c>
      <c r="S800" s="340">
        <f t="shared" si="63"/>
        <v>107</v>
      </c>
    </row>
    <row r="801" spans="1:19" ht="15.75" x14ac:dyDescent="0.2">
      <c r="A801" s="519">
        <v>786</v>
      </c>
      <c r="B801" s="524"/>
      <c r="C801" s="525"/>
      <c r="D801" s="526"/>
      <c r="E801" s="527"/>
      <c r="F801" s="528" t="s">
        <v>10899</v>
      </c>
      <c r="G801" s="529"/>
      <c r="H801" s="530"/>
      <c r="I801" s="531"/>
      <c r="J801" s="532"/>
      <c r="K801" s="533"/>
      <c r="L801" s="533"/>
      <c r="M801" s="561"/>
      <c r="N801" s="524"/>
      <c r="O801" s="524"/>
      <c r="P801" s="534"/>
      <c r="Q801" s="535"/>
      <c r="R801" s="535"/>
      <c r="S801" s="536"/>
    </row>
    <row r="802" spans="1:19" ht="38.25" x14ac:dyDescent="0.2">
      <c r="A802" s="519">
        <v>787</v>
      </c>
      <c r="B802" s="537">
        <v>10789</v>
      </c>
      <c r="C802" s="538" t="s">
        <v>14753</v>
      </c>
      <c r="D802" s="539"/>
      <c r="E802" s="412" t="s">
        <v>1090</v>
      </c>
      <c r="F802" s="412" t="s">
        <v>14754</v>
      </c>
      <c r="G802" s="412" t="s">
        <v>14755</v>
      </c>
      <c r="H802" s="547" t="s">
        <v>14756</v>
      </c>
      <c r="I802" s="541" t="str">
        <f t="shared" ref="I802:I849" si="64">HYPERLINK("http://www.gardenbulbs.ru/images/vesna_CL/thumbnails/"&amp;C802&amp;".jpg","фото1")</f>
        <v>фото1</v>
      </c>
      <c r="J802" s="541"/>
      <c r="K802" s="542" t="s">
        <v>32</v>
      </c>
      <c r="L802" s="546">
        <v>1</v>
      </c>
      <c r="M802" s="558">
        <v>149.69999999999999</v>
      </c>
      <c r="N802" s="544"/>
      <c r="O802" s="331">
        <f t="shared" ref="O802:O849" si="65">IF(ISERROR(N802*M802),0,N802*M802)</f>
        <v>0</v>
      </c>
      <c r="P802" s="332">
        <v>4607109925461</v>
      </c>
      <c r="Q802" s="545" t="s">
        <v>13902</v>
      </c>
      <c r="R802" s="333" t="s">
        <v>1093</v>
      </c>
      <c r="S802" s="340">
        <f t="shared" ref="S802:S849" si="66">M802/L802</f>
        <v>149.69999999999999</v>
      </c>
    </row>
    <row r="803" spans="1:19" ht="38.25" x14ac:dyDescent="0.2">
      <c r="A803" s="519">
        <v>788</v>
      </c>
      <c r="B803" s="537">
        <v>10790</v>
      </c>
      <c r="C803" s="538" t="s">
        <v>14757</v>
      </c>
      <c r="D803" s="539"/>
      <c r="E803" s="412" t="s">
        <v>1090</v>
      </c>
      <c r="F803" s="412" t="s">
        <v>14758</v>
      </c>
      <c r="G803" s="412" t="s">
        <v>14759</v>
      </c>
      <c r="H803" s="547" t="s">
        <v>14760</v>
      </c>
      <c r="I803" s="541" t="str">
        <f t="shared" si="64"/>
        <v>фото1</v>
      </c>
      <c r="J803" s="541"/>
      <c r="K803" s="542" t="s">
        <v>32</v>
      </c>
      <c r="L803" s="546">
        <v>1</v>
      </c>
      <c r="M803" s="558">
        <v>232.3</v>
      </c>
      <c r="N803" s="544"/>
      <c r="O803" s="331">
        <f t="shared" si="65"/>
        <v>0</v>
      </c>
      <c r="P803" s="332">
        <v>4607109925454</v>
      </c>
      <c r="Q803" s="545" t="s">
        <v>13902</v>
      </c>
      <c r="R803" s="333" t="s">
        <v>1093</v>
      </c>
      <c r="S803" s="340">
        <f t="shared" si="66"/>
        <v>232.3</v>
      </c>
    </row>
    <row r="804" spans="1:19" ht="51" x14ac:dyDescent="0.2">
      <c r="A804" s="519">
        <v>789</v>
      </c>
      <c r="B804" s="537">
        <v>6318</v>
      </c>
      <c r="C804" s="538" t="s">
        <v>9308</v>
      </c>
      <c r="D804" s="539"/>
      <c r="E804" s="411" t="s">
        <v>1090</v>
      </c>
      <c r="F804" s="411" t="s">
        <v>9309</v>
      </c>
      <c r="G804" s="411" t="s">
        <v>9310</v>
      </c>
      <c r="H804" s="540" t="s">
        <v>11561</v>
      </c>
      <c r="I804" s="541" t="str">
        <f t="shared" si="64"/>
        <v>фото1</v>
      </c>
      <c r="J804" s="541"/>
      <c r="K804" s="542" t="s">
        <v>32</v>
      </c>
      <c r="L804" s="546">
        <v>1</v>
      </c>
      <c r="M804" s="558">
        <v>204.8</v>
      </c>
      <c r="N804" s="544"/>
      <c r="O804" s="331">
        <f t="shared" si="65"/>
        <v>0</v>
      </c>
      <c r="P804" s="332">
        <v>4607109932810</v>
      </c>
      <c r="Q804" s="545"/>
      <c r="R804" s="333" t="s">
        <v>1093</v>
      </c>
      <c r="S804" s="340">
        <f t="shared" si="66"/>
        <v>204.8</v>
      </c>
    </row>
    <row r="805" spans="1:19" ht="38.25" x14ac:dyDescent="0.2">
      <c r="A805" s="519">
        <v>790</v>
      </c>
      <c r="B805" s="537">
        <v>6838</v>
      </c>
      <c r="C805" s="538" t="s">
        <v>9311</v>
      </c>
      <c r="D805" s="539"/>
      <c r="E805" s="449" t="s">
        <v>1090</v>
      </c>
      <c r="F805" s="449" t="s">
        <v>3693</v>
      </c>
      <c r="G805" s="449" t="s">
        <v>3694</v>
      </c>
      <c r="H805" s="548" t="s">
        <v>11562</v>
      </c>
      <c r="I805" s="541" t="str">
        <f t="shared" si="64"/>
        <v>фото1</v>
      </c>
      <c r="J805" s="541"/>
      <c r="K805" s="542" t="s">
        <v>32</v>
      </c>
      <c r="L805" s="546">
        <v>1</v>
      </c>
      <c r="M805" s="558">
        <v>177.3</v>
      </c>
      <c r="N805" s="544"/>
      <c r="O805" s="331">
        <f t="shared" si="65"/>
        <v>0</v>
      </c>
      <c r="P805" s="332">
        <v>4607109944820</v>
      </c>
      <c r="Q805" s="545"/>
      <c r="R805" s="333" t="s">
        <v>1093</v>
      </c>
      <c r="S805" s="340">
        <f t="shared" si="66"/>
        <v>177.3</v>
      </c>
    </row>
    <row r="806" spans="1:19" ht="25.5" x14ac:dyDescent="0.2">
      <c r="A806" s="519">
        <v>791</v>
      </c>
      <c r="B806" s="537">
        <v>4059</v>
      </c>
      <c r="C806" s="538" t="s">
        <v>8133</v>
      </c>
      <c r="D806" s="539"/>
      <c r="E806" s="411" t="s">
        <v>1090</v>
      </c>
      <c r="F806" s="411" t="s">
        <v>1276</v>
      </c>
      <c r="G806" s="411" t="s">
        <v>1277</v>
      </c>
      <c r="H806" s="540" t="s">
        <v>11563</v>
      </c>
      <c r="I806" s="541" t="str">
        <f t="shared" si="64"/>
        <v>фото1</v>
      </c>
      <c r="J806" s="541"/>
      <c r="K806" s="542" t="s">
        <v>32</v>
      </c>
      <c r="L806" s="546">
        <v>1</v>
      </c>
      <c r="M806" s="558">
        <v>167.7</v>
      </c>
      <c r="N806" s="544"/>
      <c r="O806" s="331">
        <f t="shared" si="65"/>
        <v>0</v>
      </c>
      <c r="P806" s="332">
        <v>4607109982778</v>
      </c>
      <c r="Q806" s="545"/>
      <c r="R806" s="333" t="s">
        <v>1093</v>
      </c>
      <c r="S806" s="340">
        <f t="shared" si="66"/>
        <v>167.7</v>
      </c>
    </row>
    <row r="807" spans="1:19" ht="63.75" x14ac:dyDescent="0.2">
      <c r="A807" s="519">
        <v>792</v>
      </c>
      <c r="B807" s="537">
        <v>6851</v>
      </c>
      <c r="C807" s="538" t="s">
        <v>8134</v>
      </c>
      <c r="D807" s="539"/>
      <c r="E807" s="411" t="s">
        <v>1090</v>
      </c>
      <c r="F807" s="411" t="s">
        <v>3695</v>
      </c>
      <c r="G807" s="411" t="s">
        <v>3696</v>
      </c>
      <c r="H807" s="540" t="s">
        <v>11564</v>
      </c>
      <c r="I807" s="541" t="str">
        <f t="shared" si="64"/>
        <v>фото1</v>
      </c>
      <c r="J807" s="541"/>
      <c r="K807" s="542" t="s">
        <v>32</v>
      </c>
      <c r="L807" s="546">
        <v>1</v>
      </c>
      <c r="M807" s="558">
        <v>180.9</v>
      </c>
      <c r="N807" s="544"/>
      <c r="O807" s="331">
        <f t="shared" si="65"/>
        <v>0</v>
      </c>
      <c r="P807" s="332">
        <v>4607109944950</v>
      </c>
      <c r="Q807" s="545"/>
      <c r="R807" s="333" t="s">
        <v>1093</v>
      </c>
      <c r="S807" s="340">
        <f t="shared" si="66"/>
        <v>180.9</v>
      </c>
    </row>
    <row r="808" spans="1:19" ht="25.5" x14ac:dyDescent="0.2">
      <c r="A808" s="519">
        <v>793</v>
      </c>
      <c r="B808" s="537">
        <v>1849</v>
      </c>
      <c r="C808" s="538" t="s">
        <v>8135</v>
      </c>
      <c r="D808" s="539"/>
      <c r="E808" s="411" t="s">
        <v>1090</v>
      </c>
      <c r="F808" s="411" t="s">
        <v>1279</v>
      </c>
      <c r="G808" s="411" t="s">
        <v>1280</v>
      </c>
      <c r="H808" s="540" t="s">
        <v>11565</v>
      </c>
      <c r="I808" s="541" t="str">
        <f t="shared" si="64"/>
        <v>фото1</v>
      </c>
      <c r="J808" s="541"/>
      <c r="K808" s="542" t="s">
        <v>32</v>
      </c>
      <c r="L808" s="546">
        <v>2</v>
      </c>
      <c r="M808" s="558">
        <v>225</v>
      </c>
      <c r="N808" s="544"/>
      <c r="O808" s="331">
        <f t="shared" si="65"/>
        <v>0</v>
      </c>
      <c r="P808" s="332">
        <v>4607109953709</v>
      </c>
      <c r="Q808" s="545"/>
      <c r="R808" s="333" t="s">
        <v>1093</v>
      </c>
      <c r="S808" s="340">
        <f t="shared" si="66"/>
        <v>112.5</v>
      </c>
    </row>
    <row r="809" spans="1:19" ht="38.25" x14ac:dyDescent="0.2">
      <c r="A809" s="519">
        <v>794</v>
      </c>
      <c r="B809" s="537">
        <v>2282</v>
      </c>
      <c r="C809" s="538" t="s">
        <v>8136</v>
      </c>
      <c r="D809" s="539"/>
      <c r="E809" s="411" t="s">
        <v>1090</v>
      </c>
      <c r="F809" s="411" t="s">
        <v>1282</v>
      </c>
      <c r="G809" s="411" t="s">
        <v>1283</v>
      </c>
      <c r="H809" s="540" t="s">
        <v>11566</v>
      </c>
      <c r="I809" s="541" t="str">
        <f t="shared" si="64"/>
        <v>фото1</v>
      </c>
      <c r="J809" s="541"/>
      <c r="K809" s="542" t="s">
        <v>32</v>
      </c>
      <c r="L809" s="546">
        <v>1</v>
      </c>
      <c r="M809" s="558">
        <v>125.9</v>
      </c>
      <c r="N809" s="544"/>
      <c r="O809" s="331">
        <f t="shared" si="65"/>
        <v>0</v>
      </c>
      <c r="P809" s="332">
        <v>4607109957141</v>
      </c>
      <c r="Q809" s="545"/>
      <c r="R809" s="333" t="s">
        <v>1093</v>
      </c>
      <c r="S809" s="340">
        <f t="shared" si="66"/>
        <v>125.9</v>
      </c>
    </row>
    <row r="810" spans="1:19" ht="25.5" x14ac:dyDescent="0.2">
      <c r="A810" s="519">
        <v>795</v>
      </c>
      <c r="B810" s="537">
        <v>2283</v>
      </c>
      <c r="C810" s="538" t="s">
        <v>8137</v>
      </c>
      <c r="D810" s="539"/>
      <c r="E810" s="411" t="s">
        <v>1090</v>
      </c>
      <c r="F810" s="411" t="s">
        <v>1284</v>
      </c>
      <c r="G810" s="411" t="s">
        <v>1285</v>
      </c>
      <c r="H810" s="540" t="s">
        <v>11567</v>
      </c>
      <c r="I810" s="541" t="str">
        <f t="shared" si="64"/>
        <v>фото1</v>
      </c>
      <c r="J810" s="541"/>
      <c r="K810" s="542" t="s">
        <v>32</v>
      </c>
      <c r="L810" s="546">
        <v>1</v>
      </c>
      <c r="M810" s="558">
        <v>165.3</v>
      </c>
      <c r="N810" s="544"/>
      <c r="O810" s="331">
        <f t="shared" si="65"/>
        <v>0</v>
      </c>
      <c r="P810" s="332">
        <v>4607109958506</v>
      </c>
      <c r="Q810" s="545"/>
      <c r="R810" s="333" t="s">
        <v>1093</v>
      </c>
      <c r="S810" s="340">
        <f t="shared" si="66"/>
        <v>165.3</v>
      </c>
    </row>
    <row r="811" spans="1:19" ht="38.25" x14ac:dyDescent="0.2">
      <c r="A811" s="519">
        <v>796</v>
      </c>
      <c r="B811" s="537">
        <v>10791</v>
      </c>
      <c r="C811" s="538" t="s">
        <v>14761</v>
      </c>
      <c r="D811" s="539"/>
      <c r="E811" s="412" t="s">
        <v>1090</v>
      </c>
      <c r="F811" s="412" t="s">
        <v>13655</v>
      </c>
      <c r="G811" s="412" t="s">
        <v>13656</v>
      </c>
      <c r="H811" s="547" t="s">
        <v>14762</v>
      </c>
      <c r="I811" s="541" t="str">
        <f t="shared" si="64"/>
        <v>фото1</v>
      </c>
      <c r="J811" s="541"/>
      <c r="K811" s="542" t="s">
        <v>32</v>
      </c>
      <c r="L811" s="546">
        <v>1</v>
      </c>
      <c r="M811" s="558">
        <v>136.9</v>
      </c>
      <c r="N811" s="544"/>
      <c r="O811" s="331">
        <f t="shared" si="65"/>
        <v>0</v>
      </c>
      <c r="P811" s="332">
        <v>4607109925447</v>
      </c>
      <c r="Q811" s="545" t="s">
        <v>13902</v>
      </c>
      <c r="R811" s="333" t="s">
        <v>1093</v>
      </c>
      <c r="S811" s="340">
        <f t="shared" si="66"/>
        <v>136.9</v>
      </c>
    </row>
    <row r="812" spans="1:19" ht="25.5" x14ac:dyDescent="0.2">
      <c r="A812" s="519">
        <v>797</v>
      </c>
      <c r="B812" s="537">
        <v>1652</v>
      </c>
      <c r="C812" s="538" t="s">
        <v>8138</v>
      </c>
      <c r="D812" s="539"/>
      <c r="E812" s="411" t="s">
        <v>1090</v>
      </c>
      <c r="F812" s="411" t="s">
        <v>1286</v>
      </c>
      <c r="G812" s="411" t="s">
        <v>1287</v>
      </c>
      <c r="H812" s="540" t="s">
        <v>11568</v>
      </c>
      <c r="I812" s="541" t="str">
        <f t="shared" si="64"/>
        <v>фото1</v>
      </c>
      <c r="J812" s="541"/>
      <c r="K812" s="542" t="s">
        <v>32</v>
      </c>
      <c r="L812" s="546">
        <v>1</v>
      </c>
      <c r="M812" s="558">
        <v>177.3</v>
      </c>
      <c r="N812" s="544"/>
      <c r="O812" s="331">
        <f t="shared" si="65"/>
        <v>0</v>
      </c>
      <c r="P812" s="332">
        <v>4607109965191</v>
      </c>
      <c r="Q812" s="545"/>
      <c r="R812" s="333" t="s">
        <v>1093</v>
      </c>
      <c r="S812" s="340">
        <f t="shared" si="66"/>
        <v>177.3</v>
      </c>
    </row>
    <row r="813" spans="1:19" ht="25.5" x14ac:dyDescent="0.2">
      <c r="A813" s="519">
        <v>798</v>
      </c>
      <c r="B813" s="537">
        <v>2516</v>
      </c>
      <c r="C813" s="538" t="s">
        <v>8139</v>
      </c>
      <c r="D813" s="539"/>
      <c r="E813" s="411" t="s">
        <v>1090</v>
      </c>
      <c r="F813" s="411" t="s">
        <v>1288</v>
      </c>
      <c r="G813" s="411" t="s">
        <v>1289</v>
      </c>
      <c r="H813" s="540" t="s">
        <v>11569</v>
      </c>
      <c r="I813" s="541" t="str">
        <f t="shared" si="64"/>
        <v>фото1</v>
      </c>
      <c r="J813" s="541"/>
      <c r="K813" s="542" t="s">
        <v>32</v>
      </c>
      <c r="L813" s="546">
        <v>1</v>
      </c>
      <c r="M813" s="558">
        <v>177.3</v>
      </c>
      <c r="N813" s="544"/>
      <c r="O813" s="331">
        <f t="shared" si="65"/>
        <v>0</v>
      </c>
      <c r="P813" s="332">
        <v>4607109975626</v>
      </c>
      <c r="Q813" s="545"/>
      <c r="R813" s="333" t="s">
        <v>1093</v>
      </c>
      <c r="S813" s="340">
        <f t="shared" si="66"/>
        <v>177.3</v>
      </c>
    </row>
    <row r="814" spans="1:19" ht="38.25" x14ac:dyDescent="0.2">
      <c r="A814" s="519">
        <v>799</v>
      </c>
      <c r="B814" s="537">
        <v>6843</v>
      </c>
      <c r="C814" s="538" t="s">
        <v>8140</v>
      </c>
      <c r="D814" s="539"/>
      <c r="E814" s="411" t="s">
        <v>1090</v>
      </c>
      <c r="F814" s="411" t="s">
        <v>3697</v>
      </c>
      <c r="G814" s="411" t="s">
        <v>3698</v>
      </c>
      <c r="H814" s="540" t="s">
        <v>11570</v>
      </c>
      <c r="I814" s="541" t="str">
        <f t="shared" si="64"/>
        <v>фото1</v>
      </c>
      <c r="J814" s="541"/>
      <c r="K814" s="542" t="s">
        <v>32</v>
      </c>
      <c r="L814" s="546">
        <v>1</v>
      </c>
      <c r="M814" s="558">
        <v>204.8</v>
      </c>
      <c r="N814" s="544"/>
      <c r="O814" s="331">
        <f t="shared" si="65"/>
        <v>0</v>
      </c>
      <c r="P814" s="332">
        <v>4607109944875</v>
      </c>
      <c r="Q814" s="545"/>
      <c r="R814" s="333" t="s">
        <v>1093</v>
      </c>
      <c r="S814" s="340">
        <f t="shared" si="66"/>
        <v>204.8</v>
      </c>
    </row>
    <row r="815" spans="1:19" ht="38.25" x14ac:dyDescent="0.2">
      <c r="A815" s="519">
        <v>800</v>
      </c>
      <c r="B815" s="537">
        <v>1651</v>
      </c>
      <c r="C815" s="538" t="s">
        <v>8141</v>
      </c>
      <c r="D815" s="539"/>
      <c r="E815" s="411" t="s">
        <v>1090</v>
      </c>
      <c r="F815" s="411" t="s">
        <v>1290</v>
      </c>
      <c r="G815" s="411" t="s">
        <v>1291</v>
      </c>
      <c r="H815" s="540" t="s">
        <v>11571</v>
      </c>
      <c r="I815" s="541" t="str">
        <f t="shared" si="64"/>
        <v>фото1</v>
      </c>
      <c r="J815" s="541"/>
      <c r="K815" s="542" t="s">
        <v>32</v>
      </c>
      <c r="L815" s="546">
        <v>2</v>
      </c>
      <c r="M815" s="558">
        <v>158.9</v>
      </c>
      <c r="N815" s="544"/>
      <c r="O815" s="331">
        <f t="shared" si="65"/>
        <v>0</v>
      </c>
      <c r="P815" s="332">
        <v>4607109965207</v>
      </c>
      <c r="Q815" s="545"/>
      <c r="R815" s="333" t="s">
        <v>1093</v>
      </c>
      <c r="S815" s="340">
        <f t="shared" si="66"/>
        <v>79.45</v>
      </c>
    </row>
    <row r="816" spans="1:19" ht="25.5" x14ac:dyDescent="0.2">
      <c r="A816" s="519">
        <v>801</v>
      </c>
      <c r="B816" s="537">
        <v>4060</v>
      </c>
      <c r="C816" s="538" t="s">
        <v>8142</v>
      </c>
      <c r="D816" s="539"/>
      <c r="E816" s="411" t="s">
        <v>1090</v>
      </c>
      <c r="F816" s="411" t="s">
        <v>1292</v>
      </c>
      <c r="G816" s="411" t="s">
        <v>1293</v>
      </c>
      <c r="H816" s="540" t="s">
        <v>11572</v>
      </c>
      <c r="I816" s="541" t="str">
        <f t="shared" si="64"/>
        <v>фото1</v>
      </c>
      <c r="J816" s="541"/>
      <c r="K816" s="542" t="s">
        <v>32</v>
      </c>
      <c r="L816" s="546">
        <v>1</v>
      </c>
      <c r="M816" s="558">
        <v>203</v>
      </c>
      <c r="N816" s="544"/>
      <c r="O816" s="331">
        <f t="shared" si="65"/>
        <v>0</v>
      </c>
      <c r="P816" s="332">
        <v>4607109982785</v>
      </c>
      <c r="Q816" s="545"/>
      <c r="R816" s="333" t="s">
        <v>1093</v>
      </c>
      <c r="S816" s="340">
        <f t="shared" si="66"/>
        <v>203</v>
      </c>
    </row>
    <row r="817" spans="1:19" ht="38.25" x14ac:dyDescent="0.2">
      <c r="A817" s="519">
        <v>802</v>
      </c>
      <c r="B817" s="537">
        <v>4489</v>
      </c>
      <c r="C817" s="538" t="s">
        <v>8143</v>
      </c>
      <c r="D817" s="539"/>
      <c r="E817" s="411" t="s">
        <v>1090</v>
      </c>
      <c r="F817" s="411" t="s">
        <v>1294</v>
      </c>
      <c r="G817" s="411" t="s">
        <v>1295</v>
      </c>
      <c r="H817" s="540" t="s">
        <v>11573</v>
      </c>
      <c r="I817" s="541" t="str">
        <f t="shared" si="64"/>
        <v>фото1</v>
      </c>
      <c r="J817" s="541"/>
      <c r="K817" s="542" t="s">
        <v>32</v>
      </c>
      <c r="L817" s="546">
        <v>1</v>
      </c>
      <c r="M817" s="558">
        <v>182.8</v>
      </c>
      <c r="N817" s="544"/>
      <c r="O817" s="331">
        <f t="shared" si="65"/>
        <v>0</v>
      </c>
      <c r="P817" s="332">
        <v>4607109989104</v>
      </c>
      <c r="Q817" s="545"/>
      <c r="R817" s="333" t="s">
        <v>1093</v>
      </c>
      <c r="S817" s="340">
        <f t="shared" si="66"/>
        <v>182.8</v>
      </c>
    </row>
    <row r="818" spans="1:19" ht="25.5" x14ac:dyDescent="0.2">
      <c r="A818" s="519">
        <v>803</v>
      </c>
      <c r="B818" s="537">
        <v>4490</v>
      </c>
      <c r="C818" s="538" t="s">
        <v>8144</v>
      </c>
      <c r="D818" s="539"/>
      <c r="E818" s="411" t="s">
        <v>1090</v>
      </c>
      <c r="F818" s="411" t="s">
        <v>12882</v>
      </c>
      <c r="G818" s="411" t="s">
        <v>12883</v>
      </c>
      <c r="H818" s="540" t="s">
        <v>11574</v>
      </c>
      <c r="I818" s="541" t="str">
        <f t="shared" si="64"/>
        <v>фото1</v>
      </c>
      <c r="J818" s="541"/>
      <c r="K818" s="542" t="s">
        <v>32</v>
      </c>
      <c r="L818" s="546">
        <v>1</v>
      </c>
      <c r="M818" s="558">
        <v>182.8</v>
      </c>
      <c r="N818" s="544"/>
      <c r="O818" s="331">
        <f t="shared" si="65"/>
        <v>0</v>
      </c>
      <c r="P818" s="332">
        <v>4607109989111</v>
      </c>
      <c r="Q818" s="545"/>
      <c r="R818" s="333" t="s">
        <v>1093</v>
      </c>
      <c r="S818" s="340">
        <f t="shared" si="66"/>
        <v>182.8</v>
      </c>
    </row>
    <row r="819" spans="1:19" ht="25.5" x14ac:dyDescent="0.2">
      <c r="A819" s="519">
        <v>804</v>
      </c>
      <c r="B819" s="537">
        <v>2524</v>
      </c>
      <c r="C819" s="538" t="s">
        <v>8145</v>
      </c>
      <c r="D819" s="539"/>
      <c r="E819" s="411" t="s">
        <v>1090</v>
      </c>
      <c r="F819" s="411" t="s">
        <v>3699</v>
      </c>
      <c r="G819" s="411" t="s">
        <v>3700</v>
      </c>
      <c r="H819" s="540" t="s">
        <v>11575</v>
      </c>
      <c r="I819" s="541" t="str">
        <f t="shared" si="64"/>
        <v>фото1</v>
      </c>
      <c r="J819" s="541"/>
      <c r="K819" s="542" t="s">
        <v>32</v>
      </c>
      <c r="L819" s="546">
        <v>1</v>
      </c>
      <c r="M819" s="558">
        <v>168.1</v>
      </c>
      <c r="N819" s="544"/>
      <c r="O819" s="331">
        <f t="shared" si="65"/>
        <v>0</v>
      </c>
      <c r="P819" s="332">
        <v>4607109975664</v>
      </c>
      <c r="Q819" s="545"/>
      <c r="R819" s="333" t="s">
        <v>1093</v>
      </c>
      <c r="S819" s="340">
        <f t="shared" si="66"/>
        <v>168.1</v>
      </c>
    </row>
    <row r="820" spans="1:19" ht="38.25" x14ac:dyDescent="0.2">
      <c r="A820" s="519">
        <v>805</v>
      </c>
      <c r="B820" s="537">
        <v>1689</v>
      </c>
      <c r="C820" s="538" t="s">
        <v>8146</v>
      </c>
      <c r="D820" s="539"/>
      <c r="E820" s="411" t="s">
        <v>1090</v>
      </c>
      <c r="F820" s="411" t="s">
        <v>1296</v>
      </c>
      <c r="G820" s="411" t="s">
        <v>1297</v>
      </c>
      <c r="H820" s="540" t="s">
        <v>11576</v>
      </c>
      <c r="I820" s="541" t="str">
        <f t="shared" si="64"/>
        <v>фото1</v>
      </c>
      <c r="J820" s="541"/>
      <c r="K820" s="542" t="s">
        <v>32</v>
      </c>
      <c r="L820" s="546">
        <v>1</v>
      </c>
      <c r="M820" s="558">
        <v>177.3</v>
      </c>
      <c r="N820" s="544"/>
      <c r="O820" s="331">
        <f t="shared" si="65"/>
        <v>0</v>
      </c>
      <c r="P820" s="332">
        <v>4607109965269</v>
      </c>
      <c r="Q820" s="545"/>
      <c r="R820" s="333" t="s">
        <v>1093</v>
      </c>
      <c r="S820" s="340">
        <f t="shared" si="66"/>
        <v>177.3</v>
      </c>
    </row>
    <row r="821" spans="1:19" ht="25.5" x14ac:dyDescent="0.2">
      <c r="A821" s="519">
        <v>806</v>
      </c>
      <c r="B821" s="537">
        <v>948</v>
      </c>
      <c r="C821" s="538" t="s">
        <v>8147</v>
      </c>
      <c r="D821" s="539"/>
      <c r="E821" s="411" t="s">
        <v>1090</v>
      </c>
      <c r="F821" s="411" t="s">
        <v>1298</v>
      </c>
      <c r="G821" s="411" t="s">
        <v>1299</v>
      </c>
      <c r="H821" s="540" t="s">
        <v>11577</v>
      </c>
      <c r="I821" s="541" t="str">
        <f t="shared" si="64"/>
        <v>фото1</v>
      </c>
      <c r="J821" s="541"/>
      <c r="K821" s="542" t="s">
        <v>32</v>
      </c>
      <c r="L821" s="546">
        <v>2</v>
      </c>
      <c r="M821" s="558">
        <v>245.2</v>
      </c>
      <c r="N821" s="544"/>
      <c r="O821" s="331">
        <f t="shared" si="65"/>
        <v>0</v>
      </c>
      <c r="P821" s="332">
        <v>4607109975688</v>
      </c>
      <c r="Q821" s="545"/>
      <c r="R821" s="333" t="s">
        <v>1093</v>
      </c>
      <c r="S821" s="340">
        <f t="shared" si="66"/>
        <v>122.6</v>
      </c>
    </row>
    <row r="822" spans="1:19" ht="38.25" x14ac:dyDescent="0.2">
      <c r="A822" s="519">
        <v>807</v>
      </c>
      <c r="B822" s="537">
        <v>6847</v>
      </c>
      <c r="C822" s="538" t="s">
        <v>8148</v>
      </c>
      <c r="D822" s="539"/>
      <c r="E822" s="411" t="s">
        <v>1090</v>
      </c>
      <c r="F822" s="411" t="s">
        <v>3701</v>
      </c>
      <c r="G822" s="411" t="s">
        <v>3702</v>
      </c>
      <c r="H822" s="540" t="s">
        <v>11578</v>
      </c>
      <c r="I822" s="541" t="str">
        <f t="shared" si="64"/>
        <v>фото1</v>
      </c>
      <c r="J822" s="541"/>
      <c r="K822" s="542" t="s">
        <v>32</v>
      </c>
      <c r="L822" s="546">
        <v>1</v>
      </c>
      <c r="M822" s="558">
        <v>214</v>
      </c>
      <c r="N822" s="544"/>
      <c r="O822" s="331">
        <f t="shared" si="65"/>
        <v>0</v>
      </c>
      <c r="P822" s="332">
        <v>4607109944912</v>
      </c>
      <c r="Q822" s="545"/>
      <c r="R822" s="333" t="s">
        <v>1093</v>
      </c>
      <c r="S822" s="340">
        <f t="shared" si="66"/>
        <v>214</v>
      </c>
    </row>
    <row r="823" spans="1:19" ht="51" x14ac:dyDescent="0.2">
      <c r="A823" s="519">
        <v>808</v>
      </c>
      <c r="B823" s="537">
        <v>1236</v>
      </c>
      <c r="C823" s="538" t="s">
        <v>8149</v>
      </c>
      <c r="D823" s="539"/>
      <c r="E823" s="411" t="s">
        <v>1090</v>
      </c>
      <c r="F823" s="411" t="s">
        <v>1300</v>
      </c>
      <c r="G823" s="411" t="s">
        <v>1301</v>
      </c>
      <c r="H823" s="540" t="s">
        <v>11579</v>
      </c>
      <c r="I823" s="541" t="str">
        <f t="shared" si="64"/>
        <v>фото1</v>
      </c>
      <c r="J823" s="541"/>
      <c r="K823" s="542" t="s">
        <v>32</v>
      </c>
      <c r="L823" s="546">
        <v>1</v>
      </c>
      <c r="M823" s="558">
        <v>214</v>
      </c>
      <c r="N823" s="544"/>
      <c r="O823" s="331">
        <f t="shared" si="65"/>
        <v>0</v>
      </c>
      <c r="P823" s="332">
        <v>4607109975695</v>
      </c>
      <c r="Q823" s="545"/>
      <c r="R823" s="333" t="s">
        <v>1093</v>
      </c>
      <c r="S823" s="340">
        <f t="shared" si="66"/>
        <v>214</v>
      </c>
    </row>
    <row r="824" spans="1:19" ht="25.5" x14ac:dyDescent="0.2">
      <c r="A824" s="519">
        <v>809</v>
      </c>
      <c r="B824" s="537">
        <v>1860</v>
      </c>
      <c r="C824" s="538" t="s">
        <v>8150</v>
      </c>
      <c r="D824" s="539"/>
      <c r="E824" s="411" t="s">
        <v>1090</v>
      </c>
      <c r="F824" s="411" t="s">
        <v>1302</v>
      </c>
      <c r="G824" s="411" t="s">
        <v>1303</v>
      </c>
      <c r="H824" s="540" t="s">
        <v>11580</v>
      </c>
      <c r="I824" s="541" t="str">
        <f t="shared" si="64"/>
        <v>фото1</v>
      </c>
      <c r="J824" s="541"/>
      <c r="K824" s="542" t="s">
        <v>32</v>
      </c>
      <c r="L824" s="546">
        <v>1</v>
      </c>
      <c r="M824" s="558">
        <v>186.4</v>
      </c>
      <c r="N824" s="544"/>
      <c r="O824" s="331">
        <f t="shared" si="65"/>
        <v>0</v>
      </c>
      <c r="P824" s="332">
        <v>4607109953792</v>
      </c>
      <c r="Q824" s="545"/>
      <c r="R824" s="333" t="s">
        <v>1093</v>
      </c>
      <c r="S824" s="340">
        <f t="shared" si="66"/>
        <v>186.4</v>
      </c>
    </row>
    <row r="825" spans="1:19" ht="38.25" x14ac:dyDescent="0.2">
      <c r="A825" s="519">
        <v>810</v>
      </c>
      <c r="B825" s="537">
        <v>4497</v>
      </c>
      <c r="C825" s="538" t="s">
        <v>8151</v>
      </c>
      <c r="D825" s="539"/>
      <c r="E825" s="449" t="s">
        <v>1090</v>
      </c>
      <c r="F825" s="449" t="s">
        <v>1305</v>
      </c>
      <c r="G825" s="449" t="s">
        <v>1306</v>
      </c>
      <c r="H825" s="548" t="s">
        <v>11581</v>
      </c>
      <c r="I825" s="541" t="str">
        <f t="shared" si="64"/>
        <v>фото1</v>
      </c>
      <c r="J825" s="541"/>
      <c r="K825" s="542" t="s">
        <v>32</v>
      </c>
      <c r="L825" s="546">
        <v>1</v>
      </c>
      <c r="M825" s="558">
        <v>144.19999999999999</v>
      </c>
      <c r="N825" s="544"/>
      <c r="O825" s="331">
        <f t="shared" si="65"/>
        <v>0</v>
      </c>
      <c r="P825" s="332">
        <v>4607109989180</v>
      </c>
      <c r="Q825" s="545"/>
      <c r="R825" s="333" t="s">
        <v>1093</v>
      </c>
      <c r="S825" s="340">
        <f t="shared" si="66"/>
        <v>144.19999999999999</v>
      </c>
    </row>
    <row r="826" spans="1:19" ht="25.5" x14ac:dyDescent="0.2">
      <c r="A826" s="519">
        <v>811</v>
      </c>
      <c r="B826" s="537">
        <v>4493</v>
      </c>
      <c r="C826" s="538" t="s">
        <v>14763</v>
      </c>
      <c r="D826" s="539"/>
      <c r="E826" s="411" t="s">
        <v>1090</v>
      </c>
      <c r="F826" s="411" t="s">
        <v>14764</v>
      </c>
      <c r="G826" s="411" t="s">
        <v>14765</v>
      </c>
      <c r="H826" s="540" t="s">
        <v>12884</v>
      </c>
      <c r="I826" s="541" t="str">
        <f t="shared" si="64"/>
        <v>фото1</v>
      </c>
      <c r="J826" s="541"/>
      <c r="K826" s="542" t="s">
        <v>32</v>
      </c>
      <c r="L826" s="546">
        <v>1</v>
      </c>
      <c r="M826" s="558">
        <v>223.1</v>
      </c>
      <c r="N826" s="544"/>
      <c r="O826" s="331">
        <f t="shared" si="65"/>
        <v>0</v>
      </c>
      <c r="P826" s="332">
        <v>4607109989142</v>
      </c>
      <c r="Q826" s="545" t="s">
        <v>11622</v>
      </c>
      <c r="R826" s="333" t="s">
        <v>1093</v>
      </c>
      <c r="S826" s="340">
        <f t="shared" si="66"/>
        <v>223.1</v>
      </c>
    </row>
    <row r="827" spans="1:19" ht="38.25" x14ac:dyDescent="0.2">
      <c r="A827" s="519">
        <v>812</v>
      </c>
      <c r="B827" s="537">
        <v>2280</v>
      </c>
      <c r="C827" s="538" t="s">
        <v>8152</v>
      </c>
      <c r="D827" s="539"/>
      <c r="E827" s="411" t="s">
        <v>1090</v>
      </c>
      <c r="F827" s="411" t="s">
        <v>1307</v>
      </c>
      <c r="G827" s="411" t="s">
        <v>1308</v>
      </c>
      <c r="H827" s="540" t="s">
        <v>11582</v>
      </c>
      <c r="I827" s="541" t="str">
        <f t="shared" si="64"/>
        <v>фото1</v>
      </c>
      <c r="J827" s="541"/>
      <c r="K827" s="542" t="s">
        <v>32</v>
      </c>
      <c r="L827" s="546">
        <v>1</v>
      </c>
      <c r="M827" s="558">
        <v>120.4</v>
      </c>
      <c r="N827" s="544"/>
      <c r="O827" s="331">
        <f t="shared" si="65"/>
        <v>0</v>
      </c>
      <c r="P827" s="332">
        <v>4607109957103</v>
      </c>
      <c r="Q827" s="545"/>
      <c r="R827" s="333" t="s">
        <v>1093</v>
      </c>
      <c r="S827" s="340">
        <f t="shared" si="66"/>
        <v>120.4</v>
      </c>
    </row>
    <row r="828" spans="1:19" ht="51" x14ac:dyDescent="0.2">
      <c r="A828" s="519">
        <v>813</v>
      </c>
      <c r="B828" s="537">
        <v>6846</v>
      </c>
      <c r="C828" s="538" t="s">
        <v>8153</v>
      </c>
      <c r="D828" s="539"/>
      <c r="E828" s="411" t="s">
        <v>1090</v>
      </c>
      <c r="F828" s="411" t="s">
        <v>3703</v>
      </c>
      <c r="G828" s="411" t="s">
        <v>3704</v>
      </c>
      <c r="H828" s="540" t="s">
        <v>11583</v>
      </c>
      <c r="I828" s="541" t="str">
        <f t="shared" si="64"/>
        <v>фото1</v>
      </c>
      <c r="J828" s="541"/>
      <c r="K828" s="542" t="s">
        <v>32</v>
      </c>
      <c r="L828" s="546">
        <v>1</v>
      </c>
      <c r="M828" s="558">
        <v>168.1</v>
      </c>
      <c r="N828" s="544"/>
      <c r="O828" s="331">
        <f t="shared" si="65"/>
        <v>0</v>
      </c>
      <c r="P828" s="332">
        <v>4607109944905</v>
      </c>
      <c r="Q828" s="545"/>
      <c r="R828" s="333" t="s">
        <v>1093</v>
      </c>
      <c r="S828" s="340">
        <f t="shared" si="66"/>
        <v>168.1</v>
      </c>
    </row>
    <row r="829" spans="1:19" ht="63.75" x14ac:dyDescent="0.2">
      <c r="A829" s="519">
        <v>814</v>
      </c>
      <c r="B829" s="537">
        <v>1662</v>
      </c>
      <c r="C829" s="538" t="s">
        <v>8154</v>
      </c>
      <c r="D829" s="539"/>
      <c r="E829" s="411" t="s">
        <v>1090</v>
      </c>
      <c r="F829" s="411" t="s">
        <v>1309</v>
      </c>
      <c r="G829" s="411" t="s">
        <v>1310</v>
      </c>
      <c r="H829" s="540" t="s">
        <v>11584</v>
      </c>
      <c r="I829" s="541" t="str">
        <f t="shared" si="64"/>
        <v>фото1</v>
      </c>
      <c r="J829" s="541"/>
      <c r="K829" s="542" t="s">
        <v>32</v>
      </c>
      <c r="L829" s="546">
        <v>1</v>
      </c>
      <c r="M829" s="558">
        <v>160.80000000000001</v>
      </c>
      <c r="N829" s="544"/>
      <c r="O829" s="331">
        <f t="shared" si="65"/>
        <v>0</v>
      </c>
      <c r="P829" s="332">
        <v>4607109965290</v>
      </c>
      <c r="Q829" s="545"/>
      <c r="R829" s="333" t="s">
        <v>1093</v>
      </c>
      <c r="S829" s="340">
        <f t="shared" si="66"/>
        <v>160.80000000000001</v>
      </c>
    </row>
    <row r="830" spans="1:19" ht="25.5" x14ac:dyDescent="0.2">
      <c r="A830" s="519">
        <v>815</v>
      </c>
      <c r="B830" s="537">
        <v>1863</v>
      </c>
      <c r="C830" s="538" t="s">
        <v>8155</v>
      </c>
      <c r="D830" s="539"/>
      <c r="E830" s="449" t="s">
        <v>1090</v>
      </c>
      <c r="F830" s="449" t="s">
        <v>1311</v>
      </c>
      <c r="G830" s="449" t="s">
        <v>1312</v>
      </c>
      <c r="H830" s="548" t="s">
        <v>11585</v>
      </c>
      <c r="I830" s="541" t="str">
        <f t="shared" si="64"/>
        <v>фото1</v>
      </c>
      <c r="J830" s="541"/>
      <c r="K830" s="542" t="s">
        <v>32</v>
      </c>
      <c r="L830" s="546">
        <v>1</v>
      </c>
      <c r="M830" s="558">
        <v>182.8</v>
      </c>
      <c r="N830" s="544"/>
      <c r="O830" s="331">
        <f t="shared" si="65"/>
        <v>0</v>
      </c>
      <c r="P830" s="332">
        <v>4607109953822</v>
      </c>
      <c r="Q830" s="545"/>
      <c r="R830" s="333" t="s">
        <v>1093</v>
      </c>
      <c r="S830" s="340">
        <f t="shared" si="66"/>
        <v>182.8</v>
      </c>
    </row>
    <row r="831" spans="1:19" ht="38.25" x14ac:dyDescent="0.2">
      <c r="A831" s="519">
        <v>816</v>
      </c>
      <c r="B831" s="537">
        <v>522</v>
      </c>
      <c r="C831" s="538" t="s">
        <v>8156</v>
      </c>
      <c r="D831" s="539"/>
      <c r="E831" s="411" t="s">
        <v>1090</v>
      </c>
      <c r="F831" s="411" t="s">
        <v>1313</v>
      </c>
      <c r="G831" s="411" t="s">
        <v>1314</v>
      </c>
      <c r="H831" s="540" t="s">
        <v>11586</v>
      </c>
      <c r="I831" s="541" t="str">
        <f t="shared" si="64"/>
        <v>фото1</v>
      </c>
      <c r="J831" s="541"/>
      <c r="K831" s="542" t="s">
        <v>32</v>
      </c>
      <c r="L831" s="546">
        <v>1</v>
      </c>
      <c r="M831" s="558">
        <v>186.4</v>
      </c>
      <c r="N831" s="544"/>
      <c r="O831" s="331">
        <f t="shared" si="65"/>
        <v>0</v>
      </c>
      <c r="P831" s="332">
        <v>4607109957189</v>
      </c>
      <c r="Q831" s="545"/>
      <c r="R831" s="333" t="s">
        <v>1093</v>
      </c>
      <c r="S831" s="340">
        <f t="shared" si="66"/>
        <v>186.4</v>
      </c>
    </row>
    <row r="832" spans="1:19" ht="25.5" x14ac:dyDescent="0.2">
      <c r="A832" s="519">
        <v>817</v>
      </c>
      <c r="B832" s="537">
        <v>6</v>
      </c>
      <c r="C832" s="538" t="s">
        <v>8157</v>
      </c>
      <c r="D832" s="539"/>
      <c r="E832" s="411" t="s">
        <v>1090</v>
      </c>
      <c r="F832" s="411" t="s">
        <v>1315</v>
      </c>
      <c r="G832" s="411" t="s">
        <v>14766</v>
      </c>
      <c r="H832" s="540" t="s">
        <v>11587</v>
      </c>
      <c r="I832" s="541" t="str">
        <f t="shared" si="64"/>
        <v>фото1</v>
      </c>
      <c r="J832" s="541"/>
      <c r="K832" s="542" t="s">
        <v>32</v>
      </c>
      <c r="L832" s="546">
        <v>1</v>
      </c>
      <c r="M832" s="558">
        <v>182.8</v>
      </c>
      <c r="N832" s="544"/>
      <c r="O832" s="331">
        <f t="shared" si="65"/>
        <v>0</v>
      </c>
      <c r="P832" s="332">
        <v>4607109957202</v>
      </c>
      <c r="Q832" s="545"/>
      <c r="R832" s="333" t="s">
        <v>1093</v>
      </c>
      <c r="S832" s="340">
        <f t="shared" si="66"/>
        <v>182.8</v>
      </c>
    </row>
    <row r="833" spans="1:19" ht="38.25" x14ac:dyDescent="0.2">
      <c r="A833" s="519">
        <v>818</v>
      </c>
      <c r="B833" s="537">
        <v>6322</v>
      </c>
      <c r="C833" s="538" t="s">
        <v>12885</v>
      </c>
      <c r="D833" s="539"/>
      <c r="E833" s="411" t="s">
        <v>1090</v>
      </c>
      <c r="F833" s="411" t="s">
        <v>12886</v>
      </c>
      <c r="G833" s="411" t="s">
        <v>12887</v>
      </c>
      <c r="H833" s="540" t="s">
        <v>12888</v>
      </c>
      <c r="I833" s="541" t="str">
        <f t="shared" si="64"/>
        <v>фото1</v>
      </c>
      <c r="J833" s="541"/>
      <c r="K833" s="542" t="s">
        <v>32</v>
      </c>
      <c r="L833" s="546">
        <v>1</v>
      </c>
      <c r="M833" s="558">
        <v>223.1</v>
      </c>
      <c r="N833" s="544"/>
      <c r="O833" s="331">
        <f t="shared" si="65"/>
        <v>0</v>
      </c>
      <c r="P833" s="332">
        <v>4607109932766</v>
      </c>
      <c r="Q833" s="545" t="s">
        <v>11622</v>
      </c>
      <c r="R833" s="333" t="s">
        <v>1093</v>
      </c>
      <c r="S833" s="340">
        <f t="shared" si="66"/>
        <v>223.1</v>
      </c>
    </row>
    <row r="834" spans="1:19" ht="25.5" x14ac:dyDescent="0.2">
      <c r="A834" s="519">
        <v>819</v>
      </c>
      <c r="B834" s="537">
        <v>4062</v>
      </c>
      <c r="C834" s="538" t="s">
        <v>8158</v>
      </c>
      <c r="D834" s="539"/>
      <c r="E834" s="411" t="s">
        <v>1090</v>
      </c>
      <c r="F834" s="411" t="s">
        <v>1316</v>
      </c>
      <c r="G834" s="411" t="s">
        <v>1317</v>
      </c>
      <c r="H834" s="540" t="s">
        <v>11588</v>
      </c>
      <c r="I834" s="541" t="str">
        <f t="shared" si="64"/>
        <v>фото1</v>
      </c>
      <c r="J834" s="541"/>
      <c r="K834" s="542" t="s">
        <v>32</v>
      </c>
      <c r="L834" s="546">
        <v>1</v>
      </c>
      <c r="M834" s="558">
        <v>182.8</v>
      </c>
      <c r="N834" s="544"/>
      <c r="O834" s="331">
        <f t="shared" si="65"/>
        <v>0</v>
      </c>
      <c r="P834" s="332">
        <v>4607109982808</v>
      </c>
      <c r="Q834" s="545"/>
      <c r="R834" s="333" t="s">
        <v>1093</v>
      </c>
      <c r="S834" s="340">
        <f t="shared" si="66"/>
        <v>182.8</v>
      </c>
    </row>
    <row r="835" spans="1:19" ht="25.5" x14ac:dyDescent="0.2">
      <c r="A835" s="519">
        <v>820</v>
      </c>
      <c r="B835" s="537">
        <v>1673</v>
      </c>
      <c r="C835" s="538" t="s">
        <v>8159</v>
      </c>
      <c r="D835" s="539"/>
      <c r="E835" s="449" t="s">
        <v>1090</v>
      </c>
      <c r="F835" s="449" t="s">
        <v>3705</v>
      </c>
      <c r="G835" s="449" t="s">
        <v>1319</v>
      </c>
      <c r="H835" s="548" t="s">
        <v>11589</v>
      </c>
      <c r="I835" s="541" t="str">
        <f t="shared" si="64"/>
        <v>фото1</v>
      </c>
      <c r="J835" s="541"/>
      <c r="K835" s="542" t="s">
        <v>32</v>
      </c>
      <c r="L835" s="546">
        <v>1</v>
      </c>
      <c r="M835" s="558">
        <v>166.3</v>
      </c>
      <c r="N835" s="544"/>
      <c r="O835" s="331">
        <f t="shared" si="65"/>
        <v>0</v>
      </c>
      <c r="P835" s="332">
        <v>4607109965399</v>
      </c>
      <c r="Q835" s="545"/>
      <c r="R835" s="333" t="s">
        <v>1093</v>
      </c>
      <c r="S835" s="340">
        <f t="shared" si="66"/>
        <v>166.3</v>
      </c>
    </row>
    <row r="836" spans="1:19" ht="51" x14ac:dyDescent="0.2">
      <c r="A836" s="519">
        <v>821</v>
      </c>
      <c r="B836" s="537">
        <v>10792</v>
      </c>
      <c r="C836" s="538" t="s">
        <v>14767</v>
      </c>
      <c r="D836" s="539"/>
      <c r="E836" s="412" t="s">
        <v>1090</v>
      </c>
      <c r="F836" s="412" t="s">
        <v>14768</v>
      </c>
      <c r="G836" s="412" t="s">
        <v>14769</v>
      </c>
      <c r="H836" s="547" t="s">
        <v>14770</v>
      </c>
      <c r="I836" s="541" t="str">
        <f t="shared" si="64"/>
        <v>фото1</v>
      </c>
      <c r="J836" s="541"/>
      <c r="K836" s="542" t="s">
        <v>32</v>
      </c>
      <c r="L836" s="546">
        <v>1</v>
      </c>
      <c r="M836" s="558">
        <v>131.4</v>
      </c>
      <c r="N836" s="544"/>
      <c r="O836" s="331">
        <f t="shared" si="65"/>
        <v>0</v>
      </c>
      <c r="P836" s="332">
        <v>4607109925430</v>
      </c>
      <c r="Q836" s="545" t="s">
        <v>13902</v>
      </c>
      <c r="R836" s="333" t="s">
        <v>1093</v>
      </c>
      <c r="S836" s="340">
        <f t="shared" si="66"/>
        <v>131.4</v>
      </c>
    </row>
    <row r="837" spans="1:19" ht="51" x14ac:dyDescent="0.2">
      <c r="A837" s="519">
        <v>822</v>
      </c>
      <c r="B837" s="537">
        <v>5431</v>
      </c>
      <c r="C837" s="538" t="s">
        <v>13786</v>
      </c>
      <c r="D837" s="539"/>
      <c r="E837" s="449" t="s">
        <v>1090</v>
      </c>
      <c r="F837" s="449" t="s">
        <v>13784</v>
      </c>
      <c r="G837" s="449" t="s">
        <v>13785</v>
      </c>
      <c r="H837" s="548" t="s">
        <v>12889</v>
      </c>
      <c r="I837" s="541" t="str">
        <f t="shared" si="64"/>
        <v>фото1</v>
      </c>
      <c r="J837" s="541"/>
      <c r="K837" s="542" t="s">
        <v>32</v>
      </c>
      <c r="L837" s="546">
        <v>1</v>
      </c>
      <c r="M837" s="558">
        <v>201.1</v>
      </c>
      <c r="N837" s="544"/>
      <c r="O837" s="331">
        <f t="shared" si="65"/>
        <v>0</v>
      </c>
      <c r="P837" s="332">
        <v>4607109936917</v>
      </c>
      <c r="Q837" s="545" t="s">
        <v>11622</v>
      </c>
      <c r="R837" s="333" t="s">
        <v>1093</v>
      </c>
      <c r="S837" s="340">
        <f t="shared" si="66"/>
        <v>201.1</v>
      </c>
    </row>
    <row r="838" spans="1:19" ht="25.5" x14ac:dyDescent="0.2">
      <c r="A838" s="519">
        <v>823</v>
      </c>
      <c r="B838" s="537">
        <v>1676</v>
      </c>
      <c r="C838" s="538" t="s">
        <v>8160</v>
      </c>
      <c r="D838" s="539"/>
      <c r="E838" s="411" t="s">
        <v>1090</v>
      </c>
      <c r="F838" s="411" t="s">
        <v>1320</v>
      </c>
      <c r="G838" s="411" t="s">
        <v>1321</v>
      </c>
      <c r="H838" s="540" t="s">
        <v>11590</v>
      </c>
      <c r="I838" s="541" t="str">
        <f t="shared" si="64"/>
        <v>фото1</v>
      </c>
      <c r="J838" s="541"/>
      <c r="K838" s="542" t="s">
        <v>32</v>
      </c>
      <c r="L838" s="546">
        <v>1</v>
      </c>
      <c r="M838" s="558">
        <v>131.4</v>
      </c>
      <c r="N838" s="544"/>
      <c r="O838" s="331">
        <f t="shared" si="65"/>
        <v>0</v>
      </c>
      <c r="P838" s="332">
        <v>4607109965429</v>
      </c>
      <c r="Q838" s="545"/>
      <c r="R838" s="333" t="s">
        <v>1093</v>
      </c>
      <c r="S838" s="340">
        <f t="shared" si="66"/>
        <v>131.4</v>
      </c>
    </row>
    <row r="839" spans="1:19" ht="38.25" x14ac:dyDescent="0.2">
      <c r="A839" s="519">
        <v>824</v>
      </c>
      <c r="B839" s="537">
        <v>1694</v>
      </c>
      <c r="C839" s="538" t="s">
        <v>8161</v>
      </c>
      <c r="D839" s="539"/>
      <c r="E839" s="411" t="s">
        <v>1090</v>
      </c>
      <c r="F839" s="411" t="s">
        <v>1322</v>
      </c>
      <c r="G839" s="411" t="s">
        <v>1323</v>
      </c>
      <c r="H839" s="540" t="s">
        <v>11591</v>
      </c>
      <c r="I839" s="541" t="str">
        <f t="shared" si="64"/>
        <v>фото1</v>
      </c>
      <c r="J839" s="541"/>
      <c r="K839" s="542" t="s">
        <v>32</v>
      </c>
      <c r="L839" s="546">
        <v>1</v>
      </c>
      <c r="M839" s="558">
        <v>158.9</v>
      </c>
      <c r="N839" s="544"/>
      <c r="O839" s="331">
        <f t="shared" si="65"/>
        <v>0</v>
      </c>
      <c r="P839" s="332">
        <v>4607109965443</v>
      </c>
      <c r="Q839" s="545"/>
      <c r="R839" s="333" t="s">
        <v>1093</v>
      </c>
      <c r="S839" s="340">
        <f t="shared" si="66"/>
        <v>158.9</v>
      </c>
    </row>
    <row r="840" spans="1:19" ht="51" x14ac:dyDescent="0.2">
      <c r="A840" s="519">
        <v>825</v>
      </c>
      <c r="B840" s="537">
        <v>1680</v>
      </c>
      <c r="C840" s="538" t="s">
        <v>8162</v>
      </c>
      <c r="D840" s="539"/>
      <c r="E840" s="411" t="s">
        <v>1090</v>
      </c>
      <c r="F840" s="411" t="s">
        <v>1324</v>
      </c>
      <c r="G840" s="411" t="s">
        <v>1325</v>
      </c>
      <c r="H840" s="540" t="s">
        <v>11592</v>
      </c>
      <c r="I840" s="541" t="str">
        <f t="shared" si="64"/>
        <v>фото1</v>
      </c>
      <c r="J840" s="541"/>
      <c r="K840" s="542" t="s">
        <v>32</v>
      </c>
      <c r="L840" s="546">
        <v>1</v>
      </c>
      <c r="M840" s="558">
        <v>169.9</v>
      </c>
      <c r="N840" s="544"/>
      <c r="O840" s="331">
        <f t="shared" si="65"/>
        <v>0</v>
      </c>
      <c r="P840" s="332">
        <v>4607109965467</v>
      </c>
      <c r="Q840" s="545"/>
      <c r="R840" s="333" t="s">
        <v>1093</v>
      </c>
      <c r="S840" s="340">
        <f t="shared" si="66"/>
        <v>169.9</v>
      </c>
    </row>
    <row r="841" spans="1:19" ht="25.5" x14ac:dyDescent="0.2">
      <c r="A841" s="519">
        <v>826</v>
      </c>
      <c r="B841" s="537">
        <v>4063</v>
      </c>
      <c r="C841" s="538" t="s">
        <v>8163</v>
      </c>
      <c r="D841" s="539"/>
      <c r="E841" s="411" t="s">
        <v>1090</v>
      </c>
      <c r="F841" s="411" t="s">
        <v>1326</v>
      </c>
      <c r="G841" s="411" t="s">
        <v>1327</v>
      </c>
      <c r="H841" s="540" t="s">
        <v>11593</v>
      </c>
      <c r="I841" s="541" t="str">
        <f t="shared" si="64"/>
        <v>фото1</v>
      </c>
      <c r="J841" s="541"/>
      <c r="K841" s="542" t="s">
        <v>32</v>
      </c>
      <c r="L841" s="546">
        <v>1</v>
      </c>
      <c r="M841" s="558">
        <v>182.8</v>
      </c>
      <c r="N841" s="544"/>
      <c r="O841" s="331">
        <f t="shared" si="65"/>
        <v>0</v>
      </c>
      <c r="P841" s="332">
        <v>4607109982815</v>
      </c>
      <c r="Q841" s="545"/>
      <c r="R841" s="333" t="s">
        <v>1093</v>
      </c>
      <c r="S841" s="340">
        <f t="shared" si="66"/>
        <v>182.8</v>
      </c>
    </row>
    <row r="842" spans="1:19" ht="38.25" x14ac:dyDescent="0.2">
      <c r="A842" s="519">
        <v>827</v>
      </c>
      <c r="B842" s="537">
        <v>6869</v>
      </c>
      <c r="C842" s="538" t="s">
        <v>8164</v>
      </c>
      <c r="D842" s="539"/>
      <c r="E842" s="411" t="s">
        <v>1090</v>
      </c>
      <c r="F842" s="411" t="s">
        <v>3706</v>
      </c>
      <c r="G842" s="411" t="s">
        <v>3707</v>
      </c>
      <c r="H842" s="540" t="s">
        <v>11594</v>
      </c>
      <c r="I842" s="541" t="str">
        <f t="shared" si="64"/>
        <v>фото1</v>
      </c>
      <c r="J842" s="541"/>
      <c r="K842" s="542" t="s">
        <v>32</v>
      </c>
      <c r="L842" s="546">
        <v>1</v>
      </c>
      <c r="M842" s="558">
        <v>173.6</v>
      </c>
      <c r="N842" s="544"/>
      <c r="O842" s="331">
        <f t="shared" si="65"/>
        <v>0</v>
      </c>
      <c r="P842" s="332">
        <v>4607109945131</v>
      </c>
      <c r="Q842" s="545"/>
      <c r="R842" s="333" t="s">
        <v>1093</v>
      </c>
      <c r="S842" s="340">
        <f t="shared" si="66"/>
        <v>173.6</v>
      </c>
    </row>
    <row r="843" spans="1:19" ht="51" x14ac:dyDescent="0.2">
      <c r="A843" s="519">
        <v>828</v>
      </c>
      <c r="B843" s="537">
        <v>2520</v>
      </c>
      <c r="C843" s="538" t="s">
        <v>12890</v>
      </c>
      <c r="D843" s="539"/>
      <c r="E843" s="411" t="s">
        <v>1090</v>
      </c>
      <c r="F843" s="411" t="s">
        <v>12891</v>
      </c>
      <c r="G843" s="411" t="s">
        <v>12892</v>
      </c>
      <c r="H843" s="540" t="s">
        <v>12893</v>
      </c>
      <c r="I843" s="541" t="str">
        <f t="shared" si="64"/>
        <v>фото1</v>
      </c>
      <c r="J843" s="541"/>
      <c r="K843" s="542" t="s">
        <v>32</v>
      </c>
      <c r="L843" s="546">
        <v>1</v>
      </c>
      <c r="M843" s="558">
        <v>241.5</v>
      </c>
      <c r="N843" s="544"/>
      <c r="O843" s="331">
        <f t="shared" si="65"/>
        <v>0</v>
      </c>
      <c r="P843" s="332">
        <v>4607109975756</v>
      </c>
      <c r="Q843" s="545" t="s">
        <v>11622</v>
      </c>
      <c r="R843" s="333" t="s">
        <v>1093</v>
      </c>
      <c r="S843" s="340">
        <f t="shared" si="66"/>
        <v>241.5</v>
      </c>
    </row>
    <row r="844" spans="1:19" ht="38.25" x14ac:dyDescent="0.2">
      <c r="A844" s="519">
        <v>829</v>
      </c>
      <c r="B844" s="537">
        <v>4513</v>
      </c>
      <c r="C844" s="538" t="s">
        <v>8165</v>
      </c>
      <c r="D844" s="539"/>
      <c r="E844" s="411" t="s">
        <v>1090</v>
      </c>
      <c r="F844" s="411" t="s">
        <v>1328</v>
      </c>
      <c r="G844" s="411" t="s">
        <v>1329</v>
      </c>
      <c r="H844" s="540" t="s">
        <v>11595</v>
      </c>
      <c r="I844" s="541" t="str">
        <f t="shared" si="64"/>
        <v>фото1</v>
      </c>
      <c r="J844" s="541"/>
      <c r="K844" s="542" t="s">
        <v>32</v>
      </c>
      <c r="L844" s="546">
        <v>1</v>
      </c>
      <c r="M844" s="558">
        <v>186.4</v>
      </c>
      <c r="N844" s="544"/>
      <c r="O844" s="331">
        <f t="shared" si="65"/>
        <v>0</v>
      </c>
      <c r="P844" s="332">
        <v>4607109989340</v>
      </c>
      <c r="Q844" s="545"/>
      <c r="R844" s="333" t="s">
        <v>1093</v>
      </c>
      <c r="S844" s="340">
        <f t="shared" si="66"/>
        <v>186.4</v>
      </c>
    </row>
    <row r="845" spans="1:19" ht="51" x14ac:dyDescent="0.2">
      <c r="A845" s="519">
        <v>830</v>
      </c>
      <c r="B845" s="537">
        <v>1649</v>
      </c>
      <c r="C845" s="538" t="s">
        <v>9312</v>
      </c>
      <c r="D845" s="539"/>
      <c r="E845" s="411" t="s">
        <v>1090</v>
      </c>
      <c r="F845" s="411" t="s">
        <v>9313</v>
      </c>
      <c r="G845" s="411" t="s">
        <v>9314</v>
      </c>
      <c r="H845" s="540" t="s">
        <v>11596</v>
      </c>
      <c r="I845" s="541" t="str">
        <f t="shared" si="64"/>
        <v>фото1</v>
      </c>
      <c r="J845" s="541"/>
      <c r="K845" s="542" t="s">
        <v>32</v>
      </c>
      <c r="L845" s="546">
        <v>1</v>
      </c>
      <c r="M845" s="558">
        <v>186.4</v>
      </c>
      <c r="N845" s="544"/>
      <c r="O845" s="331">
        <f t="shared" si="65"/>
        <v>0</v>
      </c>
      <c r="P845" s="332">
        <v>4607109965559</v>
      </c>
      <c r="Q845" s="545"/>
      <c r="R845" s="333" t="s">
        <v>1093</v>
      </c>
      <c r="S845" s="340">
        <f t="shared" si="66"/>
        <v>186.4</v>
      </c>
    </row>
    <row r="846" spans="1:19" ht="38.25" x14ac:dyDescent="0.2">
      <c r="A846" s="519">
        <v>831</v>
      </c>
      <c r="B846" s="537">
        <v>6842</v>
      </c>
      <c r="C846" s="538" t="s">
        <v>9315</v>
      </c>
      <c r="D846" s="539"/>
      <c r="E846" s="449" t="s">
        <v>1090</v>
      </c>
      <c r="F846" s="449" t="s">
        <v>3708</v>
      </c>
      <c r="G846" s="449" t="s">
        <v>3709</v>
      </c>
      <c r="H846" s="548" t="s">
        <v>11597</v>
      </c>
      <c r="I846" s="541" t="str">
        <f t="shared" si="64"/>
        <v>фото1</v>
      </c>
      <c r="J846" s="541"/>
      <c r="K846" s="542" t="s">
        <v>32</v>
      </c>
      <c r="L846" s="546">
        <v>1</v>
      </c>
      <c r="M846" s="558">
        <v>241.5</v>
      </c>
      <c r="N846" s="544"/>
      <c r="O846" s="331">
        <f t="shared" si="65"/>
        <v>0</v>
      </c>
      <c r="P846" s="332">
        <v>4607109944868</v>
      </c>
      <c r="Q846" s="545"/>
      <c r="R846" s="333" t="s">
        <v>1093</v>
      </c>
      <c r="S846" s="340">
        <f t="shared" si="66"/>
        <v>241.5</v>
      </c>
    </row>
    <row r="847" spans="1:19" ht="38.25" x14ac:dyDescent="0.2">
      <c r="A847" s="519">
        <v>832</v>
      </c>
      <c r="B847" s="537">
        <v>2515</v>
      </c>
      <c r="C847" s="538" t="s">
        <v>8166</v>
      </c>
      <c r="D847" s="539"/>
      <c r="E847" s="411" t="s">
        <v>1090</v>
      </c>
      <c r="F847" s="411" t="s">
        <v>1330</v>
      </c>
      <c r="G847" s="411" t="s">
        <v>1331</v>
      </c>
      <c r="H847" s="540" t="s">
        <v>11598</v>
      </c>
      <c r="I847" s="541" t="str">
        <f t="shared" si="64"/>
        <v>фото1</v>
      </c>
      <c r="J847" s="541"/>
      <c r="K847" s="542" t="s">
        <v>32</v>
      </c>
      <c r="L847" s="546">
        <v>1</v>
      </c>
      <c r="M847" s="558">
        <v>202</v>
      </c>
      <c r="N847" s="544"/>
      <c r="O847" s="331">
        <f t="shared" si="65"/>
        <v>0</v>
      </c>
      <c r="P847" s="332">
        <v>4607109975954</v>
      </c>
      <c r="Q847" s="545"/>
      <c r="R847" s="333" t="s">
        <v>1093</v>
      </c>
      <c r="S847" s="340">
        <f t="shared" si="66"/>
        <v>202</v>
      </c>
    </row>
    <row r="848" spans="1:19" ht="25.5" x14ac:dyDescent="0.2">
      <c r="A848" s="519">
        <v>833</v>
      </c>
      <c r="B848" s="537">
        <v>1890</v>
      </c>
      <c r="C848" s="538" t="s">
        <v>8167</v>
      </c>
      <c r="D848" s="539"/>
      <c r="E848" s="411" t="s">
        <v>1090</v>
      </c>
      <c r="F848" s="411" t="s">
        <v>1332</v>
      </c>
      <c r="G848" s="411" t="s">
        <v>1333</v>
      </c>
      <c r="H848" s="540" t="s">
        <v>11599</v>
      </c>
      <c r="I848" s="541" t="str">
        <f t="shared" si="64"/>
        <v>фото1</v>
      </c>
      <c r="J848" s="541"/>
      <c r="K848" s="542" t="s">
        <v>32</v>
      </c>
      <c r="L848" s="546">
        <v>1</v>
      </c>
      <c r="M848" s="558">
        <v>182.8</v>
      </c>
      <c r="N848" s="544"/>
      <c r="O848" s="331">
        <f t="shared" si="65"/>
        <v>0</v>
      </c>
      <c r="P848" s="332">
        <v>4607109954072</v>
      </c>
      <c r="Q848" s="545"/>
      <c r="R848" s="333" t="s">
        <v>1093</v>
      </c>
      <c r="S848" s="340">
        <f t="shared" si="66"/>
        <v>182.8</v>
      </c>
    </row>
    <row r="849" spans="1:19" ht="38.25" x14ac:dyDescent="0.2">
      <c r="A849" s="519">
        <v>834</v>
      </c>
      <c r="B849" s="537">
        <v>2518</v>
      </c>
      <c r="C849" s="538" t="s">
        <v>8168</v>
      </c>
      <c r="D849" s="539"/>
      <c r="E849" s="411" t="s">
        <v>1090</v>
      </c>
      <c r="F849" s="411" t="s">
        <v>1334</v>
      </c>
      <c r="G849" s="411" t="s">
        <v>1335</v>
      </c>
      <c r="H849" s="540" t="s">
        <v>11600</v>
      </c>
      <c r="I849" s="541" t="str">
        <f t="shared" si="64"/>
        <v>фото1</v>
      </c>
      <c r="J849" s="541"/>
      <c r="K849" s="542" t="s">
        <v>32</v>
      </c>
      <c r="L849" s="546">
        <v>1</v>
      </c>
      <c r="M849" s="558">
        <v>149.69999999999999</v>
      </c>
      <c r="N849" s="544"/>
      <c r="O849" s="331">
        <f t="shared" si="65"/>
        <v>0</v>
      </c>
      <c r="P849" s="332">
        <v>4607109975961</v>
      </c>
      <c r="Q849" s="545"/>
      <c r="R849" s="333" t="s">
        <v>1093</v>
      </c>
      <c r="S849" s="340">
        <f t="shared" si="66"/>
        <v>149.69999999999999</v>
      </c>
    </row>
    <row r="850" spans="1:19" ht="15.75" x14ac:dyDescent="0.2">
      <c r="A850" s="519">
        <v>835</v>
      </c>
      <c r="B850" s="524"/>
      <c r="C850" s="525"/>
      <c r="D850" s="526"/>
      <c r="E850" s="527"/>
      <c r="F850" s="528" t="s">
        <v>10900</v>
      </c>
      <c r="G850" s="529"/>
      <c r="H850" s="530"/>
      <c r="I850" s="531"/>
      <c r="J850" s="532"/>
      <c r="K850" s="533"/>
      <c r="L850" s="533"/>
      <c r="M850" s="561"/>
      <c r="N850" s="524"/>
      <c r="O850" s="524"/>
      <c r="P850" s="534"/>
      <c r="Q850" s="535"/>
      <c r="R850" s="535"/>
      <c r="S850" s="536"/>
    </row>
    <row r="851" spans="1:19" ht="51" x14ac:dyDescent="0.2">
      <c r="A851" s="519">
        <v>836</v>
      </c>
      <c r="B851" s="537">
        <v>4064</v>
      </c>
      <c r="C851" s="538" t="s">
        <v>8169</v>
      </c>
      <c r="D851" s="539"/>
      <c r="E851" s="411" t="s">
        <v>1090</v>
      </c>
      <c r="F851" s="411" t="s">
        <v>1336</v>
      </c>
      <c r="G851" s="411" t="s">
        <v>12894</v>
      </c>
      <c r="H851" s="540" t="s">
        <v>11601</v>
      </c>
      <c r="I851" s="541" t="str">
        <f t="shared" ref="I851:I871" si="67">HYPERLINK("http://www.gardenbulbs.ru/images/vesna_CL/thumbnails/"&amp;C851&amp;".jpg","фото1")</f>
        <v>фото1</v>
      </c>
      <c r="J851" s="541"/>
      <c r="K851" s="542" t="s">
        <v>32</v>
      </c>
      <c r="L851" s="546">
        <v>1</v>
      </c>
      <c r="M851" s="558">
        <v>202</v>
      </c>
      <c r="N851" s="544"/>
      <c r="O851" s="331">
        <f t="shared" ref="O851:O871" si="68">IF(ISERROR(N851*M851),0,N851*M851)</f>
        <v>0</v>
      </c>
      <c r="P851" s="332">
        <v>4607109982822</v>
      </c>
      <c r="Q851" s="545"/>
      <c r="R851" s="333" t="s">
        <v>1093</v>
      </c>
      <c r="S851" s="340">
        <f t="shared" ref="S851:S871" si="69">M851/L851</f>
        <v>202</v>
      </c>
    </row>
    <row r="852" spans="1:19" ht="25.5" x14ac:dyDescent="0.2">
      <c r="A852" s="519">
        <v>837</v>
      </c>
      <c r="B852" s="537">
        <v>2525</v>
      </c>
      <c r="C852" s="538" t="s">
        <v>8170</v>
      </c>
      <c r="D852" s="539"/>
      <c r="E852" s="411" t="s">
        <v>1090</v>
      </c>
      <c r="F852" s="411" t="s">
        <v>3710</v>
      </c>
      <c r="G852" s="411" t="s">
        <v>3711</v>
      </c>
      <c r="H852" s="540" t="s">
        <v>11602</v>
      </c>
      <c r="I852" s="541" t="str">
        <f t="shared" si="67"/>
        <v>фото1</v>
      </c>
      <c r="J852" s="541"/>
      <c r="K852" s="542" t="s">
        <v>32</v>
      </c>
      <c r="L852" s="546">
        <v>1</v>
      </c>
      <c r="M852" s="558">
        <v>186.4</v>
      </c>
      <c r="N852" s="544"/>
      <c r="O852" s="331">
        <f t="shared" si="68"/>
        <v>0</v>
      </c>
      <c r="P852" s="332">
        <v>4607109975534</v>
      </c>
      <c r="Q852" s="545"/>
      <c r="R852" s="333" t="s">
        <v>1093</v>
      </c>
      <c r="S852" s="340">
        <f t="shared" si="69"/>
        <v>186.4</v>
      </c>
    </row>
    <row r="853" spans="1:19" ht="51" x14ac:dyDescent="0.2">
      <c r="A853" s="519">
        <v>838</v>
      </c>
      <c r="B853" s="537">
        <v>6837</v>
      </c>
      <c r="C853" s="538" t="s">
        <v>8171</v>
      </c>
      <c r="D853" s="539"/>
      <c r="E853" s="411" t="s">
        <v>1090</v>
      </c>
      <c r="F853" s="411" t="s">
        <v>3712</v>
      </c>
      <c r="G853" s="411" t="s">
        <v>3713</v>
      </c>
      <c r="H853" s="540" t="s">
        <v>11603</v>
      </c>
      <c r="I853" s="541" t="str">
        <f t="shared" si="67"/>
        <v>фото1</v>
      </c>
      <c r="J853" s="541"/>
      <c r="K853" s="542" t="s">
        <v>32</v>
      </c>
      <c r="L853" s="546">
        <v>1</v>
      </c>
      <c r="M853" s="558">
        <v>113.1</v>
      </c>
      <c r="N853" s="544"/>
      <c r="O853" s="331">
        <f t="shared" si="68"/>
        <v>0</v>
      </c>
      <c r="P853" s="332">
        <v>4607109944813</v>
      </c>
      <c r="Q853" s="545"/>
      <c r="R853" s="333" t="s">
        <v>1093</v>
      </c>
      <c r="S853" s="340">
        <f t="shared" si="69"/>
        <v>113.1</v>
      </c>
    </row>
    <row r="854" spans="1:19" ht="38.25" x14ac:dyDescent="0.2">
      <c r="A854" s="519">
        <v>839</v>
      </c>
      <c r="B854" s="537">
        <v>10793</v>
      </c>
      <c r="C854" s="538" t="s">
        <v>14771</v>
      </c>
      <c r="D854" s="539"/>
      <c r="E854" s="412" t="s">
        <v>1090</v>
      </c>
      <c r="F854" s="412" t="s">
        <v>14772</v>
      </c>
      <c r="G854" s="412" t="s">
        <v>14773</v>
      </c>
      <c r="H854" s="547" t="s">
        <v>14774</v>
      </c>
      <c r="I854" s="541" t="str">
        <f t="shared" si="67"/>
        <v>фото1</v>
      </c>
      <c r="J854" s="541"/>
      <c r="K854" s="542" t="s">
        <v>32</v>
      </c>
      <c r="L854" s="546">
        <v>1</v>
      </c>
      <c r="M854" s="558">
        <v>168.1</v>
      </c>
      <c r="N854" s="544"/>
      <c r="O854" s="331">
        <f t="shared" si="68"/>
        <v>0</v>
      </c>
      <c r="P854" s="332">
        <v>4607109925423</v>
      </c>
      <c r="Q854" s="545" t="s">
        <v>13902</v>
      </c>
      <c r="R854" s="333" t="s">
        <v>1093</v>
      </c>
      <c r="S854" s="340">
        <f t="shared" si="69"/>
        <v>168.1</v>
      </c>
    </row>
    <row r="855" spans="1:19" ht="38.25" x14ac:dyDescent="0.2">
      <c r="A855" s="519">
        <v>840</v>
      </c>
      <c r="B855" s="537">
        <v>6320</v>
      </c>
      <c r="C855" s="538" t="s">
        <v>9316</v>
      </c>
      <c r="D855" s="539"/>
      <c r="E855" s="411" t="s">
        <v>1090</v>
      </c>
      <c r="F855" s="411" t="s">
        <v>9317</v>
      </c>
      <c r="G855" s="411" t="s">
        <v>9318</v>
      </c>
      <c r="H855" s="540" t="s">
        <v>11604</v>
      </c>
      <c r="I855" s="541" t="str">
        <f t="shared" si="67"/>
        <v>фото1</v>
      </c>
      <c r="J855" s="541"/>
      <c r="K855" s="542" t="s">
        <v>32</v>
      </c>
      <c r="L855" s="546">
        <v>1</v>
      </c>
      <c r="M855" s="558">
        <v>155.30000000000001</v>
      </c>
      <c r="N855" s="544"/>
      <c r="O855" s="331">
        <f t="shared" si="68"/>
        <v>0</v>
      </c>
      <c r="P855" s="332">
        <v>4607109932780</v>
      </c>
      <c r="Q855" s="545"/>
      <c r="R855" s="333" t="s">
        <v>1093</v>
      </c>
      <c r="S855" s="340">
        <f t="shared" si="69"/>
        <v>155.30000000000001</v>
      </c>
    </row>
    <row r="856" spans="1:19" ht="38.25" x14ac:dyDescent="0.2">
      <c r="A856" s="519">
        <v>841</v>
      </c>
      <c r="B856" s="537">
        <v>4484</v>
      </c>
      <c r="C856" s="538" t="s">
        <v>8172</v>
      </c>
      <c r="D856" s="539"/>
      <c r="E856" s="411" t="s">
        <v>1090</v>
      </c>
      <c r="F856" s="411" t="s">
        <v>1337</v>
      </c>
      <c r="G856" s="411" t="s">
        <v>1338</v>
      </c>
      <c r="H856" s="540" t="s">
        <v>11605</v>
      </c>
      <c r="I856" s="541" t="str">
        <f t="shared" si="67"/>
        <v>фото1</v>
      </c>
      <c r="J856" s="541"/>
      <c r="K856" s="542" t="s">
        <v>32</v>
      </c>
      <c r="L856" s="546">
        <v>1</v>
      </c>
      <c r="M856" s="558">
        <v>195.6</v>
      </c>
      <c r="N856" s="544"/>
      <c r="O856" s="331">
        <f t="shared" si="68"/>
        <v>0</v>
      </c>
      <c r="P856" s="332">
        <v>4607109989050</v>
      </c>
      <c r="Q856" s="545"/>
      <c r="R856" s="333" t="s">
        <v>1093</v>
      </c>
      <c r="S856" s="340">
        <f t="shared" si="69"/>
        <v>195.6</v>
      </c>
    </row>
    <row r="857" spans="1:19" ht="25.5" x14ac:dyDescent="0.2">
      <c r="A857" s="519">
        <v>842</v>
      </c>
      <c r="B857" s="537">
        <v>5677</v>
      </c>
      <c r="C857" s="538" t="s">
        <v>12895</v>
      </c>
      <c r="D857" s="539"/>
      <c r="E857" s="411" t="s">
        <v>1090</v>
      </c>
      <c r="F857" s="411" t="s">
        <v>12896</v>
      </c>
      <c r="G857" s="411" t="s">
        <v>12897</v>
      </c>
      <c r="H857" s="540" t="s">
        <v>12898</v>
      </c>
      <c r="I857" s="541" t="str">
        <f t="shared" si="67"/>
        <v>фото1</v>
      </c>
      <c r="J857" s="541"/>
      <c r="K857" s="542" t="s">
        <v>32</v>
      </c>
      <c r="L857" s="546">
        <v>1</v>
      </c>
      <c r="M857" s="558">
        <v>287.39999999999998</v>
      </c>
      <c r="N857" s="544"/>
      <c r="O857" s="331">
        <f t="shared" si="68"/>
        <v>0</v>
      </c>
      <c r="P857" s="332">
        <v>4607109932995</v>
      </c>
      <c r="Q857" s="545" t="s">
        <v>11622</v>
      </c>
      <c r="R857" s="333" t="s">
        <v>1093</v>
      </c>
      <c r="S857" s="340">
        <f t="shared" si="69"/>
        <v>287.39999999999998</v>
      </c>
    </row>
    <row r="858" spans="1:19" ht="38.25" x14ac:dyDescent="0.2">
      <c r="A858" s="519">
        <v>843</v>
      </c>
      <c r="B858" s="537">
        <v>6845</v>
      </c>
      <c r="C858" s="538" t="s">
        <v>8173</v>
      </c>
      <c r="D858" s="539"/>
      <c r="E858" s="449" t="s">
        <v>1090</v>
      </c>
      <c r="F858" s="449" t="s">
        <v>3714</v>
      </c>
      <c r="G858" s="449" t="s">
        <v>3715</v>
      </c>
      <c r="H858" s="548" t="s">
        <v>11606</v>
      </c>
      <c r="I858" s="541" t="str">
        <f t="shared" si="67"/>
        <v>фото1</v>
      </c>
      <c r="J858" s="541"/>
      <c r="K858" s="542" t="s">
        <v>32</v>
      </c>
      <c r="L858" s="546">
        <v>1</v>
      </c>
      <c r="M858" s="558">
        <v>195.6</v>
      </c>
      <c r="N858" s="544"/>
      <c r="O858" s="331">
        <f t="shared" si="68"/>
        <v>0</v>
      </c>
      <c r="P858" s="332">
        <v>4607109944899</v>
      </c>
      <c r="Q858" s="545"/>
      <c r="R858" s="333" t="s">
        <v>1093</v>
      </c>
      <c r="S858" s="340">
        <f t="shared" si="69"/>
        <v>195.6</v>
      </c>
    </row>
    <row r="859" spans="1:19" ht="38.25" x14ac:dyDescent="0.2">
      <c r="A859" s="519">
        <v>844</v>
      </c>
      <c r="B859" s="537">
        <v>6321</v>
      </c>
      <c r="C859" s="538" t="s">
        <v>9319</v>
      </c>
      <c r="D859" s="539"/>
      <c r="E859" s="411" t="s">
        <v>1090</v>
      </c>
      <c r="F859" s="411" t="s">
        <v>9320</v>
      </c>
      <c r="G859" s="411" t="s">
        <v>9321</v>
      </c>
      <c r="H859" s="540" t="s">
        <v>11607</v>
      </c>
      <c r="I859" s="541" t="str">
        <f t="shared" si="67"/>
        <v>фото1</v>
      </c>
      <c r="J859" s="541"/>
      <c r="K859" s="542" t="s">
        <v>32</v>
      </c>
      <c r="L859" s="546">
        <v>1</v>
      </c>
      <c r="M859" s="558">
        <v>195.6</v>
      </c>
      <c r="N859" s="544"/>
      <c r="O859" s="331">
        <f t="shared" si="68"/>
        <v>0</v>
      </c>
      <c r="P859" s="332">
        <v>4607109932773</v>
      </c>
      <c r="Q859" s="545"/>
      <c r="R859" s="333" t="s">
        <v>1093</v>
      </c>
      <c r="S859" s="340">
        <f t="shared" si="69"/>
        <v>195.6</v>
      </c>
    </row>
    <row r="860" spans="1:19" ht="51" x14ac:dyDescent="0.2">
      <c r="A860" s="519">
        <v>845</v>
      </c>
      <c r="B860" s="537">
        <v>1857</v>
      </c>
      <c r="C860" s="538" t="s">
        <v>8174</v>
      </c>
      <c r="D860" s="539"/>
      <c r="E860" s="449" t="s">
        <v>1090</v>
      </c>
      <c r="F860" s="449" t="s">
        <v>1339</v>
      </c>
      <c r="G860" s="449" t="s">
        <v>3716</v>
      </c>
      <c r="H860" s="548" t="s">
        <v>11608</v>
      </c>
      <c r="I860" s="541" t="str">
        <f t="shared" si="67"/>
        <v>фото1</v>
      </c>
      <c r="J860" s="541"/>
      <c r="K860" s="542" t="s">
        <v>32</v>
      </c>
      <c r="L860" s="546">
        <v>1</v>
      </c>
      <c r="M860" s="558">
        <v>135.1</v>
      </c>
      <c r="N860" s="544"/>
      <c r="O860" s="331">
        <f t="shared" si="68"/>
        <v>0</v>
      </c>
      <c r="P860" s="332">
        <v>4607109953761</v>
      </c>
      <c r="Q860" s="545"/>
      <c r="R860" s="333" t="s">
        <v>1093</v>
      </c>
      <c r="S860" s="340">
        <f t="shared" si="69"/>
        <v>135.1</v>
      </c>
    </row>
    <row r="861" spans="1:19" ht="25.5" x14ac:dyDescent="0.2">
      <c r="A861" s="519">
        <v>846</v>
      </c>
      <c r="B861" s="537">
        <v>10794</v>
      </c>
      <c r="C861" s="538" t="s">
        <v>14775</v>
      </c>
      <c r="D861" s="539"/>
      <c r="E861" s="412" t="s">
        <v>1090</v>
      </c>
      <c r="F861" s="412" t="s">
        <v>14776</v>
      </c>
      <c r="G861" s="412" t="s">
        <v>14777</v>
      </c>
      <c r="H861" s="547" t="s">
        <v>14778</v>
      </c>
      <c r="I861" s="541" t="str">
        <f t="shared" si="67"/>
        <v>фото1</v>
      </c>
      <c r="J861" s="541"/>
      <c r="K861" s="542" t="s">
        <v>32</v>
      </c>
      <c r="L861" s="546">
        <v>1</v>
      </c>
      <c r="M861" s="558">
        <v>241.5</v>
      </c>
      <c r="N861" s="544"/>
      <c r="O861" s="331">
        <f t="shared" si="68"/>
        <v>0</v>
      </c>
      <c r="P861" s="332">
        <v>4607109925416</v>
      </c>
      <c r="Q861" s="545" t="s">
        <v>13902</v>
      </c>
      <c r="R861" s="333" t="s">
        <v>1093</v>
      </c>
      <c r="S861" s="340">
        <f t="shared" si="69"/>
        <v>241.5</v>
      </c>
    </row>
    <row r="862" spans="1:19" ht="38.25" x14ac:dyDescent="0.2">
      <c r="A862" s="519">
        <v>847</v>
      </c>
      <c r="B862" s="537">
        <v>10795</v>
      </c>
      <c r="C862" s="538" t="s">
        <v>14779</v>
      </c>
      <c r="D862" s="539"/>
      <c r="E862" s="412" t="s">
        <v>1090</v>
      </c>
      <c r="F862" s="412" t="s">
        <v>14780</v>
      </c>
      <c r="G862" s="412" t="s">
        <v>14781</v>
      </c>
      <c r="H862" s="547" t="s">
        <v>14782</v>
      </c>
      <c r="I862" s="541" t="str">
        <f t="shared" si="67"/>
        <v>фото1</v>
      </c>
      <c r="J862" s="541"/>
      <c r="K862" s="542" t="s">
        <v>32</v>
      </c>
      <c r="L862" s="546">
        <v>1</v>
      </c>
      <c r="M862" s="558">
        <v>96.5</v>
      </c>
      <c r="N862" s="544"/>
      <c r="O862" s="331">
        <f t="shared" si="68"/>
        <v>0</v>
      </c>
      <c r="P862" s="332">
        <v>4607109925409</v>
      </c>
      <c r="Q862" s="545" t="s">
        <v>13902</v>
      </c>
      <c r="R862" s="333" t="s">
        <v>1093</v>
      </c>
      <c r="S862" s="340">
        <f t="shared" si="69"/>
        <v>96.5</v>
      </c>
    </row>
    <row r="863" spans="1:19" ht="25.5" x14ac:dyDescent="0.2">
      <c r="A863" s="519">
        <v>848</v>
      </c>
      <c r="B863" s="537">
        <v>4494</v>
      </c>
      <c r="C863" s="538" t="s">
        <v>9941</v>
      </c>
      <c r="D863" s="539"/>
      <c r="E863" s="411" t="s">
        <v>1090</v>
      </c>
      <c r="F863" s="411" t="s">
        <v>1340</v>
      </c>
      <c r="G863" s="411" t="s">
        <v>1341</v>
      </c>
      <c r="H863" s="540" t="s">
        <v>11609</v>
      </c>
      <c r="I863" s="541" t="str">
        <f t="shared" si="67"/>
        <v>фото1</v>
      </c>
      <c r="J863" s="541"/>
      <c r="K863" s="542" t="s">
        <v>32</v>
      </c>
      <c r="L863" s="546">
        <v>2</v>
      </c>
      <c r="M863" s="558">
        <v>180.9</v>
      </c>
      <c r="N863" s="544"/>
      <c r="O863" s="331">
        <f t="shared" si="68"/>
        <v>0</v>
      </c>
      <c r="P863" s="332">
        <v>4607109989159</v>
      </c>
      <c r="Q863" s="545"/>
      <c r="R863" s="333" t="s">
        <v>1093</v>
      </c>
      <c r="S863" s="340">
        <f t="shared" si="69"/>
        <v>90.45</v>
      </c>
    </row>
    <row r="864" spans="1:19" ht="38.25" x14ac:dyDescent="0.2">
      <c r="A864" s="519">
        <v>849</v>
      </c>
      <c r="B864" s="537">
        <v>4503</v>
      </c>
      <c r="C864" s="538" t="s">
        <v>12899</v>
      </c>
      <c r="D864" s="539"/>
      <c r="E864" s="411" t="s">
        <v>1090</v>
      </c>
      <c r="F864" s="411" t="s">
        <v>12900</v>
      </c>
      <c r="G864" s="411" t="s">
        <v>12901</v>
      </c>
      <c r="H864" s="540" t="s">
        <v>12902</v>
      </c>
      <c r="I864" s="541" t="str">
        <f t="shared" si="67"/>
        <v>фото1</v>
      </c>
      <c r="J864" s="541"/>
      <c r="K864" s="542" t="s">
        <v>32</v>
      </c>
      <c r="L864" s="546">
        <v>1</v>
      </c>
      <c r="M864" s="558">
        <v>241.5</v>
      </c>
      <c r="N864" s="544"/>
      <c r="O864" s="331">
        <f t="shared" si="68"/>
        <v>0</v>
      </c>
      <c r="P864" s="332">
        <v>4607109989241</v>
      </c>
      <c r="Q864" s="545" t="s">
        <v>11622</v>
      </c>
      <c r="R864" s="333" t="s">
        <v>1093</v>
      </c>
      <c r="S864" s="340">
        <f t="shared" si="69"/>
        <v>241.5</v>
      </c>
    </row>
    <row r="865" spans="1:19" ht="25.5" x14ac:dyDescent="0.2">
      <c r="A865" s="519">
        <v>850</v>
      </c>
      <c r="B865" s="537">
        <v>10796</v>
      </c>
      <c r="C865" s="538" t="s">
        <v>14783</v>
      </c>
      <c r="D865" s="539"/>
      <c r="E865" s="412" t="s">
        <v>1090</v>
      </c>
      <c r="F865" s="412" t="s">
        <v>14784</v>
      </c>
      <c r="G865" s="412" t="s">
        <v>14785</v>
      </c>
      <c r="H865" s="547" t="s">
        <v>14786</v>
      </c>
      <c r="I865" s="541" t="str">
        <f t="shared" si="67"/>
        <v>фото1</v>
      </c>
      <c r="J865" s="541"/>
      <c r="K865" s="542" t="s">
        <v>32</v>
      </c>
      <c r="L865" s="546">
        <v>1</v>
      </c>
      <c r="M865" s="558">
        <v>168.1</v>
      </c>
      <c r="N865" s="544"/>
      <c r="O865" s="331">
        <f t="shared" si="68"/>
        <v>0</v>
      </c>
      <c r="P865" s="332">
        <v>4607109925393</v>
      </c>
      <c r="Q865" s="545" t="s">
        <v>13902</v>
      </c>
      <c r="R865" s="333" t="s">
        <v>1093</v>
      </c>
      <c r="S865" s="340">
        <f t="shared" si="69"/>
        <v>168.1</v>
      </c>
    </row>
    <row r="866" spans="1:19" ht="38.25" x14ac:dyDescent="0.2">
      <c r="A866" s="519">
        <v>851</v>
      </c>
      <c r="B866" s="537">
        <v>6859</v>
      </c>
      <c r="C866" s="538" t="s">
        <v>8175</v>
      </c>
      <c r="D866" s="539"/>
      <c r="E866" s="411" t="s">
        <v>1090</v>
      </c>
      <c r="F866" s="411" t="s">
        <v>3717</v>
      </c>
      <c r="G866" s="411" t="s">
        <v>3718</v>
      </c>
      <c r="H866" s="540" t="s">
        <v>11610</v>
      </c>
      <c r="I866" s="541" t="str">
        <f t="shared" si="67"/>
        <v>фото1</v>
      </c>
      <c r="J866" s="541"/>
      <c r="K866" s="542" t="s">
        <v>32</v>
      </c>
      <c r="L866" s="546">
        <v>1</v>
      </c>
      <c r="M866" s="558">
        <v>195.6</v>
      </c>
      <c r="N866" s="544"/>
      <c r="O866" s="331">
        <f t="shared" si="68"/>
        <v>0</v>
      </c>
      <c r="P866" s="332">
        <v>4607109945032</v>
      </c>
      <c r="Q866" s="545"/>
      <c r="R866" s="333" t="s">
        <v>1093</v>
      </c>
      <c r="S866" s="340">
        <f t="shared" si="69"/>
        <v>195.6</v>
      </c>
    </row>
    <row r="867" spans="1:19" ht="25.5" x14ac:dyDescent="0.2">
      <c r="A867" s="519">
        <v>852</v>
      </c>
      <c r="B867" s="537">
        <v>6864</v>
      </c>
      <c r="C867" s="538" t="s">
        <v>8176</v>
      </c>
      <c r="D867" s="539"/>
      <c r="E867" s="411" t="s">
        <v>1090</v>
      </c>
      <c r="F867" s="411" t="s">
        <v>3719</v>
      </c>
      <c r="G867" s="411" t="s">
        <v>3720</v>
      </c>
      <c r="H867" s="540" t="s">
        <v>11611</v>
      </c>
      <c r="I867" s="541" t="str">
        <f t="shared" si="67"/>
        <v>фото1</v>
      </c>
      <c r="J867" s="541"/>
      <c r="K867" s="542" t="s">
        <v>32</v>
      </c>
      <c r="L867" s="546">
        <v>1</v>
      </c>
      <c r="M867" s="558">
        <v>232.3</v>
      </c>
      <c r="N867" s="544"/>
      <c r="O867" s="331">
        <f t="shared" si="68"/>
        <v>0</v>
      </c>
      <c r="P867" s="332">
        <v>4607109945087</v>
      </c>
      <c r="Q867" s="545"/>
      <c r="R867" s="333" t="s">
        <v>1093</v>
      </c>
      <c r="S867" s="340">
        <f t="shared" si="69"/>
        <v>232.3</v>
      </c>
    </row>
    <row r="868" spans="1:19" ht="25.5" x14ac:dyDescent="0.2">
      <c r="A868" s="519">
        <v>853</v>
      </c>
      <c r="B868" s="537">
        <v>4061</v>
      </c>
      <c r="C868" s="538" t="s">
        <v>12903</v>
      </c>
      <c r="D868" s="539"/>
      <c r="E868" s="449" t="s">
        <v>1090</v>
      </c>
      <c r="F868" s="449" t="s">
        <v>12904</v>
      </c>
      <c r="G868" s="449" t="s">
        <v>12905</v>
      </c>
      <c r="H868" s="548" t="s">
        <v>12906</v>
      </c>
      <c r="I868" s="541" t="str">
        <f t="shared" si="67"/>
        <v>фото1</v>
      </c>
      <c r="J868" s="541"/>
      <c r="K868" s="542" t="s">
        <v>32</v>
      </c>
      <c r="L868" s="546">
        <v>1</v>
      </c>
      <c r="M868" s="558">
        <v>241.5</v>
      </c>
      <c r="N868" s="544"/>
      <c r="O868" s="331">
        <f t="shared" si="68"/>
        <v>0</v>
      </c>
      <c r="P868" s="332">
        <v>4607109982792</v>
      </c>
      <c r="Q868" s="545" t="s">
        <v>11622</v>
      </c>
      <c r="R868" s="333" t="s">
        <v>1093</v>
      </c>
      <c r="S868" s="340">
        <f t="shared" si="69"/>
        <v>241.5</v>
      </c>
    </row>
    <row r="869" spans="1:19" ht="38.25" x14ac:dyDescent="0.2">
      <c r="A869" s="519">
        <v>854</v>
      </c>
      <c r="B869" s="537">
        <v>4532</v>
      </c>
      <c r="C869" s="538" t="s">
        <v>10901</v>
      </c>
      <c r="D869" s="539"/>
      <c r="E869" s="411" t="s">
        <v>1090</v>
      </c>
      <c r="F869" s="411" t="s">
        <v>10902</v>
      </c>
      <c r="G869" s="411" t="s">
        <v>10903</v>
      </c>
      <c r="H869" s="540" t="s">
        <v>11612</v>
      </c>
      <c r="I869" s="541" t="str">
        <f t="shared" si="67"/>
        <v>фото1</v>
      </c>
      <c r="J869" s="541"/>
      <c r="K869" s="542" t="s">
        <v>32</v>
      </c>
      <c r="L869" s="546">
        <v>1</v>
      </c>
      <c r="M869" s="558">
        <v>241.5</v>
      </c>
      <c r="N869" s="544"/>
      <c r="O869" s="331">
        <f t="shared" si="68"/>
        <v>0</v>
      </c>
      <c r="P869" s="332">
        <v>4607109927779</v>
      </c>
      <c r="Q869" s="545"/>
      <c r="R869" s="333" t="s">
        <v>1093</v>
      </c>
      <c r="S869" s="340">
        <f t="shared" si="69"/>
        <v>241.5</v>
      </c>
    </row>
    <row r="870" spans="1:19" ht="38.25" x14ac:dyDescent="0.2">
      <c r="A870" s="519">
        <v>855</v>
      </c>
      <c r="B870" s="537">
        <v>6857</v>
      </c>
      <c r="C870" s="538" t="s">
        <v>12907</v>
      </c>
      <c r="D870" s="539"/>
      <c r="E870" s="449" t="s">
        <v>1090</v>
      </c>
      <c r="F870" s="449" t="s">
        <v>12908</v>
      </c>
      <c r="G870" s="449" t="s">
        <v>12909</v>
      </c>
      <c r="H870" s="548" t="s">
        <v>12910</v>
      </c>
      <c r="I870" s="541" t="str">
        <f t="shared" si="67"/>
        <v>фото1</v>
      </c>
      <c r="J870" s="541"/>
      <c r="K870" s="542" t="s">
        <v>32</v>
      </c>
      <c r="L870" s="546">
        <v>1</v>
      </c>
      <c r="M870" s="558">
        <v>241.5</v>
      </c>
      <c r="N870" s="544"/>
      <c r="O870" s="331">
        <f t="shared" si="68"/>
        <v>0</v>
      </c>
      <c r="P870" s="332">
        <v>4607109945018</v>
      </c>
      <c r="Q870" s="545" t="s">
        <v>11622</v>
      </c>
      <c r="R870" s="333" t="s">
        <v>1093</v>
      </c>
      <c r="S870" s="340">
        <f t="shared" si="69"/>
        <v>241.5</v>
      </c>
    </row>
    <row r="871" spans="1:19" ht="25.5" x14ac:dyDescent="0.2">
      <c r="A871" s="519">
        <v>856</v>
      </c>
      <c r="B871" s="537">
        <v>110</v>
      </c>
      <c r="C871" s="538" t="s">
        <v>10904</v>
      </c>
      <c r="D871" s="539"/>
      <c r="E871" s="449" t="s">
        <v>1090</v>
      </c>
      <c r="F871" s="449" t="s">
        <v>10905</v>
      </c>
      <c r="G871" s="449" t="s">
        <v>10906</v>
      </c>
      <c r="H871" s="548" t="s">
        <v>11613</v>
      </c>
      <c r="I871" s="541" t="str">
        <f t="shared" si="67"/>
        <v>фото1</v>
      </c>
      <c r="J871" s="541"/>
      <c r="K871" s="542" t="s">
        <v>32</v>
      </c>
      <c r="L871" s="546">
        <v>1</v>
      </c>
      <c r="M871" s="558">
        <v>214</v>
      </c>
      <c r="N871" s="544"/>
      <c r="O871" s="331">
        <f t="shared" si="68"/>
        <v>0</v>
      </c>
      <c r="P871" s="332">
        <v>4607109927762</v>
      </c>
      <c r="Q871" s="545"/>
      <c r="R871" s="333" t="s">
        <v>1093</v>
      </c>
      <c r="S871" s="340">
        <f t="shared" si="69"/>
        <v>214</v>
      </c>
    </row>
    <row r="872" spans="1:19" ht="20.25" x14ac:dyDescent="0.2">
      <c r="A872" s="519">
        <v>857</v>
      </c>
      <c r="B872" s="334"/>
      <c r="C872" s="334"/>
      <c r="D872" s="334"/>
      <c r="E872" s="161"/>
      <c r="F872" s="552" t="s">
        <v>1344</v>
      </c>
      <c r="G872" s="334"/>
      <c r="H872" s="334"/>
      <c r="I872" s="334"/>
      <c r="J872" s="334"/>
      <c r="K872" s="334"/>
      <c r="L872" s="334"/>
      <c r="M872" s="560"/>
      <c r="N872" s="334"/>
      <c r="O872" s="334"/>
      <c r="P872" s="334"/>
      <c r="Q872" s="334"/>
      <c r="R872" s="334"/>
      <c r="S872" s="553"/>
    </row>
    <row r="873" spans="1:19" ht="15.75" x14ac:dyDescent="0.2">
      <c r="A873" s="519">
        <v>858</v>
      </c>
      <c r="B873" s="524"/>
      <c r="C873" s="525"/>
      <c r="D873" s="526"/>
      <c r="E873" s="527"/>
      <c r="F873" s="528" t="s">
        <v>10907</v>
      </c>
      <c r="G873" s="529"/>
      <c r="H873" s="530"/>
      <c r="I873" s="531"/>
      <c r="J873" s="532"/>
      <c r="K873" s="533"/>
      <c r="L873" s="533"/>
      <c r="M873" s="561"/>
      <c r="N873" s="524"/>
      <c r="O873" s="524"/>
      <c r="P873" s="534"/>
      <c r="Q873" s="535"/>
      <c r="R873" s="535"/>
      <c r="S873" s="536"/>
    </row>
    <row r="874" spans="1:19" ht="25.5" x14ac:dyDescent="0.2">
      <c r="A874" s="519">
        <v>859</v>
      </c>
      <c r="B874" s="537">
        <v>1705</v>
      </c>
      <c r="C874" s="538" t="s">
        <v>8177</v>
      </c>
      <c r="D874" s="539"/>
      <c r="E874" s="411" t="s">
        <v>1344</v>
      </c>
      <c r="F874" s="411" t="s">
        <v>1345</v>
      </c>
      <c r="G874" s="411" t="s">
        <v>1346</v>
      </c>
      <c r="H874" s="540" t="s">
        <v>9322</v>
      </c>
      <c r="I874" s="541" t="str">
        <f t="shared" ref="I874:I937" si="70">HYPERLINK("http://www.gardenbulbs.ru/images/vesna_CL/thumbnails/"&amp;C874&amp;".jpg","фото1")</f>
        <v>фото1</v>
      </c>
      <c r="J874" s="541"/>
      <c r="K874" s="542" t="s">
        <v>1347</v>
      </c>
      <c r="L874" s="546">
        <v>2</v>
      </c>
      <c r="M874" s="558">
        <v>151.6</v>
      </c>
      <c r="N874" s="544"/>
      <c r="O874" s="331">
        <f t="shared" ref="O874:O937" si="71">IF(ISERROR(N874*M874),0,N874*M874)</f>
        <v>0</v>
      </c>
      <c r="P874" s="332">
        <v>4607109965573</v>
      </c>
      <c r="Q874" s="545"/>
      <c r="R874" s="333" t="s">
        <v>10908</v>
      </c>
      <c r="S874" s="340">
        <f t="shared" ref="S874:S937" si="72">M874/L874</f>
        <v>75.8</v>
      </c>
    </row>
    <row r="875" spans="1:19" ht="25.5" x14ac:dyDescent="0.2">
      <c r="A875" s="519">
        <v>860</v>
      </c>
      <c r="B875" s="537">
        <v>4065</v>
      </c>
      <c r="C875" s="538" t="s">
        <v>8178</v>
      </c>
      <c r="D875" s="539"/>
      <c r="E875" s="411" t="s">
        <v>1344</v>
      </c>
      <c r="F875" s="411" t="s">
        <v>1348</v>
      </c>
      <c r="G875" s="411" t="s">
        <v>1349</v>
      </c>
      <c r="H875" s="540" t="s">
        <v>9323</v>
      </c>
      <c r="I875" s="541" t="str">
        <f t="shared" si="70"/>
        <v>фото1</v>
      </c>
      <c r="J875" s="541"/>
      <c r="K875" s="542" t="s">
        <v>1347</v>
      </c>
      <c r="L875" s="546">
        <v>2</v>
      </c>
      <c r="M875" s="558">
        <v>158.9</v>
      </c>
      <c r="N875" s="544"/>
      <c r="O875" s="331">
        <f t="shared" si="71"/>
        <v>0</v>
      </c>
      <c r="P875" s="332">
        <v>4607109982839</v>
      </c>
      <c r="Q875" s="545"/>
      <c r="R875" s="333" t="s">
        <v>1350</v>
      </c>
      <c r="S875" s="340">
        <f t="shared" si="72"/>
        <v>79.45</v>
      </c>
    </row>
    <row r="876" spans="1:19" ht="25.5" x14ac:dyDescent="0.2">
      <c r="A876" s="519">
        <v>861</v>
      </c>
      <c r="B876" s="537">
        <v>5480</v>
      </c>
      <c r="C876" s="538" t="s">
        <v>9942</v>
      </c>
      <c r="D876" s="539"/>
      <c r="E876" s="411" t="s">
        <v>1344</v>
      </c>
      <c r="F876" s="411" t="s">
        <v>8179</v>
      </c>
      <c r="G876" s="411" t="s">
        <v>8180</v>
      </c>
      <c r="H876" s="540" t="s">
        <v>9324</v>
      </c>
      <c r="I876" s="541" t="str">
        <f t="shared" si="70"/>
        <v>фото1</v>
      </c>
      <c r="J876" s="541"/>
      <c r="K876" s="542" t="s">
        <v>1347</v>
      </c>
      <c r="L876" s="546">
        <v>2</v>
      </c>
      <c r="M876" s="558">
        <v>180.9</v>
      </c>
      <c r="N876" s="544"/>
      <c r="O876" s="331">
        <f t="shared" si="71"/>
        <v>0</v>
      </c>
      <c r="P876" s="332">
        <v>4607109936450</v>
      </c>
      <c r="Q876" s="545"/>
      <c r="R876" s="333" t="s">
        <v>1350</v>
      </c>
      <c r="S876" s="340">
        <f t="shared" si="72"/>
        <v>90.45</v>
      </c>
    </row>
    <row r="877" spans="1:19" ht="38.25" x14ac:dyDescent="0.2">
      <c r="A877" s="519">
        <v>862</v>
      </c>
      <c r="B877" s="537">
        <v>6931</v>
      </c>
      <c r="C877" s="538" t="s">
        <v>8183</v>
      </c>
      <c r="D877" s="539"/>
      <c r="E877" s="411" t="s">
        <v>1344</v>
      </c>
      <c r="F877" s="411" t="s">
        <v>3721</v>
      </c>
      <c r="G877" s="411" t="s">
        <v>3722</v>
      </c>
      <c r="H877" s="540" t="s">
        <v>9327</v>
      </c>
      <c r="I877" s="541" t="str">
        <f t="shared" si="70"/>
        <v>фото1</v>
      </c>
      <c r="J877" s="541"/>
      <c r="K877" s="542" t="s">
        <v>1347</v>
      </c>
      <c r="L877" s="546">
        <v>1</v>
      </c>
      <c r="M877" s="558">
        <v>177.3</v>
      </c>
      <c r="N877" s="544"/>
      <c r="O877" s="331">
        <f t="shared" si="71"/>
        <v>0</v>
      </c>
      <c r="P877" s="332">
        <v>4607109945759</v>
      </c>
      <c r="Q877" s="545"/>
      <c r="R877" s="333" t="s">
        <v>10908</v>
      </c>
      <c r="S877" s="340">
        <f t="shared" si="72"/>
        <v>177.3</v>
      </c>
    </row>
    <row r="878" spans="1:19" ht="25.5" x14ac:dyDescent="0.2">
      <c r="A878" s="519">
        <v>863</v>
      </c>
      <c r="B878" s="537">
        <v>2310</v>
      </c>
      <c r="C878" s="538" t="s">
        <v>8184</v>
      </c>
      <c r="D878" s="539"/>
      <c r="E878" s="411" t="s">
        <v>1344</v>
      </c>
      <c r="F878" s="411" t="s">
        <v>3723</v>
      </c>
      <c r="G878" s="411" t="s">
        <v>3724</v>
      </c>
      <c r="H878" s="540" t="s">
        <v>9328</v>
      </c>
      <c r="I878" s="541" t="str">
        <f t="shared" si="70"/>
        <v>фото1</v>
      </c>
      <c r="J878" s="541"/>
      <c r="K878" s="542" t="s">
        <v>1347</v>
      </c>
      <c r="L878" s="546">
        <v>1</v>
      </c>
      <c r="M878" s="558">
        <v>228.7</v>
      </c>
      <c r="N878" s="544"/>
      <c r="O878" s="331">
        <f t="shared" si="71"/>
        <v>0</v>
      </c>
      <c r="P878" s="332">
        <v>4607109954300</v>
      </c>
      <c r="Q878" s="545"/>
      <c r="R878" s="333" t="s">
        <v>10908</v>
      </c>
      <c r="S878" s="340">
        <f t="shared" si="72"/>
        <v>228.7</v>
      </c>
    </row>
    <row r="879" spans="1:19" ht="51" x14ac:dyDescent="0.2">
      <c r="A879" s="519">
        <v>864</v>
      </c>
      <c r="B879" s="537">
        <v>2521</v>
      </c>
      <c r="C879" s="538" t="s">
        <v>12911</v>
      </c>
      <c r="D879" s="539"/>
      <c r="E879" s="411" t="s">
        <v>1344</v>
      </c>
      <c r="F879" s="411" t="s">
        <v>14787</v>
      </c>
      <c r="G879" s="411" t="s">
        <v>12912</v>
      </c>
      <c r="H879" s="540" t="s">
        <v>12913</v>
      </c>
      <c r="I879" s="541" t="str">
        <f t="shared" si="70"/>
        <v>фото1</v>
      </c>
      <c r="J879" s="541"/>
      <c r="K879" s="542" t="s">
        <v>1347</v>
      </c>
      <c r="L879" s="546">
        <v>1</v>
      </c>
      <c r="M879" s="558">
        <v>195.6</v>
      </c>
      <c r="N879" s="544"/>
      <c r="O879" s="331">
        <f t="shared" si="71"/>
        <v>0</v>
      </c>
      <c r="P879" s="332">
        <v>4607109975824</v>
      </c>
      <c r="Q879" s="545" t="s">
        <v>11622</v>
      </c>
      <c r="R879" s="333" t="s">
        <v>10908</v>
      </c>
      <c r="S879" s="340">
        <f t="shared" si="72"/>
        <v>195.6</v>
      </c>
    </row>
    <row r="880" spans="1:19" ht="25.5" x14ac:dyDescent="0.2">
      <c r="A880" s="519">
        <v>865</v>
      </c>
      <c r="B880" s="537">
        <v>3701</v>
      </c>
      <c r="C880" s="538" t="s">
        <v>8185</v>
      </c>
      <c r="D880" s="539"/>
      <c r="E880" s="411" t="s">
        <v>1344</v>
      </c>
      <c r="F880" s="411" t="s">
        <v>1355</v>
      </c>
      <c r="G880" s="411" t="s">
        <v>1356</v>
      </c>
      <c r="H880" s="540" t="s">
        <v>9329</v>
      </c>
      <c r="I880" s="541" t="str">
        <f t="shared" si="70"/>
        <v>фото1</v>
      </c>
      <c r="J880" s="541"/>
      <c r="K880" s="542" t="s">
        <v>1347</v>
      </c>
      <c r="L880" s="546">
        <v>2</v>
      </c>
      <c r="M880" s="558">
        <v>151.6</v>
      </c>
      <c r="N880" s="544"/>
      <c r="O880" s="331">
        <f t="shared" si="71"/>
        <v>0</v>
      </c>
      <c r="P880" s="332">
        <v>4607109976159</v>
      </c>
      <c r="Q880" s="545"/>
      <c r="R880" s="333" t="s">
        <v>10908</v>
      </c>
      <c r="S880" s="340">
        <f t="shared" si="72"/>
        <v>75.8</v>
      </c>
    </row>
    <row r="881" spans="1:19" ht="38.25" x14ac:dyDescent="0.2">
      <c r="A881" s="519">
        <v>866</v>
      </c>
      <c r="B881" s="537">
        <v>666</v>
      </c>
      <c r="C881" s="538" t="s">
        <v>8186</v>
      </c>
      <c r="D881" s="539"/>
      <c r="E881" s="411" t="s">
        <v>1344</v>
      </c>
      <c r="F881" s="411" t="s">
        <v>1357</v>
      </c>
      <c r="G881" s="411" t="s">
        <v>1358</v>
      </c>
      <c r="H881" s="540" t="s">
        <v>9330</v>
      </c>
      <c r="I881" s="541" t="str">
        <f t="shared" si="70"/>
        <v>фото1</v>
      </c>
      <c r="J881" s="541"/>
      <c r="K881" s="542" t="s">
        <v>1347</v>
      </c>
      <c r="L881" s="546">
        <v>1</v>
      </c>
      <c r="M881" s="558">
        <v>103.9</v>
      </c>
      <c r="N881" s="544"/>
      <c r="O881" s="331">
        <f t="shared" si="71"/>
        <v>0</v>
      </c>
      <c r="P881" s="332">
        <v>4607109957417</v>
      </c>
      <c r="Q881" s="545"/>
      <c r="R881" s="333" t="s">
        <v>10908</v>
      </c>
      <c r="S881" s="340">
        <f t="shared" si="72"/>
        <v>103.9</v>
      </c>
    </row>
    <row r="882" spans="1:19" ht="25.5" x14ac:dyDescent="0.2">
      <c r="A882" s="519">
        <v>867</v>
      </c>
      <c r="B882" s="537">
        <v>1708</v>
      </c>
      <c r="C882" s="538" t="s">
        <v>8187</v>
      </c>
      <c r="D882" s="539"/>
      <c r="E882" s="411" t="s">
        <v>1344</v>
      </c>
      <c r="F882" s="411" t="s">
        <v>1359</v>
      </c>
      <c r="G882" s="411" t="s">
        <v>1360</v>
      </c>
      <c r="H882" s="540" t="s">
        <v>9331</v>
      </c>
      <c r="I882" s="541" t="str">
        <f t="shared" si="70"/>
        <v>фото1</v>
      </c>
      <c r="J882" s="541"/>
      <c r="K882" s="542" t="s">
        <v>1347</v>
      </c>
      <c r="L882" s="546">
        <v>1</v>
      </c>
      <c r="M882" s="558">
        <v>103.9</v>
      </c>
      <c r="N882" s="544"/>
      <c r="O882" s="331">
        <f t="shared" si="71"/>
        <v>0</v>
      </c>
      <c r="P882" s="332">
        <v>4607109965603</v>
      </c>
      <c r="Q882" s="545"/>
      <c r="R882" s="333" t="s">
        <v>10908</v>
      </c>
      <c r="S882" s="340">
        <f t="shared" si="72"/>
        <v>103.9</v>
      </c>
    </row>
    <row r="883" spans="1:19" ht="25.5" x14ac:dyDescent="0.2">
      <c r="A883" s="519">
        <v>868</v>
      </c>
      <c r="B883" s="537">
        <v>1709</v>
      </c>
      <c r="C883" s="538" t="s">
        <v>8188</v>
      </c>
      <c r="D883" s="539"/>
      <c r="E883" s="449" t="s">
        <v>1344</v>
      </c>
      <c r="F883" s="449" t="s">
        <v>1361</v>
      </c>
      <c r="G883" s="449" t="s">
        <v>1362</v>
      </c>
      <c r="H883" s="548" t="s">
        <v>9332</v>
      </c>
      <c r="I883" s="541" t="str">
        <f t="shared" si="70"/>
        <v>фото1</v>
      </c>
      <c r="J883" s="541"/>
      <c r="K883" s="542" t="s">
        <v>1347</v>
      </c>
      <c r="L883" s="546">
        <v>2</v>
      </c>
      <c r="M883" s="558">
        <v>140.6</v>
      </c>
      <c r="N883" s="544"/>
      <c r="O883" s="331">
        <f t="shared" si="71"/>
        <v>0</v>
      </c>
      <c r="P883" s="332">
        <v>4607109965610</v>
      </c>
      <c r="Q883" s="545"/>
      <c r="R883" s="333" t="s">
        <v>1354</v>
      </c>
      <c r="S883" s="340">
        <f t="shared" si="72"/>
        <v>70.3</v>
      </c>
    </row>
    <row r="884" spans="1:19" ht="25.5" x14ac:dyDescent="0.2">
      <c r="A884" s="519">
        <v>869</v>
      </c>
      <c r="B884" s="537">
        <v>6324</v>
      </c>
      <c r="C884" s="538" t="s">
        <v>9333</v>
      </c>
      <c r="D884" s="539"/>
      <c r="E884" s="411" t="s">
        <v>1344</v>
      </c>
      <c r="F884" s="411" t="s">
        <v>9334</v>
      </c>
      <c r="G884" s="411" t="s">
        <v>9335</v>
      </c>
      <c r="H884" s="540" t="s">
        <v>9336</v>
      </c>
      <c r="I884" s="541" t="str">
        <f t="shared" si="70"/>
        <v>фото1</v>
      </c>
      <c r="J884" s="541"/>
      <c r="K884" s="542" t="s">
        <v>1347</v>
      </c>
      <c r="L884" s="546">
        <v>2</v>
      </c>
      <c r="M884" s="558">
        <v>140.6</v>
      </c>
      <c r="N884" s="544"/>
      <c r="O884" s="331">
        <f t="shared" si="71"/>
        <v>0</v>
      </c>
      <c r="P884" s="332">
        <v>4607109932742</v>
      </c>
      <c r="Q884" s="545"/>
      <c r="R884" s="333" t="s">
        <v>10908</v>
      </c>
      <c r="S884" s="340">
        <f t="shared" si="72"/>
        <v>70.3</v>
      </c>
    </row>
    <row r="885" spans="1:19" ht="15" x14ac:dyDescent="0.2">
      <c r="A885" s="519">
        <v>870</v>
      </c>
      <c r="B885" s="537">
        <v>3704</v>
      </c>
      <c r="C885" s="538" t="s">
        <v>8189</v>
      </c>
      <c r="D885" s="539"/>
      <c r="E885" s="411" t="s">
        <v>1344</v>
      </c>
      <c r="F885" s="411" t="s">
        <v>1363</v>
      </c>
      <c r="G885" s="411" t="s">
        <v>1364</v>
      </c>
      <c r="H885" s="540" t="s">
        <v>9337</v>
      </c>
      <c r="I885" s="541" t="str">
        <f t="shared" si="70"/>
        <v>фото1</v>
      </c>
      <c r="J885" s="541"/>
      <c r="K885" s="542" t="s">
        <v>1347</v>
      </c>
      <c r="L885" s="546">
        <v>2</v>
      </c>
      <c r="M885" s="558">
        <v>103.9</v>
      </c>
      <c r="N885" s="544"/>
      <c r="O885" s="331">
        <f t="shared" si="71"/>
        <v>0</v>
      </c>
      <c r="P885" s="332">
        <v>4607109976180</v>
      </c>
      <c r="Q885" s="545"/>
      <c r="R885" s="333" t="s">
        <v>10908</v>
      </c>
      <c r="S885" s="340">
        <f t="shared" si="72"/>
        <v>51.95</v>
      </c>
    </row>
    <row r="886" spans="1:19" ht="51" x14ac:dyDescent="0.2">
      <c r="A886" s="519">
        <v>871</v>
      </c>
      <c r="B886" s="537">
        <v>2156</v>
      </c>
      <c r="C886" s="538" t="s">
        <v>10912</v>
      </c>
      <c r="D886" s="539" t="s">
        <v>10913</v>
      </c>
      <c r="E886" s="411" t="s">
        <v>1344</v>
      </c>
      <c r="F886" s="411" t="s">
        <v>10914</v>
      </c>
      <c r="G886" s="411" t="s">
        <v>10915</v>
      </c>
      <c r="H886" s="540" t="s">
        <v>10916</v>
      </c>
      <c r="I886" s="541" t="str">
        <f t="shared" si="70"/>
        <v>фото1</v>
      </c>
      <c r="J886" s="541" t="str">
        <f>HYPERLINK("http://www.gardenbulbs.ru/images/vesna_CL/thumbnails/"&amp;D1436&amp;".jpg","фото2")</f>
        <v>фото2</v>
      </c>
      <c r="K886" s="542" t="s">
        <v>1347</v>
      </c>
      <c r="L886" s="546">
        <v>1</v>
      </c>
      <c r="M886" s="558">
        <v>320.39999999999998</v>
      </c>
      <c r="N886" s="544"/>
      <c r="O886" s="331">
        <f t="shared" si="71"/>
        <v>0</v>
      </c>
      <c r="P886" s="332">
        <v>4607109927410</v>
      </c>
      <c r="Q886" s="545"/>
      <c r="R886" s="333" t="s">
        <v>1474</v>
      </c>
      <c r="S886" s="340">
        <f t="shared" si="72"/>
        <v>320.39999999999998</v>
      </c>
    </row>
    <row r="887" spans="1:19" ht="25.5" x14ac:dyDescent="0.2">
      <c r="A887" s="519">
        <v>872</v>
      </c>
      <c r="B887" s="537">
        <v>2311</v>
      </c>
      <c r="C887" s="538" t="s">
        <v>8191</v>
      </c>
      <c r="D887" s="539"/>
      <c r="E887" s="411" t="s">
        <v>1344</v>
      </c>
      <c r="F887" s="411" t="s">
        <v>1366</v>
      </c>
      <c r="G887" s="411" t="s">
        <v>1367</v>
      </c>
      <c r="H887" s="540" t="s">
        <v>9339</v>
      </c>
      <c r="I887" s="541" t="str">
        <f t="shared" si="70"/>
        <v>фото1</v>
      </c>
      <c r="J887" s="541"/>
      <c r="K887" s="542" t="s">
        <v>1347</v>
      </c>
      <c r="L887" s="546">
        <v>2</v>
      </c>
      <c r="M887" s="558">
        <v>158.9</v>
      </c>
      <c r="N887" s="544"/>
      <c r="O887" s="331">
        <f t="shared" si="71"/>
        <v>0</v>
      </c>
      <c r="P887" s="332">
        <v>4607109954317</v>
      </c>
      <c r="Q887" s="545"/>
      <c r="R887" s="333" t="s">
        <v>10908</v>
      </c>
      <c r="S887" s="340">
        <f t="shared" si="72"/>
        <v>79.45</v>
      </c>
    </row>
    <row r="888" spans="1:19" ht="25.5" x14ac:dyDescent="0.2">
      <c r="A888" s="519">
        <v>873</v>
      </c>
      <c r="B888" s="537">
        <v>6941</v>
      </c>
      <c r="C888" s="538" t="s">
        <v>8192</v>
      </c>
      <c r="D888" s="539"/>
      <c r="E888" s="411" t="s">
        <v>1344</v>
      </c>
      <c r="F888" s="411" t="s">
        <v>3725</v>
      </c>
      <c r="G888" s="411" t="s">
        <v>3726</v>
      </c>
      <c r="H888" s="540" t="s">
        <v>9340</v>
      </c>
      <c r="I888" s="541" t="str">
        <f t="shared" si="70"/>
        <v>фото1</v>
      </c>
      <c r="J888" s="541"/>
      <c r="K888" s="542" t="s">
        <v>1347</v>
      </c>
      <c r="L888" s="546">
        <v>1</v>
      </c>
      <c r="M888" s="558">
        <v>131.4</v>
      </c>
      <c r="N888" s="544"/>
      <c r="O888" s="331">
        <f t="shared" si="71"/>
        <v>0</v>
      </c>
      <c r="P888" s="332">
        <v>4607109945858</v>
      </c>
      <c r="Q888" s="545"/>
      <c r="R888" s="333" t="s">
        <v>10908</v>
      </c>
      <c r="S888" s="340">
        <f t="shared" si="72"/>
        <v>131.4</v>
      </c>
    </row>
    <row r="889" spans="1:19" ht="25.5" x14ac:dyDescent="0.2">
      <c r="A889" s="519">
        <v>874</v>
      </c>
      <c r="B889" s="537">
        <v>3699</v>
      </c>
      <c r="C889" s="538" t="s">
        <v>8193</v>
      </c>
      <c r="D889" s="539"/>
      <c r="E889" s="411" t="s">
        <v>1344</v>
      </c>
      <c r="F889" s="411" t="s">
        <v>1368</v>
      </c>
      <c r="G889" s="411" t="s">
        <v>1369</v>
      </c>
      <c r="H889" s="540" t="s">
        <v>9341</v>
      </c>
      <c r="I889" s="541" t="str">
        <f t="shared" si="70"/>
        <v>фото1</v>
      </c>
      <c r="J889" s="541"/>
      <c r="K889" s="542" t="s">
        <v>1347</v>
      </c>
      <c r="L889" s="546">
        <v>1</v>
      </c>
      <c r="M889" s="558">
        <v>103.9</v>
      </c>
      <c r="N889" s="544"/>
      <c r="O889" s="331">
        <f t="shared" si="71"/>
        <v>0</v>
      </c>
      <c r="P889" s="332">
        <v>4607109976197</v>
      </c>
      <c r="Q889" s="545"/>
      <c r="R889" s="333" t="s">
        <v>10908</v>
      </c>
      <c r="S889" s="340">
        <f t="shared" si="72"/>
        <v>103.9</v>
      </c>
    </row>
    <row r="890" spans="1:19" ht="25.5" x14ac:dyDescent="0.2">
      <c r="A890" s="519">
        <v>875</v>
      </c>
      <c r="B890" s="537">
        <v>529</v>
      </c>
      <c r="C890" s="538" t="s">
        <v>12914</v>
      </c>
      <c r="D890" s="539"/>
      <c r="E890" s="411" t="s">
        <v>1344</v>
      </c>
      <c r="F890" s="411" t="s">
        <v>12915</v>
      </c>
      <c r="G890" s="411" t="s">
        <v>12916</v>
      </c>
      <c r="H890" s="540" t="s">
        <v>12917</v>
      </c>
      <c r="I890" s="541" t="str">
        <f t="shared" si="70"/>
        <v>фото1</v>
      </c>
      <c r="J890" s="541"/>
      <c r="K890" s="542" t="s">
        <v>1347</v>
      </c>
      <c r="L890" s="546">
        <v>1</v>
      </c>
      <c r="M890" s="558">
        <v>103.9</v>
      </c>
      <c r="N890" s="544"/>
      <c r="O890" s="331">
        <f t="shared" si="71"/>
        <v>0</v>
      </c>
      <c r="P890" s="332">
        <v>4607109957219</v>
      </c>
      <c r="Q890" s="545" t="s">
        <v>11622</v>
      </c>
      <c r="R890" s="333" t="s">
        <v>10908</v>
      </c>
      <c r="S890" s="340">
        <f t="shared" si="72"/>
        <v>103.9</v>
      </c>
    </row>
    <row r="891" spans="1:19" ht="38.25" x14ac:dyDescent="0.2">
      <c r="A891" s="519">
        <v>876</v>
      </c>
      <c r="B891" s="537">
        <v>6932</v>
      </c>
      <c r="C891" s="538" t="s">
        <v>8194</v>
      </c>
      <c r="D891" s="539"/>
      <c r="E891" s="449" t="s">
        <v>1344</v>
      </c>
      <c r="F891" s="449" t="s">
        <v>3727</v>
      </c>
      <c r="G891" s="449" t="s">
        <v>3728</v>
      </c>
      <c r="H891" s="548" t="s">
        <v>9342</v>
      </c>
      <c r="I891" s="541" t="str">
        <f t="shared" si="70"/>
        <v>фото1</v>
      </c>
      <c r="J891" s="541"/>
      <c r="K891" s="542" t="s">
        <v>1347</v>
      </c>
      <c r="L891" s="546">
        <v>1</v>
      </c>
      <c r="M891" s="558">
        <v>131.4</v>
      </c>
      <c r="N891" s="544"/>
      <c r="O891" s="331">
        <f t="shared" si="71"/>
        <v>0</v>
      </c>
      <c r="P891" s="332">
        <v>4607109945766</v>
      </c>
      <c r="Q891" s="545"/>
      <c r="R891" s="333" t="s">
        <v>10908</v>
      </c>
      <c r="S891" s="340">
        <f t="shared" si="72"/>
        <v>131.4</v>
      </c>
    </row>
    <row r="892" spans="1:19" ht="38.25" x14ac:dyDescent="0.2">
      <c r="A892" s="519">
        <v>877</v>
      </c>
      <c r="B892" s="537">
        <v>1872</v>
      </c>
      <c r="C892" s="538" t="s">
        <v>12918</v>
      </c>
      <c r="D892" s="539"/>
      <c r="E892" s="411" t="s">
        <v>1344</v>
      </c>
      <c r="F892" s="411" t="s">
        <v>12919</v>
      </c>
      <c r="G892" s="411" t="s">
        <v>12920</v>
      </c>
      <c r="H892" s="540" t="s">
        <v>12921</v>
      </c>
      <c r="I892" s="541" t="str">
        <f t="shared" si="70"/>
        <v>фото1</v>
      </c>
      <c r="J892" s="541"/>
      <c r="K892" s="542" t="s">
        <v>1347</v>
      </c>
      <c r="L892" s="546">
        <v>1</v>
      </c>
      <c r="M892" s="558">
        <v>223.1</v>
      </c>
      <c r="N892" s="544"/>
      <c r="O892" s="331">
        <f t="shared" si="71"/>
        <v>0</v>
      </c>
      <c r="P892" s="332">
        <v>4607109953907</v>
      </c>
      <c r="Q892" s="545" t="s">
        <v>11622</v>
      </c>
      <c r="R892" s="333" t="s">
        <v>10908</v>
      </c>
      <c r="S892" s="340">
        <f t="shared" si="72"/>
        <v>223.1</v>
      </c>
    </row>
    <row r="893" spans="1:19" ht="38.25" x14ac:dyDescent="0.2">
      <c r="A893" s="519">
        <v>878</v>
      </c>
      <c r="B893" s="537">
        <v>1712</v>
      </c>
      <c r="C893" s="538" t="s">
        <v>8195</v>
      </c>
      <c r="D893" s="539"/>
      <c r="E893" s="449" t="s">
        <v>1344</v>
      </c>
      <c r="F893" s="449" t="s">
        <v>1370</v>
      </c>
      <c r="G893" s="449" t="s">
        <v>1371</v>
      </c>
      <c r="H893" s="548" t="s">
        <v>9343</v>
      </c>
      <c r="I893" s="541" t="str">
        <f t="shared" si="70"/>
        <v>фото1</v>
      </c>
      <c r="J893" s="541"/>
      <c r="K893" s="542" t="s">
        <v>1347</v>
      </c>
      <c r="L893" s="546">
        <v>2</v>
      </c>
      <c r="M893" s="558">
        <v>177.3</v>
      </c>
      <c r="N893" s="544"/>
      <c r="O893" s="331">
        <f t="shared" si="71"/>
        <v>0</v>
      </c>
      <c r="P893" s="332">
        <v>4607109965634</v>
      </c>
      <c r="Q893" s="545"/>
      <c r="R893" s="333" t="s">
        <v>10908</v>
      </c>
      <c r="S893" s="340">
        <f t="shared" si="72"/>
        <v>88.65</v>
      </c>
    </row>
    <row r="894" spans="1:19" ht="15" x14ac:dyDescent="0.2">
      <c r="A894" s="519">
        <v>879</v>
      </c>
      <c r="B894" s="537">
        <v>3705</v>
      </c>
      <c r="C894" s="538" t="s">
        <v>8196</v>
      </c>
      <c r="D894" s="539"/>
      <c r="E894" s="411" t="s">
        <v>1344</v>
      </c>
      <c r="F894" s="411" t="s">
        <v>1372</v>
      </c>
      <c r="G894" s="411" t="s">
        <v>1373</v>
      </c>
      <c r="H894" s="540" t="s">
        <v>9344</v>
      </c>
      <c r="I894" s="541" t="str">
        <f t="shared" si="70"/>
        <v>фото1</v>
      </c>
      <c r="J894" s="541"/>
      <c r="K894" s="542" t="s">
        <v>1347</v>
      </c>
      <c r="L894" s="546">
        <v>1</v>
      </c>
      <c r="M894" s="558">
        <v>168.1</v>
      </c>
      <c r="N894" s="544"/>
      <c r="O894" s="331">
        <f t="shared" si="71"/>
        <v>0</v>
      </c>
      <c r="P894" s="332">
        <v>4607109976203</v>
      </c>
      <c r="Q894" s="545"/>
      <c r="R894" s="333" t="s">
        <v>10908</v>
      </c>
      <c r="S894" s="340">
        <f t="shared" si="72"/>
        <v>168.1</v>
      </c>
    </row>
    <row r="895" spans="1:19" ht="25.5" x14ac:dyDescent="0.2">
      <c r="A895" s="519">
        <v>880</v>
      </c>
      <c r="B895" s="537">
        <v>2330</v>
      </c>
      <c r="C895" s="538" t="s">
        <v>8197</v>
      </c>
      <c r="D895" s="539"/>
      <c r="E895" s="449" t="s">
        <v>1344</v>
      </c>
      <c r="F895" s="449" t="s">
        <v>1374</v>
      </c>
      <c r="G895" s="449" t="s">
        <v>1375</v>
      </c>
      <c r="H895" s="548" t="s">
        <v>9345</v>
      </c>
      <c r="I895" s="541" t="str">
        <f t="shared" si="70"/>
        <v>фото1</v>
      </c>
      <c r="J895" s="541"/>
      <c r="K895" s="542" t="s">
        <v>1347</v>
      </c>
      <c r="L895" s="546">
        <v>1</v>
      </c>
      <c r="M895" s="558">
        <v>114.9</v>
      </c>
      <c r="N895" s="544"/>
      <c r="O895" s="331">
        <f t="shared" si="71"/>
        <v>0</v>
      </c>
      <c r="P895" s="332">
        <v>4607109954331</v>
      </c>
      <c r="Q895" s="545"/>
      <c r="R895" s="333" t="s">
        <v>10908</v>
      </c>
      <c r="S895" s="340">
        <f t="shared" si="72"/>
        <v>114.9</v>
      </c>
    </row>
    <row r="896" spans="1:19" ht="25.5" x14ac:dyDescent="0.2">
      <c r="A896" s="519">
        <v>881</v>
      </c>
      <c r="B896" s="537">
        <v>2302</v>
      </c>
      <c r="C896" s="538" t="s">
        <v>8198</v>
      </c>
      <c r="D896" s="539"/>
      <c r="E896" s="411" t="s">
        <v>1344</v>
      </c>
      <c r="F896" s="411" t="s">
        <v>1376</v>
      </c>
      <c r="G896" s="411" t="s">
        <v>1377</v>
      </c>
      <c r="H896" s="540" t="s">
        <v>9346</v>
      </c>
      <c r="I896" s="541" t="str">
        <f t="shared" si="70"/>
        <v>фото1</v>
      </c>
      <c r="J896" s="541"/>
      <c r="K896" s="542" t="s">
        <v>1347</v>
      </c>
      <c r="L896" s="546">
        <v>2</v>
      </c>
      <c r="M896" s="558">
        <v>147.9</v>
      </c>
      <c r="N896" s="544"/>
      <c r="O896" s="331">
        <f t="shared" si="71"/>
        <v>0</v>
      </c>
      <c r="P896" s="332">
        <v>4607109958759</v>
      </c>
      <c r="Q896" s="545"/>
      <c r="R896" s="333" t="s">
        <v>10908</v>
      </c>
      <c r="S896" s="340">
        <f t="shared" si="72"/>
        <v>73.95</v>
      </c>
    </row>
    <row r="897" spans="1:19" ht="25.5" x14ac:dyDescent="0.2">
      <c r="A897" s="519">
        <v>882</v>
      </c>
      <c r="B897" s="537">
        <v>2337</v>
      </c>
      <c r="C897" s="538" t="s">
        <v>8199</v>
      </c>
      <c r="D897" s="539"/>
      <c r="E897" s="411" t="s">
        <v>1344</v>
      </c>
      <c r="F897" s="411" t="s">
        <v>1378</v>
      </c>
      <c r="G897" s="411" t="s">
        <v>1379</v>
      </c>
      <c r="H897" s="540" t="s">
        <v>9347</v>
      </c>
      <c r="I897" s="541" t="str">
        <f t="shared" si="70"/>
        <v>фото1</v>
      </c>
      <c r="J897" s="541"/>
      <c r="K897" s="542" t="s">
        <v>1347</v>
      </c>
      <c r="L897" s="546">
        <v>1</v>
      </c>
      <c r="M897" s="558">
        <v>214</v>
      </c>
      <c r="N897" s="544"/>
      <c r="O897" s="331">
        <f t="shared" si="71"/>
        <v>0</v>
      </c>
      <c r="P897" s="332">
        <v>4607109954348</v>
      </c>
      <c r="Q897" s="545"/>
      <c r="R897" s="333" t="s">
        <v>10908</v>
      </c>
      <c r="S897" s="340">
        <f t="shared" si="72"/>
        <v>214</v>
      </c>
    </row>
    <row r="898" spans="1:19" ht="25.5" x14ac:dyDescent="0.2">
      <c r="A898" s="519">
        <v>883</v>
      </c>
      <c r="B898" s="537">
        <v>2289</v>
      </c>
      <c r="C898" s="538" t="s">
        <v>8200</v>
      </c>
      <c r="D898" s="539"/>
      <c r="E898" s="411" t="s">
        <v>1344</v>
      </c>
      <c r="F898" s="411" t="s">
        <v>1380</v>
      </c>
      <c r="G898" s="411" t="s">
        <v>1381</v>
      </c>
      <c r="H898" s="540" t="s">
        <v>9348</v>
      </c>
      <c r="I898" s="541" t="str">
        <f t="shared" si="70"/>
        <v>фото1</v>
      </c>
      <c r="J898" s="541"/>
      <c r="K898" s="542" t="s">
        <v>1347</v>
      </c>
      <c r="L898" s="546">
        <v>1</v>
      </c>
      <c r="M898" s="558">
        <v>173.6</v>
      </c>
      <c r="N898" s="544"/>
      <c r="O898" s="331">
        <f t="shared" si="71"/>
        <v>0</v>
      </c>
      <c r="P898" s="332">
        <v>4607109957424</v>
      </c>
      <c r="Q898" s="545"/>
      <c r="R898" s="333" t="s">
        <v>1382</v>
      </c>
      <c r="S898" s="340">
        <f t="shared" si="72"/>
        <v>173.6</v>
      </c>
    </row>
    <row r="899" spans="1:19" ht="38.25" x14ac:dyDescent="0.2">
      <c r="A899" s="519">
        <v>884</v>
      </c>
      <c r="B899" s="537">
        <v>2295</v>
      </c>
      <c r="C899" s="538" t="s">
        <v>8201</v>
      </c>
      <c r="D899" s="539"/>
      <c r="E899" s="411" t="s">
        <v>1344</v>
      </c>
      <c r="F899" s="411" t="s">
        <v>1383</v>
      </c>
      <c r="G899" s="411" t="s">
        <v>1384</v>
      </c>
      <c r="H899" s="540" t="s">
        <v>9349</v>
      </c>
      <c r="I899" s="541" t="str">
        <f t="shared" si="70"/>
        <v>фото1</v>
      </c>
      <c r="J899" s="541"/>
      <c r="K899" s="542" t="s">
        <v>1347</v>
      </c>
      <c r="L899" s="546">
        <v>2</v>
      </c>
      <c r="M899" s="558">
        <v>158.9</v>
      </c>
      <c r="N899" s="544"/>
      <c r="O899" s="331">
        <f t="shared" si="71"/>
        <v>0</v>
      </c>
      <c r="P899" s="332">
        <v>4607109957431</v>
      </c>
      <c r="Q899" s="545"/>
      <c r="R899" s="333" t="s">
        <v>1354</v>
      </c>
      <c r="S899" s="340">
        <f t="shared" si="72"/>
        <v>79.45</v>
      </c>
    </row>
    <row r="900" spans="1:19" ht="25.5" x14ac:dyDescent="0.2">
      <c r="A900" s="519">
        <v>885</v>
      </c>
      <c r="B900" s="537">
        <v>6858</v>
      </c>
      <c r="C900" s="538" t="s">
        <v>12922</v>
      </c>
      <c r="D900" s="539"/>
      <c r="E900" s="411" t="s">
        <v>1344</v>
      </c>
      <c r="F900" s="411" t="s">
        <v>12923</v>
      </c>
      <c r="G900" s="411" t="s">
        <v>12924</v>
      </c>
      <c r="H900" s="540" t="s">
        <v>12925</v>
      </c>
      <c r="I900" s="541" t="str">
        <f t="shared" si="70"/>
        <v>фото1</v>
      </c>
      <c r="J900" s="541"/>
      <c r="K900" s="542" t="s">
        <v>1347</v>
      </c>
      <c r="L900" s="546">
        <v>1</v>
      </c>
      <c r="M900" s="558">
        <v>140.6</v>
      </c>
      <c r="N900" s="544"/>
      <c r="O900" s="331">
        <f t="shared" si="71"/>
        <v>0</v>
      </c>
      <c r="P900" s="332">
        <v>4607109945025</v>
      </c>
      <c r="Q900" s="545" t="s">
        <v>11622</v>
      </c>
      <c r="R900" s="333" t="s">
        <v>10908</v>
      </c>
      <c r="S900" s="340">
        <f t="shared" si="72"/>
        <v>140.6</v>
      </c>
    </row>
    <row r="901" spans="1:19" ht="15" x14ac:dyDescent="0.2">
      <c r="A901" s="519">
        <v>886</v>
      </c>
      <c r="B901" s="537">
        <v>3707</v>
      </c>
      <c r="C901" s="538" t="s">
        <v>8202</v>
      </c>
      <c r="D901" s="539"/>
      <c r="E901" s="411" t="s">
        <v>1344</v>
      </c>
      <c r="F901" s="411" t="s">
        <v>1385</v>
      </c>
      <c r="G901" s="411" t="s">
        <v>1386</v>
      </c>
      <c r="H901" s="540" t="s">
        <v>9350</v>
      </c>
      <c r="I901" s="541" t="str">
        <f t="shared" si="70"/>
        <v>фото1</v>
      </c>
      <c r="J901" s="541"/>
      <c r="K901" s="542" t="s">
        <v>1347</v>
      </c>
      <c r="L901" s="546">
        <v>1</v>
      </c>
      <c r="M901" s="558">
        <v>140.6</v>
      </c>
      <c r="N901" s="544"/>
      <c r="O901" s="331">
        <f t="shared" si="71"/>
        <v>0</v>
      </c>
      <c r="P901" s="332">
        <v>4607109976227</v>
      </c>
      <c r="Q901" s="545"/>
      <c r="R901" s="333" t="s">
        <v>10908</v>
      </c>
      <c r="S901" s="340">
        <f t="shared" si="72"/>
        <v>140.6</v>
      </c>
    </row>
    <row r="902" spans="1:19" ht="38.25" x14ac:dyDescent="0.2">
      <c r="A902" s="519">
        <v>887</v>
      </c>
      <c r="B902" s="537">
        <v>4512</v>
      </c>
      <c r="C902" s="538" t="s">
        <v>12926</v>
      </c>
      <c r="D902" s="539"/>
      <c r="E902" s="411" t="s">
        <v>1344</v>
      </c>
      <c r="F902" s="411" t="s">
        <v>12927</v>
      </c>
      <c r="G902" s="411" t="s">
        <v>12928</v>
      </c>
      <c r="H902" s="540" t="s">
        <v>12929</v>
      </c>
      <c r="I902" s="541" t="str">
        <f t="shared" si="70"/>
        <v>фото1</v>
      </c>
      <c r="J902" s="541"/>
      <c r="K902" s="542" t="s">
        <v>1347</v>
      </c>
      <c r="L902" s="546">
        <v>1</v>
      </c>
      <c r="M902" s="558">
        <v>169.9</v>
      </c>
      <c r="N902" s="544"/>
      <c r="O902" s="331">
        <f t="shared" si="71"/>
        <v>0</v>
      </c>
      <c r="P902" s="332">
        <v>4607109989333</v>
      </c>
      <c r="Q902" s="545" t="s">
        <v>11622</v>
      </c>
      <c r="R902" s="333" t="s">
        <v>10908</v>
      </c>
      <c r="S902" s="340">
        <f t="shared" si="72"/>
        <v>169.9</v>
      </c>
    </row>
    <row r="903" spans="1:19" ht="25.5" x14ac:dyDescent="0.2">
      <c r="A903" s="519">
        <v>888</v>
      </c>
      <c r="B903" s="537">
        <v>5687</v>
      </c>
      <c r="C903" s="538" t="s">
        <v>12930</v>
      </c>
      <c r="D903" s="539"/>
      <c r="E903" s="411" t="s">
        <v>1344</v>
      </c>
      <c r="F903" s="411" t="s">
        <v>12931</v>
      </c>
      <c r="G903" s="411" t="s">
        <v>12932</v>
      </c>
      <c r="H903" s="540" t="s">
        <v>12933</v>
      </c>
      <c r="I903" s="541" t="str">
        <f t="shared" si="70"/>
        <v>фото1</v>
      </c>
      <c r="J903" s="541"/>
      <c r="K903" s="542" t="s">
        <v>1347</v>
      </c>
      <c r="L903" s="546">
        <v>1</v>
      </c>
      <c r="M903" s="558">
        <v>223.1</v>
      </c>
      <c r="N903" s="544"/>
      <c r="O903" s="331">
        <f t="shared" si="71"/>
        <v>0</v>
      </c>
      <c r="P903" s="332">
        <v>4607109932865</v>
      </c>
      <c r="Q903" s="545" t="s">
        <v>11622</v>
      </c>
      <c r="R903" s="333" t="s">
        <v>10908</v>
      </c>
      <c r="S903" s="340">
        <f t="shared" si="72"/>
        <v>223.1</v>
      </c>
    </row>
    <row r="904" spans="1:19" ht="25.5" x14ac:dyDescent="0.2">
      <c r="A904" s="519">
        <v>889</v>
      </c>
      <c r="B904" s="537">
        <v>2303</v>
      </c>
      <c r="C904" s="538" t="s">
        <v>8203</v>
      </c>
      <c r="D904" s="539"/>
      <c r="E904" s="411" t="s">
        <v>1344</v>
      </c>
      <c r="F904" s="411" t="s">
        <v>1387</v>
      </c>
      <c r="G904" s="411" t="s">
        <v>1388</v>
      </c>
      <c r="H904" s="540" t="s">
        <v>9351</v>
      </c>
      <c r="I904" s="541" t="str">
        <f t="shared" si="70"/>
        <v>фото1</v>
      </c>
      <c r="J904" s="541"/>
      <c r="K904" s="542" t="s">
        <v>1347</v>
      </c>
      <c r="L904" s="546">
        <v>2</v>
      </c>
      <c r="M904" s="558">
        <v>158.9</v>
      </c>
      <c r="N904" s="544"/>
      <c r="O904" s="331">
        <f t="shared" si="71"/>
        <v>0</v>
      </c>
      <c r="P904" s="332">
        <v>4607109958414</v>
      </c>
      <c r="Q904" s="545"/>
      <c r="R904" s="333" t="s">
        <v>10908</v>
      </c>
      <c r="S904" s="340">
        <f t="shared" si="72"/>
        <v>79.45</v>
      </c>
    </row>
    <row r="905" spans="1:19" ht="38.25" x14ac:dyDescent="0.2">
      <c r="A905" s="519">
        <v>890</v>
      </c>
      <c r="B905" s="537">
        <v>1713</v>
      </c>
      <c r="C905" s="538" t="s">
        <v>8204</v>
      </c>
      <c r="D905" s="539"/>
      <c r="E905" s="411" t="s">
        <v>1344</v>
      </c>
      <c r="F905" s="411" t="s">
        <v>1389</v>
      </c>
      <c r="G905" s="411" t="s">
        <v>1390</v>
      </c>
      <c r="H905" s="540" t="s">
        <v>9352</v>
      </c>
      <c r="I905" s="541" t="str">
        <f t="shared" si="70"/>
        <v>фото1</v>
      </c>
      <c r="J905" s="541"/>
      <c r="K905" s="542" t="s">
        <v>1347</v>
      </c>
      <c r="L905" s="546">
        <v>1</v>
      </c>
      <c r="M905" s="558">
        <v>105.7</v>
      </c>
      <c r="N905" s="544"/>
      <c r="O905" s="331">
        <f t="shared" si="71"/>
        <v>0</v>
      </c>
      <c r="P905" s="332">
        <v>4607109965641</v>
      </c>
      <c r="Q905" s="545"/>
      <c r="R905" s="333" t="s">
        <v>10908</v>
      </c>
      <c r="S905" s="340">
        <f t="shared" si="72"/>
        <v>105.7</v>
      </c>
    </row>
    <row r="906" spans="1:19" ht="25.5" x14ac:dyDescent="0.2">
      <c r="A906" s="519">
        <v>891</v>
      </c>
      <c r="B906" s="537">
        <v>10804</v>
      </c>
      <c r="C906" s="538" t="s">
        <v>14788</v>
      </c>
      <c r="D906" s="539"/>
      <c r="E906" s="412" t="s">
        <v>1344</v>
      </c>
      <c r="F906" s="412" t="s">
        <v>14789</v>
      </c>
      <c r="G906" s="412" t="s">
        <v>14790</v>
      </c>
      <c r="H906" s="547" t="s">
        <v>14791</v>
      </c>
      <c r="I906" s="541" t="str">
        <f t="shared" si="70"/>
        <v>фото1</v>
      </c>
      <c r="J906" s="541"/>
      <c r="K906" s="542" t="s">
        <v>1347</v>
      </c>
      <c r="L906" s="546">
        <v>1</v>
      </c>
      <c r="M906" s="558">
        <v>214</v>
      </c>
      <c r="N906" s="544"/>
      <c r="O906" s="331">
        <f t="shared" si="71"/>
        <v>0</v>
      </c>
      <c r="P906" s="332">
        <v>4607109925317</v>
      </c>
      <c r="Q906" s="545" t="s">
        <v>13902</v>
      </c>
      <c r="R906" s="333" t="s">
        <v>10908</v>
      </c>
      <c r="S906" s="340">
        <f t="shared" si="72"/>
        <v>214</v>
      </c>
    </row>
    <row r="907" spans="1:19" ht="25.5" x14ac:dyDescent="0.2">
      <c r="A907" s="519">
        <v>892</v>
      </c>
      <c r="B907" s="537">
        <v>1716</v>
      </c>
      <c r="C907" s="538" t="s">
        <v>8205</v>
      </c>
      <c r="D907" s="539"/>
      <c r="E907" s="411" t="s">
        <v>1344</v>
      </c>
      <c r="F907" s="411" t="s">
        <v>1391</v>
      </c>
      <c r="G907" s="411" t="s">
        <v>1392</v>
      </c>
      <c r="H907" s="540" t="s">
        <v>9353</v>
      </c>
      <c r="I907" s="541" t="str">
        <f t="shared" si="70"/>
        <v>фото1</v>
      </c>
      <c r="J907" s="541"/>
      <c r="K907" s="542" t="s">
        <v>1347</v>
      </c>
      <c r="L907" s="546">
        <v>2</v>
      </c>
      <c r="M907" s="558">
        <v>158.9</v>
      </c>
      <c r="N907" s="544"/>
      <c r="O907" s="331">
        <f t="shared" si="71"/>
        <v>0</v>
      </c>
      <c r="P907" s="332">
        <v>4607109965658</v>
      </c>
      <c r="Q907" s="545"/>
      <c r="R907" s="333" t="s">
        <v>10908</v>
      </c>
      <c r="S907" s="340">
        <f t="shared" si="72"/>
        <v>79.45</v>
      </c>
    </row>
    <row r="908" spans="1:19" ht="25.5" x14ac:dyDescent="0.2">
      <c r="A908" s="519">
        <v>893</v>
      </c>
      <c r="B908" s="537">
        <v>2455</v>
      </c>
      <c r="C908" s="538" t="s">
        <v>8206</v>
      </c>
      <c r="D908" s="539"/>
      <c r="E908" s="411" t="s">
        <v>1344</v>
      </c>
      <c r="F908" s="411" t="s">
        <v>1393</v>
      </c>
      <c r="G908" s="411" t="s">
        <v>1394</v>
      </c>
      <c r="H908" s="540" t="s">
        <v>9354</v>
      </c>
      <c r="I908" s="541" t="str">
        <f t="shared" si="70"/>
        <v>фото1</v>
      </c>
      <c r="J908" s="541"/>
      <c r="K908" s="542" t="s">
        <v>1347</v>
      </c>
      <c r="L908" s="546">
        <v>1</v>
      </c>
      <c r="M908" s="558">
        <v>149.69999999999999</v>
      </c>
      <c r="N908" s="544"/>
      <c r="O908" s="331">
        <f t="shared" si="71"/>
        <v>0</v>
      </c>
      <c r="P908" s="332">
        <v>4607109954355</v>
      </c>
      <c r="Q908" s="545"/>
      <c r="R908" s="333" t="s">
        <v>10908</v>
      </c>
      <c r="S908" s="340">
        <f t="shared" si="72"/>
        <v>149.69999999999999</v>
      </c>
    </row>
    <row r="909" spans="1:19" ht="51" x14ac:dyDescent="0.2">
      <c r="A909" s="519">
        <v>894</v>
      </c>
      <c r="B909" s="537">
        <v>3716</v>
      </c>
      <c r="C909" s="538" t="s">
        <v>8207</v>
      </c>
      <c r="D909" s="539"/>
      <c r="E909" s="411" t="s">
        <v>1344</v>
      </c>
      <c r="F909" s="411" t="s">
        <v>1395</v>
      </c>
      <c r="G909" s="411" t="s">
        <v>1396</v>
      </c>
      <c r="H909" s="540" t="s">
        <v>9355</v>
      </c>
      <c r="I909" s="541" t="str">
        <f t="shared" si="70"/>
        <v>фото1</v>
      </c>
      <c r="J909" s="541"/>
      <c r="K909" s="542" t="s">
        <v>1347</v>
      </c>
      <c r="L909" s="546">
        <v>1</v>
      </c>
      <c r="M909" s="558">
        <v>144.19999999999999</v>
      </c>
      <c r="N909" s="544"/>
      <c r="O909" s="331">
        <f t="shared" si="71"/>
        <v>0</v>
      </c>
      <c r="P909" s="332">
        <v>4607109976241</v>
      </c>
      <c r="Q909" s="545"/>
      <c r="R909" s="333" t="s">
        <v>10908</v>
      </c>
      <c r="S909" s="340">
        <f t="shared" si="72"/>
        <v>144.19999999999999</v>
      </c>
    </row>
    <row r="910" spans="1:19" ht="38.25" x14ac:dyDescent="0.2">
      <c r="A910" s="519">
        <v>895</v>
      </c>
      <c r="B910" s="537">
        <v>1717</v>
      </c>
      <c r="C910" s="538" t="s">
        <v>8208</v>
      </c>
      <c r="D910" s="539"/>
      <c r="E910" s="411" t="s">
        <v>1344</v>
      </c>
      <c r="F910" s="411" t="s">
        <v>1397</v>
      </c>
      <c r="G910" s="411" t="s">
        <v>1398</v>
      </c>
      <c r="H910" s="540" t="s">
        <v>9356</v>
      </c>
      <c r="I910" s="541" t="str">
        <f t="shared" si="70"/>
        <v>фото1</v>
      </c>
      <c r="J910" s="541"/>
      <c r="K910" s="542" t="s">
        <v>1347</v>
      </c>
      <c r="L910" s="546">
        <v>2</v>
      </c>
      <c r="M910" s="558">
        <v>195.6</v>
      </c>
      <c r="N910" s="544"/>
      <c r="O910" s="331">
        <f t="shared" si="71"/>
        <v>0</v>
      </c>
      <c r="P910" s="332">
        <v>4607109965665</v>
      </c>
      <c r="Q910" s="545"/>
      <c r="R910" s="333" t="s">
        <v>10908</v>
      </c>
      <c r="S910" s="340">
        <f t="shared" si="72"/>
        <v>97.8</v>
      </c>
    </row>
    <row r="911" spans="1:19" ht="15" x14ac:dyDescent="0.2">
      <c r="A911" s="519">
        <v>896</v>
      </c>
      <c r="B911" s="537">
        <v>4069</v>
      </c>
      <c r="C911" s="538" t="s">
        <v>10917</v>
      </c>
      <c r="D911" s="539"/>
      <c r="E911" s="449" t="s">
        <v>1344</v>
      </c>
      <c r="F911" s="449" t="s">
        <v>10918</v>
      </c>
      <c r="G911" s="449" t="s">
        <v>10919</v>
      </c>
      <c r="H911" s="548" t="s">
        <v>10920</v>
      </c>
      <c r="I911" s="541" t="str">
        <f t="shared" si="70"/>
        <v>фото1</v>
      </c>
      <c r="J911" s="541"/>
      <c r="K911" s="542" t="s">
        <v>1347</v>
      </c>
      <c r="L911" s="546">
        <v>1</v>
      </c>
      <c r="M911" s="558">
        <v>177.3</v>
      </c>
      <c r="N911" s="544"/>
      <c r="O911" s="331">
        <f t="shared" si="71"/>
        <v>0</v>
      </c>
      <c r="P911" s="332">
        <v>4607109982877</v>
      </c>
      <c r="Q911" s="545"/>
      <c r="R911" s="333" t="s">
        <v>10908</v>
      </c>
      <c r="S911" s="340">
        <f t="shared" si="72"/>
        <v>177.3</v>
      </c>
    </row>
    <row r="912" spans="1:19" ht="25.5" x14ac:dyDescent="0.2">
      <c r="A912" s="519">
        <v>897</v>
      </c>
      <c r="B912" s="537">
        <v>4070</v>
      </c>
      <c r="C912" s="538" t="s">
        <v>8209</v>
      </c>
      <c r="D912" s="539"/>
      <c r="E912" s="411" t="s">
        <v>1344</v>
      </c>
      <c r="F912" s="411" t="s">
        <v>1399</v>
      </c>
      <c r="G912" s="411" t="s">
        <v>1400</v>
      </c>
      <c r="H912" s="540" t="s">
        <v>9357</v>
      </c>
      <c r="I912" s="541" t="str">
        <f t="shared" si="70"/>
        <v>фото1</v>
      </c>
      <c r="J912" s="541"/>
      <c r="K912" s="542" t="s">
        <v>1347</v>
      </c>
      <c r="L912" s="546">
        <v>1</v>
      </c>
      <c r="M912" s="558">
        <v>116.7</v>
      </c>
      <c r="N912" s="544"/>
      <c r="O912" s="331">
        <f t="shared" si="71"/>
        <v>0</v>
      </c>
      <c r="P912" s="332">
        <v>4607109982884</v>
      </c>
      <c r="Q912" s="545"/>
      <c r="R912" s="333" t="s">
        <v>10908</v>
      </c>
      <c r="S912" s="340">
        <f t="shared" si="72"/>
        <v>116.7</v>
      </c>
    </row>
    <row r="913" spans="1:19" ht="15" x14ac:dyDescent="0.2">
      <c r="A913" s="519">
        <v>898</v>
      </c>
      <c r="B913" s="537">
        <v>4071</v>
      </c>
      <c r="C913" s="538" t="s">
        <v>8210</v>
      </c>
      <c r="D913" s="539"/>
      <c r="E913" s="411" t="s">
        <v>1344</v>
      </c>
      <c r="F913" s="411" t="s">
        <v>1401</v>
      </c>
      <c r="G913" s="411" t="s">
        <v>1402</v>
      </c>
      <c r="H913" s="540" t="s">
        <v>9358</v>
      </c>
      <c r="I913" s="541" t="str">
        <f t="shared" si="70"/>
        <v>фото1</v>
      </c>
      <c r="J913" s="541"/>
      <c r="K913" s="542" t="s">
        <v>1347</v>
      </c>
      <c r="L913" s="546">
        <v>1</v>
      </c>
      <c r="M913" s="558">
        <v>177.3</v>
      </c>
      <c r="N913" s="544"/>
      <c r="O913" s="331">
        <f t="shared" si="71"/>
        <v>0</v>
      </c>
      <c r="P913" s="332">
        <v>4607109982891</v>
      </c>
      <c r="Q913" s="545"/>
      <c r="R913" s="333" t="s">
        <v>10908</v>
      </c>
      <c r="S913" s="340">
        <f t="shared" si="72"/>
        <v>177.3</v>
      </c>
    </row>
    <row r="914" spans="1:19" ht="25.5" x14ac:dyDescent="0.2">
      <c r="A914" s="519">
        <v>899</v>
      </c>
      <c r="B914" s="537">
        <v>2757</v>
      </c>
      <c r="C914" s="538" t="s">
        <v>8211</v>
      </c>
      <c r="D914" s="539"/>
      <c r="E914" s="449" t="s">
        <v>1344</v>
      </c>
      <c r="F914" s="449" t="s">
        <v>14792</v>
      </c>
      <c r="G914" s="449" t="s">
        <v>1403</v>
      </c>
      <c r="H914" s="548" t="s">
        <v>9359</v>
      </c>
      <c r="I914" s="541" t="str">
        <f t="shared" si="70"/>
        <v>фото1</v>
      </c>
      <c r="J914" s="541"/>
      <c r="K914" s="542" t="s">
        <v>1347</v>
      </c>
      <c r="L914" s="546">
        <v>1</v>
      </c>
      <c r="M914" s="558">
        <v>103.9</v>
      </c>
      <c r="N914" s="544"/>
      <c r="O914" s="331">
        <f t="shared" si="71"/>
        <v>0</v>
      </c>
      <c r="P914" s="332">
        <v>4607109954379</v>
      </c>
      <c r="Q914" s="545"/>
      <c r="R914" s="333" t="s">
        <v>10908</v>
      </c>
      <c r="S914" s="340">
        <f t="shared" si="72"/>
        <v>103.9</v>
      </c>
    </row>
    <row r="915" spans="1:19" ht="38.25" x14ac:dyDescent="0.2">
      <c r="A915" s="519">
        <v>900</v>
      </c>
      <c r="B915" s="537">
        <v>6325</v>
      </c>
      <c r="C915" s="538" t="s">
        <v>9360</v>
      </c>
      <c r="D915" s="539"/>
      <c r="E915" s="449" t="s">
        <v>1344</v>
      </c>
      <c r="F915" s="449" t="s">
        <v>9361</v>
      </c>
      <c r="G915" s="449" t="s">
        <v>9362</v>
      </c>
      <c r="H915" s="548" t="s">
        <v>9363</v>
      </c>
      <c r="I915" s="541" t="str">
        <f t="shared" si="70"/>
        <v>фото1</v>
      </c>
      <c r="J915" s="541"/>
      <c r="K915" s="542" t="s">
        <v>1347</v>
      </c>
      <c r="L915" s="546">
        <v>1</v>
      </c>
      <c r="M915" s="558">
        <v>168.1</v>
      </c>
      <c r="N915" s="544"/>
      <c r="O915" s="331">
        <f t="shared" si="71"/>
        <v>0</v>
      </c>
      <c r="P915" s="332">
        <v>4607109932735</v>
      </c>
      <c r="Q915" s="545"/>
      <c r="R915" s="333" t="s">
        <v>10908</v>
      </c>
      <c r="S915" s="340">
        <f t="shared" si="72"/>
        <v>168.1</v>
      </c>
    </row>
    <row r="916" spans="1:19" ht="25.5" x14ac:dyDescent="0.2">
      <c r="A916" s="519">
        <v>901</v>
      </c>
      <c r="B916" s="537">
        <v>5685</v>
      </c>
      <c r="C916" s="538" t="s">
        <v>12934</v>
      </c>
      <c r="D916" s="539"/>
      <c r="E916" s="411" t="s">
        <v>1344</v>
      </c>
      <c r="F916" s="411" t="s">
        <v>12935</v>
      </c>
      <c r="G916" s="411" t="s">
        <v>12936</v>
      </c>
      <c r="H916" s="540" t="s">
        <v>12937</v>
      </c>
      <c r="I916" s="541" t="str">
        <f t="shared" si="70"/>
        <v>фото1</v>
      </c>
      <c r="J916" s="541"/>
      <c r="K916" s="542" t="s">
        <v>1347</v>
      </c>
      <c r="L916" s="546">
        <v>1</v>
      </c>
      <c r="M916" s="558">
        <v>177.3</v>
      </c>
      <c r="N916" s="544"/>
      <c r="O916" s="331">
        <f t="shared" si="71"/>
        <v>0</v>
      </c>
      <c r="P916" s="332">
        <v>4607109932896</v>
      </c>
      <c r="Q916" s="545" t="s">
        <v>11622</v>
      </c>
      <c r="R916" s="333" t="s">
        <v>10908</v>
      </c>
      <c r="S916" s="340">
        <f t="shared" si="72"/>
        <v>177.3</v>
      </c>
    </row>
    <row r="917" spans="1:19" ht="25.5" x14ac:dyDescent="0.2">
      <c r="A917" s="519">
        <v>902</v>
      </c>
      <c r="B917" s="537">
        <v>1718</v>
      </c>
      <c r="C917" s="538" t="s">
        <v>8212</v>
      </c>
      <c r="D917" s="539"/>
      <c r="E917" s="411" t="s">
        <v>1344</v>
      </c>
      <c r="F917" s="411" t="s">
        <v>1404</v>
      </c>
      <c r="G917" s="411" t="s">
        <v>1405</v>
      </c>
      <c r="H917" s="540" t="s">
        <v>9364</v>
      </c>
      <c r="I917" s="541" t="str">
        <f t="shared" si="70"/>
        <v>фото1</v>
      </c>
      <c r="J917" s="541"/>
      <c r="K917" s="542" t="s">
        <v>1347</v>
      </c>
      <c r="L917" s="546">
        <v>2</v>
      </c>
      <c r="M917" s="558">
        <v>158.9</v>
      </c>
      <c r="N917" s="544"/>
      <c r="O917" s="331">
        <f t="shared" si="71"/>
        <v>0</v>
      </c>
      <c r="P917" s="332">
        <v>4607109965672</v>
      </c>
      <c r="Q917" s="545"/>
      <c r="R917" s="333" t="s">
        <v>10908</v>
      </c>
      <c r="S917" s="340">
        <f t="shared" si="72"/>
        <v>79.45</v>
      </c>
    </row>
    <row r="918" spans="1:19" ht="25.5" x14ac:dyDescent="0.2">
      <c r="A918" s="519">
        <v>903</v>
      </c>
      <c r="B918" s="537">
        <v>3718</v>
      </c>
      <c r="C918" s="538" t="s">
        <v>8213</v>
      </c>
      <c r="D918" s="539"/>
      <c r="E918" s="411" t="s">
        <v>1344</v>
      </c>
      <c r="F918" s="411" t="s">
        <v>1406</v>
      </c>
      <c r="G918" s="411" t="s">
        <v>1407</v>
      </c>
      <c r="H918" s="540" t="s">
        <v>9365</v>
      </c>
      <c r="I918" s="541" t="str">
        <f t="shared" si="70"/>
        <v>фото1</v>
      </c>
      <c r="J918" s="541"/>
      <c r="K918" s="542" t="s">
        <v>1347</v>
      </c>
      <c r="L918" s="546">
        <v>1</v>
      </c>
      <c r="M918" s="558">
        <v>168.1</v>
      </c>
      <c r="N918" s="544"/>
      <c r="O918" s="331">
        <f t="shared" si="71"/>
        <v>0</v>
      </c>
      <c r="P918" s="332">
        <v>4607109976265</v>
      </c>
      <c r="Q918" s="545"/>
      <c r="R918" s="333" t="s">
        <v>10908</v>
      </c>
      <c r="S918" s="340">
        <f t="shared" si="72"/>
        <v>168.1</v>
      </c>
    </row>
    <row r="919" spans="1:19" ht="25.5" x14ac:dyDescent="0.2">
      <c r="A919" s="519">
        <v>904</v>
      </c>
      <c r="B919" s="537">
        <v>4072</v>
      </c>
      <c r="C919" s="538" t="s">
        <v>8214</v>
      </c>
      <c r="D919" s="539"/>
      <c r="E919" s="411" t="s">
        <v>1344</v>
      </c>
      <c r="F919" s="411" t="s">
        <v>1408</v>
      </c>
      <c r="G919" s="411" t="s">
        <v>1409</v>
      </c>
      <c r="H919" s="540" t="s">
        <v>9366</v>
      </c>
      <c r="I919" s="541" t="str">
        <f t="shared" si="70"/>
        <v>фото1</v>
      </c>
      <c r="J919" s="541"/>
      <c r="K919" s="542" t="s">
        <v>1347</v>
      </c>
      <c r="L919" s="546">
        <v>1</v>
      </c>
      <c r="M919" s="558">
        <v>177.3</v>
      </c>
      <c r="N919" s="544"/>
      <c r="O919" s="331">
        <f t="shared" si="71"/>
        <v>0</v>
      </c>
      <c r="P919" s="332">
        <v>4607109982907</v>
      </c>
      <c r="Q919" s="545"/>
      <c r="R919" s="333" t="s">
        <v>10908</v>
      </c>
      <c r="S919" s="340">
        <f t="shared" si="72"/>
        <v>177.3</v>
      </c>
    </row>
    <row r="920" spans="1:19" ht="51" x14ac:dyDescent="0.2">
      <c r="A920" s="519">
        <v>905</v>
      </c>
      <c r="B920" s="537">
        <v>5482</v>
      </c>
      <c r="C920" s="538" t="s">
        <v>9367</v>
      </c>
      <c r="D920" s="539"/>
      <c r="E920" s="411" t="s">
        <v>1344</v>
      </c>
      <c r="F920" s="411" t="s">
        <v>8215</v>
      </c>
      <c r="G920" s="411" t="s">
        <v>8216</v>
      </c>
      <c r="H920" s="540" t="s">
        <v>9368</v>
      </c>
      <c r="I920" s="541" t="str">
        <f t="shared" si="70"/>
        <v>фото1</v>
      </c>
      <c r="J920" s="541"/>
      <c r="K920" s="542"/>
      <c r="L920" s="546">
        <v>1</v>
      </c>
      <c r="M920" s="558">
        <v>94.7</v>
      </c>
      <c r="N920" s="544"/>
      <c r="O920" s="331">
        <f t="shared" si="71"/>
        <v>0</v>
      </c>
      <c r="P920" s="332">
        <v>4607109936436</v>
      </c>
      <c r="Q920" s="545"/>
      <c r="R920" s="333" t="s">
        <v>10908</v>
      </c>
      <c r="S920" s="340">
        <f t="shared" si="72"/>
        <v>94.7</v>
      </c>
    </row>
    <row r="921" spans="1:19" ht="25.5" x14ac:dyDescent="0.2">
      <c r="A921" s="519">
        <v>906</v>
      </c>
      <c r="B921" s="537">
        <v>3711</v>
      </c>
      <c r="C921" s="538" t="s">
        <v>8217</v>
      </c>
      <c r="D921" s="539"/>
      <c r="E921" s="411" t="s">
        <v>1344</v>
      </c>
      <c r="F921" s="411" t="s">
        <v>1410</v>
      </c>
      <c r="G921" s="411" t="s">
        <v>1411</v>
      </c>
      <c r="H921" s="540" t="s">
        <v>9369</v>
      </c>
      <c r="I921" s="541" t="str">
        <f t="shared" si="70"/>
        <v>фото1</v>
      </c>
      <c r="J921" s="541"/>
      <c r="K921" s="542" t="s">
        <v>1347</v>
      </c>
      <c r="L921" s="546">
        <v>1</v>
      </c>
      <c r="M921" s="558">
        <v>195.6</v>
      </c>
      <c r="N921" s="544"/>
      <c r="O921" s="331">
        <f t="shared" si="71"/>
        <v>0</v>
      </c>
      <c r="P921" s="332">
        <v>4607109976289</v>
      </c>
      <c r="Q921" s="545"/>
      <c r="R921" s="333" t="s">
        <v>10908</v>
      </c>
      <c r="S921" s="340">
        <f t="shared" si="72"/>
        <v>195.6</v>
      </c>
    </row>
    <row r="922" spans="1:19" ht="15" x14ac:dyDescent="0.2">
      <c r="A922" s="519">
        <v>907</v>
      </c>
      <c r="B922" s="537">
        <v>3712</v>
      </c>
      <c r="C922" s="538" t="s">
        <v>8218</v>
      </c>
      <c r="D922" s="539"/>
      <c r="E922" s="411" t="s">
        <v>1344</v>
      </c>
      <c r="F922" s="411" t="s">
        <v>1412</v>
      </c>
      <c r="G922" s="411" t="s">
        <v>1413</v>
      </c>
      <c r="H922" s="540" t="s">
        <v>9370</v>
      </c>
      <c r="I922" s="541" t="str">
        <f t="shared" si="70"/>
        <v>фото1</v>
      </c>
      <c r="J922" s="541"/>
      <c r="K922" s="542" t="s">
        <v>1347</v>
      </c>
      <c r="L922" s="546">
        <v>1</v>
      </c>
      <c r="M922" s="558">
        <v>103.9</v>
      </c>
      <c r="N922" s="544"/>
      <c r="O922" s="331">
        <f t="shared" si="71"/>
        <v>0</v>
      </c>
      <c r="P922" s="332">
        <v>4607109976296</v>
      </c>
      <c r="Q922" s="545"/>
      <c r="R922" s="333" t="s">
        <v>10908</v>
      </c>
      <c r="S922" s="340">
        <f t="shared" si="72"/>
        <v>103.9</v>
      </c>
    </row>
    <row r="923" spans="1:19" ht="25.5" x14ac:dyDescent="0.2">
      <c r="A923" s="519">
        <v>908</v>
      </c>
      <c r="B923" s="537">
        <v>2291</v>
      </c>
      <c r="C923" s="538" t="s">
        <v>8219</v>
      </c>
      <c r="D923" s="539"/>
      <c r="E923" s="411" t="s">
        <v>1344</v>
      </c>
      <c r="F923" s="411" t="s">
        <v>1414</v>
      </c>
      <c r="G923" s="411" t="s">
        <v>1415</v>
      </c>
      <c r="H923" s="540" t="s">
        <v>9371</v>
      </c>
      <c r="I923" s="541" t="str">
        <f t="shared" si="70"/>
        <v>фото1</v>
      </c>
      <c r="J923" s="541"/>
      <c r="K923" s="542" t="s">
        <v>1347</v>
      </c>
      <c r="L923" s="546">
        <v>1</v>
      </c>
      <c r="M923" s="558">
        <v>140.6</v>
      </c>
      <c r="N923" s="544"/>
      <c r="O923" s="331">
        <f t="shared" si="71"/>
        <v>0</v>
      </c>
      <c r="P923" s="332">
        <v>4607109957455</v>
      </c>
      <c r="Q923" s="545"/>
      <c r="R923" s="333" t="s">
        <v>10908</v>
      </c>
      <c r="S923" s="340">
        <f t="shared" si="72"/>
        <v>140.6</v>
      </c>
    </row>
    <row r="924" spans="1:19" ht="25.5" x14ac:dyDescent="0.2">
      <c r="A924" s="519">
        <v>909</v>
      </c>
      <c r="B924" s="537">
        <v>2513</v>
      </c>
      <c r="C924" s="538" t="s">
        <v>12938</v>
      </c>
      <c r="D924" s="539"/>
      <c r="E924" s="411" t="s">
        <v>1344</v>
      </c>
      <c r="F924" s="411" t="s">
        <v>12939</v>
      </c>
      <c r="G924" s="411" t="s">
        <v>12940</v>
      </c>
      <c r="H924" s="540" t="s">
        <v>12941</v>
      </c>
      <c r="I924" s="541" t="str">
        <f t="shared" si="70"/>
        <v>фото1</v>
      </c>
      <c r="J924" s="541"/>
      <c r="K924" s="542" t="s">
        <v>1347</v>
      </c>
      <c r="L924" s="546">
        <v>1</v>
      </c>
      <c r="M924" s="558">
        <v>204.8</v>
      </c>
      <c r="N924" s="544"/>
      <c r="O924" s="331">
        <f t="shared" si="71"/>
        <v>0</v>
      </c>
      <c r="P924" s="332">
        <v>4607109975916</v>
      </c>
      <c r="Q924" s="545" t="s">
        <v>11622</v>
      </c>
      <c r="R924" s="333" t="s">
        <v>10908</v>
      </c>
      <c r="S924" s="340">
        <f t="shared" si="72"/>
        <v>204.8</v>
      </c>
    </row>
    <row r="925" spans="1:19" ht="25.5" x14ac:dyDescent="0.2">
      <c r="A925" s="519">
        <v>910</v>
      </c>
      <c r="B925" s="537">
        <v>1653</v>
      </c>
      <c r="C925" s="538" t="s">
        <v>8220</v>
      </c>
      <c r="D925" s="539"/>
      <c r="E925" s="411" t="s">
        <v>1344</v>
      </c>
      <c r="F925" s="411" t="s">
        <v>1416</v>
      </c>
      <c r="G925" s="411" t="s">
        <v>1417</v>
      </c>
      <c r="H925" s="540" t="s">
        <v>9372</v>
      </c>
      <c r="I925" s="541" t="str">
        <f t="shared" si="70"/>
        <v>фото1</v>
      </c>
      <c r="J925" s="541"/>
      <c r="K925" s="542" t="s">
        <v>1347</v>
      </c>
      <c r="L925" s="546">
        <v>1</v>
      </c>
      <c r="M925" s="558">
        <v>103.9</v>
      </c>
      <c r="N925" s="544"/>
      <c r="O925" s="331">
        <f t="shared" si="71"/>
        <v>0</v>
      </c>
      <c r="P925" s="332">
        <v>4607109957462</v>
      </c>
      <c r="Q925" s="545"/>
      <c r="R925" s="333" t="s">
        <v>10908</v>
      </c>
      <c r="S925" s="340">
        <f t="shared" si="72"/>
        <v>103.9</v>
      </c>
    </row>
    <row r="926" spans="1:19" ht="38.25" x14ac:dyDescent="0.2">
      <c r="A926" s="519">
        <v>911</v>
      </c>
      <c r="B926" s="537">
        <v>1678</v>
      </c>
      <c r="C926" s="538" t="s">
        <v>12942</v>
      </c>
      <c r="D926" s="539"/>
      <c r="E926" s="411" t="s">
        <v>1344</v>
      </c>
      <c r="F926" s="411" t="s">
        <v>12943</v>
      </c>
      <c r="G926" s="411" t="s">
        <v>12944</v>
      </c>
      <c r="H926" s="540" t="s">
        <v>12945</v>
      </c>
      <c r="I926" s="541" t="str">
        <f t="shared" si="70"/>
        <v>фото1</v>
      </c>
      <c r="J926" s="541"/>
      <c r="K926" s="542" t="s">
        <v>1347</v>
      </c>
      <c r="L926" s="546">
        <v>1</v>
      </c>
      <c r="M926" s="558">
        <v>166.3</v>
      </c>
      <c r="N926" s="544"/>
      <c r="O926" s="331">
        <f t="shared" si="71"/>
        <v>0</v>
      </c>
      <c r="P926" s="332">
        <v>4607109965535</v>
      </c>
      <c r="Q926" s="545" t="s">
        <v>11622</v>
      </c>
      <c r="R926" s="333" t="s">
        <v>10908</v>
      </c>
      <c r="S926" s="340">
        <f t="shared" si="72"/>
        <v>166.3</v>
      </c>
    </row>
    <row r="927" spans="1:19" ht="25.5" x14ac:dyDescent="0.2">
      <c r="A927" s="519">
        <v>912</v>
      </c>
      <c r="B927" s="537">
        <v>3016</v>
      </c>
      <c r="C927" s="538" t="s">
        <v>8221</v>
      </c>
      <c r="D927" s="539"/>
      <c r="E927" s="411" t="s">
        <v>1344</v>
      </c>
      <c r="F927" s="411" t="s">
        <v>1418</v>
      </c>
      <c r="G927" s="411" t="s">
        <v>1419</v>
      </c>
      <c r="H927" s="540" t="s">
        <v>9373</v>
      </c>
      <c r="I927" s="541" t="str">
        <f t="shared" si="70"/>
        <v>фото1</v>
      </c>
      <c r="J927" s="541"/>
      <c r="K927" s="542" t="s">
        <v>1347</v>
      </c>
      <c r="L927" s="546">
        <v>1</v>
      </c>
      <c r="M927" s="558">
        <v>168.1</v>
      </c>
      <c r="N927" s="544"/>
      <c r="O927" s="331">
        <f t="shared" si="71"/>
        <v>0</v>
      </c>
      <c r="P927" s="332">
        <v>4607109954386</v>
      </c>
      <c r="Q927" s="545"/>
      <c r="R927" s="333" t="s">
        <v>10908</v>
      </c>
      <c r="S927" s="340">
        <f t="shared" si="72"/>
        <v>168.1</v>
      </c>
    </row>
    <row r="928" spans="1:19" ht="25.5" x14ac:dyDescent="0.2">
      <c r="A928" s="519">
        <v>913</v>
      </c>
      <c r="B928" s="537">
        <v>943</v>
      </c>
      <c r="C928" s="538" t="s">
        <v>12946</v>
      </c>
      <c r="D928" s="539"/>
      <c r="E928" s="411" t="s">
        <v>1344</v>
      </c>
      <c r="F928" s="411" t="s">
        <v>12947</v>
      </c>
      <c r="G928" s="411" t="s">
        <v>12948</v>
      </c>
      <c r="H928" s="540" t="s">
        <v>12949</v>
      </c>
      <c r="I928" s="541" t="str">
        <f t="shared" si="70"/>
        <v>фото1</v>
      </c>
      <c r="J928" s="541"/>
      <c r="K928" s="542" t="s">
        <v>1347</v>
      </c>
      <c r="L928" s="546">
        <v>1</v>
      </c>
      <c r="M928" s="558">
        <v>195.6</v>
      </c>
      <c r="N928" s="544"/>
      <c r="O928" s="331">
        <f t="shared" si="71"/>
        <v>0</v>
      </c>
      <c r="P928" s="332">
        <v>4607109975923</v>
      </c>
      <c r="Q928" s="545" t="s">
        <v>11622</v>
      </c>
      <c r="R928" s="333" t="s">
        <v>10908</v>
      </c>
      <c r="S928" s="340">
        <f t="shared" si="72"/>
        <v>195.6</v>
      </c>
    </row>
    <row r="929" spans="1:19" ht="25.5" x14ac:dyDescent="0.2">
      <c r="A929" s="519">
        <v>914</v>
      </c>
      <c r="B929" s="537">
        <v>10805</v>
      </c>
      <c r="C929" s="538" t="s">
        <v>14793</v>
      </c>
      <c r="D929" s="539"/>
      <c r="E929" s="412" t="s">
        <v>1344</v>
      </c>
      <c r="F929" s="412" t="s">
        <v>2962</v>
      </c>
      <c r="G929" s="412" t="s">
        <v>14794</v>
      </c>
      <c r="H929" s="547" t="s">
        <v>14795</v>
      </c>
      <c r="I929" s="541" t="str">
        <f t="shared" si="70"/>
        <v>фото1</v>
      </c>
      <c r="J929" s="541"/>
      <c r="K929" s="542" t="s">
        <v>1347</v>
      </c>
      <c r="L929" s="546">
        <v>2</v>
      </c>
      <c r="M929" s="558">
        <v>177.3</v>
      </c>
      <c r="N929" s="544"/>
      <c r="O929" s="331">
        <f t="shared" si="71"/>
        <v>0</v>
      </c>
      <c r="P929" s="332">
        <v>4607109945926</v>
      </c>
      <c r="Q929" s="545" t="s">
        <v>13902</v>
      </c>
      <c r="R929" s="333" t="s">
        <v>10908</v>
      </c>
      <c r="S929" s="340">
        <f t="shared" si="72"/>
        <v>88.65</v>
      </c>
    </row>
    <row r="930" spans="1:19" ht="25.5" x14ac:dyDescent="0.2">
      <c r="A930" s="519">
        <v>915</v>
      </c>
      <c r="B930" s="537">
        <v>6949</v>
      </c>
      <c r="C930" s="538" t="s">
        <v>8222</v>
      </c>
      <c r="D930" s="539"/>
      <c r="E930" s="411" t="s">
        <v>1344</v>
      </c>
      <c r="F930" s="411" t="s">
        <v>3729</v>
      </c>
      <c r="G930" s="411" t="s">
        <v>3730</v>
      </c>
      <c r="H930" s="540" t="s">
        <v>9374</v>
      </c>
      <c r="I930" s="541" t="str">
        <f t="shared" si="70"/>
        <v>фото1</v>
      </c>
      <c r="J930" s="541"/>
      <c r="K930" s="542" t="s">
        <v>1347</v>
      </c>
      <c r="L930" s="546">
        <v>1</v>
      </c>
      <c r="M930" s="558">
        <v>177.3</v>
      </c>
      <c r="N930" s="544"/>
      <c r="O930" s="331">
        <f t="shared" si="71"/>
        <v>0</v>
      </c>
      <c r="P930" s="332">
        <v>4607109945933</v>
      </c>
      <c r="Q930" s="545"/>
      <c r="R930" s="333" t="s">
        <v>10908</v>
      </c>
      <c r="S930" s="340">
        <f t="shared" si="72"/>
        <v>177.3</v>
      </c>
    </row>
    <row r="931" spans="1:19" ht="25.5" x14ac:dyDescent="0.2">
      <c r="A931" s="519">
        <v>916</v>
      </c>
      <c r="B931" s="537">
        <v>5484</v>
      </c>
      <c r="C931" s="538" t="s">
        <v>9376</v>
      </c>
      <c r="D931" s="539"/>
      <c r="E931" s="411" t="s">
        <v>1344</v>
      </c>
      <c r="F931" s="411" t="s">
        <v>8223</v>
      </c>
      <c r="G931" s="411" t="s">
        <v>8224</v>
      </c>
      <c r="H931" s="540" t="s">
        <v>9377</v>
      </c>
      <c r="I931" s="541" t="str">
        <f t="shared" si="70"/>
        <v>фото1</v>
      </c>
      <c r="J931" s="541"/>
      <c r="K931" s="542"/>
      <c r="L931" s="546">
        <v>1</v>
      </c>
      <c r="M931" s="558">
        <v>122.2</v>
      </c>
      <c r="N931" s="544"/>
      <c r="O931" s="331">
        <f t="shared" si="71"/>
        <v>0</v>
      </c>
      <c r="P931" s="332">
        <v>4607109936405</v>
      </c>
      <c r="Q931" s="545"/>
      <c r="R931" s="333" t="s">
        <v>10908</v>
      </c>
      <c r="S931" s="340">
        <f t="shared" si="72"/>
        <v>122.2</v>
      </c>
    </row>
    <row r="932" spans="1:19" ht="38.25" x14ac:dyDescent="0.2">
      <c r="A932" s="519">
        <v>917</v>
      </c>
      <c r="B932" s="537">
        <v>4541</v>
      </c>
      <c r="C932" s="538" t="s">
        <v>8225</v>
      </c>
      <c r="D932" s="539"/>
      <c r="E932" s="411" t="s">
        <v>1344</v>
      </c>
      <c r="F932" s="411" t="s">
        <v>1422</v>
      </c>
      <c r="G932" s="411" t="s">
        <v>1423</v>
      </c>
      <c r="H932" s="540" t="s">
        <v>9378</v>
      </c>
      <c r="I932" s="541" t="str">
        <f t="shared" si="70"/>
        <v>фото1</v>
      </c>
      <c r="J932" s="541"/>
      <c r="K932" s="542" t="s">
        <v>1347</v>
      </c>
      <c r="L932" s="546">
        <v>1</v>
      </c>
      <c r="M932" s="558">
        <v>278.2</v>
      </c>
      <c r="N932" s="544"/>
      <c r="O932" s="331">
        <f t="shared" si="71"/>
        <v>0</v>
      </c>
      <c r="P932" s="332">
        <v>4607109989623</v>
      </c>
      <c r="Q932" s="545"/>
      <c r="R932" s="333" t="s">
        <v>10908</v>
      </c>
      <c r="S932" s="340">
        <f t="shared" si="72"/>
        <v>278.2</v>
      </c>
    </row>
    <row r="933" spans="1:19" ht="25.5" x14ac:dyDescent="0.2">
      <c r="A933" s="519">
        <v>918</v>
      </c>
      <c r="B933" s="537">
        <v>2298</v>
      </c>
      <c r="C933" s="538" t="s">
        <v>8226</v>
      </c>
      <c r="D933" s="539"/>
      <c r="E933" s="449" t="s">
        <v>1344</v>
      </c>
      <c r="F933" s="449" t="s">
        <v>3731</v>
      </c>
      <c r="G933" s="449" t="s">
        <v>1424</v>
      </c>
      <c r="H933" s="548" t="s">
        <v>9379</v>
      </c>
      <c r="I933" s="541" t="str">
        <f t="shared" si="70"/>
        <v>фото1</v>
      </c>
      <c r="J933" s="541"/>
      <c r="K933" s="542" t="s">
        <v>1347</v>
      </c>
      <c r="L933" s="546">
        <v>1</v>
      </c>
      <c r="M933" s="558">
        <v>177.3</v>
      </c>
      <c r="N933" s="544"/>
      <c r="O933" s="331">
        <f t="shared" si="71"/>
        <v>0</v>
      </c>
      <c r="P933" s="332">
        <v>4607109957608</v>
      </c>
      <c r="Q933" s="545"/>
      <c r="R933" s="333" t="s">
        <v>10908</v>
      </c>
      <c r="S933" s="340">
        <f t="shared" si="72"/>
        <v>177.3</v>
      </c>
    </row>
    <row r="934" spans="1:19" ht="25.5" x14ac:dyDescent="0.2">
      <c r="A934" s="519">
        <v>919</v>
      </c>
      <c r="B934" s="537">
        <v>2304</v>
      </c>
      <c r="C934" s="538" t="s">
        <v>8227</v>
      </c>
      <c r="D934" s="539"/>
      <c r="E934" s="411" t="s">
        <v>1344</v>
      </c>
      <c r="F934" s="411" t="s">
        <v>1425</v>
      </c>
      <c r="G934" s="411" t="s">
        <v>1426</v>
      </c>
      <c r="H934" s="540" t="s">
        <v>9380</v>
      </c>
      <c r="I934" s="541" t="str">
        <f t="shared" si="70"/>
        <v>фото1</v>
      </c>
      <c r="J934" s="541"/>
      <c r="K934" s="542" t="s">
        <v>1347</v>
      </c>
      <c r="L934" s="546">
        <v>1</v>
      </c>
      <c r="M934" s="558">
        <v>168.1</v>
      </c>
      <c r="N934" s="544"/>
      <c r="O934" s="331">
        <f t="shared" si="71"/>
        <v>0</v>
      </c>
      <c r="P934" s="332">
        <v>4607109957592</v>
      </c>
      <c r="Q934" s="545"/>
      <c r="R934" s="333" t="s">
        <v>1354</v>
      </c>
      <c r="S934" s="340">
        <f t="shared" si="72"/>
        <v>168.1</v>
      </c>
    </row>
    <row r="935" spans="1:19" ht="15" x14ac:dyDescent="0.2">
      <c r="A935" s="519">
        <v>920</v>
      </c>
      <c r="B935" s="537">
        <v>4075</v>
      </c>
      <c r="C935" s="538" t="s">
        <v>8228</v>
      </c>
      <c r="D935" s="539"/>
      <c r="E935" s="411" t="s">
        <v>1344</v>
      </c>
      <c r="F935" s="411" t="s">
        <v>1427</v>
      </c>
      <c r="G935" s="411" t="s">
        <v>1428</v>
      </c>
      <c r="H935" s="540" t="s">
        <v>9381</v>
      </c>
      <c r="I935" s="541" t="str">
        <f t="shared" si="70"/>
        <v>фото1</v>
      </c>
      <c r="J935" s="541"/>
      <c r="K935" s="542" t="s">
        <v>1347</v>
      </c>
      <c r="L935" s="546">
        <v>1</v>
      </c>
      <c r="M935" s="558">
        <v>307.60000000000002</v>
      </c>
      <c r="N935" s="544"/>
      <c r="O935" s="331">
        <f t="shared" si="71"/>
        <v>0</v>
      </c>
      <c r="P935" s="332">
        <v>4607109982938</v>
      </c>
      <c r="Q935" s="545"/>
      <c r="R935" s="333" t="s">
        <v>10908</v>
      </c>
      <c r="S935" s="340">
        <f t="shared" si="72"/>
        <v>307.60000000000002</v>
      </c>
    </row>
    <row r="936" spans="1:19" ht="63.75" x14ac:dyDescent="0.2">
      <c r="A936" s="519">
        <v>921</v>
      </c>
      <c r="B936" s="537">
        <v>5714</v>
      </c>
      <c r="C936" s="538" t="s">
        <v>10921</v>
      </c>
      <c r="D936" s="539" t="s">
        <v>10922</v>
      </c>
      <c r="E936" s="411" t="s">
        <v>1344</v>
      </c>
      <c r="F936" s="411" t="s">
        <v>10923</v>
      </c>
      <c r="G936" s="411" t="s">
        <v>10924</v>
      </c>
      <c r="H936" s="540" t="s">
        <v>10925</v>
      </c>
      <c r="I936" s="541" t="str">
        <f t="shared" si="70"/>
        <v>фото1</v>
      </c>
      <c r="J936" s="541" t="str">
        <f>HYPERLINK("http://www.gardenbulbs.ru/images/vesna_CL/thumbnails/"&amp;D1486&amp;".jpg","фото2")</f>
        <v>фото2</v>
      </c>
      <c r="K936" s="542" t="s">
        <v>1347</v>
      </c>
      <c r="L936" s="546">
        <v>1</v>
      </c>
      <c r="M936" s="558">
        <v>461.7</v>
      </c>
      <c r="N936" s="544"/>
      <c r="O936" s="331">
        <f t="shared" si="71"/>
        <v>0</v>
      </c>
      <c r="P936" s="332">
        <v>4607109927403</v>
      </c>
      <c r="Q936" s="545"/>
      <c r="R936" s="333" t="s">
        <v>10908</v>
      </c>
      <c r="S936" s="340">
        <f t="shared" si="72"/>
        <v>461.7</v>
      </c>
    </row>
    <row r="937" spans="1:19" ht="15" x14ac:dyDescent="0.2">
      <c r="A937" s="519">
        <v>922</v>
      </c>
      <c r="B937" s="537">
        <v>4542</v>
      </c>
      <c r="C937" s="538" t="s">
        <v>8229</v>
      </c>
      <c r="D937" s="539"/>
      <c r="E937" s="411" t="s">
        <v>1344</v>
      </c>
      <c r="F937" s="411" t="s">
        <v>1429</v>
      </c>
      <c r="G937" s="411" t="s">
        <v>1430</v>
      </c>
      <c r="H937" s="540" t="s">
        <v>9382</v>
      </c>
      <c r="I937" s="541" t="str">
        <f t="shared" si="70"/>
        <v>фото1</v>
      </c>
      <c r="J937" s="541"/>
      <c r="K937" s="542" t="s">
        <v>1347</v>
      </c>
      <c r="L937" s="546">
        <v>1</v>
      </c>
      <c r="M937" s="558">
        <v>168.1</v>
      </c>
      <c r="N937" s="544"/>
      <c r="O937" s="331">
        <f t="shared" si="71"/>
        <v>0</v>
      </c>
      <c r="P937" s="332">
        <v>4607109989630</v>
      </c>
      <c r="Q937" s="545"/>
      <c r="R937" s="333" t="s">
        <v>10908</v>
      </c>
      <c r="S937" s="340">
        <f t="shared" si="72"/>
        <v>168.1</v>
      </c>
    </row>
    <row r="938" spans="1:19" ht="25.5" x14ac:dyDescent="0.2">
      <c r="A938" s="519">
        <v>923</v>
      </c>
      <c r="B938" s="537">
        <v>3018</v>
      </c>
      <c r="C938" s="538" t="s">
        <v>8230</v>
      </c>
      <c r="D938" s="539"/>
      <c r="E938" s="411" t="s">
        <v>1344</v>
      </c>
      <c r="F938" s="411" t="s">
        <v>1431</v>
      </c>
      <c r="G938" s="411" t="s">
        <v>1432</v>
      </c>
      <c r="H938" s="540" t="s">
        <v>9383</v>
      </c>
      <c r="I938" s="541" t="str">
        <f t="shared" ref="I938:I1001" si="73">HYPERLINK("http://www.gardenbulbs.ru/images/vesna_CL/thumbnails/"&amp;C938&amp;".jpg","фото1")</f>
        <v>фото1</v>
      </c>
      <c r="J938" s="541"/>
      <c r="K938" s="542" t="s">
        <v>1347</v>
      </c>
      <c r="L938" s="546">
        <v>1</v>
      </c>
      <c r="M938" s="558">
        <v>85.5</v>
      </c>
      <c r="N938" s="544"/>
      <c r="O938" s="331">
        <f t="shared" ref="O938:O1001" si="74">IF(ISERROR(N938*M938),0,N938*M938)</f>
        <v>0</v>
      </c>
      <c r="P938" s="332">
        <v>4607109954409</v>
      </c>
      <c r="Q938" s="545"/>
      <c r="R938" s="333" t="s">
        <v>10908</v>
      </c>
      <c r="S938" s="340">
        <f t="shared" ref="S938:S1001" si="75">M938/L938</f>
        <v>85.5</v>
      </c>
    </row>
    <row r="939" spans="1:19" ht="38.25" x14ac:dyDescent="0.2">
      <c r="A939" s="519">
        <v>924</v>
      </c>
      <c r="B939" s="537">
        <v>1888</v>
      </c>
      <c r="C939" s="538" t="s">
        <v>12950</v>
      </c>
      <c r="D939" s="539"/>
      <c r="E939" s="411" t="s">
        <v>1344</v>
      </c>
      <c r="F939" s="411" t="s">
        <v>12951</v>
      </c>
      <c r="G939" s="411" t="s">
        <v>12952</v>
      </c>
      <c r="H939" s="540" t="s">
        <v>12953</v>
      </c>
      <c r="I939" s="541" t="str">
        <f t="shared" si="73"/>
        <v>фото1</v>
      </c>
      <c r="J939" s="541"/>
      <c r="K939" s="542" t="s">
        <v>1347</v>
      </c>
      <c r="L939" s="546">
        <v>1</v>
      </c>
      <c r="M939" s="558">
        <v>223.1</v>
      </c>
      <c r="N939" s="544"/>
      <c r="O939" s="331">
        <f t="shared" si="74"/>
        <v>0</v>
      </c>
      <c r="P939" s="332">
        <v>4607109954058</v>
      </c>
      <c r="Q939" s="545" t="s">
        <v>11622</v>
      </c>
      <c r="R939" s="333" t="s">
        <v>10908</v>
      </c>
      <c r="S939" s="340">
        <f t="shared" si="75"/>
        <v>223.1</v>
      </c>
    </row>
    <row r="940" spans="1:19" ht="25.5" x14ac:dyDescent="0.2">
      <c r="A940" s="519">
        <v>925</v>
      </c>
      <c r="B940" s="537">
        <v>1707</v>
      </c>
      <c r="C940" s="538" t="s">
        <v>8182</v>
      </c>
      <c r="D940" s="539"/>
      <c r="E940" s="411" t="s">
        <v>1344</v>
      </c>
      <c r="F940" s="411" t="s">
        <v>1353</v>
      </c>
      <c r="G940" s="411" t="s">
        <v>10910</v>
      </c>
      <c r="H940" s="540" t="s">
        <v>9326</v>
      </c>
      <c r="I940" s="541" t="str">
        <f t="shared" si="73"/>
        <v>фото1</v>
      </c>
      <c r="J940" s="541"/>
      <c r="K940" s="542" t="s">
        <v>1347</v>
      </c>
      <c r="L940" s="546">
        <v>2</v>
      </c>
      <c r="M940" s="558">
        <v>122.2</v>
      </c>
      <c r="N940" s="544"/>
      <c r="O940" s="331">
        <f t="shared" si="74"/>
        <v>0</v>
      </c>
      <c r="P940" s="332">
        <v>4607109965597</v>
      </c>
      <c r="Q940" s="545"/>
      <c r="R940" s="333" t="s">
        <v>1354</v>
      </c>
      <c r="S940" s="340">
        <f t="shared" si="75"/>
        <v>61.1</v>
      </c>
    </row>
    <row r="941" spans="1:19" ht="38.25" x14ac:dyDescent="0.2">
      <c r="A941" s="519">
        <v>926</v>
      </c>
      <c r="B941" s="537">
        <v>1711</v>
      </c>
      <c r="C941" s="538" t="s">
        <v>8190</v>
      </c>
      <c r="D941" s="539"/>
      <c r="E941" s="411" t="s">
        <v>1344</v>
      </c>
      <c r="F941" s="411" t="s">
        <v>1365</v>
      </c>
      <c r="G941" s="411" t="s">
        <v>10911</v>
      </c>
      <c r="H941" s="540" t="s">
        <v>9338</v>
      </c>
      <c r="I941" s="541" t="str">
        <f t="shared" si="73"/>
        <v>фото1</v>
      </c>
      <c r="J941" s="541"/>
      <c r="K941" s="542" t="s">
        <v>1347</v>
      </c>
      <c r="L941" s="546">
        <v>2</v>
      </c>
      <c r="M941" s="558">
        <v>122.2</v>
      </c>
      <c r="N941" s="544"/>
      <c r="O941" s="331">
        <f t="shared" si="74"/>
        <v>0</v>
      </c>
      <c r="P941" s="332">
        <v>4607109965627</v>
      </c>
      <c r="Q941" s="545"/>
      <c r="R941" s="333" t="s">
        <v>1354</v>
      </c>
      <c r="S941" s="340">
        <f t="shared" si="75"/>
        <v>61.1</v>
      </c>
    </row>
    <row r="942" spans="1:19" ht="25.5" x14ac:dyDescent="0.2">
      <c r="A942" s="519">
        <v>927</v>
      </c>
      <c r="B942" s="537">
        <v>4076</v>
      </c>
      <c r="C942" s="538" t="s">
        <v>8231</v>
      </c>
      <c r="D942" s="539"/>
      <c r="E942" s="411" t="s">
        <v>1344</v>
      </c>
      <c r="F942" s="411" t="s">
        <v>1433</v>
      </c>
      <c r="G942" s="411" t="s">
        <v>1434</v>
      </c>
      <c r="H942" s="540" t="s">
        <v>9384</v>
      </c>
      <c r="I942" s="541" t="str">
        <f t="shared" si="73"/>
        <v>фото1</v>
      </c>
      <c r="J942" s="541"/>
      <c r="K942" s="542" t="s">
        <v>1347</v>
      </c>
      <c r="L942" s="546">
        <v>2</v>
      </c>
      <c r="M942" s="558">
        <v>140.6</v>
      </c>
      <c r="N942" s="544"/>
      <c r="O942" s="331">
        <f t="shared" si="74"/>
        <v>0</v>
      </c>
      <c r="P942" s="332">
        <v>4607109982945</v>
      </c>
      <c r="Q942" s="545"/>
      <c r="R942" s="333" t="s">
        <v>10908</v>
      </c>
      <c r="S942" s="340">
        <f t="shared" si="75"/>
        <v>70.3</v>
      </c>
    </row>
    <row r="943" spans="1:19" ht="25.5" x14ac:dyDescent="0.2">
      <c r="A943" s="519">
        <v>928</v>
      </c>
      <c r="B943" s="537">
        <v>103</v>
      </c>
      <c r="C943" s="538" t="s">
        <v>12954</v>
      </c>
      <c r="D943" s="539"/>
      <c r="E943" s="411" t="s">
        <v>1344</v>
      </c>
      <c r="F943" s="411" t="s">
        <v>12955</v>
      </c>
      <c r="G943" s="411" t="s">
        <v>12956</v>
      </c>
      <c r="H943" s="540" t="s">
        <v>12957</v>
      </c>
      <c r="I943" s="541" t="str">
        <f t="shared" si="73"/>
        <v>фото1</v>
      </c>
      <c r="J943" s="541"/>
      <c r="K943" s="542" t="s">
        <v>1347</v>
      </c>
      <c r="L943" s="546">
        <v>1</v>
      </c>
      <c r="M943" s="558">
        <v>103.9</v>
      </c>
      <c r="N943" s="544"/>
      <c r="O943" s="331">
        <f t="shared" si="74"/>
        <v>0</v>
      </c>
      <c r="P943" s="332">
        <v>4607109928400</v>
      </c>
      <c r="Q943" s="545" t="s">
        <v>11622</v>
      </c>
      <c r="R943" s="333" t="s">
        <v>10908</v>
      </c>
      <c r="S943" s="340">
        <f t="shared" si="75"/>
        <v>103.9</v>
      </c>
    </row>
    <row r="944" spans="1:19" ht="38.25" x14ac:dyDescent="0.2">
      <c r="A944" s="519">
        <v>929</v>
      </c>
      <c r="B944" s="537">
        <v>1730</v>
      </c>
      <c r="C944" s="538" t="s">
        <v>8232</v>
      </c>
      <c r="D944" s="539"/>
      <c r="E944" s="411" t="s">
        <v>1344</v>
      </c>
      <c r="F944" s="411" t="s">
        <v>1435</v>
      </c>
      <c r="G944" s="411" t="s">
        <v>1436</v>
      </c>
      <c r="H944" s="540" t="s">
        <v>9385</v>
      </c>
      <c r="I944" s="541" t="str">
        <f t="shared" si="73"/>
        <v>фото1</v>
      </c>
      <c r="J944" s="541"/>
      <c r="K944" s="542" t="s">
        <v>1347</v>
      </c>
      <c r="L944" s="546">
        <v>2</v>
      </c>
      <c r="M944" s="558">
        <v>122.2</v>
      </c>
      <c r="N944" s="544"/>
      <c r="O944" s="331">
        <f t="shared" si="74"/>
        <v>0</v>
      </c>
      <c r="P944" s="332">
        <v>4607109965702</v>
      </c>
      <c r="Q944" s="545"/>
      <c r="R944" s="333" t="s">
        <v>1382</v>
      </c>
      <c r="S944" s="340">
        <f t="shared" si="75"/>
        <v>61.1</v>
      </c>
    </row>
    <row r="945" spans="1:19" ht="25.5" x14ac:dyDescent="0.2">
      <c r="A945" s="519">
        <v>930</v>
      </c>
      <c r="B945" s="537">
        <v>6765</v>
      </c>
      <c r="C945" s="538" t="s">
        <v>12958</v>
      </c>
      <c r="D945" s="539"/>
      <c r="E945" s="411" t="s">
        <v>1344</v>
      </c>
      <c r="F945" s="411" t="s">
        <v>12959</v>
      </c>
      <c r="G945" s="411" t="s">
        <v>12960</v>
      </c>
      <c r="H945" s="540" t="s">
        <v>12961</v>
      </c>
      <c r="I945" s="541" t="str">
        <f t="shared" si="73"/>
        <v>фото1</v>
      </c>
      <c r="J945" s="541"/>
      <c r="K945" s="542" t="s">
        <v>1347</v>
      </c>
      <c r="L945" s="546">
        <v>1</v>
      </c>
      <c r="M945" s="558">
        <v>195.6</v>
      </c>
      <c r="N945" s="544"/>
      <c r="O945" s="331">
        <f t="shared" si="74"/>
        <v>0</v>
      </c>
      <c r="P945" s="332">
        <v>4607109944097</v>
      </c>
      <c r="Q945" s="545" t="s">
        <v>11622</v>
      </c>
      <c r="R945" s="333" t="s">
        <v>10908</v>
      </c>
      <c r="S945" s="340">
        <f t="shared" si="75"/>
        <v>195.6</v>
      </c>
    </row>
    <row r="946" spans="1:19" ht="38.25" x14ac:dyDescent="0.2">
      <c r="A946" s="519">
        <v>931</v>
      </c>
      <c r="B946" s="537">
        <v>4530</v>
      </c>
      <c r="C946" s="538" t="s">
        <v>12962</v>
      </c>
      <c r="D946" s="539"/>
      <c r="E946" s="411" t="s">
        <v>1344</v>
      </c>
      <c r="F946" s="411" t="s">
        <v>12963</v>
      </c>
      <c r="G946" s="411" t="s">
        <v>12964</v>
      </c>
      <c r="H946" s="540" t="s">
        <v>12965</v>
      </c>
      <c r="I946" s="541" t="str">
        <f t="shared" si="73"/>
        <v>фото1</v>
      </c>
      <c r="J946" s="541"/>
      <c r="K946" s="542" t="s">
        <v>1347</v>
      </c>
      <c r="L946" s="546">
        <v>1</v>
      </c>
      <c r="M946" s="558">
        <v>168.1</v>
      </c>
      <c r="N946" s="544"/>
      <c r="O946" s="331">
        <f t="shared" si="74"/>
        <v>0</v>
      </c>
      <c r="P946" s="332">
        <v>4607109989517</v>
      </c>
      <c r="Q946" s="545" t="s">
        <v>11622</v>
      </c>
      <c r="R946" s="333" t="s">
        <v>10908</v>
      </c>
      <c r="S946" s="340">
        <f t="shared" si="75"/>
        <v>168.1</v>
      </c>
    </row>
    <row r="947" spans="1:19" ht="25.5" x14ac:dyDescent="0.2">
      <c r="A947" s="519">
        <v>932</v>
      </c>
      <c r="B947" s="537">
        <v>10806</v>
      </c>
      <c r="C947" s="538" t="s">
        <v>14796</v>
      </c>
      <c r="D947" s="539"/>
      <c r="E947" s="412" t="s">
        <v>1344</v>
      </c>
      <c r="F947" s="412" t="s">
        <v>14797</v>
      </c>
      <c r="G947" s="412" t="s">
        <v>14798</v>
      </c>
      <c r="H947" s="547" t="s">
        <v>14799</v>
      </c>
      <c r="I947" s="541" t="str">
        <f t="shared" si="73"/>
        <v>фото1</v>
      </c>
      <c r="J947" s="541"/>
      <c r="K947" s="542" t="s">
        <v>1347</v>
      </c>
      <c r="L947" s="546">
        <v>1</v>
      </c>
      <c r="M947" s="558">
        <v>168.1</v>
      </c>
      <c r="N947" s="544"/>
      <c r="O947" s="331">
        <f t="shared" si="74"/>
        <v>0</v>
      </c>
      <c r="P947" s="332">
        <v>4607109983003</v>
      </c>
      <c r="Q947" s="545" t="s">
        <v>13902</v>
      </c>
      <c r="R947" s="333" t="s">
        <v>10908</v>
      </c>
      <c r="S947" s="340">
        <f t="shared" si="75"/>
        <v>168.1</v>
      </c>
    </row>
    <row r="948" spans="1:19" ht="25.5" x14ac:dyDescent="0.2">
      <c r="A948" s="519">
        <v>933</v>
      </c>
      <c r="B948" s="537">
        <v>1714</v>
      </c>
      <c r="C948" s="538" t="s">
        <v>8233</v>
      </c>
      <c r="D948" s="539"/>
      <c r="E948" s="411" t="s">
        <v>1344</v>
      </c>
      <c r="F948" s="411" t="s">
        <v>1437</v>
      </c>
      <c r="G948" s="411" t="s">
        <v>1438</v>
      </c>
      <c r="H948" s="540" t="s">
        <v>9386</v>
      </c>
      <c r="I948" s="541" t="str">
        <f t="shared" si="73"/>
        <v>фото1</v>
      </c>
      <c r="J948" s="541"/>
      <c r="K948" s="542" t="s">
        <v>1347</v>
      </c>
      <c r="L948" s="546">
        <v>2</v>
      </c>
      <c r="M948" s="558">
        <v>103.9</v>
      </c>
      <c r="N948" s="544"/>
      <c r="O948" s="331">
        <f t="shared" si="74"/>
        <v>0</v>
      </c>
      <c r="P948" s="332">
        <v>4607109965719</v>
      </c>
      <c r="Q948" s="545"/>
      <c r="R948" s="333" t="s">
        <v>10908</v>
      </c>
      <c r="S948" s="340">
        <f t="shared" si="75"/>
        <v>51.95</v>
      </c>
    </row>
    <row r="949" spans="1:19" ht="38.25" x14ac:dyDescent="0.2">
      <c r="A949" s="519">
        <v>934</v>
      </c>
      <c r="B949" s="537">
        <v>4083</v>
      </c>
      <c r="C949" s="538" t="s">
        <v>8234</v>
      </c>
      <c r="D949" s="539"/>
      <c r="E949" s="449" t="s">
        <v>1344</v>
      </c>
      <c r="F949" s="449" t="s">
        <v>1439</v>
      </c>
      <c r="G949" s="449" t="s">
        <v>1440</v>
      </c>
      <c r="H949" s="548" t="s">
        <v>9387</v>
      </c>
      <c r="I949" s="541" t="str">
        <f t="shared" si="73"/>
        <v>фото1</v>
      </c>
      <c r="J949" s="541"/>
      <c r="K949" s="542" t="s">
        <v>1347</v>
      </c>
      <c r="L949" s="546">
        <v>1</v>
      </c>
      <c r="M949" s="558">
        <v>168.1</v>
      </c>
      <c r="N949" s="544"/>
      <c r="O949" s="331">
        <f t="shared" si="74"/>
        <v>0</v>
      </c>
      <c r="P949" s="332">
        <v>4607109983010</v>
      </c>
      <c r="Q949" s="545"/>
      <c r="R949" s="333" t="s">
        <v>10908</v>
      </c>
      <c r="S949" s="340">
        <f t="shared" si="75"/>
        <v>168.1</v>
      </c>
    </row>
    <row r="950" spans="1:19" ht="15" x14ac:dyDescent="0.2">
      <c r="A950" s="519">
        <v>935</v>
      </c>
      <c r="B950" s="537">
        <v>3709</v>
      </c>
      <c r="C950" s="538" t="s">
        <v>8235</v>
      </c>
      <c r="D950" s="539"/>
      <c r="E950" s="411" t="s">
        <v>1344</v>
      </c>
      <c r="F950" s="411" t="s">
        <v>1441</v>
      </c>
      <c r="G950" s="411" t="s">
        <v>1442</v>
      </c>
      <c r="H950" s="540" t="s">
        <v>9388</v>
      </c>
      <c r="I950" s="541" t="str">
        <f t="shared" si="73"/>
        <v>фото1</v>
      </c>
      <c r="J950" s="541"/>
      <c r="K950" s="542" t="s">
        <v>1347</v>
      </c>
      <c r="L950" s="546">
        <v>2</v>
      </c>
      <c r="M950" s="558">
        <v>158.9</v>
      </c>
      <c r="N950" s="544"/>
      <c r="O950" s="331">
        <f t="shared" si="74"/>
        <v>0</v>
      </c>
      <c r="P950" s="332">
        <v>4607109976333</v>
      </c>
      <c r="Q950" s="545"/>
      <c r="R950" s="333" t="s">
        <v>10908</v>
      </c>
      <c r="S950" s="340">
        <f t="shared" si="75"/>
        <v>79.45</v>
      </c>
    </row>
    <row r="951" spans="1:19" ht="25.5" x14ac:dyDescent="0.2">
      <c r="A951" s="519">
        <v>936</v>
      </c>
      <c r="B951" s="537">
        <v>2305</v>
      </c>
      <c r="C951" s="538" t="s">
        <v>8236</v>
      </c>
      <c r="D951" s="539"/>
      <c r="E951" s="411" t="s">
        <v>1344</v>
      </c>
      <c r="F951" s="411" t="s">
        <v>1443</v>
      </c>
      <c r="G951" s="411" t="s">
        <v>1444</v>
      </c>
      <c r="H951" s="540" t="s">
        <v>9389</v>
      </c>
      <c r="I951" s="541" t="str">
        <f t="shared" si="73"/>
        <v>фото1</v>
      </c>
      <c r="J951" s="541"/>
      <c r="K951" s="542" t="s">
        <v>1347</v>
      </c>
      <c r="L951" s="546">
        <v>2</v>
      </c>
      <c r="M951" s="558">
        <v>158.9</v>
      </c>
      <c r="N951" s="544"/>
      <c r="O951" s="331">
        <f t="shared" si="74"/>
        <v>0</v>
      </c>
      <c r="P951" s="332">
        <v>4607109958667</v>
      </c>
      <c r="Q951" s="545"/>
      <c r="R951" s="333" t="s">
        <v>1354</v>
      </c>
      <c r="S951" s="340">
        <f t="shared" si="75"/>
        <v>79.45</v>
      </c>
    </row>
    <row r="952" spans="1:19" ht="25.5" x14ac:dyDescent="0.2">
      <c r="A952" s="519">
        <v>937</v>
      </c>
      <c r="B952" s="537">
        <v>3019</v>
      </c>
      <c r="C952" s="538" t="s">
        <v>8237</v>
      </c>
      <c r="D952" s="539"/>
      <c r="E952" s="411" t="s">
        <v>1344</v>
      </c>
      <c r="F952" s="411" t="s">
        <v>1445</v>
      </c>
      <c r="G952" s="411" t="s">
        <v>1446</v>
      </c>
      <c r="H952" s="540" t="s">
        <v>9390</v>
      </c>
      <c r="I952" s="541" t="str">
        <f t="shared" si="73"/>
        <v>фото1</v>
      </c>
      <c r="J952" s="541"/>
      <c r="K952" s="542" t="s">
        <v>1347</v>
      </c>
      <c r="L952" s="546">
        <v>1</v>
      </c>
      <c r="M952" s="558">
        <v>204.8</v>
      </c>
      <c r="N952" s="544"/>
      <c r="O952" s="331">
        <f t="shared" si="74"/>
        <v>0</v>
      </c>
      <c r="P952" s="332">
        <v>4607109954416</v>
      </c>
      <c r="Q952" s="545"/>
      <c r="R952" s="333" t="s">
        <v>10908</v>
      </c>
      <c r="S952" s="340">
        <f t="shared" si="75"/>
        <v>204.8</v>
      </c>
    </row>
    <row r="953" spans="1:19" ht="25.5" x14ac:dyDescent="0.2">
      <c r="A953" s="519">
        <v>938</v>
      </c>
      <c r="B953" s="537">
        <v>10807</v>
      </c>
      <c r="C953" s="538" t="s">
        <v>14800</v>
      </c>
      <c r="D953" s="539"/>
      <c r="E953" s="412" t="s">
        <v>1344</v>
      </c>
      <c r="F953" s="412" t="s">
        <v>14801</v>
      </c>
      <c r="G953" s="412" t="s">
        <v>14802</v>
      </c>
      <c r="H953" s="547" t="s">
        <v>14803</v>
      </c>
      <c r="I953" s="541" t="str">
        <f t="shared" si="73"/>
        <v>фото1</v>
      </c>
      <c r="J953" s="541"/>
      <c r="K953" s="542" t="s">
        <v>1347</v>
      </c>
      <c r="L953" s="546">
        <v>1</v>
      </c>
      <c r="M953" s="558">
        <v>250.7</v>
      </c>
      <c r="N953" s="544"/>
      <c r="O953" s="331">
        <f t="shared" si="74"/>
        <v>0</v>
      </c>
      <c r="P953" s="332">
        <v>4607109925300</v>
      </c>
      <c r="Q953" s="545" t="s">
        <v>13902</v>
      </c>
      <c r="R953" s="333" t="s">
        <v>10908</v>
      </c>
      <c r="S953" s="340">
        <f t="shared" si="75"/>
        <v>250.7</v>
      </c>
    </row>
    <row r="954" spans="1:19" ht="38.25" x14ac:dyDescent="0.2">
      <c r="A954" s="519">
        <v>939</v>
      </c>
      <c r="B954" s="537">
        <v>388</v>
      </c>
      <c r="C954" s="538" t="s">
        <v>10926</v>
      </c>
      <c r="D954" s="539"/>
      <c r="E954" s="411" t="s">
        <v>1344</v>
      </c>
      <c r="F954" s="411" t="s">
        <v>10927</v>
      </c>
      <c r="G954" s="411" t="s">
        <v>10928</v>
      </c>
      <c r="H954" s="540" t="s">
        <v>10929</v>
      </c>
      <c r="I954" s="541" t="str">
        <f t="shared" si="73"/>
        <v>фото1</v>
      </c>
      <c r="J954" s="541"/>
      <c r="K954" s="542" t="s">
        <v>1347</v>
      </c>
      <c r="L954" s="546">
        <v>1</v>
      </c>
      <c r="M954" s="558">
        <v>168.1</v>
      </c>
      <c r="N954" s="544"/>
      <c r="O954" s="331">
        <f t="shared" si="74"/>
        <v>0</v>
      </c>
      <c r="P954" s="332">
        <v>4607109927397</v>
      </c>
      <c r="Q954" s="545"/>
      <c r="R954" s="333" t="s">
        <v>10908</v>
      </c>
      <c r="S954" s="340">
        <f t="shared" si="75"/>
        <v>168.1</v>
      </c>
    </row>
    <row r="955" spans="1:19" ht="15" x14ac:dyDescent="0.2">
      <c r="A955" s="519">
        <v>940</v>
      </c>
      <c r="B955" s="537">
        <v>3021</v>
      </c>
      <c r="C955" s="538" t="s">
        <v>8238</v>
      </c>
      <c r="D955" s="539"/>
      <c r="E955" s="411" t="s">
        <v>1344</v>
      </c>
      <c r="F955" s="411" t="s">
        <v>1447</v>
      </c>
      <c r="G955" s="411" t="s">
        <v>1448</v>
      </c>
      <c r="H955" s="540" t="s">
        <v>9391</v>
      </c>
      <c r="I955" s="541" t="str">
        <f t="shared" si="73"/>
        <v>фото1</v>
      </c>
      <c r="J955" s="541"/>
      <c r="K955" s="542" t="s">
        <v>1347</v>
      </c>
      <c r="L955" s="546">
        <v>2</v>
      </c>
      <c r="M955" s="558">
        <v>158.9</v>
      </c>
      <c r="N955" s="544"/>
      <c r="O955" s="331">
        <f t="shared" si="74"/>
        <v>0</v>
      </c>
      <c r="P955" s="332">
        <v>4607109954430</v>
      </c>
      <c r="Q955" s="545"/>
      <c r="R955" s="333" t="s">
        <v>10908</v>
      </c>
      <c r="S955" s="340">
        <f t="shared" si="75"/>
        <v>79.45</v>
      </c>
    </row>
    <row r="956" spans="1:19" ht="38.25" x14ac:dyDescent="0.2">
      <c r="A956" s="519">
        <v>941</v>
      </c>
      <c r="B956" s="537">
        <v>6933</v>
      </c>
      <c r="C956" s="538" t="s">
        <v>8239</v>
      </c>
      <c r="D956" s="539"/>
      <c r="E956" s="411" t="s">
        <v>1344</v>
      </c>
      <c r="F956" s="411" t="s">
        <v>3732</v>
      </c>
      <c r="G956" s="411" t="s">
        <v>583</v>
      </c>
      <c r="H956" s="540" t="s">
        <v>9392</v>
      </c>
      <c r="I956" s="541" t="str">
        <f t="shared" si="73"/>
        <v>фото1</v>
      </c>
      <c r="J956" s="541"/>
      <c r="K956" s="542" t="s">
        <v>1347</v>
      </c>
      <c r="L956" s="546">
        <v>1</v>
      </c>
      <c r="M956" s="558">
        <v>204.8</v>
      </c>
      <c r="N956" s="544"/>
      <c r="O956" s="331">
        <f t="shared" si="74"/>
        <v>0</v>
      </c>
      <c r="P956" s="332">
        <v>4607109945773</v>
      </c>
      <c r="Q956" s="545"/>
      <c r="R956" s="333" t="s">
        <v>10908</v>
      </c>
      <c r="S956" s="340">
        <f t="shared" si="75"/>
        <v>204.8</v>
      </c>
    </row>
    <row r="957" spans="1:19" ht="25.5" x14ac:dyDescent="0.2">
      <c r="A957" s="519">
        <v>942</v>
      </c>
      <c r="B957" s="537">
        <v>6934</v>
      </c>
      <c r="C957" s="538" t="s">
        <v>8240</v>
      </c>
      <c r="D957" s="539"/>
      <c r="E957" s="411" t="s">
        <v>1344</v>
      </c>
      <c r="F957" s="411" t="s">
        <v>3733</v>
      </c>
      <c r="G957" s="411" t="s">
        <v>3734</v>
      </c>
      <c r="H957" s="540" t="s">
        <v>9393</v>
      </c>
      <c r="I957" s="541" t="str">
        <f t="shared" si="73"/>
        <v>фото1</v>
      </c>
      <c r="J957" s="541"/>
      <c r="K957" s="542" t="s">
        <v>1347</v>
      </c>
      <c r="L957" s="546">
        <v>1</v>
      </c>
      <c r="M957" s="558">
        <v>131.4</v>
      </c>
      <c r="N957" s="544"/>
      <c r="O957" s="331">
        <f t="shared" si="74"/>
        <v>0</v>
      </c>
      <c r="P957" s="332">
        <v>4607109945780</v>
      </c>
      <c r="Q957" s="545"/>
      <c r="R957" s="333" t="s">
        <v>10908</v>
      </c>
      <c r="S957" s="340">
        <f t="shared" si="75"/>
        <v>131.4</v>
      </c>
    </row>
    <row r="958" spans="1:19" ht="38.25" x14ac:dyDescent="0.2">
      <c r="A958" s="519">
        <v>943</v>
      </c>
      <c r="B958" s="537">
        <v>10808</v>
      </c>
      <c r="C958" s="538" t="s">
        <v>14804</v>
      </c>
      <c r="D958" s="539"/>
      <c r="E958" s="412" t="s">
        <v>1344</v>
      </c>
      <c r="F958" s="412" t="s">
        <v>14805</v>
      </c>
      <c r="G958" s="412" t="s">
        <v>14806</v>
      </c>
      <c r="H958" s="547" t="s">
        <v>14807</v>
      </c>
      <c r="I958" s="541" t="str">
        <f t="shared" si="73"/>
        <v>фото1</v>
      </c>
      <c r="J958" s="541"/>
      <c r="K958" s="542" t="s">
        <v>1347</v>
      </c>
      <c r="L958" s="546">
        <v>1</v>
      </c>
      <c r="M958" s="558">
        <v>135.1</v>
      </c>
      <c r="N958" s="544"/>
      <c r="O958" s="331">
        <f t="shared" si="74"/>
        <v>0</v>
      </c>
      <c r="P958" s="332">
        <v>4607109925294</v>
      </c>
      <c r="Q958" s="545" t="s">
        <v>13902</v>
      </c>
      <c r="R958" s="333" t="s">
        <v>10908</v>
      </c>
      <c r="S958" s="340">
        <f t="shared" si="75"/>
        <v>135.1</v>
      </c>
    </row>
    <row r="959" spans="1:19" ht="25.5" x14ac:dyDescent="0.2">
      <c r="A959" s="519">
        <v>944</v>
      </c>
      <c r="B959" s="537">
        <v>1731</v>
      </c>
      <c r="C959" s="538" t="s">
        <v>8241</v>
      </c>
      <c r="D959" s="539"/>
      <c r="E959" s="411" t="s">
        <v>1344</v>
      </c>
      <c r="F959" s="411" t="s">
        <v>1449</v>
      </c>
      <c r="G959" s="411" t="s">
        <v>1450</v>
      </c>
      <c r="H959" s="540" t="s">
        <v>9394</v>
      </c>
      <c r="I959" s="541" t="str">
        <f t="shared" si="73"/>
        <v>фото1</v>
      </c>
      <c r="J959" s="541"/>
      <c r="K959" s="542" t="s">
        <v>1347</v>
      </c>
      <c r="L959" s="546">
        <v>2</v>
      </c>
      <c r="M959" s="558">
        <v>140.6</v>
      </c>
      <c r="N959" s="544"/>
      <c r="O959" s="331">
        <f t="shared" si="74"/>
        <v>0</v>
      </c>
      <c r="P959" s="332">
        <v>4607109965726</v>
      </c>
      <c r="Q959" s="545"/>
      <c r="R959" s="333" t="s">
        <v>1451</v>
      </c>
      <c r="S959" s="340">
        <f t="shared" si="75"/>
        <v>70.3</v>
      </c>
    </row>
    <row r="960" spans="1:19" ht="38.25" x14ac:dyDescent="0.2">
      <c r="A960" s="519">
        <v>945</v>
      </c>
      <c r="B960" s="537">
        <v>4085</v>
      </c>
      <c r="C960" s="538" t="s">
        <v>8242</v>
      </c>
      <c r="D960" s="539"/>
      <c r="E960" s="411" t="s">
        <v>1344</v>
      </c>
      <c r="F960" s="411" t="s">
        <v>1452</v>
      </c>
      <c r="G960" s="411" t="s">
        <v>1453</v>
      </c>
      <c r="H960" s="540" t="s">
        <v>14808</v>
      </c>
      <c r="I960" s="541" t="str">
        <f t="shared" si="73"/>
        <v>фото1</v>
      </c>
      <c r="J960" s="541"/>
      <c r="K960" s="542" t="s">
        <v>1347</v>
      </c>
      <c r="L960" s="546">
        <v>2</v>
      </c>
      <c r="M960" s="558">
        <v>129.6</v>
      </c>
      <c r="N960" s="544"/>
      <c r="O960" s="331">
        <f t="shared" si="74"/>
        <v>0</v>
      </c>
      <c r="P960" s="332">
        <v>4607109983034</v>
      </c>
      <c r="Q960" s="545"/>
      <c r="R960" s="333" t="s">
        <v>10908</v>
      </c>
      <c r="S960" s="340">
        <f t="shared" si="75"/>
        <v>64.8</v>
      </c>
    </row>
    <row r="961" spans="1:19" ht="15" x14ac:dyDescent="0.2">
      <c r="A961" s="519">
        <v>946</v>
      </c>
      <c r="B961" s="537">
        <v>4087</v>
      </c>
      <c r="C961" s="538" t="s">
        <v>8243</v>
      </c>
      <c r="D961" s="539"/>
      <c r="E961" s="411" t="s">
        <v>1344</v>
      </c>
      <c r="F961" s="411" t="s">
        <v>1454</v>
      </c>
      <c r="G961" s="411" t="s">
        <v>1455</v>
      </c>
      <c r="H961" s="540" t="s">
        <v>9395</v>
      </c>
      <c r="I961" s="541" t="str">
        <f t="shared" si="73"/>
        <v>фото1</v>
      </c>
      <c r="J961" s="541"/>
      <c r="K961" s="542" t="s">
        <v>1347</v>
      </c>
      <c r="L961" s="546">
        <v>1</v>
      </c>
      <c r="M961" s="558">
        <v>177.3</v>
      </c>
      <c r="N961" s="544"/>
      <c r="O961" s="331">
        <f t="shared" si="74"/>
        <v>0</v>
      </c>
      <c r="P961" s="332">
        <v>4607109983058</v>
      </c>
      <c r="Q961" s="545"/>
      <c r="R961" s="333" t="s">
        <v>10908</v>
      </c>
      <c r="S961" s="340">
        <f t="shared" si="75"/>
        <v>177.3</v>
      </c>
    </row>
    <row r="962" spans="1:19" ht="25.5" x14ac:dyDescent="0.2">
      <c r="A962" s="519">
        <v>947</v>
      </c>
      <c r="B962" s="537">
        <v>2306</v>
      </c>
      <c r="C962" s="538" t="s">
        <v>8244</v>
      </c>
      <c r="D962" s="539"/>
      <c r="E962" s="411" t="s">
        <v>1344</v>
      </c>
      <c r="F962" s="411" t="s">
        <v>1456</v>
      </c>
      <c r="G962" s="411" t="s">
        <v>1457</v>
      </c>
      <c r="H962" s="540" t="s">
        <v>9396</v>
      </c>
      <c r="I962" s="541" t="str">
        <f t="shared" si="73"/>
        <v>фото1</v>
      </c>
      <c r="J962" s="541"/>
      <c r="K962" s="542" t="s">
        <v>1347</v>
      </c>
      <c r="L962" s="546">
        <v>1</v>
      </c>
      <c r="M962" s="558">
        <v>204.8</v>
      </c>
      <c r="N962" s="544"/>
      <c r="O962" s="331">
        <f t="shared" si="74"/>
        <v>0</v>
      </c>
      <c r="P962" s="332">
        <v>4607109957486</v>
      </c>
      <c r="Q962" s="545"/>
      <c r="R962" s="333" t="s">
        <v>1451</v>
      </c>
      <c r="S962" s="340">
        <f t="shared" si="75"/>
        <v>204.8</v>
      </c>
    </row>
    <row r="963" spans="1:19" ht="38.25" x14ac:dyDescent="0.2">
      <c r="A963" s="519">
        <v>948</v>
      </c>
      <c r="B963" s="537">
        <v>10809</v>
      </c>
      <c r="C963" s="538" t="s">
        <v>14809</v>
      </c>
      <c r="D963" s="539"/>
      <c r="E963" s="412" t="s">
        <v>1344</v>
      </c>
      <c r="F963" s="412" t="s">
        <v>14810</v>
      </c>
      <c r="G963" s="412" t="s">
        <v>14811</v>
      </c>
      <c r="H963" s="547" t="s">
        <v>14812</v>
      </c>
      <c r="I963" s="541" t="str">
        <f t="shared" si="73"/>
        <v>фото1</v>
      </c>
      <c r="J963" s="541"/>
      <c r="K963" s="542" t="s">
        <v>1347</v>
      </c>
      <c r="L963" s="546">
        <v>1</v>
      </c>
      <c r="M963" s="558">
        <v>168.1</v>
      </c>
      <c r="N963" s="544"/>
      <c r="O963" s="331">
        <f t="shared" si="74"/>
        <v>0</v>
      </c>
      <c r="P963" s="332">
        <v>4607109925287</v>
      </c>
      <c r="Q963" s="545" t="s">
        <v>13902</v>
      </c>
      <c r="R963" s="333" t="s">
        <v>10908</v>
      </c>
      <c r="S963" s="340">
        <f t="shared" si="75"/>
        <v>168.1</v>
      </c>
    </row>
    <row r="964" spans="1:19" ht="25.5" x14ac:dyDescent="0.2">
      <c r="A964" s="519">
        <v>949</v>
      </c>
      <c r="B964" s="537">
        <v>1655</v>
      </c>
      <c r="C964" s="538" t="s">
        <v>8245</v>
      </c>
      <c r="D964" s="539"/>
      <c r="E964" s="411" t="s">
        <v>1344</v>
      </c>
      <c r="F964" s="411" t="s">
        <v>1458</v>
      </c>
      <c r="G964" s="411" t="s">
        <v>1459</v>
      </c>
      <c r="H964" s="540" t="s">
        <v>9397</v>
      </c>
      <c r="I964" s="541" t="str">
        <f t="shared" si="73"/>
        <v>фото1</v>
      </c>
      <c r="J964" s="541"/>
      <c r="K964" s="542" t="s">
        <v>1347</v>
      </c>
      <c r="L964" s="546">
        <v>2</v>
      </c>
      <c r="M964" s="558">
        <v>195.6</v>
      </c>
      <c r="N964" s="544"/>
      <c r="O964" s="331">
        <f t="shared" si="74"/>
        <v>0</v>
      </c>
      <c r="P964" s="332">
        <v>4607109957493</v>
      </c>
      <c r="Q964" s="545"/>
      <c r="R964" s="333" t="s">
        <v>10908</v>
      </c>
      <c r="S964" s="340">
        <f t="shared" si="75"/>
        <v>97.8</v>
      </c>
    </row>
    <row r="965" spans="1:19" ht="51" x14ac:dyDescent="0.2">
      <c r="A965" s="519">
        <v>950</v>
      </c>
      <c r="B965" s="537">
        <v>10810</v>
      </c>
      <c r="C965" s="538" t="s">
        <v>14813</v>
      </c>
      <c r="D965" s="539"/>
      <c r="E965" s="412" t="s">
        <v>1344</v>
      </c>
      <c r="F965" s="412" t="s">
        <v>14814</v>
      </c>
      <c r="G965" s="412" t="s">
        <v>14815</v>
      </c>
      <c r="H965" s="547" t="s">
        <v>14816</v>
      </c>
      <c r="I965" s="541" t="str">
        <f t="shared" si="73"/>
        <v>фото1</v>
      </c>
      <c r="J965" s="541"/>
      <c r="K965" s="542" t="s">
        <v>1347</v>
      </c>
      <c r="L965" s="546">
        <v>1</v>
      </c>
      <c r="M965" s="558">
        <v>168.1</v>
      </c>
      <c r="N965" s="544"/>
      <c r="O965" s="331">
        <f t="shared" si="74"/>
        <v>0</v>
      </c>
      <c r="P965" s="332">
        <v>4607109925270</v>
      </c>
      <c r="Q965" s="545" t="s">
        <v>13902</v>
      </c>
      <c r="R965" s="333" t="s">
        <v>10908</v>
      </c>
      <c r="S965" s="340">
        <f t="shared" si="75"/>
        <v>168.1</v>
      </c>
    </row>
    <row r="966" spans="1:19" ht="25.5" x14ac:dyDescent="0.2">
      <c r="A966" s="519">
        <v>951</v>
      </c>
      <c r="B966" s="537">
        <v>3717</v>
      </c>
      <c r="C966" s="538" t="s">
        <v>8246</v>
      </c>
      <c r="D966" s="539"/>
      <c r="E966" s="411" t="s">
        <v>1344</v>
      </c>
      <c r="F966" s="411" t="s">
        <v>1460</v>
      </c>
      <c r="G966" s="411" t="s">
        <v>1461</v>
      </c>
      <c r="H966" s="540" t="s">
        <v>9398</v>
      </c>
      <c r="I966" s="541" t="str">
        <f t="shared" si="73"/>
        <v>фото1</v>
      </c>
      <c r="J966" s="541"/>
      <c r="K966" s="542" t="s">
        <v>1347</v>
      </c>
      <c r="L966" s="546">
        <v>1</v>
      </c>
      <c r="M966" s="558">
        <v>186.4</v>
      </c>
      <c r="N966" s="544"/>
      <c r="O966" s="331">
        <f t="shared" si="74"/>
        <v>0</v>
      </c>
      <c r="P966" s="332">
        <v>4607109976395</v>
      </c>
      <c r="Q966" s="545"/>
      <c r="R966" s="333" t="s">
        <v>10908</v>
      </c>
      <c r="S966" s="340">
        <f t="shared" si="75"/>
        <v>186.4</v>
      </c>
    </row>
    <row r="967" spans="1:19" ht="51" x14ac:dyDescent="0.2">
      <c r="A967" s="519">
        <v>952</v>
      </c>
      <c r="B967" s="537">
        <v>10811</v>
      </c>
      <c r="C967" s="538" t="s">
        <v>14817</v>
      </c>
      <c r="D967" s="539"/>
      <c r="E967" s="412" t="s">
        <v>1344</v>
      </c>
      <c r="F967" s="412" t="s">
        <v>14818</v>
      </c>
      <c r="G967" s="412" t="s">
        <v>14819</v>
      </c>
      <c r="H967" s="547" t="s">
        <v>14820</v>
      </c>
      <c r="I967" s="541" t="str">
        <f t="shared" si="73"/>
        <v>фото1</v>
      </c>
      <c r="J967" s="541"/>
      <c r="K967" s="542" t="s">
        <v>1347</v>
      </c>
      <c r="L967" s="546">
        <v>1</v>
      </c>
      <c r="M967" s="558">
        <v>168.1</v>
      </c>
      <c r="N967" s="544"/>
      <c r="O967" s="331">
        <f t="shared" si="74"/>
        <v>0</v>
      </c>
      <c r="P967" s="332">
        <v>4607109925263</v>
      </c>
      <c r="Q967" s="545" t="s">
        <v>13902</v>
      </c>
      <c r="R967" s="333" t="s">
        <v>10908</v>
      </c>
      <c r="S967" s="340">
        <f t="shared" si="75"/>
        <v>168.1</v>
      </c>
    </row>
    <row r="968" spans="1:19" ht="38.25" x14ac:dyDescent="0.2">
      <c r="A968" s="519">
        <v>953</v>
      </c>
      <c r="B968" s="537">
        <v>4066</v>
      </c>
      <c r="C968" s="538" t="s">
        <v>12966</v>
      </c>
      <c r="D968" s="539"/>
      <c r="E968" s="411" t="s">
        <v>1344</v>
      </c>
      <c r="F968" s="411" t="s">
        <v>12967</v>
      </c>
      <c r="G968" s="411" t="s">
        <v>12968</v>
      </c>
      <c r="H968" s="540" t="s">
        <v>12969</v>
      </c>
      <c r="I968" s="541" t="str">
        <f t="shared" si="73"/>
        <v>фото1</v>
      </c>
      <c r="J968" s="541"/>
      <c r="K968" s="542" t="s">
        <v>1347</v>
      </c>
      <c r="L968" s="546">
        <v>1</v>
      </c>
      <c r="M968" s="558">
        <v>113.1</v>
      </c>
      <c r="N968" s="544"/>
      <c r="O968" s="331">
        <f t="shared" si="74"/>
        <v>0</v>
      </c>
      <c r="P968" s="332">
        <v>4607109982846</v>
      </c>
      <c r="Q968" s="545" t="s">
        <v>11622</v>
      </c>
      <c r="R968" s="333" t="s">
        <v>10908</v>
      </c>
      <c r="S968" s="340">
        <f t="shared" si="75"/>
        <v>113.1</v>
      </c>
    </row>
    <row r="969" spans="1:19" ht="25.5" x14ac:dyDescent="0.2">
      <c r="A969" s="519">
        <v>954</v>
      </c>
      <c r="B969" s="537">
        <v>6937</v>
      </c>
      <c r="C969" s="538" t="s">
        <v>8247</v>
      </c>
      <c r="D969" s="539"/>
      <c r="E969" s="411" t="s">
        <v>1344</v>
      </c>
      <c r="F969" s="411" t="s">
        <v>3735</v>
      </c>
      <c r="G969" s="411" t="s">
        <v>3736</v>
      </c>
      <c r="H969" s="540" t="s">
        <v>9399</v>
      </c>
      <c r="I969" s="541" t="str">
        <f t="shared" si="73"/>
        <v>фото1</v>
      </c>
      <c r="J969" s="541"/>
      <c r="K969" s="542" t="s">
        <v>1347</v>
      </c>
      <c r="L969" s="546">
        <v>1</v>
      </c>
      <c r="M969" s="558">
        <v>131.4</v>
      </c>
      <c r="N969" s="544"/>
      <c r="O969" s="331">
        <f t="shared" si="74"/>
        <v>0</v>
      </c>
      <c r="P969" s="332">
        <v>4607109945810</v>
      </c>
      <c r="Q969" s="545"/>
      <c r="R969" s="333" t="s">
        <v>10908</v>
      </c>
      <c r="S969" s="340">
        <f t="shared" si="75"/>
        <v>131.4</v>
      </c>
    </row>
    <row r="970" spans="1:19" ht="25.5" x14ac:dyDescent="0.2">
      <c r="A970" s="519">
        <v>955</v>
      </c>
      <c r="B970" s="537">
        <v>4088</v>
      </c>
      <c r="C970" s="538" t="s">
        <v>8248</v>
      </c>
      <c r="D970" s="539"/>
      <c r="E970" s="411" t="s">
        <v>1344</v>
      </c>
      <c r="F970" s="411" t="s">
        <v>1462</v>
      </c>
      <c r="G970" s="411" t="s">
        <v>1463</v>
      </c>
      <c r="H970" s="540" t="s">
        <v>12970</v>
      </c>
      <c r="I970" s="541" t="str">
        <f t="shared" si="73"/>
        <v>фото1</v>
      </c>
      <c r="J970" s="541"/>
      <c r="K970" s="542" t="s">
        <v>1347</v>
      </c>
      <c r="L970" s="546">
        <v>1</v>
      </c>
      <c r="M970" s="558">
        <v>131.4</v>
      </c>
      <c r="N970" s="544"/>
      <c r="O970" s="331">
        <f t="shared" si="74"/>
        <v>0</v>
      </c>
      <c r="P970" s="332">
        <v>4607109983065</v>
      </c>
      <c r="Q970" s="545"/>
      <c r="R970" s="333" t="s">
        <v>10908</v>
      </c>
      <c r="S970" s="340">
        <f t="shared" si="75"/>
        <v>131.4</v>
      </c>
    </row>
    <row r="971" spans="1:19" ht="25.5" x14ac:dyDescent="0.2">
      <c r="A971" s="519">
        <v>956</v>
      </c>
      <c r="B971" s="537">
        <v>3722</v>
      </c>
      <c r="C971" s="538" t="s">
        <v>8249</v>
      </c>
      <c r="D971" s="539"/>
      <c r="E971" s="411" t="s">
        <v>1344</v>
      </c>
      <c r="F971" s="411" t="s">
        <v>1464</v>
      </c>
      <c r="G971" s="411" t="s">
        <v>1465</v>
      </c>
      <c r="H971" s="540" t="s">
        <v>9400</v>
      </c>
      <c r="I971" s="541" t="str">
        <f t="shared" si="73"/>
        <v>фото1</v>
      </c>
      <c r="J971" s="541"/>
      <c r="K971" s="542" t="s">
        <v>1347</v>
      </c>
      <c r="L971" s="546">
        <v>1</v>
      </c>
      <c r="M971" s="558">
        <v>94.7</v>
      </c>
      <c r="N971" s="544"/>
      <c r="O971" s="331">
        <f t="shared" si="74"/>
        <v>0</v>
      </c>
      <c r="P971" s="332">
        <v>4607109976401</v>
      </c>
      <c r="Q971" s="545"/>
      <c r="R971" s="333" t="s">
        <v>10908</v>
      </c>
      <c r="S971" s="340">
        <f t="shared" si="75"/>
        <v>94.7</v>
      </c>
    </row>
    <row r="972" spans="1:19" ht="38.25" x14ac:dyDescent="0.2">
      <c r="A972" s="519">
        <v>957</v>
      </c>
      <c r="B972" s="537">
        <v>1656</v>
      </c>
      <c r="C972" s="538" t="s">
        <v>8250</v>
      </c>
      <c r="D972" s="539"/>
      <c r="E972" s="411" t="s">
        <v>1344</v>
      </c>
      <c r="F972" s="411" t="s">
        <v>1466</v>
      </c>
      <c r="G972" s="411" t="s">
        <v>1467</v>
      </c>
      <c r="H972" s="540" t="s">
        <v>9401</v>
      </c>
      <c r="I972" s="541" t="str">
        <f t="shared" si="73"/>
        <v>фото1</v>
      </c>
      <c r="J972" s="541"/>
      <c r="K972" s="542" t="s">
        <v>1347</v>
      </c>
      <c r="L972" s="546">
        <v>1</v>
      </c>
      <c r="M972" s="558">
        <v>131.4</v>
      </c>
      <c r="N972" s="544"/>
      <c r="O972" s="331">
        <f t="shared" si="74"/>
        <v>0</v>
      </c>
      <c r="P972" s="332">
        <v>4607109957509</v>
      </c>
      <c r="Q972" s="545"/>
      <c r="R972" s="333" t="s">
        <v>10908</v>
      </c>
      <c r="S972" s="340">
        <f t="shared" si="75"/>
        <v>131.4</v>
      </c>
    </row>
    <row r="973" spans="1:19" ht="38.25" x14ac:dyDescent="0.2">
      <c r="A973" s="519">
        <v>958</v>
      </c>
      <c r="B973" s="537">
        <v>4090</v>
      </c>
      <c r="C973" s="538" t="s">
        <v>8251</v>
      </c>
      <c r="D973" s="539"/>
      <c r="E973" s="411" t="s">
        <v>1344</v>
      </c>
      <c r="F973" s="411" t="s">
        <v>1468</v>
      </c>
      <c r="G973" s="411" t="s">
        <v>1469</v>
      </c>
      <c r="H973" s="540" t="s">
        <v>9402</v>
      </c>
      <c r="I973" s="541" t="str">
        <f t="shared" si="73"/>
        <v>фото1</v>
      </c>
      <c r="J973" s="541"/>
      <c r="K973" s="542" t="s">
        <v>1347</v>
      </c>
      <c r="L973" s="546">
        <v>1</v>
      </c>
      <c r="M973" s="558">
        <v>103.9</v>
      </c>
      <c r="N973" s="544"/>
      <c r="O973" s="331">
        <f t="shared" si="74"/>
        <v>0</v>
      </c>
      <c r="P973" s="332">
        <v>4607109983089</v>
      </c>
      <c r="Q973" s="545"/>
      <c r="R973" s="333" t="s">
        <v>10908</v>
      </c>
      <c r="S973" s="340">
        <f t="shared" si="75"/>
        <v>103.9</v>
      </c>
    </row>
    <row r="974" spans="1:19" ht="51" x14ac:dyDescent="0.2">
      <c r="A974" s="519">
        <v>959</v>
      </c>
      <c r="B974" s="537">
        <v>5696</v>
      </c>
      <c r="C974" s="538" t="s">
        <v>9403</v>
      </c>
      <c r="D974" s="539"/>
      <c r="E974" s="411" t="s">
        <v>1344</v>
      </c>
      <c r="F974" s="411" t="s">
        <v>9404</v>
      </c>
      <c r="G974" s="411" t="s">
        <v>9405</v>
      </c>
      <c r="H974" s="540" t="s">
        <v>9406</v>
      </c>
      <c r="I974" s="541" t="str">
        <f t="shared" si="73"/>
        <v>фото1</v>
      </c>
      <c r="J974" s="541"/>
      <c r="K974" s="542" t="s">
        <v>1347</v>
      </c>
      <c r="L974" s="546">
        <v>1</v>
      </c>
      <c r="M974" s="558">
        <v>214</v>
      </c>
      <c r="N974" s="544"/>
      <c r="O974" s="331">
        <f t="shared" si="74"/>
        <v>0</v>
      </c>
      <c r="P974" s="332">
        <v>4607109932698</v>
      </c>
      <c r="Q974" s="545"/>
      <c r="R974" s="333" t="s">
        <v>10908</v>
      </c>
      <c r="S974" s="340">
        <f t="shared" si="75"/>
        <v>214</v>
      </c>
    </row>
    <row r="975" spans="1:19" ht="51" x14ac:dyDescent="0.2">
      <c r="A975" s="519">
        <v>960</v>
      </c>
      <c r="B975" s="537">
        <v>4544</v>
      </c>
      <c r="C975" s="538" t="s">
        <v>8252</v>
      </c>
      <c r="D975" s="539" t="s">
        <v>9407</v>
      </c>
      <c r="E975" s="411" t="s">
        <v>1344</v>
      </c>
      <c r="F975" s="411" t="s">
        <v>1470</v>
      </c>
      <c r="G975" s="411" t="s">
        <v>1471</v>
      </c>
      <c r="H975" s="540" t="s">
        <v>9408</v>
      </c>
      <c r="I975" s="541" t="str">
        <f t="shared" si="73"/>
        <v>фото1</v>
      </c>
      <c r="J975" s="541" t="str">
        <f t="shared" ref="J975:J976" si="76">HYPERLINK("http://www.gardenbulbs.ru/images/vesna_CL/thumbnails/"&amp;D1525&amp;".jpg","фото2")</f>
        <v>фото2</v>
      </c>
      <c r="K975" s="542" t="s">
        <v>1347</v>
      </c>
      <c r="L975" s="546">
        <v>1</v>
      </c>
      <c r="M975" s="558">
        <v>195.6</v>
      </c>
      <c r="N975" s="544"/>
      <c r="O975" s="331">
        <f t="shared" si="74"/>
        <v>0</v>
      </c>
      <c r="P975" s="332">
        <v>4607109989654</v>
      </c>
      <c r="Q975" s="545"/>
      <c r="R975" s="333" t="s">
        <v>10908</v>
      </c>
      <c r="S975" s="340">
        <f t="shared" si="75"/>
        <v>195.6</v>
      </c>
    </row>
    <row r="976" spans="1:19" ht="25.5" x14ac:dyDescent="0.2">
      <c r="A976" s="519">
        <v>961</v>
      </c>
      <c r="B976" s="537">
        <v>10812</v>
      </c>
      <c r="C976" s="538" t="s">
        <v>14821</v>
      </c>
      <c r="D976" s="539" t="s">
        <v>14822</v>
      </c>
      <c r="E976" s="412" t="s">
        <v>1344</v>
      </c>
      <c r="F976" s="412" t="s">
        <v>14823</v>
      </c>
      <c r="G976" s="412" t="s">
        <v>14824</v>
      </c>
      <c r="H976" s="547" t="s">
        <v>14825</v>
      </c>
      <c r="I976" s="541" t="str">
        <f t="shared" si="73"/>
        <v>фото1</v>
      </c>
      <c r="J976" s="541" t="str">
        <f t="shared" si="76"/>
        <v>фото2</v>
      </c>
      <c r="K976" s="542" t="s">
        <v>1347</v>
      </c>
      <c r="L976" s="546">
        <v>1</v>
      </c>
      <c r="M976" s="558">
        <v>287.39999999999998</v>
      </c>
      <c r="N976" s="544"/>
      <c r="O976" s="331">
        <f t="shared" si="74"/>
        <v>0</v>
      </c>
      <c r="P976" s="332">
        <v>4607109925256</v>
      </c>
      <c r="Q976" s="545" t="s">
        <v>13902</v>
      </c>
      <c r="R976" s="333" t="s">
        <v>10908</v>
      </c>
      <c r="S976" s="340">
        <f t="shared" si="75"/>
        <v>287.39999999999998</v>
      </c>
    </row>
    <row r="977" spans="1:19" ht="15" x14ac:dyDescent="0.2">
      <c r="A977" s="519">
        <v>962</v>
      </c>
      <c r="B977" s="537">
        <v>3723</v>
      </c>
      <c r="C977" s="538" t="s">
        <v>8253</v>
      </c>
      <c r="D977" s="539"/>
      <c r="E977" s="449" t="s">
        <v>1344</v>
      </c>
      <c r="F977" s="449" t="s">
        <v>1472</v>
      </c>
      <c r="G977" s="449" t="s">
        <v>1473</v>
      </c>
      <c r="H977" s="548" t="s">
        <v>9409</v>
      </c>
      <c r="I977" s="541" t="str">
        <f t="shared" si="73"/>
        <v>фото1</v>
      </c>
      <c r="J977" s="541"/>
      <c r="K977" s="542" t="s">
        <v>1347</v>
      </c>
      <c r="L977" s="546">
        <v>1</v>
      </c>
      <c r="M977" s="558">
        <v>135.1</v>
      </c>
      <c r="N977" s="544"/>
      <c r="O977" s="331">
        <f t="shared" si="74"/>
        <v>0</v>
      </c>
      <c r="P977" s="332">
        <v>4607109976425</v>
      </c>
      <c r="Q977" s="545"/>
      <c r="R977" s="333" t="s">
        <v>1474</v>
      </c>
      <c r="S977" s="340">
        <f t="shared" si="75"/>
        <v>135.1</v>
      </c>
    </row>
    <row r="978" spans="1:19" ht="25.5" x14ac:dyDescent="0.2">
      <c r="A978" s="519">
        <v>963</v>
      </c>
      <c r="B978" s="537">
        <v>3022</v>
      </c>
      <c r="C978" s="538" t="s">
        <v>8254</v>
      </c>
      <c r="D978" s="539"/>
      <c r="E978" s="411" t="s">
        <v>1344</v>
      </c>
      <c r="F978" s="411" t="s">
        <v>1475</v>
      </c>
      <c r="G978" s="411" t="s">
        <v>1476</v>
      </c>
      <c r="H978" s="540" t="s">
        <v>9410</v>
      </c>
      <c r="I978" s="541" t="str">
        <f t="shared" si="73"/>
        <v>фото1</v>
      </c>
      <c r="J978" s="541"/>
      <c r="K978" s="542" t="s">
        <v>1347</v>
      </c>
      <c r="L978" s="546">
        <v>1</v>
      </c>
      <c r="M978" s="558">
        <v>199.3</v>
      </c>
      <c r="N978" s="544"/>
      <c r="O978" s="331">
        <f t="shared" si="74"/>
        <v>0</v>
      </c>
      <c r="P978" s="332">
        <v>4607109954447</v>
      </c>
      <c r="Q978" s="545"/>
      <c r="R978" s="333" t="s">
        <v>10908</v>
      </c>
      <c r="S978" s="340">
        <f t="shared" si="75"/>
        <v>199.3</v>
      </c>
    </row>
    <row r="979" spans="1:19" ht="38.25" x14ac:dyDescent="0.2">
      <c r="A979" s="519">
        <v>964</v>
      </c>
      <c r="B979" s="537">
        <v>2139</v>
      </c>
      <c r="C979" s="538" t="s">
        <v>10930</v>
      </c>
      <c r="D979" s="539"/>
      <c r="E979" s="411" t="s">
        <v>1344</v>
      </c>
      <c r="F979" s="411" t="s">
        <v>10931</v>
      </c>
      <c r="G979" s="411" t="s">
        <v>10932</v>
      </c>
      <c r="H979" s="540" t="s">
        <v>10933</v>
      </c>
      <c r="I979" s="541" t="str">
        <f t="shared" si="73"/>
        <v>фото1</v>
      </c>
      <c r="J979" s="541"/>
      <c r="K979" s="542" t="s">
        <v>1347</v>
      </c>
      <c r="L979" s="546">
        <v>1</v>
      </c>
      <c r="M979" s="558">
        <v>241.5</v>
      </c>
      <c r="N979" s="544"/>
      <c r="O979" s="331">
        <f t="shared" si="74"/>
        <v>0</v>
      </c>
      <c r="P979" s="332">
        <v>4607109927380</v>
      </c>
      <c r="Q979" s="545"/>
      <c r="R979" s="333" t="s">
        <v>10908</v>
      </c>
      <c r="S979" s="340">
        <f t="shared" si="75"/>
        <v>241.5</v>
      </c>
    </row>
    <row r="980" spans="1:19" ht="51" x14ac:dyDescent="0.2">
      <c r="A980" s="519">
        <v>965</v>
      </c>
      <c r="B980" s="537">
        <v>5697</v>
      </c>
      <c r="C980" s="538" t="s">
        <v>9411</v>
      </c>
      <c r="D980" s="539" t="s">
        <v>9412</v>
      </c>
      <c r="E980" s="411" t="s">
        <v>1344</v>
      </c>
      <c r="F980" s="411" t="s">
        <v>9413</v>
      </c>
      <c r="G980" s="411" t="s">
        <v>9414</v>
      </c>
      <c r="H980" s="540" t="s">
        <v>9415</v>
      </c>
      <c r="I980" s="541" t="str">
        <f t="shared" si="73"/>
        <v>фото1</v>
      </c>
      <c r="J980" s="541" t="str">
        <f>HYPERLINK("http://www.gardenbulbs.ru/images/vesna_CL/thumbnails/"&amp;D1530&amp;".jpg","фото2")</f>
        <v>фото2</v>
      </c>
      <c r="K980" s="542" t="s">
        <v>1347</v>
      </c>
      <c r="L980" s="546">
        <v>1</v>
      </c>
      <c r="M980" s="558">
        <v>241.5</v>
      </c>
      <c r="N980" s="544"/>
      <c r="O980" s="331">
        <f t="shared" si="74"/>
        <v>0</v>
      </c>
      <c r="P980" s="332">
        <v>4607109932681</v>
      </c>
      <c r="Q980" s="545"/>
      <c r="R980" s="333" t="s">
        <v>10908</v>
      </c>
      <c r="S980" s="340">
        <f t="shared" si="75"/>
        <v>241.5</v>
      </c>
    </row>
    <row r="981" spans="1:19" ht="38.25" x14ac:dyDescent="0.2">
      <c r="A981" s="519">
        <v>966</v>
      </c>
      <c r="B981" s="537">
        <v>4092</v>
      </c>
      <c r="C981" s="538" t="s">
        <v>8255</v>
      </c>
      <c r="D981" s="539"/>
      <c r="E981" s="411" t="s">
        <v>1344</v>
      </c>
      <c r="F981" s="411" t="s">
        <v>1477</v>
      </c>
      <c r="G981" s="411" t="s">
        <v>1478</v>
      </c>
      <c r="H981" s="540" t="s">
        <v>12971</v>
      </c>
      <c r="I981" s="541" t="str">
        <f t="shared" si="73"/>
        <v>фото1</v>
      </c>
      <c r="J981" s="541"/>
      <c r="K981" s="542" t="s">
        <v>1347</v>
      </c>
      <c r="L981" s="546">
        <v>1</v>
      </c>
      <c r="M981" s="558">
        <v>195.6</v>
      </c>
      <c r="N981" s="544"/>
      <c r="O981" s="331">
        <f t="shared" si="74"/>
        <v>0</v>
      </c>
      <c r="P981" s="332">
        <v>4607109983102</v>
      </c>
      <c r="Q981" s="545"/>
      <c r="R981" s="333" t="s">
        <v>10908</v>
      </c>
      <c r="S981" s="340">
        <f t="shared" si="75"/>
        <v>195.6</v>
      </c>
    </row>
    <row r="982" spans="1:19" ht="25.5" x14ac:dyDescent="0.2">
      <c r="A982" s="519">
        <v>967</v>
      </c>
      <c r="B982" s="537">
        <v>4093</v>
      </c>
      <c r="C982" s="538" t="s">
        <v>8256</v>
      </c>
      <c r="D982" s="539"/>
      <c r="E982" s="411" t="s">
        <v>1344</v>
      </c>
      <c r="F982" s="411" t="s">
        <v>1479</v>
      </c>
      <c r="G982" s="411" t="s">
        <v>1480</v>
      </c>
      <c r="H982" s="540" t="s">
        <v>9416</v>
      </c>
      <c r="I982" s="541" t="str">
        <f t="shared" si="73"/>
        <v>фото1</v>
      </c>
      <c r="J982" s="541"/>
      <c r="K982" s="542" t="s">
        <v>1347</v>
      </c>
      <c r="L982" s="546">
        <v>1</v>
      </c>
      <c r="M982" s="558">
        <v>158.9</v>
      </c>
      <c r="N982" s="544"/>
      <c r="O982" s="331">
        <f t="shared" si="74"/>
        <v>0</v>
      </c>
      <c r="P982" s="332">
        <v>4607109983119</v>
      </c>
      <c r="Q982" s="545"/>
      <c r="R982" s="333" t="s">
        <v>10908</v>
      </c>
      <c r="S982" s="340">
        <f t="shared" si="75"/>
        <v>158.9</v>
      </c>
    </row>
    <row r="983" spans="1:19" ht="25.5" x14ac:dyDescent="0.2">
      <c r="A983" s="519">
        <v>968</v>
      </c>
      <c r="B983" s="537">
        <v>3023</v>
      </c>
      <c r="C983" s="538" t="s">
        <v>8257</v>
      </c>
      <c r="D983" s="539"/>
      <c r="E983" s="449" t="s">
        <v>1344</v>
      </c>
      <c r="F983" s="449" t="s">
        <v>1481</v>
      </c>
      <c r="G983" s="449" t="s">
        <v>1482</v>
      </c>
      <c r="H983" s="548" t="s">
        <v>9417</v>
      </c>
      <c r="I983" s="541" t="str">
        <f t="shared" si="73"/>
        <v>фото1</v>
      </c>
      <c r="J983" s="541"/>
      <c r="K983" s="542" t="s">
        <v>1347</v>
      </c>
      <c r="L983" s="546">
        <v>2</v>
      </c>
      <c r="M983" s="558">
        <v>195.6</v>
      </c>
      <c r="N983" s="544"/>
      <c r="O983" s="331">
        <f t="shared" si="74"/>
        <v>0</v>
      </c>
      <c r="P983" s="332">
        <v>4607109954454</v>
      </c>
      <c r="Q983" s="545"/>
      <c r="R983" s="333" t="s">
        <v>10908</v>
      </c>
      <c r="S983" s="340">
        <f t="shared" si="75"/>
        <v>97.8</v>
      </c>
    </row>
    <row r="984" spans="1:19" ht="25.5" x14ac:dyDescent="0.2">
      <c r="A984" s="519">
        <v>969</v>
      </c>
      <c r="B984" s="537">
        <v>10813</v>
      </c>
      <c r="C984" s="538" t="s">
        <v>14826</v>
      </c>
      <c r="D984" s="539"/>
      <c r="E984" s="412" t="s">
        <v>1344</v>
      </c>
      <c r="F984" s="412" t="s">
        <v>14827</v>
      </c>
      <c r="G984" s="412" t="s">
        <v>14828</v>
      </c>
      <c r="H984" s="547" t="s">
        <v>14829</v>
      </c>
      <c r="I984" s="541" t="str">
        <f t="shared" si="73"/>
        <v>фото1</v>
      </c>
      <c r="J984" s="541"/>
      <c r="K984" s="542" t="s">
        <v>1347</v>
      </c>
      <c r="L984" s="546">
        <v>1</v>
      </c>
      <c r="M984" s="558">
        <v>168.1</v>
      </c>
      <c r="N984" s="544"/>
      <c r="O984" s="331">
        <f t="shared" si="74"/>
        <v>0</v>
      </c>
      <c r="P984" s="332">
        <v>4607109925249</v>
      </c>
      <c r="Q984" s="545" t="s">
        <v>13902</v>
      </c>
      <c r="R984" s="333" t="s">
        <v>10908</v>
      </c>
      <c r="S984" s="340">
        <f t="shared" si="75"/>
        <v>168.1</v>
      </c>
    </row>
    <row r="985" spans="1:19" ht="25.5" x14ac:dyDescent="0.2">
      <c r="A985" s="519">
        <v>970</v>
      </c>
      <c r="B985" s="537">
        <v>2755</v>
      </c>
      <c r="C985" s="538" t="s">
        <v>12972</v>
      </c>
      <c r="D985" s="539"/>
      <c r="E985" s="411" t="s">
        <v>1344</v>
      </c>
      <c r="F985" s="411" t="s">
        <v>12973</v>
      </c>
      <c r="G985" s="411" t="s">
        <v>12974</v>
      </c>
      <c r="H985" s="540" t="s">
        <v>12975</v>
      </c>
      <c r="I985" s="541" t="str">
        <f t="shared" si="73"/>
        <v>фото1</v>
      </c>
      <c r="J985" s="541"/>
      <c r="K985" s="542" t="s">
        <v>1347</v>
      </c>
      <c r="L985" s="546">
        <v>1</v>
      </c>
      <c r="M985" s="558">
        <v>195.6</v>
      </c>
      <c r="N985" s="544"/>
      <c r="O985" s="331">
        <f t="shared" si="74"/>
        <v>0</v>
      </c>
      <c r="P985" s="332">
        <v>4607109954362</v>
      </c>
      <c r="Q985" s="545" t="s">
        <v>11622</v>
      </c>
      <c r="R985" s="333" t="s">
        <v>10908</v>
      </c>
      <c r="S985" s="340">
        <f t="shared" si="75"/>
        <v>195.6</v>
      </c>
    </row>
    <row r="986" spans="1:19" ht="38.25" x14ac:dyDescent="0.2">
      <c r="A986" s="519">
        <v>971</v>
      </c>
      <c r="B986" s="537">
        <v>3024</v>
      </c>
      <c r="C986" s="538" t="s">
        <v>10935</v>
      </c>
      <c r="D986" s="539"/>
      <c r="E986" s="411" t="s">
        <v>1344</v>
      </c>
      <c r="F986" s="411" t="s">
        <v>1484</v>
      </c>
      <c r="G986" s="411" t="s">
        <v>1485</v>
      </c>
      <c r="H986" s="540" t="s">
        <v>9419</v>
      </c>
      <c r="I986" s="541" t="str">
        <f t="shared" si="73"/>
        <v>фото1</v>
      </c>
      <c r="J986" s="541"/>
      <c r="K986" s="542" t="s">
        <v>1347</v>
      </c>
      <c r="L986" s="546">
        <v>2</v>
      </c>
      <c r="M986" s="558">
        <v>158.9</v>
      </c>
      <c r="N986" s="544"/>
      <c r="O986" s="331">
        <f t="shared" si="74"/>
        <v>0</v>
      </c>
      <c r="P986" s="332">
        <v>4607109954461</v>
      </c>
      <c r="Q986" s="545"/>
      <c r="R986" s="333" t="s">
        <v>10908</v>
      </c>
      <c r="S986" s="340">
        <f t="shared" si="75"/>
        <v>79.45</v>
      </c>
    </row>
    <row r="987" spans="1:19" ht="38.25" x14ac:dyDescent="0.2">
      <c r="A987" s="519">
        <v>972</v>
      </c>
      <c r="B987" s="537">
        <v>352</v>
      </c>
      <c r="C987" s="538" t="s">
        <v>10936</v>
      </c>
      <c r="D987" s="539"/>
      <c r="E987" s="411" t="s">
        <v>1344</v>
      </c>
      <c r="F987" s="411" t="s">
        <v>10937</v>
      </c>
      <c r="G987" s="411" t="s">
        <v>10938</v>
      </c>
      <c r="H987" s="540" t="s">
        <v>10939</v>
      </c>
      <c r="I987" s="541" t="str">
        <f t="shared" si="73"/>
        <v>фото1</v>
      </c>
      <c r="J987" s="541"/>
      <c r="K987" s="542" t="s">
        <v>1347</v>
      </c>
      <c r="L987" s="546">
        <v>1</v>
      </c>
      <c r="M987" s="558">
        <v>269</v>
      </c>
      <c r="N987" s="544"/>
      <c r="O987" s="331">
        <f t="shared" si="74"/>
        <v>0</v>
      </c>
      <c r="P987" s="332">
        <v>4607109927373</v>
      </c>
      <c r="Q987" s="545"/>
      <c r="R987" s="333" t="s">
        <v>10908</v>
      </c>
      <c r="S987" s="340">
        <f t="shared" si="75"/>
        <v>269</v>
      </c>
    </row>
    <row r="988" spans="1:19" ht="25.5" x14ac:dyDescent="0.2">
      <c r="A988" s="519">
        <v>973</v>
      </c>
      <c r="B988" s="537">
        <v>4097</v>
      </c>
      <c r="C988" s="538" t="s">
        <v>8259</v>
      </c>
      <c r="D988" s="539"/>
      <c r="E988" s="411" t="s">
        <v>1344</v>
      </c>
      <c r="F988" s="411" t="s">
        <v>1486</v>
      </c>
      <c r="G988" s="411" t="s">
        <v>1487</v>
      </c>
      <c r="H988" s="540" t="s">
        <v>9420</v>
      </c>
      <c r="I988" s="541" t="str">
        <f t="shared" si="73"/>
        <v>фото1</v>
      </c>
      <c r="J988" s="541"/>
      <c r="K988" s="542" t="s">
        <v>1347</v>
      </c>
      <c r="L988" s="546">
        <v>2</v>
      </c>
      <c r="M988" s="558">
        <v>184.6</v>
      </c>
      <c r="N988" s="544"/>
      <c r="O988" s="331">
        <f t="shared" si="74"/>
        <v>0</v>
      </c>
      <c r="P988" s="332">
        <v>4607109983157</v>
      </c>
      <c r="Q988" s="545"/>
      <c r="R988" s="333" t="s">
        <v>10908</v>
      </c>
      <c r="S988" s="340">
        <f t="shared" si="75"/>
        <v>92.3</v>
      </c>
    </row>
    <row r="989" spans="1:19" ht="38.25" x14ac:dyDescent="0.2">
      <c r="A989" s="519">
        <v>974</v>
      </c>
      <c r="B989" s="537">
        <v>123</v>
      </c>
      <c r="C989" s="538" t="s">
        <v>10940</v>
      </c>
      <c r="D989" s="539"/>
      <c r="E989" s="411" t="s">
        <v>1344</v>
      </c>
      <c r="F989" s="411" t="s">
        <v>10941</v>
      </c>
      <c r="G989" s="411" t="s">
        <v>10942</v>
      </c>
      <c r="H989" s="540" t="s">
        <v>10943</v>
      </c>
      <c r="I989" s="541" t="str">
        <f t="shared" si="73"/>
        <v>фото1</v>
      </c>
      <c r="J989" s="541"/>
      <c r="K989" s="542" t="s">
        <v>1347</v>
      </c>
      <c r="L989" s="546">
        <v>1</v>
      </c>
      <c r="M989" s="558">
        <v>470.9</v>
      </c>
      <c r="N989" s="544"/>
      <c r="O989" s="331">
        <f t="shared" si="74"/>
        <v>0</v>
      </c>
      <c r="P989" s="332">
        <v>4607109927366</v>
      </c>
      <c r="Q989" s="545"/>
      <c r="R989" s="333" t="s">
        <v>10908</v>
      </c>
      <c r="S989" s="340">
        <f t="shared" si="75"/>
        <v>470.9</v>
      </c>
    </row>
    <row r="990" spans="1:19" ht="25.5" x14ac:dyDescent="0.2">
      <c r="A990" s="519">
        <v>975</v>
      </c>
      <c r="B990" s="537">
        <v>3066</v>
      </c>
      <c r="C990" s="538" t="s">
        <v>8260</v>
      </c>
      <c r="D990" s="539"/>
      <c r="E990" s="411" t="s">
        <v>1344</v>
      </c>
      <c r="F990" s="411" t="s">
        <v>1488</v>
      </c>
      <c r="G990" s="411" t="s">
        <v>1489</v>
      </c>
      <c r="H990" s="540" t="s">
        <v>9421</v>
      </c>
      <c r="I990" s="541" t="str">
        <f t="shared" si="73"/>
        <v>фото1</v>
      </c>
      <c r="J990" s="541"/>
      <c r="K990" s="542" t="s">
        <v>1347</v>
      </c>
      <c r="L990" s="546">
        <v>2</v>
      </c>
      <c r="M990" s="558">
        <v>122.2</v>
      </c>
      <c r="N990" s="544"/>
      <c r="O990" s="331">
        <f t="shared" si="74"/>
        <v>0</v>
      </c>
      <c r="P990" s="332">
        <v>4607109954478</v>
      </c>
      <c r="Q990" s="545"/>
      <c r="R990" s="333" t="s">
        <v>1354</v>
      </c>
      <c r="S990" s="340">
        <f t="shared" si="75"/>
        <v>61.1</v>
      </c>
    </row>
    <row r="991" spans="1:19" ht="38.25" x14ac:dyDescent="0.2">
      <c r="A991" s="519">
        <v>976</v>
      </c>
      <c r="B991" s="537">
        <v>5698</v>
      </c>
      <c r="C991" s="538" t="s">
        <v>9422</v>
      </c>
      <c r="D991" s="539"/>
      <c r="E991" s="411" t="s">
        <v>1344</v>
      </c>
      <c r="F991" s="411" t="s">
        <v>4334</v>
      </c>
      <c r="G991" s="411" t="s">
        <v>4335</v>
      </c>
      <c r="H991" s="540" t="s">
        <v>9423</v>
      </c>
      <c r="I991" s="541" t="str">
        <f t="shared" si="73"/>
        <v>фото1</v>
      </c>
      <c r="J991" s="541"/>
      <c r="K991" s="542" t="s">
        <v>1347</v>
      </c>
      <c r="L991" s="546">
        <v>1</v>
      </c>
      <c r="M991" s="558">
        <v>96.5</v>
      </c>
      <c r="N991" s="544"/>
      <c r="O991" s="331">
        <f t="shared" si="74"/>
        <v>0</v>
      </c>
      <c r="P991" s="332">
        <v>4607109932674</v>
      </c>
      <c r="Q991" s="545"/>
      <c r="R991" s="333" t="s">
        <v>10908</v>
      </c>
      <c r="S991" s="340">
        <f t="shared" si="75"/>
        <v>96.5</v>
      </c>
    </row>
    <row r="992" spans="1:19" ht="76.5" x14ac:dyDescent="0.2">
      <c r="A992" s="519">
        <v>977</v>
      </c>
      <c r="B992" s="537">
        <v>4199</v>
      </c>
      <c r="C992" s="538" t="s">
        <v>10944</v>
      </c>
      <c r="D992" s="539"/>
      <c r="E992" s="411" t="s">
        <v>1344</v>
      </c>
      <c r="F992" s="411" t="s">
        <v>10945</v>
      </c>
      <c r="G992" s="411" t="s">
        <v>10946</v>
      </c>
      <c r="H992" s="540" t="s">
        <v>10947</v>
      </c>
      <c r="I992" s="541" t="str">
        <f t="shared" si="73"/>
        <v>фото1</v>
      </c>
      <c r="J992" s="541"/>
      <c r="K992" s="542" t="s">
        <v>1347</v>
      </c>
      <c r="L992" s="546">
        <v>1</v>
      </c>
      <c r="M992" s="558">
        <v>131.4</v>
      </c>
      <c r="N992" s="544"/>
      <c r="O992" s="331">
        <f t="shared" si="74"/>
        <v>0</v>
      </c>
      <c r="P992" s="332">
        <v>4607109927359</v>
      </c>
      <c r="Q992" s="545"/>
      <c r="R992" s="333" t="s">
        <v>10908</v>
      </c>
      <c r="S992" s="340">
        <f t="shared" si="75"/>
        <v>131.4</v>
      </c>
    </row>
    <row r="993" spans="1:19" ht="25.5" x14ac:dyDescent="0.2">
      <c r="A993" s="519">
        <v>978</v>
      </c>
      <c r="B993" s="537">
        <v>4099</v>
      </c>
      <c r="C993" s="538" t="s">
        <v>8261</v>
      </c>
      <c r="D993" s="539"/>
      <c r="E993" s="411" t="s">
        <v>1344</v>
      </c>
      <c r="F993" s="411" t="s">
        <v>1490</v>
      </c>
      <c r="G993" s="411" t="s">
        <v>1491</v>
      </c>
      <c r="H993" s="540" t="s">
        <v>9424</v>
      </c>
      <c r="I993" s="541" t="str">
        <f t="shared" si="73"/>
        <v>фото1</v>
      </c>
      <c r="J993" s="541"/>
      <c r="K993" s="542" t="s">
        <v>1347</v>
      </c>
      <c r="L993" s="546">
        <v>1</v>
      </c>
      <c r="M993" s="558">
        <v>140.6</v>
      </c>
      <c r="N993" s="544"/>
      <c r="O993" s="331">
        <f t="shared" si="74"/>
        <v>0</v>
      </c>
      <c r="P993" s="332">
        <v>4607109983171</v>
      </c>
      <c r="Q993" s="545"/>
      <c r="R993" s="333" t="s">
        <v>10908</v>
      </c>
      <c r="S993" s="340">
        <f t="shared" si="75"/>
        <v>140.6</v>
      </c>
    </row>
    <row r="994" spans="1:19" ht="25.5" x14ac:dyDescent="0.2">
      <c r="A994" s="519">
        <v>979</v>
      </c>
      <c r="B994" s="537">
        <v>4100</v>
      </c>
      <c r="C994" s="538" t="s">
        <v>9425</v>
      </c>
      <c r="D994" s="539"/>
      <c r="E994" s="411" t="s">
        <v>1344</v>
      </c>
      <c r="F994" s="411" t="s">
        <v>1492</v>
      </c>
      <c r="G994" s="411" t="s">
        <v>1493</v>
      </c>
      <c r="H994" s="540" t="s">
        <v>9426</v>
      </c>
      <c r="I994" s="541" t="str">
        <f t="shared" si="73"/>
        <v>фото1</v>
      </c>
      <c r="J994" s="541"/>
      <c r="K994" s="542" t="s">
        <v>1347</v>
      </c>
      <c r="L994" s="546">
        <v>1</v>
      </c>
      <c r="M994" s="558">
        <v>103.9</v>
      </c>
      <c r="N994" s="544"/>
      <c r="O994" s="331">
        <f t="shared" si="74"/>
        <v>0</v>
      </c>
      <c r="P994" s="332">
        <v>4607109983188</v>
      </c>
      <c r="Q994" s="545"/>
      <c r="R994" s="333" t="s">
        <v>10908</v>
      </c>
      <c r="S994" s="340">
        <f t="shared" si="75"/>
        <v>103.9</v>
      </c>
    </row>
    <row r="995" spans="1:19" ht="25.5" x14ac:dyDescent="0.2">
      <c r="A995" s="519">
        <v>980</v>
      </c>
      <c r="B995" s="537">
        <v>4545</v>
      </c>
      <c r="C995" s="538" t="s">
        <v>8262</v>
      </c>
      <c r="D995" s="539"/>
      <c r="E995" s="449" t="s">
        <v>1344</v>
      </c>
      <c r="F995" s="449" t="s">
        <v>1494</v>
      </c>
      <c r="G995" s="449" t="s">
        <v>1495</v>
      </c>
      <c r="H995" s="548" t="s">
        <v>9427</v>
      </c>
      <c r="I995" s="541" t="str">
        <f t="shared" si="73"/>
        <v>фото1</v>
      </c>
      <c r="J995" s="541"/>
      <c r="K995" s="542" t="s">
        <v>1347</v>
      </c>
      <c r="L995" s="546">
        <v>1</v>
      </c>
      <c r="M995" s="558">
        <v>195.6</v>
      </c>
      <c r="N995" s="544"/>
      <c r="O995" s="331">
        <f t="shared" si="74"/>
        <v>0</v>
      </c>
      <c r="P995" s="332">
        <v>4607109989661</v>
      </c>
      <c r="Q995" s="545"/>
      <c r="R995" s="333" t="s">
        <v>10908</v>
      </c>
      <c r="S995" s="340">
        <f t="shared" si="75"/>
        <v>195.6</v>
      </c>
    </row>
    <row r="996" spans="1:19" ht="38.25" x14ac:dyDescent="0.2">
      <c r="A996" s="519">
        <v>981</v>
      </c>
      <c r="B996" s="537">
        <v>10814</v>
      </c>
      <c r="C996" s="538" t="s">
        <v>14830</v>
      </c>
      <c r="D996" s="539"/>
      <c r="E996" s="412" t="s">
        <v>1344</v>
      </c>
      <c r="F996" s="412" t="s">
        <v>14831</v>
      </c>
      <c r="G996" s="412" t="s">
        <v>14832</v>
      </c>
      <c r="H996" s="547" t="s">
        <v>14833</v>
      </c>
      <c r="I996" s="541" t="str">
        <f t="shared" si="73"/>
        <v>фото1</v>
      </c>
      <c r="J996" s="541"/>
      <c r="K996" s="542" t="s">
        <v>1347</v>
      </c>
      <c r="L996" s="546">
        <v>1</v>
      </c>
      <c r="M996" s="558">
        <v>168.1</v>
      </c>
      <c r="N996" s="544"/>
      <c r="O996" s="331">
        <f t="shared" si="74"/>
        <v>0</v>
      </c>
      <c r="P996" s="332">
        <v>4607109925232</v>
      </c>
      <c r="Q996" s="545" t="s">
        <v>13902</v>
      </c>
      <c r="R996" s="333" t="s">
        <v>10908</v>
      </c>
      <c r="S996" s="340">
        <f t="shared" si="75"/>
        <v>168.1</v>
      </c>
    </row>
    <row r="997" spans="1:19" ht="25.5" x14ac:dyDescent="0.2">
      <c r="A997" s="519">
        <v>982</v>
      </c>
      <c r="B997" s="537">
        <v>6940</v>
      </c>
      <c r="C997" s="538" t="s">
        <v>8263</v>
      </c>
      <c r="D997" s="539"/>
      <c r="E997" s="411" t="s">
        <v>1344</v>
      </c>
      <c r="F997" s="411" t="s">
        <v>610</v>
      </c>
      <c r="G997" s="411" t="s">
        <v>611</v>
      </c>
      <c r="H997" s="540" t="s">
        <v>9428</v>
      </c>
      <c r="I997" s="541" t="str">
        <f t="shared" si="73"/>
        <v>фото1</v>
      </c>
      <c r="J997" s="541"/>
      <c r="K997" s="542" t="s">
        <v>1347</v>
      </c>
      <c r="L997" s="546">
        <v>1</v>
      </c>
      <c r="M997" s="558">
        <v>371.8</v>
      </c>
      <c r="N997" s="544"/>
      <c r="O997" s="331">
        <f t="shared" si="74"/>
        <v>0</v>
      </c>
      <c r="P997" s="332">
        <v>4607109945841</v>
      </c>
      <c r="Q997" s="545"/>
      <c r="R997" s="333" t="s">
        <v>10908</v>
      </c>
      <c r="S997" s="340">
        <f t="shared" si="75"/>
        <v>371.8</v>
      </c>
    </row>
    <row r="998" spans="1:19" ht="25.5" x14ac:dyDescent="0.2">
      <c r="A998" s="519">
        <v>983</v>
      </c>
      <c r="B998" s="537">
        <v>4101</v>
      </c>
      <c r="C998" s="538" t="s">
        <v>8264</v>
      </c>
      <c r="D998" s="539"/>
      <c r="E998" s="411" t="s">
        <v>1344</v>
      </c>
      <c r="F998" s="411" t="s">
        <v>1496</v>
      </c>
      <c r="G998" s="411" t="s">
        <v>1497</v>
      </c>
      <c r="H998" s="540" t="s">
        <v>9429</v>
      </c>
      <c r="I998" s="541" t="str">
        <f t="shared" si="73"/>
        <v>фото1</v>
      </c>
      <c r="J998" s="541"/>
      <c r="K998" s="542" t="s">
        <v>1347</v>
      </c>
      <c r="L998" s="546">
        <v>1</v>
      </c>
      <c r="M998" s="558">
        <v>204.8</v>
      </c>
      <c r="N998" s="544"/>
      <c r="O998" s="331">
        <f t="shared" si="74"/>
        <v>0</v>
      </c>
      <c r="P998" s="332">
        <v>4607109983195</v>
      </c>
      <c r="Q998" s="545"/>
      <c r="R998" s="333" t="s">
        <v>10908</v>
      </c>
      <c r="S998" s="340">
        <f t="shared" si="75"/>
        <v>204.8</v>
      </c>
    </row>
    <row r="999" spans="1:19" ht="25.5" x14ac:dyDescent="0.2">
      <c r="A999" s="519">
        <v>984</v>
      </c>
      <c r="B999" s="537">
        <v>1719</v>
      </c>
      <c r="C999" s="538" t="s">
        <v>8265</v>
      </c>
      <c r="D999" s="539"/>
      <c r="E999" s="449" t="s">
        <v>1344</v>
      </c>
      <c r="F999" s="449" t="s">
        <v>1498</v>
      </c>
      <c r="G999" s="449" t="s">
        <v>1499</v>
      </c>
      <c r="H999" s="548" t="s">
        <v>9430</v>
      </c>
      <c r="I999" s="541" t="str">
        <f t="shared" si="73"/>
        <v>фото1</v>
      </c>
      <c r="J999" s="541"/>
      <c r="K999" s="542" t="s">
        <v>1347</v>
      </c>
      <c r="L999" s="546">
        <v>1</v>
      </c>
      <c r="M999" s="558">
        <v>138.69999999999999</v>
      </c>
      <c r="N999" s="544"/>
      <c r="O999" s="331">
        <f t="shared" si="74"/>
        <v>0</v>
      </c>
      <c r="P999" s="332">
        <v>4607109965740</v>
      </c>
      <c r="Q999" s="545"/>
      <c r="R999" s="333" t="s">
        <v>10908</v>
      </c>
      <c r="S999" s="340">
        <f t="shared" si="75"/>
        <v>138.69999999999999</v>
      </c>
    </row>
    <row r="1000" spans="1:19" ht="38.25" x14ac:dyDescent="0.2">
      <c r="A1000" s="519">
        <v>985</v>
      </c>
      <c r="B1000" s="537">
        <v>3725</v>
      </c>
      <c r="C1000" s="538" t="s">
        <v>8266</v>
      </c>
      <c r="D1000" s="539"/>
      <c r="E1000" s="411" t="s">
        <v>1344</v>
      </c>
      <c r="F1000" s="411" t="s">
        <v>1500</v>
      </c>
      <c r="G1000" s="411" t="s">
        <v>1501</v>
      </c>
      <c r="H1000" s="540" t="s">
        <v>9431</v>
      </c>
      <c r="I1000" s="541" t="str">
        <f t="shared" si="73"/>
        <v>фото1</v>
      </c>
      <c r="J1000" s="541"/>
      <c r="K1000" s="542" t="s">
        <v>1347</v>
      </c>
      <c r="L1000" s="546">
        <v>1</v>
      </c>
      <c r="M1000" s="558">
        <v>138.69999999999999</v>
      </c>
      <c r="N1000" s="544"/>
      <c r="O1000" s="331">
        <f t="shared" si="74"/>
        <v>0</v>
      </c>
      <c r="P1000" s="332">
        <v>4607109976449</v>
      </c>
      <c r="Q1000" s="545"/>
      <c r="R1000" s="333" t="s">
        <v>10908</v>
      </c>
      <c r="S1000" s="340">
        <f t="shared" si="75"/>
        <v>138.69999999999999</v>
      </c>
    </row>
    <row r="1001" spans="1:19" ht="38.25" x14ac:dyDescent="0.2">
      <c r="A1001" s="519">
        <v>986</v>
      </c>
      <c r="B1001" s="537">
        <v>10815</v>
      </c>
      <c r="C1001" s="538" t="s">
        <v>14834</v>
      </c>
      <c r="D1001" s="539"/>
      <c r="E1001" s="412" t="s">
        <v>1344</v>
      </c>
      <c r="F1001" s="412" t="s">
        <v>14835</v>
      </c>
      <c r="G1001" s="412" t="s">
        <v>14836</v>
      </c>
      <c r="H1001" s="547" t="s">
        <v>14837</v>
      </c>
      <c r="I1001" s="541" t="str">
        <f t="shared" si="73"/>
        <v>фото1</v>
      </c>
      <c r="J1001" s="541"/>
      <c r="K1001" s="542" t="s">
        <v>1347</v>
      </c>
      <c r="L1001" s="546">
        <v>1</v>
      </c>
      <c r="M1001" s="558">
        <v>204.8</v>
      </c>
      <c r="N1001" s="544"/>
      <c r="O1001" s="331">
        <f t="shared" si="74"/>
        <v>0</v>
      </c>
      <c r="P1001" s="332">
        <v>4607109925225</v>
      </c>
      <c r="Q1001" s="545" t="s">
        <v>13902</v>
      </c>
      <c r="R1001" s="333" t="s">
        <v>10908</v>
      </c>
      <c r="S1001" s="340">
        <f t="shared" si="75"/>
        <v>204.8</v>
      </c>
    </row>
    <row r="1002" spans="1:19" ht="25.5" x14ac:dyDescent="0.2">
      <c r="A1002" s="519">
        <v>987</v>
      </c>
      <c r="B1002" s="537">
        <v>10816</v>
      </c>
      <c r="C1002" s="538" t="s">
        <v>14838</v>
      </c>
      <c r="D1002" s="539"/>
      <c r="E1002" s="412" t="s">
        <v>1344</v>
      </c>
      <c r="F1002" s="412" t="s">
        <v>14839</v>
      </c>
      <c r="G1002" s="412" t="s">
        <v>14840</v>
      </c>
      <c r="H1002" s="547" t="s">
        <v>14841</v>
      </c>
      <c r="I1002" s="541" t="str">
        <f t="shared" ref="I1002:I1065" si="77">HYPERLINK("http://www.gardenbulbs.ru/images/vesna_CL/thumbnails/"&amp;C1002&amp;".jpg","фото1")</f>
        <v>фото1</v>
      </c>
      <c r="J1002" s="541"/>
      <c r="K1002" s="542" t="s">
        <v>1347</v>
      </c>
      <c r="L1002" s="546">
        <v>1</v>
      </c>
      <c r="M1002" s="558">
        <v>168.1</v>
      </c>
      <c r="N1002" s="544"/>
      <c r="O1002" s="331">
        <f t="shared" ref="O1002:O1065" si="78">IF(ISERROR(N1002*M1002),0,N1002*M1002)</f>
        <v>0</v>
      </c>
      <c r="P1002" s="332">
        <v>4607109925218</v>
      </c>
      <c r="Q1002" s="545" t="s">
        <v>13902</v>
      </c>
      <c r="R1002" s="333" t="s">
        <v>10908</v>
      </c>
      <c r="S1002" s="340">
        <f t="shared" ref="S1002:S1065" si="79">M1002/L1002</f>
        <v>168.1</v>
      </c>
    </row>
    <row r="1003" spans="1:19" ht="38.25" x14ac:dyDescent="0.2">
      <c r="A1003" s="519">
        <v>988</v>
      </c>
      <c r="B1003" s="537">
        <v>4546</v>
      </c>
      <c r="C1003" s="538" t="s">
        <v>8267</v>
      </c>
      <c r="D1003" s="539"/>
      <c r="E1003" s="411" t="s">
        <v>1344</v>
      </c>
      <c r="F1003" s="411" t="s">
        <v>1502</v>
      </c>
      <c r="G1003" s="411" t="s">
        <v>1219</v>
      </c>
      <c r="H1003" s="540" t="s">
        <v>9432</v>
      </c>
      <c r="I1003" s="541" t="str">
        <f t="shared" si="77"/>
        <v>фото1</v>
      </c>
      <c r="J1003" s="541"/>
      <c r="K1003" s="542" t="s">
        <v>1347</v>
      </c>
      <c r="L1003" s="546">
        <v>1</v>
      </c>
      <c r="M1003" s="558">
        <v>136.9</v>
      </c>
      <c r="N1003" s="544"/>
      <c r="O1003" s="331">
        <f t="shared" si="78"/>
        <v>0</v>
      </c>
      <c r="P1003" s="332">
        <v>4607109989678</v>
      </c>
      <c r="Q1003" s="545"/>
      <c r="R1003" s="333" t="s">
        <v>10908</v>
      </c>
      <c r="S1003" s="340">
        <f t="shared" si="79"/>
        <v>136.9</v>
      </c>
    </row>
    <row r="1004" spans="1:19" ht="25.5" x14ac:dyDescent="0.2">
      <c r="A1004" s="519">
        <v>989</v>
      </c>
      <c r="B1004" s="537">
        <v>4102</v>
      </c>
      <c r="C1004" s="538" t="s">
        <v>8268</v>
      </c>
      <c r="D1004" s="539"/>
      <c r="E1004" s="411" t="s">
        <v>1344</v>
      </c>
      <c r="F1004" s="411" t="s">
        <v>1503</v>
      </c>
      <c r="G1004" s="411" t="s">
        <v>1504</v>
      </c>
      <c r="H1004" s="540" t="s">
        <v>9433</v>
      </c>
      <c r="I1004" s="541" t="str">
        <f t="shared" si="77"/>
        <v>фото1</v>
      </c>
      <c r="J1004" s="541"/>
      <c r="K1004" s="542" t="s">
        <v>1347</v>
      </c>
      <c r="L1004" s="546">
        <v>1</v>
      </c>
      <c r="M1004" s="558">
        <v>177.3</v>
      </c>
      <c r="N1004" s="544"/>
      <c r="O1004" s="331">
        <f t="shared" si="78"/>
        <v>0</v>
      </c>
      <c r="P1004" s="332">
        <v>4607109983201</v>
      </c>
      <c r="Q1004" s="545"/>
      <c r="R1004" s="333" t="s">
        <v>10908</v>
      </c>
      <c r="S1004" s="340">
        <f t="shared" si="79"/>
        <v>177.3</v>
      </c>
    </row>
    <row r="1005" spans="1:19" ht="25.5" x14ac:dyDescent="0.2">
      <c r="A1005" s="519">
        <v>990</v>
      </c>
      <c r="B1005" s="537">
        <v>4103</v>
      </c>
      <c r="C1005" s="538" t="s">
        <v>8269</v>
      </c>
      <c r="D1005" s="539"/>
      <c r="E1005" s="449" t="s">
        <v>1344</v>
      </c>
      <c r="F1005" s="449" t="s">
        <v>1505</v>
      </c>
      <c r="G1005" s="449" t="s">
        <v>1506</v>
      </c>
      <c r="H1005" s="548" t="s">
        <v>9434</v>
      </c>
      <c r="I1005" s="541" t="str">
        <f t="shared" si="77"/>
        <v>фото1</v>
      </c>
      <c r="J1005" s="541"/>
      <c r="K1005" s="542" t="s">
        <v>1347</v>
      </c>
      <c r="L1005" s="546">
        <v>1</v>
      </c>
      <c r="M1005" s="558">
        <v>142.4</v>
      </c>
      <c r="N1005" s="544"/>
      <c r="O1005" s="331">
        <f t="shared" si="78"/>
        <v>0</v>
      </c>
      <c r="P1005" s="332">
        <v>4607109983218</v>
      </c>
      <c r="Q1005" s="545"/>
      <c r="R1005" s="333" t="s">
        <v>10908</v>
      </c>
      <c r="S1005" s="340">
        <f t="shared" si="79"/>
        <v>142.4</v>
      </c>
    </row>
    <row r="1006" spans="1:19" ht="38.25" x14ac:dyDescent="0.2">
      <c r="A1006" s="519">
        <v>991</v>
      </c>
      <c r="B1006" s="537">
        <v>826</v>
      </c>
      <c r="C1006" s="538" t="s">
        <v>10948</v>
      </c>
      <c r="D1006" s="539"/>
      <c r="E1006" s="411" t="s">
        <v>1344</v>
      </c>
      <c r="F1006" s="411" t="s">
        <v>10949</v>
      </c>
      <c r="G1006" s="411" t="s">
        <v>10950</v>
      </c>
      <c r="H1006" s="540" t="s">
        <v>10951</v>
      </c>
      <c r="I1006" s="541" t="str">
        <f t="shared" si="77"/>
        <v>фото1</v>
      </c>
      <c r="J1006" s="541"/>
      <c r="K1006" s="542" t="s">
        <v>1347</v>
      </c>
      <c r="L1006" s="546">
        <v>1</v>
      </c>
      <c r="M1006" s="558">
        <v>210.3</v>
      </c>
      <c r="N1006" s="544"/>
      <c r="O1006" s="331">
        <f t="shared" si="78"/>
        <v>0</v>
      </c>
      <c r="P1006" s="332">
        <v>4607109927342</v>
      </c>
      <c r="Q1006" s="545"/>
      <c r="R1006" s="333" t="s">
        <v>10908</v>
      </c>
      <c r="S1006" s="340">
        <f t="shared" si="79"/>
        <v>210.3</v>
      </c>
    </row>
    <row r="1007" spans="1:19" ht="51" x14ac:dyDescent="0.2">
      <c r="A1007" s="519">
        <v>992</v>
      </c>
      <c r="B1007" s="537">
        <v>2227</v>
      </c>
      <c r="C1007" s="538" t="s">
        <v>10952</v>
      </c>
      <c r="D1007" s="539"/>
      <c r="E1007" s="411" t="s">
        <v>1344</v>
      </c>
      <c r="F1007" s="411" t="s">
        <v>10953</v>
      </c>
      <c r="G1007" s="411" t="s">
        <v>10954</v>
      </c>
      <c r="H1007" s="540" t="s">
        <v>10955</v>
      </c>
      <c r="I1007" s="541" t="str">
        <f t="shared" si="77"/>
        <v>фото1</v>
      </c>
      <c r="J1007" s="541"/>
      <c r="K1007" s="542" t="s">
        <v>1347</v>
      </c>
      <c r="L1007" s="546">
        <v>1</v>
      </c>
      <c r="M1007" s="558">
        <v>195.6</v>
      </c>
      <c r="N1007" s="544"/>
      <c r="O1007" s="331">
        <f t="shared" si="78"/>
        <v>0</v>
      </c>
      <c r="P1007" s="332">
        <v>4607109927335</v>
      </c>
      <c r="Q1007" s="545"/>
      <c r="R1007" s="333" t="s">
        <v>10908</v>
      </c>
      <c r="S1007" s="340">
        <f t="shared" si="79"/>
        <v>195.6</v>
      </c>
    </row>
    <row r="1008" spans="1:19" ht="25.5" x14ac:dyDescent="0.2">
      <c r="A1008" s="519">
        <v>993</v>
      </c>
      <c r="B1008" s="537">
        <v>4548</v>
      </c>
      <c r="C1008" s="538" t="s">
        <v>8270</v>
      </c>
      <c r="D1008" s="539"/>
      <c r="E1008" s="411" t="s">
        <v>1344</v>
      </c>
      <c r="F1008" s="411" t="s">
        <v>1507</v>
      </c>
      <c r="G1008" s="411" t="s">
        <v>1508</v>
      </c>
      <c r="H1008" s="540" t="s">
        <v>9435</v>
      </c>
      <c r="I1008" s="541" t="str">
        <f t="shared" si="77"/>
        <v>фото1</v>
      </c>
      <c r="J1008" s="541"/>
      <c r="K1008" s="542" t="s">
        <v>1347</v>
      </c>
      <c r="L1008" s="546">
        <v>1</v>
      </c>
      <c r="M1008" s="558">
        <v>168.1</v>
      </c>
      <c r="N1008" s="544"/>
      <c r="O1008" s="331">
        <f t="shared" si="78"/>
        <v>0</v>
      </c>
      <c r="P1008" s="332">
        <v>4607109989692</v>
      </c>
      <c r="Q1008" s="545"/>
      <c r="R1008" s="333" t="s">
        <v>10908</v>
      </c>
      <c r="S1008" s="340">
        <f t="shared" si="79"/>
        <v>168.1</v>
      </c>
    </row>
    <row r="1009" spans="1:19" ht="25.5" x14ac:dyDescent="0.2">
      <c r="A1009" s="519">
        <v>994</v>
      </c>
      <c r="B1009" s="537">
        <v>1720</v>
      </c>
      <c r="C1009" s="538" t="s">
        <v>8271</v>
      </c>
      <c r="D1009" s="539"/>
      <c r="E1009" s="449" t="s">
        <v>1344</v>
      </c>
      <c r="F1009" s="449" t="s">
        <v>1509</v>
      </c>
      <c r="G1009" s="449" t="s">
        <v>1510</v>
      </c>
      <c r="H1009" s="548" t="s">
        <v>9436</v>
      </c>
      <c r="I1009" s="541" t="str">
        <f t="shared" si="77"/>
        <v>фото1</v>
      </c>
      <c r="J1009" s="541"/>
      <c r="K1009" s="542" t="s">
        <v>1347</v>
      </c>
      <c r="L1009" s="546">
        <v>2</v>
      </c>
      <c r="M1009" s="558">
        <v>177.3</v>
      </c>
      <c r="N1009" s="544"/>
      <c r="O1009" s="331">
        <f t="shared" si="78"/>
        <v>0</v>
      </c>
      <c r="P1009" s="332">
        <v>4607109965757</v>
      </c>
      <c r="Q1009" s="545"/>
      <c r="R1009" s="333" t="s">
        <v>1354</v>
      </c>
      <c r="S1009" s="340">
        <f t="shared" si="79"/>
        <v>88.65</v>
      </c>
    </row>
    <row r="1010" spans="1:19" ht="38.25" x14ac:dyDescent="0.2">
      <c r="A1010" s="519">
        <v>995</v>
      </c>
      <c r="B1010" s="537">
        <v>5699</v>
      </c>
      <c r="C1010" s="538" t="s">
        <v>9437</v>
      </c>
      <c r="D1010" s="539"/>
      <c r="E1010" s="411" t="s">
        <v>1344</v>
      </c>
      <c r="F1010" s="411" t="s">
        <v>9438</v>
      </c>
      <c r="G1010" s="411" t="s">
        <v>9439</v>
      </c>
      <c r="H1010" s="540" t="s">
        <v>9440</v>
      </c>
      <c r="I1010" s="541" t="str">
        <f t="shared" si="77"/>
        <v>фото1</v>
      </c>
      <c r="J1010" s="541"/>
      <c r="K1010" s="542" t="s">
        <v>1347</v>
      </c>
      <c r="L1010" s="546">
        <v>1</v>
      </c>
      <c r="M1010" s="558">
        <v>177.3</v>
      </c>
      <c r="N1010" s="544"/>
      <c r="O1010" s="331">
        <f t="shared" si="78"/>
        <v>0</v>
      </c>
      <c r="P1010" s="332">
        <v>4607109932667</v>
      </c>
      <c r="Q1010" s="545"/>
      <c r="R1010" s="333" t="s">
        <v>10908</v>
      </c>
      <c r="S1010" s="340">
        <f t="shared" si="79"/>
        <v>177.3</v>
      </c>
    </row>
    <row r="1011" spans="1:19" ht="38.25" x14ac:dyDescent="0.2">
      <c r="A1011" s="519">
        <v>996</v>
      </c>
      <c r="B1011" s="537">
        <v>2296</v>
      </c>
      <c r="C1011" s="538" t="s">
        <v>8272</v>
      </c>
      <c r="D1011" s="539"/>
      <c r="E1011" s="411" t="s">
        <v>1344</v>
      </c>
      <c r="F1011" s="411" t="s">
        <v>1511</v>
      </c>
      <c r="G1011" s="411" t="s">
        <v>1512</v>
      </c>
      <c r="H1011" s="540" t="s">
        <v>9441</v>
      </c>
      <c r="I1011" s="541" t="str">
        <f t="shared" si="77"/>
        <v>фото1</v>
      </c>
      <c r="J1011" s="541"/>
      <c r="K1011" s="542" t="s">
        <v>1347</v>
      </c>
      <c r="L1011" s="546">
        <v>2</v>
      </c>
      <c r="M1011" s="558">
        <v>195.6</v>
      </c>
      <c r="N1011" s="544"/>
      <c r="O1011" s="331">
        <f t="shared" si="78"/>
        <v>0</v>
      </c>
      <c r="P1011" s="332">
        <v>4607109957516</v>
      </c>
      <c r="Q1011" s="545"/>
      <c r="R1011" s="333" t="s">
        <v>1354</v>
      </c>
      <c r="S1011" s="340">
        <f t="shared" si="79"/>
        <v>97.8</v>
      </c>
    </row>
    <row r="1012" spans="1:19" ht="15" x14ac:dyDescent="0.2">
      <c r="A1012" s="519">
        <v>997</v>
      </c>
      <c r="B1012" s="537">
        <v>3740</v>
      </c>
      <c r="C1012" s="538" t="s">
        <v>8273</v>
      </c>
      <c r="D1012" s="539"/>
      <c r="E1012" s="411" t="s">
        <v>1344</v>
      </c>
      <c r="F1012" s="411" t="s">
        <v>1513</v>
      </c>
      <c r="G1012" s="411" t="s">
        <v>1514</v>
      </c>
      <c r="H1012" s="540" t="s">
        <v>9442</v>
      </c>
      <c r="I1012" s="541" t="str">
        <f t="shared" si="77"/>
        <v>фото1</v>
      </c>
      <c r="J1012" s="541"/>
      <c r="K1012" s="542" t="s">
        <v>1347</v>
      </c>
      <c r="L1012" s="546">
        <v>1</v>
      </c>
      <c r="M1012" s="558">
        <v>168.1</v>
      </c>
      <c r="N1012" s="544"/>
      <c r="O1012" s="331">
        <f t="shared" si="78"/>
        <v>0</v>
      </c>
      <c r="P1012" s="332">
        <v>4607109976463</v>
      </c>
      <c r="Q1012" s="545"/>
      <c r="R1012" s="333" t="s">
        <v>10908</v>
      </c>
      <c r="S1012" s="340">
        <f t="shared" si="79"/>
        <v>168.1</v>
      </c>
    </row>
    <row r="1013" spans="1:19" ht="25.5" x14ac:dyDescent="0.2">
      <c r="A1013" s="519">
        <v>998</v>
      </c>
      <c r="B1013" s="537">
        <v>4105</v>
      </c>
      <c r="C1013" s="538" t="s">
        <v>8274</v>
      </c>
      <c r="D1013" s="539"/>
      <c r="E1013" s="449" t="s">
        <v>1344</v>
      </c>
      <c r="F1013" s="449" t="s">
        <v>1515</v>
      </c>
      <c r="G1013" s="449" t="s">
        <v>1516</v>
      </c>
      <c r="H1013" s="548" t="s">
        <v>9443</v>
      </c>
      <c r="I1013" s="541" t="str">
        <f t="shared" si="77"/>
        <v>фото1</v>
      </c>
      <c r="J1013" s="541"/>
      <c r="K1013" s="542" t="s">
        <v>1347</v>
      </c>
      <c r="L1013" s="546">
        <v>1</v>
      </c>
      <c r="M1013" s="558">
        <v>107.5</v>
      </c>
      <c r="N1013" s="544"/>
      <c r="O1013" s="331">
        <f t="shared" si="78"/>
        <v>0</v>
      </c>
      <c r="P1013" s="332">
        <v>4607109983232</v>
      </c>
      <c r="Q1013" s="545"/>
      <c r="R1013" s="333" t="s">
        <v>10908</v>
      </c>
      <c r="S1013" s="340">
        <f t="shared" si="79"/>
        <v>107.5</v>
      </c>
    </row>
    <row r="1014" spans="1:19" ht="76.5" x14ac:dyDescent="0.2">
      <c r="A1014" s="519">
        <v>999</v>
      </c>
      <c r="B1014" s="537">
        <v>314</v>
      </c>
      <c r="C1014" s="538" t="s">
        <v>10956</v>
      </c>
      <c r="D1014" s="539"/>
      <c r="E1014" s="411" t="s">
        <v>1344</v>
      </c>
      <c r="F1014" s="411" t="s">
        <v>10957</v>
      </c>
      <c r="G1014" s="411" t="s">
        <v>10958</v>
      </c>
      <c r="H1014" s="540" t="s">
        <v>10959</v>
      </c>
      <c r="I1014" s="541" t="str">
        <f t="shared" si="77"/>
        <v>фото1</v>
      </c>
      <c r="J1014" s="541"/>
      <c r="K1014" s="542" t="s">
        <v>1347</v>
      </c>
      <c r="L1014" s="546">
        <v>1</v>
      </c>
      <c r="M1014" s="558">
        <v>259.8</v>
      </c>
      <c r="N1014" s="544"/>
      <c r="O1014" s="331">
        <f t="shared" si="78"/>
        <v>0</v>
      </c>
      <c r="P1014" s="332">
        <v>4607109927328</v>
      </c>
      <c r="Q1014" s="545"/>
      <c r="R1014" s="333" t="s">
        <v>10908</v>
      </c>
      <c r="S1014" s="340">
        <f t="shared" si="79"/>
        <v>259.8</v>
      </c>
    </row>
    <row r="1015" spans="1:19" ht="25.5" x14ac:dyDescent="0.2">
      <c r="A1015" s="519">
        <v>1000</v>
      </c>
      <c r="B1015" s="537">
        <v>3720</v>
      </c>
      <c r="C1015" s="538" t="s">
        <v>12976</v>
      </c>
      <c r="D1015" s="539"/>
      <c r="E1015" s="411" t="s">
        <v>1344</v>
      </c>
      <c r="F1015" s="411" t="s">
        <v>12977</v>
      </c>
      <c r="G1015" s="411" t="s">
        <v>12978</v>
      </c>
      <c r="H1015" s="540" t="s">
        <v>12979</v>
      </c>
      <c r="I1015" s="541" t="str">
        <f t="shared" si="77"/>
        <v>фото1</v>
      </c>
      <c r="J1015" s="541"/>
      <c r="K1015" s="542" t="s">
        <v>1347</v>
      </c>
      <c r="L1015" s="546">
        <v>1</v>
      </c>
      <c r="M1015" s="558">
        <v>250.7</v>
      </c>
      <c r="N1015" s="544"/>
      <c r="O1015" s="331">
        <f t="shared" si="78"/>
        <v>0</v>
      </c>
      <c r="P1015" s="332">
        <v>4607109976258</v>
      </c>
      <c r="Q1015" s="545" t="s">
        <v>11622</v>
      </c>
      <c r="R1015" s="333" t="s">
        <v>10908</v>
      </c>
      <c r="S1015" s="340">
        <f t="shared" si="79"/>
        <v>250.7</v>
      </c>
    </row>
    <row r="1016" spans="1:19" ht="51" x14ac:dyDescent="0.2">
      <c r="A1016" s="519">
        <v>1001</v>
      </c>
      <c r="B1016" s="537">
        <v>5700</v>
      </c>
      <c r="C1016" s="538" t="s">
        <v>9444</v>
      </c>
      <c r="D1016" s="539"/>
      <c r="E1016" s="411" t="s">
        <v>1344</v>
      </c>
      <c r="F1016" s="411" t="s">
        <v>9445</v>
      </c>
      <c r="G1016" s="411" t="s">
        <v>9446</v>
      </c>
      <c r="H1016" s="540" t="s">
        <v>9447</v>
      </c>
      <c r="I1016" s="541" t="str">
        <f t="shared" si="77"/>
        <v>фото1</v>
      </c>
      <c r="J1016" s="541"/>
      <c r="K1016" s="542" t="s">
        <v>1347</v>
      </c>
      <c r="L1016" s="546">
        <v>2</v>
      </c>
      <c r="M1016" s="558">
        <v>158.9</v>
      </c>
      <c r="N1016" s="544"/>
      <c r="O1016" s="331">
        <f t="shared" si="78"/>
        <v>0</v>
      </c>
      <c r="P1016" s="332">
        <v>4607109932650</v>
      </c>
      <c r="Q1016" s="545"/>
      <c r="R1016" s="333" t="s">
        <v>10908</v>
      </c>
      <c r="S1016" s="340">
        <f t="shared" si="79"/>
        <v>79.45</v>
      </c>
    </row>
    <row r="1017" spans="1:19" ht="51" x14ac:dyDescent="0.2">
      <c r="A1017" s="519">
        <v>1002</v>
      </c>
      <c r="B1017" s="537">
        <v>3727</v>
      </c>
      <c r="C1017" s="538" t="s">
        <v>8275</v>
      </c>
      <c r="D1017" s="539"/>
      <c r="E1017" s="411" t="s">
        <v>1344</v>
      </c>
      <c r="F1017" s="411" t="s">
        <v>1537</v>
      </c>
      <c r="G1017" s="411" t="s">
        <v>621</v>
      </c>
      <c r="H1017" s="540" t="s">
        <v>9503</v>
      </c>
      <c r="I1017" s="541" t="str">
        <f t="shared" si="77"/>
        <v>фото1</v>
      </c>
      <c r="J1017" s="541"/>
      <c r="K1017" s="542" t="s">
        <v>1347</v>
      </c>
      <c r="L1017" s="546">
        <v>1</v>
      </c>
      <c r="M1017" s="558">
        <v>241.5</v>
      </c>
      <c r="N1017" s="544"/>
      <c r="O1017" s="331">
        <f t="shared" si="78"/>
        <v>0</v>
      </c>
      <c r="P1017" s="332">
        <v>4607109976579</v>
      </c>
      <c r="Q1017" s="545"/>
      <c r="R1017" s="333" t="s">
        <v>1538</v>
      </c>
      <c r="S1017" s="340">
        <f t="shared" si="79"/>
        <v>241.5</v>
      </c>
    </row>
    <row r="1018" spans="1:19" ht="38.25" x14ac:dyDescent="0.2">
      <c r="A1018" s="519">
        <v>1003</v>
      </c>
      <c r="B1018" s="537">
        <v>3068</v>
      </c>
      <c r="C1018" s="538" t="s">
        <v>8276</v>
      </c>
      <c r="D1018" s="539"/>
      <c r="E1018" s="411" t="s">
        <v>1344</v>
      </c>
      <c r="F1018" s="411" t="s">
        <v>1517</v>
      </c>
      <c r="G1018" s="411" t="s">
        <v>1518</v>
      </c>
      <c r="H1018" s="540" t="s">
        <v>9448</v>
      </c>
      <c r="I1018" s="541" t="str">
        <f t="shared" si="77"/>
        <v>фото1</v>
      </c>
      <c r="J1018" s="541"/>
      <c r="K1018" s="542" t="s">
        <v>1347</v>
      </c>
      <c r="L1018" s="546">
        <v>1</v>
      </c>
      <c r="M1018" s="558">
        <v>177.3</v>
      </c>
      <c r="N1018" s="544"/>
      <c r="O1018" s="331">
        <f t="shared" si="78"/>
        <v>0</v>
      </c>
      <c r="P1018" s="332">
        <v>4607109954492</v>
      </c>
      <c r="Q1018" s="545"/>
      <c r="R1018" s="333" t="s">
        <v>10908</v>
      </c>
      <c r="S1018" s="340">
        <f t="shared" si="79"/>
        <v>177.3</v>
      </c>
    </row>
    <row r="1019" spans="1:19" ht="63.75" x14ac:dyDescent="0.2">
      <c r="A1019" s="519">
        <v>1004</v>
      </c>
      <c r="B1019" s="537">
        <v>6942</v>
      </c>
      <c r="C1019" s="538" t="s">
        <v>8277</v>
      </c>
      <c r="D1019" s="539"/>
      <c r="E1019" s="411" t="s">
        <v>1344</v>
      </c>
      <c r="F1019" s="411" t="s">
        <v>3737</v>
      </c>
      <c r="G1019" s="411" t="s">
        <v>3738</v>
      </c>
      <c r="H1019" s="540" t="s">
        <v>9449</v>
      </c>
      <c r="I1019" s="541" t="str">
        <f t="shared" si="77"/>
        <v>фото1</v>
      </c>
      <c r="J1019" s="541"/>
      <c r="K1019" s="542" t="s">
        <v>1347</v>
      </c>
      <c r="L1019" s="546">
        <v>1</v>
      </c>
      <c r="M1019" s="558">
        <v>177.3</v>
      </c>
      <c r="N1019" s="544"/>
      <c r="O1019" s="331">
        <f t="shared" si="78"/>
        <v>0</v>
      </c>
      <c r="P1019" s="332">
        <v>4607109945865</v>
      </c>
      <c r="Q1019" s="545"/>
      <c r="R1019" s="333" t="s">
        <v>10908</v>
      </c>
      <c r="S1019" s="340">
        <f t="shared" si="79"/>
        <v>177.3</v>
      </c>
    </row>
    <row r="1020" spans="1:19" ht="51" x14ac:dyDescent="0.2">
      <c r="A1020" s="519">
        <v>1005</v>
      </c>
      <c r="B1020" s="537">
        <v>6627</v>
      </c>
      <c r="C1020" s="538" t="s">
        <v>9450</v>
      </c>
      <c r="D1020" s="539"/>
      <c r="E1020" s="411" t="s">
        <v>1344</v>
      </c>
      <c r="F1020" s="411" t="s">
        <v>9451</v>
      </c>
      <c r="G1020" s="411" t="s">
        <v>9452</v>
      </c>
      <c r="H1020" s="540" t="s">
        <v>9453</v>
      </c>
      <c r="I1020" s="541" t="str">
        <f t="shared" si="77"/>
        <v>фото1</v>
      </c>
      <c r="J1020" s="541"/>
      <c r="K1020" s="542" t="s">
        <v>1347</v>
      </c>
      <c r="L1020" s="546">
        <v>1</v>
      </c>
      <c r="M1020" s="558">
        <v>98.4</v>
      </c>
      <c r="N1020" s="544"/>
      <c r="O1020" s="331">
        <f t="shared" si="78"/>
        <v>0</v>
      </c>
      <c r="P1020" s="332">
        <v>4607109932643</v>
      </c>
      <c r="Q1020" s="545"/>
      <c r="R1020" s="333" t="s">
        <v>10908</v>
      </c>
      <c r="S1020" s="340">
        <f t="shared" si="79"/>
        <v>98.4</v>
      </c>
    </row>
    <row r="1021" spans="1:19" ht="51" x14ac:dyDescent="0.2">
      <c r="A1021" s="519">
        <v>1006</v>
      </c>
      <c r="B1021" s="537">
        <v>6327</v>
      </c>
      <c r="C1021" s="538" t="s">
        <v>12980</v>
      </c>
      <c r="D1021" s="539"/>
      <c r="E1021" s="449" t="s">
        <v>1344</v>
      </c>
      <c r="F1021" s="449" t="s">
        <v>3578</v>
      </c>
      <c r="G1021" s="449" t="s">
        <v>39</v>
      </c>
      <c r="H1021" s="548" t="s">
        <v>12981</v>
      </c>
      <c r="I1021" s="541" t="str">
        <f t="shared" si="77"/>
        <v>фото1</v>
      </c>
      <c r="J1021" s="541"/>
      <c r="K1021" s="542" t="s">
        <v>1347</v>
      </c>
      <c r="L1021" s="546">
        <v>1</v>
      </c>
      <c r="M1021" s="558">
        <v>168.1</v>
      </c>
      <c r="N1021" s="544"/>
      <c r="O1021" s="331">
        <f t="shared" si="78"/>
        <v>0</v>
      </c>
      <c r="P1021" s="332">
        <v>4607109932728</v>
      </c>
      <c r="Q1021" s="545" t="s">
        <v>11622</v>
      </c>
      <c r="R1021" s="333" t="s">
        <v>10908</v>
      </c>
      <c r="S1021" s="340">
        <f t="shared" si="79"/>
        <v>168.1</v>
      </c>
    </row>
    <row r="1022" spans="1:19" ht="25.5" x14ac:dyDescent="0.2">
      <c r="A1022" s="519">
        <v>1007</v>
      </c>
      <c r="B1022" s="537">
        <v>6936</v>
      </c>
      <c r="C1022" s="538" t="s">
        <v>8278</v>
      </c>
      <c r="D1022" s="539"/>
      <c r="E1022" s="449" t="s">
        <v>1344</v>
      </c>
      <c r="F1022" s="449" t="s">
        <v>3739</v>
      </c>
      <c r="G1022" s="449" t="s">
        <v>3740</v>
      </c>
      <c r="H1022" s="548" t="s">
        <v>9454</v>
      </c>
      <c r="I1022" s="541" t="str">
        <f t="shared" si="77"/>
        <v>фото1</v>
      </c>
      <c r="J1022" s="541"/>
      <c r="K1022" s="542" t="s">
        <v>1347</v>
      </c>
      <c r="L1022" s="546">
        <v>2</v>
      </c>
      <c r="M1022" s="558">
        <v>195.6</v>
      </c>
      <c r="N1022" s="544"/>
      <c r="O1022" s="331">
        <f t="shared" si="78"/>
        <v>0</v>
      </c>
      <c r="P1022" s="332">
        <v>4607109945803</v>
      </c>
      <c r="Q1022" s="545"/>
      <c r="R1022" s="333" t="s">
        <v>10908</v>
      </c>
      <c r="S1022" s="340">
        <f t="shared" si="79"/>
        <v>97.8</v>
      </c>
    </row>
    <row r="1023" spans="1:19" ht="25.5" x14ac:dyDescent="0.2">
      <c r="A1023" s="519">
        <v>1008</v>
      </c>
      <c r="B1023" s="537">
        <v>4106</v>
      </c>
      <c r="C1023" s="538" t="s">
        <v>8279</v>
      </c>
      <c r="D1023" s="539"/>
      <c r="E1023" s="449" t="s">
        <v>1344</v>
      </c>
      <c r="F1023" s="449" t="s">
        <v>1519</v>
      </c>
      <c r="G1023" s="449" t="s">
        <v>1520</v>
      </c>
      <c r="H1023" s="548" t="s">
        <v>9455</v>
      </c>
      <c r="I1023" s="541" t="str">
        <f t="shared" si="77"/>
        <v>фото1</v>
      </c>
      <c r="J1023" s="541"/>
      <c r="K1023" s="542" t="s">
        <v>1347</v>
      </c>
      <c r="L1023" s="546">
        <v>1</v>
      </c>
      <c r="M1023" s="558">
        <v>177.3</v>
      </c>
      <c r="N1023" s="544"/>
      <c r="O1023" s="331">
        <f t="shared" si="78"/>
        <v>0</v>
      </c>
      <c r="P1023" s="332">
        <v>4607109983249</v>
      </c>
      <c r="Q1023" s="545"/>
      <c r="R1023" s="333" t="s">
        <v>10908</v>
      </c>
      <c r="S1023" s="340">
        <f t="shared" si="79"/>
        <v>177.3</v>
      </c>
    </row>
    <row r="1024" spans="1:19" ht="25.5" x14ac:dyDescent="0.2">
      <c r="A1024" s="519">
        <v>1009</v>
      </c>
      <c r="B1024" s="537">
        <v>3728</v>
      </c>
      <c r="C1024" s="538" t="s">
        <v>8280</v>
      </c>
      <c r="D1024" s="539"/>
      <c r="E1024" s="411" t="s">
        <v>1344</v>
      </c>
      <c r="F1024" s="411" t="s">
        <v>1521</v>
      </c>
      <c r="G1024" s="411" t="s">
        <v>1522</v>
      </c>
      <c r="H1024" s="540" t="s">
        <v>9456</v>
      </c>
      <c r="I1024" s="541" t="str">
        <f t="shared" si="77"/>
        <v>фото1</v>
      </c>
      <c r="J1024" s="541"/>
      <c r="K1024" s="542" t="s">
        <v>1347</v>
      </c>
      <c r="L1024" s="546">
        <v>1</v>
      </c>
      <c r="M1024" s="558">
        <v>113.1</v>
      </c>
      <c r="N1024" s="544"/>
      <c r="O1024" s="331">
        <f t="shared" si="78"/>
        <v>0</v>
      </c>
      <c r="P1024" s="332">
        <v>4607109976470</v>
      </c>
      <c r="Q1024" s="545"/>
      <c r="R1024" s="333" t="s">
        <v>10908</v>
      </c>
      <c r="S1024" s="340">
        <f t="shared" si="79"/>
        <v>113.1</v>
      </c>
    </row>
    <row r="1025" spans="1:19" ht="38.25" x14ac:dyDescent="0.2">
      <c r="A1025" s="519">
        <v>1010</v>
      </c>
      <c r="B1025" s="537">
        <v>5483</v>
      </c>
      <c r="C1025" s="538" t="s">
        <v>9457</v>
      </c>
      <c r="D1025" s="539"/>
      <c r="E1025" s="449" t="s">
        <v>1344</v>
      </c>
      <c r="F1025" s="449" t="s">
        <v>531</v>
      </c>
      <c r="G1025" s="449" t="s">
        <v>532</v>
      </c>
      <c r="H1025" s="548" t="s">
        <v>9458</v>
      </c>
      <c r="I1025" s="541" t="str">
        <f t="shared" si="77"/>
        <v>фото1</v>
      </c>
      <c r="J1025" s="541"/>
      <c r="K1025" s="542" t="s">
        <v>1347</v>
      </c>
      <c r="L1025" s="546">
        <v>1</v>
      </c>
      <c r="M1025" s="558">
        <v>287.39999999999998</v>
      </c>
      <c r="N1025" s="544"/>
      <c r="O1025" s="331">
        <f t="shared" si="78"/>
        <v>0</v>
      </c>
      <c r="P1025" s="332">
        <v>4607109936429</v>
      </c>
      <c r="Q1025" s="545"/>
      <c r="R1025" s="333" t="s">
        <v>10908</v>
      </c>
      <c r="S1025" s="340">
        <f t="shared" si="79"/>
        <v>287.39999999999998</v>
      </c>
    </row>
    <row r="1026" spans="1:19" ht="25.5" x14ac:dyDescent="0.2">
      <c r="A1026" s="519">
        <v>1011</v>
      </c>
      <c r="B1026" s="537">
        <v>829</v>
      </c>
      <c r="C1026" s="538" t="s">
        <v>8281</v>
      </c>
      <c r="D1026" s="539"/>
      <c r="E1026" s="411" t="s">
        <v>1344</v>
      </c>
      <c r="F1026" s="411" t="s">
        <v>1523</v>
      </c>
      <c r="G1026" s="411" t="s">
        <v>1524</v>
      </c>
      <c r="H1026" s="540" t="s">
        <v>9459</v>
      </c>
      <c r="I1026" s="541" t="str">
        <f t="shared" si="77"/>
        <v>фото1</v>
      </c>
      <c r="J1026" s="541"/>
      <c r="K1026" s="542" t="s">
        <v>1347</v>
      </c>
      <c r="L1026" s="546">
        <v>1</v>
      </c>
      <c r="M1026" s="558">
        <v>103.9</v>
      </c>
      <c r="N1026" s="544"/>
      <c r="O1026" s="331">
        <f t="shared" si="78"/>
        <v>0</v>
      </c>
      <c r="P1026" s="332">
        <v>4607109958421</v>
      </c>
      <c r="Q1026" s="545"/>
      <c r="R1026" s="333" t="s">
        <v>10908</v>
      </c>
      <c r="S1026" s="340">
        <f t="shared" si="79"/>
        <v>103.9</v>
      </c>
    </row>
    <row r="1027" spans="1:19" ht="25.5" x14ac:dyDescent="0.2">
      <c r="A1027" s="519">
        <v>1012</v>
      </c>
      <c r="B1027" s="537">
        <v>3070</v>
      </c>
      <c r="C1027" s="538" t="s">
        <v>8282</v>
      </c>
      <c r="D1027" s="539"/>
      <c r="E1027" s="411" t="s">
        <v>1344</v>
      </c>
      <c r="F1027" s="411" t="s">
        <v>1525</v>
      </c>
      <c r="G1027" s="411" t="s">
        <v>1526</v>
      </c>
      <c r="H1027" s="540" t="s">
        <v>9460</v>
      </c>
      <c r="I1027" s="541" t="str">
        <f t="shared" si="77"/>
        <v>фото1</v>
      </c>
      <c r="J1027" s="541"/>
      <c r="K1027" s="542" t="s">
        <v>1347</v>
      </c>
      <c r="L1027" s="546">
        <v>1</v>
      </c>
      <c r="M1027" s="558">
        <v>153.4</v>
      </c>
      <c r="N1027" s="544"/>
      <c r="O1027" s="331">
        <f t="shared" si="78"/>
        <v>0</v>
      </c>
      <c r="P1027" s="332">
        <v>4607109954515</v>
      </c>
      <c r="Q1027" s="545"/>
      <c r="R1027" s="333" t="s">
        <v>10908</v>
      </c>
      <c r="S1027" s="340">
        <f t="shared" si="79"/>
        <v>153.4</v>
      </c>
    </row>
    <row r="1028" spans="1:19" ht="51" x14ac:dyDescent="0.2">
      <c r="A1028" s="519">
        <v>1013</v>
      </c>
      <c r="B1028" s="537">
        <v>6943</v>
      </c>
      <c r="C1028" s="538" t="s">
        <v>8283</v>
      </c>
      <c r="D1028" s="539"/>
      <c r="E1028" s="449" t="s">
        <v>1344</v>
      </c>
      <c r="F1028" s="449" t="s">
        <v>3741</v>
      </c>
      <c r="G1028" s="449" t="s">
        <v>3742</v>
      </c>
      <c r="H1028" s="548" t="s">
        <v>9461</v>
      </c>
      <c r="I1028" s="541" t="str">
        <f t="shared" si="77"/>
        <v>фото1</v>
      </c>
      <c r="J1028" s="541"/>
      <c r="K1028" s="542" t="s">
        <v>1347</v>
      </c>
      <c r="L1028" s="546">
        <v>2</v>
      </c>
      <c r="M1028" s="558">
        <v>158.9</v>
      </c>
      <c r="N1028" s="544"/>
      <c r="O1028" s="331">
        <f t="shared" si="78"/>
        <v>0</v>
      </c>
      <c r="P1028" s="332">
        <v>4607109945872</v>
      </c>
      <c r="Q1028" s="545"/>
      <c r="R1028" s="333" t="s">
        <v>10908</v>
      </c>
      <c r="S1028" s="340">
        <f t="shared" si="79"/>
        <v>79.45</v>
      </c>
    </row>
    <row r="1029" spans="1:19" ht="38.25" x14ac:dyDescent="0.2">
      <c r="A1029" s="519">
        <v>1014</v>
      </c>
      <c r="B1029" s="537">
        <v>1721</v>
      </c>
      <c r="C1029" s="538" t="s">
        <v>8284</v>
      </c>
      <c r="D1029" s="539"/>
      <c r="E1029" s="449" t="s">
        <v>1344</v>
      </c>
      <c r="F1029" s="449" t="s">
        <v>1527</v>
      </c>
      <c r="G1029" s="449" t="s">
        <v>1528</v>
      </c>
      <c r="H1029" s="548" t="s">
        <v>9462</v>
      </c>
      <c r="I1029" s="541" t="str">
        <f t="shared" si="77"/>
        <v>фото1</v>
      </c>
      <c r="J1029" s="541"/>
      <c r="K1029" s="542" t="s">
        <v>1347</v>
      </c>
      <c r="L1029" s="546">
        <v>1</v>
      </c>
      <c r="M1029" s="558">
        <v>158.9</v>
      </c>
      <c r="N1029" s="544"/>
      <c r="O1029" s="331">
        <f t="shared" si="78"/>
        <v>0</v>
      </c>
      <c r="P1029" s="332">
        <v>4607109965764</v>
      </c>
      <c r="Q1029" s="545"/>
      <c r="R1029" s="333" t="s">
        <v>10908</v>
      </c>
      <c r="S1029" s="340">
        <f t="shared" si="79"/>
        <v>158.9</v>
      </c>
    </row>
    <row r="1030" spans="1:19" ht="51" x14ac:dyDescent="0.2">
      <c r="A1030" s="519">
        <v>1015</v>
      </c>
      <c r="B1030" s="537">
        <v>4455</v>
      </c>
      <c r="C1030" s="538" t="s">
        <v>10960</v>
      </c>
      <c r="D1030" s="539"/>
      <c r="E1030" s="411" t="s">
        <v>1344</v>
      </c>
      <c r="F1030" s="411" t="s">
        <v>10961</v>
      </c>
      <c r="G1030" s="411" t="s">
        <v>10962</v>
      </c>
      <c r="H1030" s="540" t="s">
        <v>10963</v>
      </c>
      <c r="I1030" s="541" t="str">
        <f t="shared" si="77"/>
        <v>фото1</v>
      </c>
      <c r="J1030" s="541"/>
      <c r="K1030" s="542" t="s">
        <v>1347</v>
      </c>
      <c r="L1030" s="546">
        <v>1</v>
      </c>
      <c r="M1030" s="558">
        <v>241.5</v>
      </c>
      <c r="N1030" s="544"/>
      <c r="O1030" s="331">
        <f t="shared" si="78"/>
        <v>0</v>
      </c>
      <c r="P1030" s="332">
        <v>4607109927311</v>
      </c>
      <c r="Q1030" s="545"/>
      <c r="R1030" s="333" t="s">
        <v>10908</v>
      </c>
      <c r="S1030" s="340">
        <f t="shared" si="79"/>
        <v>241.5</v>
      </c>
    </row>
    <row r="1031" spans="1:19" ht="38.25" x14ac:dyDescent="0.2">
      <c r="A1031" s="519">
        <v>1016</v>
      </c>
      <c r="B1031" s="537">
        <v>3071</v>
      </c>
      <c r="C1031" s="538" t="s">
        <v>8285</v>
      </c>
      <c r="D1031" s="539"/>
      <c r="E1031" s="449" t="s">
        <v>1344</v>
      </c>
      <c r="F1031" s="449" t="s">
        <v>1529</v>
      </c>
      <c r="G1031" s="449" t="s">
        <v>1530</v>
      </c>
      <c r="H1031" s="548" t="s">
        <v>9463</v>
      </c>
      <c r="I1031" s="541" t="str">
        <f t="shared" si="77"/>
        <v>фото1</v>
      </c>
      <c r="J1031" s="541"/>
      <c r="K1031" s="542" t="s">
        <v>1347</v>
      </c>
      <c r="L1031" s="546">
        <v>1</v>
      </c>
      <c r="M1031" s="558">
        <v>177.3</v>
      </c>
      <c r="N1031" s="544"/>
      <c r="O1031" s="331">
        <f t="shared" si="78"/>
        <v>0</v>
      </c>
      <c r="P1031" s="332">
        <v>4607109954522</v>
      </c>
      <c r="Q1031" s="545"/>
      <c r="R1031" s="333" t="s">
        <v>10908</v>
      </c>
      <c r="S1031" s="340">
        <f t="shared" si="79"/>
        <v>177.3</v>
      </c>
    </row>
    <row r="1032" spans="1:19" ht="25.5" x14ac:dyDescent="0.2">
      <c r="A1032" s="519">
        <v>1017</v>
      </c>
      <c r="B1032" s="537">
        <v>3729</v>
      </c>
      <c r="C1032" s="538" t="s">
        <v>8286</v>
      </c>
      <c r="D1032" s="539"/>
      <c r="E1032" s="411" t="s">
        <v>1344</v>
      </c>
      <c r="F1032" s="411" t="s">
        <v>1531</v>
      </c>
      <c r="G1032" s="411" t="s">
        <v>1532</v>
      </c>
      <c r="H1032" s="540" t="s">
        <v>9464</v>
      </c>
      <c r="I1032" s="541" t="str">
        <f t="shared" si="77"/>
        <v>фото1</v>
      </c>
      <c r="J1032" s="541"/>
      <c r="K1032" s="542" t="s">
        <v>1347</v>
      </c>
      <c r="L1032" s="546">
        <v>2</v>
      </c>
      <c r="M1032" s="558">
        <v>166.3</v>
      </c>
      <c r="N1032" s="544"/>
      <c r="O1032" s="331">
        <f t="shared" si="78"/>
        <v>0</v>
      </c>
      <c r="P1032" s="332">
        <v>4607109976487</v>
      </c>
      <c r="Q1032" s="545"/>
      <c r="R1032" s="333" t="s">
        <v>10908</v>
      </c>
      <c r="S1032" s="340">
        <f t="shared" si="79"/>
        <v>83.15</v>
      </c>
    </row>
    <row r="1033" spans="1:19" ht="25.5" x14ac:dyDescent="0.2">
      <c r="A1033" s="519">
        <v>1018</v>
      </c>
      <c r="B1033" s="537">
        <v>2309</v>
      </c>
      <c r="C1033" s="538" t="s">
        <v>8287</v>
      </c>
      <c r="D1033" s="539"/>
      <c r="E1033" s="411" t="s">
        <v>1344</v>
      </c>
      <c r="F1033" s="411" t="s">
        <v>1533</v>
      </c>
      <c r="G1033" s="411" t="s">
        <v>1534</v>
      </c>
      <c r="H1033" s="540" t="s">
        <v>9465</v>
      </c>
      <c r="I1033" s="541" t="str">
        <f t="shared" si="77"/>
        <v>фото1</v>
      </c>
      <c r="J1033" s="541"/>
      <c r="K1033" s="542" t="s">
        <v>1347</v>
      </c>
      <c r="L1033" s="546">
        <v>2</v>
      </c>
      <c r="M1033" s="558">
        <v>103.9</v>
      </c>
      <c r="N1033" s="544"/>
      <c r="O1033" s="331">
        <f t="shared" si="78"/>
        <v>0</v>
      </c>
      <c r="P1033" s="332">
        <v>4607109957530</v>
      </c>
      <c r="Q1033" s="545"/>
      <c r="R1033" s="333" t="s">
        <v>10908</v>
      </c>
      <c r="S1033" s="340">
        <f t="shared" si="79"/>
        <v>51.95</v>
      </c>
    </row>
    <row r="1034" spans="1:19" ht="38.25" x14ac:dyDescent="0.2">
      <c r="A1034" s="519">
        <v>1019</v>
      </c>
      <c r="B1034" s="537">
        <v>1663</v>
      </c>
      <c r="C1034" s="538" t="s">
        <v>8288</v>
      </c>
      <c r="D1034" s="539"/>
      <c r="E1034" s="411" t="s">
        <v>1344</v>
      </c>
      <c r="F1034" s="411" t="s">
        <v>1535</v>
      </c>
      <c r="G1034" s="411" t="s">
        <v>1536</v>
      </c>
      <c r="H1034" s="540" t="s">
        <v>9466</v>
      </c>
      <c r="I1034" s="541" t="str">
        <f t="shared" si="77"/>
        <v>фото1</v>
      </c>
      <c r="J1034" s="541"/>
      <c r="K1034" s="542" t="s">
        <v>1347</v>
      </c>
      <c r="L1034" s="546">
        <v>1</v>
      </c>
      <c r="M1034" s="558">
        <v>149.69999999999999</v>
      </c>
      <c r="N1034" s="544"/>
      <c r="O1034" s="331">
        <f t="shared" si="78"/>
        <v>0</v>
      </c>
      <c r="P1034" s="332">
        <v>4607109957547</v>
      </c>
      <c r="Q1034" s="545"/>
      <c r="R1034" s="333" t="s">
        <v>10908</v>
      </c>
      <c r="S1034" s="340">
        <f t="shared" si="79"/>
        <v>149.69999999999999</v>
      </c>
    </row>
    <row r="1035" spans="1:19" ht="25.5" x14ac:dyDescent="0.2">
      <c r="A1035" s="519">
        <v>1020</v>
      </c>
      <c r="B1035" s="537">
        <v>3713</v>
      </c>
      <c r="C1035" s="538" t="s">
        <v>12982</v>
      </c>
      <c r="D1035" s="539"/>
      <c r="E1035" s="411" t="s">
        <v>1344</v>
      </c>
      <c r="F1035" s="411" t="s">
        <v>3142</v>
      </c>
      <c r="G1035" s="411" t="s">
        <v>12983</v>
      </c>
      <c r="H1035" s="540" t="s">
        <v>12984</v>
      </c>
      <c r="I1035" s="541" t="str">
        <f t="shared" si="77"/>
        <v>фото1</v>
      </c>
      <c r="J1035" s="541"/>
      <c r="K1035" s="542" t="s">
        <v>1347</v>
      </c>
      <c r="L1035" s="546">
        <v>1</v>
      </c>
      <c r="M1035" s="558">
        <v>103.9</v>
      </c>
      <c r="N1035" s="544"/>
      <c r="O1035" s="331">
        <f t="shared" si="78"/>
        <v>0</v>
      </c>
      <c r="P1035" s="332">
        <v>4607109976302</v>
      </c>
      <c r="Q1035" s="545" t="s">
        <v>11622</v>
      </c>
      <c r="R1035" s="333" t="s">
        <v>10908</v>
      </c>
      <c r="S1035" s="340">
        <f t="shared" si="79"/>
        <v>103.9</v>
      </c>
    </row>
    <row r="1036" spans="1:19" ht="25.5" x14ac:dyDescent="0.2">
      <c r="A1036" s="519">
        <v>1021</v>
      </c>
      <c r="B1036" s="537">
        <v>10817</v>
      </c>
      <c r="C1036" s="538" t="s">
        <v>14842</v>
      </c>
      <c r="D1036" s="539"/>
      <c r="E1036" s="412" t="s">
        <v>1344</v>
      </c>
      <c r="F1036" s="412" t="s">
        <v>14843</v>
      </c>
      <c r="G1036" s="412" t="s">
        <v>14844</v>
      </c>
      <c r="H1036" s="547" t="s">
        <v>14845</v>
      </c>
      <c r="I1036" s="541" t="str">
        <f t="shared" si="77"/>
        <v>фото1</v>
      </c>
      <c r="J1036" s="541"/>
      <c r="K1036" s="542" t="s">
        <v>1347</v>
      </c>
      <c r="L1036" s="546">
        <v>1</v>
      </c>
      <c r="M1036" s="558">
        <v>168.1</v>
      </c>
      <c r="N1036" s="544"/>
      <c r="O1036" s="331">
        <f t="shared" si="78"/>
        <v>0</v>
      </c>
      <c r="P1036" s="332">
        <v>4607109925201</v>
      </c>
      <c r="Q1036" s="545" t="s">
        <v>13902</v>
      </c>
      <c r="R1036" s="333" t="s">
        <v>10908</v>
      </c>
      <c r="S1036" s="340">
        <f t="shared" si="79"/>
        <v>168.1</v>
      </c>
    </row>
    <row r="1037" spans="1:19" ht="63.75" x14ac:dyDescent="0.2">
      <c r="A1037" s="519">
        <v>1022</v>
      </c>
      <c r="B1037" s="537">
        <v>4449</v>
      </c>
      <c r="C1037" s="538" t="s">
        <v>10964</v>
      </c>
      <c r="D1037" s="539"/>
      <c r="E1037" s="449" t="s">
        <v>1344</v>
      </c>
      <c r="F1037" s="449" t="s">
        <v>10965</v>
      </c>
      <c r="G1037" s="449" t="s">
        <v>10966</v>
      </c>
      <c r="H1037" s="548" t="s">
        <v>10967</v>
      </c>
      <c r="I1037" s="541" t="str">
        <f t="shared" si="77"/>
        <v>фото1</v>
      </c>
      <c r="J1037" s="541"/>
      <c r="K1037" s="542" t="s">
        <v>1347</v>
      </c>
      <c r="L1037" s="546">
        <v>1</v>
      </c>
      <c r="M1037" s="558">
        <v>204.8</v>
      </c>
      <c r="N1037" s="544"/>
      <c r="O1037" s="331">
        <f t="shared" si="78"/>
        <v>0</v>
      </c>
      <c r="P1037" s="332">
        <v>4607109927304</v>
      </c>
      <c r="Q1037" s="545"/>
      <c r="R1037" s="333" t="s">
        <v>10908</v>
      </c>
      <c r="S1037" s="340">
        <f t="shared" si="79"/>
        <v>204.8</v>
      </c>
    </row>
    <row r="1038" spans="1:19" ht="25.5" x14ac:dyDescent="0.2">
      <c r="A1038" s="519">
        <v>1023</v>
      </c>
      <c r="B1038" s="537">
        <v>3072</v>
      </c>
      <c r="C1038" s="538" t="s">
        <v>8289</v>
      </c>
      <c r="D1038" s="539"/>
      <c r="E1038" s="411" t="s">
        <v>1344</v>
      </c>
      <c r="F1038" s="411" t="s">
        <v>1539</v>
      </c>
      <c r="G1038" s="411" t="s">
        <v>1540</v>
      </c>
      <c r="H1038" s="540" t="s">
        <v>9467</v>
      </c>
      <c r="I1038" s="541" t="str">
        <f t="shared" si="77"/>
        <v>фото1</v>
      </c>
      <c r="J1038" s="541"/>
      <c r="K1038" s="542" t="s">
        <v>1347</v>
      </c>
      <c r="L1038" s="546">
        <v>2</v>
      </c>
      <c r="M1038" s="558">
        <v>140.6</v>
      </c>
      <c r="N1038" s="544"/>
      <c r="O1038" s="331">
        <f t="shared" si="78"/>
        <v>0</v>
      </c>
      <c r="P1038" s="332">
        <v>4607109954539</v>
      </c>
      <c r="Q1038" s="545"/>
      <c r="R1038" s="333" t="s">
        <v>10908</v>
      </c>
      <c r="S1038" s="340">
        <f t="shared" si="79"/>
        <v>70.3</v>
      </c>
    </row>
    <row r="1039" spans="1:19" ht="25.5" x14ac:dyDescent="0.2">
      <c r="A1039" s="519">
        <v>1024</v>
      </c>
      <c r="B1039" s="537">
        <v>5702</v>
      </c>
      <c r="C1039" s="538" t="s">
        <v>9468</v>
      </c>
      <c r="D1039" s="539" t="s">
        <v>9469</v>
      </c>
      <c r="E1039" s="411" t="s">
        <v>1344</v>
      </c>
      <c r="F1039" s="411" t="s">
        <v>9470</v>
      </c>
      <c r="G1039" s="411" t="s">
        <v>9471</v>
      </c>
      <c r="H1039" s="540" t="s">
        <v>9472</v>
      </c>
      <c r="I1039" s="541" t="str">
        <f t="shared" si="77"/>
        <v>фото1</v>
      </c>
      <c r="J1039" s="541" t="str">
        <f>HYPERLINK("http://www.gardenbulbs.ru/images/vesna_CL/thumbnails/"&amp;D1589&amp;".jpg","фото2")</f>
        <v>фото2</v>
      </c>
      <c r="K1039" s="542" t="s">
        <v>1347</v>
      </c>
      <c r="L1039" s="546">
        <v>2</v>
      </c>
      <c r="M1039" s="558">
        <v>140.6</v>
      </c>
      <c r="N1039" s="544"/>
      <c r="O1039" s="331">
        <f t="shared" si="78"/>
        <v>0</v>
      </c>
      <c r="P1039" s="332">
        <v>4607109932636</v>
      </c>
      <c r="Q1039" s="545"/>
      <c r="R1039" s="333" t="s">
        <v>10908</v>
      </c>
      <c r="S1039" s="340">
        <f t="shared" si="79"/>
        <v>70.3</v>
      </c>
    </row>
    <row r="1040" spans="1:19" ht="25.5" x14ac:dyDescent="0.2">
      <c r="A1040" s="519">
        <v>1025</v>
      </c>
      <c r="B1040" s="537">
        <v>3073</v>
      </c>
      <c r="C1040" s="538" t="s">
        <v>8290</v>
      </c>
      <c r="D1040" s="539"/>
      <c r="E1040" s="411" t="s">
        <v>1344</v>
      </c>
      <c r="F1040" s="411" t="s">
        <v>1541</v>
      </c>
      <c r="G1040" s="411" t="s">
        <v>1542</v>
      </c>
      <c r="H1040" s="540" t="s">
        <v>9473</v>
      </c>
      <c r="I1040" s="541" t="str">
        <f t="shared" si="77"/>
        <v>фото1</v>
      </c>
      <c r="J1040" s="541"/>
      <c r="K1040" s="542" t="s">
        <v>1347</v>
      </c>
      <c r="L1040" s="546">
        <v>2</v>
      </c>
      <c r="M1040" s="558">
        <v>158.9</v>
      </c>
      <c r="N1040" s="544"/>
      <c r="O1040" s="331">
        <f t="shared" si="78"/>
        <v>0</v>
      </c>
      <c r="P1040" s="332">
        <v>4607109954546</v>
      </c>
      <c r="Q1040" s="545"/>
      <c r="R1040" s="333" t="s">
        <v>10908</v>
      </c>
      <c r="S1040" s="340">
        <f t="shared" si="79"/>
        <v>79.45</v>
      </c>
    </row>
    <row r="1041" spans="1:19" ht="25.5" x14ac:dyDescent="0.2">
      <c r="A1041" s="519">
        <v>1026</v>
      </c>
      <c r="B1041" s="537">
        <v>1732</v>
      </c>
      <c r="C1041" s="538" t="s">
        <v>8291</v>
      </c>
      <c r="D1041" s="539"/>
      <c r="E1041" s="411" t="s">
        <v>1344</v>
      </c>
      <c r="F1041" s="411" t="s">
        <v>1420</v>
      </c>
      <c r="G1041" s="411" t="s">
        <v>1421</v>
      </c>
      <c r="H1041" s="540" t="s">
        <v>9375</v>
      </c>
      <c r="I1041" s="541" t="str">
        <f t="shared" si="77"/>
        <v>фото1</v>
      </c>
      <c r="J1041" s="541"/>
      <c r="K1041" s="542" t="s">
        <v>1347</v>
      </c>
      <c r="L1041" s="546">
        <v>2</v>
      </c>
      <c r="M1041" s="558">
        <v>122.2</v>
      </c>
      <c r="N1041" s="544"/>
      <c r="O1041" s="331">
        <f t="shared" si="78"/>
        <v>0</v>
      </c>
      <c r="P1041" s="332">
        <v>4607109965696</v>
      </c>
      <c r="Q1041" s="545"/>
      <c r="R1041" s="333" t="s">
        <v>1382</v>
      </c>
      <c r="S1041" s="340">
        <f t="shared" si="79"/>
        <v>61.1</v>
      </c>
    </row>
    <row r="1042" spans="1:19" ht="25.5" x14ac:dyDescent="0.2">
      <c r="A1042" s="519">
        <v>1027</v>
      </c>
      <c r="B1042" s="537">
        <v>4081</v>
      </c>
      <c r="C1042" s="538" t="s">
        <v>12985</v>
      </c>
      <c r="D1042" s="539"/>
      <c r="E1042" s="411" t="s">
        <v>1344</v>
      </c>
      <c r="F1042" s="411" t="s">
        <v>12986</v>
      </c>
      <c r="G1042" s="411" t="s">
        <v>12987</v>
      </c>
      <c r="H1042" s="540" t="s">
        <v>12988</v>
      </c>
      <c r="I1042" s="541" t="str">
        <f t="shared" si="77"/>
        <v>фото1</v>
      </c>
      <c r="J1042" s="541"/>
      <c r="K1042" s="542" t="s">
        <v>1347</v>
      </c>
      <c r="L1042" s="546">
        <v>1</v>
      </c>
      <c r="M1042" s="558">
        <v>195.6</v>
      </c>
      <c r="N1042" s="544"/>
      <c r="O1042" s="331">
        <f t="shared" si="78"/>
        <v>0</v>
      </c>
      <c r="P1042" s="332">
        <v>4607109982990</v>
      </c>
      <c r="Q1042" s="545" t="s">
        <v>11622</v>
      </c>
      <c r="R1042" s="333" t="s">
        <v>10908</v>
      </c>
      <c r="S1042" s="340">
        <f t="shared" si="79"/>
        <v>195.6</v>
      </c>
    </row>
    <row r="1043" spans="1:19" ht="63.75" x14ac:dyDescent="0.2">
      <c r="A1043" s="519">
        <v>1028</v>
      </c>
      <c r="B1043" s="537">
        <v>6945</v>
      </c>
      <c r="C1043" s="538" t="s">
        <v>8292</v>
      </c>
      <c r="D1043" s="539"/>
      <c r="E1043" s="411" t="s">
        <v>1344</v>
      </c>
      <c r="F1043" s="411" t="s">
        <v>12989</v>
      </c>
      <c r="G1043" s="411" t="s">
        <v>3743</v>
      </c>
      <c r="H1043" s="540" t="s">
        <v>9474</v>
      </c>
      <c r="I1043" s="541" t="str">
        <f t="shared" si="77"/>
        <v>фото1</v>
      </c>
      <c r="J1043" s="541"/>
      <c r="K1043" s="542" t="s">
        <v>1347</v>
      </c>
      <c r="L1043" s="546">
        <v>1</v>
      </c>
      <c r="M1043" s="558">
        <v>195.6</v>
      </c>
      <c r="N1043" s="544"/>
      <c r="O1043" s="331">
        <f t="shared" si="78"/>
        <v>0</v>
      </c>
      <c r="P1043" s="332">
        <v>4607109945896</v>
      </c>
      <c r="Q1043" s="545"/>
      <c r="R1043" s="333" t="s">
        <v>10908</v>
      </c>
      <c r="S1043" s="340">
        <f t="shared" si="79"/>
        <v>195.6</v>
      </c>
    </row>
    <row r="1044" spans="1:19" ht="25.5" x14ac:dyDescent="0.2">
      <c r="A1044" s="519">
        <v>1029</v>
      </c>
      <c r="B1044" s="537">
        <v>3731</v>
      </c>
      <c r="C1044" s="538" t="s">
        <v>8293</v>
      </c>
      <c r="D1044" s="539"/>
      <c r="E1044" s="411" t="s">
        <v>1344</v>
      </c>
      <c r="F1044" s="411" t="s">
        <v>1543</v>
      </c>
      <c r="G1044" s="411" t="s">
        <v>1544</v>
      </c>
      <c r="H1044" s="540" t="s">
        <v>9475</v>
      </c>
      <c r="I1044" s="541" t="str">
        <f t="shared" si="77"/>
        <v>фото1</v>
      </c>
      <c r="J1044" s="541"/>
      <c r="K1044" s="542" t="s">
        <v>1347</v>
      </c>
      <c r="L1044" s="546">
        <v>1</v>
      </c>
      <c r="M1044" s="558">
        <v>107.5</v>
      </c>
      <c r="N1044" s="544"/>
      <c r="O1044" s="331">
        <f t="shared" si="78"/>
        <v>0</v>
      </c>
      <c r="P1044" s="332">
        <v>4607109976494</v>
      </c>
      <c r="Q1044" s="545"/>
      <c r="R1044" s="333" t="s">
        <v>10908</v>
      </c>
      <c r="S1044" s="340">
        <f t="shared" si="79"/>
        <v>107.5</v>
      </c>
    </row>
    <row r="1045" spans="1:19" ht="38.25" x14ac:dyDescent="0.2">
      <c r="A1045" s="519">
        <v>1030</v>
      </c>
      <c r="B1045" s="537">
        <v>1724</v>
      </c>
      <c r="C1045" s="538" t="s">
        <v>8294</v>
      </c>
      <c r="D1045" s="539"/>
      <c r="E1045" s="411" t="s">
        <v>1344</v>
      </c>
      <c r="F1045" s="411" t="s">
        <v>1545</v>
      </c>
      <c r="G1045" s="411" t="s">
        <v>1546</v>
      </c>
      <c r="H1045" s="540" t="s">
        <v>9476</v>
      </c>
      <c r="I1045" s="541" t="str">
        <f t="shared" si="77"/>
        <v>фото1</v>
      </c>
      <c r="J1045" s="541"/>
      <c r="K1045" s="542" t="s">
        <v>1347</v>
      </c>
      <c r="L1045" s="546">
        <v>2</v>
      </c>
      <c r="M1045" s="558">
        <v>133.19999999999999</v>
      </c>
      <c r="N1045" s="544"/>
      <c r="O1045" s="331">
        <f t="shared" si="78"/>
        <v>0</v>
      </c>
      <c r="P1045" s="332">
        <v>4607109965771</v>
      </c>
      <c r="Q1045" s="545"/>
      <c r="R1045" s="333" t="s">
        <v>10908</v>
      </c>
      <c r="S1045" s="340">
        <f t="shared" si="79"/>
        <v>66.599999999999994</v>
      </c>
    </row>
    <row r="1046" spans="1:19" ht="38.25" x14ac:dyDescent="0.2">
      <c r="A1046" s="519">
        <v>1031</v>
      </c>
      <c r="B1046" s="537">
        <v>3708</v>
      </c>
      <c r="C1046" s="538" t="s">
        <v>12990</v>
      </c>
      <c r="D1046" s="539"/>
      <c r="E1046" s="411" t="s">
        <v>1344</v>
      </c>
      <c r="F1046" s="411" t="s">
        <v>7435</v>
      </c>
      <c r="G1046" s="411" t="s">
        <v>9039</v>
      </c>
      <c r="H1046" s="540" t="s">
        <v>12991</v>
      </c>
      <c r="I1046" s="541" t="str">
        <f t="shared" si="77"/>
        <v>фото1</v>
      </c>
      <c r="J1046" s="541"/>
      <c r="K1046" s="542" t="s">
        <v>1347</v>
      </c>
      <c r="L1046" s="546">
        <v>1</v>
      </c>
      <c r="M1046" s="558">
        <v>195.6</v>
      </c>
      <c r="N1046" s="544"/>
      <c r="O1046" s="331">
        <f t="shared" si="78"/>
        <v>0</v>
      </c>
      <c r="P1046" s="332">
        <v>4607109976326</v>
      </c>
      <c r="Q1046" s="545" t="s">
        <v>11622</v>
      </c>
      <c r="R1046" s="333" t="s">
        <v>10908</v>
      </c>
      <c r="S1046" s="340">
        <f t="shared" si="79"/>
        <v>195.6</v>
      </c>
    </row>
    <row r="1047" spans="1:19" ht="38.25" x14ac:dyDescent="0.2">
      <c r="A1047" s="519">
        <v>1032</v>
      </c>
      <c r="B1047" s="537">
        <v>1667</v>
      </c>
      <c r="C1047" s="538" t="s">
        <v>8295</v>
      </c>
      <c r="D1047" s="539"/>
      <c r="E1047" s="411" t="s">
        <v>1344</v>
      </c>
      <c r="F1047" s="411" t="s">
        <v>8296</v>
      </c>
      <c r="G1047" s="411" t="s">
        <v>8297</v>
      </c>
      <c r="H1047" s="540" t="s">
        <v>9477</v>
      </c>
      <c r="I1047" s="541" t="str">
        <f t="shared" si="77"/>
        <v>фото1</v>
      </c>
      <c r="J1047" s="541"/>
      <c r="K1047" s="542" t="s">
        <v>1347</v>
      </c>
      <c r="L1047" s="546">
        <v>1</v>
      </c>
      <c r="M1047" s="558">
        <v>261.7</v>
      </c>
      <c r="N1047" s="544"/>
      <c r="O1047" s="331">
        <f t="shared" si="78"/>
        <v>0</v>
      </c>
      <c r="P1047" s="332">
        <v>4607109957561</v>
      </c>
      <c r="Q1047" s="545"/>
      <c r="R1047" s="333" t="s">
        <v>10908</v>
      </c>
      <c r="S1047" s="340">
        <f t="shared" si="79"/>
        <v>261.7</v>
      </c>
    </row>
    <row r="1048" spans="1:19" ht="25.5" x14ac:dyDescent="0.2">
      <c r="A1048" s="519">
        <v>1033</v>
      </c>
      <c r="B1048" s="537">
        <v>4551</v>
      </c>
      <c r="C1048" s="538" t="s">
        <v>9478</v>
      </c>
      <c r="D1048" s="539" t="s">
        <v>9479</v>
      </c>
      <c r="E1048" s="411" t="s">
        <v>1344</v>
      </c>
      <c r="F1048" s="411" t="s">
        <v>9480</v>
      </c>
      <c r="G1048" s="411" t="s">
        <v>9481</v>
      </c>
      <c r="H1048" s="540" t="s">
        <v>9482</v>
      </c>
      <c r="I1048" s="541" t="str">
        <f t="shared" si="77"/>
        <v>фото1</v>
      </c>
      <c r="J1048" s="541" t="str">
        <f>HYPERLINK("http://www.gardenbulbs.ru/images/vesna_CL/thumbnails/"&amp;D1598&amp;".jpg","фото2")</f>
        <v>фото2</v>
      </c>
      <c r="K1048" s="542" t="s">
        <v>1347</v>
      </c>
      <c r="L1048" s="546">
        <v>1</v>
      </c>
      <c r="M1048" s="558">
        <v>177.3</v>
      </c>
      <c r="N1048" s="544"/>
      <c r="O1048" s="331">
        <f t="shared" si="78"/>
        <v>0</v>
      </c>
      <c r="P1048" s="332">
        <v>4607109989722</v>
      </c>
      <c r="Q1048" s="545"/>
      <c r="R1048" s="333" t="s">
        <v>10908</v>
      </c>
      <c r="S1048" s="340">
        <f t="shared" si="79"/>
        <v>177.3</v>
      </c>
    </row>
    <row r="1049" spans="1:19" ht="25.5" x14ac:dyDescent="0.2">
      <c r="A1049" s="519">
        <v>1034</v>
      </c>
      <c r="B1049" s="537">
        <v>3074</v>
      </c>
      <c r="C1049" s="538" t="s">
        <v>8298</v>
      </c>
      <c r="D1049" s="539"/>
      <c r="E1049" s="449" t="s">
        <v>1344</v>
      </c>
      <c r="F1049" s="449" t="s">
        <v>1547</v>
      </c>
      <c r="G1049" s="449" t="s">
        <v>1548</v>
      </c>
      <c r="H1049" s="548" t="s">
        <v>9483</v>
      </c>
      <c r="I1049" s="541" t="str">
        <f t="shared" si="77"/>
        <v>фото1</v>
      </c>
      <c r="J1049" s="541"/>
      <c r="K1049" s="542" t="s">
        <v>1347</v>
      </c>
      <c r="L1049" s="546">
        <v>1</v>
      </c>
      <c r="M1049" s="558">
        <v>116.7</v>
      </c>
      <c r="N1049" s="544"/>
      <c r="O1049" s="331">
        <f t="shared" si="78"/>
        <v>0</v>
      </c>
      <c r="P1049" s="332">
        <v>4607109954553</v>
      </c>
      <c r="Q1049" s="545"/>
      <c r="R1049" s="333" t="s">
        <v>10908</v>
      </c>
      <c r="S1049" s="340">
        <f t="shared" si="79"/>
        <v>116.7</v>
      </c>
    </row>
    <row r="1050" spans="1:19" ht="25.5" x14ac:dyDescent="0.2">
      <c r="A1050" s="519">
        <v>1035</v>
      </c>
      <c r="B1050" s="537">
        <v>5485</v>
      </c>
      <c r="C1050" s="538" t="s">
        <v>9484</v>
      </c>
      <c r="D1050" s="539"/>
      <c r="E1050" s="411" t="s">
        <v>1344</v>
      </c>
      <c r="F1050" s="411" t="s">
        <v>8299</v>
      </c>
      <c r="G1050" s="411" t="s">
        <v>8300</v>
      </c>
      <c r="H1050" s="540" t="s">
        <v>9485</v>
      </c>
      <c r="I1050" s="541" t="str">
        <f t="shared" si="77"/>
        <v>фото1</v>
      </c>
      <c r="J1050" s="541"/>
      <c r="K1050" s="542"/>
      <c r="L1050" s="546">
        <v>1</v>
      </c>
      <c r="M1050" s="558">
        <v>116.7</v>
      </c>
      <c r="N1050" s="544"/>
      <c r="O1050" s="331">
        <f t="shared" si="78"/>
        <v>0</v>
      </c>
      <c r="P1050" s="332">
        <v>4607109936412</v>
      </c>
      <c r="Q1050" s="545"/>
      <c r="R1050" s="333" t="s">
        <v>10908</v>
      </c>
      <c r="S1050" s="340">
        <f t="shared" si="79"/>
        <v>116.7</v>
      </c>
    </row>
    <row r="1051" spans="1:19" ht="25.5" x14ac:dyDescent="0.2">
      <c r="A1051" s="519">
        <v>1036</v>
      </c>
      <c r="B1051" s="537">
        <v>4107</v>
      </c>
      <c r="C1051" s="538" t="s">
        <v>9486</v>
      </c>
      <c r="D1051" s="539"/>
      <c r="E1051" s="411" t="s">
        <v>1344</v>
      </c>
      <c r="F1051" s="411" t="s">
        <v>9487</v>
      </c>
      <c r="G1051" s="411" t="s">
        <v>9488</v>
      </c>
      <c r="H1051" s="540" t="s">
        <v>9489</v>
      </c>
      <c r="I1051" s="541" t="str">
        <f t="shared" si="77"/>
        <v>фото1</v>
      </c>
      <c r="J1051" s="541"/>
      <c r="K1051" s="542" t="s">
        <v>1347</v>
      </c>
      <c r="L1051" s="546">
        <v>1</v>
      </c>
      <c r="M1051" s="558">
        <v>103.9</v>
      </c>
      <c r="N1051" s="544"/>
      <c r="O1051" s="331">
        <f t="shared" si="78"/>
        <v>0</v>
      </c>
      <c r="P1051" s="332">
        <v>4607109983256</v>
      </c>
      <c r="Q1051" s="545"/>
      <c r="R1051" s="333" t="s">
        <v>10908</v>
      </c>
      <c r="S1051" s="340">
        <f t="shared" si="79"/>
        <v>103.9</v>
      </c>
    </row>
    <row r="1052" spans="1:19" ht="38.25" x14ac:dyDescent="0.2">
      <c r="A1052" s="519">
        <v>1037</v>
      </c>
      <c r="B1052" s="537">
        <v>6947</v>
      </c>
      <c r="C1052" s="538" t="s">
        <v>9490</v>
      </c>
      <c r="D1052" s="539"/>
      <c r="E1052" s="411" t="s">
        <v>1344</v>
      </c>
      <c r="F1052" s="411" t="s">
        <v>3744</v>
      </c>
      <c r="G1052" s="411" t="s">
        <v>3745</v>
      </c>
      <c r="H1052" s="540" t="s">
        <v>9491</v>
      </c>
      <c r="I1052" s="541" t="str">
        <f t="shared" si="77"/>
        <v>фото1</v>
      </c>
      <c r="J1052" s="541"/>
      <c r="K1052" s="542" t="s">
        <v>1347</v>
      </c>
      <c r="L1052" s="546">
        <v>1</v>
      </c>
      <c r="M1052" s="558">
        <v>103.9</v>
      </c>
      <c r="N1052" s="544"/>
      <c r="O1052" s="331">
        <f t="shared" si="78"/>
        <v>0</v>
      </c>
      <c r="P1052" s="332">
        <v>4607109945919</v>
      </c>
      <c r="Q1052" s="545"/>
      <c r="R1052" s="333" t="s">
        <v>10908</v>
      </c>
      <c r="S1052" s="340">
        <f t="shared" si="79"/>
        <v>103.9</v>
      </c>
    </row>
    <row r="1053" spans="1:19" ht="25.5" x14ac:dyDescent="0.2">
      <c r="A1053" s="519">
        <v>1038</v>
      </c>
      <c r="B1053" s="537">
        <v>3744</v>
      </c>
      <c r="C1053" s="538" t="s">
        <v>8301</v>
      </c>
      <c r="D1053" s="539"/>
      <c r="E1053" s="411" t="s">
        <v>1344</v>
      </c>
      <c r="F1053" s="411" t="s">
        <v>1549</v>
      </c>
      <c r="G1053" s="411" t="s">
        <v>1550</v>
      </c>
      <c r="H1053" s="540" t="s">
        <v>9492</v>
      </c>
      <c r="I1053" s="541" t="str">
        <f t="shared" si="77"/>
        <v>фото1</v>
      </c>
      <c r="J1053" s="541"/>
      <c r="K1053" s="542" t="s">
        <v>1347</v>
      </c>
      <c r="L1053" s="546">
        <v>1</v>
      </c>
      <c r="M1053" s="558">
        <v>135.1</v>
      </c>
      <c r="N1053" s="544"/>
      <c r="O1053" s="331">
        <f t="shared" si="78"/>
        <v>0</v>
      </c>
      <c r="P1053" s="332">
        <v>4607109976500</v>
      </c>
      <c r="Q1053" s="545"/>
      <c r="R1053" s="333" t="s">
        <v>10908</v>
      </c>
      <c r="S1053" s="340">
        <f t="shared" si="79"/>
        <v>135.1</v>
      </c>
    </row>
    <row r="1054" spans="1:19" ht="38.25" x14ac:dyDescent="0.2">
      <c r="A1054" s="519">
        <v>1039</v>
      </c>
      <c r="B1054" s="537">
        <v>3075</v>
      </c>
      <c r="C1054" s="538" t="s">
        <v>8302</v>
      </c>
      <c r="D1054" s="539"/>
      <c r="E1054" s="411" t="s">
        <v>1344</v>
      </c>
      <c r="F1054" s="411" t="s">
        <v>12992</v>
      </c>
      <c r="G1054" s="411" t="s">
        <v>1551</v>
      </c>
      <c r="H1054" s="540" t="s">
        <v>9493</v>
      </c>
      <c r="I1054" s="541" t="str">
        <f t="shared" si="77"/>
        <v>фото1</v>
      </c>
      <c r="J1054" s="541"/>
      <c r="K1054" s="542" t="s">
        <v>1347</v>
      </c>
      <c r="L1054" s="546">
        <v>1</v>
      </c>
      <c r="M1054" s="558">
        <v>122.2</v>
      </c>
      <c r="N1054" s="544"/>
      <c r="O1054" s="331">
        <f t="shared" si="78"/>
        <v>0</v>
      </c>
      <c r="P1054" s="332">
        <v>4607109954560</v>
      </c>
      <c r="Q1054" s="545"/>
      <c r="R1054" s="333" t="s">
        <v>10908</v>
      </c>
      <c r="S1054" s="340">
        <f t="shared" si="79"/>
        <v>122.2</v>
      </c>
    </row>
    <row r="1055" spans="1:19" ht="38.25" x14ac:dyDescent="0.2">
      <c r="A1055" s="519">
        <v>1040</v>
      </c>
      <c r="B1055" s="537">
        <v>6944</v>
      </c>
      <c r="C1055" s="538" t="s">
        <v>8303</v>
      </c>
      <c r="D1055" s="539"/>
      <c r="E1055" s="411" t="s">
        <v>1344</v>
      </c>
      <c r="F1055" s="411" t="s">
        <v>3746</v>
      </c>
      <c r="G1055" s="411" t="s">
        <v>3747</v>
      </c>
      <c r="H1055" s="540" t="s">
        <v>12993</v>
      </c>
      <c r="I1055" s="541" t="str">
        <f t="shared" si="77"/>
        <v>фото1</v>
      </c>
      <c r="J1055" s="541"/>
      <c r="K1055" s="542" t="s">
        <v>1347</v>
      </c>
      <c r="L1055" s="546">
        <v>1</v>
      </c>
      <c r="M1055" s="558">
        <v>223.1</v>
      </c>
      <c r="N1055" s="544"/>
      <c r="O1055" s="331">
        <f t="shared" si="78"/>
        <v>0</v>
      </c>
      <c r="P1055" s="332">
        <v>4607109945889</v>
      </c>
      <c r="Q1055" s="545"/>
      <c r="R1055" s="333" t="s">
        <v>10908</v>
      </c>
      <c r="S1055" s="340">
        <f t="shared" si="79"/>
        <v>223.1</v>
      </c>
    </row>
    <row r="1056" spans="1:19" ht="38.25" x14ac:dyDescent="0.2">
      <c r="A1056" s="519">
        <v>1041</v>
      </c>
      <c r="B1056" s="537">
        <v>4089</v>
      </c>
      <c r="C1056" s="538" t="s">
        <v>12994</v>
      </c>
      <c r="D1056" s="539"/>
      <c r="E1056" s="411" t="s">
        <v>1344</v>
      </c>
      <c r="F1056" s="411" t="s">
        <v>12995</v>
      </c>
      <c r="G1056" s="411" t="s">
        <v>12996</v>
      </c>
      <c r="H1056" s="540" t="s">
        <v>12997</v>
      </c>
      <c r="I1056" s="541" t="str">
        <f t="shared" si="77"/>
        <v>фото1</v>
      </c>
      <c r="J1056" s="541"/>
      <c r="K1056" s="542" t="s">
        <v>1347</v>
      </c>
      <c r="L1056" s="546">
        <v>1</v>
      </c>
      <c r="M1056" s="558">
        <v>177.3</v>
      </c>
      <c r="N1056" s="544"/>
      <c r="O1056" s="331">
        <f t="shared" si="78"/>
        <v>0</v>
      </c>
      <c r="P1056" s="332">
        <v>4607109983072</v>
      </c>
      <c r="Q1056" s="545" t="s">
        <v>11622</v>
      </c>
      <c r="R1056" s="333" t="s">
        <v>10908</v>
      </c>
      <c r="S1056" s="340">
        <f t="shared" si="79"/>
        <v>177.3</v>
      </c>
    </row>
    <row r="1057" spans="1:19" ht="25.5" x14ac:dyDescent="0.2">
      <c r="A1057" s="519">
        <v>1042</v>
      </c>
      <c r="B1057" s="537">
        <v>4095</v>
      </c>
      <c r="C1057" s="538" t="s">
        <v>12998</v>
      </c>
      <c r="D1057" s="539"/>
      <c r="E1057" s="411" t="s">
        <v>1344</v>
      </c>
      <c r="F1057" s="411" t="s">
        <v>12999</v>
      </c>
      <c r="G1057" s="411" t="s">
        <v>13000</v>
      </c>
      <c r="H1057" s="540" t="s">
        <v>13001</v>
      </c>
      <c r="I1057" s="541" t="str">
        <f t="shared" si="77"/>
        <v>фото1</v>
      </c>
      <c r="J1057" s="541"/>
      <c r="K1057" s="542" t="s">
        <v>1347</v>
      </c>
      <c r="L1057" s="546">
        <v>1</v>
      </c>
      <c r="M1057" s="558">
        <v>116.7</v>
      </c>
      <c r="N1057" s="544"/>
      <c r="O1057" s="331">
        <f t="shared" si="78"/>
        <v>0</v>
      </c>
      <c r="P1057" s="332">
        <v>4607109983133</v>
      </c>
      <c r="Q1057" s="545" t="s">
        <v>11622</v>
      </c>
      <c r="R1057" s="333" t="s">
        <v>10908</v>
      </c>
      <c r="S1057" s="340">
        <f t="shared" si="79"/>
        <v>116.7</v>
      </c>
    </row>
    <row r="1058" spans="1:19" ht="38.25" x14ac:dyDescent="0.2">
      <c r="A1058" s="519">
        <v>1043</v>
      </c>
      <c r="B1058" s="537">
        <v>1725</v>
      </c>
      <c r="C1058" s="538" t="s">
        <v>8304</v>
      </c>
      <c r="D1058" s="539"/>
      <c r="E1058" s="411" t="s">
        <v>1344</v>
      </c>
      <c r="F1058" s="411" t="s">
        <v>1554</v>
      </c>
      <c r="G1058" s="411" t="s">
        <v>1555</v>
      </c>
      <c r="H1058" s="540" t="s">
        <v>9494</v>
      </c>
      <c r="I1058" s="541" t="str">
        <f t="shared" si="77"/>
        <v>фото1</v>
      </c>
      <c r="J1058" s="541"/>
      <c r="K1058" s="542" t="s">
        <v>1347</v>
      </c>
      <c r="L1058" s="546">
        <v>1</v>
      </c>
      <c r="M1058" s="558">
        <v>168.1</v>
      </c>
      <c r="N1058" s="544"/>
      <c r="O1058" s="331">
        <f t="shared" si="78"/>
        <v>0</v>
      </c>
      <c r="P1058" s="332">
        <v>4607109965801</v>
      </c>
      <c r="Q1058" s="545"/>
      <c r="R1058" s="333" t="s">
        <v>10908</v>
      </c>
      <c r="S1058" s="340">
        <f t="shared" si="79"/>
        <v>168.1</v>
      </c>
    </row>
    <row r="1059" spans="1:19" ht="38.25" x14ac:dyDescent="0.2">
      <c r="A1059" s="519">
        <v>1044</v>
      </c>
      <c r="B1059" s="537">
        <v>4096</v>
      </c>
      <c r="C1059" s="538" t="s">
        <v>13002</v>
      </c>
      <c r="D1059" s="539"/>
      <c r="E1059" s="411" t="s">
        <v>1344</v>
      </c>
      <c r="F1059" s="411" t="s">
        <v>13003</v>
      </c>
      <c r="G1059" s="411" t="s">
        <v>13004</v>
      </c>
      <c r="H1059" s="540" t="s">
        <v>13005</v>
      </c>
      <c r="I1059" s="541" t="str">
        <f t="shared" si="77"/>
        <v>фото1</v>
      </c>
      <c r="J1059" s="541"/>
      <c r="K1059" s="542" t="s">
        <v>1347</v>
      </c>
      <c r="L1059" s="546">
        <v>1</v>
      </c>
      <c r="M1059" s="558">
        <v>103.9</v>
      </c>
      <c r="N1059" s="544"/>
      <c r="O1059" s="331">
        <f t="shared" si="78"/>
        <v>0</v>
      </c>
      <c r="P1059" s="332">
        <v>4607109983140</v>
      </c>
      <c r="Q1059" s="545" t="s">
        <v>11622</v>
      </c>
      <c r="R1059" s="333" t="s">
        <v>10908</v>
      </c>
      <c r="S1059" s="340">
        <f t="shared" si="79"/>
        <v>103.9</v>
      </c>
    </row>
    <row r="1060" spans="1:19" ht="51" x14ac:dyDescent="0.2">
      <c r="A1060" s="519">
        <v>1045</v>
      </c>
      <c r="B1060" s="537">
        <v>6946</v>
      </c>
      <c r="C1060" s="538" t="s">
        <v>8305</v>
      </c>
      <c r="D1060" s="539"/>
      <c r="E1060" s="411" t="s">
        <v>1344</v>
      </c>
      <c r="F1060" s="411" t="s">
        <v>3748</v>
      </c>
      <c r="G1060" s="411" t="s">
        <v>3749</v>
      </c>
      <c r="H1060" s="540" t="s">
        <v>9495</v>
      </c>
      <c r="I1060" s="541" t="str">
        <f t="shared" si="77"/>
        <v>фото1</v>
      </c>
      <c r="J1060" s="541"/>
      <c r="K1060" s="542" t="s">
        <v>1347</v>
      </c>
      <c r="L1060" s="546">
        <v>1</v>
      </c>
      <c r="M1060" s="558">
        <v>168.1</v>
      </c>
      <c r="N1060" s="544"/>
      <c r="O1060" s="331">
        <f t="shared" si="78"/>
        <v>0</v>
      </c>
      <c r="P1060" s="332">
        <v>4607109945902</v>
      </c>
      <c r="Q1060" s="545"/>
      <c r="R1060" s="333" t="s">
        <v>10908</v>
      </c>
      <c r="S1060" s="340">
        <f t="shared" si="79"/>
        <v>168.1</v>
      </c>
    </row>
    <row r="1061" spans="1:19" ht="25.5" x14ac:dyDescent="0.2">
      <c r="A1061" s="519">
        <v>1046</v>
      </c>
      <c r="B1061" s="537">
        <v>4104</v>
      </c>
      <c r="C1061" s="538" t="s">
        <v>13006</v>
      </c>
      <c r="D1061" s="539"/>
      <c r="E1061" s="411" t="s">
        <v>1344</v>
      </c>
      <c r="F1061" s="411" t="s">
        <v>13007</v>
      </c>
      <c r="G1061" s="411" t="s">
        <v>13008</v>
      </c>
      <c r="H1061" s="540" t="s">
        <v>13009</v>
      </c>
      <c r="I1061" s="541" t="str">
        <f t="shared" si="77"/>
        <v>фото1</v>
      </c>
      <c r="J1061" s="541"/>
      <c r="K1061" s="542" t="s">
        <v>1347</v>
      </c>
      <c r="L1061" s="546">
        <v>1</v>
      </c>
      <c r="M1061" s="558">
        <v>223.1</v>
      </c>
      <c r="N1061" s="544"/>
      <c r="O1061" s="331">
        <f t="shared" si="78"/>
        <v>0</v>
      </c>
      <c r="P1061" s="332">
        <v>4607109983225</v>
      </c>
      <c r="Q1061" s="545" t="s">
        <v>11622</v>
      </c>
      <c r="R1061" s="333" t="s">
        <v>10908</v>
      </c>
      <c r="S1061" s="340">
        <f t="shared" si="79"/>
        <v>223.1</v>
      </c>
    </row>
    <row r="1062" spans="1:19" ht="25.5" x14ac:dyDescent="0.2">
      <c r="A1062" s="519">
        <v>1047</v>
      </c>
      <c r="B1062" s="537">
        <v>3736</v>
      </c>
      <c r="C1062" s="538" t="s">
        <v>8306</v>
      </c>
      <c r="D1062" s="539"/>
      <c r="E1062" s="411" t="s">
        <v>1344</v>
      </c>
      <c r="F1062" s="411" t="s">
        <v>1556</v>
      </c>
      <c r="G1062" s="411" t="s">
        <v>1557</v>
      </c>
      <c r="H1062" s="540" t="s">
        <v>9496</v>
      </c>
      <c r="I1062" s="541" t="str">
        <f t="shared" si="77"/>
        <v>фото1</v>
      </c>
      <c r="J1062" s="541"/>
      <c r="K1062" s="542" t="s">
        <v>1347</v>
      </c>
      <c r="L1062" s="546">
        <v>2</v>
      </c>
      <c r="M1062" s="558">
        <v>166.3</v>
      </c>
      <c r="N1062" s="544"/>
      <c r="O1062" s="331">
        <f t="shared" si="78"/>
        <v>0</v>
      </c>
      <c r="P1062" s="332">
        <v>4607109976562</v>
      </c>
      <c r="Q1062" s="545"/>
      <c r="R1062" s="333" t="s">
        <v>10908</v>
      </c>
      <c r="S1062" s="340">
        <f t="shared" si="79"/>
        <v>83.15</v>
      </c>
    </row>
    <row r="1063" spans="1:19" ht="38.25" x14ac:dyDescent="0.2">
      <c r="A1063" s="519">
        <v>1048</v>
      </c>
      <c r="B1063" s="537">
        <v>1727</v>
      </c>
      <c r="C1063" s="538" t="s">
        <v>8307</v>
      </c>
      <c r="D1063" s="539"/>
      <c r="E1063" s="411" t="s">
        <v>1344</v>
      </c>
      <c r="F1063" s="411" t="s">
        <v>1558</v>
      </c>
      <c r="G1063" s="411" t="s">
        <v>1559</v>
      </c>
      <c r="H1063" s="540" t="s">
        <v>9497</v>
      </c>
      <c r="I1063" s="541" t="str">
        <f t="shared" si="77"/>
        <v>фото1</v>
      </c>
      <c r="J1063" s="541"/>
      <c r="K1063" s="542" t="s">
        <v>1347</v>
      </c>
      <c r="L1063" s="546">
        <v>2</v>
      </c>
      <c r="M1063" s="558">
        <v>195.6</v>
      </c>
      <c r="N1063" s="544"/>
      <c r="O1063" s="331">
        <f t="shared" si="78"/>
        <v>0</v>
      </c>
      <c r="P1063" s="332">
        <v>4607109965825</v>
      </c>
      <c r="Q1063" s="545"/>
      <c r="R1063" s="333" t="s">
        <v>10908</v>
      </c>
      <c r="S1063" s="340">
        <f t="shared" si="79"/>
        <v>97.8</v>
      </c>
    </row>
    <row r="1064" spans="1:19" ht="38.25" x14ac:dyDescent="0.2">
      <c r="A1064" s="519">
        <v>1049</v>
      </c>
      <c r="B1064" s="537">
        <v>1706</v>
      </c>
      <c r="C1064" s="538" t="s">
        <v>8181</v>
      </c>
      <c r="D1064" s="539"/>
      <c r="E1064" s="411" t="s">
        <v>1344</v>
      </c>
      <c r="F1064" s="411" t="s">
        <v>1351</v>
      </c>
      <c r="G1064" s="411" t="s">
        <v>10909</v>
      </c>
      <c r="H1064" s="540" t="s">
        <v>9325</v>
      </c>
      <c r="I1064" s="541" t="str">
        <f t="shared" si="77"/>
        <v>фото1</v>
      </c>
      <c r="J1064" s="541"/>
      <c r="K1064" s="542" t="s">
        <v>1347</v>
      </c>
      <c r="L1064" s="546">
        <v>2</v>
      </c>
      <c r="M1064" s="558">
        <v>118.6</v>
      </c>
      <c r="N1064" s="544"/>
      <c r="O1064" s="331">
        <f t="shared" si="78"/>
        <v>0</v>
      </c>
      <c r="P1064" s="332">
        <v>4607109965580</v>
      </c>
      <c r="Q1064" s="545"/>
      <c r="R1064" s="333" t="s">
        <v>1352</v>
      </c>
      <c r="S1064" s="340">
        <f t="shared" si="79"/>
        <v>59.3</v>
      </c>
    </row>
    <row r="1065" spans="1:19" ht="38.25" x14ac:dyDescent="0.2">
      <c r="A1065" s="519">
        <v>1050</v>
      </c>
      <c r="B1065" s="537">
        <v>2307</v>
      </c>
      <c r="C1065" s="538" t="s">
        <v>8258</v>
      </c>
      <c r="D1065" s="539"/>
      <c r="E1065" s="411" t="s">
        <v>1344</v>
      </c>
      <c r="F1065" s="411" t="s">
        <v>1483</v>
      </c>
      <c r="G1065" s="411" t="s">
        <v>10934</v>
      </c>
      <c r="H1065" s="540" t="s">
        <v>9418</v>
      </c>
      <c r="I1065" s="541" t="str">
        <f t="shared" si="77"/>
        <v>фото1</v>
      </c>
      <c r="J1065" s="541"/>
      <c r="K1065" s="542" t="s">
        <v>1347</v>
      </c>
      <c r="L1065" s="546">
        <v>2</v>
      </c>
      <c r="M1065" s="558">
        <v>118.6</v>
      </c>
      <c r="N1065" s="544"/>
      <c r="O1065" s="331">
        <f t="shared" si="78"/>
        <v>0</v>
      </c>
      <c r="P1065" s="332">
        <v>4607109958766</v>
      </c>
      <c r="Q1065" s="545"/>
      <c r="R1065" s="333" t="s">
        <v>1352</v>
      </c>
      <c r="S1065" s="340">
        <f t="shared" si="79"/>
        <v>59.3</v>
      </c>
    </row>
    <row r="1066" spans="1:19" ht="38.25" x14ac:dyDescent="0.2">
      <c r="A1066" s="519">
        <v>1051</v>
      </c>
      <c r="B1066" s="537">
        <v>5701</v>
      </c>
      <c r="C1066" s="538" t="s">
        <v>9498</v>
      </c>
      <c r="D1066" s="539"/>
      <c r="E1066" s="411" t="s">
        <v>1344</v>
      </c>
      <c r="F1066" s="411" t="s">
        <v>9499</v>
      </c>
      <c r="G1066" s="411" t="s">
        <v>9500</v>
      </c>
      <c r="H1066" s="540" t="s">
        <v>9501</v>
      </c>
      <c r="I1066" s="541" t="str">
        <f t="shared" ref="I1066:I1083" si="80">HYPERLINK("http://www.gardenbulbs.ru/images/vesna_CL/thumbnails/"&amp;C1066&amp;".jpg","фото1")</f>
        <v>фото1</v>
      </c>
      <c r="J1066" s="541"/>
      <c r="K1066" s="542" t="s">
        <v>1347</v>
      </c>
      <c r="L1066" s="546">
        <v>2</v>
      </c>
      <c r="M1066" s="558">
        <v>155.30000000000001</v>
      </c>
      <c r="N1066" s="544"/>
      <c r="O1066" s="331">
        <f t="shared" ref="O1066:O1083" si="81">IF(ISERROR(N1066*M1066),0,N1066*M1066)</f>
        <v>0</v>
      </c>
      <c r="P1066" s="332">
        <v>4607109932629</v>
      </c>
      <c r="Q1066" s="545"/>
      <c r="R1066" s="333" t="s">
        <v>1352</v>
      </c>
      <c r="S1066" s="340">
        <f t="shared" ref="S1066:S1083" si="82">M1066/L1066</f>
        <v>77.650000000000006</v>
      </c>
    </row>
    <row r="1067" spans="1:19" ht="38.25" x14ac:dyDescent="0.2">
      <c r="A1067" s="519">
        <v>1052</v>
      </c>
      <c r="B1067" s="537">
        <v>1710</v>
      </c>
      <c r="C1067" s="538" t="s">
        <v>8308</v>
      </c>
      <c r="D1067" s="539"/>
      <c r="E1067" s="411" t="s">
        <v>1344</v>
      </c>
      <c r="F1067" s="411" t="s">
        <v>3750</v>
      </c>
      <c r="G1067" s="411" t="s">
        <v>3751</v>
      </c>
      <c r="H1067" s="540" t="s">
        <v>9502</v>
      </c>
      <c r="I1067" s="541" t="str">
        <f t="shared" si="80"/>
        <v>фото1</v>
      </c>
      <c r="J1067" s="541"/>
      <c r="K1067" s="542" t="s">
        <v>1347</v>
      </c>
      <c r="L1067" s="546">
        <v>1</v>
      </c>
      <c r="M1067" s="558">
        <v>103.9</v>
      </c>
      <c r="N1067" s="544"/>
      <c r="O1067" s="331">
        <f t="shared" si="81"/>
        <v>0</v>
      </c>
      <c r="P1067" s="332">
        <v>4607109965832</v>
      </c>
      <c r="Q1067" s="545"/>
      <c r="R1067" s="333" t="s">
        <v>10908</v>
      </c>
      <c r="S1067" s="340">
        <f t="shared" si="82"/>
        <v>103.9</v>
      </c>
    </row>
    <row r="1068" spans="1:19" ht="25.5" x14ac:dyDescent="0.2">
      <c r="A1068" s="519">
        <v>1053</v>
      </c>
      <c r="B1068" s="537">
        <v>1726</v>
      </c>
      <c r="C1068" s="538" t="s">
        <v>13010</v>
      </c>
      <c r="D1068" s="539"/>
      <c r="E1068" s="411" t="s">
        <v>1344</v>
      </c>
      <c r="F1068" s="411" t="s">
        <v>13011</v>
      </c>
      <c r="G1068" s="411" t="s">
        <v>13012</v>
      </c>
      <c r="H1068" s="540" t="s">
        <v>13013</v>
      </c>
      <c r="I1068" s="541" t="str">
        <f t="shared" si="80"/>
        <v>фото1</v>
      </c>
      <c r="J1068" s="541"/>
      <c r="K1068" s="542" t="s">
        <v>1347</v>
      </c>
      <c r="L1068" s="546">
        <v>1</v>
      </c>
      <c r="M1068" s="558">
        <v>195.6</v>
      </c>
      <c r="N1068" s="544"/>
      <c r="O1068" s="331">
        <f t="shared" si="81"/>
        <v>0</v>
      </c>
      <c r="P1068" s="332">
        <v>4607109965818</v>
      </c>
      <c r="Q1068" s="545" t="s">
        <v>11622</v>
      </c>
      <c r="R1068" s="333" t="s">
        <v>10908</v>
      </c>
      <c r="S1068" s="340">
        <f t="shared" si="82"/>
        <v>195.6</v>
      </c>
    </row>
    <row r="1069" spans="1:19" ht="51" x14ac:dyDescent="0.2">
      <c r="A1069" s="519">
        <v>1054</v>
      </c>
      <c r="B1069" s="537">
        <v>350</v>
      </c>
      <c r="C1069" s="538" t="s">
        <v>10968</v>
      </c>
      <c r="D1069" s="539"/>
      <c r="E1069" s="411" t="s">
        <v>1344</v>
      </c>
      <c r="F1069" s="411" t="s">
        <v>10969</v>
      </c>
      <c r="G1069" s="411" t="s">
        <v>10970</v>
      </c>
      <c r="H1069" s="540" t="s">
        <v>10971</v>
      </c>
      <c r="I1069" s="541" t="str">
        <f t="shared" si="80"/>
        <v>фото1</v>
      </c>
      <c r="J1069" s="541"/>
      <c r="K1069" s="542" t="s">
        <v>1347</v>
      </c>
      <c r="L1069" s="546">
        <v>1</v>
      </c>
      <c r="M1069" s="558">
        <v>168.1</v>
      </c>
      <c r="N1069" s="544"/>
      <c r="O1069" s="331">
        <f t="shared" si="81"/>
        <v>0</v>
      </c>
      <c r="P1069" s="332">
        <v>4607109927281</v>
      </c>
      <c r="Q1069" s="545"/>
      <c r="R1069" s="333" t="s">
        <v>10908</v>
      </c>
      <c r="S1069" s="340">
        <f t="shared" si="82"/>
        <v>168.1</v>
      </c>
    </row>
    <row r="1070" spans="1:19" ht="38.25" x14ac:dyDescent="0.2">
      <c r="A1070" s="519">
        <v>1055</v>
      </c>
      <c r="B1070" s="537">
        <v>5703</v>
      </c>
      <c r="C1070" s="538" t="s">
        <v>9504</v>
      </c>
      <c r="D1070" s="539"/>
      <c r="E1070" s="411" t="s">
        <v>1344</v>
      </c>
      <c r="F1070" s="411" t="s">
        <v>9505</v>
      </c>
      <c r="G1070" s="411" t="s">
        <v>9506</v>
      </c>
      <c r="H1070" s="540" t="s">
        <v>9507</v>
      </c>
      <c r="I1070" s="541" t="str">
        <f t="shared" si="80"/>
        <v>фото1</v>
      </c>
      <c r="J1070" s="541"/>
      <c r="K1070" s="542" t="s">
        <v>1347</v>
      </c>
      <c r="L1070" s="546">
        <v>1</v>
      </c>
      <c r="M1070" s="558">
        <v>168.1</v>
      </c>
      <c r="N1070" s="544"/>
      <c r="O1070" s="331">
        <f t="shared" si="81"/>
        <v>0</v>
      </c>
      <c r="P1070" s="332">
        <v>4607109932612</v>
      </c>
      <c r="Q1070" s="545"/>
      <c r="R1070" s="333" t="s">
        <v>10908</v>
      </c>
      <c r="S1070" s="340">
        <f t="shared" si="82"/>
        <v>168.1</v>
      </c>
    </row>
    <row r="1071" spans="1:19" ht="15" x14ac:dyDescent="0.2">
      <c r="A1071" s="519">
        <v>1056</v>
      </c>
      <c r="B1071" s="537">
        <v>4554</v>
      </c>
      <c r="C1071" s="538" t="s">
        <v>8309</v>
      </c>
      <c r="D1071" s="539"/>
      <c r="E1071" s="411" t="s">
        <v>1344</v>
      </c>
      <c r="F1071" s="411" t="s">
        <v>1560</v>
      </c>
      <c r="G1071" s="411" t="s">
        <v>1561</v>
      </c>
      <c r="H1071" s="540" t="s">
        <v>9508</v>
      </c>
      <c r="I1071" s="541" t="str">
        <f t="shared" si="80"/>
        <v>фото1</v>
      </c>
      <c r="J1071" s="541"/>
      <c r="K1071" s="542" t="s">
        <v>1347</v>
      </c>
      <c r="L1071" s="546">
        <v>1</v>
      </c>
      <c r="M1071" s="558">
        <v>107.5</v>
      </c>
      <c r="N1071" s="544"/>
      <c r="O1071" s="331">
        <f t="shared" si="81"/>
        <v>0</v>
      </c>
      <c r="P1071" s="332">
        <v>4607109989753</v>
      </c>
      <c r="Q1071" s="545"/>
      <c r="R1071" s="333" t="s">
        <v>10908</v>
      </c>
      <c r="S1071" s="340">
        <f t="shared" si="82"/>
        <v>107.5</v>
      </c>
    </row>
    <row r="1072" spans="1:19" ht="38.25" x14ac:dyDescent="0.2">
      <c r="A1072" s="519">
        <v>1057</v>
      </c>
      <c r="B1072" s="537">
        <v>3738</v>
      </c>
      <c r="C1072" s="538" t="s">
        <v>8310</v>
      </c>
      <c r="D1072" s="539"/>
      <c r="E1072" s="411" t="s">
        <v>1344</v>
      </c>
      <c r="F1072" s="411" t="s">
        <v>1562</v>
      </c>
      <c r="G1072" s="411" t="s">
        <v>1563</v>
      </c>
      <c r="H1072" s="540" t="s">
        <v>9509</v>
      </c>
      <c r="I1072" s="541" t="str">
        <f t="shared" si="80"/>
        <v>фото1</v>
      </c>
      <c r="J1072" s="541"/>
      <c r="K1072" s="542" t="s">
        <v>1347</v>
      </c>
      <c r="L1072" s="546">
        <v>1</v>
      </c>
      <c r="M1072" s="558">
        <v>195.6</v>
      </c>
      <c r="N1072" s="544"/>
      <c r="O1072" s="331">
        <f t="shared" si="81"/>
        <v>0</v>
      </c>
      <c r="P1072" s="332">
        <v>4607109976586</v>
      </c>
      <c r="Q1072" s="545"/>
      <c r="R1072" s="333" t="s">
        <v>10908</v>
      </c>
      <c r="S1072" s="340">
        <f t="shared" si="82"/>
        <v>195.6</v>
      </c>
    </row>
    <row r="1073" spans="1:19" ht="63.75" x14ac:dyDescent="0.2">
      <c r="A1073" s="519">
        <v>1058</v>
      </c>
      <c r="B1073" s="537">
        <v>3739</v>
      </c>
      <c r="C1073" s="538" t="s">
        <v>9510</v>
      </c>
      <c r="D1073" s="539" t="s">
        <v>9511</v>
      </c>
      <c r="E1073" s="411" t="s">
        <v>1344</v>
      </c>
      <c r="F1073" s="411" t="s">
        <v>1564</v>
      </c>
      <c r="G1073" s="411" t="s">
        <v>1565</v>
      </c>
      <c r="H1073" s="540" t="s">
        <v>9512</v>
      </c>
      <c r="I1073" s="541" t="str">
        <f t="shared" si="80"/>
        <v>фото1</v>
      </c>
      <c r="J1073" s="541" t="str">
        <f>HYPERLINK("http://www.gardenbulbs.ru/images/vesna_CL/thumbnails/"&amp;D1623&amp;".jpg","фото2")</f>
        <v>фото2</v>
      </c>
      <c r="K1073" s="542" t="s">
        <v>1347</v>
      </c>
      <c r="L1073" s="546">
        <v>1</v>
      </c>
      <c r="M1073" s="558">
        <v>195.6</v>
      </c>
      <c r="N1073" s="544"/>
      <c r="O1073" s="331">
        <f t="shared" si="81"/>
        <v>0</v>
      </c>
      <c r="P1073" s="332">
        <v>4607109976593</v>
      </c>
      <c r="Q1073" s="545"/>
      <c r="R1073" s="333" t="s">
        <v>10908</v>
      </c>
      <c r="S1073" s="340">
        <f t="shared" si="82"/>
        <v>195.6</v>
      </c>
    </row>
    <row r="1074" spans="1:19" ht="25.5" x14ac:dyDescent="0.2">
      <c r="A1074" s="519">
        <v>1059</v>
      </c>
      <c r="B1074" s="537">
        <v>10818</v>
      </c>
      <c r="C1074" s="538" t="s">
        <v>14846</v>
      </c>
      <c r="D1074" s="539"/>
      <c r="E1074" s="412" t="s">
        <v>1344</v>
      </c>
      <c r="F1074" s="412" t="s">
        <v>14847</v>
      </c>
      <c r="G1074" s="412" t="s">
        <v>14848</v>
      </c>
      <c r="H1074" s="547" t="s">
        <v>14849</v>
      </c>
      <c r="I1074" s="541" t="str">
        <f t="shared" si="80"/>
        <v>фото1</v>
      </c>
      <c r="J1074" s="541"/>
      <c r="K1074" s="542" t="s">
        <v>1347</v>
      </c>
      <c r="L1074" s="546">
        <v>1</v>
      </c>
      <c r="M1074" s="558">
        <v>294.7</v>
      </c>
      <c r="N1074" s="544"/>
      <c r="O1074" s="331">
        <f t="shared" si="81"/>
        <v>0</v>
      </c>
      <c r="P1074" s="332">
        <v>4607109925195</v>
      </c>
      <c r="Q1074" s="545" t="s">
        <v>13902</v>
      </c>
      <c r="R1074" s="333" t="s">
        <v>10908</v>
      </c>
      <c r="S1074" s="340">
        <f t="shared" si="82"/>
        <v>294.7</v>
      </c>
    </row>
    <row r="1075" spans="1:19" ht="51" x14ac:dyDescent="0.2">
      <c r="A1075" s="519">
        <v>1060</v>
      </c>
      <c r="B1075" s="537">
        <v>1728</v>
      </c>
      <c r="C1075" s="538" t="s">
        <v>8311</v>
      </c>
      <c r="D1075" s="539"/>
      <c r="E1075" s="411" t="s">
        <v>1344</v>
      </c>
      <c r="F1075" s="411" t="s">
        <v>1566</v>
      </c>
      <c r="G1075" s="411" t="s">
        <v>1567</v>
      </c>
      <c r="H1075" s="540" t="s">
        <v>9513</v>
      </c>
      <c r="I1075" s="541" t="str">
        <f t="shared" si="80"/>
        <v>фото1</v>
      </c>
      <c r="J1075" s="541"/>
      <c r="K1075" s="542" t="s">
        <v>1347</v>
      </c>
      <c r="L1075" s="546">
        <v>2</v>
      </c>
      <c r="M1075" s="558">
        <v>214</v>
      </c>
      <c r="N1075" s="544"/>
      <c r="O1075" s="331">
        <f t="shared" si="81"/>
        <v>0</v>
      </c>
      <c r="P1075" s="332">
        <v>4607109965849</v>
      </c>
      <c r="Q1075" s="545"/>
      <c r="R1075" s="333" t="s">
        <v>10908</v>
      </c>
      <c r="S1075" s="340">
        <f t="shared" si="82"/>
        <v>107</v>
      </c>
    </row>
    <row r="1076" spans="1:19" ht="25.5" x14ac:dyDescent="0.2">
      <c r="A1076" s="519">
        <v>1061</v>
      </c>
      <c r="B1076" s="537">
        <v>3737</v>
      </c>
      <c r="C1076" s="538" t="s">
        <v>8312</v>
      </c>
      <c r="D1076" s="539"/>
      <c r="E1076" s="411" t="s">
        <v>1344</v>
      </c>
      <c r="F1076" s="411" t="s">
        <v>1568</v>
      </c>
      <c r="G1076" s="411" t="s">
        <v>1569</v>
      </c>
      <c r="H1076" s="540" t="s">
        <v>9514</v>
      </c>
      <c r="I1076" s="541" t="str">
        <f t="shared" si="80"/>
        <v>фото1</v>
      </c>
      <c r="J1076" s="541"/>
      <c r="K1076" s="542" t="s">
        <v>1347</v>
      </c>
      <c r="L1076" s="546">
        <v>1</v>
      </c>
      <c r="M1076" s="558">
        <v>195.6</v>
      </c>
      <c r="N1076" s="544"/>
      <c r="O1076" s="331">
        <f t="shared" si="81"/>
        <v>0</v>
      </c>
      <c r="P1076" s="332">
        <v>4607109976609</v>
      </c>
      <c r="Q1076" s="545"/>
      <c r="R1076" s="333" t="s">
        <v>10908</v>
      </c>
      <c r="S1076" s="340">
        <f t="shared" si="82"/>
        <v>195.6</v>
      </c>
    </row>
    <row r="1077" spans="1:19" ht="38.25" x14ac:dyDescent="0.2">
      <c r="A1077" s="519">
        <v>1062</v>
      </c>
      <c r="B1077" s="537">
        <v>1729</v>
      </c>
      <c r="C1077" s="538" t="s">
        <v>8313</v>
      </c>
      <c r="D1077" s="539"/>
      <c r="E1077" s="411" t="s">
        <v>1344</v>
      </c>
      <c r="F1077" s="411" t="s">
        <v>1570</v>
      </c>
      <c r="G1077" s="411" t="s">
        <v>1571</v>
      </c>
      <c r="H1077" s="540" t="s">
        <v>9515</v>
      </c>
      <c r="I1077" s="541" t="str">
        <f t="shared" si="80"/>
        <v>фото1</v>
      </c>
      <c r="J1077" s="541"/>
      <c r="K1077" s="542" t="s">
        <v>1347</v>
      </c>
      <c r="L1077" s="546">
        <v>1</v>
      </c>
      <c r="M1077" s="558">
        <v>124.1</v>
      </c>
      <c r="N1077" s="544"/>
      <c r="O1077" s="331">
        <f t="shared" si="81"/>
        <v>0</v>
      </c>
      <c r="P1077" s="332">
        <v>4607109965856</v>
      </c>
      <c r="Q1077" s="545"/>
      <c r="R1077" s="333" t="s">
        <v>10908</v>
      </c>
      <c r="S1077" s="340">
        <f t="shared" si="82"/>
        <v>124.1</v>
      </c>
    </row>
    <row r="1078" spans="1:19" ht="25.5" x14ac:dyDescent="0.2">
      <c r="A1078" s="519">
        <v>1063</v>
      </c>
      <c r="B1078" s="537">
        <v>833</v>
      </c>
      <c r="C1078" s="538" t="s">
        <v>8314</v>
      </c>
      <c r="D1078" s="539"/>
      <c r="E1078" s="411" t="s">
        <v>1344</v>
      </c>
      <c r="F1078" s="411" t="s">
        <v>1572</v>
      </c>
      <c r="G1078" s="411" t="s">
        <v>1573</v>
      </c>
      <c r="H1078" s="540" t="s">
        <v>9516</v>
      </c>
      <c r="I1078" s="541" t="str">
        <f t="shared" si="80"/>
        <v>фото1</v>
      </c>
      <c r="J1078" s="541"/>
      <c r="K1078" s="542" t="s">
        <v>1347</v>
      </c>
      <c r="L1078" s="546">
        <v>2</v>
      </c>
      <c r="M1078" s="558">
        <v>166.3</v>
      </c>
      <c r="N1078" s="544"/>
      <c r="O1078" s="331">
        <f t="shared" si="81"/>
        <v>0</v>
      </c>
      <c r="P1078" s="332">
        <v>4607109957585</v>
      </c>
      <c r="Q1078" s="545"/>
      <c r="R1078" s="333" t="s">
        <v>10908</v>
      </c>
      <c r="S1078" s="340">
        <f t="shared" si="82"/>
        <v>83.15</v>
      </c>
    </row>
    <row r="1079" spans="1:19" ht="25.5" x14ac:dyDescent="0.2">
      <c r="A1079" s="519">
        <v>1064</v>
      </c>
      <c r="B1079" s="537">
        <v>2313</v>
      </c>
      <c r="C1079" s="538" t="s">
        <v>8315</v>
      </c>
      <c r="D1079" s="539"/>
      <c r="E1079" s="411" t="s">
        <v>1344</v>
      </c>
      <c r="F1079" s="411" t="s">
        <v>1574</v>
      </c>
      <c r="G1079" s="411" t="s">
        <v>1575</v>
      </c>
      <c r="H1079" s="540" t="s">
        <v>9517</v>
      </c>
      <c r="I1079" s="541" t="str">
        <f t="shared" si="80"/>
        <v>фото1</v>
      </c>
      <c r="J1079" s="541"/>
      <c r="K1079" s="542" t="s">
        <v>1347</v>
      </c>
      <c r="L1079" s="546">
        <v>2</v>
      </c>
      <c r="M1079" s="558">
        <v>158.9</v>
      </c>
      <c r="N1079" s="544"/>
      <c r="O1079" s="331">
        <f t="shared" si="81"/>
        <v>0</v>
      </c>
      <c r="P1079" s="332">
        <v>4607109958674</v>
      </c>
      <c r="Q1079" s="545"/>
      <c r="R1079" s="333" t="s">
        <v>10908</v>
      </c>
      <c r="S1079" s="340">
        <f t="shared" si="82"/>
        <v>79.45</v>
      </c>
    </row>
    <row r="1080" spans="1:19" ht="25.5" x14ac:dyDescent="0.2">
      <c r="A1080" s="519">
        <v>1065</v>
      </c>
      <c r="B1080" s="537">
        <v>3077</v>
      </c>
      <c r="C1080" s="538" t="s">
        <v>8316</v>
      </c>
      <c r="D1080" s="539"/>
      <c r="E1080" s="411" t="s">
        <v>1344</v>
      </c>
      <c r="F1080" s="411" t="s">
        <v>1576</v>
      </c>
      <c r="G1080" s="411" t="s">
        <v>1577</v>
      </c>
      <c r="H1080" s="540" t="s">
        <v>9518</v>
      </c>
      <c r="I1080" s="541" t="str">
        <f t="shared" si="80"/>
        <v>фото1</v>
      </c>
      <c r="J1080" s="541"/>
      <c r="K1080" s="542" t="s">
        <v>1347</v>
      </c>
      <c r="L1080" s="546">
        <v>2</v>
      </c>
      <c r="M1080" s="558">
        <v>166.3</v>
      </c>
      <c r="N1080" s="544"/>
      <c r="O1080" s="331">
        <f t="shared" si="81"/>
        <v>0</v>
      </c>
      <c r="P1080" s="332">
        <v>4607109954584</v>
      </c>
      <c r="Q1080" s="545"/>
      <c r="R1080" s="333" t="s">
        <v>10908</v>
      </c>
      <c r="S1080" s="340">
        <f t="shared" si="82"/>
        <v>83.15</v>
      </c>
    </row>
    <row r="1081" spans="1:19" ht="51" x14ac:dyDescent="0.2">
      <c r="A1081" s="519">
        <v>1066</v>
      </c>
      <c r="B1081" s="537">
        <v>2312</v>
      </c>
      <c r="C1081" s="538" t="s">
        <v>13014</v>
      </c>
      <c r="D1081" s="539"/>
      <c r="E1081" s="411" t="s">
        <v>1344</v>
      </c>
      <c r="F1081" s="411" t="s">
        <v>13015</v>
      </c>
      <c r="G1081" s="411" t="s">
        <v>13016</v>
      </c>
      <c r="H1081" s="540" t="s">
        <v>13017</v>
      </c>
      <c r="I1081" s="541" t="str">
        <f t="shared" si="80"/>
        <v>фото1</v>
      </c>
      <c r="J1081" s="541"/>
      <c r="K1081" s="542" t="s">
        <v>1347</v>
      </c>
      <c r="L1081" s="546">
        <v>1</v>
      </c>
      <c r="M1081" s="558">
        <v>204.8</v>
      </c>
      <c r="N1081" s="544"/>
      <c r="O1081" s="331">
        <f t="shared" si="81"/>
        <v>0</v>
      </c>
      <c r="P1081" s="332">
        <v>4607109957578</v>
      </c>
      <c r="Q1081" s="545" t="s">
        <v>11622</v>
      </c>
      <c r="R1081" s="333" t="s">
        <v>10908</v>
      </c>
      <c r="S1081" s="340">
        <f t="shared" si="82"/>
        <v>204.8</v>
      </c>
    </row>
    <row r="1082" spans="1:19" ht="25.5" x14ac:dyDescent="0.2">
      <c r="A1082" s="519">
        <v>1067</v>
      </c>
      <c r="B1082" s="537">
        <v>3714</v>
      </c>
      <c r="C1082" s="538" t="s">
        <v>8317</v>
      </c>
      <c r="D1082" s="539"/>
      <c r="E1082" s="411" t="s">
        <v>1344</v>
      </c>
      <c r="F1082" s="411" t="s">
        <v>1578</v>
      </c>
      <c r="G1082" s="411" t="s">
        <v>1579</v>
      </c>
      <c r="H1082" s="540" t="s">
        <v>9519</v>
      </c>
      <c r="I1082" s="541" t="str">
        <f t="shared" si="80"/>
        <v>фото1</v>
      </c>
      <c r="J1082" s="541"/>
      <c r="K1082" s="542" t="s">
        <v>1347</v>
      </c>
      <c r="L1082" s="546">
        <v>1</v>
      </c>
      <c r="M1082" s="558">
        <v>103.9</v>
      </c>
      <c r="N1082" s="544"/>
      <c r="O1082" s="331">
        <f t="shared" si="81"/>
        <v>0</v>
      </c>
      <c r="P1082" s="332">
        <v>4607109976616</v>
      </c>
      <c r="Q1082" s="545"/>
      <c r="R1082" s="333" t="s">
        <v>10908</v>
      </c>
      <c r="S1082" s="340">
        <f t="shared" si="82"/>
        <v>103.9</v>
      </c>
    </row>
    <row r="1083" spans="1:19" ht="89.25" x14ac:dyDescent="0.2">
      <c r="A1083" s="519">
        <v>1068</v>
      </c>
      <c r="B1083" s="537">
        <v>368</v>
      </c>
      <c r="C1083" s="538" t="s">
        <v>10972</v>
      </c>
      <c r="D1083" s="539"/>
      <c r="E1083" s="411" t="s">
        <v>1344</v>
      </c>
      <c r="F1083" s="411" t="s">
        <v>10973</v>
      </c>
      <c r="G1083" s="411" t="s">
        <v>10974</v>
      </c>
      <c r="H1083" s="540" t="s">
        <v>10975</v>
      </c>
      <c r="I1083" s="541" t="str">
        <f t="shared" si="80"/>
        <v>фото1</v>
      </c>
      <c r="J1083" s="541"/>
      <c r="K1083" s="542" t="s">
        <v>1347</v>
      </c>
      <c r="L1083" s="546">
        <v>1</v>
      </c>
      <c r="M1083" s="558">
        <v>296.5</v>
      </c>
      <c r="N1083" s="544"/>
      <c r="O1083" s="331">
        <f t="shared" si="81"/>
        <v>0</v>
      </c>
      <c r="P1083" s="332">
        <v>4607109927274</v>
      </c>
      <c r="Q1083" s="545"/>
      <c r="R1083" s="333" t="s">
        <v>10908</v>
      </c>
      <c r="S1083" s="340">
        <f t="shared" si="82"/>
        <v>296.5</v>
      </c>
    </row>
    <row r="1084" spans="1:19" ht="20.25" x14ac:dyDescent="0.2">
      <c r="A1084" s="519">
        <v>1069</v>
      </c>
      <c r="B1084" s="334"/>
      <c r="C1084" s="334"/>
      <c r="D1084" s="334"/>
      <c r="E1084" s="161"/>
      <c r="F1084" s="552" t="s">
        <v>40</v>
      </c>
      <c r="G1084" s="334"/>
      <c r="H1084" s="334"/>
      <c r="I1084" s="334"/>
      <c r="J1084" s="334"/>
      <c r="K1084" s="334"/>
      <c r="L1084" s="334"/>
      <c r="M1084" s="560"/>
      <c r="N1084" s="334"/>
      <c r="O1084" s="334"/>
      <c r="P1084" s="334"/>
      <c r="Q1084" s="334"/>
      <c r="R1084" s="334"/>
      <c r="S1084" s="553"/>
    </row>
    <row r="1085" spans="1:19" ht="15.75" x14ac:dyDescent="0.2">
      <c r="A1085" s="519">
        <v>1070</v>
      </c>
      <c r="B1085" s="524"/>
      <c r="C1085" s="525"/>
      <c r="D1085" s="526"/>
      <c r="E1085" s="527"/>
      <c r="F1085" s="528" t="s">
        <v>10976</v>
      </c>
      <c r="G1085" s="529"/>
      <c r="H1085" s="530"/>
      <c r="I1085" s="531"/>
      <c r="J1085" s="532"/>
      <c r="K1085" s="533"/>
      <c r="L1085" s="533"/>
      <c r="M1085" s="561"/>
      <c r="N1085" s="524"/>
      <c r="O1085" s="524"/>
      <c r="P1085" s="534"/>
      <c r="Q1085" s="535"/>
      <c r="R1085" s="535"/>
      <c r="S1085" s="536"/>
    </row>
    <row r="1086" spans="1:19" ht="15" x14ac:dyDescent="0.2">
      <c r="A1086" s="519">
        <v>1071</v>
      </c>
      <c r="B1086" s="537">
        <v>6600</v>
      </c>
      <c r="C1086" s="538" t="s">
        <v>8783</v>
      </c>
      <c r="D1086" s="539"/>
      <c r="E1086" s="411" t="s">
        <v>40</v>
      </c>
      <c r="F1086" s="411" t="s">
        <v>5263</v>
      </c>
      <c r="G1086" s="411" t="s">
        <v>8778</v>
      </c>
      <c r="H1086" s="540" t="s">
        <v>1611</v>
      </c>
      <c r="I1086" s="541" t="str">
        <f t="shared" ref="I1086:I1088" si="83">HYPERLINK("http://www.gardenbulbs.ru/images/vesna_CL/thumbnails/"&amp;C1086&amp;".jpg","фото1")</f>
        <v>фото1</v>
      </c>
      <c r="J1086" s="541"/>
      <c r="K1086" s="542" t="s">
        <v>334</v>
      </c>
      <c r="L1086" s="546">
        <v>2</v>
      </c>
      <c r="M1086" s="558">
        <v>314</v>
      </c>
      <c r="N1086" s="544"/>
      <c r="O1086" s="331">
        <f t="shared" ref="O1086:O1088" si="84">IF(ISERROR(N1086*M1086),0,N1086*M1086)</f>
        <v>0</v>
      </c>
      <c r="P1086" s="332">
        <v>4607109930496</v>
      </c>
      <c r="Q1086" s="545"/>
      <c r="R1086" s="333" t="s">
        <v>1582</v>
      </c>
      <c r="S1086" s="340">
        <f t="shared" ref="S1086:S1088" si="85">M1086/L1086</f>
        <v>157</v>
      </c>
    </row>
    <row r="1087" spans="1:19" ht="15" x14ac:dyDescent="0.2">
      <c r="A1087" s="519">
        <v>1072</v>
      </c>
      <c r="B1087" s="537">
        <v>6602</v>
      </c>
      <c r="C1087" s="538" t="s">
        <v>8782</v>
      </c>
      <c r="D1087" s="539"/>
      <c r="E1087" s="411" t="s">
        <v>40</v>
      </c>
      <c r="F1087" s="411" t="s">
        <v>3272</v>
      </c>
      <c r="G1087" s="411" t="s">
        <v>33</v>
      </c>
      <c r="H1087" s="540" t="s">
        <v>657</v>
      </c>
      <c r="I1087" s="541" t="str">
        <f t="shared" si="83"/>
        <v>фото1</v>
      </c>
      <c r="J1087" s="541"/>
      <c r="K1087" s="542" t="s">
        <v>334</v>
      </c>
      <c r="L1087" s="546">
        <v>2</v>
      </c>
      <c r="M1087" s="558">
        <v>339.3</v>
      </c>
      <c r="N1087" s="544"/>
      <c r="O1087" s="331">
        <f t="shared" si="84"/>
        <v>0</v>
      </c>
      <c r="P1087" s="332">
        <v>4607109930489</v>
      </c>
      <c r="Q1087" s="545"/>
      <c r="R1087" s="333" t="s">
        <v>1582</v>
      </c>
      <c r="S1087" s="340">
        <f t="shared" si="85"/>
        <v>169.65</v>
      </c>
    </row>
    <row r="1088" spans="1:19" ht="15" x14ac:dyDescent="0.2">
      <c r="A1088" s="519">
        <v>1073</v>
      </c>
      <c r="B1088" s="537">
        <v>6603</v>
      </c>
      <c r="C1088" s="538" t="s">
        <v>8781</v>
      </c>
      <c r="D1088" s="539"/>
      <c r="E1088" s="411" t="s">
        <v>40</v>
      </c>
      <c r="F1088" s="411" t="s">
        <v>3277</v>
      </c>
      <c r="G1088" s="411" t="s">
        <v>48</v>
      </c>
      <c r="H1088" s="540" t="s">
        <v>10977</v>
      </c>
      <c r="I1088" s="541" t="str">
        <f t="shared" si="83"/>
        <v>фото1</v>
      </c>
      <c r="J1088" s="541"/>
      <c r="K1088" s="542" t="s">
        <v>334</v>
      </c>
      <c r="L1088" s="546">
        <v>2</v>
      </c>
      <c r="M1088" s="558">
        <v>245.5</v>
      </c>
      <c r="N1088" s="544"/>
      <c r="O1088" s="331">
        <f t="shared" si="84"/>
        <v>0</v>
      </c>
      <c r="P1088" s="332">
        <v>4607109930472</v>
      </c>
      <c r="Q1088" s="545"/>
      <c r="R1088" s="333" t="s">
        <v>1582</v>
      </c>
      <c r="S1088" s="340">
        <f t="shared" si="85"/>
        <v>122.75</v>
      </c>
    </row>
    <row r="1089" spans="1:19" ht="15.75" x14ac:dyDescent="0.2">
      <c r="A1089" s="519">
        <v>1074</v>
      </c>
      <c r="B1089" s="524"/>
      <c r="C1089" s="525"/>
      <c r="D1089" s="526"/>
      <c r="E1089" s="527"/>
      <c r="F1089" s="528" t="s">
        <v>10976</v>
      </c>
      <c r="G1089" s="529"/>
      <c r="H1089" s="530"/>
      <c r="I1089" s="531"/>
      <c r="J1089" s="532"/>
      <c r="K1089" s="533"/>
      <c r="L1089" s="533"/>
      <c r="M1089" s="561"/>
      <c r="N1089" s="524"/>
      <c r="O1089" s="524"/>
      <c r="P1089" s="534"/>
      <c r="Q1089" s="535"/>
      <c r="R1089" s="535"/>
      <c r="S1089" s="536"/>
    </row>
    <row r="1090" spans="1:19" ht="25.5" x14ac:dyDescent="0.2">
      <c r="A1090" s="519">
        <v>1075</v>
      </c>
      <c r="B1090" s="537">
        <v>3123</v>
      </c>
      <c r="C1090" s="538" t="s">
        <v>8318</v>
      </c>
      <c r="D1090" s="539"/>
      <c r="E1090" s="411" t="s">
        <v>40</v>
      </c>
      <c r="F1090" s="411" t="s">
        <v>1580</v>
      </c>
      <c r="G1090" s="411" t="s">
        <v>1581</v>
      </c>
      <c r="H1090" s="540" t="s">
        <v>1583</v>
      </c>
      <c r="I1090" s="541" t="str">
        <f t="shared" ref="I1090:I1153" si="86">HYPERLINK("http://www.gardenbulbs.ru/images/vesna_CL/thumbnails/"&amp;C1090&amp;".jpg","фото1")</f>
        <v>фото1</v>
      </c>
      <c r="J1090" s="541"/>
      <c r="K1090" s="542" t="s">
        <v>334</v>
      </c>
      <c r="L1090" s="546">
        <v>1</v>
      </c>
      <c r="M1090" s="558">
        <v>202.3</v>
      </c>
      <c r="N1090" s="544"/>
      <c r="O1090" s="331">
        <f t="shared" ref="O1090:O1153" si="87">IF(ISERROR(N1090*M1090),0,N1090*M1090)</f>
        <v>0</v>
      </c>
      <c r="P1090" s="332">
        <v>4607109955048</v>
      </c>
      <c r="Q1090" s="545"/>
      <c r="R1090" s="333" t="s">
        <v>1582</v>
      </c>
      <c r="S1090" s="340">
        <f t="shared" ref="S1090:S1153" si="88">M1090/L1090</f>
        <v>202.3</v>
      </c>
    </row>
    <row r="1091" spans="1:19" ht="15" x14ac:dyDescent="0.2">
      <c r="A1091" s="519">
        <v>1076</v>
      </c>
      <c r="B1091" s="537">
        <v>4668</v>
      </c>
      <c r="C1091" s="538" t="s">
        <v>8319</v>
      </c>
      <c r="D1091" s="539"/>
      <c r="E1091" s="411" t="s">
        <v>40</v>
      </c>
      <c r="F1091" s="411" t="s">
        <v>1584</v>
      </c>
      <c r="G1091" s="411" t="s">
        <v>1585</v>
      </c>
      <c r="H1091" s="540" t="s">
        <v>1586</v>
      </c>
      <c r="I1091" s="541" t="str">
        <f t="shared" si="86"/>
        <v>фото1</v>
      </c>
      <c r="J1091" s="541"/>
      <c r="K1091" s="542" t="s">
        <v>334</v>
      </c>
      <c r="L1091" s="546">
        <v>1</v>
      </c>
      <c r="M1091" s="558">
        <v>263.60000000000002</v>
      </c>
      <c r="N1091" s="544"/>
      <c r="O1091" s="331">
        <f t="shared" si="87"/>
        <v>0</v>
      </c>
      <c r="P1091" s="332">
        <v>4607109990896</v>
      </c>
      <c r="Q1091" s="545"/>
      <c r="R1091" s="333" t="s">
        <v>1582</v>
      </c>
      <c r="S1091" s="340">
        <f t="shared" si="88"/>
        <v>263.60000000000002</v>
      </c>
    </row>
    <row r="1092" spans="1:19" ht="15" x14ac:dyDescent="0.2">
      <c r="A1092" s="519">
        <v>1077</v>
      </c>
      <c r="B1092" s="537">
        <v>4112</v>
      </c>
      <c r="C1092" s="538" t="s">
        <v>8320</v>
      </c>
      <c r="D1092" s="539"/>
      <c r="E1092" s="411" t="s">
        <v>40</v>
      </c>
      <c r="F1092" s="411" t="s">
        <v>1587</v>
      </c>
      <c r="G1092" s="411" t="s">
        <v>1588</v>
      </c>
      <c r="H1092" s="540" t="s">
        <v>657</v>
      </c>
      <c r="I1092" s="541" t="str">
        <f t="shared" si="86"/>
        <v>фото1</v>
      </c>
      <c r="J1092" s="541"/>
      <c r="K1092" s="542" t="s">
        <v>334</v>
      </c>
      <c r="L1092" s="546">
        <v>1</v>
      </c>
      <c r="M1092" s="558">
        <v>314</v>
      </c>
      <c r="N1092" s="544"/>
      <c r="O1092" s="331">
        <f t="shared" si="87"/>
        <v>0</v>
      </c>
      <c r="P1092" s="332">
        <v>4607109983300</v>
      </c>
      <c r="Q1092" s="545"/>
      <c r="R1092" s="333" t="s">
        <v>1582</v>
      </c>
      <c r="S1092" s="340">
        <f t="shared" si="88"/>
        <v>314</v>
      </c>
    </row>
    <row r="1093" spans="1:19" ht="25.5" x14ac:dyDescent="0.2">
      <c r="A1093" s="519">
        <v>1078</v>
      </c>
      <c r="B1093" s="537">
        <v>624</v>
      </c>
      <c r="C1093" s="538" t="s">
        <v>8321</v>
      </c>
      <c r="D1093" s="539"/>
      <c r="E1093" s="411" t="s">
        <v>40</v>
      </c>
      <c r="F1093" s="411" t="s">
        <v>1589</v>
      </c>
      <c r="G1093" s="411" t="s">
        <v>1590</v>
      </c>
      <c r="H1093" s="540" t="s">
        <v>1591</v>
      </c>
      <c r="I1093" s="541" t="str">
        <f t="shared" si="86"/>
        <v>фото1</v>
      </c>
      <c r="J1093" s="541"/>
      <c r="K1093" s="542" t="s">
        <v>334</v>
      </c>
      <c r="L1093" s="546">
        <v>1</v>
      </c>
      <c r="M1093" s="558">
        <v>182.5</v>
      </c>
      <c r="N1093" s="544"/>
      <c r="O1093" s="331">
        <f t="shared" si="87"/>
        <v>0</v>
      </c>
      <c r="P1093" s="332">
        <v>4607109969380</v>
      </c>
      <c r="Q1093" s="545"/>
      <c r="R1093" s="333" t="s">
        <v>1582</v>
      </c>
      <c r="S1093" s="340">
        <f t="shared" si="88"/>
        <v>182.5</v>
      </c>
    </row>
    <row r="1094" spans="1:19" ht="15" x14ac:dyDescent="0.2">
      <c r="A1094" s="519">
        <v>1079</v>
      </c>
      <c r="B1094" s="537">
        <v>1808</v>
      </c>
      <c r="C1094" s="538" t="s">
        <v>8322</v>
      </c>
      <c r="D1094" s="539"/>
      <c r="E1094" s="411" t="s">
        <v>40</v>
      </c>
      <c r="F1094" s="411" t="s">
        <v>1592</v>
      </c>
      <c r="G1094" s="411" t="s">
        <v>1593</v>
      </c>
      <c r="H1094" s="540" t="s">
        <v>663</v>
      </c>
      <c r="I1094" s="541" t="str">
        <f t="shared" si="86"/>
        <v>фото1</v>
      </c>
      <c r="J1094" s="541"/>
      <c r="K1094" s="542" t="s">
        <v>1595</v>
      </c>
      <c r="L1094" s="546">
        <v>1</v>
      </c>
      <c r="M1094" s="558">
        <v>326.60000000000002</v>
      </c>
      <c r="N1094" s="544"/>
      <c r="O1094" s="331">
        <f t="shared" si="87"/>
        <v>0</v>
      </c>
      <c r="P1094" s="332">
        <v>4607109969397</v>
      </c>
      <c r="Q1094" s="545"/>
      <c r="R1094" s="333" t="s">
        <v>1594</v>
      </c>
      <c r="S1094" s="340">
        <f t="shared" si="88"/>
        <v>326.60000000000002</v>
      </c>
    </row>
    <row r="1095" spans="1:19" ht="25.5" x14ac:dyDescent="0.2">
      <c r="A1095" s="519">
        <v>1080</v>
      </c>
      <c r="B1095" s="537">
        <v>3124</v>
      </c>
      <c r="C1095" s="538" t="s">
        <v>8323</v>
      </c>
      <c r="D1095" s="539"/>
      <c r="E1095" s="411" t="s">
        <v>40</v>
      </c>
      <c r="F1095" s="411" t="s">
        <v>1596</v>
      </c>
      <c r="G1095" s="411" t="s">
        <v>1597</v>
      </c>
      <c r="H1095" s="540" t="s">
        <v>1598</v>
      </c>
      <c r="I1095" s="541" t="str">
        <f t="shared" si="86"/>
        <v>фото1</v>
      </c>
      <c r="J1095" s="541"/>
      <c r="K1095" s="542" t="s">
        <v>334</v>
      </c>
      <c r="L1095" s="546">
        <v>1</v>
      </c>
      <c r="M1095" s="558">
        <v>416.7</v>
      </c>
      <c r="N1095" s="544"/>
      <c r="O1095" s="331">
        <f t="shared" si="87"/>
        <v>0</v>
      </c>
      <c r="P1095" s="332">
        <v>4607109955055</v>
      </c>
      <c r="Q1095" s="545"/>
      <c r="R1095" s="333" t="s">
        <v>1582</v>
      </c>
      <c r="S1095" s="340">
        <f t="shared" si="88"/>
        <v>416.7</v>
      </c>
    </row>
    <row r="1096" spans="1:19" ht="25.5" x14ac:dyDescent="0.2">
      <c r="A1096" s="519">
        <v>1081</v>
      </c>
      <c r="B1096" s="537">
        <v>2143</v>
      </c>
      <c r="C1096" s="538" t="s">
        <v>10978</v>
      </c>
      <c r="D1096" s="539"/>
      <c r="E1096" s="411" t="s">
        <v>40</v>
      </c>
      <c r="F1096" s="411" t="s">
        <v>10979</v>
      </c>
      <c r="G1096" s="411" t="s">
        <v>10980</v>
      </c>
      <c r="H1096" s="540" t="s">
        <v>10981</v>
      </c>
      <c r="I1096" s="541" t="str">
        <f t="shared" si="86"/>
        <v>фото1</v>
      </c>
      <c r="J1096" s="541"/>
      <c r="K1096" s="542" t="s">
        <v>334</v>
      </c>
      <c r="L1096" s="546">
        <v>1</v>
      </c>
      <c r="M1096" s="558">
        <v>202.3</v>
      </c>
      <c r="N1096" s="544"/>
      <c r="O1096" s="331">
        <f t="shared" si="87"/>
        <v>0</v>
      </c>
      <c r="P1096" s="332">
        <v>4607109927724</v>
      </c>
      <c r="Q1096" s="545"/>
      <c r="R1096" s="333" t="s">
        <v>10982</v>
      </c>
      <c r="S1096" s="340">
        <f t="shared" si="88"/>
        <v>202.3</v>
      </c>
    </row>
    <row r="1097" spans="1:19" ht="25.5" x14ac:dyDescent="0.2">
      <c r="A1097" s="519">
        <v>1082</v>
      </c>
      <c r="B1097" s="537">
        <v>4113</v>
      </c>
      <c r="C1097" s="538" t="s">
        <v>8325</v>
      </c>
      <c r="D1097" s="539"/>
      <c r="E1097" s="411" t="s">
        <v>40</v>
      </c>
      <c r="F1097" s="411" t="s">
        <v>1599</v>
      </c>
      <c r="G1097" s="411" t="s">
        <v>1600</v>
      </c>
      <c r="H1097" s="540" t="s">
        <v>1601</v>
      </c>
      <c r="I1097" s="541" t="str">
        <f t="shared" si="86"/>
        <v>фото1</v>
      </c>
      <c r="J1097" s="541"/>
      <c r="K1097" s="542" t="s">
        <v>334</v>
      </c>
      <c r="L1097" s="546">
        <v>1</v>
      </c>
      <c r="M1097" s="558">
        <v>267.2</v>
      </c>
      <c r="N1097" s="544"/>
      <c r="O1097" s="331">
        <f t="shared" si="87"/>
        <v>0</v>
      </c>
      <c r="P1097" s="332">
        <v>4607109983317</v>
      </c>
      <c r="Q1097" s="545"/>
      <c r="R1097" s="333" t="s">
        <v>1582</v>
      </c>
      <c r="S1097" s="340">
        <f t="shared" si="88"/>
        <v>267.2</v>
      </c>
    </row>
    <row r="1098" spans="1:19" ht="25.5" x14ac:dyDescent="0.2">
      <c r="A1098" s="519">
        <v>1083</v>
      </c>
      <c r="B1098" s="537">
        <v>4669</v>
      </c>
      <c r="C1098" s="538" t="s">
        <v>8326</v>
      </c>
      <c r="D1098" s="539"/>
      <c r="E1098" s="411" t="s">
        <v>40</v>
      </c>
      <c r="F1098" s="411" t="s">
        <v>1602</v>
      </c>
      <c r="G1098" s="411" t="s">
        <v>1603</v>
      </c>
      <c r="H1098" s="540" t="s">
        <v>1604</v>
      </c>
      <c r="I1098" s="541" t="str">
        <f t="shared" si="86"/>
        <v>фото1</v>
      </c>
      <c r="J1098" s="541"/>
      <c r="K1098" s="542" t="s">
        <v>334</v>
      </c>
      <c r="L1098" s="546">
        <v>1</v>
      </c>
      <c r="M1098" s="558">
        <v>213.1</v>
      </c>
      <c r="N1098" s="544"/>
      <c r="O1098" s="331">
        <f t="shared" si="87"/>
        <v>0</v>
      </c>
      <c r="P1098" s="332">
        <v>4607109990902</v>
      </c>
      <c r="Q1098" s="545"/>
      <c r="R1098" s="333" t="s">
        <v>1582</v>
      </c>
      <c r="S1098" s="340">
        <f t="shared" si="88"/>
        <v>213.1</v>
      </c>
    </row>
    <row r="1099" spans="1:19" ht="15" x14ac:dyDescent="0.2">
      <c r="A1099" s="519">
        <v>1084</v>
      </c>
      <c r="B1099" s="537">
        <v>6892</v>
      </c>
      <c r="C1099" s="538" t="s">
        <v>8324</v>
      </c>
      <c r="D1099" s="539"/>
      <c r="E1099" s="411" t="s">
        <v>40</v>
      </c>
      <c r="F1099" s="411" t="s">
        <v>86</v>
      </c>
      <c r="G1099" s="411" t="s">
        <v>87</v>
      </c>
      <c r="H1099" s="540" t="s">
        <v>657</v>
      </c>
      <c r="I1099" s="541" t="str">
        <f t="shared" si="86"/>
        <v>фото1</v>
      </c>
      <c r="J1099" s="541"/>
      <c r="K1099" s="542" t="s">
        <v>334</v>
      </c>
      <c r="L1099" s="546">
        <v>1</v>
      </c>
      <c r="M1099" s="558">
        <v>265.39999999999998</v>
      </c>
      <c r="N1099" s="544"/>
      <c r="O1099" s="331">
        <f t="shared" si="87"/>
        <v>0</v>
      </c>
      <c r="P1099" s="332">
        <v>4607109945360</v>
      </c>
      <c r="Q1099" s="545"/>
      <c r="R1099" s="333" t="s">
        <v>1582</v>
      </c>
      <c r="S1099" s="340">
        <f t="shared" si="88"/>
        <v>265.39999999999998</v>
      </c>
    </row>
    <row r="1100" spans="1:19" ht="15" x14ac:dyDescent="0.2">
      <c r="A1100" s="519">
        <v>1085</v>
      </c>
      <c r="B1100" s="537">
        <v>1809</v>
      </c>
      <c r="C1100" s="538" t="s">
        <v>8327</v>
      </c>
      <c r="D1100" s="539"/>
      <c r="E1100" s="411" t="s">
        <v>40</v>
      </c>
      <c r="F1100" s="411" t="s">
        <v>88</v>
      </c>
      <c r="G1100" s="411" t="s">
        <v>89</v>
      </c>
      <c r="H1100" s="540" t="s">
        <v>1605</v>
      </c>
      <c r="I1100" s="541" t="str">
        <f t="shared" si="86"/>
        <v>фото1</v>
      </c>
      <c r="J1100" s="541"/>
      <c r="K1100" s="542" t="s">
        <v>334</v>
      </c>
      <c r="L1100" s="546">
        <v>1</v>
      </c>
      <c r="M1100" s="558">
        <v>214.9</v>
      </c>
      <c r="N1100" s="544"/>
      <c r="O1100" s="331">
        <f t="shared" si="87"/>
        <v>0</v>
      </c>
      <c r="P1100" s="332">
        <v>4607109969403</v>
      </c>
      <c r="Q1100" s="545"/>
      <c r="R1100" s="333" t="s">
        <v>1582</v>
      </c>
      <c r="S1100" s="340">
        <f t="shared" si="88"/>
        <v>214.9</v>
      </c>
    </row>
    <row r="1101" spans="1:19" ht="15" x14ac:dyDescent="0.2">
      <c r="A1101" s="519">
        <v>1086</v>
      </c>
      <c r="B1101" s="537">
        <v>4670</v>
      </c>
      <c r="C1101" s="538" t="s">
        <v>8328</v>
      </c>
      <c r="D1101" s="539"/>
      <c r="E1101" s="411" t="s">
        <v>40</v>
      </c>
      <c r="F1101" s="411" t="s">
        <v>1606</v>
      </c>
      <c r="G1101" s="411" t="s">
        <v>1607</v>
      </c>
      <c r="H1101" s="540" t="s">
        <v>1608</v>
      </c>
      <c r="I1101" s="541" t="str">
        <f t="shared" si="86"/>
        <v>фото1</v>
      </c>
      <c r="J1101" s="541"/>
      <c r="K1101" s="542" t="s">
        <v>334</v>
      </c>
      <c r="L1101" s="546">
        <v>1</v>
      </c>
      <c r="M1101" s="558">
        <v>265.39999999999998</v>
      </c>
      <c r="N1101" s="544"/>
      <c r="O1101" s="331">
        <f t="shared" si="87"/>
        <v>0</v>
      </c>
      <c r="P1101" s="332">
        <v>4607109990919</v>
      </c>
      <c r="Q1101" s="545"/>
      <c r="R1101" s="333" t="s">
        <v>1582</v>
      </c>
      <c r="S1101" s="340">
        <f t="shared" si="88"/>
        <v>265.39999999999998</v>
      </c>
    </row>
    <row r="1102" spans="1:19" ht="15" x14ac:dyDescent="0.2">
      <c r="A1102" s="519">
        <v>1087</v>
      </c>
      <c r="B1102" s="537">
        <v>2727</v>
      </c>
      <c r="C1102" s="538" t="s">
        <v>8329</v>
      </c>
      <c r="D1102" s="539"/>
      <c r="E1102" s="411" t="s">
        <v>40</v>
      </c>
      <c r="F1102" s="411" t="s">
        <v>1609</v>
      </c>
      <c r="G1102" s="411" t="s">
        <v>1610</v>
      </c>
      <c r="H1102" s="540" t="s">
        <v>1611</v>
      </c>
      <c r="I1102" s="541" t="str">
        <f t="shared" si="86"/>
        <v>фото1</v>
      </c>
      <c r="J1102" s="541"/>
      <c r="K1102" s="542" t="s">
        <v>334</v>
      </c>
      <c r="L1102" s="546">
        <v>1</v>
      </c>
      <c r="M1102" s="558">
        <v>461.8</v>
      </c>
      <c r="N1102" s="544"/>
      <c r="O1102" s="331">
        <f t="shared" si="87"/>
        <v>0</v>
      </c>
      <c r="P1102" s="332">
        <v>4607109977156</v>
      </c>
      <c r="Q1102" s="545"/>
      <c r="R1102" s="333" t="s">
        <v>1582</v>
      </c>
      <c r="S1102" s="340">
        <f t="shared" si="88"/>
        <v>461.8</v>
      </c>
    </row>
    <row r="1103" spans="1:19" ht="15" x14ac:dyDescent="0.2">
      <c r="A1103" s="519">
        <v>1088</v>
      </c>
      <c r="B1103" s="537">
        <v>2728</v>
      </c>
      <c r="C1103" s="538" t="s">
        <v>8330</v>
      </c>
      <c r="D1103" s="539"/>
      <c r="E1103" s="411" t="s">
        <v>40</v>
      </c>
      <c r="F1103" s="411" t="s">
        <v>1612</v>
      </c>
      <c r="G1103" s="411" t="s">
        <v>1613</v>
      </c>
      <c r="H1103" s="540" t="s">
        <v>1614</v>
      </c>
      <c r="I1103" s="541" t="str">
        <f t="shared" si="86"/>
        <v>фото1</v>
      </c>
      <c r="J1103" s="541"/>
      <c r="K1103" s="542" t="s">
        <v>334</v>
      </c>
      <c r="L1103" s="546">
        <v>1</v>
      </c>
      <c r="M1103" s="558">
        <v>389.7</v>
      </c>
      <c r="N1103" s="544"/>
      <c r="O1103" s="331">
        <f t="shared" si="87"/>
        <v>0</v>
      </c>
      <c r="P1103" s="332">
        <v>4607109977163</v>
      </c>
      <c r="Q1103" s="545"/>
      <c r="R1103" s="333" t="s">
        <v>1582</v>
      </c>
      <c r="S1103" s="340">
        <f t="shared" si="88"/>
        <v>389.7</v>
      </c>
    </row>
    <row r="1104" spans="1:19" ht="25.5" x14ac:dyDescent="0.2">
      <c r="A1104" s="519">
        <v>1089</v>
      </c>
      <c r="B1104" s="537">
        <v>3125</v>
      </c>
      <c r="C1104" s="538" t="s">
        <v>8331</v>
      </c>
      <c r="D1104" s="539"/>
      <c r="E1104" s="411" t="s">
        <v>40</v>
      </c>
      <c r="F1104" s="411" t="s">
        <v>1615</v>
      </c>
      <c r="G1104" s="411" t="s">
        <v>1616</v>
      </c>
      <c r="H1104" s="540" t="s">
        <v>1617</v>
      </c>
      <c r="I1104" s="541" t="str">
        <f t="shared" si="86"/>
        <v>фото1</v>
      </c>
      <c r="J1104" s="541"/>
      <c r="K1104" s="542" t="s">
        <v>334</v>
      </c>
      <c r="L1104" s="546">
        <v>1</v>
      </c>
      <c r="M1104" s="558">
        <v>202.3</v>
      </c>
      <c r="N1104" s="544"/>
      <c r="O1104" s="331">
        <f t="shared" si="87"/>
        <v>0</v>
      </c>
      <c r="P1104" s="332">
        <v>4607109955062</v>
      </c>
      <c r="Q1104" s="545"/>
      <c r="R1104" s="333" t="s">
        <v>1582</v>
      </c>
      <c r="S1104" s="340">
        <f t="shared" si="88"/>
        <v>202.3</v>
      </c>
    </row>
    <row r="1105" spans="1:19" ht="15" x14ac:dyDescent="0.2">
      <c r="A1105" s="519">
        <v>1090</v>
      </c>
      <c r="B1105" s="537">
        <v>1110</v>
      </c>
      <c r="C1105" s="538" t="s">
        <v>8332</v>
      </c>
      <c r="D1105" s="539"/>
      <c r="E1105" s="411" t="s">
        <v>40</v>
      </c>
      <c r="F1105" s="411" t="s">
        <v>1618</v>
      </c>
      <c r="G1105" s="411" t="s">
        <v>1619</v>
      </c>
      <c r="H1105" s="540" t="s">
        <v>657</v>
      </c>
      <c r="I1105" s="541" t="str">
        <f t="shared" si="86"/>
        <v>фото1</v>
      </c>
      <c r="J1105" s="541"/>
      <c r="K1105" s="542" t="s">
        <v>334</v>
      </c>
      <c r="L1105" s="546">
        <v>1</v>
      </c>
      <c r="M1105" s="558">
        <v>209.5</v>
      </c>
      <c r="N1105" s="544"/>
      <c r="O1105" s="331">
        <f t="shared" si="87"/>
        <v>0</v>
      </c>
      <c r="P1105" s="332">
        <v>4607109977170</v>
      </c>
      <c r="Q1105" s="545"/>
      <c r="R1105" s="333" t="s">
        <v>1582</v>
      </c>
      <c r="S1105" s="340">
        <f t="shared" si="88"/>
        <v>209.5</v>
      </c>
    </row>
    <row r="1106" spans="1:19" ht="38.25" x14ac:dyDescent="0.2">
      <c r="A1106" s="519">
        <v>1091</v>
      </c>
      <c r="B1106" s="537">
        <v>1698</v>
      </c>
      <c r="C1106" s="538" t="s">
        <v>9943</v>
      </c>
      <c r="D1106" s="539"/>
      <c r="E1106" s="411" t="s">
        <v>40</v>
      </c>
      <c r="F1106" s="411" t="s">
        <v>1621</v>
      </c>
      <c r="G1106" s="411" t="s">
        <v>1622</v>
      </c>
      <c r="H1106" s="540" t="s">
        <v>1623</v>
      </c>
      <c r="I1106" s="541" t="str">
        <f t="shared" si="86"/>
        <v>фото1</v>
      </c>
      <c r="J1106" s="541"/>
      <c r="K1106" s="542" t="s">
        <v>334</v>
      </c>
      <c r="L1106" s="546">
        <v>1</v>
      </c>
      <c r="M1106" s="558">
        <v>218.5</v>
      </c>
      <c r="N1106" s="544"/>
      <c r="O1106" s="331">
        <f t="shared" si="87"/>
        <v>0</v>
      </c>
      <c r="P1106" s="332">
        <v>4607109965863</v>
      </c>
      <c r="Q1106" s="545"/>
      <c r="R1106" s="333" t="s">
        <v>1582</v>
      </c>
      <c r="S1106" s="340">
        <f t="shared" si="88"/>
        <v>218.5</v>
      </c>
    </row>
    <row r="1107" spans="1:19" ht="15" x14ac:dyDescent="0.2">
      <c r="A1107" s="519">
        <v>1092</v>
      </c>
      <c r="B1107" s="537">
        <v>3126</v>
      </c>
      <c r="C1107" s="538" t="s">
        <v>8333</v>
      </c>
      <c r="D1107" s="539"/>
      <c r="E1107" s="411" t="s">
        <v>40</v>
      </c>
      <c r="F1107" s="411" t="s">
        <v>1624</v>
      </c>
      <c r="G1107" s="411" t="s">
        <v>1625</v>
      </c>
      <c r="H1107" s="540" t="s">
        <v>1626</v>
      </c>
      <c r="I1107" s="541" t="str">
        <f t="shared" si="86"/>
        <v>фото1</v>
      </c>
      <c r="J1107" s="541"/>
      <c r="K1107" s="542" t="s">
        <v>334</v>
      </c>
      <c r="L1107" s="546">
        <v>1</v>
      </c>
      <c r="M1107" s="558">
        <v>574.4</v>
      </c>
      <c r="N1107" s="544"/>
      <c r="O1107" s="331">
        <f t="shared" si="87"/>
        <v>0</v>
      </c>
      <c r="P1107" s="332">
        <v>4607109955079</v>
      </c>
      <c r="Q1107" s="545"/>
      <c r="R1107" s="333" t="s">
        <v>1582</v>
      </c>
      <c r="S1107" s="340">
        <f t="shared" si="88"/>
        <v>574.4</v>
      </c>
    </row>
    <row r="1108" spans="1:19" ht="25.5" x14ac:dyDescent="0.2">
      <c r="A1108" s="519">
        <v>1093</v>
      </c>
      <c r="B1108" s="537">
        <v>625</v>
      </c>
      <c r="C1108" s="538" t="s">
        <v>8334</v>
      </c>
      <c r="D1108" s="539"/>
      <c r="E1108" s="411" t="s">
        <v>40</v>
      </c>
      <c r="F1108" s="411" t="s">
        <v>1627</v>
      </c>
      <c r="G1108" s="411" t="s">
        <v>1628</v>
      </c>
      <c r="H1108" s="540" t="s">
        <v>1629</v>
      </c>
      <c r="I1108" s="541" t="str">
        <f t="shared" si="86"/>
        <v>фото1</v>
      </c>
      <c r="J1108" s="541"/>
      <c r="K1108" s="542" t="s">
        <v>334</v>
      </c>
      <c r="L1108" s="546">
        <v>1</v>
      </c>
      <c r="M1108" s="558">
        <v>332</v>
      </c>
      <c r="N1108" s="544"/>
      <c r="O1108" s="331">
        <f t="shared" si="87"/>
        <v>0</v>
      </c>
      <c r="P1108" s="332">
        <v>4607109969410</v>
      </c>
      <c r="Q1108" s="545"/>
      <c r="R1108" s="333" t="s">
        <v>1582</v>
      </c>
      <c r="S1108" s="340">
        <f t="shared" si="88"/>
        <v>332</v>
      </c>
    </row>
    <row r="1109" spans="1:19" ht="15" x14ac:dyDescent="0.2">
      <c r="A1109" s="519">
        <v>1094</v>
      </c>
      <c r="B1109" s="537">
        <v>1207</v>
      </c>
      <c r="C1109" s="538" t="s">
        <v>8335</v>
      </c>
      <c r="D1109" s="539"/>
      <c r="E1109" s="411" t="s">
        <v>40</v>
      </c>
      <c r="F1109" s="411" t="s">
        <v>1630</v>
      </c>
      <c r="G1109" s="411" t="s">
        <v>1631</v>
      </c>
      <c r="H1109" s="540" t="s">
        <v>1620</v>
      </c>
      <c r="I1109" s="541" t="str">
        <f t="shared" si="86"/>
        <v>фото1</v>
      </c>
      <c r="J1109" s="541"/>
      <c r="K1109" s="542" t="s">
        <v>334</v>
      </c>
      <c r="L1109" s="546">
        <v>1</v>
      </c>
      <c r="M1109" s="558">
        <v>240.1</v>
      </c>
      <c r="N1109" s="544"/>
      <c r="O1109" s="331">
        <f t="shared" si="87"/>
        <v>0</v>
      </c>
      <c r="P1109" s="332">
        <v>4607109977187</v>
      </c>
      <c r="Q1109" s="545"/>
      <c r="R1109" s="333" t="s">
        <v>1582</v>
      </c>
      <c r="S1109" s="340">
        <f t="shared" si="88"/>
        <v>240.1</v>
      </c>
    </row>
    <row r="1110" spans="1:19" ht="15" x14ac:dyDescent="0.2">
      <c r="A1110" s="519">
        <v>1095</v>
      </c>
      <c r="B1110" s="537">
        <v>4111</v>
      </c>
      <c r="C1110" s="538" t="s">
        <v>8336</v>
      </c>
      <c r="D1110" s="539"/>
      <c r="E1110" s="411" t="s">
        <v>40</v>
      </c>
      <c r="F1110" s="411" t="s">
        <v>1632</v>
      </c>
      <c r="G1110" s="411" t="s">
        <v>1633</v>
      </c>
      <c r="H1110" s="540" t="s">
        <v>1318</v>
      </c>
      <c r="I1110" s="541" t="str">
        <f t="shared" si="86"/>
        <v>фото1</v>
      </c>
      <c r="J1110" s="541"/>
      <c r="K1110" s="542" t="s">
        <v>334</v>
      </c>
      <c r="L1110" s="546">
        <v>1</v>
      </c>
      <c r="M1110" s="558">
        <v>665.4</v>
      </c>
      <c r="N1110" s="544"/>
      <c r="O1110" s="331">
        <f t="shared" si="87"/>
        <v>0</v>
      </c>
      <c r="P1110" s="332">
        <v>4607109983294</v>
      </c>
      <c r="Q1110" s="545"/>
      <c r="R1110" s="333" t="s">
        <v>10982</v>
      </c>
      <c r="S1110" s="340">
        <f t="shared" si="88"/>
        <v>665.4</v>
      </c>
    </row>
    <row r="1111" spans="1:19" ht="15" x14ac:dyDescent="0.2">
      <c r="A1111" s="519">
        <v>1096</v>
      </c>
      <c r="B1111" s="537">
        <v>1810</v>
      </c>
      <c r="C1111" s="538" t="s">
        <v>8337</v>
      </c>
      <c r="D1111" s="539"/>
      <c r="E1111" s="411" t="s">
        <v>40</v>
      </c>
      <c r="F1111" s="411" t="s">
        <v>1634</v>
      </c>
      <c r="G1111" s="411" t="s">
        <v>1635</v>
      </c>
      <c r="H1111" s="540" t="s">
        <v>1636</v>
      </c>
      <c r="I1111" s="541" t="str">
        <f t="shared" si="86"/>
        <v>фото1</v>
      </c>
      <c r="J1111" s="541"/>
      <c r="K1111" s="542" t="s">
        <v>334</v>
      </c>
      <c r="L1111" s="546">
        <v>1</v>
      </c>
      <c r="M1111" s="558">
        <v>214.9</v>
      </c>
      <c r="N1111" s="544"/>
      <c r="O1111" s="331">
        <f t="shared" si="87"/>
        <v>0</v>
      </c>
      <c r="P1111" s="332">
        <v>4607109969427</v>
      </c>
      <c r="Q1111" s="545"/>
      <c r="R1111" s="333" t="s">
        <v>1582</v>
      </c>
      <c r="S1111" s="340">
        <f t="shared" si="88"/>
        <v>214.9</v>
      </c>
    </row>
    <row r="1112" spans="1:19" ht="25.5" x14ac:dyDescent="0.2">
      <c r="A1112" s="519">
        <v>1097</v>
      </c>
      <c r="B1112" s="537">
        <v>3127</v>
      </c>
      <c r="C1112" s="538" t="s">
        <v>8338</v>
      </c>
      <c r="D1112" s="539"/>
      <c r="E1112" s="411" t="s">
        <v>40</v>
      </c>
      <c r="F1112" s="411" t="s">
        <v>1637</v>
      </c>
      <c r="G1112" s="411" t="s">
        <v>1638</v>
      </c>
      <c r="H1112" s="540" t="s">
        <v>1639</v>
      </c>
      <c r="I1112" s="541" t="str">
        <f t="shared" si="86"/>
        <v>фото1</v>
      </c>
      <c r="J1112" s="541"/>
      <c r="K1112" s="542" t="s">
        <v>334</v>
      </c>
      <c r="L1112" s="546">
        <v>1</v>
      </c>
      <c r="M1112" s="558">
        <v>416.7</v>
      </c>
      <c r="N1112" s="544"/>
      <c r="O1112" s="331">
        <f t="shared" si="87"/>
        <v>0</v>
      </c>
      <c r="P1112" s="332">
        <v>4607109955086</v>
      </c>
      <c r="Q1112" s="545"/>
      <c r="R1112" s="333" t="s">
        <v>1582</v>
      </c>
      <c r="S1112" s="340">
        <f t="shared" si="88"/>
        <v>416.7</v>
      </c>
    </row>
    <row r="1113" spans="1:19" ht="25.5" x14ac:dyDescent="0.2">
      <c r="A1113" s="519">
        <v>1098</v>
      </c>
      <c r="B1113" s="537">
        <v>632</v>
      </c>
      <c r="C1113" s="538" t="s">
        <v>8340</v>
      </c>
      <c r="D1113" s="539"/>
      <c r="E1113" s="411" t="s">
        <v>40</v>
      </c>
      <c r="F1113" s="411" t="s">
        <v>1643</v>
      </c>
      <c r="G1113" s="411" t="s">
        <v>1644</v>
      </c>
      <c r="H1113" s="540" t="s">
        <v>1645</v>
      </c>
      <c r="I1113" s="541" t="str">
        <f t="shared" si="86"/>
        <v>фото1</v>
      </c>
      <c r="J1113" s="541"/>
      <c r="K1113" s="542" t="s">
        <v>334</v>
      </c>
      <c r="L1113" s="546">
        <v>1</v>
      </c>
      <c r="M1113" s="558">
        <v>272.60000000000002</v>
      </c>
      <c r="N1113" s="544"/>
      <c r="O1113" s="331">
        <f t="shared" si="87"/>
        <v>0</v>
      </c>
      <c r="P1113" s="332">
        <v>4607109969434</v>
      </c>
      <c r="Q1113" s="545"/>
      <c r="R1113" s="333" t="s">
        <v>1582</v>
      </c>
      <c r="S1113" s="340">
        <f t="shared" si="88"/>
        <v>272.60000000000002</v>
      </c>
    </row>
    <row r="1114" spans="1:19" ht="38.25" x14ac:dyDescent="0.2">
      <c r="A1114" s="519">
        <v>1099</v>
      </c>
      <c r="B1114" s="537">
        <v>10837</v>
      </c>
      <c r="C1114" s="538" t="s">
        <v>14850</v>
      </c>
      <c r="D1114" s="539"/>
      <c r="E1114" s="412" t="s">
        <v>40</v>
      </c>
      <c r="F1114" s="412" t="s">
        <v>14851</v>
      </c>
      <c r="G1114" s="412" t="s">
        <v>14852</v>
      </c>
      <c r="H1114" s="547" t="s">
        <v>14853</v>
      </c>
      <c r="I1114" s="541" t="str">
        <f t="shared" si="86"/>
        <v>фото1</v>
      </c>
      <c r="J1114" s="541"/>
      <c r="K1114" s="542" t="s">
        <v>334</v>
      </c>
      <c r="L1114" s="546">
        <v>1</v>
      </c>
      <c r="M1114" s="558">
        <v>687.1</v>
      </c>
      <c r="N1114" s="544"/>
      <c r="O1114" s="331">
        <f t="shared" si="87"/>
        <v>0</v>
      </c>
      <c r="P1114" s="332">
        <v>4607109925003</v>
      </c>
      <c r="Q1114" s="545" t="s">
        <v>13902</v>
      </c>
      <c r="R1114" s="333" t="s">
        <v>10982</v>
      </c>
      <c r="S1114" s="340">
        <f t="shared" si="88"/>
        <v>687.1</v>
      </c>
    </row>
    <row r="1115" spans="1:19" ht="25.5" x14ac:dyDescent="0.2">
      <c r="A1115" s="519">
        <v>1100</v>
      </c>
      <c r="B1115" s="537">
        <v>3128</v>
      </c>
      <c r="C1115" s="538" t="s">
        <v>8341</v>
      </c>
      <c r="D1115" s="539"/>
      <c r="E1115" s="411" t="s">
        <v>40</v>
      </c>
      <c r="F1115" s="411" t="s">
        <v>1646</v>
      </c>
      <c r="G1115" s="411" t="s">
        <v>1647</v>
      </c>
      <c r="H1115" s="540" t="s">
        <v>1648</v>
      </c>
      <c r="I1115" s="541" t="str">
        <f t="shared" si="86"/>
        <v>фото1</v>
      </c>
      <c r="J1115" s="541"/>
      <c r="K1115" s="542" t="s">
        <v>334</v>
      </c>
      <c r="L1115" s="546">
        <v>1</v>
      </c>
      <c r="M1115" s="558">
        <v>315.8</v>
      </c>
      <c r="N1115" s="544"/>
      <c r="O1115" s="331">
        <f t="shared" si="87"/>
        <v>0</v>
      </c>
      <c r="P1115" s="332">
        <v>4607109955093</v>
      </c>
      <c r="Q1115" s="545"/>
      <c r="R1115" s="333" t="s">
        <v>1582</v>
      </c>
      <c r="S1115" s="340">
        <f t="shared" si="88"/>
        <v>315.8</v>
      </c>
    </row>
    <row r="1116" spans="1:19" ht="25.5" x14ac:dyDescent="0.2">
      <c r="A1116" s="519">
        <v>1101</v>
      </c>
      <c r="B1116" s="537">
        <v>4671</v>
      </c>
      <c r="C1116" s="538" t="s">
        <v>8342</v>
      </c>
      <c r="D1116" s="539"/>
      <c r="E1116" s="411" t="s">
        <v>40</v>
      </c>
      <c r="F1116" s="411" t="s">
        <v>1649</v>
      </c>
      <c r="G1116" s="411" t="s">
        <v>1650</v>
      </c>
      <c r="H1116" s="540" t="s">
        <v>1651</v>
      </c>
      <c r="I1116" s="541" t="str">
        <f t="shared" si="86"/>
        <v>фото1</v>
      </c>
      <c r="J1116" s="541"/>
      <c r="K1116" s="542" t="s">
        <v>334</v>
      </c>
      <c r="L1116" s="546">
        <v>1</v>
      </c>
      <c r="M1116" s="558">
        <v>263.60000000000002</v>
      </c>
      <c r="N1116" s="544"/>
      <c r="O1116" s="331">
        <f t="shared" si="87"/>
        <v>0</v>
      </c>
      <c r="P1116" s="332">
        <v>4607109990926</v>
      </c>
      <c r="Q1116" s="545"/>
      <c r="R1116" s="333" t="s">
        <v>1582</v>
      </c>
      <c r="S1116" s="340">
        <f t="shared" si="88"/>
        <v>263.60000000000002</v>
      </c>
    </row>
    <row r="1117" spans="1:19" ht="25.5" x14ac:dyDescent="0.2">
      <c r="A1117" s="519">
        <v>1102</v>
      </c>
      <c r="B1117" s="537">
        <v>3129</v>
      </c>
      <c r="C1117" s="538" t="s">
        <v>8343</v>
      </c>
      <c r="D1117" s="539"/>
      <c r="E1117" s="411" t="s">
        <v>40</v>
      </c>
      <c r="F1117" s="411" t="s">
        <v>1652</v>
      </c>
      <c r="G1117" s="411" t="s">
        <v>1653</v>
      </c>
      <c r="H1117" s="540" t="s">
        <v>1654</v>
      </c>
      <c r="I1117" s="541" t="str">
        <f t="shared" si="86"/>
        <v>фото1</v>
      </c>
      <c r="J1117" s="541"/>
      <c r="K1117" s="542" t="s">
        <v>334</v>
      </c>
      <c r="L1117" s="546">
        <v>1</v>
      </c>
      <c r="M1117" s="558">
        <v>308.60000000000002</v>
      </c>
      <c r="N1117" s="544"/>
      <c r="O1117" s="331">
        <f t="shared" si="87"/>
        <v>0</v>
      </c>
      <c r="P1117" s="332">
        <v>4607109955109</v>
      </c>
      <c r="Q1117" s="545"/>
      <c r="R1117" s="333" t="s">
        <v>1582</v>
      </c>
      <c r="S1117" s="340">
        <f t="shared" si="88"/>
        <v>308.60000000000002</v>
      </c>
    </row>
    <row r="1118" spans="1:19" ht="25.5" x14ac:dyDescent="0.2">
      <c r="A1118" s="519">
        <v>1103</v>
      </c>
      <c r="B1118" s="537">
        <v>4115</v>
      </c>
      <c r="C1118" s="538" t="s">
        <v>8344</v>
      </c>
      <c r="D1118" s="539"/>
      <c r="E1118" s="411" t="s">
        <v>40</v>
      </c>
      <c r="F1118" s="411" t="s">
        <v>1655</v>
      </c>
      <c r="G1118" s="411" t="s">
        <v>1656</v>
      </c>
      <c r="H1118" s="540" t="s">
        <v>1657</v>
      </c>
      <c r="I1118" s="541" t="str">
        <f t="shared" si="86"/>
        <v>фото1</v>
      </c>
      <c r="J1118" s="541"/>
      <c r="K1118" s="542" t="s">
        <v>334</v>
      </c>
      <c r="L1118" s="546">
        <v>1</v>
      </c>
      <c r="M1118" s="558">
        <v>299.60000000000002</v>
      </c>
      <c r="N1118" s="544"/>
      <c r="O1118" s="331">
        <f t="shared" si="87"/>
        <v>0</v>
      </c>
      <c r="P1118" s="332">
        <v>4607109983331</v>
      </c>
      <c r="Q1118" s="545"/>
      <c r="R1118" s="333" t="s">
        <v>1582</v>
      </c>
      <c r="S1118" s="340">
        <f t="shared" si="88"/>
        <v>299.60000000000002</v>
      </c>
    </row>
    <row r="1119" spans="1:19" ht="51" x14ac:dyDescent="0.2">
      <c r="A1119" s="519">
        <v>1104</v>
      </c>
      <c r="B1119" s="537">
        <v>10844</v>
      </c>
      <c r="C1119" s="538" t="s">
        <v>14854</v>
      </c>
      <c r="D1119" s="539"/>
      <c r="E1119" s="412" t="s">
        <v>40</v>
      </c>
      <c r="F1119" s="412" t="s">
        <v>14855</v>
      </c>
      <c r="G1119" s="412" t="s">
        <v>14856</v>
      </c>
      <c r="H1119" s="547" t="s">
        <v>14857</v>
      </c>
      <c r="I1119" s="541" t="str">
        <f t="shared" si="86"/>
        <v>фото1</v>
      </c>
      <c r="J1119" s="541"/>
      <c r="K1119" s="542" t="s">
        <v>1347</v>
      </c>
      <c r="L1119" s="546">
        <v>1</v>
      </c>
      <c r="M1119" s="558">
        <v>296.5</v>
      </c>
      <c r="N1119" s="544"/>
      <c r="O1119" s="331">
        <f t="shared" si="87"/>
        <v>0</v>
      </c>
      <c r="P1119" s="332">
        <v>4607109924938</v>
      </c>
      <c r="Q1119" s="545" t="s">
        <v>13902</v>
      </c>
      <c r="R1119" s="333" t="s">
        <v>1582</v>
      </c>
      <c r="S1119" s="340">
        <f t="shared" si="88"/>
        <v>296.5</v>
      </c>
    </row>
    <row r="1120" spans="1:19" ht="15" x14ac:dyDescent="0.2">
      <c r="A1120" s="519">
        <v>1105</v>
      </c>
      <c r="B1120" s="537">
        <v>1063</v>
      </c>
      <c r="C1120" s="538" t="s">
        <v>8345</v>
      </c>
      <c r="D1120" s="539"/>
      <c r="E1120" s="411" t="s">
        <v>40</v>
      </c>
      <c r="F1120" s="411" t="s">
        <v>1658</v>
      </c>
      <c r="G1120" s="411" t="s">
        <v>1659</v>
      </c>
      <c r="H1120" s="540" t="s">
        <v>1660</v>
      </c>
      <c r="I1120" s="541" t="str">
        <f t="shared" si="86"/>
        <v>фото1</v>
      </c>
      <c r="J1120" s="541"/>
      <c r="K1120" s="542" t="s">
        <v>334</v>
      </c>
      <c r="L1120" s="546">
        <v>1</v>
      </c>
      <c r="M1120" s="558">
        <v>317.60000000000002</v>
      </c>
      <c r="N1120" s="544"/>
      <c r="O1120" s="331">
        <f t="shared" si="87"/>
        <v>0</v>
      </c>
      <c r="P1120" s="332">
        <v>4607109977194</v>
      </c>
      <c r="Q1120" s="545"/>
      <c r="R1120" s="333" t="s">
        <v>1582</v>
      </c>
      <c r="S1120" s="340">
        <f t="shared" si="88"/>
        <v>317.60000000000002</v>
      </c>
    </row>
    <row r="1121" spans="1:19" ht="25.5" x14ac:dyDescent="0.2">
      <c r="A1121" s="519">
        <v>1106</v>
      </c>
      <c r="B1121" s="537">
        <v>4672</v>
      </c>
      <c r="C1121" s="538" t="s">
        <v>8346</v>
      </c>
      <c r="D1121" s="539"/>
      <c r="E1121" s="411" t="s">
        <v>40</v>
      </c>
      <c r="F1121" s="411" t="s">
        <v>1661</v>
      </c>
      <c r="G1121" s="411" t="s">
        <v>1662</v>
      </c>
      <c r="H1121" s="540" t="s">
        <v>1663</v>
      </c>
      <c r="I1121" s="541" t="str">
        <f t="shared" si="86"/>
        <v>фото1</v>
      </c>
      <c r="J1121" s="541"/>
      <c r="K1121" s="542" t="s">
        <v>334</v>
      </c>
      <c r="L1121" s="546">
        <v>1</v>
      </c>
      <c r="M1121" s="558">
        <v>272.60000000000002</v>
      </c>
      <c r="N1121" s="544"/>
      <c r="O1121" s="331">
        <f t="shared" si="87"/>
        <v>0</v>
      </c>
      <c r="P1121" s="332">
        <v>4607109990933</v>
      </c>
      <c r="Q1121" s="545"/>
      <c r="R1121" s="333" t="s">
        <v>10982</v>
      </c>
      <c r="S1121" s="340">
        <f t="shared" si="88"/>
        <v>272.60000000000002</v>
      </c>
    </row>
    <row r="1122" spans="1:19" ht="51" x14ac:dyDescent="0.2">
      <c r="A1122" s="519">
        <v>1107</v>
      </c>
      <c r="B1122" s="537">
        <v>10838</v>
      </c>
      <c r="C1122" s="538" t="s">
        <v>14858</v>
      </c>
      <c r="D1122" s="539"/>
      <c r="E1122" s="412" t="s">
        <v>40</v>
      </c>
      <c r="F1122" s="412" t="s">
        <v>14859</v>
      </c>
      <c r="G1122" s="412" t="s">
        <v>14860</v>
      </c>
      <c r="H1122" s="547" t="s">
        <v>14861</v>
      </c>
      <c r="I1122" s="541" t="str">
        <f t="shared" si="86"/>
        <v>фото1</v>
      </c>
      <c r="J1122" s="541"/>
      <c r="K1122" s="542" t="s">
        <v>334</v>
      </c>
      <c r="L1122" s="546">
        <v>1</v>
      </c>
      <c r="M1122" s="558">
        <v>371.7</v>
      </c>
      <c r="N1122" s="544"/>
      <c r="O1122" s="331">
        <f t="shared" si="87"/>
        <v>0</v>
      </c>
      <c r="P1122" s="332">
        <v>4607109924990</v>
      </c>
      <c r="Q1122" s="545" t="s">
        <v>13902</v>
      </c>
      <c r="R1122" s="333" t="s">
        <v>10982</v>
      </c>
      <c r="S1122" s="340">
        <f t="shared" si="88"/>
        <v>371.7</v>
      </c>
    </row>
    <row r="1123" spans="1:19" ht="25.5" x14ac:dyDescent="0.2">
      <c r="A1123" s="519">
        <v>1108</v>
      </c>
      <c r="B1123" s="537">
        <v>4673</v>
      </c>
      <c r="C1123" s="538" t="s">
        <v>8347</v>
      </c>
      <c r="D1123" s="539"/>
      <c r="E1123" s="411" t="s">
        <v>40</v>
      </c>
      <c r="F1123" s="411" t="s">
        <v>1664</v>
      </c>
      <c r="G1123" s="411" t="s">
        <v>1665</v>
      </c>
      <c r="H1123" s="540" t="s">
        <v>1657</v>
      </c>
      <c r="I1123" s="541" t="str">
        <f t="shared" si="86"/>
        <v>фото1</v>
      </c>
      <c r="J1123" s="541"/>
      <c r="K1123" s="542" t="s">
        <v>334</v>
      </c>
      <c r="L1123" s="546">
        <v>1</v>
      </c>
      <c r="M1123" s="558">
        <v>283.39999999999998</v>
      </c>
      <c r="N1123" s="544"/>
      <c r="O1123" s="331">
        <f t="shared" si="87"/>
        <v>0</v>
      </c>
      <c r="P1123" s="332">
        <v>4607109990940</v>
      </c>
      <c r="Q1123" s="545"/>
      <c r="R1123" s="333" t="s">
        <v>10982</v>
      </c>
      <c r="S1123" s="340">
        <f t="shared" si="88"/>
        <v>283.39999999999998</v>
      </c>
    </row>
    <row r="1124" spans="1:19" ht="15" x14ac:dyDescent="0.2">
      <c r="A1124" s="519">
        <v>1109</v>
      </c>
      <c r="B1124" s="537">
        <v>4674</v>
      </c>
      <c r="C1124" s="538" t="s">
        <v>8348</v>
      </c>
      <c r="D1124" s="539"/>
      <c r="E1124" s="411" t="s">
        <v>40</v>
      </c>
      <c r="F1124" s="411" t="s">
        <v>1666</v>
      </c>
      <c r="G1124" s="411" t="s">
        <v>1667</v>
      </c>
      <c r="H1124" s="540" t="s">
        <v>1668</v>
      </c>
      <c r="I1124" s="541" t="str">
        <f t="shared" si="86"/>
        <v>фото1</v>
      </c>
      <c r="J1124" s="541"/>
      <c r="K1124" s="542" t="s">
        <v>334</v>
      </c>
      <c r="L1124" s="546">
        <v>1</v>
      </c>
      <c r="M1124" s="558">
        <v>551.9</v>
      </c>
      <c r="N1124" s="544"/>
      <c r="O1124" s="331">
        <f t="shared" si="87"/>
        <v>0</v>
      </c>
      <c r="P1124" s="332">
        <v>4607109990957</v>
      </c>
      <c r="Q1124" s="545"/>
      <c r="R1124" s="333" t="s">
        <v>1582</v>
      </c>
      <c r="S1124" s="340">
        <f t="shared" si="88"/>
        <v>551.9</v>
      </c>
    </row>
    <row r="1125" spans="1:19" ht="25.5" x14ac:dyDescent="0.2">
      <c r="A1125" s="519">
        <v>1110</v>
      </c>
      <c r="B1125" s="537">
        <v>1033</v>
      </c>
      <c r="C1125" s="538" t="s">
        <v>8349</v>
      </c>
      <c r="D1125" s="539"/>
      <c r="E1125" s="411" t="s">
        <v>40</v>
      </c>
      <c r="F1125" s="411" t="s">
        <v>1670</v>
      </c>
      <c r="G1125" s="411" t="s">
        <v>1671</v>
      </c>
      <c r="H1125" s="540" t="s">
        <v>1672</v>
      </c>
      <c r="I1125" s="541" t="str">
        <f t="shared" si="86"/>
        <v>фото1</v>
      </c>
      <c r="J1125" s="541"/>
      <c r="K1125" s="542" t="s">
        <v>334</v>
      </c>
      <c r="L1125" s="546">
        <v>1</v>
      </c>
      <c r="M1125" s="558">
        <v>461.8</v>
      </c>
      <c r="N1125" s="544"/>
      <c r="O1125" s="331">
        <f t="shared" si="87"/>
        <v>0</v>
      </c>
      <c r="P1125" s="332">
        <v>4607109977217</v>
      </c>
      <c r="Q1125" s="545"/>
      <c r="R1125" s="333" t="s">
        <v>1582</v>
      </c>
      <c r="S1125" s="340">
        <f t="shared" si="88"/>
        <v>461.8</v>
      </c>
    </row>
    <row r="1126" spans="1:19" ht="25.5" x14ac:dyDescent="0.2">
      <c r="A1126" s="519">
        <v>1111</v>
      </c>
      <c r="B1126" s="537">
        <v>2326</v>
      </c>
      <c r="C1126" s="538" t="s">
        <v>8350</v>
      </c>
      <c r="D1126" s="539"/>
      <c r="E1126" s="411" t="s">
        <v>40</v>
      </c>
      <c r="F1126" s="411" t="s">
        <v>1673</v>
      </c>
      <c r="G1126" s="411" t="s">
        <v>1674</v>
      </c>
      <c r="H1126" s="540" t="s">
        <v>1675</v>
      </c>
      <c r="I1126" s="541" t="str">
        <f t="shared" si="86"/>
        <v>фото1</v>
      </c>
      <c r="J1126" s="541"/>
      <c r="K1126" s="542" t="s">
        <v>334</v>
      </c>
      <c r="L1126" s="546">
        <v>1</v>
      </c>
      <c r="M1126" s="558">
        <v>177.1</v>
      </c>
      <c r="N1126" s="544"/>
      <c r="O1126" s="331">
        <f t="shared" si="87"/>
        <v>0</v>
      </c>
      <c r="P1126" s="332">
        <v>4607109969441</v>
      </c>
      <c r="Q1126" s="545"/>
      <c r="R1126" s="333" t="s">
        <v>1582</v>
      </c>
      <c r="S1126" s="340">
        <f t="shared" si="88"/>
        <v>177.1</v>
      </c>
    </row>
    <row r="1127" spans="1:19" ht="15" x14ac:dyDescent="0.2">
      <c r="A1127" s="519">
        <v>1112</v>
      </c>
      <c r="B1127" s="537">
        <v>2696</v>
      </c>
      <c r="C1127" s="538" t="s">
        <v>8351</v>
      </c>
      <c r="D1127" s="539"/>
      <c r="E1127" s="411" t="s">
        <v>40</v>
      </c>
      <c r="F1127" s="411" t="s">
        <v>1676</v>
      </c>
      <c r="G1127" s="411" t="s">
        <v>1677</v>
      </c>
      <c r="H1127" s="540" t="s">
        <v>657</v>
      </c>
      <c r="I1127" s="541" t="str">
        <f t="shared" si="86"/>
        <v>фото1</v>
      </c>
      <c r="J1127" s="541"/>
      <c r="K1127" s="542" t="s">
        <v>334</v>
      </c>
      <c r="L1127" s="546">
        <v>1</v>
      </c>
      <c r="M1127" s="558">
        <v>229.3</v>
      </c>
      <c r="N1127" s="544"/>
      <c r="O1127" s="331">
        <f t="shared" si="87"/>
        <v>0</v>
      </c>
      <c r="P1127" s="332">
        <v>4607109977224</v>
      </c>
      <c r="Q1127" s="545"/>
      <c r="R1127" s="333" t="s">
        <v>1582</v>
      </c>
      <c r="S1127" s="340">
        <f t="shared" si="88"/>
        <v>229.3</v>
      </c>
    </row>
    <row r="1128" spans="1:19" ht="25.5" x14ac:dyDescent="0.2">
      <c r="A1128" s="519">
        <v>1113</v>
      </c>
      <c r="B1128" s="537">
        <v>1812</v>
      </c>
      <c r="C1128" s="538" t="s">
        <v>8352</v>
      </c>
      <c r="D1128" s="539"/>
      <c r="E1128" s="411" t="s">
        <v>40</v>
      </c>
      <c r="F1128" s="411" t="s">
        <v>1678</v>
      </c>
      <c r="G1128" s="411" t="s">
        <v>1679</v>
      </c>
      <c r="H1128" s="540" t="s">
        <v>1680</v>
      </c>
      <c r="I1128" s="541" t="str">
        <f t="shared" si="86"/>
        <v>фото1</v>
      </c>
      <c r="J1128" s="541"/>
      <c r="K1128" s="542" t="s">
        <v>334</v>
      </c>
      <c r="L1128" s="546">
        <v>1</v>
      </c>
      <c r="M1128" s="558">
        <v>263.60000000000002</v>
      </c>
      <c r="N1128" s="544"/>
      <c r="O1128" s="331">
        <f t="shared" si="87"/>
        <v>0</v>
      </c>
      <c r="P1128" s="332">
        <v>4607109969458</v>
      </c>
      <c r="Q1128" s="545"/>
      <c r="R1128" s="333" t="s">
        <v>1582</v>
      </c>
      <c r="S1128" s="340">
        <f t="shared" si="88"/>
        <v>263.60000000000002</v>
      </c>
    </row>
    <row r="1129" spans="1:19" ht="15" x14ac:dyDescent="0.2">
      <c r="A1129" s="519">
        <v>1114</v>
      </c>
      <c r="B1129" s="537">
        <v>2327</v>
      </c>
      <c r="C1129" s="538" t="s">
        <v>8353</v>
      </c>
      <c r="D1129" s="539"/>
      <c r="E1129" s="411" t="s">
        <v>40</v>
      </c>
      <c r="F1129" s="411" t="s">
        <v>1681</v>
      </c>
      <c r="G1129" s="411" t="s">
        <v>1682</v>
      </c>
      <c r="H1129" s="540" t="s">
        <v>1683</v>
      </c>
      <c r="I1129" s="541" t="str">
        <f t="shared" si="86"/>
        <v>фото1</v>
      </c>
      <c r="J1129" s="541"/>
      <c r="K1129" s="542" t="s">
        <v>334</v>
      </c>
      <c r="L1129" s="546">
        <v>1</v>
      </c>
      <c r="M1129" s="558">
        <v>213.1</v>
      </c>
      <c r="N1129" s="544"/>
      <c r="O1129" s="331">
        <f t="shared" si="87"/>
        <v>0</v>
      </c>
      <c r="P1129" s="332">
        <v>4607109969465</v>
      </c>
      <c r="Q1129" s="545"/>
      <c r="R1129" s="333" t="s">
        <v>1582</v>
      </c>
      <c r="S1129" s="340">
        <f t="shared" si="88"/>
        <v>213.1</v>
      </c>
    </row>
    <row r="1130" spans="1:19" ht="25.5" x14ac:dyDescent="0.2">
      <c r="A1130" s="519">
        <v>1115</v>
      </c>
      <c r="B1130" s="537">
        <v>6906</v>
      </c>
      <c r="C1130" s="538" t="s">
        <v>8354</v>
      </c>
      <c r="D1130" s="539"/>
      <c r="E1130" s="411" t="s">
        <v>40</v>
      </c>
      <c r="F1130" s="411" t="s">
        <v>3752</v>
      </c>
      <c r="G1130" s="411" t="s">
        <v>3753</v>
      </c>
      <c r="H1130" s="540" t="s">
        <v>3754</v>
      </c>
      <c r="I1130" s="541" t="str">
        <f t="shared" si="86"/>
        <v>фото1</v>
      </c>
      <c r="J1130" s="541"/>
      <c r="K1130" s="542" t="s">
        <v>334</v>
      </c>
      <c r="L1130" s="546">
        <v>1</v>
      </c>
      <c r="M1130" s="558">
        <v>213.1</v>
      </c>
      <c r="N1130" s="544"/>
      <c r="O1130" s="331">
        <f t="shared" si="87"/>
        <v>0</v>
      </c>
      <c r="P1130" s="332">
        <v>4607109945506</v>
      </c>
      <c r="Q1130" s="545"/>
      <c r="R1130" s="333" t="s">
        <v>1582</v>
      </c>
      <c r="S1130" s="340">
        <f t="shared" si="88"/>
        <v>213.1</v>
      </c>
    </row>
    <row r="1131" spans="1:19" ht="15" x14ac:dyDescent="0.2">
      <c r="A1131" s="519">
        <v>1116</v>
      </c>
      <c r="B1131" s="537">
        <v>3130</v>
      </c>
      <c r="C1131" s="538" t="s">
        <v>8355</v>
      </c>
      <c r="D1131" s="539"/>
      <c r="E1131" s="411" t="s">
        <v>40</v>
      </c>
      <c r="F1131" s="411" t="s">
        <v>1685</v>
      </c>
      <c r="G1131" s="411" t="s">
        <v>1686</v>
      </c>
      <c r="H1131" s="540" t="s">
        <v>1687</v>
      </c>
      <c r="I1131" s="541" t="str">
        <f t="shared" si="86"/>
        <v>фото1</v>
      </c>
      <c r="J1131" s="541"/>
      <c r="K1131" s="542" t="s">
        <v>334</v>
      </c>
      <c r="L1131" s="546">
        <v>1</v>
      </c>
      <c r="M1131" s="558">
        <v>238.3</v>
      </c>
      <c r="N1131" s="544"/>
      <c r="O1131" s="331">
        <f t="shared" si="87"/>
        <v>0</v>
      </c>
      <c r="P1131" s="332">
        <v>4607109977248</v>
      </c>
      <c r="Q1131" s="545"/>
      <c r="R1131" s="333" t="s">
        <v>1582</v>
      </c>
      <c r="S1131" s="340">
        <f t="shared" si="88"/>
        <v>238.3</v>
      </c>
    </row>
    <row r="1132" spans="1:19" ht="15" x14ac:dyDescent="0.2">
      <c r="A1132" s="519">
        <v>1117</v>
      </c>
      <c r="B1132" s="537">
        <v>1092</v>
      </c>
      <c r="C1132" s="538" t="s">
        <v>8356</v>
      </c>
      <c r="D1132" s="539"/>
      <c r="E1132" s="411" t="s">
        <v>40</v>
      </c>
      <c r="F1132" s="411" t="s">
        <v>1688</v>
      </c>
      <c r="G1132" s="411" t="s">
        <v>1689</v>
      </c>
      <c r="H1132" s="540" t="s">
        <v>1611</v>
      </c>
      <c r="I1132" s="541" t="str">
        <f t="shared" si="86"/>
        <v>фото1</v>
      </c>
      <c r="J1132" s="541"/>
      <c r="K1132" s="542" t="s">
        <v>334</v>
      </c>
      <c r="L1132" s="546">
        <v>1</v>
      </c>
      <c r="M1132" s="558">
        <v>238.3</v>
      </c>
      <c r="N1132" s="544"/>
      <c r="O1132" s="331">
        <f t="shared" si="87"/>
        <v>0</v>
      </c>
      <c r="P1132" s="332">
        <v>4607109977255</v>
      </c>
      <c r="Q1132" s="545"/>
      <c r="R1132" s="333" t="s">
        <v>1582</v>
      </c>
      <c r="S1132" s="340">
        <f t="shared" si="88"/>
        <v>238.3</v>
      </c>
    </row>
    <row r="1133" spans="1:19" ht="15" x14ac:dyDescent="0.2">
      <c r="A1133" s="519">
        <v>1118</v>
      </c>
      <c r="B1133" s="537">
        <v>2328</v>
      </c>
      <c r="C1133" s="538" t="s">
        <v>8357</v>
      </c>
      <c r="D1133" s="539"/>
      <c r="E1133" s="411" t="s">
        <v>40</v>
      </c>
      <c r="F1133" s="411" t="s">
        <v>1690</v>
      </c>
      <c r="G1133" s="411" t="s">
        <v>1691</v>
      </c>
      <c r="H1133" s="540" t="s">
        <v>1692</v>
      </c>
      <c r="I1133" s="541" t="str">
        <f t="shared" si="86"/>
        <v>фото1</v>
      </c>
      <c r="J1133" s="541"/>
      <c r="K1133" s="542" t="s">
        <v>334</v>
      </c>
      <c r="L1133" s="546">
        <v>1</v>
      </c>
      <c r="M1133" s="558">
        <v>182.5</v>
      </c>
      <c r="N1133" s="544"/>
      <c r="O1133" s="331">
        <f t="shared" si="87"/>
        <v>0</v>
      </c>
      <c r="P1133" s="332">
        <v>4607109969472</v>
      </c>
      <c r="Q1133" s="545"/>
      <c r="R1133" s="333" t="s">
        <v>1582</v>
      </c>
      <c r="S1133" s="340">
        <f t="shared" si="88"/>
        <v>182.5</v>
      </c>
    </row>
    <row r="1134" spans="1:19" ht="25.5" x14ac:dyDescent="0.2">
      <c r="A1134" s="519">
        <v>1119</v>
      </c>
      <c r="B1134" s="537">
        <v>3131</v>
      </c>
      <c r="C1134" s="538" t="s">
        <v>8358</v>
      </c>
      <c r="D1134" s="539"/>
      <c r="E1134" s="411" t="s">
        <v>40</v>
      </c>
      <c r="F1134" s="411" t="s">
        <v>1693</v>
      </c>
      <c r="G1134" s="411" t="s">
        <v>1694</v>
      </c>
      <c r="H1134" s="540" t="s">
        <v>1695</v>
      </c>
      <c r="I1134" s="541" t="str">
        <f t="shared" si="86"/>
        <v>фото1</v>
      </c>
      <c r="J1134" s="541"/>
      <c r="K1134" s="542" t="s">
        <v>334</v>
      </c>
      <c r="L1134" s="546">
        <v>1</v>
      </c>
      <c r="M1134" s="558">
        <v>281.60000000000002</v>
      </c>
      <c r="N1134" s="544"/>
      <c r="O1134" s="331">
        <f t="shared" si="87"/>
        <v>0</v>
      </c>
      <c r="P1134" s="332">
        <v>4607109955116</v>
      </c>
      <c r="Q1134" s="545"/>
      <c r="R1134" s="333" t="s">
        <v>1582</v>
      </c>
      <c r="S1134" s="340">
        <f t="shared" si="88"/>
        <v>281.60000000000002</v>
      </c>
    </row>
    <row r="1135" spans="1:19" ht="15" x14ac:dyDescent="0.2">
      <c r="A1135" s="519">
        <v>1120</v>
      </c>
      <c r="B1135" s="537">
        <v>1101</v>
      </c>
      <c r="C1135" s="538" t="s">
        <v>8359</v>
      </c>
      <c r="D1135" s="539"/>
      <c r="E1135" s="411" t="s">
        <v>40</v>
      </c>
      <c r="F1135" s="411" t="s">
        <v>3755</v>
      </c>
      <c r="G1135" s="411" t="s">
        <v>3756</v>
      </c>
      <c r="H1135" s="540" t="s">
        <v>3757</v>
      </c>
      <c r="I1135" s="541" t="str">
        <f t="shared" si="86"/>
        <v>фото1</v>
      </c>
      <c r="J1135" s="541"/>
      <c r="K1135" s="542" t="s">
        <v>334</v>
      </c>
      <c r="L1135" s="546">
        <v>1</v>
      </c>
      <c r="M1135" s="558">
        <v>200.5</v>
      </c>
      <c r="N1135" s="544"/>
      <c r="O1135" s="331">
        <f t="shared" si="87"/>
        <v>0</v>
      </c>
      <c r="P1135" s="332">
        <v>4607109977262</v>
      </c>
      <c r="Q1135" s="545"/>
      <c r="R1135" s="333" t="s">
        <v>1582</v>
      </c>
      <c r="S1135" s="340">
        <f t="shared" si="88"/>
        <v>200.5</v>
      </c>
    </row>
    <row r="1136" spans="1:19" ht="25.5" x14ac:dyDescent="0.2">
      <c r="A1136" s="519">
        <v>1121</v>
      </c>
      <c r="B1136" s="537">
        <v>4119</v>
      </c>
      <c r="C1136" s="538" t="s">
        <v>8360</v>
      </c>
      <c r="D1136" s="539"/>
      <c r="E1136" s="411" t="s">
        <v>40</v>
      </c>
      <c r="F1136" s="411" t="s">
        <v>1696</v>
      </c>
      <c r="G1136" s="411" t="s">
        <v>1697</v>
      </c>
      <c r="H1136" s="540" t="s">
        <v>1698</v>
      </c>
      <c r="I1136" s="541" t="str">
        <f t="shared" si="86"/>
        <v>фото1</v>
      </c>
      <c r="J1136" s="541"/>
      <c r="K1136" s="542" t="s">
        <v>334</v>
      </c>
      <c r="L1136" s="546">
        <v>1</v>
      </c>
      <c r="M1136" s="558">
        <v>183.4</v>
      </c>
      <c r="N1136" s="544"/>
      <c r="O1136" s="331">
        <f t="shared" si="87"/>
        <v>0</v>
      </c>
      <c r="P1136" s="332">
        <v>4607109983379</v>
      </c>
      <c r="Q1136" s="545"/>
      <c r="R1136" s="333" t="s">
        <v>1582</v>
      </c>
      <c r="S1136" s="340">
        <f t="shared" si="88"/>
        <v>183.4</v>
      </c>
    </row>
    <row r="1137" spans="1:19" ht="15" x14ac:dyDescent="0.2">
      <c r="A1137" s="519">
        <v>1122</v>
      </c>
      <c r="B1137" s="537">
        <v>3132</v>
      </c>
      <c r="C1137" s="538" t="s">
        <v>8361</v>
      </c>
      <c r="D1137" s="539"/>
      <c r="E1137" s="411" t="s">
        <v>40</v>
      </c>
      <c r="F1137" s="411" t="s">
        <v>1699</v>
      </c>
      <c r="G1137" s="411" t="s">
        <v>1700</v>
      </c>
      <c r="H1137" s="540" t="s">
        <v>1701</v>
      </c>
      <c r="I1137" s="541" t="str">
        <f t="shared" si="86"/>
        <v>фото1</v>
      </c>
      <c r="J1137" s="541"/>
      <c r="K1137" s="542" t="s">
        <v>334</v>
      </c>
      <c r="L1137" s="546">
        <v>1</v>
      </c>
      <c r="M1137" s="558">
        <v>371.7</v>
      </c>
      <c r="N1137" s="544"/>
      <c r="O1137" s="331">
        <f t="shared" si="87"/>
        <v>0</v>
      </c>
      <c r="P1137" s="332">
        <v>4607109955123</v>
      </c>
      <c r="Q1137" s="545"/>
      <c r="R1137" s="333" t="s">
        <v>1582</v>
      </c>
      <c r="S1137" s="340">
        <f t="shared" si="88"/>
        <v>371.7</v>
      </c>
    </row>
    <row r="1138" spans="1:19" ht="25.5" x14ac:dyDescent="0.2">
      <c r="A1138" s="519">
        <v>1123</v>
      </c>
      <c r="B1138" s="537">
        <v>3133</v>
      </c>
      <c r="C1138" s="538" t="s">
        <v>8362</v>
      </c>
      <c r="D1138" s="539"/>
      <c r="E1138" s="411" t="s">
        <v>40</v>
      </c>
      <c r="F1138" s="411" t="s">
        <v>1702</v>
      </c>
      <c r="G1138" s="411" t="s">
        <v>1703</v>
      </c>
      <c r="H1138" s="540" t="s">
        <v>1704</v>
      </c>
      <c r="I1138" s="541" t="str">
        <f t="shared" si="86"/>
        <v>фото1</v>
      </c>
      <c r="J1138" s="541"/>
      <c r="K1138" s="542" t="s">
        <v>334</v>
      </c>
      <c r="L1138" s="546">
        <v>1</v>
      </c>
      <c r="M1138" s="558">
        <v>371.7</v>
      </c>
      <c r="N1138" s="544"/>
      <c r="O1138" s="331">
        <f t="shared" si="87"/>
        <v>0</v>
      </c>
      <c r="P1138" s="332">
        <v>4607109955130</v>
      </c>
      <c r="Q1138" s="545"/>
      <c r="R1138" s="333" t="s">
        <v>1582</v>
      </c>
      <c r="S1138" s="340">
        <f t="shared" si="88"/>
        <v>371.7</v>
      </c>
    </row>
    <row r="1139" spans="1:19" ht="15" x14ac:dyDescent="0.2">
      <c r="A1139" s="519">
        <v>1124</v>
      </c>
      <c r="B1139" s="537">
        <v>1090</v>
      </c>
      <c r="C1139" s="538" t="s">
        <v>8363</v>
      </c>
      <c r="D1139" s="539"/>
      <c r="E1139" s="411" t="s">
        <v>40</v>
      </c>
      <c r="F1139" s="411" t="s">
        <v>1705</v>
      </c>
      <c r="G1139" s="411" t="s">
        <v>1706</v>
      </c>
      <c r="H1139" s="540" t="s">
        <v>1611</v>
      </c>
      <c r="I1139" s="541" t="str">
        <f t="shared" si="86"/>
        <v>фото1</v>
      </c>
      <c r="J1139" s="541"/>
      <c r="K1139" s="542" t="s">
        <v>334</v>
      </c>
      <c r="L1139" s="546">
        <v>1</v>
      </c>
      <c r="M1139" s="558">
        <v>200.5</v>
      </c>
      <c r="N1139" s="544"/>
      <c r="O1139" s="331">
        <f t="shared" si="87"/>
        <v>0</v>
      </c>
      <c r="P1139" s="332">
        <v>4607109977279</v>
      </c>
      <c r="Q1139" s="545"/>
      <c r="R1139" s="333" t="s">
        <v>1582</v>
      </c>
      <c r="S1139" s="340">
        <f t="shared" si="88"/>
        <v>200.5</v>
      </c>
    </row>
    <row r="1140" spans="1:19" ht="15" x14ac:dyDescent="0.2">
      <c r="A1140" s="519">
        <v>1125</v>
      </c>
      <c r="B1140" s="537">
        <v>1119</v>
      </c>
      <c r="C1140" s="538" t="s">
        <v>8364</v>
      </c>
      <c r="D1140" s="539"/>
      <c r="E1140" s="411" t="s">
        <v>40</v>
      </c>
      <c r="F1140" s="411" t="s">
        <v>13018</v>
      </c>
      <c r="G1140" s="411" t="s">
        <v>1707</v>
      </c>
      <c r="H1140" s="540" t="s">
        <v>1687</v>
      </c>
      <c r="I1140" s="541" t="str">
        <f t="shared" si="86"/>
        <v>фото1</v>
      </c>
      <c r="J1140" s="541"/>
      <c r="K1140" s="542" t="s">
        <v>334</v>
      </c>
      <c r="L1140" s="546">
        <v>1</v>
      </c>
      <c r="M1140" s="558">
        <v>191.5</v>
      </c>
      <c r="N1140" s="544"/>
      <c r="O1140" s="331">
        <f t="shared" si="87"/>
        <v>0</v>
      </c>
      <c r="P1140" s="332">
        <v>4607109977286</v>
      </c>
      <c r="Q1140" s="545"/>
      <c r="R1140" s="333" t="s">
        <v>1582</v>
      </c>
      <c r="S1140" s="340">
        <f t="shared" si="88"/>
        <v>191.5</v>
      </c>
    </row>
    <row r="1141" spans="1:19" ht="25.5" x14ac:dyDescent="0.2">
      <c r="A1141" s="519">
        <v>1126</v>
      </c>
      <c r="B1141" s="537">
        <v>4120</v>
      </c>
      <c r="C1141" s="538" t="s">
        <v>8365</v>
      </c>
      <c r="D1141" s="539"/>
      <c r="E1141" s="411" t="s">
        <v>40</v>
      </c>
      <c r="F1141" s="411" t="s">
        <v>1708</v>
      </c>
      <c r="G1141" s="411" t="s">
        <v>1709</v>
      </c>
      <c r="H1141" s="540" t="s">
        <v>1710</v>
      </c>
      <c r="I1141" s="541" t="str">
        <f t="shared" si="86"/>
        <v>фото1</v>
      </c>
      <c r="J1141" s="541"/>
      <c r="K1141" s="542" t="s">
        <v>334</v>
      </c>
      <c r="L1141" s="546">
        <v>1</v>
      </c>
      <c r="M1141" s="558">
        <v>642</v>
      </c>
      <c r="N1141" s="544"/>
      <c r="O1141" s="331">
        <f t="shared" si="87"/>
        <v>0</v>
      </c>
      <c r="P1141" s="332">
        <v>4607109983386</v>
      </c>
      <c r="Q1141" s="545"/>
      <c r="R1141" s="333" t="s">
        <v>1582</v>
      </c>
      <c r="S1141" s="340">
        <f t="shared" si="88"/>
        <v>642</v>
      </c>
    </row>
    <row r="1142" spans="1:19" ht="25.5" x14ac:dyDescent="0.2">
      <c r="A1142" s="519">
        <v>1127</v>
      </c>
      <c r="B1142" s="537">
        <v>1056</v>
      </c>
      <c r="C1142" s="538" t="s">
        <v>8366</v>
      </c>
      <c r="D1142" s="539"/>
      <c r="E1142" s="411" t="s">
        <v>40</v>
      </c>
      <c r="F1142" s="411" t="s">
        <v>1711</v>
      </c>
      <c r="G1142" s="411" t="s">
        <v>1712</v>
      </c>
      <c r="H1142" s="540" t="s">
        <v>1713</v>
      </c>
      <c r="I1142" s="541" t="str">
        <f t="shared" si="86"/>
        <v>фото1</v>
      </c>
      <c r="J1142" s="541"/>
      <c r="K1142" s="542" t="s">
        <v>334</v>
      </c>
      <c r="L1142" s="546">
        <v>1</v>
      </c>
      <c r="M1142" s="558">
        <v>461.8</v>
      </c>
      <c r="N1142" s="544"/>
      <c r="O1142" s="331">
        <f t="shared" si="87"/>
        <v>0</v>
      </c>
      <c r="P1142" s="332">
        <v>4607109977309</v>
      </c>
      <c r="Q1142" s="545"/>
      <c r="R1142" s="333" t="s">
        <v>1582</v>
      </c>
      <c r="S1142" s="340">
        <f t="shared" si="88"/>
        <v>461.8</v>
      </c>
    </row>
    <row r="1143" spans="1:19" ht="25.5" x14ac:dyDescent="0.2">
      <c r="A1143" s="519">
        <v>1128</v>
      </c>
      <c r="B1143" s="537">
        <v>4122</v>
      </c>
      <c r="C1143" s="538" t="s">
        <v>8367</v>
      </c>
      <c r="D1143" s="539"/>
      <c r="E1143" s="411" t="s">
        <v>40</v>
      </c>
      <c r="F1143" s="411" t="s">
        <v>1714</v>
      </c>
      <c r="G1143" s="411" t="s">
        <v>1715</v>
      </c>
      <c r="H1143" s="540" t="s">
        <v>1716</v>
      </c>
      <c r="I1143" s="541" t="str">
        <f t="shared" si="86"/>
        <v>фото1</v>
      </c>
      <c r="J1143" s="541"/>
      <c r="K1143" s="542" t="s">
        <v>334</v>
      </c>
      <c r="L1143" s="546">
        <v>1</v>
      </c>
      <c r="M1143" s="558">
        <v>380.7</v>
      </c>
      <c r="N1143" s="544"/>
      <c r="O1143" s="331">
        <f t="shared" si="87"/>
        <v>0</v>
      </c>
      <c r="P1143" s="332">
        <v>4607109983409</v>
      </c>
      <c r="Q1143" s="545"/>
      <c r="R1143" s="333" t="s">
        <v>1582</v>
      </c>
      <c r="S1143" s="340">
        <f t="shared" si="88"/>
        <v>380.7</v>
      </c>
    </row>
    <row r="1144" spans="1:19" ht="15" x14ac:dyDescent="0.2">
      <c r="A1144" s="519">
        <v>1129</v>
      </c>
      <c r="B1144" s="537">
        <v>1062</v>
      </c>
      <c r="C1144" s="538" t="s">
        <v>8368</v>
      </c>
      <c r="D1144" s="539"/>
      <c r="E1144" s="411" t="s">
        <v>40</v>
      </c>
      <c r="F1144" s="411" t="s">
        <v>1717</v>
      </c>
      <c r="G1144" s="411" t="s">
        <v>1718</v>
      </c>
      <c r="H1144" s="540" t="s">
        <v>1719</v>
      </c>
      <c r="I1144" s="541" t="str">
        <f t="shared" si="86"/>
        <v>фото1</v>
      </c>
      <c r="J1144" s="541"/>
      <c r="K1144" s="542" t="s">
        <v>334</v>
      </c>
      <c r="L1144" s="546">
        <v>1</v>
      </c>
      <c r="M1144" s="558">
        <v>236.5</v>
      </c>
      <c r="N1144" s="544"/>
      <c r="O1144" s="331">
        <f t="shared" si="87"/>
        <v>0</v>
      </c>
      <c r="P1144" s="332">
        <v>4607109977316</v>
      </c>
      <c r="Q1144" s="545"/>
      <c r="R1144" s="333" t="s">
        <v>1582</v>
      </c>
      <c r="S1144" s="340">
        <f t="shared" si="88"/>
        <v>236.5</v>
      </c>
    </row>
    <row r="1145" spans="1:19" ht="15" x14ac:dyDescent="0.2">
      <c r="A1145" s="519">
        <v>1130</v>
      </c>
      <c r="B1145" s="537">
        <v>3134</v>
      </c>
      <c r="C1145" s="538" t="s">
        <v>8369</v>
      </c>
      <c r="D1145" s="539"/>
      <c r="E1145" s="411" t="s">
        <v>40</v>
      </c>
      <c r="F1145" s="411" t="s">
        <v>1720</v>
      </c>
      <c r="G1145" s="411" t="s">
        <v>1721</v>
      </c>
      <c r="H1145" s="540" t="s">
        <v>1692</v>
      </c>
      <c r="I1145" s="541" t="str">
        <f t="shared" si="86"/>
        <v>фото1</v>
      </c>
      <c r="J1145" s="541"/>
      <c r="K1145" s="542" t="s">
        <v>334</v>
      </c>
      <c r="L1145" s="546">
        <v>1</v>
      </c>
      <c r="M1145" s="558">
        <v>204.1</v>
      </c>
      <c r="N1145" s="544"/>
      <c r="O1145" s="331">
        <f t="shared" si="87"/>
        <v>0</v>
      </c>
      <c r="P1145" s="332">
        <v>4607109955147</v>
      </c>
      <c r="Q1145" s="545"/>
      <c r="R1145" s="333" t="s">
        <v>1582</v>
      </c>
      <c r="S1145" s="340">
        <f t="shared" si="88"/>
        <v>204.1</v>
      </c>
    </row>
    <row r="1146" spans="1:19" ht="15" x14ac:dyDescent="0.2">
      <c r="A1146" s="519">
        <v>1131</v>
      </c>
      <c r="B1146" s="537">
        <v>626</v>
      </c>
      <c r="C1146" s="538" t="s">
        <v>8370</v>
      </c>
      <c r="D1146" s="539"/>
      <c r="E1146" s="411" t="s">
        <v>40</v>
      </c>
      <c r="F1146" s="411" t="s">
        <v>1722</v>
      </c>
      <c r="G1146" s="411" t="s">
        <v>1723</v>
      </c>
      <c r="H1146" s="540" t="s">
        <v>1724</v>
      </c>
      <c r="I1146" s="541" t="str">
        <f t="shared" si="86"/>
        <v>фото1</v>
      </c>
      <c r="J1146" s="541"/>
      <c r="K1146" s="542" t="s">
        <v>334</v>
      </c>
      <c r="L1146" s="546">
        <v>1</v>
      </c>
      <c r="M1146" s="558">
        <v>180.7</v>
      </c>
      <c r="N1146" s="544"/>
      <c r="O1146" s="331">
        <f t="shared" si="87"/>
        <v>0</v>
      </c>
      <c r="P1146" s="332">
        <v>4607109969496</v>
      </c>
      <c r="Q1146" s="545"/>
      <c r="R1146" s="333" t="s">
        <v>1582</v>
      </c>
      <c r="S1146" s="340">
        <f t="shared" si="88"/>
        <v>180.7</v>
      </c>
    </row>
    <row r="1147" spans="1:19" ht="15" x14ac:dyDescent="0.2">
      <c r="A1147" s="519">
        <v>1132</v>
      </c>
      <c r="B1147" s="537">
        <v>1699</v>
      </c>
      <c r="C1147" s="538" t="s">
        <v>8371</v>
      </c>
      <c r="D1147" s="539"/>
      <c r="E1147" s="411" t="s">
        <v>40</v>
      </c>
      <c r="F1147" s="411" t="s">
        <v>1725</v>
      </c>
      <c r="G1147" s="411" t="s">
        <v>1726</v>
      </c>
      <c r="H1147" s="540" t="s">
        <v>1304</v>
      </c>
      <c r="I1147" s="541" t="str">
        <f t="shared" si="86"/>
        <v>фото1</v>
      </c>
      <c r="J1147" s="541"/>
      <c r="K1147" s="542" t="s">
        <v>334</v>
      </c>
      <c r="L1147" s="546">
        <v>1</v>
      </c>
      <c r="M1147" s="558">
        <v>173.5</v>
      </c>
      <c r="N1147" s="544"/>
      <c r="O1147" s="331">
        <f t="shared" si="87"/>
        <v>0</v>
      </c>
      <c r="P1147" s="332">
        <v>4607109965870</v>
      </c>
      <c r="Q1147" s="545"/>
      <c r="R1147" s="333" t="s">
        <v>1582</v>
      </c>
      <c r="S1147" s="340">
        <f t="shared" si="88"/>
        <v>173.5</v>
      </c>
    </row>
    <row r="1148" spans="1:19" ht="15" x14ac:dyDescent="0.2">
      <c r="A1148" s="519">
        <v>1133</v>
      </c>
      <c r="B1148" s="537">
        <v>4676</v>
      </c>
      <c r="C1148" s="538" t="s">
        <v>8372</v>
      </c>
      <c r="D1148" s="539"/>
      <c r="E1148" s="411" t="s">
        <v>40</v>
      </c>
      <c r="F1148" s="411" t="s">
        <v>1727</v>
      </c>
      <c r="G1148" s="411" t="s">
        <v>1728</v>
      </c>
      <c r="H1148" s="540" t="s">
        <v>657</v>
      </c>
      <c r="I1148" s="541" t="str">
        <f t="shared" si="86"/>
        <v>фото1</v>
      </c>
      <c r="J1148" s="541"/>
      <c r="K1148" s="542" t="s">
        <v>334</v>
      </c>
      <c r="L1148" s="546">
        <v>1</v>
      </c>
      <c r="M1148" s="558">
        <v>245.5</v>
      </c>
      <c r="N1148" s="544"/>
      <c r="O1148" s="331">
        <f t="shared" si="87"/>
        <v>0</v>
      </c>
      <c r="P1148" s="332">
        <v>4607109990971</v>
      </c>
      <c r="Q1148" s="545"/>
      <c r="R1148" s="333" t="s">
        <v>1582</v>
      </c>
      <c r="S1148" s="340">
        <f t="shared" si="88"/>
        <v>245.5</v>
      </c>
    </row>
    <row r="1149" spans="1:19" ht="25.5" x14ac:dyDescent="0.2">
      <c r="A1149" s="519">
        <v>1134</v>
      </c>
      <c r="B1149" s="537">
        <v>2707</v>
      </c>
      <c r="C1149" s="538" t="s">
        <v>8373</v>
      </c>
      <c r="D1149" s="539"/>
      <c r="E1149" s="411" t="s">
        <v>40</v>
      </c>
      <c r="F1149" s="411" t="s">
        <v>1729</v>
      </c>
      <c r="G1149" s="411" t="s">
        <v>1730</v>
      </c>
      <c r="H1149" s="540" t="s">
        <v>1731</v>
      </c>
      <c r="I1149" s="541" t="str">
        <f t="shared" si="86"/>
        <v>фото1</v>
      </c>
      <c r="J1149" s="541"/>
      <c r="K1149" s="542" t="s">
        <v>334</v>
      </c>
      <c r="L1149" s="546">
        <v>1</v>
      </c>
      <c r="M1149" s="558">
        <v>177.1</v>
      </c>
      <c r="N1149" s="544"/>
      <c r="O1149" s="331">
        <f t="shared" si="87"/>
        <v>0</v>
      </c>
      <c r="P1149" s="332">
        <v>4607109977439</v>
      </c>
      <c r="Q1149" s="545"/>
      <c r="R1149" s="333" t="s">
        <v>1582</v>
      </c>
      <c r="S1149" s="340">
        <f t="shared" si="88"/>
        <v>177.1</v>
      </c>
    </row>
    <row r="1150" spans="1:19" ht="15" x14ac:dyDescent="0.2">
      <c r="A1150" s="519">
        <v>1135</v>
      </c>
      <c r="B1150" s="537">
        <v>4123</v>
      </c>
      <c r="C1150" s="538" t="s">
        <v>8374</v>
      </c>
      <c r="D1150" s="539"/>
      <c r="E1150" s="411" t="s">
        <v>40</v>
      </c>
      <c r="F1150" s="411" t="s">
        <v>1734</v>
      </c>
      <c r="G1150" s="411" t="s">
        <v>1735</v>
      </c>
      <c r="H1150" s="540" t="s">
        <v>1736</v>
      </c>
      <c r="I1150" s="541" t="str">
        <f t="shared" si="86"/>
        <v>фото1</v>
      </c>
      <c r="J1150" s="541"/>
      <c r="K1150" s="542" t="s">
        <v>334</v>
      </c>
      <c r="L1150" s="546">
        <v>1</v>
      </c>
      <c r="M1150" s="558">
        <v>245.5</v>
      </c>
      <c r="N1150" s="544"/>
      <c r="O1150" s="331">
        <f t="shared" si="87"/>
        <v>0</v>
      </c>
      <c r="P1150" s="332">
        <v>4607109983416</v>
      </c>
      <c r="Q1150" s="545"/>
      <c r="R1150" s="333" t="s">
        <v>1582</v>
      </c>
      <c r="S1150" s="340">
        <f t="shared" si="88"/>
        <v>245.5</v>
      </c>
    </row>
    <row r="1151" spans="1:19" ht="15" x14ac:dyDescent="0.2">
      <c r="A1151" s="519">
        <v>1136</v>
      </c>
      <c r="B1151" s="537">
        <v>1109</v>
      </c>
      <c r="C1151" s="538" t="s">
        <v>8375</v>
      </c>
      <c r="D1151" s="539"/>
      <c r="E1151" s="411" t="s">
        <v>40</v>
      </c>
      <c r="F1151" s="411" t="s">
        <v>1737</v>
      </c>
      <c r="G1151" s="411" t="s">
        <v>1738</v>
      </c>
      <c r="H1151" s="540" t="s">
        <v>657</v>
      </c>
      <c r="I1151" s="541" t="str">
        <f t="shared" si="86"/>
        <v>фото1</v>
      </c>
      <c r="J1151" s="541"/>
      <c r="K1151" s="542" t="s">
        <v>334</v>
      </c>
      <c r="L1151" s="546">
        <v>1</v>
      </c>
      <c r="M1151" s="558">
        <v>290.60000000000002</v>
      </c>
      <c r="N1151" s="544"/>
      <c r="O1151" s="331">
        <f t="shared" si="87"/>
        <v>0</v>
      </c>
      <c r="P1151" s="332">
        <v>4607109977477</v>
      </c>
      <c r="Q1151" s="545"/>
      <c r="R1151" s="333" t="s">
        <v>1582</v>
      </c>
      <c r="S1151" s="340">
        <f t="shared" si="88"/>
        <v>290.60000000000002</v>
      </c>
    </row>
    <row r="1152" spans="1:19" ht="15" x14ac:dyDescent="0.2">
      <c r="A1152" s="519">
        <v>1137</v>
      </c>
      <c r="B1152" s="537">
        <v>4463</v>
      </c>
      <c r="C1152" s="538" t="s">
        <v>10983</v>
      </c>
      <c r="D1152" s="539"/>
      <c r="E1152" s="411" t="s">
        <v>40</v>
      </c>
      <c r="F1152" s="411" t="s">
        <v>10984</v>
      </c>
      <c r="G1152" s="411" t="s">
        <v>10985</v>
      </c>
      <c r="H1152" s="540" t="s">
        <v>1642</v>
      </c>
      <c r="I1152" s="541" t="str">
        <f t="shared" si="86"/>
        <v>фото1</v>
      </c>
      <c r="J1152" s="541"/>
      <c r="K1152" s="542" t="s">
        <v>334</v>
      </c>
      <c r="L1152" s="546">
        <v>1</v>
      </c>
      <c r="M1152" s="558">
        <v>263.60000000000002</v>
      </c>
      <c r="N1152" s="544"/>
      <c r="O1152" s="331">
        <f t="shared" si="87"/>
        <v>0</v>
      </c>
      <c r="P1152" s="332">
        <v>4607109927717</v>
      </c>
      <c r="Q1152" s="545"/>
      <c r="R1152" s="333" t="s">
        <v>10982</v>
      </c>
      <c r="S1152" s="340">
        <f t="shared" si="88"/>
        <v>263.60000000000002</v>
      </c>
    </row>
    <row r="1153" spans="1:19" ht="15" x14ac:dyDescent="0.2">
      <c r="A1153" s="519">
        <v>1138</v>
      </c>
      <c r="B1153" s="537">
        <v>3137</v>
      </c>
      <c r="C1153" s="538" t="s">
        <v>8376</v>
      </c>
      <c r="D1153" s="539"/>
      <c r="E1153" s="411" t="s">
        <v>40</v>
      </c>
      <c r="F1153" s="411" t="s">
        <v>1739</v>
      </c>
      <c r="G1153" s="411" t="s">
        <v>1740</v>
      </c>
      <c r="H1153" s="540" t="s">
        <v>1683</v>
      </c>
      <c r="I1153" s="541" t="str">
        <f t="shared" si="86"/>
        <v>фото1</v>
      </c>
      <c r="J1153" s="541"/>
      <c r="K1153" s="542" t="s">
        <v>334</v>
      </c>
      <c r="L1153" s="546">
        <v>1</v>
      </c>
      <c r="M1153" s="558">
        <v>182.5</v>
      </c>
      <c r="N1153" s="544"/>
      <c r="O1153" s="331">
        <f t="shared" si="87"/>
        <v>0</v>
      </c>
      <c r="P1153" s="332">
        <v>4607109955246</v>
      </c>
      <c r="Q1153" s="545"/>
      <c r="R1153" s="333" t="s">
        <v>1582</v>
      </c>
      <c r="S1153" s="340">
        <f t="shared" si="88"/>
        <v>182.5</v>
      </c>
    </row>
    <row r="1154" spans="1:19" ht="25.5" x14ac:dyDescent="0.2">
      <c r="A1154" s="519">
        <v>1139</v>
      </c>
      <c r="B1154" s="537">
        <v>3138</v>
      </c>
      <c r="C1154" s="538" t="s">
        <v>8377</v>
      </c>
      <c r="D1154" s="539"/>
      <c r="E1154" s="411" t="s">
        <v>40</v>
      </c>
      <c r="F1154" s="411" t="s">
        <v>1741</v>
      </c>
      <c r="G1154" s="411" t="s">
        <v>1742</v>
      </c>
      <c r="H1154" s="540" t="s">
        <v>1743</v>
      </c>
      <c r="I1154" s="541" t="str">
        <f t="shared" ref="I1154:I1199" si="89">HYPERLINK("http://www.gardenbulbs.ru/images/vesna_CL/thumbnails/"&amp;C1154&amp;".jpg","фото1")</f>
        <v>фото1</v>
      </c>
      <c r="J1154" s="541"/>
      <c r="K1154" s="542" t="s">
        <v>334</v>
      </c>
      <c r="L1154" s="546">
        <v>1</v>
      </c>
      <c r="M1154" s="558">
        <v>263.60000000000002</v>
      </c>
      <c r="N1154" s="544"/>
      <c r="O1154" s="331">
        <f t="shared" ref="O1154:O1199" si="90">IF(ISERROR(N1154*M1154),0,N1154*M1154)</f>
        <v>0</v>
      </c>
      <c r="P1154" s="332">
        <v>4607109955253</v>
      </c>
      <c r="Q1154" s="545"/>
      <c r="R1154" s="333" t="s">
        <v>1582</v>
      </c>
      <c r="S1154" s="340">
        <f t="shared" ref="S1154:S1199" si="91">M1154/L1154</f>
        <v>263.60000000000002</v>
      </c>
    </row>
    <row r="1155" spans="1:19" ht="15" x14ac:dyDescent="0.2">
      <c r="A1155" s="519">
        <v>1140</v>
      </c>
      <c r="B1155" s="537">
        <v>3139</v>
      </c>
      <c r="C1155" s="538" t="s">
        <v>8378</v>
      </c>
      <c r="D1155" s="539"/>
      <c r="E1155" s="411" t="s">
        <v>40</v>
      </c>
      <c r="F1155" s="411" t="s">
        <v>1744</v>
      </c>
      <c r="G1155" s="411" t="s">
        <v>1745</v>
      </c>
      <c r="H1155" s="540" t="s">
        <v>1746</v>
      </c>
      <c r="I1155" s="541" t="str">
        <f t="shared" si="89"/>
        <v>фото1</v>
      </c>
      <c r="J1155" s="541"/>
      <c r="K1155" s="542" t="s">
        <v>334</v>
      </c>
      <c r="L1155" s="546">
        <v>1</v>
      </c>
      <c r="M1155" s="558">
        <v>200.5</v>
      </c>
      <c r="N1155" s="544"/>
      <c r="O1155" s="331">
        <f t="shared" si="90"/>
        <v>0</v>
      </c>
      <c r="P1155" s="332">
        <v>4607109955260</v>
      </c>
      <c r="Q1155" s="545"/>
      <c r="R1155" s="333" t="s">
        <v>1582</v>
      </c>
      <c r="S1155" s="340">
        <f t="shared" si="91"/>
        <v>200.5</v>
      </c>
    </row>
    <row r="1156" spans="1:19" ht="15" x14ac:dyDescent="0.2">
      <c r="A1156" s="519">
        <v>1141</v>
      </c>
      <c r="B1156" s="537">
        <v>2718</v>
      </c>
      <c r="C1156" s="538" t="s">
        <v>8379</v>
      </c>
      <c r="D1156" s="539"/>
      <c r="E1156" s="411" t="s">
        <v>40</v>
      </c>
      <c r="F1156" s="411" t="s">
        <v>1747</v>
      </c>
      <c r="G1156" s="411" t="s">
        <v>1748</v>
      </c>
      <c r="H1156" s="540" t="s">
        <v>1749</v>
      </c>
      <c r="I1156" s="541" t="str">
        <f t="shared" si="89"/>
        <v>фото1</v>
      </c>
      <c r="J1156" s="541"/>
      <c r="K1156" s="542" t="s">
        <v>334</v>
      </c>
      <c r="L1156" s="546">
        <v>1</v>
      </c>
      <c r="M1156" s="558">
        <v>299.60000000000002</v>
      </c>
      <c r="N1156" s="544"/>
      <c r="O1156" s="331">
        <f t="shared" si="90"/>
        <v>0</v>
      </c>
      <c r="P1156" s="332">
        <v>4607109977484</v>
      </c>
      <c r="Q1156" s="545"/>
      <c r="R1156" s="333" t="s">
        <v>1582</v>
      </c>
      <c r="S1156" s="340">
        <f t="shared" si="91"/>
        <v>299.60000000000002</v>
      </c>
    </row>
    <row r="1157" spans="1:19" ht="15" x14ac:dyDescent="0.2">
      <c r="A1157" s="519">
        <v>1142</v>
      </c>
      <c r="B1157" s="537">
        <v>4124</v>
      </c>
      <c r="C1157" s="538" t="s">
        <v>8380</v>
      </c>
      <c r="D1157" s="539"/>
      <c r="E1157" s="411" t="s">
        <v>40</v>
      </c>
      <c r="F1157" s="411" t="s">
        <v>1750</v>
      </c>
      <c r="G1157" s="411" t="s">
        <v>1751</v>
      </c>
      <c r="H1157" s="540" t="s">
        <v>1752</v>
      </c>
      <c r="I1157" s="541" t="str">
        <f t="shared" si="89"/>
        <v>фото1</v>
      </c>
      <c r="J1157" s="541"/>
      <c r="K1157" s="542" t="s">
        <v>334</v>
      </c>
      <c r="L1157" s="546">
        <v>1</v>
      </c>
      <c r="M1157" s="558">
        <v>182.5</v>
      </c>
      <c r="N1157" s="544"/>
      <c r="O1157" s="331">
        <f t="shared" si="90"/>
        <v>0</v>
      </c>
      <c r="P1157" s="332">
        <v>4607109983423</v>
      </c>
      <c r="Q1157" s="545"/>
      <c r="R1157" s="333" t="s">
        <v>1582</v>
      </c>
      <c r="S1157" s="340">
        <f t="shared" si="91"/>
        <v>182.5</v>
      </c>
    </row>
    <row r="1158" spans="1:19" ht="15" x14ac:dyDescent="0.2">
      <c r="A1158" s="519">
        <v>1143</v>
      </c>
      <c r="B1158" s="537">
        <v>2730</v>
      </c>
      <c r="C1158" s="538" t="s">
        <v>8381</v>
      </c>
      <c r="D1158" s="539"/>
      <c r="E1158" s="411" t="s">
        <v>40</v>
      </c>
      <c r="F1158" s="411" t="s">
        <v>1753</v>
      </c>
      <c r="G1158" s="411" t="s">
        <v>1754</v>
      </c>
      <c r="H1158" s="540" t="s">
        <v>657</v>
      </c>
      <c r="I1158" s="541" t="str">
        <f t="shared" si="89"/>
        <v>фото1</v>
      </c>
      <c r="J1158" s="541"/>
      <c r="K1158" s="542" t="s">
        <v>334</v>
      </c>
      <c r="L1158" s="546">
        <v>1</v>
      </c>
      <c r="M1158" s="558">
        <v>240.1</v>
      </c>
      <c r="N1158" s="544"/>
      <c r="O1158" s="331">
        <f t="shared" si="90"/>
        <v>0</v>
      </c>
      <c r="P1158" s="332">
        <v>4607109977491</v>
      </c>
      <c r="Q1158" s="545"/>
      <c r="R1158" s="333" t="s">
        <v>1582</v>
      </c>
      <c r="S1158" s="340">
        <f t="shared" si="91"/>
        <v>240.1</v>
      </c>
    </row>
    <row r="1159" spans="1:19" ht="15" x14ac:dyDescent="0.2">
      <c r="A1159" s="519">
        <v>1144</v>
      </c>
      <c r="B1159" s="537">
        <v>2716</v>
      </c>
      <c r="C1159" s="538" t="s">
        <v>8382</v>
      </c>
      <c r="D1159" s="539"/>
      <c r="E1159" s="411" t="s">
        <v>40</v>
      </c>
      <c r="F1159" s="411" t="s">
        <v>1755</v>
      </c>
      <c r="G1159" s="411" t="s">
        <v>1756</v>
      </c>
      <c r="H1159" s="540" t="s">
        <v>1757</v>
      </c>
      <c r="I1159" s="541" t="str">
        <f t="shared" si="89"/>
        <v>фото1</v>
      </c>
      <c r="J1159" s="541"/>
      <c r="K1159" s="542" t="s">
        <v>334</v>
      </c>
      <c r="L1159" s="546">
        <v>1</v>
      </c>
      <c r="M1159" s="558">
        <v>200.5</v>
      </c>
      <c r="N1159" s="544"/>
      <c r="O1159" s="331">
        <f t="shared" si="90"/>
        <v>0</v>
      </c>
      <c r="P1159" s="332">
        <v>4607109977507</v>
      </c>
      <c r="Q1159" s="545"/>
      <c r="R1159" s="333" t="s">
        <v>1582</v>
      </c>
      <c r="S1159" s="340">
        <f t="shared" si="91"/>
        <v>200.5</v>
      </c>
    </row>
    <row r="1160" spans="1:19" ht="25.5" x14ac:dyDescent="0.2">
      <c r="A1160" s="519">
        <v>1145</v>
      </c>
      <c r="B1160" s="537">
        <v>2722</v>
      </c>
      <c r="C1160" s="538" t="s">
        <v>8339</v>
      </c>
      <c r="D1160" s="539"/>
      <c r="E1160" s="411" t="s">
        <v>40</v>
      </c>
      <c r="F1160" s="411" t="s">
        <v>1640</v>
      </c>
      <c r="G1160" s="411" t="s">
        <v>1641</v>
      </c>
      <c r="H1160" s="540" t="s">
        <v>1642</v>
      </c>
      <c r="I1160" s="541" t="str">
        <f t="shared" si="89"/>
        <v>фото1</v>
      </c>
      <c r="J1160" s="541"/>
      <c r="K1160" s="542" t="s">
        <v>334</v>
      </c>
      <c r="L1160" s="546">
        <v>1</v>
      </c>
      <c r="M1160" s="558">
        <v>250.9</v>
      </c>
      <c r="N1160" s="544"/>
      <c r="O1160" s="331">
        <f t="shared" si="90"/>
        <v>0</v>
      </c>
      <c r="P1160" s="332">
        <v>4607109977521</v>
      </c>
      <c r="Q1160" s="545"/>
      <c r="R1160" s="333" t="s">
        <v>1582</v>
      </c>
      <c r="S1160" s="340">
        <f t="shared" si="91"/>
        <v>250.9</v>
      </c>
    </row>
    <row r="1161" spans="1:19" ht="25.5" x14ac:dyDescent="0.2">
      <c r="A1161" s="519">
        <v>1146</v>
      </c>
      <c r="B1161" s="537">
        <v>4678</v>
      </c>
      <c r="C1161" s="538" t="s">
        <v>8383</v>
      </c>
      <c r="D1161" s="539"/>
      <c r="E1161" s="411" t="s">
        <v>40</v>
      </c>
      <c r="F1161" s="411" t="s">
        <v>1760</v>
      </c>
      <c r="G1161" s="411" t="s">
        <v>1761</v>
      </c>
      <c r="H1161" s="540" t="s">
        <v>1762</v>
      </c>
      <c r="I1161" s="541" t="str">
        <f t="shared" si="89"/>
        <v>фото1</v>
      </c>
      <c r="J1161" s="541"/>
      <c r="K1161" s="542" t="s">
        <v>334</v>
      </c>
      <c r="L1161" s="546">
        <v>1</v>
      </c>
      <c r="M1161" s="558">
        <v>314</v>
      </c>
      <c r="N1161" s="544"/>
      <c r="O1161" s="331">
        <f t="shared" si="90"/>
        <v>0</v>
      </c>
      <c r="P1161" s="332">
        <v>4607109990995</v>
      </c>
      <c r="Q1161" s="545"/>
      <c r="R1161" s="333" t="s">
        <v>1582</v>
      </c>
      <c r="S1161" s="340">
        <f t="shared" si="91"/>
        <v>314</v>
      </c>
    </row>
    <row r="1162" spans="1:19" ht="15" x14ac:dyDescent="0.2">
      <c r="A1162" s="519">
        <v>1147</v>
      </c>
      <c r="B1162" s="537">
        <v>3140</v>
      </c>
      <c r="C1162" s="538" t="s">
        <v>8384</v>
      </c>
      <c r="D1162" s="539"/>
      <c r="E1162" s="411" t="s">
        <v>40</v>
      </c>
      <c r="F1162" s="411" t="s">
        <v>1763</v>
      </c>
      <c r="G1162" s="411" t="s">
        <v>1764</v>
      </c>
      <c r="H1162" s="540" t="s">
        <v>657</v>
      </c>
      <c r="I1162" s="541" t="str">
        <f t="shared" si="89"/>
        <v>фото1</v>
      </c>
      <c r="J1162" s="541"/>
      <c r="K1162" s="542" t="s">
        <v>334</v>
      </c>
      <c r="L1162" s="546">
        <v>1</v>
      </c>
      <c r="M1162" s="558">
        <v>317.60000000000002</v>
      </c>
      <c r="N1162" s="544"/>
      <c r="O1162" s="331">
        <f t="shared" si="90"/>
        <v>0</v>
      </c>
      <c r="P1162" s="332">
        <v>4607109955277</v>
      </c>
      <c r="Q1162" s="545"/>
      <c r="R1162" s="333" t="s">
        <v>1582</v>
      </c>
      <c r="S1162" s="340">
        <f t="shared" si="91"/>
        <v>317.60000000000002</v>
      </c>
    </row>
    <row r="1163" spans="1:19" ht="25.5" x14ac:dyDescent="0.2">
      <c r="A1163" s="519">
        <v>1148</v>
      </c>
      <c r="B1163" s="537">
        <v>4679</v>
      </c>
      <c r="C1163" s="538" t="s">
        <v>8385</v>
      </c>
      <c r="D1163" s="539"/>
      <c r="E1163" s="411" t="s">
        <v>40</v>
      </c>
      <c r="F1163" s="411" t="s">
        <v>1765</v>
      </c>
      <c r="G1163" s="411" t="s">
        <v>14862</v>
      </c>
      <c r="H1163" s="540" t="s">
        <v>1766</v>
      </c>
      <c r="I1163" s="541" t="str">
        <f t="shared" si="89"/>
        <v>фото1</v>
      </c>
      <c r="J1163" s="541"/>
      <c r="K1163" s="542" t="s">
        <v>334</v>
      </c>
      <c r="L1163" s="546">
        <v>1</v>
      </c>
      <c r="M1163" s="558">
        <v>245.5</v>
      </c>
      <c r="N1163" s="544"/>
      <c r="O1163" s="331">
        <f t="shared" si="90"/>
        <v>0</v>
      </c>
      <c r="P1163" s="332">
        <v>4607109991008</v>
      </c>
      <c r="Q1163" s="545"/>
      <c r="R1163" s="333" t="s">
        <v>1582</v>
      </c>
      <c r="S1163" s="340">
        <f t="shared" si="91"/>
        <v>245.5</v>
      </c>
    </row>
    <row r="1164" spans="1:19" ht="15" x14ac:dyDescent="0.2">
      <c r="A1164" s="519">
        <v>1149</v>
      </c>
      <c r="B1164" s="537">
        <v>1183</v>
      </c>
      <c r="C1164" s="538" t="s">
        <v>8386</v>
      </c>
      <c r="D1164" s="539"/>
      <c r="E1164" s="411" t="s">
        <v>40</v>
      </c>
      <c r="F1164" s="411" t="s">
        <v>1767</v>
      </c>
      <c r="G1164" s="411" t="s">
        <v>1768</v>
      </c>
      <c r="H1164" s="540" t="s">
        <v>1769</v>
      </c>
      <c r="I1164" s="541" t="str">
        <f t="shared" si="89"/>
        <v>фото1</v>
      </c>
      <c r="J1164" s="541"/>
      <c r="K1164" s="542" t="s">
        <v>1595</v>
      </c>
      <c r="L1164" s="546">
        <v>1</v>
      </c>
      <c r="M1164" s="558">
        <v>263.60000000000002</v>
      </c>
      <c r="N1164" s="544"/>
      <c r="O1164" s="331">
        <f t="shared" si="90"/>
        <v>0</v>
      </c>
      <c r="P1164" s="332">
        <v>4607109977538</v>
      </c>
      <c r="Q1164" s="545"/>
      <c r="R1164" s="333" t="s">
        <v>1594</v>
      </c>
      <c r="S1164" s="340">
        <f t="shared" si="91"/>
        <v>263.60000000000002</v>
      </c>
    </row>
    <row r="1165" spans="1:19" ht="15" x14ac:dyDescent="0.2">
      <c r="A1165" s="519">
        <v>1150</v>
      </c>
      <c r="B1165" s="537">
        <v>1126</v>
      </c>
      <c r="C1165" s="538" t="s">
        <v>8387</v>
      </c>
      <c r="D1165" s="539"/>
      <c r="E1165" s="411" t="s">
        <v>40</v>
      </c>
      <c r="F1165" s="411" t="s">
        <v>1770</v>
      </c>
      <c r="G1165" s="411" t="s">
        <v>1771</v>
      </c>
      <c r="H1165" s="540" t="s">
        <v>1669</v>
      </c>
      <c r="I1165" s="541" t="str">
        <f t="shared" si="89"/>
        <v>фото1</v>
      </c>
      <c r="J1165" s="541"/>
      <c r="K1165" s="542" t="s">
        <v>334</v>
      </c>
      <c r="L1165" s="546">
        <v>1</v>
      </c>
      <c r="M1165" s="558">
        <v>227.5</v>
      </c>
      <c r="N1165" s="544"/>
      <c r="O1165" s="331">
        <f t="shared" si="90"/>
        <v>0</v>
      </c>
      <c r="P1165" s="332">
        <v>4607109977545</v>
      </c>
      <c r="Q1165" s="545"/>
      <c r="R1165" s="333" t="s">
        <v>1582</v>
      </c>
      <c r="S1165" s="340">
        <f t="shared" si="91"/>
        <v>227.5</v>
      </c>
    </row>
    <row r="1166" spans="1:19" ht="15" x14ac:dyDescent="0.2">
      <c r="A1166" s="519">
        <v>1151</v>
      </c>
      <c r="B1166" s="537">
        <v>4680</v>
      </c>
      <c r="C1166" s="538" t="s">
        <v>8388</v>
      </c>
      <c r="D1166" s="539"/>
      <c r="E1166" s="411" t="s">
        <v>40</v>
      </c>
      <c r="F1166" s="411" t="s">
        <v>1772</v>
      </c>
      <c r="G1166" s="411" t="s">
        <v>1773</v>
      </c>
      <c r="H1166" s="540" t="s">
        <v>1774</v>
      </c>
      <c r="I1166" s="541" t="str">
        <f t="shared" si="89"/>
        <v>фото1</v>
      </c>
      <c r="J1166" s="541"/>
      <c r="K1166" s="542" t="s">
        <v>334</v>
      </c>
      <c r="L1166" s="546">
        <v>1</v>
      </c>
      <c r="M1166" s="558">
        <v>272.60000000000002</v>
      </c>
      <c r="N1166" s="544"/>
      <c r="O1166" s="331">
        <f t="shared" si="90"/>
        <v>0</v>
      </c>
      <c r="P1166" s="332">
        <v>4607109991015</v>
      </c>
      <c r="Q1166" s="545"/>
      <c r="R1166" s="333" t="s">
        <v>10982</v>
      </c>
      <c r="S1166" s="340">
        <f t="shared" si="91"/>
        <v>272.60000000000002</v>
      </c>
    </row>
    <row r="1167" spans="1:19" ht="25.5" x14ac:dyDescent="0.2">
      <c r="A1167" s="519">
        <v>1152</v>
      </c>
      <c r="B1167" s="537">
        <v>4465</v>
      </c>
      <c r="C1167" s="538" t="s">
        <v>10986</v>
      </c>
      <c r="D1167" s="539"/>
      <c r="E1167" s="411" t="s">
        <v>40</v>
      </c>
      <c r="F1167" s="411" t="s">
        <v>10987</v>
      </c>
      <c r="G1167" s="411" t="s">
        <v>10988</v>
      </c>
      <c r="H1167" s="540" t="s">
        <v>10989</v>
      </c>
      <c r="I1167" s="541" t="str">
        <f t="shared" si="89"/>
        <v>фото1</v>
      </c>
      <c r="J1167" s="541"/>
      <c r="K1167" s="542" t="s">
        <v>334</v>
      </c>
      <c r="L1167" s="546">
        <v>1</v>
      </c>
      <c r="M1167" s="558">
        <v>200.5</v>
      </c>
      <c r="N1167" s="544"/>
      <c r="O1167" s="331">
        <f t="shared" si="90"/>
        <v>0</v>
      </c>
      <c r="P1167" s="332">
        <v>4607109927700</v>
      </c>
      <c r="Q1167" s="545"/>
      <c r="R1167" s="333" t="s">
        <v>10982</v>
      </c>
      <c r="S1167" s="340">
        <f t="shared" si="91"/>
        <v>200.5</v>
      </c>
    </row>
    <row r="1168" spans="1:19" ht="25.5" x14ac:dyDescent="0.2">
      <c r="A1168" s="519">
        <v>1153</v>
      </c>
      <c r="B1168" s="537">
        <v>1700</v>
      </c>
      <c r="C1168" s="538" t="s">
        <v>8389</v>
      </c>
      <c r="D1168" s="539"/>
      <c r="E1168" s="411" t="s">
        <v>40</v>
      </c>
      <c r="F1168" s="411" t="s">
        <v>1775</v>
      </c>
      <c r="G1168" s="411" t="s">
        <v>1776</v>
      </c>
      <c r="H1168" s="540" t="s">
        <v>1777</v>
      </c>
      <c r="I1168" s="541" t="str">
        <f t="shared" si="89"/>
        <v>фото1</v>
      </c>
      <c r="J1168" s="541"/>
      <c r="K1168" s="542" t="s">
        <v>334</v>
      </c>
      <c r="L1168" s="546">
        <v>1</v>
      </c>
      <c r="M1168" s="558">
        <v>200.5</v>
      </c>
      <c r="N1168" s="544"/>
      <c r="O1168" s="331">
        <f t="shared" si="90"/>
        <v>0</v>
      </c>
      <c r="P1168" s="332">
        <v>4607109965887</v>
      </c>
      <c r="Q1168" s="545"/>
      <c r="R1168" s="333" t="s">
        <v>1582</v>
      </c>
      <c r="S1168" s="340">
        <f t="shared" si="91"/>
        <v>200.5</v>
      </c>
    </row>
    <row r="1169" spans="1:19" ht="15" x14ac:dyDescent="0.2">
      <c r="A1169" s="519">
        <v>1154</v>
      </c>
      <c r="B1169" s="537">
        <v>4126</v>
      </c>
      <c r="C1169" s="538" t="s">
        <v>8390</v>
      </c>
      <c r="D1169" s="539"/>
      <c r="E1169" s="411" t="s">
        <v>40</v>
      </c>
      <c r="F1169" s="411" t="s">
        <v>1778</v>
      </c>
      <c r="G1169" s="411" t="s">
        <v>1779</v>
      </c>
      <c r="H1169" s="540" t="s">
        <v>1684</v>
      </c>
      <c r="I1169" s="541" t="str">
        <f t="shared" si="89"/>
        <v>фото1</v>
      </c>
      <c r="J1169" s="541"/>
      <c r="K1169" s="542" t="s">
        <v>334</v>
      </c>
      <c r="L1169" s="546">
        <v>1</v>
      </c>
      <c r="M1169" s="558">
        <v>202.3</v>
      </c>
      <c r="N1169" s="544"/>
      <c r="O1169" s="331">
        <f t="shared" si="90"/>
        <v>0</v>
      </c>
      <c r="P1169" s="332">
        <v>4607109983447</v>
      </c>
      <c r="Q1169" s="545"/>
      <c r="R1169" s="333" t="s">
        <v>1582</v>
      </c>
      <c r="S1169" s="340">
        <f t="shared" si="91"/>
        <v>202.3</v>
      </c>
    </row>
    <row r="1170" spans="1:19" ht="15" x14ac:dyDescent="0.2">
      <c r="A1170" s="519">
        <v>1155</v>
      </c>
      <c r="B1170" s="537">
        <v>1811</v>
      </c>
      <c r="C1170" s="538" t="s">
        <v>8391</v>
      </c>
      <c r="D1170" s="539"/>
      <c r="E1170" s="411" t="s">
        <v>40</v>
      </c>
      <c r="F1170" s="411" t="s">
        <v>1780</v>
      </c>
      <c r="G1170" s="411" t="s">
        <v>1781</v>
      </c>
      <c r="H1170" s="540" t="s">
        <v>1782</v>
      </c>
      <c r="I1170" s="541" t="str">
        <f t="shared" si="89"/>
        <v>фото1</v>
      </c>
      <c r="J1170" s="541"/>
      <c r="K1170" s="542" t="s">
        <v>334</v>
      </c>
      <c r="L1170" s="546">
        <v>1</v>
      </c>
      <c r="M1170" s="558">
        <v>270.8</v>
      </c>
      <c r="N1170" s="544"/>
      <c r="O1170" s="331">
        <f t="shared" si="90"/>
        <v>0</v>
      </c>
      <c r="P1170" s="332">
        <v>4607109969502</v>
      </c>
      <c r="Q1170" s="545"/>
      <c r="R1170" s="333" t="s">
        <v>1582</v>
      </c>
      <c r="S1170" s="340">
        <f t="shared" si="91"/>
        <v>270.8</v>
      </c>
    </row>
    <row r="1171" spans="1:19" ht="15" x14ac:dyDescent="0.2">
      <c r="A1171" s="519">
        <v>1156</v>
      </c>
      <c r="B1171" s="537">
        <v>3142</v>
      </c>
      <c r="C1171" s="538" t="s">
        <v>8392</v>
      </c>
      <c r="D1171" s="539"/>
      <c r="E1171" s="411" t="s">
        <v>40</v>
      </c>
      <c r="F1171" s="411" t="s">
        <v>1783</v>
      </c>
      <c r="G1171" s="411" t="s">
        <v>1784</v>
      </c>
      <c r="H1171" s="540" t="s">
        <v>1785</v>
      </c>
      <c r="I1171" s="541" t="str">
        <f t="shared" si="89"/>
        <v>фото1</v>
      </c>
      <c r="J1171" s="541"/>
      <c r="K1171" s="542" t="s">
        <v>334</v>
      </c>
      <c r="L1171" s="546">
        <v>1</v>
      </c>
      <c r="M1171" s="558">
        <v>461.8</v>
      </c>
      <c r="N1171" s="544"/>
      <c r="O1171" s="331">
        <f t="shared" si="90"/>
        <v>0</v>
      </c>
      <c r="P1171" s="332">
        <v>4607109955291</v>
      </c>
      <c r="Q1171" s="545"/>
      <c r="R1171" s="333" t="s">
        <v>1582</v>
      </c>
      <c r="S1171" s="340">
        <f t="shared" si="91"/>
        <v>461.8</v>
      </c>
    </row>
    <row r="1172" spans="1:19" ht="25.5" x14ac:dyDescent="0.2">
      <c r="A1172" s="519">
        <v>1157</v>
      </c>
      <c r="B1172" s="537">
        <v>627</v>
      </c>
      <c r="C1172" s="538" t="s">
        <v>8393</v>
      </c>
      <c r="D1172" s="539"/>
      <c r="E1172" s="411" t="s">
        <v>40</v>
      </c>
      <c r="F1172" s="411" t="s">
        <v>1786</v>
      </c>
      <c r="G1172" s="411" t="s">
        <v>1787</v>
      </c>
      <c r="H1172" s="540" t="s">
        <v>1788</v>
      </c>
      <c r="I1172" s="541" t="str">
        <f t="shared" si="89"/>
        <v>фото1</v>
      </c>
      <c r="J1172" s="541"/>
      <c r="K1172" s="542" t="s">
        <v>334</v>
      </c>
      <c r="L1172" s="546">
        <v>1</v>
      </c>
      <c r="M1172" s="558">
        <v>290.60000000000002</v>
      </c>
      <c r="N1172" s="544"/>
      <c r="O1172" s="331">
        <f t="shared" si="90"/>
        <v>0</v>
      </c>
      <c r="P1172" s="332">
        <v>4607109969519</v>
      </c>
      <c r="Q1172" s="545"/>
      <c r="R1172" s="333" t="s">
        <v>1582</v>
      </c>
      <c r="S1172" s="340">
        <f t="shared" si="91"/>
        <v>290.60000000000002</v>
      </c>
    </row>
    <row r="1173" spans="1:19" ht="15" x14ac:dyDescent="0.2">
      <c r="A1173" s="519">
        <v>1158</v>
      </c>
      <c r="B1173" s="537">
        <v>4682</v>
      </c>
      <c r="C1173" s="538" t="s">
        <v>8394</v>
      </c>
      <c r="D1173" s="539"/>
      <c r="E1173" s="411" t="s">
        <v>40</v>
      </c>
      <c r="F1173" s="411" t="s">
        <v>1794</v>
      </c>
      <c r="G1173" s="411" t="s">
        <v>1795</v>
      </c>
      <c r="H1173" s="540" t="s">
        <v>1796</v>
      </c>
      <c r="I1173" s="541" t="str">
        <f t="shared" si="89"/>
        <v>фото1</v>
      </c>
      <c r="J1173" s="541"/>
      <c r="K1173" s="542" t="s">
        <v>334</v>
      </c>
      <c r="L1173" s="546">
        <v>1</v>
      </c>
      <c r="M1173" s="558">
        <v>398.7</v>
      </c>
      <c r="N1173" s="544"/>
      <c r="O1173" s="331">
        <f t="shared" si="90"/>
        <v>0</v>
      </c>
      <c r="P1173" s="332">
        <v>4607109991039</v>
      </c>
      <c r="Q1173" s="545"/>
      <c r="R1173" s="333" t="s">
        <v>1582</v>
      </c>
      <c r="S1173" s="340">
        <f t="shared" si="91"/>
        <v>398.7</v>
      </c>
    </row>
    <row r="1174" spans="1:19" ht="15" x14ac:dyDescent="0.2">
      <c r="A1174" s="519">
        <v>1159</v>
      </c>
      <c r="B1174" s="537">
        <v>628</v>
      </c>
      <c r="C1174" s="538" t="s">
        <v>8395</v>
      </c>
      <c r="D1174" s="539"/>
      <c r="E1174" s="411" t="s">
        <v>40</v>
      </c>
      <c r="F1174" s="411" t="s">
        <v>1797</v>
      </c>
      <c r="G1174" s="411" t="s">
        <v>1798</v>
      </c>
      <c r="H1174" s="540" t="s">
        <v>1799</v>
      </c>
      <c r="I1174" s="541" t="str">
        <f t="shared" si="89"/>
        <v>фото1</v>
      </c>
      <c r="J1174" s="541"/>
      <c r="K1174" s="542" t="s">
        <v>334</v>
      </c>
      <c r="L1174" s="546">
        <v>1</v>
      </c>
      <c r="M1174" s="558">
        <v>272.60000000000002</v>
      </c>
      <c r="N1174" s="544"/>
      <c r="O1174" s="331">
        <f t="shared" si="90"/>
        <v>0</v>
      </c>
      <c r="P1174" s="332">
        <v>4607109969526</v>
      </c>
      <c r="Q1174" s="545"/>
      <c r="R1174" s="333" t="s">
        <v>1582</v>
      </c>
      <c r="S1174" s="340">
        <f t="shared" si="91"/>
        <v>272.60000000000002</v>
      </c>
    </row>
    <row r="1175" spans="1:19" ht="15" x14ac:dyDescent="0.2">
      <c r="A1175" s="519">
        <v>1160</v>
      </c>
      <c r="B1175" s="537">
        <v>3143</v>
      </c>
      <c r="C1175" s="538" t="s">
        <v>8396</v>
      </c>
      <c r="D1175" s="539"/>
      <c r="E1175" s="411" t="s">
        <v>40</v>
      </c>
      <c r="F1175" s="411" t="s">
        <v>531</v>
      </c>
      <c r="G1175" s="411" t="s">
        <v>532</v>
      </c>
      <c r="H1175" s="540" t="s">
        <v>1800</v>
      </c>
      <c r="I1175" s="541" t="str">
        <f t="shared" si="89"/>
        <v>фото1</v>
      </c>
      <c r="J1175" s="541"/>
      <c r="K1175" s="542" t="s">
        <v>334</v>
      </c>
      <c r="L1175" s="546">
        <v>1</v>
      </c>
      <c r="M1175" s="558">
        <v>308.60000000000002</v>
      </c>
      <c r="N1175" s="544"/>
      <c r="O1175" s="331">
        <f t="shared" si="90"/>
        <v>0</v>
      </c>
      <c r="P1175" s="332">
        <v>4607109955307</v>
      </c>
      <c r="Q1175" s="545"/>
      <c r="R1175" s="333" t="s">
        <v>1582</v>
      </c>
      <c r="S1175" s="340">
        <f t="shared" si="91"/>
        <v>308.60000000000002</v>
      </c>
    </row>
    <row r="1176" spans="1:19" ht="15" x14ac:dyDescent="0.2">
      <c r="A1176" s="519">
        <v>1161</v>
      </c>
      <c r="B1176" s="537">
        <v>629</v>
      </c>
      <c r="C1176" s="538" t="s">
        <v>8397</v>
      </c>
      <c r="D1176" s="539"/>
      <c r="E1176" s="411" t="s">
        <v>40</v>
      </c>
      <c r="F1176" s="411" t="s">
        <v>1801</v>
      </c>
      <c r="G1176" s="411" t="s">
        <v>1802</v>
      </c>
      <c r="H1176" s="540" t="s">
        <v>1803</v>
      </c>
      <c r="I1176" s="541" t="str">
        <f t="shared" si="89"/>
        <v>фото1</v>
      </c>
      <c r="J1176" s="541"/>
      <c r="K1176" s="542" t="s">
        <v>334</v>
      </c>
      <c r="L1176" s="546">
        <v>1</v>
      </c>
      <c r="M1176" s="558">
        <v>416.7</v>
      </c>
      <c r="N1176" s="544"/>
      <c r="O1176" s="331">
        <f t="shared" si="90"/>
        <v>0</v>
      </c>
      <c r="P1176" s="332">
        <v>4607109969533</v>
      </c>
      <c r="Q1176" s="545"/>
      <c r="R1176" s="333" t="s">
        <v>1582</v>
      </c>
      <c r="S1176" s="340">
        <f t="shared" si="91"/>
        <v>416.7</v>
      </c>
    </row>
    <row r="1177" spans="1:19" ht="15" x14ac:dyDescent="0.2">
      <c r="A1177" s="519">
        <v>1162</v>
      </c>
      <c r="B1177" s="537">
        <v>3144</v>
      </c>
      <c r="C1177" s="538" t="s">
        <v>8398</v>
      </c>
      <c r="D1177" s="539"/>
      <c r="E1177" s="411" t="s">
        <v>40</v>
      </c>
      <c r="F1177" s="411" t="s">
        <v>1804</v>
      </c>
      <c r="G1177" s="411" t="s">
        <v>12</v>
      </c>
      <c r="H1177" s="540" t="s">
        <v>1318</v>
      </c>
      <c r="I1177" s="541" t="str">
        <f t="shared" si="89"/>
        <v>фото1</v>
      </c>
      <c r="J1177" s="541"/>
      <c r="K1177" s="542" t="s">
        <v>334</v>
      </c>
      <c r="L1177" s="546">
        <v>1</v>
      </c>
      <c r="M1177" s="558">
        <v>200.5</v>
      </c>
      <c r="N1177" s="544"/>
      <c r="O1177" s="331">
        <f t="shared" si="90"/>
        <v>0</v>
      </c>
      <c r="P1177" s="332">
        <v>4607109955314</v>
      </c>
      <c r="Q1177" s="545"/>
      <c r="R1177" s="333" t="s">
        <v>1582</v>
      </c>
      <c r="S1177" s="340">
        <f t="shared" si="91"/>
        <v>200.5</v>
      </c>
    </row>
    <row r="1178" spans="1:19" ht="15" x14ac:dyDescent="0.2">
      <c r="A1178" s="519">
        <v>1163</v>
      </c>
      <c r="B1178" s="537">
        <v>4129</v>
      </c>
      <c r="C1178" s="538" t="s">
        <v>8399</v>
      </c>
      <c r="D1178" s="539"/>
      <c r="E1178" s="411" t="s">
        <v>40</v>
      </c>
      <c r="F1178" s="411" t="s">
        <v>1805</v>
      </c>
      <c r="G1178" s="411" t="s">
        <v>1806</v>
      </c>
      <c r="H1178" s="540" t="s">
        <v>1807</v>
      </c>
      <c r="I1178" s="541" t="str">
        <f t="shared" si="89"/>
        <v>фото1</v>
      </c>
      <c r="J1178" s="541"/>
      <c r="K1178" s="542" t="s">
        <v>334</v>
      </c>
      <c r="L1178" s="546">
        <v>1</v>
      </c>
      <c r="M1178" s="558">
        <v>373.5</v>
      </c>
      <c r="N1178" s="544"/>
      <c r="O1178" s="331">
        <f t="shared" si="90"/>
        <v>0</v>
      </c>
      <c r="P1178" s="332">
        <v>4607109983478</v>
      </c>
      <c r="Q1178" s="545"/>
      <c r="R1178" s="333" t="s">
        <v>1582</v>
      </c>
      <c r="S1178" s="340">
        <f t="shared" si="91"/>
        <v>373.5</v>
      </c>
    </row>
    <row r="1179" spans="1:19" ht="15" x14ac:dyDescent="0.2">
      <c r="A1179" s="519">
        <v>1164</v>
      </c>
      <c r="B1179" s="537">
        <v>2711</v>
      </c>
      <c r="C1179" s="538" t="s">
        <v>8400</v>
      </c>
      <c r="D1179" s="539"/>
      <c r="E1179" s="411" t="s">
        <v>40</v>
      </c>
      <c r="F1179" s="411" t="s">
        <v>1808</v>
      </c>
      <c r="G1179" s="411" t="s">
        <v>1809</v>
      </c>
      <c r="H1179" s="540" t="s">
        <v>1611</v>
      </c>
      <c r="I1179" s="541" t="str">
        <f t="shared" si="89"/>
        <v>фото1</v>
      </c>
      <c r="J1179" s="541"/>
      <c r="K1179" s="542" t="s">
        <v>334</v>
      </c>
      <c r="L1179" s="546">
        <v>1</v>
      </c>
      <c r="M1179" s="558">
        <v>191.5</v>
      </c>
      <c r="N1179" s="544"/>
      <c r="O1179" s="331">
        <f t="shared" si="90"/>
        <v>0</v>
      </c>
      <c r="P1179" s="332">
        <v>4607109977583</v>
      </c>
      <c r="Q1179" s="545"/>
      <c r="R1179" s="333" t="s">
        <v>1582</v>
      </c>
      <c r="S1179" s="340">
        <f t="shared" si="91"/>
        <v>191.5</v>
      </c>
    </row>
    <row r="1180" spans="1:19" ht="15" x14ac:dyDescent="0.2">
      <c r="A1180" s="519">
        <v>1165</v>
      </c>
      <c r="B1180" s="537">
        <v>4130</v>
      </c>
      <c r="C1180" s="538" t="s">
        <v>8401</v>
      </c>
      <c r="D1180" s="539"/>
      <c r="E1180" s="411" t="s">
        <v>40</v>
      </c>
      <c r="F1180" s="411" t="s">
        <v>1810</v>
      </c>
      <c r="G1180" s="411" t="s">
        <v>1811</v>
      </c>
      <c r="H1180" s="540" t="s">
        <v>1812</v>
      </c>
      <c r="I1180" s="541" t="str">
        <f t="shared" si="89"/>
        <v>фото1</v>
      </c>
      <c r="J1180" s="541"/>
      <c r="K1180" s="542" t="s">
        <v>334</v>
      </c>
      <c r="L1180" s="546">
        <v>1</v>
      </c>
      <c r="M1180" s="558">
        <v>200.5</v>
      </c>
      <c r="N1180" s="544"/>
      <c r="O1180" s="331">
        <f t="shared" si="90"/>
        <v>0</v>
      </c>
      <c r="P1180" s="332">
        <v>4607109983485</v>
      </c>
      <c r="Q1180" s="545"/>
      <c r="R1180" s="333" t="s">
        <v>1582</v>
      </c>
      <c r="S1180" s="340">
        <f t="shared" si="91"/>
        <v>200.5</v>
      </c>
    </row>
    <row r="1181" spans="1:19" ht="15" x14ac:dyDescent="0.2">
      <c r="A1181" s="519">
        <v>1166</v>
      </c>
      <c r="B1181" s="537">
        <v>10845</v>
      </c>
      <c r="C1181" s="538" t="s">
        <v>14863</v>
      </c>
      <c r="D1181" s="539"/>
      <c r="E1181" s="412" t="s">
        <v>40</v>
      </c>
      <c r="F1181" s="412" t="s">
        <v>14864</v>
      </c>
      <c r="G1181" s="412" t="s">
        <v>14865</v>
      </c>
      <c r="H1181" s="547" t="s">
        <v>1608</v>
      </c>
      <c r="I1181" s="541" t="str">
        <f t="shared" si="89"/>
        <v>фото1</v>
      </c>
      <c r="J1181" s="541"/>
      <c r="K1181" s="542" t="s">
        <v>1347</v>
      </c>
      <c r="L1181" s="546">
        <v>1</v>
      </c>
      <c r="M1181" s="558">
        <v>241.5</v>
      </c>
      <c r="N1181" s="544"/>
      <c r="O1181" s="331">
        <f t="shared" si="90"/>
        <v>0</v>
      </c>
      <c r="P1181" s="332">
        <v>4607109924921</v>
      </c>
      <c r="Q1181" s="545" t="s">
        <v>13902</v>
      </c>
      <c r="R1181" s="333" t="s">
        <v>1582</v>
      </c>
      <c r="S1181" s="340">
        <f t="shared" si="91"/>
        <v>241.5</v>
      </c>
    </row>
    <row r="1182" spans="1:19" ht="25.5" x14ac:dyDescent="0.2">
      <c r="A1182" s="519">
        <v>1167</v>
      </c>
      <c r="B1182" s="537">
        <v>4683</v>
      </c>
      <c r="C1182" s="538" t="s">
        <v>8402</v>
      </c>
      <c r="D1182" s="539"/>
      <c r="E1182" s="411" t="s">
        <v>40</v>
      </c>
      <c r="F1182" s="411" t="s">
        <v>1813</v>
      </c>
      <c r="G1182" s="411" t="s">
        <v>1814</v>
      </c>
      <c r="H1182" s="540" t="s">
        <v>1815</v>
      </c>
      <c r="I1182" s="541" t="str">
        <f t="shared" si="89"/>
        <v>фото1</v>
      </c>
      <c r="J1182" s="541"/>
      <c r="K1182" s="542" t="s">
        <v>334</v>
      </c>
      <c r="L1182" s="546">
        <v>1</v>
      </c>
      <c r="M1182" s="558">
        <v>200.5</v>
      </c>
      <c r="N1182" s="544"/>
      <c r="O1182" s="331">
        <f t="shared" si="90"/>
        <v>0</v>
      </c>
      <c r="P1182" s="332">
        <v>4607109991046</v>
      </c>
      <c r="Q1182" s="545"/>
      <c r="R1182" s="333" t="s">
        <v>1582</v>
      </c>
      <c r="S1182" s="340">
        <f t="shared" si="91"/>
        <v>200.5</v>
      </c>
    </row>
    <row r="1183" spans="1:19" ht="38.25" x14ac:dyDescent="0.2">
      <c r="A1183" s="519">
        <v>1168</v>
      </c>
      <c r="B1183" s="537">
        <v>5704</v>
      </c>
      <c r="C1183" s="538" t="s">
        <v>9520</v>
      </c>
      <c r="D1183" s="539"/>
      <c r="E1183" s="449" t="s">
        <v>40</v>
      </c>
      <c r="F1183" s="449" t="s">
        <v>9521</v>
      </c>
      <c r="G1183" s="449" t="s">
        <v>9522</v>
      </c>
      <c r="H1183" s="548" t="s">
        <v>9523</v>
      </c>
      <c r="I1183" s="541" t="str">
        <f t="shared" si="89"/>
        <v>фото1</v>
      </c>
      <c r="J1183" s="541"/>
      <c r="K1183" s="542" t="s">
        <v>334</v>
      </c>
      <c r="L1183" s="546">
        <v>1</v>
      </c>
      <c r="M1183" s="558">
        <v>180.7</v>
      </c>
      <c r="N1183" s="544"/>
      <c r="O1183" s="331">
        <f t="shared" si="90"/>
        <v>0</v>
      </c>
      <c r="P1183" s="332">
        <v>4607109932605</v>
      </c>
      <c r="Q1183" s="545"/>
      <c r="R1183" s="333" t="s">
        <v>1582</v>
      </c>
      <c r="S1183" s="340">
        <f t="shared" si="91"/>
        <v>180.7</v>
      </c>
    </row>
    <row r="1184" spans="1:19" ht="15" x14ac:dyDescent="0.2">
      <c r="A1184" s="519">
        <v>1169</v>
      </c>
      <c r="B1184" s="537">
        <v>2331</v>
      </c>
      <c r="C1184" s="538" t="s">
        <v>8403</v>
      </c>
      <c r="D1184" s="539"/>
      <c r="E1184" s="411" t="s">
        <v>40</v>
      </c>
      <c r="F1184" s="411" t="s">
        <v>1816</v>
      </c>
      <c r="G1184" s="411" t="s">
        <v>1817</v>
      </c>
      <c r="H1184" s="540" t="s">
        <v>1818</v>
      </c>
      <c r="I1184" s="541" t="str">
        <f t="shared" si="89"/>
        <v>фото1</v>
      </c>
      <c r="J1184" s="541"/>
      <c r="K1184" s="542" t="s">
        <v>334</v>
      </c>
      <c r="L1184" s="546">
        <v>1</v>
      </c>
      <c r="M1184" s="558">
        <v>236.5</v>
      </c>
      <c r="N1184" s="544"/>
      <c r="O1184" s="331">
        <f t="shared" si="90"/>
        <v>0</v>
      </c>
      <c r="P1184" s="332">
        <v>4607109969540</v>
      </c>
      <c r="Q1184" s="545"/>
      <c r="R1184" s="333" t="s">
        <v>1594</v>
      </c>
      <c r="S1184" s="340">
        <f t="shared" si="91"/>
        <v>236.5</v>
      </c>
    </row>
    <row r="1185" spans="1:19" ht="15" x14ac:dyDescent="0.2">
      <c r="A1185" s="519">
        <v>1170</v>
      </c>
      <c r="B1185" s="537">
        <v>2712</v>
      </c>
      <c r="C1185" s="538" t="s">
        <v>8404</v>
      </c>
      <c r="D1185" s="539"/>
      <c r="E1185" s="411" t="s">
        <v>40</v>
      </c>
      <c r="F1185" s="411" t="s">
        <v>1819</v>
      </c>
      <c r="G1185" s="411" t="s">
        <v>1820</v>
      </c>
      <c r="H1185" s="540" t="s">
        <v>1821</v>
      </c>
      <c r="I1185" s="541" t="str">
        <f t="shared" si="89"/>
        <v>фото1</v>
      </c>
      <c r="J1185" s="541"/>
      <c r="K1185" s="542" t="s">
        <v>334</v>
      </c>
      <c r="L1185" s="546">
        <v>1</v>
      </c>
      <c r="M1185" s="558">
        <v>371.7</v>
      </c>
      <c r="N1185" s="544"/>
      <c r="O1185" s="331">
        <f t="shared" si="90"/>
        <v>0</v>
      </c>
      <c r="P1185" s="332">
        <v>4607109977590</v>
      </c>
      <c r="Q1185" s="545"/>
      <c r="R1185" s="333" t="s">
        <v>1582</v>
      </c>
      <c r="S1185" s="340">
        <f t="shared" si="91"/>
        <v>371.7</v>
      </c>
    </row>
    <row r="1186" spans="1:19" ht="15" x14ac:dyDescent="0.2">
      <c r="A1186" s="519">
        <v>1171</v>
      </c>
      <c r="B1186" s="537">
        <v>1701</v>
      </c>
      <c r="C1186" s="538" t="s">
        <v>8405</v>
      </c>
      <c r="D1186" s="539"/>
      <c r="E1186" s="411" t="s">
        <v>40</v>
      </c>
      <c r="F1186" s="411" t="s">
        <v>1822</v>
      </c>
      <c r="G1186" s="411" t="s">
        <v>1823</v>
      </c>
      <c r="H1186" s="540" t="s">
        <v>1824</v>
      </c>
      <c r="I1186" s="541" t="str">
        <f t="shared" si="89"/>
        <v>фото1</v>
      </c>
      <c r="J1186" s="541"/>
      <c r="K1186" s="542" t="s">
        <v>334</v>
      </c>
      <c r="L1186" s="546">
        <v>1</v>
      </c>
      <c r="M1186" s="558">
        <v>164.4</v>
      </c>
      <c r="N1186" s="544"/>
      <c r="O1186" s="331">
        <f t="shared" si="90"/>
        <v>0</v>
      </c>
      <c r="P1186" s="332">
        <v>4607109965894</v>
      </c>
      <c r="Q1186" s="545"/>
      <c r="R1186" s="333" t="s">
        <v>1582</v>
      </c>
      <c r="S1186" s="340">
        <f t="shared" si="91"/>
        <v>164.4</v>
      </c>
    </row>
    <row r="1187" spans="1:19" ht="25.5" x14ac:dyDescent="0.2">
      <c r="A1187" s="519">
        <v>1172</v>
      </c>
      <c r="B1187" s="537">
        <v>3145</v>
      </c>
      <c r="C1187" s="538" t="s">
        <v>8406</v>
      </c>
      <c r="D1187" s="539"/>
      <c r="E1187" s="411" t="s">
        <v>40</v>
      </c>
      <c r="F1187" s="411" t="s">
        <v>1825</v>
      </c>
      <c r="G1187" s="411" t="s">
        <v>1826</v>
      </c>
      <c r="H1187" s="540" t="s">
        <v>1583</v>
      </c>
      <c r="I1187" s="541" t="str">
        <f t="shared" si="89"/>
        <v>фото1</v>
      </c>
      <c r="J1187" s="541"/>
      <c r="K1187" s="542" t="s">
        <v>334</v>
      </c>
      <c r="L1187" s="546">
        <v>1</v>
      </c>
      <c r="M1187" s="558">
        <v>200.5</v>
      </c>
      <c r="N1187" s="544"/>
      <c r="O1187" s="331">
        <f t="shared" si="90"/>
        <v>0</v>
      </c>
      <c r="P1187" s="332">
        <v>4607109955321</v>
      </c>
      <c r="Q1187" s="545"/>
      <c r="R1187" s="333" t="s">
        <v>1582</v>
      </c>
      <c r="S1187" s="340">
        <f t="shared" si="91"/>
        <v>200.5</v>
      </c>
    </row>
    <row r="1188" spans="1:19" ht="15" x14ac:dyDescent="0.2">
      <c r="A1188" s="519">
        <v>1173</v>
      </c>
      <c r="B1188" s="537">
        <v>1703</v>
      </c>
      <c r="C1188" s="538" t="s">
        <v>8407</v>
      </c>
      <c r="D1188" s="539"/>
      <c r="E1188" s="411" t="s">
        <v>40</v>
      </c>
      <c r="F1188" s="411" t="s">
        <v>1827</v>
      </c>
      <c r="G1188" s="411" t="s">
        <v>1828</v>
      </c>
      <c r="H1188" s="540" t="s">
        <v>1829</v>
      </c>
      <c r="I1188" s="541" t="str">
        <f t="shared" si="89"/>
        <v>фото1</v>
      </c>
      <c r="J1188" s="541"/>
      <c r="K1188" s="542" t="s">
        <v>334</v>
      </c>
      <c r="L1188" s="546">
        <v>1</v>
      </c>
      <c r="M1188" s="558">
        <v>183.4</v>
      </c>
      <c r="N1188" s="544"/>
      <c r="O1188" s="331">
        <f t="shared" si="90"/>
        <v>0</v>
      </c>
      <c r="P1188" s="332">
        <v>4607109965900</v>
      </c>
      <c r="Q1188" s="545"/>
      <c r="R1188" s="333" t="s">
        <v>1582</v>
      </c>
      <c r="S1188" s="340">
        <f t="shared" si="91"/>
        <v>183.4</v>
      </c>
    </row>
    <row r="1189" spans="1:19" ht="15" x14ac:dyDescent="0.2">
      <c r="A1189" s="519">
        <v>1174</v>
      </c>
      <c r="B1189" s="537">
        <v>1206</v>
      </c>
      <c r="C1189" s="538" t="s">
        <v>8408</v>
      </c>
      <c r="D1189" s="539"/>
      <c r="E1189" s="411" t="s">
        <v>40</v>
      </c>
      <c r="F1189" s="411" t="s">
        <v>1830</v>
      </c>
      <c r="G1189" s="411" t="s">
        <v>1831</v>
      </c>
      <c r="H1189" s="540" t="s">
        <v>657</v>
      </c>
      <c r="I1189" s="541" t="str">
        <f t="shared" si="89"/>
        <v>фото1</v>
      </c>
      <c r="J1189" s="541"/>
      <c r="K1189" s="542" t="s">
        <v>334</v>
      </c>
      <c r="L1189" s="546">
        <v>1</v>
      </c>
      <c r="M1189" s="558">
        <v>240.1</v>
      </c>
      <c r="N1189" s="544"/>
      <c r="O1189" s="331">
        <f t="shared" si="90"/>
        <v>0</v>
      </c>
      <c r="P1189" s="332">
        <v>4607109977606</v>
      </c>
      <c r="Q1189" s="545"/>
      <c r="R1189" s="333" t="s">
        <v>1582</v>
      </c>
      <c r="S1189" s="340">
        <f t="shared" si="91"/>
        <v>240.1</v>
      </c>
    </row>
    <row r="1190" spans="1:19" ht="25.5" x14ac:dyDescent="0.2">
      <c r="A1190" s="519">
        <v>1175</v>
      </c>
      <c r="B1190" s="537">
        <v>3146</v>
      </c>
      <c r="C1190" s="538" t="s">
        <v>8409</v>
      </c>
      <c r="D1190" s="539"/>
      <c r="E1190" s="449" t="s">
        <v>40</v>
      </c>
      <c r="F1190" s="449" t="s">
        <v>1832</v>
      </c>
      <c r="G1190" s="449" t="s">
        <v>1833</v>
      </c>
      <c r="H1190" s="548" t="s">
        <v>1834</v>
      </c>
      <c r="I1190" s="541" t="str">
        <f t="shared" si="89"/>
        <v>фото1</v>
      </c>
      <c r="J1190" s="541"/>
      <c r="K1190" s="542" t="s">
        <v>334</v>
      </c>
      <c r="L1190" s="546">
        <v>1</v>
      </c>
      <c r="M1190" s="558">
        <v>227.5</v>
      </c>
      <c r="N1190" s="544"/>
      <c r="O1190" s="331">
        <f t="shared" si="90"/>
        <v>0</v>
      </c>
      <c r="P1190" s="332">
        <v>4607109955338</v>
      </c>
      <c r="Q1190" s="545"/>
      <c r="R1190" s="333" t="s">
        <v>1582</v>
      </c>
      <c r="S1190" s="340">
        <f t="shared" si="91"/>
        <v>227.5</v>
      </c>
    </row>
    <row r="1191" spans="1:19" ht="38.25" x14ac:dyDescent="0.2">
      <c r="A1191" s="519">
        <v>1176</v>
      </c>
      <c r="B1191" s="537">
        <v>630</v>
      </c>
      <c r="C1191" s="538" t="s">
        <v>8410</v>
      </c>
      <c r="D1191" s="539"/>
      <c r="E1191" s="411" t="s">
        <v>40</v>
      </c>
      <c r="F1191" s="411" t="s">
        <v>1835</v>
      </c>
      <c r="G1191" s="411" t="s">
        <v>1836</v>
      </c>
      <c r="H1191" s="540" t="s">
        <v>1837</v>
      </c>
      <c r="I1191" s="541" t="str">
        <f t="shared" si="89"/>
        <v>фото1</v>
      </c>
      <c r="J1191" s="541"/>
      <c r="K1191" s="542" t="s">
        <v>334</v>
      </c>
      <c r="L1191" s="546">
        <v>1</v>
      </c>
      <c r="M1191" s="558">
        <v>236.5</v>
      </c>
      <c r="N1191" s="544"/>
      <c r="O1191" s="331">
        <f t="shared" si="90"/>
        <v>0</v>
      </c>
      <c r="P1191" s="332">
        <v>4607109969557</v>
      </c>
      <c r="Q1191" s="545"/>
      <c r="R1191" s="333" t="s">
        <v>1582</v>
      </c>
      <c r="S1191" s="340">
        <f t="shared" si="91"/>
        <v>236.5</v>
      </c>
    </row>
    <row r="1192" spans="1:19" ht="25.5" x14ac:dyDescent="0.2">
      <c r="A1192" s="519">
        <v>1177</v>
      </c>
      <c r="B1192" s="537">
        <v>6905</v>
      </c>
      <c r="C1192" s="538" t="s">
        <v>8411</v>
      </c>
      <c r="D1192" s="539"/>
      <c r="E1192" s="449" t="s">
        <v>40</v>
      </c>
      <c r="F1192" s="449" t="s">
        <v>3759</v>
      </c>
      <c r="G1192" s="449" t="s">
        <v>3760</v>
      </c>
      <c r="H1192" s="548" t="s">
        <v>3761</v>
      </c>
      <c r="I1192" s="541" t="str">
        <f t="shared" si="89"/>
        <v>фото1</v>
      </c>
      <c r="J1192" s="541"/>
      <c r="K1192" s="542" t="s">
        <v>334</v>
      </c>
      <c r="L1192" s="546">
        <v>1</v>
      </c>
      <c r="M1192" s="558">
        <v>425.8</v>
      </c>
      <c r="N1192" s="544"/>
      <c r="O1192" s="331">
        <f t="shared" si="90"/>
        <v>0</v>
      </c>
      <c r="P1192" s="332">
        <v>4607109945490</v>
      </c>
      <c r="Q1192" s="545"/>
      <c r="R1192" s="333" t="s">
        <v>1582</v>
      </c>
      <c r="S1192" s="340">
        <f t="shared" si="91"/>
        <v>425.8</v>
      </c>
    </row>
    <row r="1193" spans="1:19" ht="25.5" x14ac:dyDescent="0.2">
      <c r="A1193" s="519">
        <v>1178</v>
      </c>
      <c r="B1193" s="537">
        <v>1412</v>
      </c>
      <c r="C1193" s="538" t="s">
        <v>8412</v>
      </c>
      <c r="D1193" s="539"/>
      <c r="E1193" s="449" t="s">
        <v>40</v>
      </c>
      <c r="F1193" s="449" t="s">
        <v>1838</v>
      </c>
      <c r="G1193" s="449" t="s">
        <v>1839</v>
      </c>
      <c r="H1193" s="548" t="s">
        <v>1840</v>
      </c>
      <c r="I1193" s="541" t="str">
        <f t="shared" si="89"/>
        <v>фото1</v>
      </c>
      <c r="J1193" s="541"/>
      <c r="K1193" s="542" t="s">
        <v>334</v>
      </c>
      <c r="L1193" s="546">
        <v>1</v>
      </c>
      <c r="M1193" s="558">
        <v>183.4</v>
      </c>
      <c r="N1193" s="544"/>
      <c r="O1193" s="331">
        <f t="shared" si="90"/>
        <v>0</v>
      </c>
      <c r="P1193" s="332">
        <v>4607109977613</v>
      </c>
      <c r="Q1193" s="545"/>
      <c r="R1193" s="333" t="s">
        <v>1582</v>
      </c>
      <c r="S1193" s="340">
        <f t="shared" si="91"/>
        <v>183.4</v>
      </c>
    </row>
    <row r="1194" spans="1:19" ht="25.5" x14ac:dyDescent="0.2">
      <c r="A1194" s="519">
        <v>1179</v>
      </c>
      <c r="B1194" s="537">
        <v>631</v>
      </c>
      <c r="C1194" s="538" t="s">
        <v>8413</v>
      </c>
      <c r="D1194" s="539"/>
      <c r="E1194" s="411" t="s">
        <v>40</v>
      </c>
      <c r="F1194" s="411" t="s">
        <v>1841</v>
      </c>
      <c r="G1194" s="411" t="s">
        <v>1842</v>
      </c>
      <c r="H1194" s="540" t="s">
        <v>1843</v>
      </c>
      <c r="I1194" s="541" t="str">
        <f t="shared" si="89"/>
        <v>фото1</v>
      </c>
      <c r="J1194" s="541"/>
      <c r="K1194" s="542" t="s">
        <v>334</v>
      </c>
      <c r="L1194" s="546">
        <v>1</v>
      </c>
      <c r="M1194" s="558">
        <v>263.60000000000002</v>
      </c>
      <c r="N1194" s="544"/>
      <c r="O1194" s="331">
        <f t="shared" si="90"/>
        <v>0</v>
      </c>
      <c r="P1194" s="332">
        <v>4607109969564</v>
      </c>
      <c r="Q1194" s="545"/>
      <c r="R1194" s="333" t="s">
        <v>1582</v>
      </c>
      <c r="S1194" s="340">
        <f t="shared" si="91"/>
        <v>263.60000000000002</v>
      </c>
    </row>
    <row r="1195" spans="1:19" ht="25.5" x14ac:dyDescent="0.2">
      <c r="A1195" s="519">
        <v>1180</v>
      </c>
      <c r="B1195" s="537">
        <v>3147</v>
      </c>
      <c r="C1195" s="538" t="s">
        <v>8414</v>
      </c>
      <c r="D1195" s="539"/>
      <c r="E1195" s="411" t="s">
        <v>40</v>
      </c>
      <c r="F1195" s="411" t="s">
        <v>1844</v>
      </c>
      <c r="G1195" s="411" t="s">
        <v>1845</v>
      </c>
      <c r="H1195" s="540" t="s">
        <v>13019</v>
      </c>
      <c r="I1195" s="541" t="str">
        <f t="shared" si="89"/>
        <v>фото1</v>
      </c>
      <c r="J1195" s="541"/>
      <c r="K1195" s="542" t="s">
        <v>334</v>
      </c>
      <c r="L1195" s="546">
        <v>1</v>
      </c>
      <c r="M1195" s="558">
        <v>278</v>
      </c>
      <c r="N1195" s="544"/>
      <c r="O1195" s="331">
        <f t="shared" si="90"/>
        <v>0</v>
      </c>
      <c r="P1195" s="332">
        <v>4607109955345</v>
      </c>
      <c r="Q1195" s="545"/>
      <c r="R1195" s="333" t="s">
        <v>1582</v>
      </c>
      <c r="S1195" s="340">
        <f t="shared" si="91"/>
        <v>278</v>
      </c>
    </row>
    <row r="1196" spans="1:19" ht="25.5" x14ac:dyDescent="0.2">
      <c r="A1196" s="519">
        <v>1181</v>
      </c>
      <c r="B1196" s="537">
        <v>109</v>
      </c>
      <c r="C1196" s="538" t="s">
        <v>10990</v>
      </c>
      <c r="D1196" s="539"/>
      <c r="E1196" s="411" t="s">
        <v>40</v>
      </c>
      <c r="F1196" s="411" t="s">
        <v>10991</v>
      </c>
      <c r="G1196" s="411" t="s">
        <v>10992</v>
      </c>
      <c r="H1196" s="540" t="s">
        <v>10993</v>
      </c>
      <c r="I1196" s="541" t="str">
        <f t="shared" si="89"/>
        <v>фото1</v>
      </c>
      <c r="J1196" s="541"/>
      <c r="K1196" s="542" t="s">
        <v>334</v>
      </c>
      <c r="L1196" s="546">
        <v>1</v>
      </c>
      <c r="M1196" s="558">
        <v>182.5</v>
      </c>
      <c r="N1196" s="544"/>
      <c r="O1196" s="331">
        <f t="shared" si="90"/>
        <v>0</v>
      </c>
      <c r="P1196" s="332">
        <v>4607109927694</v>
      </c>
      <c r="Q1196" s="545"/>
      <c r="R1196" s="333" t="s">
        <v>10982</v>
      </c>
      <c r="S1196" s="340">
        <f t="shared" si="91"/>
        <v>182.5</v>
      </c>
    </row>
    <row r="1197" spans="1:19" ht="38.25" x14ac:dyDescent="0.2">
      <c r="A1197" s="519">
        <v>1182</v>
      </c>
      <c r="B1197" s="537">
        <v>3969</v>
      </c>
      <c r="C1197" s="538" t="s">
        <v>10994</v>
      </c>
      <c r="D1197" s="539"/>
      <c r="E1197" s="411" t="s">
        <v>40</v>
      </c>
      <c r="F1197" s="411" t="s">
        <v>10995</v>
      </c>
      <c r="G1197" s="411" t="s">
        <v>10996</v>
      </c>
      <c r="H1197" s="540" t="s">
        <v>10997</v>
      </c>
      <c r="I1197" s="541" t="str">
        <f t="shared" si="89"/>
        <v>фото1</v>
      </c>
      <c r="J1197" s="541"/>
      <c r="K1197" s="542" t="s">
        <v>334</v>
      </c>
      <c r="L1197" s="546">
        <v>1</v>
      </c>
      <c r="M1197" s="558">
        <v>714.1</v>
      </c>
      <c r="N1197" s="544"/>
      <c r="O1197" s="331">
        <f t="shared" si="90"/>
        <v>0</v>
      </c>
      <c r="P1197" s="332">
        <v>4607109927687</v>
      </c>
      <c r="Q1197" s="545"/>
      <c r="R1197" s="333" t="s">
        <v>10982</v>
      </c>
      <c r="S1197" s="340">
        <f t="shared" si="91"/>
        <v>714.1</v>
      </c>
    </row>
    <row r="1198" spans="1:19" ht="15" x14ac:dyDescent="0.2">
      <c r="A1198" s="519">
        <v>1183</v>
      </c>
      <c r="B1198" s="537">
        <v>4132</v>
      </c>
      <c r="C1198" s="538" t="s">
        <v>8415</v>
      </c>
      <c r="D1198" s="539"/>
      <c r="E1198" s="411" t="s">
        <v>40</v>
      </c>
      <c r="F1198" s="411" t="s">
        <v>1848</v>
      </c>
      <c r="G1198" s="411" t="s">
        <v>1849</v>
      </c>
      <c r="H1198" s="540" t="s">
        <v>657</v>
      </c>
      <c r="I1198" s="541" t="str">
        <f t="shared" si="89"/>
        <v>фото1</v>
      </c>
      <c r="J1198" s="541"/>
      <c r="K1198" s="542" t="s">
        <v>334</v>
      </c>
      <c r="L1198" s="546">
        <v>1</v>
      </c>
      <c r="M1198" s="558">
        <v>566.29999999999995</v>
      </c>
      <c r="N1198" s="544"/>
      <c r="O1198" s="331">
        <f t="shared" si="90"/>
        <v>0</v>
      </c>
      <c r="P1198" s="332">
        <v>4607109983508</v>
      </c>
      <c r="Q1198" s="545"/>
      <c r="R1198" s="333" t="s">
        <v>1582</v>
      </c>
      <c r="S1198" s="340">
        <f t="shared" si="91"/>
        <v>566.29999999999995</v>
      </c>
    </row>
    <row r="1199" spans="1:19" ht="38.25" x14ac:dyDescent="0.2">
      <c r="A1199" s="519">
        <v>1184</v>
      </c>
      <c r="B1199" s="537">
        <v>1702</v>
      </c>
      <c r="C1199" s="538" t="s">
        <v>8416</v>
      </c>
      <c r="D1199" s="539"/>
      <c r="E1199" s="411" t="s">
        <v>40</v>
      </c>
      <c r="F1199" s="411" t="s">
        <v>513</v>
      </c>
      <c r="G1199" s="411" t="s">
        <v>514</v>
      </c>
      <c r="H1199" s="540" t="s">
        <v>1850</v>
      </c>
      <c r="I1199" s="541" t="str">
        <f t="shared" si="89"/>
        <v>фото1</v>
      </c>
      <c r="J1199" s="541"/>
      <c r="K1199" s="542" t="s">
        <v>334</v>
      </c>
      <c r="L1199" s="546">
        <v>1</v>
      </c>
      <c r="M1199" s="558">
        <v>191.5</v>
      </c>
      <c r="N1199" s="544"/>
      <c r="O1199" s="331">
        <f t="shared" si="90"/>
        <v>0</v>
      </c>
      <c r="P1199" s="332">
        <v>4607109965917</v>
      </c>
      <c r="Q1199" s="545"/>
      <c r="R1199" s="333" t="s">
        <v>1582</v>
      </c>
      <c r="S1199" s="340">
        <f t="shared" si="91"/>
        <v>191.5</v>
      </c>
    </row>
    <row r="1200" spans="1:19" ht="15.75" x14ac:dyDescent="0.2">
      <c r="A1200" s="519">
        <v>1185</v>
      </c>
      <c r="B1200" s="524"/>
      <c r="C1200" s="525"/>
      <c r="D1200" s="526"/>
      <c r="E1200" s="527"/>
      <c r="F1200" s="528" t="s">
        <v>10998</v>
      </c>
      <c r="G1200" s="529"/>
      <c r="H1200" s="530"/>
      <c r="I1200" s="531"/>
      <c r="J1200" s="532"/>
      <c r="K1200" s="533"/>
      <c r="L1200" s="533"/>
      <c r="M1200" s="561"/>
      <c r="N1200" s="524"/>
      <c r="O1200" s="524"/>
      <c r="P1200" s="534"/>
      <c r="Q1200" s="535"/>
      <c r="R1200" s="535"/>
      <c r="S1200" s="536"/>
    </row>
    <row r="1201" spans="1:19" ht="15" x14ac:dyDescent="0.2">
      <c r="A1201" s="519">
        <v>1186</v>
      </c>
      <c r="B1201" s="537">
        <v>1789</v>
      </c>
      <c r="C1201" s="538" t="s">
        <v>13020</v>
      </c>
      <c r="D1201" s="539"/>
      <c r="E1201" s="411" t="s">
        <v>40</v>
      </c>
      <c r="F1201" s="411" t="s">
        <v>3693</v>
      </c>
      <c r="G1201" s="411" t="s">
        <v>3694</v>
      </c>
      <c r="H1201" s="540" t="s">
        <v>13021</v>
      </c>
      <c r="I1201" s="541" t="str">
        <f t="shared" ref="I1201:I1232" si="92">HYPERLINK("http://www.gardenbulbs.ru/images/vesna_CL/thumbnails/"&amp;C1201&amp;".jpg","фото1")</f>
        <v>фото1</v>
      </c>
      <c r="J1201" s="541"/>
      <c r="K1201" s="542" t="s">
        <v>334</v>
      </c>
      <c r="L1201" s="546">
        <v>1</v>
      </c>
      <c r="M1201" s="558">
        <v>660</v>
      </c>
      <c r="N1201" s="544"/>
      <c r="O1201" s="331">
        <f t="shared" ref="O1201:O1232" si="93">IF(ISERROR(N1201*M1201),0,N1201*M1201)</f>
        <v>0</v>
      </c>
      <c r="P1201" s="332">
        <v>4607109968741</v>
      </c>
      <c r="Q1201" s="545" t="s">
        <v>11622</v>
      </c>
      <c r="R1201" s="333" t="s">
        <v>1582</v>
      </c>
      <c r="S1201" s="340">
        <f t="shared" ref="S1201:S1232" si="94">M1201/L1201</f>
        <v>660</v>
      </c>
    </row>
    <row r="1202" spans="1:19" ht="51" x14ac:dyDescent="0.2">
      <c r="A1202" s="519">
        <v>1187</v>
      </c>
      <c r="B1202" s="537">
        <v>587</v>
      </c>
      <c r="C1202" s="538" t="s">
        <v>13022</v>
      </c>
      <c r="D1202" s="539" t="s">
        <v>13023</v>
      </c>
      <c r="E1202" s="411" t="s">
        <v>40</v>
      </c>
      <c r="F1202" s="411" t="s">
        <v>13024</v>
      </c>
      <c r="G1202" s="411" t="s">
        <v>13025</v>
      </c>
      <c r="H1202" s="540" t="s">
        <v>13026</v>
      </c>
      <c r="I1202" s="541" t="str">
        <f t="shared" si="92"/>
        <v>фото1</v>
      </c>
      <c r="J1202" s="541" t="str">
        <f>HYPERLINK("http://www.gardenbulbs.ru/images/vesna_CL/thumbnails/"&amp;D1752&amp;".jpg","фото2")</f>
        <v>фото2</v>
      </c>
      <c r="K1202" s="542" t="s">
        <v>334</v>
      </c>
      <c r="L1202" s="546">
        <v>1</v>
      </c>
      <c r="M1202" s="558">
        <v>2074.6999999999998</v>
      </c>
      <c r="N1202" s="544"/>
      <c r="O1202" s="331">
        <f t="shared" si="93"/>
        <v>0</v>
      </c>
      <c r="P1202" s="332">
        <v>4607109968758</v>
      </c>
      <c r="Q1202" s="545" t="s">
        <v>11622</v>
      </c>
      <c r="R1202" s="333" t="s">
        <v>1582</v>
      </c>
      <c r="S1202" s="340">
        <f t="shared" si="94"/>
        <v>2074.6999999999998</v>
      </c>
    </row>
    <row r="1203" spans="1:19" ht="25.5" x14ac:dyDescent="0.2">
      <c r="A1203" s="519">
        <v>1188</v>
      </c>
      <c r="B1203" s="537">
        <v>4686</v>
      </c>
      <c r="C1203" s="538" t="s">
        <v>8417</v>
      </c>
      <c r="D1203" s="539"/>
      <c r="E1203" s="411" t="s">
        <v>40</v>
      </c>
      <c r="F1203" s="411" t="s">
        <v>1851</v>
      </c>
      <c r="G1203" s="411" t="s">
        <v>1852</v>
      </c>
      <c r="H1203" s="540" t="s">
        <v>1853</v>
      </c>
      <c r="I1203" s="541" t="str">
        <f t="shared" si="92"/>
        <v>фото1</v>
      </c>
      <c r="J1203" s="541"/>
      <c r="K1203" s="542" t="s">
        <v>334</v>
      </c>
      <c r="L1203" s="546">
        <v>1</v>
      </c>
      <c r="M1203" s="558">
        <v>1200.7</v>
      </c>
      <c r="N1203" s="544"/>
      <c r="O1203" s="331">
        <f t="shared" si="93"/>
        <v>0</v>
      </c>
      <c r="P1203" s="332">
        <v>4607109991077</v>
      </c>
      <c r="Q1203" s="545"/>
      <c r="R1203" s="333" t="s">
        <v>10982</v>
      </c>
      <c r="S1203" s="340">
        <f t="shared" si="94"/>
        <v>1200.7</v>
      </c>
    </row>
    <row r="1204" spans="1:19" ht="51" x14ac:dyDescent="0.2">
      <c r="A1204" s="519">
        <v>1189</v>
      </c>
      <c r="B1204" s="537">
        <v>6897</v>
      </c>
      <c r="C1204" s="538" t="s">
        <v>8418</v>
      </c>
      <c r="D1204" s="539"/>
      <c r="E1204" s="411" t="s">
        <v>40</v>
      </c>
      <c r="F1204" s="411" t="s">
        <v>3762</v>
      </c>
      <c r="G1204" s="411" t="s">
        <v>3763</v>
      </c>
      <c r="H1204" s="540" t="s">
        <v>3764</v>
      </c>
      <c r="I1204" s="541" t="str">
        <f t="shared" si="92"/>
        <v>фото1</v>
      </c>
      <c r="J1204" s="541"/>
      <c r="K1204" s="542" t="s">
        <v>334</v>
      </c>
      <c r="L1204" s="546">
        <v>1</v>
      </c>
      <c r="M1204" s="558">
        <v>2209.9</v>
      </c>
      <c r="N1204" s="544"/>
      <c r="O1204" s="331">
        <f t="shared" si="93"/>
        <v>0</v>
      </c>
      <c r="P1204" s="332">
        <v>4607109945414</v>
      </c>
      <c r="Q1204" s="545"/>
      <c r="R1204" s="333" t="s">
        <v>10982</v>
      </c>
      <c r="S1204" s="340">
        <f t="shared" si="94"/>
        <v>2209.9</v>
      </c>
    </row>
    <row r="1205" spans="1:19" ht="25.5" x14ac:dyDescent="0.2">
      <c r="A1205" s="519">
        <v>1190</v>
      </c>
      <c r="B1205" s="537">
        <v>1797</v>
      </c>
      <c r="C1205" s="538" t="s">
        <v>10999</v>
      </c>
      <c r="D1205" s="539"/>
      <c r="E1205" s="411" t="s">
        <v>40</v>
      </c>
      <c r="F1205" s="411" t="s">
        <v>11000</v>
      </c>
      <c r="G1205" s="411" t="s">
        <v>11001</v>
      </c>
      <c r="H1205" s="540" t="s">
        <v>11002</v>
      </c>
      <c r="I1205" s="541" t="str">
        <f t="shared" si="92"/>
        <v>фото1</v>
      </c>
      <c r="J1205" s="541"/>
      <c r="K1205" s="542" t="s">
        <v>334</v>
      </c>
      <c r="L1205" s="546">
        <v>1</v>
      </c>
      <c r="M1205" s="558">
        <v>795.2</v>
      </c>
      <c r="N1205" s="544"/>
      <c r="O1205" s="331">
        <f t="shared" si="93"/>
        <v>0</v>
      </c>
      <c r="P1205" s="332">
        <v>4607109927670</v>
      </c>
      <c r="Q1205" s="545"/>
      <c r="R1205" s="333" t="s">
        <v>10982</v>
      </c>
      <c r="S1205" s="340">
        <f t="shared" si="94"/>
        <v>795.2</v>
      </c>
    </row>
    <row r="1206" spans="1:19" ht="38.25" x14ac:dyDescent="0.2">
      <c r="A1206" s="519">
        <v>1191</v>
      </c>
      <c r="B1206" s="537">
        <v>6898</v>
      </c>
      <c r="C1206" s="538" t="s">
        <v>8419</v>
      </c>
      <c r="D1206" s="539"/>
      <c r="E1206" s="411" t="s">
        <v>40</v>
      </c>
      <c r="F1206" s="411" t="s">
        <v>3765</v>
      </c>
      <c r="G1206" s="411" t="s">
        <v>3766</v>
      </c>
      <c r="H1206" s="540" t="s">
        <v>3767</v>
      </c>
      <c r="I1206" s="541" t="str">
        <f t="shared" si="92"/>
        <v>фото1</v>
      </c>
      <c r="J1206" s="541"/>
      <c r="K1206" s="542" t="s">
        <v>334</v>
      </c>
      <c r="L1206" s="546">
        <v>1</v>
      </c>
      <c r="M1206" s="558">
        <v>373.5</v>
      </c>
      <c r="N1206" s="544"/>
      <c r="O1206" s="331">
        <f t="shared" si="93"/>
        <v>0</v>
      </c>
      <c r="P1206" s="332">
        <v>4607109945421</v>
      </c>
      <c r="Q1206" s="545"/>
      <c r="R1206" s="333" t="s">
        <v>10982</v>
      </c>
      <c r="S1206" s="340">
        <f t="shared" si="94"/>
        <v>373.5</v>
      </c>
    </row>
    <row r="1207" spans="1:19" ht="25.5" x14ac:dyDescent="0.2">
      <c r="A1207" s="519">
        <v>1192</v>
      </c>
      <c r="B1207" s="537">
        <v>10839</v>
      </c>
      <c r="C1207" s="538" t="s">
        <v>14866</v>
      </c>
      <c r="D1207" s="539"/>
      <c r="E1207" s="412" t="s">
        <v>40</v>
      </c>
      <c r="F1207" s="412" t="s">
        <v>14867</v>
      </c>
      <c r="G1207" s="412" t="s">
        <v>14868</v>
      </c>
      <c r="H1207" s="547" t="s">
        <v>14869</v>
      </c>
      <c r="I1207" s="541" t="str">
        <f t="shared" si="92"/>
        <v>фото1</v>
      </c>
      <c r="J1207" s="541"/>
      <c r="K1207" s="542" t="s">
        <v>334</v>
      </c>
      <c r="L1207" s="546">
        <v>1</v>
      </c>
      <c r="M1207" s="558">
        <v>687.1</v>
      </c>
      <c r="N1207" s="544"/>
      <c r="O1207" s="331">
        <f t="shared" si="93"/>
        <v>0</v>
      </c>
      <c r="P1207" s="332">
        <v>4607109924983</v>
      </c>
      <c r="Q1207" s="545" t="s">
        <v>13902</v>
      </c>
      <c r="R1207" s="333" t="s">
        <v>10982</v>
      </c>
      <c r="S1207" s="340">
        <f t="shared" si="94"/>
        <v>687.1</v>
      </c>
    </row>
    <row r="1208" spans="1:19" ht="25.5" x14ac:dyDescent="0.2">
      <c r="A1208" s="519">
        <v>1193</v>
      </c>
      <c r="B1208" s="537">
        <v>4687</v>
      </c>
      <c r="C1208" s="538" t="s">
        <v>8420</v>
      </c>
      <c r="D1208" s="539"/>
      <c r="E1208" s="411" t="s">
        <v>40</v>
      </c>
      <c r="F1208" s="411" t="s">
        <v>1854</v>
      </c>
      <c r="G1208" s="411" t="s">
        <v>1855</v>
      </c>
      <c r="H1208" s="540" t="s">
        <v>1856</v>
      </c>
      <c r="I1208" s="541" t="str">
        <f t="shared" si="92"/>
        <v>фото1</v>
      </c>
      <c r="J1208" s="541"/>
      <c r="K1208" s="542" t="s">
        <v>334</v>
      </c>
      <c r="L1208" s="546">
        <v>1</v>
      </c>
      <c r="M1208" s="558">
        <v>1633.2</v>
      </c>
      <c r="N1208" s="544"/>
      <c r="O1208" s="331">
        <f t="shared" si="93"/>
        <v>0</v>
      </c>
      <c r="P1208" s="332">
        <v>4607109991084</v>
      </c>
      <c r="Q1208" s="545"/>
      <c r="R1208" s="333" t="s">
        <v>10982</v>
      </c>
      <c r="S1208" s="340">
        <f t="shared" si="94"/>
        <v>1633.2</v>
      </c>
    </row>
    <row r="1209" spans="1:19" ht="51" x14ac:dyDescent="0.2">
      <c r="A1209" s="519">
        <v>1194</v>
      </c>
      <c r="B1209" s="537">
        <v>1079</v>
      </c>
      <c r="C1209" s="538" t="s">
        <v>8421</v>
      </c>
      <c r="D1209" s="539"/>
      <c r="E1209" s="411" t="s">
        <v>40</v>
      </c>
      <c r="F1209" s="411" t="s">
        <v>1860</v>
      </c>
      <c r="G1209" s="411" t="s">
        <v>1861</v>
      </c>
      <c r="H1209" s="540" t="s">
        <v>1862</v>
      </c>
      <c r="I1209" s="541" t="str">
        <f t="shared" si="92"/>
        <v>фото1</v>
      </c>
      <c r="J1209" s="541"/>
      <c r="K1209" s="542" t="s">
        <v>334</v>
      </c>
      <c r="L1209" s="546">
        <v>1</v>
      </c>
      <c r="M1209" s="558">
        <v>1290.8</v>
      </c>
      <c r="N1209" s="544"/>
      <c r="O1209" s="331">
        <f t="shared" si="93"/>
        <v>0</v>
      </c>
      <c r="P1209" s="332">
        <v>4607109977293</v>
      </c>
      <c r="Q1209" s="545"/>
      <c r="R1209" s="333" t="s">
        <v>10982</v>
      </c>
      <c r="S1209" s="340">
        <f t="shared" si="94"/>
        <v>1290.8</v>
      </c>
    </row>
    <row r="1210" spans="1:19" ht="15" x14ac:dyDescent="0.2">
      <c r="A1210" s="519">
        <v>1195</v>
      </c>
      <c r="B1210" s="537">
        <v>4121</v>
      </c>
      <c r="C1210" s="538" t="s">
        <v>8422</v>
      </c>
      <c r="D1210" s="539"/>
      <c r="E1210" s="411" t="s">
        <v>40</v>
      </c>
      <c r="F1210" s="411" t="s">
        <v>1863</v>
      </c>
      <c r="G1210" s="411" t="s">
        <v>1864</v>
      </c>
      <c r="H1210" s="540" t="s">
        <v>1865</v>
      </c>
      <c r="I1210" s="541" t="str">
        <f t="shared" si="92"/>
        <v>фото1</v>
      </c>
      <c r="J1210" s="541"/>
      <c r="K1210" s="542" t="s">
        <v>334</v>
      </c>
      <c r="L1210" s="546">
        <v>1</v>
      </c>
      <c r="M1210" s="558">
        <v>2588.3000000000002</v>
      </c>
      <c r="N1210" s="544"/>
      <c r="O1210" s="331">
        <f t="shared" si="93"/>
        <v>0</v>
      </c>
      <c r="P1210" s="332">
        <v>4607109983393</v>
      </c>
      <c r="Q1210" s="545"/>
      <c r="R1210" s="333" t="s">
        <v>10982</v>
      </c>
      <c r="S1210" s="340">
        <f t="shared" si="94"/>
        <v>2588.3000000000002</v>
      </c>
    </row>
    <row r="1211" spans="1:19" ht="51" x14ac:dyDescent="0.2">
      <c r="A1211" s="519">
        <v>1196</v>
      </c>
      <c r="B1211" s="537">
        <v>6894</v>
      </c>
      <c r="C1211" s="538" t="s">
        <v>8423</v>
      </c>
      <c r="D1211" s="539"/>
      <c r="E1211" s="411" t="s">
        <v>40</v>
      </c>
      <c r="F1211" s="411" t="s">
        <v>3768</v>
      </c>
      <c r="G1211" s="411" t="s">
        <v>3769</v>
      </c>
      <c r="H1211" s="540" t="s">
        <v>3770</v>
      </c>
      <c r="I1211" s="541" t="str">
        <f t="shared" si="92"/>
        <v>фото1</v>
      </c>
      <c r="J1211" s="541"/>
      <c r="K1211" s="542" t="s">
        <v>334</v>
      </c>
      <c r="L1211" s="546">
        <v>1</v>
      </c>
      <c r="M1211" s="558">
        <v>524.9</v>
      </c>
      <c r="N1211" s="544"/>
      <c r="O1211" s="331">
        <f t="shared" si="93"/>
        <v>0</v>
      </c>
      <c r="P1211" s="332">
        <v>4607109945384</v>
      </c>
      <c r="Q1211" s="545"/>
      <c r="R1211" s="333" t="s">
        <v>10982</v>
      </c>
      <c r="S1211" s="340">
        <f t="shared" si="94"/>
        <v>524.9</v>
      </c>
    </row>
    <row r="1212" spans="1:19" ht="76.5" x14ac:dyDescent="0.2">
      <c r="A1212" s="519">
        <v>1197</v>
      </c>
      <c r="B1212" s="537">
        <v>1831</v>
      </c>
      <c r="C1212" s="538" t="s">
        <v>11003</v>
      </c>
      <c r="D1212" s="539"/>
      <c r="E1212" s="411" t="s">
        <v>40</v>
      </c>
      <c r="F1212" s="411" t="s">
        <v>11004</v>
      </c>
      <c r="G1212" s="411" t="s">
        <v>11005</v>
      </c>
      <c r="H1212" s="540" t="s">
        <v>11006</v>
      </c>
      <c r="I1212" s="541" t="str">
        <f t="shared" si="92"/>
        <v>фото1</v>
      </c>
      <c r="J1212" s="541"/>
      <c r="K1212" s="542" t="s">
        <v>334</v>
      </c>
      <c r="L1212" s="546">
        <v>1</v>
      </c>
      <c r="M1212" s="558">
        <v>1182.7</v>
      </c>
      <c r="N1212" s="544"/>
      <c r="O1212" s="331">
        <f t="shared" si="93"/>
        <v>0</v>
      </c>
      <c r="P1212" s="332">
        <v>4607109927663</v>
      </c>
      <c r="Q1212" s="545"/>
      <c r="R1212" s="333" t="s">
        <v>11007</v>
      </c>
      <c r="S1212" s="340">
        <f t="shared" si="94"/>
        <v>1182.7</v>
      </c>
    </row>
    <row r="1213" spans="1:19" ht="38.25" x14ac:dyDescent="0.2">
      <c r="A1213" s="519">
        <v>1198</v>
      </c>
      <c r="B1213" s="537">
        <v>4562</v>
      </c>
      <c r="C1213" s="538" t="s">
        <v>13027</v>
      </c>
      <c r="D1213" s="539" t="s">
        <v>13028</v>
      </c>
      <c r="E1213" s="411" t="s">
        <v>40</v>
      </c>
      <c r="F1213" s="411" t="s">
        <v>13029</v>
      </c>
      <c r="G1213" s="411" t="s">
        <v>13030</v>
      </c>
      <c r="H1213" s="540" t="s">
        <v>13031</v>
      </c>
      <c r="I1213" s="541" t="str">
        <f t="shared" si="92"/>
        <v>фото1</v>
      </c>
      <c r="J1213" s="541" t="str">
        <f>HYPERLINK("http://www.gardenbulbs.ru/images/vesna_CL/thumbnails/"&amp;D1763&amp;".jpg","фото2")</f>
        <v>фото2</v>
      </c>
      <c r="K1213" s="542" t="s">
        <v>334</v>
      </c>
      <c r="L1213" s="546">
        <v>1</v>
      </c>
      <c r="M1213" s="558">
        <v>478</v>
      </c>
      <c r="N1213" s="544"/>
      <c r="O1213" s="331">
        <f t="shared" si="93"/>
        <v>0</v>
      </c>
      <c r="P1213" s="332">
        <v>4607109989838</v>
      </c>
      <c r="Q1213" s="545" t="s">
        <v>11622</v>
      </c>
      <c r="R1213" s="333" t="s">
        <v>13032</v>
      </c>
      <c r="S1213" s="340">
        <f t="shared" si="94"/>
        <v>478</v>
      </c>
    </row>
    <row r="1214" spans="1:19" ht="38.25" x14ac:dyDescent="0.2">
      <c r="A1214" s="519">
        <v>1199</v>
      </c>
      <c r="B1214" s="537">
        <v>1903</v>
      </c>
      <c r="C1214" s="538" t="s">
        <v>11008</v>
      </c>
      <c r="D1214" s="539"/>
      <c r="E1214" s="411" t="s">
        <v>40</v>
      </c>
      <c r="F1214" s="411" t="s">
        <v>11009</v>
      </c>
      <c r="G1214" s="411" t="s">
        <v>11010</v>
      </c>
      <c r="H1214" s="540" t="s">
        <v>11011</v>
      </c>
      <c r="I1214" s="541" t="str">
        <f t="shared" si="92"/>
        <v>фото1</v>
      </c>
      <c r="J1214" s="541"/>
      <c r="K1214" s="542" t="s">
        <v>334</v>
      </c>
      <c r="L1214" s="546">
        <v>1</v>
      </c>
      <c r="M1214" s="558">
        <v>642</v>
      </c>
      <c r="N1214" s="544"/>
      <c r="O1214" s="331">
        <f t="shared" si="93"/>
        <v>0</v>
      </c>
      <c r="P1214" s="332">
        <v>4607109927656</v>
      </c>
      <c r="Q1214" s="545"/>
      <c r="R1214" s="333" t="s">
        <v>1582</v>
      </c>
      <c r="S1214" s="340">
        <f t="shared" si="94"/>
        <v>642</v>
      </c>
    </row>
    <row r="1215" spans="1:19" ht="25.5" x14ac:dyDescent="0.2">
      <c r="A1215" s="519">
        <v>1200</v>
      </c>
      <c r="B1215" s="537">
        <v>4688</v>
      </c>
      <c r="C1215" s="538" t="s">
        <v>8424</v>
      </c>
      <c r="D1215" s="539"/>
      <c r="E1215" s="411" t="s">
        <v>40</v>
      </c>
      <c r="F1215" s="411" t="s">
        <v>1857</v>
      </c>
      <c r="G1215" s="411" t="s">
        <v>1858</v>
      </c>
      <c r="H1215" s="540" t="s">
        <v>1859</v>
      </c>
      <c r="I1215" s="541" t="str">
        <f t="shared" si="92"/>
        <v>фото1</v>
      </c>
      <c r="J1215" s="541"/>
      <c r="K1215" s="542" t="s">
        <v>334</v>
      </c>
      <c r="L1215" s="546">
        <v>1</v>
      </c>
      <c r="M1215" s="558">
        <v>1091.0999999999999</v>
      </c>
      <c r="N1215" s="544"/>
      <c r="O1215" s="331">
        <f t="shared" si="93"/>
        <v>0</v>
      </c>
      <c r="P1215" s="332">
        <v>4607109991091</v>
      </c>
      <c r="Q1215" s="545"/>
      <c r="R1215" s="333" t="s">
        <v>10982</v>
      </c>
      <c r="S1215" s="340">
        <f t="shared" si="94"/>
        <v>1091.0999999999999</v>
      </c>
    </row>
    <row r="1216" spans="1:19" ht="25.5" x14ac:dyDescent="0.2">
      <c r="A1216" s="519">
        <v>1201</v>
      </c>
      <c r="B1216" s="537">
        <v>6789</v>
      </c>
      <c r="C1216" s="538" t="s">
        <v>14870</v>
      </c>
      <c r="D1216" s="539"/>
      <c r="E1216" s="411" t="s">
        <v>40</v>
      </c>
      <c r="F1216" s="411" t="s">
        <v>14871</v>
      </c>
      <c r="G1216" s="411" t="s">
        <v>14872</v>
      </c>
      <c r="H1216" s="540" t="s">
        <v>14873</v>
      </c>
      <c r="I1216" s="541" t="str">
        <f t="shared" si="92"/>
        <v>фото1</v>
      </c>
      <c r="J1216" s="541"/>
      <c r="K1216" s="542" t="s">
        <v>334</v>
      </c>
      <c r="L1216" s="546">
        <v>1</v>
      </c>
      <c r="M1216" s="558">
        <v>1669.2</v>
      </c>
      <c r="N1216" s="544"/>
      <c r="O1216" s="331">
        <f t="shared" si="93"/>
        <v>0</v>
      </c>
      <c r="P1216" s="332">
        <v>4607109944332</v>
      </c>
      <c r="Q1216" s="545"/>
      <c r="R1216" s="333" t="s">
        <v>10982</v>
      </c>
      <c r="S1216" s="340">
        <f t="shared" si="94"/>
        <v>1669.2</v>
      </c>
    </row>
    <row r="1217" spans="1:19" ht="15" x14ac:dyDescent="0.2">
      <c r="A1217" s="519">
        <v>1202</v>
      </c>
      <c r="B1217" s="537">
        <v>2228</v>
      </c>
      <c r="C1217" s="538" t="s">
        <v>11012</v>
      </c>
      <c r="D1217" s="539"/>
      <c r="E1217" s="411" t="s">
        <v>40</v>
      </c>
      <c r="F1217" s="411" t="s">
        <v>11013</v>
      </c>
      <c r="G1217" s="411" t="s">
        <v>11014</v>
      </c>
      <c r="H1217" s="540" t="s">
        <v>11015</v>
      </c>
      <c r="I1217" s="541" t="str">
        <f t="shared" si="92"/>
        <v>фото1</v>
      </c>
      <c r="J1217" s="541"/>
      <c r="K1217" s="542" t="s">
        <v>334</v>
      </c>
      <c r="L1217" s="546">
        <v>1</v>
      </c>
      <c r="M1217" s="558">
        <v>741.1</v>
      </c>
      <c r="N1217" s="544"/>
      <c r="O1217" s="331">
        <f t="shared" si="93"/>
        <v>0</v>
      </c>
      <c r="P1217" s="332">
        <v>4607109927649</v>
      </c>
      <c r="Q1217" s="545"/>
      <c r="R1217" s="333" t="s">
        <v>1582</v>
      </c>
      <c r="S1217" s="340">
        <f t="shared" si="94"/>
        <v>741.1</v>
      </c>
    </row>
    <row r="1218" spans="1:19" ht="25.5" x14ac:dyDescent="0.2">
      <c r="A1218" s="519">
        <v>1203</v>
      </c>
      <c r="B1218" s="537">
        <v>4203</v>
      </c>
      <c r="C1218" s="538" t="s">
        <v>11016</v>
      </c>
      <c r="D1218" s="539"/>
      <c r="E1218" s="411" t="s">
        <v>40</v>
      </c>
      <c r="F1218" s="411" t="s">
        <v>11017</v>
      </c>
      <c r="G1218" s="411" t="s">
        <v>11018</v>
      </c>
      <c r="H1218" s="540" t="s">
        <v>11019</v>
      </c>
      <c r="I1218" s="541" t="str">
        <f t="shared" si="92"/>
        <v>фото1</v>
      </c>
      <c r="J1218" s="541"/>
      <c r="K1218" s="542" t="s">
        <v>334</v>
      </c>
      <c r="L1218" s="546">
        <v>1</v>
      </c>
      <c r="M1218" s="558">
        <v>1813.4</v>
      </c>
      <c r="N1218" s="544"/>
      <c r="O1218" s="331">
        <f t="shared" si="93"/>
        <v>0</v>
      </c>
      <c r="P1218" s="332">
        <v>4607109927625</v>
      </c>
      <c r="Q1218" s="545"/>
      <c r="R1218" s="333" t="s">
        <v>10982</v>
      </c>
      <c r="S1218" s="340">
        <f t="shared" si="94"/>
        <v>1813.4</v>
      </c>
    </row>
    <row r="1219" spans="1:19" ht="25.5" x14ac:dyDescent="0.2">
      <c r="A1219" s="519">
        <v>1204</v>
      </c>
      <c r="B1219" s="537">
        <v>4690</v>
      </c>
      <c r="C1219" s="538" t="s">
        <v>8425</v>
      </c>
      <c r="D1219" s="539"/>
      <c r="E1219" s="411" t="s">
        <v>40</v>
      </c>
      <c r="F1219" s="411" t="s">
        <v>1866</v>
      </c>
      <c r="G1219" s="411" t="s">
        <v>1867</v>
      </c>
      <c r="H1219" s="540" t="s">
        <v>1868</v>
      </c>
      <c r="I1219" s="541" t="str">
        <f t="shared" si="92"/>
        <v>фото1</v>
      </c>
      <c r="J1219" s="541"/>
      <c r="K1219" s="542" t="s">
        <v>334</v>
      </c>
      <c r="L1219" s="546">
        <v>1</v>
      </c>
      <c r="M1219" s="558">
        <v>2083.6999999999998</v>
      </c>
      <c r="N1219" s="544"/>
      <c r="O1219" s="331">
        <f t="shared" si="93"/>
        <v>0</v>
      </c>
      <c r="P1219" s="332">
        <v>4607109991114</v>
      </c>
      <c r="Q1219" s="545"/>
      <c r="R1219" s="333" t="s">
        <v>10982</v>
      </c>
      <c r="S1219" s="340">
        <f t="shared" si="94"/>
        <v>2083.6999999999998</v>
      </c>
    </row>
    <row r="1220" spans="1:19" ht="63.75" x14ac:dyDescent="0.2">
      <c r="A1220" s="519">
        <v>1205</v>
      </c>
      <c r="B1220" s="537">
        <v>4582</v>
      </c>
      <c r="C1220" s="538" t="s">
        <v>13033</v>
      </c>
      <c r="D1220" s="539" t="s">
        <v>13034</v>
      </c>
      <c r="E1220" s="411" t="s">
        <v>40</v>
      </c>
      <c r="F1220" s="411" t="s">
        <v>13035</v>
      </c>
      <c r="G1220" s="411" t="s">
        <v>13036</v>
      </c>
      <c r="H1220" s="540" t="s">
        <v>14874</v>
      </c>
      <c r="I1220" s="541" t="str">
        <f t="shared" si="92"/>
        <v>фото1</v>
      </c>
      <c r="J1220" s="541" t="str">
        <f>HYPERLINK("http://www.gardenbulbs.ru/images/vesna_CL/thumbnails/"&amp;D1770&amp;".jpg","фото2")</f>
        <v>фото2</v>
      </c>
      <c r="K1220" s="542" t="s">
        <v>334</v>
      </c>
      <c r="L1220" s="546">
        <v>1</v>
      </c>
      <c r="M1220" s="558">
        <v>1074.5</v>
      </c>
      <c r="N1220" s="544"/>
      <c r="O1220" s="331">
        <f t="shared" si="93"/>
        <v>0</v>
      </c>
      <c r="P1220" s="332">
        <v>4607109990032</v>
      </c>
      <c r="Q1220" s="545" t="s">
        <v>11622</v>
      </c>
      <c r="R1220" s="333" t="s">
        <v>1582</v>
      </c>
      <c r="S1220" s="340">
        <f t="shared" si="94"/>
        <v>1074.5</v>
      </c>
    </row>
    <row r="1221" spans="1:19" ht="25.5" x14ac:dyDescent="0.2">
      <c r="A1221" s="519">
        <v>1206</v>
      </c>
      <c r="B1221" s="537">
        <v>329</v>
      </c>
      <c r="C1221" s="538" t="s">
        <v>11020</v>
      </c>
      <c r="D1221" s="539"/>
      <c r="E1221" s="411" t="s">
        <v>40</v>
      </c>
      <c r="F1221" s="411" t="s">
        <v>11021</v>
      </c>
      <c r="G1221" s="411" t="s">
        <v>11022</v>
      </c>
      <c r="H1221" s="540" t="s">
        <v>11023</v>
      </c>
      <c r="I1221" s="541" t="str">
        <f t="shared" si="92"/>
        <v>фото1</v>
      </c>
      <c r="J1221" s="541"/>
      <c r="K1221" s="542" t="s">
        <v>334</v>
      </c>
      <c r="L1221" s="546">
        <v>1</v>
      </c>
      <c r="M1221" s="558">
        <v>380.7</v>
      </c>
      <c r="N1221" s="544"/>
      <c r="O1221" s="331">
        <f t="shared" si="93"/>
        <v>0</v>
      </c>
      <c r="P1221" s="332">
        <v>4607109927618</v>
      </c>
      <c r="Q1221" s="545"/>
      <c r="R1221" s="333" t="s">
        <v>1582</v>
      </c>
      <c r="S1221" s="340">
        <f t="shared" si="94"/>
        <v>380.7</v>
      </c>
    </row>
    <row r="1222" spans="1:19" ht="76.5" x14ac:dyDescent="0.2">
      <c r="A1222" s="519">
        <v>1207</v>
      </c>
      <c r="B1222" s="537">
        <v>6875</v>
      </c>
      <c r="C1222" s="538" t="s">
        <v>13037</v>
      </c>
      <c r="D1222" s="539"/>
      <c r="E1222" s="411" t="s">
        <v>40</v>
      </c>
      <c r="F1222" s="411" t="s">
        <v>14875</v>
      </c>
      <c r="G1222" s="411" t="s">
        <v>13038</v>
      </c>
      <c r="H1222" s="540" t="s">
        <v>13039</v>
      </c>
      <c r="I1222" s="541" t="str">
        <f t="shared" si="92"/>
        <v>фото1</v>
      </c>
      <c r="J1222" s="541"/>
      <c r="K1222" s="542" t="s">
        <v>334</v>
      </c>
      <c r="L1222" s="546">
        <v>1</v>
      </c>
      <c r="M1222" s="558">
        <v>1269.2</v>
      </c>
      <c r="N1222" s="544"/>
      <c r="O1222" s="331">
        <f t="shared" si="93"/>
        <v>0</v>
      </c>
      <c r="P1222" s="332">
        <v>4607109945193</v>
      </c>
      <c r="Q1222" s="545" t="s">
        <v>11622</v>
      </c>
      <c r="R1222" s="333" t="s">
        <v>13032</v>
      </c>
      <c r="S1222" s="340">
        <f t="shared" si="94"/>
        <v>1269.2</v>
      </c>
    </row>
    <row r="1223" spans="1:19" ht="76.5" x14ac:dyDescent="0.2">
      <c r="A1223" s="519">
        <v>1208</v>
      </c>
      <c r="B1223" s="537">
        <v>6874</v>
      </c>
      <c r="C1223" s="538" t="s">
        <v>13040</v>
      </c>
      <c r="D1223" s="539" t="s">
        <v>13041</v>
      </c>
      <c r="E1223" s="411" t="s">
        <v>40</v>
      </c>
      <c r="F1223" s="411" t="s">
        <v>13042</v>
      </c>
      <c r="G1223" s="411" t="s">
        <v>13043</v>
      </c>
      <c r="H1223" s="540" t="s">
        <v>14876</v>
      </c>
      <c r="I1223" s="541" t="str">
        <f t="shared" si="92"/>
        <v>фото1</v>
      </c>
      <c r="J1223" s="541" t="str">
        <f>HYPERLINK("http://www.gardenbulbs.ru/images/vesna_CL/thumbnails/"&amp;D1773&amp;".jpg","фото2")</f>
        <v>фото2</v>
      </c>
      <c r="K1223" s="542" t="s">
        <v>334</v>
      </c>
      <c r="L1223" s="546">
        <v>1</v>
      </c>
      <c r="M1223" s="558">
        <v>524.9</v>
      </c>
      <c r="N1223" s="544"/>
      <c r="O1223" s="331">
        <f t="shared" si="93"/>
        <v>0</v>
      </c>
      <c r="P1223" s="332">
        <v>4607109945186</v>
      </c>
      <c r="Q1223" s="545" t="s">
        <v>11622</v>
      </c>
      <c r="R1223" s="333" t="s">
        <v>1582</v>
      </c>
      <c r="S1223" s="340">
        <f t="shared" si="94"/>
        <v>524.9</v>
      </c>
    </row>
    <row r="1224" spans="1:19" ht="15" x14ac:dyDescent="0.2">
      <c r="A1224" s="519">
        <v>1209</v>
      </c>
      <c r="B1224" s="537">
        <v>6900</v>
      </c>
      <c r="C1224" s="538" t="s">
        <v>8426</v>
      </c>
      <c r="D1224" s="539"/>
      <c r="E1224" s="411" t="s">
        <v>40</v>
      </c>
      <c r="F1224" s="411" t="s">
        <v>3771</v>
      </c>
      <c r="G1224" s="411" t="s">
        <v>3772</v>
      </c>
      <c r="H1224" s="540" t="s">
        <v>3773</v>
      </c>
      <c r="I1224" s="541" t="str">
        <f t="shared" si="92"/>
        <v>фото1</v>
      </c>
      <c r="J1224" s="541"/>
      <c r="K1224" s="542" t="s">
        <v>334</v>
      </c>
      <c r="L1224" s="546">
        <v>1</v>
      </c>
      <c r="M1224" s="558">
        <v>912.3</v>
      </c>
      <c r="N1224" s="544"/>
      <c r="O1224" s="331">
        <f t="shared" si="93"/>
        <v>0</v>
      </c>
      <c r="P1224" s="332">
        <v>4607109945445</v>
      </c>
      <c r="Q1224" s="545"/>
      <c r="R1224" s="333" t="s">
        <v>10982</v>
      </c>
      <c r="S1224" s="340">
        <f t="shared" si="94"/>
        <v>912.3</v>
      </c>
    </row>
    <row r="1225" spans="1:19" ht="51" x14ac:dyDescent="0.2">
      <c r="A1225" s="519">
        <v>1210</v>
      </c>
      <c r="B1225" s="537">
        <v>4691</v>
      </c>
      <c r="C1225" s="538" t="s">
        <v>8427</v>
      </c>
      <c r="D1225" s="539"/>
      <c r="E1225" s="411" t="s">
        <v>40</v>
      </c>
      <c r="F1225" s="411" t="s">
        <v>1869</v>
      </c>
      <c r="G1225" s="411" t="s">
        <v>1870</v>
      </c>
      <c r="H1225" s="540" t="s">
        <v>1871</v>
      </c>
      <c r="I1225" s="541" t="str">
        <f t="shared" si="92"/>
        <v>фото1</v>
      </c>
      <c r="J1225" s="541"/>
      <c r="K1225" s="542" t="s">
        <v>334</v>
      </c>
      <c r="L1225" s="546">
        <v>1</v>
      </c>
      <c r="M1225" s="558">
        <v>887.1</v>
      </c>
      <c r="N1225" s="544"/>
      <c r="O1225" s="331">
        <f t="shared" si="93"/>
        <v>0</v>
      </c>
      <c r="P1225" s="332">
        <v>4607109991121</v>
      </c>
      <c r="Q1225" s="545"/>
      <c r="R1225" s="333" t="s">
        <v>10982</v>
      </c>
      <c r="S1225" s="340">
        <f t="shared" si="94"/>
        <v>887.1</v>
      </c>
    </row>
    <row r="1226" spans="1:19" ht="76.5" x14ac:dyDescent="0.2">
      <c r="A1226" s="519">
        <v>1211</v>
      </c>
      <c r="B1226" s="537">
        <v>111</v>
      </c>
      <c r="C1226" s="538" t="s">
        <v>11024</v>
      </c>
      <c r="D1226" s="539"/>
      <c r="E1226" s="411" t="s">
        <v>40</v>
      </c>
      <c r="F1226" s="411" t="s">
        <v>11025</v>
      </c>
      <c r="G1226" s="411" t="s">
        <v>11026</v>
      </c>
      <c r="H1226" s="540" t="s">
        <v>11027</v>
      </c>
      <c r="I1226" s="541" t="str">
        <f t="shared" si="92"/>
        <v>фото1</v>
      </c>
      <c r="J1226" s="541"/>
      <c r="K1226" s="542" t="s">
        <v>334</v>
      </c>
      <c r="L1226" s="546">
        <v>1</v>
      </c>
      <c r="M1226" s="558">
        <v>703.3</v>
      </c>
      <c r="N1226" s="544"/>
      <c r="O1226" s="331">
        <f t="shared" si="93"/>
        <v>0</v>
      </c>
      <c r="P1226" s="332">
        <v>4607109927601</v>
      </c>
      <c r="Q1226" s="545"/>
      <c r="R1226" s="333" t="s">
        <v>1582</v>
      </c>
      <c r="S1226" s="340">
        <f t="shared" si="94"/>
        <v>703.3</v>
      </c>
    </row>
    <row r="1227" spans="1:19" ht="38.25" x14ac:dyDescent="0.2">
      <c r="A1227" s="519">
        <v>1212</v>
      </c>
      <c r="B1227" s="537">
        <v>4206</v>
      </c>
      <c r="C1227" s="538" t="s">
        <v>11028</v>
      </c>
      <c r="D1227" s="539"/>
      <c r="E1227" s="411" t="s">
        <v>40</v>
      </c>
      <c r="F1227" s="411" t="s">
        <v>11029</v>
      </c>
      <c r="G1227" s="411" t="s">
        <v>11030</v>
      </c>
      <c r="H1227" s="540" t="s">
        <v>11031</v>
      </c>
      <c r="I1227" s="541" t="str">
        <f t="shared" si="92"/>
        <v>фото1</v>
      </c>
      <c r="J1227" s="541"/>
      <c r="K1227" s="542" t="s">
        <v>334</v>
      </c>
      <c r="L1227" s="546">
        <v>1</v>
      </c>
      <c r="M1227" s="558">
        <v>705.1</v>
      </c>
      <c r="N1227" s="544"/>
      <c r="O1227" s="331">
        <f t="shared" si="93"/>
        <v>0</v>
      </c>
      <c r="P1227" s="332">
        <v>4607109927595</v>
      </c>
      <c r="Q1227" s="545"/>
      <c r="R1227" s="333" t="s">
        <v>1582</v>
      </c>
      <c r="S1227" s="340">
        <f t="shared" si="94"/>
        <v>705.1</v>
      </c>
    </row>
    <row r="1228" spans="1:19" ht="25.5" x14ac:dyDescent="0.2">
      <c r="A1228" s="519">
        <v>1213</v>
      </c>
      <c r="B1228" s="537">
        <v>6903</v>
      </c>
      <c r="C1228" s="538" t="s">
        <v>8428</v>
      </c>
      <c r="D1228" s="539"/>
      <c r="E1228" s="411" t="s">
        <v>40</v>
      </c>
      <c r="F1228" s="411" t="s">
        <v>3774</v>
      </c>
      <c r="G1228" s="411" t="s">
        <v>3775</v>
      </c>
      <c r="H1228" s="540" t="s">
        <v>3776</v>
      </c>
      <c r="I1228" s="541" t="str">
        <f t="shared" si="92"/>
        <v>фото1</v>
      </c>
      <c r="J1228" s="541"/>
      <c r="K1228" s="542" t="s">
        <v>334</v>
      </c>
      <c r="L1228" s="546">
        <v>1</v>
      </c>
      <c r="M1228" s="558">
        <v>712.3</v>
      </c>
      <c r="N1228" s="544"/>
      <c r="O1228" s="331">
        <f t="shared" si="93"/>
        <v>0</v>
      </c>
      <c r="P1228" s="332">
        <v>4607109945476</v>
      </c>
      <c r="Q1228" s="545"/>
      <c r="R1228" s="333" t="s">
        <v>10982</v>
      </c>
      <c r="S1228" s="340">
        <f t="shared" si="94"/>
        <v>712.3</v>
      </c>
    </row>
    <row r="1229" spans="1:19" ht="25.5" x14ac:dyDescent="0.2">
      <c r="A1229" s="519">
        <v>1214</v>
      </c>
      <c r="B1229" s="537">
        <v>4692</v>
      </c>
      <c r="C1229" s="538" t="s">
        <v>8429</v>
      </c>
      <c r="D1229" s="539" t="s">
        <v>8430</v>
      </c>
      <c r="E1229" s="411" t="s">
        <v>40</v>
      </c>
      <c r="F1229" s="411" t="s">
        <v>3777</v>
      </c>
      <c r="G1229" s="411" t="s">
        <v>3778</v>
      </c>
      <c r="H1229" s="540" t="s">
        <v>1872</v>
      </c>
      <c r="I1229" s="541" t="str">
        <f t="shared" si="92"/>
        <v>фото1</v>
      </c>
      <c r="J1229" s="541" t="str">
        <f>HYPERLINK("http://www.gardenbulbs.ru/images/vesna_CL/thumbnails/"&amp;D1779&amp;".jpg","фото2")</f>
        <v>фото2</v>
      </c>
      <c r="K1229" s="542" t="s">
        <v>334</v>
      </c>
      <c r="L1229" s="546">
        <v>1</v>
      </c>
      <c r="M1229" s="558">
        <v>4120.2</v>
      </c>
      <c r="N1229" s="544"/>
      <c r="O1229" s="331">
        <f t="shared" si="93"/>
        <v>0</v>
      </c>
      <c r="P1229" s="332">
        <v>4607109991138</v>
      </c>
      <c r="Q1229" s="545"/>
      <c r="R1229" s="333" t="s">
        <v>10982</v>
      </c>
      <c r="S1229" s="340">
        <f t="shared" si="94"/>
        <v>4120.2</v>
      </c>
    </row>
    <row r="1230" spans="1:19" ht="38.25" x14ac:dyDescent="0.2">
      <c r="A1230" s="519">
        <v>1215</v>
      </c>
      <c r="B1230" s="537">
        <v>2223</v>
      </c>
      <c r="C1230" s="538" t="s">
        <v>14877</v>
      </c>
      <c r="D1230" s="539"/>
      <c r="E1230" s="411" t="s">
        <v>40</v>
      </c>
      <c r="F1230" s="411" t="s">
        <v>14878</v>
      </c>
      <c r="G1230" s="411" t="s">
        <v>14879</v>
      </c>
      <c r="H1230" s="540" t="s">
        <v>14880</v>
      </c>
      <c r="I1230" s="541" t="str">
        <f t="shared" si="92"/>
        <v>фото1</v>
      </c>
      <c r="J1230" s="541"/>
      <c r="K1230" s="542" t="s">
        <v>334</v>
      </c>
      <c r="L1230" s="546">
        <v>1</v>
      </c>
      <c r="M1230" s="558">
        <v>1281.8</v>
      </c>
      <c r="N1230" s="544"/>
      <c r="O1230" s="331">
        <f t="shared" si="93"/>
        <v>0</v>
      </c>
      <c r="P1230" s="332">
        <v>4607109927571</v>
      </c>
      <c r="Q1230" s="545"/>
      <c r="R1230" s="333" t="s">
        <v>10982</v>
      </c>
      <c r="S1230" s="340">
        <f t="shared" si="94"/>
        <v>1281.8</v>
      </c>
    </row>
    <row r="1231" spans="1:19" ht="25.5" x14ac:dyDescent="0.2">
      <c r="A1231" s="519">
        <v>1216</v>
      </c>
      <c r="B1231" s="537">
        <v>6895</v>
      </c>
      <c r="C1231" s="538" t="s">
        <v>8431</v>
      </c>
      <c r="D1231" s="539" t="s">
        <v>8432</v>
      </c>
      <c r="E1231" s="411" t="s">
        <v>40</v>
      </c>
      <c r="F1231" s="411" t="s">
        <v>3779</v>
      </c>
      <c r="G1231" s="411" t="s">
        <v>3780</v>
      </c>
      <c r="H1231" s="540" t="s">
        <v>3781</v>
      </c>
      <c r="I1231" s="541" t="str">
        <f t="shared" si="92"/>
        <v>фото1</v>
      </c>
      <c r="J1231" s="541" t="str">
        <f>HYPERLINK("http://www.gardenbulbs.ru/images/vesna_CL/thumbnails/"&amp;D1781&amp;".jpg","фото2")</f>
        <v>фото2</v>
      </c>
      <c r="K1231" s="542" t="s">
        <v>334</v>
      </c>
      <c r="L1231" s="546">
        <v>1</v>
      </c>
      <c r="M1231" s="558">
        <v>524.9</v>
      </c>
      <c r="N1231" s="544"/>
      <c r="O1231" s="331">
        <f t="shared" si="93"/>
        <v>0</v>
      </c>
      <c r="P1231" s="332">
        <v>4607109945391</v>
      </c>
      <c r="Q1231" s="545"/>
      <c r="R1231" s="333" t="s">
        <v>10982</v>
      </c>
      <c r="S1231" s="340">
        <f t="shared" si="94"/>
        <v>524.9</v>
      </c>
    </row>
    <row r="1232" spans="1:19" ht="51" x14ac:dyDescent="0.2">
      <c r="A1232" s="519">
        <v>1217</v>
      </c>
      <c r="B1232" s="537">
        <v>3968</v>
      </c>
      <c r="C1232" s="538" t="s">
        <v>11032</v>
      </c>
      <c r="D1232" s="539"/>
      <c r="E1232" s="411" t="s">
        <v>40</v>
      </c>
      <c r="F1232" s="411" t="s">
        <v>11033</v>
      </c>
      <c r="G1232" s="411" t="s">
        <v>11034</v>
      </c>
      <c r="H1232" s="540" t="s">
        <v>11035</v>
      </c>
      <c r="I1232" s="541" t="str">
        <f t="shared" si="92"/>
        <v>фото1</v>
      </c>
      <c r="J1232" s="541"/>
      <c r="K1232" s="542" t="s">
        <v>334</v>
      </c>
      <c r="L1232" s="546">
        <v>1</v>
      </c>
      <c r="M1232" s="558">
        <v>461.8</v>
      </c>
      <c r="N1232" s="544"/>
      <c r="O1232" s="331">
        <f t="shared" si="93"/>
        <v>0</v>
      </c>
      <c r="P1232" s="332">
        <v>4607109927564</v>
      </c>
      <c r="Q1232" s="545"/>
      <c r="R1232" s="333" t="s">
        <v>10982</v>
      </c>
      <c r="S1232" s="340">
        <f t="shared" si="94"/>
        <v>461.8</v>
      </c>
    </row>
    <row r="1233" spans="1:19" ht="15.75" x14ac:dyDescent="0.2">
      <c r="A1233" s="519">
        <v>1218</v>
      </c>
      <c r="B1233" s="524"/>
      <c r="C1233" s="525"/>
      <c r="D1233" s="526"/>
      <c r="E1233" s="527"/>
      <c r="F1233" s="528" t="s">
        <v>11036</v>
      </c>
      <c r="G1233" s="529"/>
      <c r="H1233" s="530"/>
      <c r="I1233" s="531"/>
      <c r="J1233" s="532"/>
      <c r="K1233" s="533"/>
      <c r="L1233" s="533"/>
      <c r="M1233" s="561"/>
      <c r="N1233" s="524"/>
      <c r="O1233" s="524"/>
      <c r="P1233" s="534"/>
      <c r="Q1233" s="535"/>
      <c r="R1233" s="535"/>
      <c r="S1233" s="536"/>
    </row>
    <row r="1234" spans="1:19" ht="15" x14ac:dyDescent="0.2">
      <c r="A1234" s="519">
        <v>1219</v>
      </c>
      <c r="B1234" s="537">
        <v>1813</v>
      </c>
      <c r="C1234" s="538" t="s">
        <v>8433</v>
      </c>
      <c r="D1234" s="539"/>
      <c r="E1234" s="411" t="s">
        <v>40</v>
      </c>
      <c r="F1234" s="411" t="s">
        <v>1873</v>
      </c>
      <c r="G1234" s="411" t="s">
        <v>1874</v>
      </c>
      <c r="H1234" s="540" t="s">
        <v>1875</v>
      </c>
      <c r="I1234" s="541" t="str">
        <f t="shared" ref="I1234:I1261" si="95">HYPERLINK("http://www.gardenbulbs.ru/images/vesna_CL/thumbnails/"&amp;C1234&amp;".jpg","фото1")</f>
        <v>фото1</v>
      </c>
      <c r="J1234" s="541"/>
      <c r="K1234" s="542" t="s">
        <v>1906</v>
      </c>
      <c r="L1234" s="546">
        <v>1</v>
      </c>
      <c r="M1234" s="558">
        <v>506.9</v>
      </c>
      <c r="N1234" s="544"/>
      <c r="O1234" s="331">
        <f t="shared" ref="O1234:O1261" si="96">IF(ISERROR(N1234*M1234),0,N1234*M1234)</f>
        <v>0</v>
      </c>
      <c r="P1234" s="332">
        <v>4607109969366</v>
      </c>
      <c r="Q1234" s="545"/>
      <c r="R1234" s="333" t="s">
        <v>11037</v>
      </c>
      <c r="S1234" s="340">
        <f t="shared" ref="S1234:S1261" si="97">M1234/L1234</f>
        <v>506.9</v>
      </c>
    </row>
    <row r="1235" spans="1:19" ht="25.5" x14ac:dyDescent="0.2">
      <c r="A1235" s="519">
        <v>1220</v>
      </c>
      <c r="B1235" s="537">
        <v>6893</v>
      </c>
      <c r="C1235" s="538" t="s">
        <v>8434</v>
      </c>
      <c r="D1235" s="539"/>
      <c r="E1235" s="411" t="s">
        <v>40</v>
      </c>
      <c r="F1235" s="411" t="s">
        <v>3782</v>
      </c>
      <c r="G1235" s="411" t="s">
        <v>3783</v>
      </c>
      <c r="H1235" s="540" t="s">
        <v>3784</v>
      </c>
      <c r="I1235" s="541" t="str">
        <f t="shared" si="95"/>
        <v>фото1</v>
      </c>
      <c r="J1235" s="541"/>
      <c r="K1235" s="542" t="s">
        <v>334</v>
      </c>
      <c r="L1235" s="546">
        <v>1</v>
      </c>
      <c r="M1235" s="558">
        <v>966.4</v>
      </c>
      <c r="N1235" s="544"/>
      <c r="O1235" s="331">
        <f t="shared" si="96"/>
        <v>0</v>
      </c>
      <c r="P1235" s="332">
        <v>4607109945377</v>
      </c>
      <c r="Q1235" s="545"/>
      <c r="R1235" s="333" t="s">
        <v>11037</v>
      </c>
      <c r="S1235" s="340">
        <f t="shared" si="97"/>
        <v>966.4</v>
      </c>
    </row>
    <row r="1236" spans="1:19" ht="25.5" x14ac:dyDescent="0.2">
      <c r="A1236" s="519">
        <v>1221</v>
      </c>
      <c r="B1236" s="537">
        <v>1076</v>
      </c>
      <c r="C1236" s="538" t="s">
        <v>8435</v>
      </c>
      <c r="D1236" s="539"/>
      <c r="E1236" s="411" t="s">
        <v>40</v>
      </c>
      <c r="F1236" s="411" t="s">
        <v>1876</v>
      </c>
      <c r="G1236" s="411" t="s">
        <v>1877</v>
      </c>
      <c r="H1236" s="540" t="s">
        <v>1878</v>
      </c>
      <c r="I1236" s="541" t="str">
        <f t="shared" si="95"/>
        <v>фото1</v>
      </c>
      <c r="J1236" s="541"/>
      <c r="K1236" s="542" t="s">
        <v>334</v>
      </c>
      <c r="L1236" s="546">
        <v>1</v>
      </c>
      <c r="M1236" s="558">
        <v>948.4</v>
      </c>
      <c r="N1236" s="544"/>
      <c r="O1236" s="331">
        <f t="shared" si="96"/>
        <v>0</v>
      </c>
      <c r="P1236" s="332">
        <v>4607109977323</v>
      </c>
      <c r="Q1236" s="545"/>
      <c r="R1236" s="333" t="s">
        <v>11037</v>
      </c>
      <c r="S1236" s="340">
        <f t="shared" si="97"/>
        <v>948.4</v>
      </c>
    </row>
    <row r="1237" spans="1:19" ht="25.5" x14ac:dyDescent="0.2">
      <c r="A1237" s="519">
        <v>1222</v>
      </c>
      <c r="B1237" s="537">
        <v>2702</v>
      </c>
      <c r="C1237" s="538" t="s">
        <v>8436</v>
      </c>
      <c r="D1237" s="539"/>
      <c r="E1237" s="411" t="s">
        <v>40</v>
      </c>
      <c r="F1237" s="411" t="s">
        <v>1879</v>
      </c>
      <c r="G1237" s="411" t="s">
        <v>1880</v>
      </c>
      <c r="H1237" s="540" t="s">
        <v>1881</v>
      </c>
      <c r="I1237" s="541" t="str">
        <f t="shared" si="95"/>
        <v>фото1</v>
      </c>
      <c r="J1237" s="541"/>
      <c r="K1237" s="542" t="s">
        <v>334</v>
      </c>
      <c r="L1237" s="546">
        <v>1</v>
      </c>
      <c r="M1237" s="558">
        <v>1389.9</v>
      </c>
      <c r="N1237" s="544"/>
      <c r="O1237" s="331">
        <f t="shared" si="96"/>
        <v>0</v>
      </c>
      <c r="P1237" s="332">
        <v>4607109977330</v>
      </c>
      <c r="Q1237" s="545"/>
      <c r="R1237" s="333" t="s">
        <v>11037</v>
      </c>
      <c r="S1237" s="340">
        <f t="shared" si="97"/>
        <v>1389.9</v>
      </c>
    </row>
    <row r="1238" spans="1:19" ht="25.5" x14ac:dyDescent="0.2">
      <c r="A1238" s="519">
        <v>1223</v>
      </c>
      <c r="B1238" s="537">
        <v>3149</v>
      </c>
      <c r="C1238" s="538" t="s">
        <v>8437</v>
      </c>
      <c r="D1238" s="539"/>
      <c r="E1238" s="411" t="s">
        <v>40</v>
      </c>
      <c r="F1238" s="411" t="s">
        <v>1882</v>
      </c>
      <c r="G1238" s="411" t="s">
        <v>1883</v>
      </c>
      <c r="H1238" s="540" t="s">
        <v>1884</v>
      </c>
      <c r="I1238" s="541" t="str">
        <f t="shared" si="95"/>
        <v>фото1</v>
      </c>
      <c r="J1238" s="541"/>
      <c r="K1238" s="542" t="s">
        <v>334</v>
      </c>
      <c r="L1238" s="546">
        <v>1</v>
      </c>
      <c r="M1238" s="558">
        <v>1389.9</v>
      </c>
      <c r="N1238" s="544"/>
      <c r="O1238" s="331">
        <f t="shared" si="96"/>
        <v>0</v>
      </c>
      <c r="P1238" s="332">
        <v>4607109955154</v>
      </c>
      <c r="Q1238" s="545"/>
      <c r="R1238" s="333" t="s">
        <v>11037</v>
      </c>
      <c r="S1238" s="340">
        <f t="shared" si="97"/>
        <v>1389.9</v>
      </c>
    </row>
    <row r="1239" spans="1:19" ht="51" x14ac:dyDescent="0.2">
      <c r="A1239" s="519">
        <v>1224</v>
      </c>
      <c r="B1239" s="537">
        <v>6899</v>
      </c>
      <c r="C1239" s="538" t="s">
        <v>8438</v>
      </c>
      <c r="D1239" s="539"/>
      <c r="E1239" s="411" t="s">
        <v>40</v>
      </c>
      <c r="F1239" s="411" t="s">
        <v>3785</v>
      </c>
      <c r="G1239" s="411" t="s">
        <v>3786</v>
      </c>
      <c r="H1239" s="540" t="s">
        <v>3787</v>
      </c>
      <c r="I1239" s="541" t="str">
        <f t="shared" si="95"/>
        <v>фото1</v>
      </c>
      <c r="J1239" s="541"/>
      <c r="K1239" s="542" t="s">
        <v>334</v>
      </c>
      <c r="L1239" s="546">
        <v>1</v>
      </c>
      <c r="M1239" s="558">
        <v>3219.1</v>
      </c>
      <c r="N1239" s="544"/>
      <c r="O1239" s="331">
        <f t="shared" si="96"/>
        <v>0</v>
      </c>
      <c r="P1239" s="332">
        <v>4607109945438</v>
      </c>
      <c r="Q1239" s="545"/>
      <c r="R1239" s="333" t="s">
        <v>11037</v>
      </c>
      <c r="S1239" s="340">
        <f t="shared" si="97"/>
        <v>3219.1</v>
      </c>
    </row>
    <row r="1240" spans="1:19" ht="25.5" x14ac:dyDescent="0.2">
      <c r="A1240" s="519">
        <v>1225</v>
      </c>
      <c r="B1240" s="537">
        <v>4693</v>
      </c>
      <c r="C1240" s="538" t="s">
        <v>8439</v>
      </c>
      <c r="D1240" s="539"/>
      <c r="E1240" s="411" t="s">
        <v>40</v>
      </c>
      <c r="F1240" s="411" t="s">
        <v>1885</v>
      </c>
      <c r="G1240" s="411" t="s">
        <v>1886</v>
      </c>
      <c r="H1240" s="540" t="s">
        <v>1887</v>
      </c>
      <c r="I1240" s="541" t="str">
        <f t="shared" si="95"/>
        <v>фото1</v>
      </c>
      <c r="J1240" s="541"/>
      <c r="K1240" s="542" t="s">
        <v>334</v>
      </c>
      <c r="L1240" s="546">
        <v>1</v>
      </c>
      <c r="M1240" s="558">
        <v>3219.1</v>
      </c>
      <c r="N1240" s="544"/>
      <c r="O1240" s="331">
        <f t="shared" si="96"/>
        <v>0</v>
      </c>
      <c r="P1240" s="332">
        <v>4607109991145</v>
      </c>
      <c r="Q1240" s="545"/>
      <c r="R1240" s="333" t="s">
        <v>11037</v>
      </c>
      <c r="S1240" s="340">
        <f t="shared" si="97"/>
        <v>3219.1</v>
      </c>
    </row>
    <row r="1241" spans="1:19" ht="15" x14ac:dyDescent="0.2">
      <c r="A1241" s="519">
        <v>1226</v>
      </c>
      <c r="B1241" s="537">
        <v>3150</v>
      </c>
      <c r="C1241" s="538" t="s">
        <v>8440</v>
      </c>
      <c r="D1241" s="539"/>
      <c r="E1241" s="411" t="s">
        <v>40</v>
      </c>
      <c r="F1241" s="411" t="s">
        <v>1888</v>
      </c>
      <c r="G1241" s="411" t="s">
        <v>1889</v>
      </c>
      <c r="H1241" s="540" t="s">
        <v>1890</v>
      </c>
      <c r="I1241" s="541" t="str">
        <f t="shared" si="95"/>
        <v>фото1</v>
      </c>
      <c r="J1241" s="541"/>
      <c r="K1241" s="542" t="s">
        <v>334</v>
      </c>
      <c r="L1241" s="546">
        <v>1</v>
      </c>
      <c r="M1241" s="558">
        <v>1002.4</v>
      </c>
      <c r="N1241" s="544"/>
      <c r="O1241" s="331">
        <f t="shared" si="96"/>
        <v>0</v>
      </c>
      <c r="P1241" s="332">
        <v>4607109955161</v>
      </c>
      <c r="Q1241" s="545"/>
      <c r="R1241" s="333" t="s">
        <v>11037</v>
      </c>
      <c r="S1241" s="340">
        <f t="shared" si="97"/>
        <v>1002.4</v>
      </c>
    </row>
    <row r="1242" spans="1:19" ht="25.5" x14ac:dyDescent="0.2">
      <c r="A1242" s="519">
        <v>1227</v>
      </c>
      <c r="B1242" s="537">
        <v>1411</v>
      </c>
      <c r="C1242" s="538" t="s">
        <v>8441</v>
      </c>
      <c r="D1242" s="539"/>
      <c r="E1242" s="449" t="s">
        <v>40</v>
      </c>
      <c r="F1242" s="449" t="s">
        <v>1891</v>
      </c>
      <c r="G1242" s="449" t="s">
        <v>1892</v>
      </c>
      <c r="H1242" s="548" t="s">
        <v>1893</v>
      </c>
      <c r="I1242" s="541" t="str">
        <f t="shared" si="95"/>
        <v>фото1</v>
      </c>
      <c r="J1242" s="541"/>
      <c r="K1242" s="542" t="s">
        <v>334</v>
      </c>
      <c r="L1242" s="546">
        <v>1</v>
      </c>
      <c r="M1242" s="558">
        <v>822.2</v>
      </c>
      <c r="N1242" s="544"/>
      <c r="O1242" s="331">
        <f t="shared" si="96"/>
        <v>0</v>
      </c>
      <c r="P1242" s="332">
        <v>4607109977347</v>
      </c>
      <c r="Q1242" s="545"/>
      <c r="R1242" s="333" t="s">
        <v>11037</v>
      </c>
      <c r="S1242" s="340">
        <f t="shared" si="97"/>
        <v>822.2</v>
      </c>
    </row>
    <row r="1243" spans="1:19" ht="15" x14ac:dyDescent="0.2">
      <c r="A1243" s="519">
        <v>1228</v>
      </c>
      <c r="B1243" s="537">
        <v>2747</v>
      </c>
      <c r="C1243" s="538" t="s">
        <v>8442</v>
      </c>
      <c r="D1243" s="539"/>
      <c r="E1243" s="449" t="s">
        <v>40</v>
      </c>
      <c r="F1243" s="449" t="s">
        <v>1894</v>
      </c>
      <c r="G1243" s="449" t="s">
        <v>1895</v>
      </c>
      <c r="H1243" s="548" t="s">
        <v>1896</v>
      </c>
      <c r="I1243" s="541" t="str">
        <f t="shared" si="95"/>
        <v>фото1</v>
      </c>
      <c r="J1243" s="541"/>
      <c r="K1243" s="542" t="s">
        <v>334</v>
      </c>
      <c r="L1243" s="546">
        <v>1</v>
      </c>
      <c r="M1243" s="558">
        <v>1146.5999999999999</v>
      </c>
      <c r="N1243" s="544"/>
      <c r="O1243" s="331">
        <f t="shared" si="96"/>
        <v>0</v>
      </c>
      <c r="P1243" s="332">
        <v>4607109977354</v>
      </c>
      <c r="Q1243" s="545"/>
      <c r="R1243" s="333" t="s">
        <v>11037</v>
      </c>
      <c r="S1243" s="340">
        <f t="shared" si="97"/>
        <v>1146.5999999999999</v>
      </c>
    </row>
    <row r="1244" spans="1:19" ht="15" x14ac:dyDescent="0.2">
      <c r="A1244" s="519">
        <v>1229</v>
      </c>
      <c r="B1244" s="537">
        <v>2714</v>
      </c>
      <c r="C1244" s="538" t="s">
        <v>8443</v>
      </c>
      <c r="D1244" s="539"/>
      <c r="E1244" s="411" t="s">
        <v>40</v>
      </c>
      <c r="F1244" s="411" t="s">
        <v>1897</v>
      </c>
      <c r="G1244" s="411" t="s">
        <v>1898</v>
      </c>
      <c r="H1244" s="540" t="s">
        <v>1899</v>
      </c>
      <c r="I1244" s="541" t="str">
        <f t="shared" si="95"/>
        <v>фото1</v>
      </c>
      <c r="J1244" s="541"/>
      <c r="K1244" s="542" t="s">
        <v>334</v>
      </c>
      <c r="L1244" s="546">
        <v>1</v>
      </c>
      <c r="M1244" s="558">
        <v>930.4</v>
      </c>
      <c r="N1244" s="544"/>
      <c r="O1244" s="331">
        <f t="shared" si="96"/>
        <v>0</v>
      </c>
      <c r="P1244" s="332">
        <v>4607109977361</v>
      </c>
      <c r="Q1244" s="545"/>
      <c r="R1244" s="333" t="s">
        <v>11037</v>
      </c>
      <c r="S1244" s="340">
        <f t="shared" si="97"/>
        <v>930.4</v>
      </c>
    </row>
    <row r="1245" spans="1:19" ht="25.5" x14ac:dyDescent="0.2">
      <c r="A1245" s="519">
        <v>1230</v>
      </c>
      <c r="B1245" s="537">
        <v>2739</v>
      </c>
      <c r="C1245" s="538" t="s">
        <v>11038</v>
      </c>
      <c r="D1245" s="539"/>
      <c r="E1245" s="411" t="s">
        <v>40</v>
      </c>
      <c r="F1245" s="411" t="s">
        <v>11039</v>
      </c>
      <c r="G1245" s="411" t="s">
        <v>11040</v>
      </c>
      <c r="H1245" s="540" t="s">
        <v>11041</v>
      </c>
      <c r="I1245" s="541" t="str">
        <f t="shared" si="95"/>
        <v>фото1</v>
      </c>
      <c r="J1245" s="541"/>
      <c r="K1245" s="542" t="s">
        <v>334</v>
      </c>
      <c r="L1245" s="546">
        <v>1</v>
      </c>
      <c r="M1245" s="558">
        <v>1416.9</v>
      </c>
      <c r="N1245" s="544"/>
      <c r="O1245" s="331">
        <f t="shared" si="96"/>
        <v>0</v>
      </c>
      <c r="P1245" s="332">
        <v>4607109977378</v>
      </c>
      <c r="Q1245" s="545"/>
      <c r="R1245" s="333" t="s">
        <v>11037</v>
      </c>
      <c r="S1245" s="340">
        <f t="shared" si="97"/>
        <v>1416.9</v>
      </c>
    </row>
    <row r="1246" spans="1:19" ht="25.5" x14ac:dyDescent="0.2">
      <c r="A1246" s="519">
        <v>1231</v>
      </c>
      <c r="B1246" s="537">
        <v>2744</v>
      </c>
      <c r="C1246" s="538" t="s">
        <v>8444</v>
      </c>
      <c r="D1246" s="539"/>
      <c r="E1246" s="411" t="s">
        <v>40</v>
      </c>
      <c r="F1246" s="411" t="s">
        <v>1900</v>
      </c>
      <c r="G1246" s="411" t="s">
        <v>1901</v>
      </c>
      <c r="H1246" s="540" t="s">
        <v>1902</v>
      </c>
      <c r="I1246" s="541" t="str">
        <f t="shared" si="95"/>
        <v>фото1</v>
      </c>
      <c r="J1246" s="541"/>
      <c r="K1246" s="542" t="s">
        <v>334</v>
      </c>
      <c r="L1246" s="546">
        <v>1</v>
      </c>
      <c r="M1246" s="558">
        <v>2444.1999999999998</v>
      </c>
      <c r="N1246" s="544"/>
      <c r="O1246" s="331">
        <f t="shared" si="96"/>
        <v>0</v>
      </c>
      <c r="P1246" s="332">
        <v>4607109977385</v>
      </c>
      <c r="Q1246" s="545"/>
      <c r="R1246" s="333" t="s">
        <v>11037</v>
      </c>
      <c r="S1246" s="340">
        <f t="shared" si="97"/>
        <v>2444.1999999999998</v>
      </c>
    </row>
    <row r="1247" spans="1:19" ht="15" x14ac:dyDescent="0.2">
      <c r="A1247" s="519">
        <v>1232</v>
      </c>
      <c r="B1247" s="537">
        <v>3154</v>
      </c>
      <c r="C1247" s="538" t="s">
        <v>8445</v>
      </c>
      <c r="D1247" s="539"/>
      <c r="E1247" s="411" t="s">
        <v>40</v>
      </c>
      <c r="F1247" s="411" t="s">
        <v>1903</v>
      </c>
      <c r="G1247" s="411" t="s">
        <v>1904</v>
      </c>
      <c r="H1247" s="540" t="s">
        <v>1905</v>
      </c>
      <c r="I1247" s="541" t="str">
        <f t="shared" si="95"/>
        <v>фото1</v>
      </c>
      <c r="J1247" s="541"/>
      <c r="K1247" s="542" t="s">
        <v>334</v>
      </c>
      <c r="L1247" s="546">
        <v>1</v>
      </c>
      <c r="M1247" s="558">
        <v>2804.6</v>
      </c>
      <c r="N1247" s="544"/>
      <c r="O1247" s="331">
        <f t="shared" si="96"/>
        <v>0</v>
      </c>
      <c r="P1247" s="332">
        <v>4607109955208</v>
      </c>
      <c r="Q1247" s="545"/>
      <c r="R1247" s="333" t="s">
        <v>11037</v>
      </c>
      <c r="S1247" s="340">
        <f t="shared" si="97"/>
        <v>2804.6</v>
      </c>
    </row>
    <row r="1248" spans="1:19" ht="15" x14ac:dyDescent="0.2">
      <c r="A1248" s="519">
        <v>1233</v>
      </c>
      <c r="B1248" s="537">
        <v>4694</v>
      </c>
      <c r="C1248" s="538" t="s">
        <v>8446</v>
      </c>
      <c r="D1248" s="539"/>
      <c r="E1248" s="411" t="s">
        <v>40</v>
      </c>
      <c r="F1248" s="411" t="s">
        <v>1907</v>
      </c>
      <c r="G1248" s="411" t="s">
        <v>1908</v>
      </c>
      <c r="H1248" s="540" t="s">
        <v>14881</v>
      </c>
      <c r="I1248" s="541" t="str">
        <f t="shared" si="95"/>
        <v>фото1</v>
      </c>
      <c r="J1248" s="541"/>
      <c r="K1248" s="542" t="s">
        <v>334</v>
      </c>
      <c r="L1248" s="546">
        <v>1</v>
      </c>
      <c r="M1248" s="558">
        <v>1903.5</v>
      </c>
      <c r="N1248" s="544"/>
      <c r="O1248" s="331">
        <f t="shared" si="96"/>
        <v>0</v>
      </c>
      <c r="P1248" s="332">
        <v>4607109991152</v>
      </c>
      <c r="Q1248" s="545"/>
      <c r="R1248" s="333" t="s">
        <v>11037</v>
      </c>
      <c r="S1248" s="340">
        <f t="shared" si="97"/>
        <v>1903.5</v>
      </c>
    </row>
    <row r="1249" spans="1:19" ht="15" x14ac:dyDescent="0.2">
      <c r="A1249" s="519">
        <v>1234</v>
      </c>
      <c r="B1249" s="537">
        <v>4695</v>
      </c>
      <c r="C1249" s="538" t="s">
        <v>8447</v>
      </c>
      <c r="D1249" s="539"/>
      <c r="E1249" s="411" t="s">
        <v>40</v>
      </c>
      <c r="F1249" s="411" t="s">
        <v>1909</v>
      </c>
      <c r="G1249" s="411" t="s">
        <v>1910</v>
      </c>
      <c r="H1249" s="540" t="s">
        <v>1911</v>
      </c>
      <c r="I1249" s="541" t="str">
        <f t="shared" si="95"/>
        <v>фото1</v>
      </c>
      <c r="J1249" s="541"/>
      <c r="K1249" s="542" t="s">
        <v>334</v>
      </c>
      <c r="L1249" s="546">
        <v>1</v>
      </c>
      <c r="M1249" s="558">
        <v>1182.7</v>
      </c>
      <c r="N1249" s="544"/>
      <c r="O1249" s="331">
        <f t="shared" si="96"/>
        <v>0</v>
      </c>
      <c r="P1249" s="332">
        <v>4607109991169</v>
      </c>
      <c r="Q1249" s="545"/>
      <c r="R1249" s="333" t="s">
        <v>11037</v>
      </c>
      <c r="S1249" s="340">
        <f t="shared" si="97"/>
        <v>1182.7</v>
      </c>
    </row>
    <row r="1250" spans="1:19" ht="25.5" x14ac:dyDescent="0.2">
      <c r="A1250" s="519">
        <v>1235</v>
      </c>
      <c r="B1250" s="537">
        <v>2745</v>
      </c>
      <c r="C1250" s="538" t="s">
        <v>8448</v>
      </c>
      <c r="D1250" s="539"/>
      <c r="E1250" s="411" t="s">
        <v>40</v>
      </c>
      <c r="F1250" s="411" t="s">
        <v>1912</v>
      </c>
      <c r="G1250" s="411" t="s">
        <v>1913</v>
      </c>
      <c r="H1250" s="540" t="s">
        <v>1914</v>
      </c>
      <c r="I1250" s="541" t="str">
        <f t="shared" si="95"/>
        <v>фото1</v>
      </c>
      <c r="J1250" s="541"/>
      <c r="K1250" s="542" t="s">
        <v>334</v>
      </c>
      <c r="L1250" s="546">
        <v>1</v>
      </c>
      <c r="M1250" s="558">
        <v>1236.7</v>
      </c>
      <c r="N1250" s="544"/>
      <c r="O1250" s="331">
        <f t="shared" si="96"/>
        <v>0</v>
      </c>
      <c r="P1250" s="332">
        <v>4607109977392</v>
      </c>
      <c r="Q1250" s="545"/>
      <c r="R1250" s="333" t="s">
        <v>11037</v>
      </c>
      <c r="S1250" s="340">
        <f t="shared" si="97"/>
        <v>1236.7</v>
      </c>
    </row>
    <row r="1251" spans="1:19" ht="38.25" x14ac:dyDescent="0.2">
      <c r="A1251" s="519">
        <v>1236</v>
      </c>
      <c r="B1251" s="537">
        <v>10840</v>
      </c>
      <c r="C1251" s="538" t="s">
        <v>14882</v>
      </c>
      <c r="D1251" s="539"/>
      <c r="E1251" s="412" t="s">
        <v>40</v>
      </c>
      <c r="F1251" s="412" t="s">
        <v>14883</v>
      </c>
      <c r="G1251" s="412" t="s">
        <v>14884</v>
      </c>
      <c r="H1251" s="547" t="s">
        <v>14885</v>
      </c>
      <c r="I1251" s="541" t="str">
        <f t="shared" si="95"/>
        <v>фото1</v>
      </c>
      <c r="J1251" s="541"/>
      <c r="K1251" s="542" t="s">
        <v>334</v>
      </c>
      <c r="L1251" s="546">
        <v>1</v>
      </c>
      <c r="M1251" s="558">
        <v>1308.8</v>
      </c>
      <c r="N1251" s="544"/>
      <c r="O1251" s="331">
        <f t="shared" si="96"/>
        <v>0</v>
      </c>
      <c r="P1251" s="332">
        <v>4607109924976</v>
      </c>
      <c r="Q1251" s="545" t="s">
        <v>13902</v>
      </c>
      <c r="R1251" s="333" t="s">
        <v>11037</v>
      </c>
      <c r="S1251" s="340">
        <f t="shared" si="97"/>
        <v>1308.8</v>
      </c>
    </row>
    <row r="1252" spans="1:19" ht="25.5" x14ac:dyDescent="0.2">
      <c r="A1252" s="519">
        <v>1237</v>
      </c>
      <c r="B1252" s="537">
        <v>2740</v>
      </c>
      <c r="C1252" s="538" t="s">
        <v>8449</v>
      </c>
      <c r="D1252" s="539"/>
      <c r="E1252" s="411" t="s">
        <v>40</v>
      </c>
      <c r="F1252" s="411" t="s">
        <v>1915</v>
      </c>
      <c r="G1252" s="411" t="s">
        <v>1916</v>
      </c>
      <c r="H1252" s="540" t="s">
        <v>1917</v>
      </c>
      <c r="I1252" s="541" t="str">
        <f t="shared" si="95"/>
        <v>фото1</v>
      </c>
      <c r="J1252" s="541"/>
      <c r="K1252" s="542" t="s">
        <v>334</v>
      </c>
      <c r="L1252" s="546">
        <v>1</v>
      </c>
      <c r="M1252" s="558">
        <v>1038.5</v>
      </c>
      <c r="N1252" s="544"/>
      <c r="O1252" s="331">
        <f t="shared" si="96"/>
        <v>0</v>
      </c>
      <c r="P1252" s="332">
        <v>4607109977408</v>
      </c>
      <c r="Q1252" s="545"/>
      <c r="R1252" s="333" t="s">
        <v>11037</v>
      </c>
      <c r="S1252" s="340">
        <f t="shared" si="97"/>
        <v>1038.5</v>
      </c>
    </row>
    <row r="1253" spans="1:19" ht="15" x14ac:dyDescent="0.2">
      <c r="A1253" s="519">
        <v>1238</v>
      </c>
      <c r="B1253" s="537">
        <v>2746</v>
      </c>
      <c r="C1253" s="538" t="s">
        <v>8450</v>
      </c>
      <c r="D1253" s="539"/>
      <c r="E1253" s="411" t="s">
        <v>40</v>
      </c>
      <c r="F1253" s="411" t="s">
        <v>1918</v>
      </c>
      <c r="G1253" s="411" t="s">
        <v>1919</v>
      </c>
      <c r="H1253" s="540" t="s">
        <v>1920</v>
      </c>
      <c r="I1253" s="541" t="str">
        <f t="shared" si="95"/>
        <v>фото1</v>
      </c>
      <c r="J1253" s="541"/>
      <c r="K1253" s="542" t="s">
        <v>334</v>
      </c>
      <c r="L1253" s="546">
        <v>1</v>
      </c>
      <c r="M1253" s="558">
        <v>1669.2</v>
      </c>
      <c r="N1253" s="544"/>
      <c r="O1253" s="331">
        <f t="shared" si="96"/>
        <v>0</v>
      </c>
      <c r="P1253" s="332">
        <v>4607109977415</v>
      </c>
      <c r="Q1253" s="545"/>
      <c r="R1253" s="333" t="s">
        <v>11037</v>
      </c>
      <c r="S1253" s="340">
        <f t="shared" si="97"/>
        <v>1669.2</v>
      </c>
    </row>
    <row r="1254" spans="1:19" ht="25.5" x14ac:dyDescent="0.2">
      <c r="A1254" s="519">
        <v>1239</v>
      </c>
      <c r="B1254" s="537">
        <v>10841</v>
      </c>
      <c r="C1254" s="538" t="s">
        <v>14886</v>
      </c>
      <c r="D1254" s="539"/>
      <c r="E1254" s="412" t="s">
        <v>40</v>
      </c>
      <c r="F1254" s="412" t="s">
        <v>14887</v>
      </c>
      <c r="G1254" s="412" t="s">
        <v>14888</v>
      </c>
      <c r="H1254" s="547" t="s">
        <v>14889</v>
      </c>
      <c r="I1254" s="541" t="str">
        <f t="shared" si="95"/>
        <v>фото1</v>
      </c>
      <c r="J1254" s="541"/>
      <c r="K1254" s="542" t="s">
        <v>334</v>
      </c>
      <c r="L1254" s="546">
        <v>1</v>
      </c>
      <c r="M1254" s="558">
        <v>1813.4</v>
      </c>
      <c r="N1254" s="544"/>
      <c r="O1254" s="331">
        <f t="shared" si="96"/>
        <v>0</v>
      </c>
      <c r="P1254" s="332">
        <v>4607109924969</v>
      </c>
      <c r="Q1254" s="545" t="s">
        <v>13902</v>
      </c>
      <c r="R1254" s="333" t="s">
        <v>11037</v>
      </c>
      <c r="S1254" s="340">
        <f t="shared" si="97"/>
        <v>1813.4</v>
      </c>
    </row>
    <row r="1255" spans="1:19" ht="25.5" x14ac:dyDescent="0.2">
      <c r="A1255" s="519">
        <v>1240</v>
      </c>
      <c r="B1255" s="537">
        <v>3155</v>
      </c>
      <c r="C1255" s="538" t="s">
        <v>8451</v>
      </c>
      <c r="D1255" s="539"/>
      <c r="E1255" s="411" t="s">
        <v>40</v>
      </c>
      <c r="F1255" s="411" t="s">
        <v>3788</v>
      </c>
      <c r="G1255" s="411" t="s">
        <v>3789</v>
      </c>
      <c r="H1255" s="540" t="s">
        <v>3790</v>
      </c>
      <c r="I1255" s="541" t="str">
        <f t="shared" si="95"/>
        <v>фото1</v>
      </c>
      <c r="J1255" s="541"/>
      <c r="K1255" s="542" t="s">
        <v>334</v>
      </c>
      <c r="L1255" s="546">
        <v>1</v>
      </c>
      <c r="M1255" s="558">
        <v>1453</v>
      </c>
      <c r="N1255" s="544"/>
      <c r="O1255" s="331">
        <f t="shared" si="96"/>
        <v>0</v>
      </c>
      <c r="P1255" s="332">
        <v>4607109955215</v>
      </c>
      <c r="Q1255" s="545"/>
      <c r="R1255" s="333" t="s">
        <v>11037</v>
      </c>
      <c r="S1255" s="340">
        <f t="shared" si="97"/>
        <v>1453</v>
      </c>
    </row>
    <row r="1256" spans="1:19" ht="25.5" x14ac:dyDescent="0.2">
      <c r="A1256" s="519">
        <v>1241</v>
      </c>
      <c r="B1256" s="537">
        <v>10842</v>
      </c>
      <c r="C1256" s="538" t="s">
        <v>14890</v>
      </c>
      <c r="D1256" s="539"/>
      <c r="E1256" s="412" t="s">
        <v>40</v>
      </c>
      <c r="F1256" s="412" t="s">
        <v>14891</v>
      </c>
      <c r="G1256" s="412" t="s">
        <v>14892</v>
      </c>
      <c r="H1256" s="547" t="s">
        <v>14893</v>
      </c>
      <c r="I1256" s="541" t="str">
        <f t="shared" si="95"/>
        <v>фото1</v>
      </c>
      <c r="J1256" s="541"/>
      <c r="K1256" s="542" t="s">
        <v>334</v>
      </c>
      <c r="L1256" s="546">
        <v>1</v>
      </c>
      <c r="M1256" s="558">
        <v>1633.2</v>
      </c>
      <c r="N1256" s="544"/>
      <c r="O1256" s="331">
        <f t="shared" si="96"/>
        <v>0</v>
      </c>
      <c r="P1256" s="332">
        <v>4607109924952</v>
      </c>
      <c r="Q1256" s="545" t="s">
        <v>13902</v>
      </c>
      <c r="R1256" s="333" t="s">
        <v>11037</v>
      </c>
      <c r="S1256" s="340">
        <f t="shared" si="97"/>
        <v>1633.2</v>
      </c>
    </row>
    <row r="1257" spans="1:19" ht="38.25" x14ac:dyDescent="0.2">
      <c r="A1257" s="519">
        <v>1242</v>
      </c>
      <c r="B1257" s="537">
        <v>1203</v>
      </c>
      <c r="C1257" s="538" t="s">
        <v>8452</v>
      </c>
      <c r="D1257" s="539"/>
      <c r="E1257" s="411" t="s">
        <v>40</v>
      </c>
      <c r="F1257" s="411" t="s">
        <v>1921</v>
      </c>
      <c r="G1257" s="411" t="s">
        <v>1922</v>
      </c>
      <c r="H1257" s="540" t="s">
        <v>1923</v>
      </c>
      <c r="I1257" s="541" t="str">
        <f t="shared" si="95"/>
        <v>фото1</v>
      </c>
      <c r="J1257" s="541"/>
      <c r="K1257" s="542" t="s">
        <v>334</v>
      </c>
      <c r="L1257" s="546">
        <v>1</v>
      </c>
      <c r="M1257" s="558">
        <v>912.3</v>
      </c>
      <c r="N1257" s="544"/>
      <c r="O1257" s="331">
        <f t="shared" si="96"/>
        <v>0</v>
      </c>
      <c r="P1257" s="332">
        <v>4607109977422</v>
      </c>
      <c r="Q1257" s="545"/>
      <c r="R1257" s="333" t="s">
        <v>11037</v>
      </c>
      <c r="S1257" s="340">
        <f t="shared" si="97"/>
        <v>912.3</v>
      </c>
    </row>
    <row r="1258" spans="1:19" ht="25.5" x14ac:dyDescent="0.2">
      <c r="A1258" s="519">
        <v>1243</v>
      </c>
      <c r="B1258" s="537">
        <v>10843</v>
      </c>
      <c r="C1258" s="538" t="s">
        <v>14894</v>
      </c>
      <c r="D1258" s="539"/>
      <c r="E1258" s="412" t="s">
        <v>40</v>
      </c>
      <c r="F1258" s="412" t="s">
        <v>14895</v>
      </c>
      <c r="G1258" s="412" t="s">
        <v>14896</v>
      </c>
      <c r="H1258" s="547" t="s">
        <v>14897</v>
      </c>
      <c r="I1258" s="541" t="str">
        <f t="shared" si="95"/>
        <v>фото1</v>
      </c>
      <c r="J1258" s="541"/>
      <c r="K1258" s="542" t="s">
        <v>334</v>
      </c>
      <c r="L1258" s="546">
        <v>1</v>
      </c>
      <c r="M1258" s="558">
        <v>2894.7</v>
      </c>
      <c r="N1258" s="544"/>
      <c r="O1258" s="331">
        <f t="shared" si="96"/>
        <v>0</v>
      </c>
      <c r="P1258" s="332">
        <v>4607109924945</v>
      </c>
      <c r="Q1258" s="545" t="s">
        <v>13902</v>
      </c>
      <c r="R1258" s="333" t="s">
        <v>11037</v>
      </c>
      <c r="S1258" s="340">
        <f t="shared" si="97"/>
        <v>2894.7</v>
      </c>
    </row>
    <row r="1259" spans="1:19" ht="25.5" x14ac:dyDescent="0.2">
      <c r="A1259" s="519">
        <v>1244</v>
      </c>
      <c r="B1259" s="537">
        <v>634</v>
      </c>
      <c r="C1259" s="538" t="s">
        <v>8453</v>
      </c>
      <c r="D1259" s="539"/>
      <c r="E1259" s="411" t="s">
        <v>40</v>
      </c>
      <c r="F1259" s="411" t="s">
        <v>1924</v>
      </c>
      <c r="G1259" s="411" t="s">
        <v>1925</v>
      </c>
      <c r="H1259" s="540" t="s">
        <v>1926</v>
      </c>
      <c r="I1259" s="541" t="str">
        <f t="shared" si="95"/>
        <v>фото1</v>
      </c>
      <c r="J1259" s="541"/>
      <c r="K1259" s="542" t="s">
        <v>334</v>
      </c>
      <c r="L1259" s="546">
        <v>1</v>
      </c>
      <c r="M1259" s="558">
        <v>1272.8</v>
      </c>
      <c r="N1259" s="544"/>
      <c r="O1259" s="331">
        <f t="shared" si="96"/>
        <v>0</v>
      </c>
      <c r="P1259" s="332">
        <v>4607109969373</v>
      </c>
      <c r="Q1259" s="545"/>
      <c r="R1259" s="333" t="s">
        <v>11037</v>
      </c>
      <c r="S1259" s="340">
        <f t="shared" si="97"/>
        <v>1272.8</v>
      </c>
    </row>
    <row r="1260" spans="1:19" ht="25.5" x14ac:dyDescent="0.2">
      <c r="A1260" s="519">
        <v>1245</v>
      </c>
      <c r="B1260" s="537">
        <v>561</v>
      </c>
      <c r="C1260" s="538" t="s">
        <v>11042</v>
      </c>
      <c r="D1260" s="539"/>
      <c r="E1260" s="411" t="s">
        <v>40</v>
      </c>
      <c r="F1260" s="411" t="s">
        <v>11043</v>
      </c>
      <c r="G1260" s="411" t="s">
        <v>11044</v>
      </c>
      <c r="H1260" s="540" t="s">
        <v>11045</v>
      </c>
      <c r="I1260" s="541" t="str">
        <f t="shared" si="95"/>
        <v>фото1</v>
      </c>
      <c r="J1260" s="541"/>
      <c r="K1260" s="542" t="s">
        <v>334</v>
      </c>
      <c r="L1260" s="546">
        <v>1</v>
      </c>
      <c r="M1260" s="558">
        <v>1038.5</v>
      </c>
      <c r="N1260" s="544"/>
      <c r="O1260" s="331">
        <f t="shared" si="96"/>
        <v>0</v>
      </c>
      <c r="P1260" s="332">
        <v>4607109927557</v>
      </c>
      <c r="Q1260" s="545"/>
      <c r="R1260" s="333" t="s">
        <v>11037</v>
      </c>
      <c r="S1260" s="340">
        <f t="shared" si="97"/>
        <v>1038.5</v>
      </c>
    </row>
    <row r="1261" spans="1:19" ht="25.5" x14ac:dyDescent="0.2">
      <c r="A1261" s="519">
        <v>1246</v>
      </c>
      <c r="B1261" s="537">
        <v>4699</v>
      </c>
      <c r="C1261" s="538" t="s">
        <v>8454</v>
      </c>
      <c r="D1261" s="539"/>
      <c r="E1261" s="411" t="s">
        <v>40</v>
      </c>
      <c r="F1261" s="411" t="s">
        <v>1927</v>
      </c>
      <c r="G1261" s="411" t="s">
        <v>1928</v>
      </c>
      <c r="H1261" s="540" t="s">
        <v>1929</v>
      </c>
      <c r="I1261" s="541" t="str">
        <f t="shared" si="95"/>
        <v>фото1</v>
      </c>
      <c r="J1261" s="541"/>
      <c r="K1261" s="542" t="s">
        <v>334</v>
      </c>
      <c r="L1261" s="546">
        <v>1</v>
      </c>
      <c r="M1261" s="558">
        <v>1236.7</v>
      </c>
      <c r="N1261" s="544"/>
      <c r="O1261" s="331">
        <f t="shared" si="96"/>
        <v>0</v>
      </c>
      <c r="P1261" s="332">
        <v>4607109991206</v>
      </c>
      <c r="Q1261" s="545"/>
      <c r="R1261" s="333" t="s">
        <v>11037</v>
      </c>
      <c r="S1261" s="340">
        <f t="shared" si="97"/>
        <v>1236.7</v>
      </c>
    </row>
    <row r="1262" spans="1:19" ht="20.25" x14ac:dyDescent="0.2">
      <c r="A1262" s="519">
        <v>1247</v>
      </c>
      <c r="B1262" s="334"/>
      <c r="C1262" s="334"/>
      <c r="D1262" s="334"/>
      <c r="E1262" s="161"/>
      <c r="F1262" s="552" t="s">
        <v>1930</v>
      </c>
      <c r="G1262" s="334"/>
      <c r="H1262" s="334"/>
      <c r="I1262" s="334"/>
      <c r="J1262" s="334"/>
      <c r="K1262" s="334"/>
      <c r="L1262" s="334"/>
      <c r="M1262" s="560"/>
      <c r="N1262" s="334"/>
      <c r="O1262" s="334"/>
      <c r="P1262" s="334"/>
      <c r="Q1262" s="334"/>
      <c r="R1262" s="334"/>
      <c r="S1262" s="553"/>
    </row>
    <row r="1263" spans="1:19" ht="15.75" x14ac:dyDescent="0.2">
      <c r="A1263" s="519">
        <v>1248</v>
      </c>
      <c r="B1263" s="524"/>
      <c r="C1263" s="525"/>
      <c r="D1263" s="526"/>
      <c r="E1263" s="527"/>
      <c r="F1263" s="528" t="s">
        <v>11046</v>
      </c>
      <c r="G1263" s="529"/>
      <c r="H1263" s="530"/>
      <c r="I1263" s="531"/>
      <c r="J1263" s="532"/>
      <c r="K1263" s="533"/>
      <c r="L1263" s="533"/>
      <c r="M1263" s="561"/>
      <c r="N1263" s="524"/>
      <c r="O1263" s="524"/>
      <c r="P1263" s="534"/>
      <c r="Q1263" s="535"/>
      <c r="R1263" s="535"/>
      <c r="S1263" s="536"/>
    </row>
    <row r="1264" spans="1:19" ht="15" x14ac:dyDescent="0.2">
      <c r="A1264" s="519">
        <v>1249</v>
      </c>
      <c r="B1264" s="537">
        <v>4133</v>
      </c>
      <c r="C1264" s="538" t="s">
        <v>8455</v>
      </c>
      <c r="D1264" s="539"/>
      <c r="E1264" s="411" t="s">
        <v>1930</v>
      </c>
      <c r="F1264" s="411" t="s">
        <v>1931</v>
      </c>
      <c r="G1264" s="411" t="s">
        <v>1932</v>
      </c>
      <c r="H1264" s="540" t="s">
        <v>879</v>
      </c>
      <c r="I1264" s="541" t="str">
        <f t="shared" ref="I1264:I1327" si="98">HYPERLINK("http://www.gardenbulbs.ru/images/vesna_CL/thumbnails/"&amp;C1264&amp;".jpg","фото1")</f>
        <v>фото1</v>
      </c>
      <c r="J1264" s="541"/>
      <c r="K1264" s="542" t="s">
        <v>2273</v>
      </c>
      <c r="L1264" s="546">
        <v>1</v>
      </c>
      <c r="M1264" s="558">
        <v>158.9</v>
      </c>
      <c r="N1264" s="544"/>
      <c r="O1264" s="331">
        <f t="shared" ref="O1264:O1327" si="99">IF(ISERROR(N1264*M1264),0,N1264*M1264)</f>
        <v>0</v>
      </c>
      <c r="P1264" s="332">
        <v>4607109983515</v>
      </c>
      <c r="Q1264" s="545"/>
      <c r="R1264" s="333" t="s">
        <v>1933</v>
      </c>
      <c r="S1264" s="340">
        <f t="shared" ref="S1264:S1327" si="100">M1264/L1264</f>
        <v>158.9</v>
      </c>
    </row>
    <row r="1265" spans="1:19" ht="15" x14ac:dyDescent="0.2">
      <c r="A1265" s="519">
        <v>1250</v>
      </c>
      <c r="B1265" s="537">
        <v>5705</v>
      </c>
      <c r="C1265" s="538" t="s">
        <v>9524</v>
      </c>
      <c r="D1265" s="539"/>
      <c r="E1265" s="411" t="s">
        <v>1930</v>
      </c>
      <c r="F1265" s="411" t="s">
        <v>9525</v>
      </c>
      <c r="G1265" s="411" t="s">
        <v>9526</v>
      </c>
      <c r="H1265" s="540" t="s">
        <v>9527</v>
      </c>
      <c r="I1265" s="541" t="str">
        <f t="shared" si="98"/>
        <v>фото1</v>
      </c>
      <c r="J1265" s="541"/>
      <c r="K1265" s="542" t="s">
        <v>32</v>
      </c>
      <c r="L1265" s="546">
        <v>2</v>
      </c>
      <c r="M1265" s="558">
        <v>221.3</v>
      </c>
      <c r="N1265" s="544"/>
      <c r="O1265" s="331">
        <f t="shared" si="99"/>
        <v>0</v>
      </c>
      <c r="P1265" s="332">
        <v>4607109932599</v>
      </c>
      <c r="Q1265" s="545"/>
      <c r="R1265" s="333" t="s">
        <v>1933</v>
      </c>
      <c r="S1265" s="340">
        <f t="shared" si="100"/>
        <v>110.65</v>
      </c>
    </row>
    <row r="1266" spans="1:19" ht="25.5" x14ac:dyDescent="0.2">
      <c r="A1266" s="519">
        <v>1251</v>
      </c>
      <c r="B1266" s="537">
        <v>1834</v>
      </c>
      <c r="C1266" s="538" t="s">
        <v>11047</v>
      </c>
      <c r="D1266" s="539"/>
      <c r="E1266" s="411" t="s">
        <v>1930</v>
      </c>
      <c r="F1266" s="411" t="s">
        <v>11048</v>
      </c>
      <c r="G1266" s="411" t="s">
        <v>11049</v>
      </c>
      <c r="H1266" s="540" t="s">
        <v>11050</v>
      </c>
      <c r="I1266" s="541" t="str">
        <f t="shared" si="98"/>
        <v>фото1</v>
      </c>
      <c r="J1266" s="541"/>
      <c r="K1266" s="542" t="s">
        <v>32</v>
      </c>
      <c r="L1266" s="546">
        <v>2</v>
      </c>
      <c r="M1266" s="558">
        <v>221.3</v>
      </c>
      <c r="N1266" s="544"/>
      <c r="O1266" s="331">
        <f t="shared" si="99"/>
        <v>0</v>
      </c>
      <c r="P1266" s="332">
        <v>4607109927519</v>
      </c>
      <c r="Q1266" s="545"/>
      <c r="R1266" s="333" t="s">
        <v>1933</v>
      </c>
      <c r="S1266" s="340">
        <f t="shared" si="100"/>
        <v>110.65</v>
      </c>
    </row>
    <row r="1267" spans="1:19" ht="15" x14ac:dyDescent="0.2">
      <c r="A1267" s="519">
        <v>1252</v>
      </c>
      <c r="B1267" s="537">
        <v>4134</v>
      </c>
      <c r="C1267" s="538" t="s">
        <v>8456</v>
      </c>
      <c r="D1267" s="539"/>
      <c r="E1267" s="411" t="s">
        <v>1930</v>
      </c>
      <c r="F1267" s="411" t="s">
        <v>1934</v>
      </c>
      <c r="G1267" s="411" t="s">
        <v>1935</v>
      </c>
      <c r="H1267" s="540" t="s">
        <v>772</v>
      </c>
      <c r="I1267" s="541" t="str">
        <f t="shared" si="98"/>
        <v>фото1</v>
      </c>
      <c r="J1267" s="541"/>
      <c r="K1267" s="542" t="s">
        <v>32</v>
      </c>
      <c r="L1267" s="546">
        <v>2</v>
      </c>
      <c r="M1267" s="558">
        <v>221.3</v>
      </c>
      <c r="N1267" s="544"/>
      <c r="O1267" s="331">
        <f t="shared" si="99"/>
        <v>0</v>
      </c>
      <c r="P1267" s="332">
        <v>4607109983522</v>
      </c>
      <c r="Q1267" s="545"/>
      <c r="R1267" s="333" t="s">
        <v>1933</v>
      </c>
      <c r="S1267" s="340">
        <f t="shared" si="100"/>
        <v>110.65</v>
      </c>
    </row>
    <row r="1268" spans="1:19" ht="51" x14ac:dyDescent="0.2">
      <c r="A1268" s="519">
        <v>1253</v>
      </c>
      <c r="B1268" s="537">
        <v>1829</v>
      </c>
      <c r="C1268" s="538" t="s">
        <v>11051</v>
      </c>
      <c r="D1268" s="539"/>
      <c r="E1268" s="411" t="s">
        <v>1930</v>
      </c>
      <c r="F1268" s="411" t="s">
        <v>11052</v>
      </c>
      <c r="G1268" s="411" t="s">
        <v>11053</v>
      </c>
      <c r="H1268" s="540" t="s">
        <v>11054</v>
      </c>
      <c r="I1268" s="541" t="str">
        <f t="shared" si="98"/>
        <v>фото1</v>
      </c>
      <c r="J1268" s="541"/>
      <c r="K1268" s="542" t="s">
        <v>32</v>
      </c>
      <c r="L1268" s="546">
        <v>2</v>
      </c>
      <c r="M1268" s="558">
        <v>305.7</v>
      </c>
      <c r="N1268" s="544"/>
      <c r="O1268" s="331">
        <f t="shared" si="99"/>
        <v>0</v>
      </c>
      <c r="P1268" s="332">
        <v>4607109927502</v>
      </c>
      <c r="Q1268" s="545"/>
      <c r="R1268" s="333" t="s">
        <v>11055</v>
      </c>
      <c r="S1268" s="340">
        <f t="shared" si="100"/>
        <v>152.85</v>
      </c>
    </row>
    <row r="1269" spans="1:19" ht="15" x14ac:dyDescent="0.2">
      <c r="A1269" s="519">
        <v>1254</v>
      </c>
      <c r="B1269" s="537">
        <v>655</v>
      </c>
      <c r="C1269" s="538" t="s">
        <v>8458</v>
      </c>
      <c r="D1269" s="539"/>
      <c r="E1269" s="411" t="s">
        <v>1930</v>
      </c>
      <c r="F1269" s="411" t="s">
        <v>1939</v>
      </c>
      <c r="G1269" s="411" t="s">
        <v>1940</v>
      </c>
      <c r="H1269" s="540" t="s">
        <v>697</v>
      </c>
      <c r="I1269" s="541" t="str">
        <f t="shared" si="98"/>
        <v>фото1</v>
      </c>
      <c r="J1269" s="541"/>
      <c r="K1269" s="542" t="s">
        <v>32</v>
      </c>
      <c r="L1269" s="546">
        <v>2</v>
      </c>
      <c r="M1269" s="558">
        <v>180.9</v>
      </c>
      <c r="N1269" s="544"/>
      <c r="O1269" s="331">
        <f t="shared" si="99"/>
        <v>0</v>
      </c>
      <c r="P1269" s="332">
        <v>4607109958575</v>
      </c>
      <c r="Q1269" s="545"/>
      <c r="R1269" s="333" t="s">
        <v>1941</v>
      </c>
      <c r="S1269" s="340">
        <f t="shared" si="100"/>
        <v>90.45</v>
      </c>
    </row>
    <row r="1270" spans="1:19" ht="15" x14ac:dyDescent="0.2">
      <c r="A1270" s="519">
        <v>1255</v>
      </c>
      <c r="B1270" s="537">
        <v>660</v>
      </c>
      <c r="C1270" s="538" t="s">
        <v>8459</v>
      </c>
      <c r="D1270" s="539"/>
      <c r="E1270" s="411" t="s">
        <v>1930</v>
      </c>
      <c r="F1270" s="411" t="s">
        <v>1942</v>
      </c>
      <c r="G1270" s="411" t="s">
        <v>1943</v>
      </c>
      <c r="H1270" s="540" t="s">
        <v>1944</v>
      </c>
      <c r="I1270" s="541" t="str">
        <f t="shared" si="98"/>
        <v>фото1</v>
      </c>
      <c r="J1270" s="541"/>
      <c r="K1270" s="542" t="s">
        <v>32</v>
      </c>
      <c r="L1270" s="546">
        <v>2</v>
      </c>
      <c r="M1270" s="558">
        <v>302</v>
      </c>
      <c r="N1270" s="544"/>
      <c r="O1270" s="331">
        <f t="shared" si="99"/>
        <v>0</v>
      </c>
      <c r="P1270" s="332">
        <v>4607109958520</v>
      </c>
      <c r="Q1270" s="545"/>
      <c r="R1270" s="333" t="s">
        <v>1941</v>
      </c>
      <c r="S1270" s="340">
        <f t="shared" si="100"/>
        <v>151</v>
      </c>
    </row>
    <row r="1271" spans="1:19" ht="15" x14ac:dyDescent="0.2">
      <c r="A1271" s="519">
        <v>1256</v>
      </c>
      <c r="B1271" s="537">
        <v>2332</v>
      </c>
      <c r="C1271" s="538" t="s">
        <v>8460</v>
      </c>
      <c r="D1271" s="539"/>
      <c r="E1271" s="411" t="s">
        <v>1930</v>
      </c>
      <c r="F1271" s="411" t="s">
        <v>339</v>
      </c>
      <c r="G1271" s="411" t="s">
        <v>340</v>
      </c>
      <c r="H1271" s="540" t="s">
        <v>17</v>
      </c>
      <c r="I1271" s="541" t="str">
        <f t="shared" si="98"/>
        <v>фото1</v>
      </c>
      <c r="J1271" s="541"/>
      <c r="K1271" s="542" t="s">
        <v>32</v>
      </c>
      <c r="L1271" s="546">
        <v>3</v>
      </c>
      <c r="M1271" s="558">
        <v>138.69999999999999</v>
      </c>
      <c r="N1271" s="544"/>
      <c r="O1271" s="331">
        <f t="shared" si="99"/>
        <v>0</v>
      </c>
      <c r="P1271" s="332">
        <v>4607109958711</v>
      </c>
      <c r="Q1271" s="545"/>
      <c r="R1271" s="333" t="s">
        <v>1941</v>
      </c>
      <c r="S1271" s="340">
        <f t="shared" si="100"/>
        <v>46.233333333333327</v>
      </c>
    </row>
    <row r="1272" spans="1:19" ht="15" x14ac:dyDescent="0.2">
      <c r="A1272" s="519">
        <v>1257</v>
      </c>
      <c r="B1272" s="537">
        <v>3161</v>
      </c>
      <c r="C1272" s="538" t="s">
        <v>8461</v>
      </c>
      <c r="D1272" s="539"/>
      <c r="E1272" s="411" t="s">
        <v>1930</v>
      </c>
      <c r="F1272" s="411" t="s">
        <v>1945</v>
      </c>
      <c r="G1272" s="411" t="s">
        <v>1946</v>
      </c>
      <c r="H1272" s="540" t="s">
        <v>697</v>
      </c>
      <c r="I1272" s="541" t="str">
        <f t="shared" si="98"/>
        <v>фото1</v>
      </c>
      <c r="J1272" s="541"/>
      <c r="K1272" s="542" t="s">
        <v>32</v>
      </c>
      <c r="L1272" s="546">
        <v>2</v>
      </c>
      <c r="M1272" s="558">
        <v>177.3</v>
      </c>
      <c r="N1272" s="544"/>
      <c r="O1272" s="331">
        <f t="shared" si="99"/>
        <v>0</v>
      </c>
      <c r="P1272" s="332">
        <v>4607109955413</v>
      </c>
      <c r="Q1272" s="545"/>
      <c r="R1272" s="333" t="s">
        <v>1941</v>
      </c>
      <c r="S1272" s="340">
        <f t="shared" si="100"/>
        <v>88.65</v>
      </c>
    </row>
    <row r="1273" spans="1:19" ht="15" x14ac:dyDescent="0.2">
      <c r="A1273" s="519">
        <v>1258</v>
      </c>
      <c r="B1273" s="537">
        <v>6920</v>
      </c>
      <c r="C1273" s="538" t="s">
        <v>8462</v>
      </c>
      <c r="D1273" s="539"/>
      <c r="E1273" s="411" t="s">
        <v>1930</v>
      </c>
      <c r="F1273" s="411" t="s">
        <v>13044</v>
      </c>
      <c r="G1273" s="411" t="s">
        <v>3791</v>
      </c>
      <c r="H1273" s="540" t="s">
        <v>3792</v>
      </c>
      <c r="I1273" s="541" t="str">
        <f t="shared" si="98"/>
        <v>фото1</v>
      </c>
      <c r="J1273" s="541"/>
      <c r="K1273" s="542" t="s">
        <v>32</v>
      </c>
      <c r="L1273" s="546">
        <v>2</v>
      </c>
      <c r="M1273" s="558">
        <v>269</v>
      </c>
      <c r="N1273" s="544"/>
      <c r="O1273" s="331">
        <f t="shared" si="99"/>
        <v>0</v>
      </c>
      <c r="P1273" s="332">
        <v>4607109945643</v>
      </c>
      <c r="Q1273" s="545"/>
      <c r="R1273" s="333" t="s">
        <v>1941</v>
      </c>
      <c r="S1273" s="340">
        <f t="shared" si="100"/>
        <v>134.5</v>
      </c>
    </row>
    <row r="1274" spans="1:19" ht="15" x14ac:dyDescent="0.2">
      <c r="A1274" s="519">
        <v>1259</v>
      </c>
      <c r="B1274" s="537">
        <v>6914</v>
      </c>
      <c r="C1274" s="538" t="s">
        <v>8463</v>
      </c>
      <c r="D1274" s="539"/>
      <c r="E1274" s="411" t="s">
        <v>1930</v>
      </c>
      <c r="F1274" s="411" t="s">
        <v>13045</v>
      </c>
      <c r="G1274" s="411" t="s">
        <v>3793</v>
      </c>
      <c r="H1274" s="540" t="s">
        <v>3794</v>
      </c>
      <c r="I1274" s="541" t="str">
        <f t="shared" si="98"/>
        <v>фото1</v>
      </c>
      <c r="J1274" s="541"/>
      <c r="K1274" s="542" t="s">
        <v>32</v>
      </c>
      <c r="L1274" s="546">
        <v>2</v>
      </c>
      <c r="M1274" s="558">
        <v>324.10000000000002</v>
      </c>
      <c r="N1274" s="544"/>
      <c r="O1274" s="331">
        <f t="shared" si="99"/>
        <v>0</v>
      </c>
      <c r="P1274" s="332">
        <v>4607109945582</v>
      </c>
      <c r="Q1274" s="545"/>
      <c r="R1274" s="333" t="s">
        <v>1941</v>
      </c>
      <c r="S1274" s="340">
        <f t="shared" si="100"/>
        <v>162.05000000000001</v>
      </c>
    </row>
    <row r="1275" spans="1:19" ht="15" x14ac:dyDescent="0.2">
      <c r="A1275" s="519">
        <v>1260</v>
      </c>
      <c r="B1275" s="537">
        <v>656</v>
      </c>
      <c r="C1275" s="538" t="s">
        <v>8464</v>
      </c>
      <c r="D1275" s="539"/>
      <c r="E1275" s="411" t="s">
        <v>1930</v>
      </c>
      <c r="F1275" s="411" t="s">
        <v>1947</v>
      </c>
      <c r="G1275" s="411" t="s">
        <v>1948</v>
      </c>
      <c r="H1275" s="540" t="s">
        <v>1949</v>
      </c>
      <c r="I1275" s="541" t="str">
        <f t="shared" si="98"/>
        <v>фото1</v>
      </c>
      <c r="J1275" s="541"/>
      <c r="K1275" s="542" t="s">
        <v>32</v>
      </c>
      <c r="L1275" s="546">
        <v>3</v>
      </c>
      <c r="M1275" s="558">
        <v>199.3</v>
      </c>
      <c r="N1275" s="544"/>
      <c r="O1275" s="331">
        <f t="shared" si="99"/>
        <v>0</v>
      </c>
      <c r="P1275" s="332">
        <v>4607109957387</v>
      </c>
      <c r="Q1275" s="545"/>
      <c r="R1275" s="333" t="s">
        <v>1941</v>
      </c>
      <c r="S1275" s="340">
        <f t="shared" si="100"/>
        <v>66.433333333333337</v>
      </c>
    </row>
    <row r="1276" spans="1:19" ht="25.5" x14ac:dyDescent="0.2">
      <c r="A1276" s="519">
        <v>1261</v>
      </c>
      <c r="B1276" s="537">
        <v>10846</v>
      </c>
      <c r="C1276" s="538" t="s">
        <v>14898</v>
      </c>
      <c r="D1276" s="539"/>
      <c r="E1276" s="412" t="s">
        <v>1930</v>
      </c>
      <c r="F1276" s="412" t="s">
        <v>14899</v>
      </c>
      <c r="G1276" s="412" t="s">
        <v>14900</v>
      </c>
      <c r="H1276" s="547" t="s">
        <v>14901</v>
      </c>
      <c r="I1276" s="541" t="str">
        <f t="shared" si="98"/>
        <v>фото1</v>
      </c>
      <c r="J1276" s="541"/>
      <c r="K1276" s="542" t="s">
        <v>32</v>
      </c>
      <c r="L1276" s="546">
        <v>2</v>
      </c>
      <c r="M1276" s="558">
        <v>291</v>
      </c>
      <c r="N1276" s="544"/>
      <c r="O1276" s="331">
        <f t="shared" si="99"/>
        <v>0</v>
      </c>
      <c r="P1276" s="332">
        <v>4607109924914</v>
      </c>
      <c r="Q1276" s="545" t="s">
        <v>13902</v>
      </c>
      <c r="R1276" s="333" t="s">
        <v>1941</v>
      </c>
      <c r="S1276" s="340">
        <f t="shared" si="100"/>
        <v>145.5</v>
      </c>
    </row>
    <row r="1277" spans="1:19" ht="25.5" x14ac:dyDescent="0.2">
      <c r="A1277" s="519">
        <v>1262</v>
      </c>
      <c r="B1277" s="537">
        <v>2317</v>
      </c>
      <c r="C1277" s="538" t="s">
        <v>11056</v>
      </c>
      <c r="D1277" s="539"/>
      <c r="E1277" s="449" t="s">
        <v>1930</v>
      </c>
      <c r="F1277" s="449" t="s">
        <v>11057</v>
      </c>
      <c r="G1277" s="449" t="s">
        <v>11058</v>
      </c>
      <c r="H1277" s="548" t="s">
        <v>11059</v>
      </c>
      <c r="I1277" s="541" t="str">
        <f t="shared" si="98"/>
        <v>фото1</v>
      </c>
      <c r="J1277" s="541"/>
      <c r="K1277" s="542" t="s">
        <v>32</v>
      </c>
      <c r="L1277" s="546">
        <v>2</v>
      </c>
      <c r="M1277" s="558">
        <v>221.3</v>
      </c>
      <c r="N1277" s="544"/>
      <c r="O1277" s="331">
        <f t="shared" si="99"/>
        <v>0</v>
      </c>
      <c r="P1277" s="332">
        <v>4607109927496</v>
      </c>
      <c r="Q1277" s="545"/>
      <c r="R1277" s="333" t="s">
        <v>1941</v>
      </c>
      <c r="S1277" s="340">
        <f t="shared" si="100"/>
        <v>110.65</v>
      </c>
    </row>
    <row r="1278" spans="1:19" ht="15" x14ac:dyDescent="0.2">
      <c r="A1278" s="519">
        <v>1263</v>
      </c>
      <c r="B1278" s="537">
        <v>5451</v>
      </c>
      <c r="C1278" s="538" t="s">
        <v>13046</v>
      </c>
      <c r="D1278" s="539" t="s">
        <v>13047</v>
      </c>
      <c r="E1278" s="411" t="s">
        <v>1930</v>
      </c>
      <c r="F1278" s="411" t="s">
        <v>13048</v>
      </c>
      <c r="G1278" s="411" t="s">
        <v>13049</v>
      </c>
      <c r="H1278" s="540" t="s">
        <v>13050</v>
      </c>
      <c r="I1278" s="541" t="str">
        <f t="shared" si="98"/>
        <v>фото1</v>
      </c>
      <c r="J1278" s="541" t="str">
        <f>HYPERLINK("http://www.gardenbulbs.ru/images/vesna_CL/thumbnails/"&amp;D1828&amp;".jpg","фото2")</f>
        <v>фото2</v>
      </c>
      <c r="K1278" s="542" t="s">
        <v>32</v>
      </c>
      <c r="L1278" s="546">
        <v>2</v>
      </c>
      <c r="M1278" s="558">
        <v>221.3</v>
      </c>
      <c r="N1278" s="544"/>
      <c r="O1278" s="331">
        <f t="shared" si="99"/>
        <v>0</v>
      </c>
      <c r="P1278" s="332">
        <v>4607109936702</v>
      </c>
      <c r="Q1278" s="545" t="s">
        <v>11622</v>
      </c>
      <c r="R1278" s="333" t="s">
        <v>1941</v>
      </c>
      <c r="S1278" s="340">
        <f t="shared" si="100"/>
        <v>110.65</v>
      </c>
    </row>
    <row r="1279" spans="1:19" ht="15" x14ac:dyDescent="0.2">
      <c r="A1279" s="519">
        <v>1264</v>
      </c>
      <c r="B1279" s="537">
        <v>6876</v>
      </c>
      <c r="C1279" s="538" t="s">
        <v>13051</v>
      </c>
      <c r="D1279" s="539"/>
      <c r="E1279" s="411" t="s">
        <v>1930</v>
      </c>
      <c r="F1279" s="411" t="s">
        <v>13052</v>
      </c>
      <c r="G1279" s="411" t="s">
        <v>13053</v>
      </c>
      <c r="H1279" s="540" t="s">
        <v>13054</v>
      </c>
      <c r="I1279" s="541" t="str">
        <f t="shared" si="98"/>
        <v>фото1</v>
      </c>
      <c r="J1279" s="541"/>
      <c r="K1279" s="542" t="s">
        <v>32</v>
      </c>
      <c r="L1279" s="546">
        <v>2</v>
      </c>
      <c r="M1279" s="558">
        <v>147.9</v>
      </c>
      <c r="N1279" s="544"/>
      <c r="O1279" s="331">
        <f t="shared" si="99"/>
        <v>0</v>
      </c>
      <c r="P1279" s="332">
        <v>4607109945209</v>
      </c>
      <c r="Q1279" s="545" t="s">
        <v>11622</v>
      </c>
      <c r="R1279" s="333" t="s">
        <v>1941</v>
      </c>
      <c r="S1279" s="340">
        <f t="shared" si="100"/>
        <v>73.95</v>
      </c>
    </row>
    <row r="1280" spans="1:19" ht="15" x14ac:dyDescent="0.2">
      <c r="A1280" s="519">
        <v>1265</v>
      </c>
      <c r="B1280" s="537">
        <v>2333</v>
      </c>
      <c r="C1280" s="538" t="s">
        <v>8465</v>
      </c>
      <c r="D1280" s="539"/>
      <c r="E1280" s="411" t="s">
        <v>1930</v>
      </c>
      <c r="F1280" s="411" t="s">
        <v>13055</v>
      </c>
      <c r="G1280" s="411" t="s">
        <v>1950</v>
      </c>
      <c r="H1280" s="540" t="s">
        <v>1951</v>
      </c>
      <c r="I1280" s="541" t="str">
        <f t="shared" si="98"/>
        <v>фото1</v>
      </c>
      <c r="J1280" s="541"/>
      <c r="K1280" s="542" t="s">
        <v>32</v>
      </c>
      <c r="L1280" s="546">
        <v>3</v>
      </c>
      <c r="M1280" s="558">
        <v>149.69999999999999</v>
      </c>
      <c r="N1280" s="544"/>
      <c r="O1280" s="331">
        <f t="shared" si="99"/>
        <v>0</v>
      </c>
      <c r="P1280" s="332">
        <v>4607109958681</v>
      </c>
      <c r="Q1280" s="545"/>
      <c r="R1280" s="333" t="s">
        <v>1941</v>
      </c>
      <c r="S1280" s="340">
        <f t="shared" si="100"/>
        <v>49.9</v>
      </c>
    </row>
    <row r="1281" spans="1:19" ht="25.5" x14ac:dyDescent="0.2">
      <c r="A1281" s="519">
        <v>1266</v>
      </c>
      <c r="B1281" s="537">
        <v>3162</v>
      </c>
      <c r="C1281" s="538" t="s">
        <v>8466</v>
      </c>
      <c r="D1281" s="539"/>
      <c r="E1281" s="411" t="s">
        <v>1930</v>
      </c>
      <c r="F1281" s="411" t="s">
        <v>1952</v>
      </c>
      <c r="G1281" s="411" t="s">
        <v>1953</v>
      </c>
      <c r="H1281" s="540" t="s">
        <v>1954</v>
      </c>
      <c r="I1281" s="541" t="str">
        <f t="shared" si="98"/>
        <v>фото1</v>
      </c>
      <c r="J1281" s="541"/>
      <c r="K1281" s="542" t="s">
        <v>32</v>
      </c>
      <c r="L1281" s="546">
        <v>3</v>
      </c>
      <c r="M1281" s="558">
        <v>144.19999999999999</v>
      </c>
      <c r="N1281" s="544"/>
      <c r="O1281" s="331">
        <f t="shared" si="99"/>
        <v>0</v>
      </c>
      <c r="P1281" s="332">
        <v>4607109955420</v>
      </c>
      <c r="Q1281" s="545"/>
      <c r="R1281" s="333" t="s">
        <v>1941</v>
      </c>
      <c r="S1281" s="340">
        <f t="shared" si="100"/>
        <v>48.066666666666663</v>
      </c>
    </row>
    <row r="1282" spans="1:19" ht="15" x14ac:dyDescent="0.2">
      <c r="A1282" s="519">
        <v>1267</v>
      </c>
      <c r="B1282" s="537">
        <v>4135</v>
      </c>
      <c r="C1282" s="538" t="s">
        <v>8467</v>
      </c>
      <c r="D1282" s="539"/>
      <c r="E1282" s="411" t="s">
        <v>1930</v>
      </c>
      <c r="F1282" s="411" t="s">
        <v>1955</v>
      </c>
      <c r="G1282" s="411" t="s">
        <v>1956</v>
      </c>
      <c r="H1282" s="540" t="s">
        <v>1957</v>
      </c>
      <c r="I1282" s="541" t="str">
        <f t="shared" si="98"/>
        <v>фото1</v>
      </c>
      <c r="J1282" s="541"/>
      <c r="K1282" s="542" t="s">
        <v>32</v>
      </c>
      <c r="L1282" s="546">
        <v>2</v>
      </c>
      <c r="M1282" s="558">
        <v>258</v>
      </c>
      <c r="N1282" s="544"/>
      <c r="O1282" s="331">
        <f t="shared" si="99"/>
        <v>0</v>
      </c>
      <c r="P1282" s="332">
        <v>4607109983539</v>
      </c>
      <c r="Q1282" s="545"/>
      <c r="R1282" s="333" t="s">
        <v>1941</v>
      </c>
      <c r="S1282" s="340">
        <f t="shared" si="100"/>
        <v>129</v>
      </c>
    </row>
    <row r="1283" spans="1:19" ht="15" x14ac:dyDescent="0.2">
      <c r="A1283" s="519">
        <v>1268</v>
      </c>
      <c r="B1283" s="537">
        <v>4136</v>
      </c>
      <c r="C1283" s="538" t="s">
        <v>8468</v>
      </c>
      <c r="D1283" s="539"/>
      <c r="E1283" s="411" t="s">
        <v>1930</v>
      </c>
      <c r="F1283" s="411" t="s">
        <v>1958</v>
      </c>
      <c r="G1283" s="411" t="s">
        <v>1959</v>
      </c>
      <c r="H1283" s="540" t="s">
        <v>1960</v>
      </c>
      <c r="I1283" s="541" t="str">
        <f t="shared" si="98"/>
        <v>фото1</v>
      </c>
      <c r="J1283" s="541"/>
      <c r="K1283" s="542" t="s">
        <v>32</v>
      </c>
      <c r="L1283" s="546">
        <v>3</v>
      </c>
      <c r="M1283" s="558">
        <v>177.3</v>
      </c>
      <c r="N1283" s="544"/>
      <c r="O1283" s="331">
        <f t="shared" si="99"/>
        <v>0</v>
      </c>
      <c r="P1283" s="332">
        <v>4607109983546</v>
      </c>
      <c r="Q1283" s="545"/>
      <c r="R1283" s="333" t="s">
        <v>1941</v>
      </c>
      <c r="S1283" s="340">
        <f t="shared" si="100"/>
        <v>59.1</v>
      </c>
    </row>
    <row r="1284" spans="1:19" ht="25.5" x14ac:dyDescent="0.2">
      <c r="A1284" s="519">
        <v>1269</v>
      </c>
      <c r="B1284" s="537">
        <v>6926</v>
      </c>
      <c r="C1284" s="538" t="s">
        <v>8469</v>
      </c>
      <c r="D1284" s="539"/>
      <c r="E1284" s="411" t="s">
        <v>1930</v>
      </c>
      <c r="F1284" s="411" t="s">
        <v>3795</v>
      </c>
      <c r="G1284" s="411" t="s">
        <v>3293</v>
      </c>
      <c r="H1284" s="540" t="s">
        <v>6522</v>
      </c>
      <c r="I1284" s="541" t="str">
        <f t="shared" si="98"/>
        <v>фото1</v>
      </c>
      <c r="J1284" s="541"/>
      <c r="K1284" s="542" t="s">
        <v>32</v>
      </c>
      <c r="L1284" s="546">
        <v>2</v>
      </c>
      <c r="M1284" s="558">
        <v>195.6</v>
      </c>
      <c r="N1284" s="544"/>
      <c r="O1284" s="331">
        <f t="shared" si="99"/>
        <v>0</v>
      </c>
      <c r="P1284" s="332">
        <v>4607109945704</v>
      </c>
      <c r="Q1284" s="545"/>
      <c r="R1284" s="333" t="s">
        <v>11055</v>
      </c>
      <c r="S1284" s="340">
        <f t="shared" si="100"/>
        <v>97.8</v>
      </c>
    </row>
    <row r="1285" spans="1:19" ht="15" x14ac:dyDescent="0.2">
      <c r="A1285" s="519">
        <v>1270</v>
      </c>
      <c r="B1285" s="537">
        <v>3163</v>
      </c>
      <c r="C1285" s="538" t="s">
        <v>8470</v>
      </c>
      <c r="D1285" s="539"/>
      <c r="E1285" s="411" t="s">
        <v>1930</v>
      </c>
      <c r="F1285" s="411" t="s">
        <v>1961</v>
      </c>
      <c r="G1285" s="411" t="s">
        <v>1962</v>
      </c>
      <c r="H1285" s="540" t="s">
        <v>17</v>
      </c>
      <c r="I1285" s="541" t="str">
        <f t="shared" si="98"/>
        <v>фото1</v>
      </c>
      <c r="J1285" s="541"/>
      <c r="K1285" s="542" t="s">
        <v>32</v>
      </c>
      <c r="L1285" s="546">
        <v>3</v>
      </c>
      <c r="M1285" s="558">
        <v>204.8</v>
      </c>
      <c r="N1285" s="544"/>
      <c r="O1285" s="331">
        <f t="shared" si="99"/>
        <v>0</v>
      </c>
      <c r="P1285" s="332">
        <v>4607109955437</v>
      </c>
      <c r="Q1285" s="545"/>
      <c r="R1285" s="333" t="s">
        <v>1941</v>
      </c>
      <c r="S1285" s="340">
        <f t="shared" si="100"/>
        <v>68.266666666666666</v>
      </c>
    </row>
    <row r="1286" spans="1:19" ht="38.25" x14ac:dyDescent="0.2">
      <c r="A1286" s="519">
        <v>1271</v>
      </c>
      <c r="B1286" s="537">
        <v>5473</v>
      </c>
      <c r="C1286" s="538" t="s">
        <v>9528</v>
      </c>
      <c r="D1286" s="539"/>
      <c r="E1286" s="411" t="s">
        <v>1930</v>
      </c>
      <c r="F1286" s="411" t="s">
        <v>2909</v>
      </c>
      <c r="G1286" s="411" t="s">
        <v>2910</v>
      </c>
      <c r="H1286" s="540" t="s">
        <v>8471</v>
      </c>
      <c r="I1286" s="541" t="str">
        <f t="shared" si="98"/>
        <v>фото1</v>
      </c>
      <c r="J1286" s="541"/>
      <c r="K1286" s="542" t="s">
        <v>32</v>
      </c>
      <c r="L1286" s="546">
        <v>2</v>
      </c>
      <c r="M1286" s="558">
        <v>195.6</v>
      </c>
      <c r="N1286" s="544"/>
      <c r="O1286" s="331">
        <f t="shared" si="99"/>
        <v>0</v>
      </c>
      <c r="P1286" s="332">
        <v>4607109936528</v>
      </c>
      <c r="Q1286" s="545"/>
      <c r="R1286" s="333" t="s">
        <v>1941</v>
      </c>
      <c r="S1286" s="340">
        <f t="shared" si="100"/>
        <v>97.8</v>
      </c>
    </row>
    <row r="1287" spans="1:19" ht="15" x14ac:dyDescent="0.2">
      <c r="A1287" s="519">
        <v>1272</v>
      </c>
      <c r="B1287" s="537">
        <v>5475</v>
      </c>
      <c r="C1287" s="538" t="s">
        <v>9529</v>
      </c>
      <c r="D1287" s="539"/>
      <c r="E1287" s="411" t="s">
        <v>1930</v>
      </c>
      <c r="F1287" s="411" t="s">
        <v>8472</v>
      </c>
      <c r="G1287" s="411" t="s">
        <v>8473</v>
      </c>
      <c r="H1287" s="540" t="s">
        <v>8474</v>
      </c>
      <c r="I1287" s="541" t="str">
        <f t="shared" si="98"/>
        <v>фото1</v>
      </c>
      <c r="J1287" s="541"/>
      <c r="K1287" s="542" t="s">
        <v>32</v>
      </c>
      <c r="L1287" s="546">
        <v>2</v>
      </c>
      <c r="M1287" s="558">
        <v>177.3</v>
      </c>
      <c r="N1287" s="544"/>
      <c r="O1287" s="331">
        <f t="shared" si="99"/>
        <v>0</v>
      </c>
      <c r="P1287" s="332">
        <v>4607109936504</v>
      </c>
      <c r="Q1287" s="545"/>
      <c r="R1287" s="333" t="s">
        <v>1941</v>
      </c>
      <c r="S1287" s="340">
        <f t="shared" si="100"/>
        <v>88.65</v>
      </c>
    </row>
    <row r="1288" spans="1:19" ht="15" x14ac:dyDescent="0.2">
      <c r="A1288" s="519">
        <v>1273</v>
      </c>
      <c r="B1288" s="537">
        <v>4715</v>
      </c>
      <c r="C1288" s="538" t="s">
        <v>8475</v>
      </c>
      <c r="D1288" s="539"/>
      <c r="E1288" s="411" t="s">
        <v>1930</v>
      </c>
      <c r="F1288" s="411" t="s">
        <v>1963</v>
      </c>
      <c r="G1288" s="411" t="s">
        <v>1964</v>
      </c>
      <c r="H1288" s="540" t="s">
        <v>1965</v>
      </c>
      <c r="I1288" s="541" t="str">
        <f t="shared" si="98"/>
        <v>фото1</v>
      </c>
      <c r="J1288" s="541"/>
      <c r="K1288" s="542" t="s">
        <v>32</v>
      </c>
      <c r="L1288" s="546">
        <v>2</v>
      </c>
      <c r="M1288" s="558">
        <v>177.3</v>
      </c>
      <c r="N1288" s="544"/>
      <c r="O1288" s="331">
        <f t="shared" si="99"/>
        <v>0</v>
      </c>
      <c r="P1288" s="332">
        <v>4607109991367</v>
      </c>
      <c r="Q1288" s="545"/>
      <c r="R1288" s="333" t="s">
        <v>1941</v>
      </c>
      <c r="S1288" s="340">
        <f t="shared" si="100"/>
        <v>88.65</v>
      </c>
    </row>
    <row r="1289" spans="1:19" ht="25.5" x14ac:dyDescent="0.2">
      <c r="A1289" s="519">
        <v>1274</v>
      </c>
      <c r="B1289" s="537">
        <v>3164</v>
      </c>
      <c r="C1289" s="538" t="s">
        <v>8476</v>
      </c>
      <c r="D1289" s="539"/>
      <c r="E1289" s="411" t="s">
        <v>1930</v>
      </c>
      <c r="F1289" s="411" t="s">
        <v>1966</v>
      </c>
      <c r="G1289" s="411" t="s">
        <v>1967</v>
      </c>
      <c r="H1289" s="540" t="s">
        <v>1968</v>
      </c>
      <c r="I1289" s="541" t="str">
        <f t="shared" si="98"/>
        <v>фото1</v>
      </c>
      <c r="J1289" s="541"/>
      <c r="K1289" s="542" t="s">
        <v>32</v>
      </c>
      <c r="L1289" s="546">
        <v>2</v>
      </c>
      <c r="M1289" s="558">
        <v>177.3</v>
      </c>
      <c r="N1289" s="544"/>
      <c r="O1289" s="331">
        <f t="shared" si="99"/>
        <v>0</v>
      </c>
      <c r="P1289" s="332">
        <v>4607109955444</v>
      </c>
      <c r="Q1289" s="545"/>
      <c r="R1289" s="333" t="s">
        <v>1941</v>
      </c>
      <c r="S1289" s="340">
        <f t="shared" si="100"/>
        <v>88.65</v>
      </c>
    </row>
    <row r="1290" spans="1:19" ht="25.5" x14ac:dyDescent="0.2">
      <c r="A1290" s="519">
        <v>1275</v>
      </c>
      <c r="B1290" s="537">
        <v>6918</v>
      </c>
      <c r="C1290" s="538" t="s">
        <v>9530</v>
      </c>
      <c r="D1290" s="539"/>
      <c r="E1290" s="411" t="s">
        <v>1930</v>
      </c>
      <c r="F1290" s="411" t="s">
        <v>3796</v>
      </c>
      <c r="G1290" s="411" t="s">
        <v>3797</v>
      </c>
      <c r="H1290" s="540" t="s">
        <v>3798</v>
      </c>
      <c r="I1290" s="541" t="str">
        <f t="shared" si="98"/>
        <v>фото1</v>
      </c>
      <c r="J1290" s="541"/>
      <c r="K1290" s="542" t="s">
        <v>32</v>
      </c>
      <c r="L1290" s="546">
        <v>2</v>
      </c>
      <c r="M1290" s="558">
        <v>254.3</v>
      </c>
      <c r="N1290" s="544"/>
      <c r="O1290" s="331">
        <f t="shared" si="99"/>
        <v>0</v>
      </c>
      <c r="P1290" s="332">
        <v>4607109945629</v>
      </c>
      <c r="Q1290" s="545"/>
      <c r="R1290" s="333" t="s">
        <v>1941</v>
      </c>
      <c r="S1290" s="340">
        <f t="shared" si="100"/>
        <v>127.15</v>
      </c>
    </row>
    <row r="1291" spans="1:19" ht="15" x14ac:dyDescent="0.2">
      <c r="A1291" s="519">
        <v>1276</v>
      </c>
      <c r="B1291" s="537">
        <v>4137</v>
      </c>
      <c r="C1291" s="538" t="s">
        <v>8477</v>
      </c>
      <c r="D1291" s="539"/>
      <c r="E1291" s="411" t="s">
        <v>1930</v>
      </c>
      <c r="F1291" s="411" t="s">
        <v>1969</v>
      </c>
      <c r="G1291" s="411" t="s">
        <v>1970</v>
      </c>
      <c r="H1291" s="540" t="s">
        <v>1971</v>
      </c>
      <c r="I1291" s="541" t="str">
        <f t="shared" si="98"/>
        <v>фото1</v>
      </c>
      <c r="J1291" s="541"/>
      <c r="K1291" s="542" t="s">
        <v>32</v>
      </c>
      <c r="L1291" s="546">
        <v>3</v>
      </c>
      <c r="M1291" s="558">
        <v>196.5</v>
      </c>
      <c r="N1291" s="544"/>
      <c r="O1291" s="331">
        <f t="shared" si="99"/>
        <v>0</v>
      </c>
      <c r="P1291" s="332">
        <v>4607109983553</v>
      </c>
      <c r="Q1291" s="545"/>
      <c r="R1291" s="333" t="s">
        <v>1941</v>
      </c>
      <c r="S1291" s="340">
        <f t="shared" si="100"/>
        <v>65.5</v>
      </c>
    </row>
    <row r="1292" spans="1:19" ht="15" x14ac:dyDescent="0.2">
      <c r="A1292" s="519">
        <v>1277</v>
      </c>
      <c r="B1292" s="537">
        <v>3165</v>
      </c>
      <c r="C1292" s="538" t="s">
        <v>8478</v>
      </c>
      <c r="D1292" s="539"/>
      <c r="E1292" s="411" t="s">
        <v>1930</v>
      </c>
      <c r="F1292" s="411" t="s">
        <v>1972</v>
      </c>
      <c r="G1292" s="411" t="s">
        <v>1973</v>
      </c>
      <c r="H1292" s="540" t="s">
        <v>1974</v>
      </c>
      <c r="I1292" s="541" t="str">
        <f t="shared" si="98"/>
        <v>фото1</v>
      </c>
      <c r="J1292" s="541"/>
      <c r="K1292" s="542" t="s">
        <v>32</v>
      </c>
      <c r="L1292" s="546">
        <v>2</v>
      </c>
      <c r="M1292" s="558">
        <v>297.60000000000002</v>
      </c>
      <c r="N1292" s="544"/>
      <c r="O1292" s="331">
        <f t="shared" si="99"/>
        <v>0</v>
      </c>
      <c r="P1292" s="332">
        <v>4607109955451</v>
      </c>
      <c r="Q1292" s="545"/>
      <c r="R1292" s="333" t="s">
        <v>1941</v>
      </c>
      <c r="S1292" s="340">
        <f t="shared" si="100"/>
        <v>148.80000000000001</v>
      </c>
    </row>
    <row r="1293" spans="1:19" ht="15" x14ac:dyDescent="0.2">
      <c r="A1293" s="519">
        <v>1278</v>
      </c>
      <c r="B1293" s="537">
        <v>4138</v>
      </c>
      <c r="C1293" s="538" t="s">
        <v>8479</v>
      </c>
      <c r="D1293" s="539"/>
      <c r="E1293" s="411" t="s">
        <v>1930</v>
      </c>
      <c r="F1293" s="411" t="s">
        <v>1975</v>
      </c>
      <c r="G1293" s="411" t="s">
        <v>1976</v>
      </c>
      <c r="H1293" s="540" t="s">
        <v>772</v>
      </c>
      <c r="I1293" s="541" t="str">
        <f t="shared" si="98"/>
        <v>фото1</v>
      </c>
      <c r="J1293" s="541"/>
      <c r="K1293" s="542" t="s">
        <v>32</v>
      </c>
      <c r="L1293" s="546">
        <v>3</v>
      </c>
      <c r="M1293" s="558">
        <v>144.19999999999999</v>
      </c>
      <c r="N1293" s="544"/>
      <c r="O1293" s="331">
        <f t="shared" si="99"/>
        <v>0</v>
      </c>
      <c r="P1293" s="332">
        <v>4607109983560</v>
      </c>
      <c r="Q1293" s="545"/>
      <c r="R1293" s="333" t="s">
        <v>1941</v>
      </c>
      <c r="S1293" s="340">
        <f t="shared" si="100"/>
        <v>48.066666666666663</v>
      </c>
    </row>
    <row r="1294" spans="1:19" ht="15" x14ac:dyDescent="0.2">
      <c r="A1294" s="519">
        <v>1279</v>
      </c>
      <c r="B1294" s="537">
        <v>2723</v>
      </c>
      <c r="C1294" s="538" t="s">
        <v>8480</v>
      </c>
      <c r="D1294" s="539"/>
      <c r="E1294" s="411" t="s">
        <v>1930</v>
      </c>
      <c r="F1294" s="411" t="s">
        <v>1977</v>
      </c>
      <c r="G1294" s="411" t="s">
        <v>1978</v>
      </c>
      <c r="H1294" s="540" t="s">
        <v>1979</v>
      </c>
      <c r="I1294" s="541" t="str">
        <f t="shared" si="98"/>
        <v>фото1</v>
      </c>
      <c r="J1294" s="541"/>
      <c r="K1294" s="542" t="s">
        <v>32</v>
      </c>
      <c r="L1294" s="546">
        <v>2</v>
      </c>
      <c r="M1294" s="558">
        <v>210.3</v>
      </c>
      <c r="N1294" s="544"/>
      <c r="O1294" s="331">
        <f t="shared" si="99"/>
        <v>0</v>
      </c>
      <c r="P1294" s="332">
        <v>4607109977804</v>
      </c>
      <c r="Q1294" s="545"/>
      <c r="R1294" s="333" t="s">
        <v>1941</v>
      </c>
      <c r="S1294" s="340">
        <f t="shared" si="100"/>
        <v>105.15</v>
      </c>
    </row>
    <row r="1295" spans="1:19" ht="15" x14ac:dyDescent="0.2">
      <c r="A1295" s="519">
        <v>1280</v>
      </c>
      <c r="B1295" s="537">
        <v>4139</v>
      </c>
      <c r="C1295" s="538" t="s">
        <v>8481</v>
      </c>
      <c r="D1295" s="539"/>
      <c r="E1295" s="411" t="s">
        <v>1930</v>
      </c>
      <c r="F1295" s="411" t="s">
        <v>1980</v>
      </c>
      <c r="G1295" s="411" t="s">
        <v>1981</v>
      </c>
      <c r="H1295" s="540" t="s">
        <v>1982</v>
      </c>
      <c r="I1295" s="541" t="str">
        <f t="shared" si="98"/>
        <v>фото1</v>
      </c>
      <c r="J1295" s="541"/>
      <c r="K1295" s="542" t="s">
        <v>32</v>
      </c>
      <c r="L1295" s="546">
        <v>3</v>
      </c>
      <c r="M1295" s="558">
        <v>177.3</v>
      </c>
      <c r="N1295" s="544"/>
      <c r="O1295" s="331">
        <f t="shared" si="99"/>
        <v>0</v>
      </c>
      <c r="P1295" s="332">
        <v>4607109983577</v>
      </c>
      <c r="Q1295" s="545"/>
      <c r="R1295" s="333" t="s">
        <v>1941</v>
      </c>
      <c r="S1295" s="340">
        <f t="shared" si="100"/>
        <v>59.1</v>
      </c>
    </row>
    <row r="1296" spans="1:19" ht="15" x14ac:dyDescent="0.2">
      <c r="A1296" s="519">
        <v>1281</v>
      </c>
      <c r="B1296" s="537">
        <v>2334</v>
      </c>
      <c r="C1296" s="538" t="s">
        <v>8482</v>
      </c>
      <c r="D1296" s="539"/>
      <c r="E1296" s="411" t="s">
        <v>1930</v>
      </c>
      <c r="F1296" s="411" t="s">
        <v>1983</v>
      </c>
      <c r="G1296" s="411" t="s">
        <v>1984</v>
      </c>
      <c r="H1296" s="540" t="s">
        <v>1985</v>
      </c>
      <c r="I1296" s="541" t="str">
        <f t="shared" si="98"/>
        <v>фото1</v>
      </c>
      <c r="J1296" s="541"/>
      <c r="K1296" s="542" t="s">
        <v>32</v>
      </c>
      <c r="L1296" s="546">
        <v>3</v>
      </c>
      <c r="M1296" s="558">
        <v>144.19999999999999</v>
      </c>
      <c r="N1296" s="544"/>
      <c r="O1296" s="331">
        <f t="shared" si="99"/>
        <v>0</v>
      </c>
      <c r="P1296" s="332">
        <v>4607109958728</v>
      </c>
      <c r="Q1296" s="545"/>
      <c r="R1296" s="333" t="s">
        <v>1941</v>
      </c>
      <c r="S1296" s="340">
        <f t="shared" si="100"/>
        <v>48.066666666666663</v>
      </c>
    </row>
    <row r="1297" spans="1:19" ht="15" x14ac:dyDescent="0.2">
      <c r="A1297" s="519">
        <v>1282</v>
      </c>
      <c r="B1297" s="537">
        <v>4716</v>
      </c>
      <c r="C1297" s="538" t="s">
        <v>8483</v>
      </c>
      <c r="D1297" s="539"/>
      <c r="E1297" s="449" t="s">
        <v>1930</v>
      </c>
      <c r="F1297" s="449" t="s">
        <v>1986</v>
      </c>
      <c r="G1297" s="449" t="s">
        <v>1987</v>
      </c>
      <c r="H1297" s="548" t="s">
        <v>1988</v>
      </c>
      <c r="I1297" s="541" t="str">
        <f t="shared" si="98"/>
        <v>фото1</v>
      </c>
      <c r="J1297" s="541"/>
      <c r="K1297" s="542" t="s">
        <v>32</v>
      </c>
      <c r="L1297" s="546">
        <v>3</v>
      </c>
      <c r="M1297" s="558">
        <v>144.19999999999999</v>
      </c>
      <c r="N1297" s="544"/>
      <c r="O1297" s="331">
        <f t="shared" si="99"/>
        <v>0</v>
      </c>
      <c r="P1297" s="332">
        <v>4607109991374</v>
      </c>
      <c r="Q1297" s="545"/>
      <c r="R1297" s="333" t="s">
        <v>1941</v>
      </c>
      <c r="S1297" s="340">
        <f t="shared" si="100"/>
        <v>48.066666666666663</v>
      </c>
    </row>
    <row r="1298" spans="1:19" ht="38.25" x14ac:dyDescent="0.2">
      <c r="A1298" s="519">
        <v>1283</v>
      </c>
      <c r="B1298" s="537">
        <v>2318</v>
      </c>
      <c r="C1298" s="538" t="s">
        <v>11060</v>
      </c>
      <c r="D1298" s="539"/>
      <c r="E1298" s="411" t="s">
        <v>1930</v>
      </c>
      <c r="F1298" s="411" t="s">
        <v>11061</v>
      </c>
      <c r="G1298" s="411" t="s">
        <v>11062</v>
      </c>
      <c r="H1298" s="540" t="s">
        <v>11063</v>
      </c>
      <c r="I1298" s="541" t="str">
        <f t="shared" si="98"/>
        <v>фото1</v>
      </c>
      <c r="J1298" s="541"/>
      <c r="K1298" s="542" t="s">
        <v>32</v>
      </c>
      <c r="L1298" s="546">
        <v>2</v>
      </c>
      <c r="M1298" s="558">
        <v>177.3</v>
      </c>
      <c r="N1298" s="544"/>
      <c r="O1298" s="331">
        <f t="shared" si="99"/>
        <v>0</v>
      </c>
      <c r="P1298" s="332">
        <v>4607109927472</v>
      </c>
      <c r="Q1298" s="545"/>
      <c r="R1298" s="333" t="s">
        <v>1941</v>
      </c>
      <c r="S1298" s="340">
        <f t="shared" si="100"/>
        <v>88.65</v>
      </c>
    </row>
    <row r="1299" spans="1:19" ht="25.5" x14ac:dyDescent="0.2">
      <c r="A1299" s="519">
        <v>1284</v>
      </c>
      <c r="B1299" s="537">
        <v>3166</v>
      </c>
      <c r="C1299" s="538" t="s">
        <v>8484</v>
      </c>
      <c r="D1299" s="539"/>
      <c r="E1299" s="411" t="s">
        <v>1930</v>
      </c>
      <c r="F1299" s="411" t="s">
        <v>1989</v>
      </c>
      <c r="G1299" s="411" t="s">
        <v>1990</v>
      </c>
      <c r="H1299" s="540" t="s">
        <v>1991</v>
      </c>
      <c r="I1299" s="541" t="str">
        <f t="shared" si="98"/>
        <v>фото1</v>
      </c>
      <c r="J1299" s="541"/>
      <c r="K1299" s="542" t="s">
        <v>32</v>
      </c>
      <c r="L1299" s="546">
        <v>2</v>
      </c>
      <c r="M1299" s="558">
        <v>177.3</v>
      </c>
      <c r="N1299" s="544"/>
      <c r="O1299" s="331">
        <f t="shared" si="99"/>
        <v>0</v>
      </c>
      <c r="P1299" s="332">
        <v>4607109955468</v>
      </c>
      <c r="Q1299" s="545"/>
      <c r="R1299" s="333" t="s">
        <v>1941</v>
      </c>
      <c r="S1299" s="340">
        <f t="shared" si="100"/>
        <v>88.65</v>
      </c>
    </row>
    <row r="1300" spans="1:19" ht="25.5" x14ac:dyDescent="0.2">
      <c r="A1300" s="519">
        <v>1285</v>
      </c>
      <c r="B1300" s="537">
        <v>3167</v>
      </c>
      <c r="C1300" s="538" t="s">
        <v>8485</v>
      </c>
      <c r="D1300" s="539"/>
      <c r="E1300" s="411" t="s">
        <v>1930</v>
      </c>
      <c r="F1300" s="411" t="s">
        <v>1992</v>
      </c>
      <c r="G1300" s="411" t="s">
        <v>1993</v>
      </c>
      <c r="H1300" s="540" t="s">
        <v>1994</v>
      </c>
      <c r="I1300" s="541" t="str">
        <f t="shared" si="98"/>
        <v>фото1</v>
      </c>
      <c r="J1300" s="541"/>
      <c r="K1300" s="542" t="s">
        <v>32</v>
      </c>
      <c r="L1300" s="546">
        <v>3</v>
      </c>
      <c r="M1300" s="558">
        <v>259.8</v>
      </c>
      <c r="N1300" s="544"/>
      <c r="O1300" s="331">
        <f t="shared" si="99"/>
        <v>0</v>
      </c>
      <c r="P1300" s="332">
        <v>4607109955475</v>
      </c>
      <c r="Q1300" s="545"/>
      <c r="R1300" s="333" t="s">
        <v>1941</v>
      </c>
      <c r="S1300" s="340">
        <f t="shared" si="100"/>
        <v>86.600000000000009</v>
      </c>
    </row>
    <row r="1301" spans="1:19" ht="25.5" x14ac:dyDescent="0.2">
      <c r="A1301" s="519">
        <v>1286</v>
      </c>
      <c r="B1301" s="537">
        <v>6909</v>
      </c>
      <c r="C1301" s="538" t="s">
        <v>13805</v>
      </c>
      <c r="D1301" s="539"/>
      <c r="E1301" s="411" t="s">
        <v>1930</v>
      </c>
      <c r="F1301" s="411" t="s">
        <v>3799</v>
      </c>
      <c r="G1301" s="411" t="s">
        <v>3800</v>
      </c>
      <c r="H1301" s="540" t="s">
        <v>3801</v>
      </c>
      <c r="I1301" s="541" t="str">
        <f t="shared" si="98"/>
        <v>фото1</v>
      </c>
      <c r="J1301" s="541"/>
      <c r="K1301" s="542" t="s">
        <v>32</v>
      </c>
      <c r="L1301" s="546">
        <v>2</v>
      </c>
      <c r="M1301" s="558">
        <v>248.1</v>
      </c>
      <c r="N1301" s="544"/>
      <c r="O1301" s="331">
        <f t="shared" si="99"/>
        <v>0</v>
      </c>
      <c r="P1301" s="332">
        <v>4607109945537</v>
      </c>
      <c r="Q1301" s="545"/>
      <c r="R1301" s="333" t="s">
        <v>1941</v>
      </c>
      <c r="S1301" s="340">
        <f t="shared" si="100"/>
        <v>124.05</v>
      </c>
    </row>
    <row r="1302" spans="1:19" ht="38.25" x14ac:dyDescent="0.2">
      <c r="A1302" s="519">
        <v>1287</v>
      </c>
      <c r="B1302" s="537">
        <v>6910</v>
      </c>
      <c r="C1302" s="538" t="s">
        <v>13806</v>
      </c>
      <c r="D1302" s="539"/>
      <c r="E1302" s="411" t="s">
        <v>1930</v>
      </c>
      <c r="F1302" s="411" t="s">
        <v>3802</v>
      </c>
      <c r="G1302" s="411" t="s">
        <v>3803</v>
      </c>
      <c r="H1302" s="540" t="s">
        <v>3804</v>
      </c>
      <c r="I1302" s="541" t="str">
        <f t="shared" si="98"/>
        <v>фото1</v>
      </c>
      <c r="J1302" s="541"/>
      <c r="K1302" s="542" t="s">
        <v>32</v>
      </c>
      <c r="L1302" s="546">
        <v>2</v>
      </c>
      <c r="M1302" s="558">
        <v>248.1</v>
      </c>
      <c r="N1302" s="544"/>
      <c r="O1302" s="331">
        <f t="shared" si="99"/>
        <v>0</v>
      </c>
      <c r="P1302" s="332">
        <v>4607109945544</v>
      </c>
      <c r="Q1302" s="545"/>
      <c r="R1302" s="333" t="s">
        <v>1941</v>
      </c>
      <c r="S1302" s="340">
        <f t="shared" si="100"/>
        <v>124.05</v>
      </c>
    </row>
    <row r="1303" spans="1:19" ht="38.25" x14ac:dyDescent="0.2">
      <c r="A1303" s="519">
        <v>1288</v>
      </c>
      <c r="B1303" s="537">
        <v>6911</v>
      </c>
      <c r="C1303" s="538" t="s">
        <v>13807</v>
      </c>
      <c r="D1303" s="539"/>
      <c r="E1303" s="411" t="s">
        <v>1930</v>
      </c>
      <c r="F1303" s="411" t="s">
        <v>3805</v>
      </c>
      <c r="G1303" s="411" t="s">
        <v>3806</v>
      </c>
      <c r="H1303" s="540" t="s">
        <v>3807</v>
      </c>
      <c r="I1303" s="541" t="str">
        <f t="shared" si="98"/>
        <v>фото1</v>
      </c>
      <c r="J1303" s="541"/>
      <c r="K1303" s="542" t="s">
        <v>32</v>
      </c>
      <c r="L1303" s="546">
        <v>2</v>
      </c>
      <c r="M1303" s="558">
        <v>248.1</v>
      </c>
      <c r="N1303" s="544"/>
      <c r="O1303" s="331">
        <f t="shared" si="99"/>
        <v>0</v>
      </c>
      <c r="P1303" s="332">
        <v>4607109945551</v>
      </c>
      <c r="Q1303" s="545"/>
      <c r="R1303" s="333" t="s">
        <v>1941</v>
      </c>
      <c r="S1303" s="340">
        <f t="shared" si="100"/>
        <v>124.05</v>
      </c>
    </row>
    <row r="1304" spans="1:19" ht="25.5" x14ac:dyDescent="0.2">
      <c r="A1304" s="519">
        <v>1289</v>
      </c>
      <c r="B1304" s="537">
        <v>6912</v>
      </c>
      <c r="C1304" s="538" t="s">
        <v>13808</v>
      </c>
      <c r="D1304" s="539"/>
      <c r="E1304" s="411" t="s">
        <v>1930</v>
      </c>
      <c r="F1304" s="411" t="s">
        <v>3808</v>
      </c>
      <c r="G1304" s="411" t="s">
        <v>3809</v>
      </c>
      <c r="H1304" s="540" t="s">
        <v>3810</v>
      </c>
      <c r="I1304" s="541" t="str">
        <f t="shared" si="98"/>
        <v>фото1</v>
      </c>
      <c r="J1304" s="541"/>
      <c r="K1304" s="542" t="s">
        <v>32</v>
      </c>
      <c r="L1304" s="546">
        <v>2</v>
      </c>
      <c r="M1304" s="558">
        <v>248.1</v>
      </c>
      <c r="N1304" s="544"/>
      <c r="O1304" s="331">
        <f t="shared" si="99"/>
        <v>0</v>
      </c>
      <c r="P1304" s="332">
        <v>4607109945568</v>
      </c>
      <c r="Q1304" s="545"/>
      <c r="R1304" s="333" t="s">
        <v>1941</v>
      </c>
      <c r="S1304" s="340">
        <f t="shared" si="100"/>
        <v>124.05</v>
      </c>
    </row>
    <row r="1305" spans="1:19" ht="15" x14ac:dyDescent="0.2">
      <c r="A1305" s="519">
        <v>1290</v>
      </c>
      <c r="B1305" s="537">
        <v>4140</v>
      </c>
      <c r="C1305" s="538" t="s">
        <v>8486</v>
      </c>
      <c r="D1305" s="539"/>
      <c r="E1305" s="411" t="s">
        <v>1930</v>
      </c>
      <c r="F1305" s="411" t="s">
        <v>1995</v>
      </c>
      <c r="G1305" s="411" t="s">
        <v>1996</v>
      </c>
      <c r="H1305" s="540" t="s">
        <v>772</v>
      </c>
      <c r="I1305" s="541" t="str">
        <f t="shared" si="98"/>
        <v>фото1</v>
      </c>
      <c r="J1305" s="541"/>
      <c r="K1305" s="542" t="s">
        <v>32</v>
      </c>
      <c r="L1305" s="546">
        <v>3</v>
      </c>
      <c r="M1305" s="558">
        <v>166.3</v>
      </c>
      <c r="N1305" s="544"/>
      <c r="O1305" s="331">
        <f t="shared" si="99"/>
        <v>0</v>
      </c>
      <c r="P1305" s="332">
        <v>4607109983584</v>
      </c>
      <c r="Q1305" s="545"/>
      <c r="R1305" s="333" t="s">
        <v>1941</v>
      </c>
      <c r="S1305" s="340">
        <f t="shared" si="100"/>
        <v>55.433333333333337</v>
      </c>
    </row>
    <row r="1306" spans="1:19" ht="15" x14ac:dyDescent="0.2">
      <c r="A1306" s="519">
        <v>1291</v>
      </c>
      <c r="B1306" s="537">
        <v>6915</v>
      </c>
      <c r="C1306" s="538" t="s">
        <v>8487</v>
      </c>
      <c r="D1306" s="539"/>
      <c r="E1306" s="411" t="s">
        <v>1930</v>
      </c>
      <c r="F1306" s="411" t="s">
        <v>3811</v>
      </c>
      <c r="G1306" s="411" t="s">
        <v>3812</v>
      </c>
      <c r="H1306" s="540" t="s">
        <v>3814</v>
      </c>
      <c r="I1306" s="541" t="str">
        <f t="shared" si="98"/>
        <v>фото1</v>
      </c>
      <c r="J1306" s="541"/>
      <c r="K1306" s="542" t="s">
        <v>32</v>
      </c>
      <c r="L1306" s="546">
        <v>2</v>
      </c>
      <c r="M1306" s="558">
        <v>239.7</v>
      </c>
      <c r="N1306" s="544"/>
      <c r="O1306" s="331">
        <f t="shared" si="99"/>
        <v>0</v>
      </c>
      <c r="P1306" s="332">
        <v>4607109945599</v>
      </c>
      <c r="Q1306" s="545"/>
      <c r="R1306" s="333" t="s">
        <v>3813</v>
      </c>
      <c r="S1306" s="340">
        <f t="shared" si="100"/>
        <v>119.85</v>
      </c>
    </row>
    <row r="1307" spans="1:19" ht="15" x14ac:dyDescent="0.2">
      <c r="A1307" s="519">
        <v>1292</v>
      </c>
      <c r="B1307" s="537">
        <v>4717</v>
      </c>
      <c r="C1307" s="538" t="s">
        <v>8488</v>
      </c>
      <c r="D1307" s="539"/>
      <c r="E1307" s="411" t="s">
        <v>1930</v>
      </c>
      <c r="F1307" s="411" t="s">
        <v>1997</v>
      </c>
      <c r="G1307" s="411" t="s">
        <v>1998</v>
      </c>
      <c r="H1307" s="540" t="s">
        <v>1999</v>
      </c>
      <c r="I1307" s="541" t="str">
        <f t="shared" si="98"/>
        <v>фото1</v>
      </c>
      <c r="J1307" s="541"/>
      <c r="K1307" s="542" t="s">
        <v>32</v>
      </c>
      <c r="L1307" s="546">
        <v>3</v>
      </c>
      <c r="M1307" s="558">
        <v>158</v>
      </c>
      <c r="N1307" s="544"/>
      <c r="O1307" s="331">
        <f t="shared" si="99"/>
        <v>0</v>
      </c>
      <c r="P1307" s="332">
        <v>4607109991381</v>
      </c>
      <c r="Q1307" s="545"/>
      <c r="R1307" s="333" t="s">
        <v>1941</v>
      </c>
      <c r="S1307" s="340">
        <f t="shared" si="100"/>
        <v>52.666666666666664</v>
      </c>
    </row>
    <row r="1308" spans="1:19" ht="15" x14ac:dyDescent="0.2">
      <c r="A1308" s="519">
        <v>1293</v>
      </c>
      <c r="B1308" s="537">
        <v>6917</v>
      </c>
      <c r="C1308" s="538" t="s">
        <v>8489</v>
      </c>
      <c r="D1308" s="539"/>
      <c r="E1308" s="411" t="s">
        <v>1930</v>
      </c>
      <c r="F1308" s="411" t="s">
        <v>3815</v>
      </c>
      <c r="G1308" s="411" t="s">
        <v>3816</v>
      </c>
      <c r="H1308" s="540" t="s">
        <v>3817</v>
      </c>
      <c r="I1308" s="541" t="str">
        <f t="shared" si="98"/>
        <v>фото1</v>
      </c>
      <c r="J1308" s="541"/>
      <c r="K1308" s="542" t="s">
        <v>32</v>
      </c>
      <c r="L1308" s="546">
        <v>2</v>
      </c>
      <c r="M1308" s="558">
        <v>239.7</v>
      </c>
      <c r="N1308" s="544"/>
      <c r="O1308" s="331">
        <f t="shared" si="99"/>
        <v>0</v>
      </c>
      <c r="P1308" s="332">
        <v>4607109945612</v>
      </c>
      <c r="Q1308" s="545"/>
      <c r="R1308" s="333" t="s">
        <v>1941</v>
      </c>
      <c r="S1308" s="340">
        <f t="shared" si="100"/>
        <v>119.85</v>
      </c>
    </row>
    <row r="1309" spans="1:19" ht="63.75" x14ac:dyDescent="0.2">
      <c r="A1309" s="519">
        <v>1294</v>
      </c>
      <c r="B1309" s="537">
        <v>6916</v>
      </c>
      <c r="C1309" s="538" t="s">
        <v>8490</v>
      </c>
      <c r="D1309" s="539"/>
      <c r="E1309" s="411" t="s">
        <v>1930</v>
      </c>
      <c r="F1309" s="411" t="s">
        <v>3818</v>
      </c>
      <c r="G1309" s="411" t="s">
        <v>3819</v>
      </c>
      <c r="H1309" s="540" t="s">
        <v>3820</v>
      </c>
      <c r="I1309" s="541" t="str">
        <f t="shared" si="98"/>
        <v>фото1</v>
      </c>
      <c r="J1309" s="541"/>
      <c r="K1309" s="542" t="s">
        <v>32</v>
      </c>
      <c r="L1309" s="546">
        <v>2</v>
      </c>
      <c r="M1309" s="558">
        <v>225</v>
      </c>
      <c r="N1309" s="544"/>
      <c r="O1309" s="331">
        <f t="shared" si="99"/>
        <v>0</v>
      </c>
      <c r="P1309" s="332">
        <v>4607109945605</v>
      </c>
      <c r="Q1309" s="545"/>
      <c r="R1309" s="333" t="s">
        <v>1941</v>
      </c>
      <c r="S1309" s="340">
        <f t="shared" si="100"/>
        <v>112.5</v>
      </c>
    </row>
    <row r="1310" spans="1:19" ht="15" x14ac:dyDescent="0.2">
      <c r="A1310" s="519">
        <v>1295</v>
      </c>
      <c r="B1310" s="537">
        <v>1417</v>
      </c>
      <c r="C1310" s="538" t="s">
        <v>8491</v>
      </c>
      <c r="D1310" s="539"/>
      <c r="E1310" s="411" t="s">
        <v>1930</v>
      </c>
      <c r="F1310" s="411" t="s">
        <v>2000</v>
      </c>
      <c r="G1310" s="411" t="s">
        <v>2001</v>
      </c>
      <c r="H1310" s="540" t="s">
        <v>2002</v>
      </c>
      <c r="I1310" s="541" t="str">
        <f t="shared" si="98"/>
        <v>фото1</v>
      </c>
      <c r="J1310" s="541"/>
      <c r="K1310" s="542" t="s">
        <v>32</v>
      </c>
      <c r="L1310" s="546">
        <v>2</v>
      </c>
      <c r="M1310" s="558">
        <v>177.3</v>
      </c>
      <c r="N1310" s="544"/>
      <c r="O1310" s="331">
        <f t="shared" si="99"/>
        <v>0</v>
      </c>
      <c r="P1310" s="332">
        <v>4607109977811</v>
      </c>
      <c r="Q1310" s="545"/>
      <c r="R1310" s="333" t="s">
        <v>1941</v>
      </c>
      <c r="S1310" s="340">
        <f t="shared" si="100"/>
        <v>88.65</v>
      </c>
    </row>
    <row r="1311" spans="1:19" ht="15" x14ac:dyDescent="0.2">
      <c r="A1311" s="519">
        <v>1296</v>
      </c>
      <c r="B1311" s="537">
        <v>3168</v>
      </c>
      <c r="C1311" s="538" t="s">
        <v>8492</v>
      </c>
      <c r="D1311" s="539"/>
      <c r="E1311" s="411" t="s">
        <v>1930</v>
      </c>
      <c r="F1311" s="411" t="s">
        <v>2003</v>
      </c>
      <c r="G1311" s="411" t="s">
        <v>2004</v>
      </c>
      <c r="H1311" s="540" t="s">
        <v>2005</v>
      </c>
      <c r="I1311" s="541" t="str">
        <f t="shared" si="98"/>
        <v>фото1</v>
      </c>
      <c r="J1311" s="541"/>
      <c r="K1311" s="542" t="s">
        <v>32</v>
      </c>
      <c r="L1311" s="546">
        <v>2</v>
      </c>
      <c r="M1311" s="558">
        <v>298.39999999999998</v>
      </c>
      <c r="N1311" s="544"/>
      <c r="O1311" s="331">
        <f t="shared" si="99"/>
        <v>0</v>
      </c>
      <c r="P1311" s="332">
        <v>4607109955482</v>
      </c>
      <c r="Q1311" s="545"/>
      <c r="R1311" s="333" t="s">
        <v>1941</v>
      </c>
      <c r="S1311" s="340">
        <f t="shared" si="100"/>
        <v>149.19999999999999</v>
      </c>
    </row>
    <row r="1312" spans="1:19" ht="25.5" x14ac:dyDescent="0.2">
      <c r="A1312" s="519">
        <v>1297</v>
      </c>
      <c r="B1312" s="537">
        <v>5706</v>
      </c>
      <c r="C1312" s="538" t="s">
        <v>9531</v>
      </c>
      <c r="D1312" s="539"/>
      <c r="E1312" s="411" t="s">
        <v>1930</v>
      </c>
      <c r="F1312" s="411" t="s">
        <v>9532</v>
      </c>
      <c r="G1312" s="411" t="s">
        <v>9533</v>
      </c>
      <c r="H1312" s="540" t="s">
        <v>11064</v>
      </c>
      <c r="I1312" s="541" t="str">
        <f t="shared" si="98"/>
        <v>фото1</v>
      </c>
      <c r="J1312" s="541"/>
      <c r="K1312" s="542" t="s">
        <v>32</v>
      </c>
      <c r="L1312" s="546">
        <v>2</v>
      </c>
      <c r="M1312" s="558">
        <v>175.4</v>
      </c>
      <c r="N1312" s="544"/>
      <c r="O1312" s="331">
        <f t="shared" si="99"/>
        <v>0</v>
      </c>
      <c r="P1312" s="332">
        <v>4607109932582</v>
      </c>
      <c r="Q1312" s="545"/>
      <c r="R1312" s="333" t="s">
        <v>1941</v>
      </c>
      <c r="S1312" s="340">
        <f t="shared" si="100"/>
        <v>87.7</v>
      </c>
    </row>
    <row r="1313" spans="1:19" ht="38.25" x14ac:dyDescent="0.2">
      <c r="A1313" s="519">
        <v>1298</v>
      </c>
      <c r="B1313" s="537">
        <v>6878</v>
      </c>
      <c r="C1313" s="538" t="s">
        <v>13056</v>
      </c>
      <c r="D1313" s="539"/>
      <c r="E1313" s="411" t="s">
        <v>1930</v>
      </c>
      <c r="F1313" s="411" t="s">
        <v>585</v>
      </c>
      <c r="G1313" s="411" t="s">
        <v>586</v>
      </c>
      <c r="H1313" s="540" t="s">
        <v>13057</v>
      </c>
      <c r="I1313" s="541" t="str">
        <f t="shared" si="98"/>
        <v>фото1</v>
      </c>
      <c r="J1313" s="541"/>
      <c r="K1313" s="542" t="s">
        <v>32</v>
      </c>
      <c r="L1313" s="546">
        <v>2</v>
      </c>
      <c r="M1313" s="558">
        <v>250.7</v>
      </c>
      <c r="N1313" s="544"/>
      <c r="O1313" s="331">
        <f t="shared" si="99"/>
        <v>0</v>
      </c>
      <c r="P1313" s="332">
        <v>4607109945223</v>
      </c>
      <c r="Q1313" s="545" t="s">
        <v>11622</v>
      </c>
      <c r="R1313" s="333" t="s">
        <v>3813</v>
      </c>
      <c r="S1313" s="340">
        <f t="shared" si="100"/>
        <v>125.35</v>
      </c>
    </row>
    <row r="1314" spans="1:19" ht="25.5" x14ac:dyDescent="0.2">
      <c r="A1314" s="519">
        <v>1299</v>
      </c>
      <c r="B1314" s="537">
        <v>4718</v>
      </c>
      <c r="C1314" s="538" t="s">
        <v>8493</v>
      </c>
      <c r="D1314" s="539"/>
      <c r="E1314" s="411" t="s">
        <v>1930</v>
      </c>
      <c r="F1314" s="411" t="s">
        <v>2006</v>
      </c>
      <c r="G1314" s="411" t="s">
        <v>428</v>
      </c>
      <c r="H1314" s="540" t="s">
        <v>2007</v>
      </c>
      <c r="I1314" s="541" t="str">
        <f t="shared" si="98"/>
        <v>фото1</v>
      </c>
      <c r="J1314" s="541"/>
      <c r="K1314" s="542" t="s">
        <v>32</v>
      </c>
      <c r="L1314" s="546">
        <v>2</v>
      </c>
      <c r="M1314" s="558">
        <v>180.9</v>
      </c>
      <c r="N1314" s="544"/>
      <c r="O1314" s="331">
        <f t="shared" si="99"/>
        <v>0</v>
      </c>
      <c r="P1314" s="332">
        <v>4607109991398</v>
      </c>
      <c r="Q1314" s="545"/>
      <c r="R1314" s="333" t="s">
        <v>1941</v>
      </c>
      <c r="S1314" s="340">
        <f t="shared" si="100"/>
        <v>90.45</v>
      </c>
    </row>
    <row r="1315" spans="1:19" ht="25.5" x14ac:dyDescent="0.2">
      <c r="A1315" s="519">
        <v>1300</v>
      </c>
      <c r="B1315" s="537">
        <v>4141</v>
      </c>
      <c r="C1315" s="538" t="s">
        <v>8494</v>
      </c>
      <c r="D1315" s="539"/>
      <c r="E1315" s="449" t="s">
        <v>1930</v>
      </c>
      <c r="F1315" s="449" t="s">
        <v>2008</v>
      </c>
      <c r="G1315" s="449" t="s">
        <v>2009</v>
      </c>
      <c r="H1315" s="548" t="s">
        <v>2010</v>
      </c>
      <c r="I1315" s="541" t="str">
        <f t="shared" si="98"/>
        <v>фото1</v>
      </c>
      <c r="J1315" s="541"/>
      <c r="K1315" s="542" t="s">
        <v>32</v>
      </c>
      <c r="L1315" s="546">
        <v>3</v>
      </c>
      <c r="M1315" s="558">
        <v>189.4</v>
      </c>
      <c r="N1315" s="544"/>
      <c r="O1315" s="331">
        <f t="shared" si="99"/>
        <v>0</v>
      </c>
      <c r="P1315" s="332">
        <v>4607109983591</v>
      </c>
      <c r="Q1315" s="545"/>
      <c r="R1315" s="333" t="s">
        <v>1941</v>
      </c>
      <c r="S1315" s="340">
        <f t="shared" si="100"/>
        <v>63.133333333333333</v>
      </c>
    </row>
    <row r="1316" spans="1:19" ht="25.5" x14ac:dyDescent="0.2">
      <c r="A1316" s="519">
        <v>1301</v>
      </c>
      <c r="B1316" s="537">
        <v>4142</v>
      </c>
      <c r="C1316" s="538" t="s">
        <v>8495</v>
      </c>
      <c r="D1316" s="539"/>
      <c r="E1316" s="411" t="s">
        <v>1930</v>
      </c>
      <c r="F1316" s="411" t="s">
        <v>2011</v>
      </c>
      <c r="G1316" s="411" t="s">
        <v>2012</v>
      </c>
      <c r="H1316" s="540" t="s">
        <v>2013</v>
      </c>
      <c r="I1316" s="541" t="str">
        <f t="shared" si="98"/>
        <v>фото1</v>
      </c>
      <c r="J1316" s="541"/>
      <c r="K1316" s="542" t="s">
        <v>32</v>
      </c>
      <c r="L1316" s="546">
        <v>3</v>
      </c>
      <c r="M1316" s="558">
        <v>189.4</v>
      </c>
      <c r="N1316" s="544"/>
      <c r="O1316" s="331">
        <f t="shared" si="99"/>
        <v>0</v>
      </c>
      <c r="P1316" s="332">
        <v>4607109983607</v>
      </c>
      <c r="Q1316" s="545"/>
      <c r="R1316" s="333" t="s">
        <v>1941</v>
      </c>
      <c r="S1316" s="340">
        <f t="shared" si="100"/>
        <v>63.133333333333333</v>
      </c>
    </row>
    <row r="1317" spans="1:19" ht="51" x14ac:dyDescent="0.2">
      <c r="A1317" s="519">
        <v>1302</v>
      </c>
      <c r="B1317" s="537">
        <v>5707</v>
      </c>
      <c r="C1317" s="538" t="s">
        <v>9534</v>
      </c>
      <c r="D1317" s="539"/>
      <c r="E1317" s="411" t="s">
        <v>1930</v>
      </c>
      <c r="F1317" s="411" t="s">
        <v>11065</v>
      </c>
      <c r="G1317" s="411" t="s">
        <v>9535</v>
      </c>
      <c r="H1317" s="540" t="s">
        <v>11066</v>
      </c>
      <c r="I1317" s="541" t="str">
        <f t="shared" si="98"/>
        <v>фото1</v>
      </c>
      <c r="J1317" s="541"/>
      <c r="K1317" s="542" t="s">
        <v>32</v>
      </c>
      <c r="L1317" s="546">
        <v>2</v>
      </c>
      <c r="M1317" s="558">
        <v>177.3</v>
      </c>
      <c r="N1317" s="544"/>
      <c r="O1317" s="331">
        <f t="shared" si="99"/>
        <v>0</v>
      </c>
      <c r="P1317" s="332">
        <v>4607109932575</v>
      </c>
      <c r="Q1317" s="545"/>
      <c r="R1317" s="333" t="s">
        <v>1941</v>
      </c>
      <c r="S1317" s="340">
        <f t="shared" si="100"/>
        <v>88.65</v>
      </c>
    </row>
    <row r="1318" spans="1:19" ht="25.5" x14ac:dyDescent="0.2">
      <c r="A1318" s="519">
        <v>1303</v>
      </c>
      <c r="B1318" s="537">
        <v>4719</v>
      </c>
      <c r="C1318" s="538" t="s">
        <v>8496</v>
      </c>
      <c r="D1318" s="539"/>
      <c r="E1318" s="411" t="s">
        <v>1930</v>
      </c>
      <c r="F1318" s="411" t="s">
        <v>2014</v>
      </c>
      <c r="G1318" s="411" t="s">
        <v>2015</v>
      </c>
      <c r="H1318" s="540" t="s">
        <v>2016</v>
      </c>
      <c r="I1318" s="541" t="str">
        <f t="shared" si="98"/>
        <v>фото1</v>
      </c>
      <c r="J1318" s="541"/>
      <c r="K1318" s="542" t="s">
        <v>32</v>
      </c>
      <c r="L1318" s="546">
        <v>3</v>
      </c>
      <c r="M1318" s="558">
        <v>166.3</v>
      </c>
      <c r="N1318" s="544"/>
      <c r="O1318" s="331">
        <f t="shared" si="99"/>
        <v>0</v>
      </c>
      <c r="P1318" s="332">
        <v>4607109991404</v>
      </c>
      <c r="Q1318" s="545"/>
      <c r="R1318" s="333" t="s">
        <v>1941</v>
      </c>
      <c r="S1318" s="340">
        <f t="shared" si="100"/>
        <v>55.433333333333337</v>
      </c>
    </row>
    <row r="1319" spans="1:19" ht="15" x14ac:dyDescent="0.2">
      <c r="A1319" s="519">
        <v>1304</v>
      </c>
      <c r="B1319" s="537">
        <v>2713</v>
      </c>
      <c r="C1319" s="538" t="s">
        <v>8497</v>
      </c>
      <c r="D1319" s="539"/>
      <c r="E1319" s="411" t="s">
        <v>1930</v>
      </c>
      <c r="F1319" s="411" t="s">
        <v>2017</v>
      </c>
      <c r="G1319" s="411" t="s">
        <v>2018</v>
      </c>
      <c r="H1319" s="540" t="s">
        <v>2019</v>
      </c>
      <c r="I1319" s="541" t="str">
        <f t="shared" si="98"/>
        <v>фото1</v>
      </c>
      <c r="J1319" s="541"/>
      <c r="K1319" s="542" t="s">
        <v>32</v>
      </c>
      <c r="L1319" s="546">
        <v>2</v>
      </c>
      <c r="M1319" s="558">
        <v>177.3</v>
      </c>
      <c r="N1319" s="544"/>
      <c r="O1319" s="331">
        <f t="shared" si="99"/>
        <v>0</v>
      </c>
      <c r="P1319" s="332">
        <v>4607109977842</v>
      </c>
      <c r="Q1319" s="545"/>
      <c r="R1319" s="333" t="s">
        <v>1941</v>
      </c>
      <c r="S1319" s="340">
        <f t="shared" si="100"/>
        <v>88.65</v>
      </c>
    </row>
    <row r="1320" spans="1:19" ht="15" x14ac:dyDescent="0.2">
      <c r="A1320" s="519">
        <v>1305</v>
      </c>
      <c r="B1320" s="537">
        <v>2738</v>
      </c>
      <c r="C1320" s="538" t="s">
        <v>8498</v>
      </c>
      <c r="D1320" s="539"/>
      <c r="E1320" s="411" t="s">
        <v>1930</v>
      </c>
      <c r="F1320" s="411" t="s">
        <v>2021</v>
      </c>
      <c r="G1320" s="411" t="s">
        <v>2022</v>
      </c>
      <c r="H1320" s="540" t="s">
        <v>2023</v>
      </c>
      <c r="I1320" s="541" t="str">
        <f t="shared" si="98"/>
        <v>фото1</v>
      </c>
      <c r="J1320" s="541"/>
      <c r="K1320" s="542" t="s">
        <v>32</v>
      </c>
      <c r="L1320" s="546">
        <v>2</v>
      </c>
      <c r="M1320" s="558">
        <v>177.3</v>
      </c>
      <c r="N1320" s="544"/>
      <c r="O1320" s="331">
        <f t="shared" si="99"/>
        <v>0</v>
      </c>
      <c r="P1320" s="332">
        <v>4607109977859</v>
      </c>
      <c r="Q1320" s="545"/>
      <c r="R1320" s="333" t="s">
        <v>1941</v>
      </c>
      <c r="S1320" s="340">
        <f t="shared" si="100"/>
        <v>88.65</v>
      </c>
    </row>
    <row r="1321" spans="1:19" ht="15" x14ac:dyDescent="0.2">
      <c r="A1321" s="519">
        <v>1306</v>
      </c>
      <c r="B1321" s="537">
        <v>3170</v>
      </c>
      <c r="C1321" s="538" t="s">
        <v>8499</v>
      </c>
      <c r="D1321" s="539"/>
      <c r="E1321" s="411" t="s">
        <v>1930</v>
      </c>
      <c r="F1321" s="411" t="s">
        <v>1399</v>
      </c>
      <c r="G1321" s="411" t="s">
        <v>2024</v>
      </c>
      <c r="H1321" s="540" t="s">
        <v>2025</v>
      </c>
      <c r="I1321" s="541" t="str">
        <f t="shared" si="98"/>
        <v>фото1</v>
      </c>
      <c r="J1321" s="541"/>
      <c r="K1321" s="542" t="s">
        <v>32</v>
      </c>
      <c r="L1321" s="546">
        <v>3</v>
      </c>
      <c r="M1321" s="558">
        <v>171.8</v>
      </c>
      <c r="N1321" s="544"/>
      <c r="O1321" s="331">
        <f t="shared" si="99"/>
        <v>0</v>
      </c>
      <c r="P1321" s="332">
        <v>4607109955499</v>
      </c>
      <c r="Q1321" s="545"/>
      <c r="R1321" s="333" t="s">
        <v>1941</v>
      </c>
      <c r="S1321" s="340">
        <f t="shared" si="100"/>
        <v>57.266666666666673</v>
      </c>
    </row>
    <row r="1322" spans="1:19" ht="15" x14ac:dyDescent="0.2">
      <c r="A1322" s="519">
        <v>1307</v>
      </c>
      <c r="B1322" s="537">
        <v>1184</v>
      </c>
      <c r="C1322" s="538" t="s">
        <v>8500</v>
      </c>
      <c r="D1322" s="539"/>
      <c r="E1322" s="411" t="s">
        <v>1930</v>
      </c>
      <c r="F1322" s="411" t="s">
        <v>2026</v>
      </c>
      <c r="G1322" s="411" t="s">
        <v>2027</v>
      </c>
      <c r="H1322" s="540" t="s">
        <v>2028</v>
      </c>
      <c r="I1322" s="541" t="str">
        <f t="shared" si="98"/>
        <v>фото1</v>
      </c>
      <c r="J1322" s="541"/>
      <c r="K1322" s="542" t="s">
        <v>32</v>
      </c>
      <c r="L1322" s="546">
        <v>2</v>
      </c>
      <c r="M1322" s="558">
        <v>177.3</v>
      </c>
      <c r="N1322" s="544"/>
      <c r="O1322" s="331">
        <f t="shared" si="99"/>
        <v>0</v>
      </c>
      <c r="P1322" s="332">
        <v>4607109977866</v>
      </c>
      <c r="Q1322" s="545"/>
      <c r="R1322" s="333" t="s">
        <v>1941</v>
      </c>
      <c r="S1322" s="340">
        <f t="shared" si="100"/>
        <v>88.65</v>
      </c>
    </row>
    <row r="1323" spans="1:19" ht="15" x14ac:dyDescent="0.2">
      <c r="A1323" s="519">
        <v>1308</v>
      </c>
      <c r="B1323" s="537">
        <v>1235</v>
      </c>
      <c r="C1323" s="538" t="s">
        <v>8501</v>
      </c>
      <c r="D1323" s="539"/>
      <c r="E1323" s="411" t="s">
        <v>1930</v>
      </c>
      <c r="F1323" s="411" t="s">
        <v>2029</v>
      </c>
      <c r="G1323" s="411" t="s">
        <v>2030</v>
      </c>
      <c r="H1323" s="540" t="s">
        <v>2031</v>
      </c>
      <c r="I1323" s="541" t="str">
        <f t="shared" si="98"/>
        <v>фото1</v>
      </c>
      <c r="J1323" s="541"/>
      <c r="K1323" s="542" t="s">
        <v>32</v>
      </c>
      <c r="L1323" s="546">
        <v>3</v>
      </c>
      <c r="M1323" s="558">
        <v>171.8</v>
      </c>
      <c r="N1323" s="544"/>
      <c r="O1323" s="331">
        <f t="shared" si="99"/>
        <v>0</v>
      </c>
      <c r="P1323" s="332">
        <v>4607109977873</v>
      </c>
      <c r="Q1323" s="545"/>
      <c r="R1323" s="333" t="s">
        <v>1941</v>
      </c>
      <c r="S1323" s="340">
        <f t="shared" si="100"/>
        <v>57.266666666666673</v>
      </c>
    </row>
    <row r="1324" spans="1:19" ht="25.5" x14ac:dyDescent="0.2">
      <c r="A1324" s="519">
        <v>1309</v>
      </c>
      <c r="B1324" s="537">
        <v>5476</v>
      </c>
      <c r="C1324" s="538" t="s">
        <v>9536</v>
      </c>
      <c r="D1324" s="539"/>
      <c r="E1324" s="411" t="s">
        <v>1930</v>
      </c>
      <c r="F1324" s="411" t="s">
        <v>8502</v>
      </c>
      <c r="G1324" s="411" t="s">
        <v>8503</v>
      </c>
      <c r="H1324" s="540" t="s">
        <v>8504</v>
      </c>
      <c r="I1324" s="541" t="str">
        <f t="shared" si="98"/>
        <v>фото1</v>
      </c>
      <c r="J1324" s="541"/>
      <c r="K1324" s="542" t="s">
        <v>32</v>
      </c>
      <c r="L1324" s="546">
        <v>2</v>
      </c>
      <c r="M1324" s="558">
        <v>177.3</v>
      </c>
      <c r="N1324" s="544"/>
      <c r="O1324" s="331">
        <f t="shared" si="99"/>
        <v>0</v>
      </c>
      <c r="P1324" s="332">
        <v>4607109936498</v>
      </c>
      <c r="Q1324" s="545"/>
      <c r="R1324" s="333" t="s">
        <v>1941</v>
      </c>
      <c r="S1324" s="340">
        <f t="shared" si="100"/>
        <v>88.65</v>
      </c>
    </row>
    <row r="1325" spans="1:19" ht="15" x14ac:dyDescent="0.2">
      <c r="A1325" s="519">
        <v>1310</v>
      </c>
      <c r="B1325" s="537">
        <v>2335</v>
      </c>
      <c r="C1325" s="538" t="s">
        <v>8505</v>
      </c>
      <c r="D1325" s="539"/>
      <c r="E1325" s="411" t="s">
        <v>1930</v>
      </c>
      <c r="F1325" s="411" t="s">
        <v>655</v>
      </c>
      <c r="G1325" s="411" t="s">
        <v>656</v>
      </c>
      <c r="H1325" s="540" t="s">
        <v>2032</v>
      </c>
      <c r="I1325" s="541" t="str">
        <f t="shared" si="98"/>
        <v>фото1</v>
      </c>
      <c r="J1325" s="541"/>
      <c r="K1325" s="542" t="s">
        <v>32</v>
      </c>
      <c r="L1325" s="546">
        <v>3</v>
      </c>
      <c r="M1325" s="558">
        <v>166.3</v>
      </c>
      <c r="N1325" s="544"/>
      <c r="O1325" s="331">
        <f t="shared" si="99"/>
        <v>0</v>
      </c>
      <c r="P1325" s="332">
        <v>4607109958650</v>
      </c>
      <c r="Q1325" s="545"/>
      <c r="R1325" s="333" t="s">
        <v>1941</v>
      </c>
      <c r="S1325" s="340">
        <f t="shared" si="100"/>
        <v>55.433333333333337</v>
      </c>
    </row>
    <row r="1326" spans="1:19" ht="15" x14ac:dyDescent="0.2">
      <c r="A1326" s="519">
        <v>1311</v>
      </c>
      <c r="B1326" s="537">
        <v>3171</v>
      </c>
      <c r="C1326" s="538" t="s">
        <v>8506</v>
      </c>
      <c r="D1326" s="539"/>
      <c r="E1326" s="411" t="s">
        <v>1930</v>
      </c>
      <c r="F1326" s="411" t="s">
        <v>2033</v>
      </c>
      <c r="G1326" s="411" t="s">
        <v>2034</v>
      </c>
      <c r="H1326" s="540" t="s">
        <v>2035</v>
      </c>
      <c r="I1326" s="541" t="str">
        <f t="shared" si="98"/>
        <v>фото1</v>
      </c>
      <c r="J1326" s="541"/>
      <c r="K1326" s="542" t="s">
        <v>32</v>
      </c>
      <c r="L1326" s="546">
        <v>3</v>
      </c>
      <c r="M1326" s="558">
        <v>166.3</v>
      </c>
      <c r="N1326" s="544"/>
      <c r="O1326" s="331">
        <f t="shared" si="99"/>
        <v>0</v>
      </c>
      <c r="P1326" s="332">
        <v>4607109955505</v>
      </c>
      <c r="Q1326" s="545"/>
      <c r="R1326" s="333" t="s">
        <v>1941</v>
      </c>
      <c r="S1326" s="340">
        <f t="shared" si="100"/>
        <v>55.433333333333337</v>
      </c>
    </row>
    <row r="1327" spans="1:19" ht="15" x14ac:dyDescent="0.2">
      <c r="A1327" s="519">
        <v>1312</v>
      </c>
      <c r="B1327" s="537">
        <v>4144</v>
      </c>
      <c r="C1327" s="538" t="s">
        <v>8507</v>
      </c>
      <c r="D1327" s="539"/>
      <c r="E1327" s="411" t="s">
        <v>1930</v>
      </c>
      <c r="F1327" s="411" t="s">
        <v>2036</v>
      </c>
      <c r="G1327" s="411" t="s">
        <v>2037</v>
      </c>
      <c r="H1327" s="540" t="s">
        <v>2038</v>
      </c>
      <c r="I1327" s="541" t="str">
        <f t="shared" si="98"/>
        <v>фото1</v>
      </c>
      <c r="J1327" s="541"/>
      <c r="K1327" s="542" t="s">
        <v>32</v>
      </c>
      <c r="L1327" s="546">
        <v>3</v>
      </c>
      <c r="M1327" s="558">
        <v>166.3</v>
      </c>
      <c r="N1327" s="544"/>
      <c r="O1327" s="331">
        <f t="shared" si="99"/>
        <v>0</v>
      </c>
      <c r="P1327" s="332">
        <v>4607109983621</v>
      </c>
      <c r="Q1327" s="545"/>
      <c r="R1327" s="333" t="s">
        <v>1941</v>
      </c>
      <c r="S1327" s="340">
        <f t="shared" si="100"/>
        <v>55.433333333333337</v>
      </c>
    </row>
    <row r="1328" spans="1:19" ht="15" x14ac:dyDescent="0.2">
      <c r="A1328" s="519">
        <v>1313</v>
      </c>
      <c r="B1328" s="537">
        <v>658</v>
      </c>
      <c r="C1328" s="538" t="s">
        <v>8508</v>
      </c>
      <c r="D1328" s="539"/>
      <c r="E1328" s="411" t="s">
        <v>1930</v>
      </c>
      <c r="F1328" s="411" t="s">
        <v>2039</v>
      </c>
      <c r="G1328" s="411" t="s">
        <v>2040</v>
      </c>
      <c r="H1328" s="540" t="s">
        <v>2041</v>
      </c>
      <c r="I1328" s="541" t="str">
        <f t="shared" ref="I1328:I1391" si="101">HYPERLINK("http://www.gardenbulbs.ru/images/vesna_CL/thumbnails/"&amp;C1328&amp;".jpg","фото1")</f>
        <v>фото1</v>
      </c>
      <c r="J1328" s="541"/>
      <c r="K1328" s="542" t="s">
        <v>32</v>
      </c>
      <c r="L1328" s="546">
        <v>2</v>
      </c>
      <c r="M1328" s="558">
        <v>195.6</v>
      </c>
      <c r="N1328" s="544"/>
      <c r="O1328" s="331">
        <f t="shared" ref="O1328:O1391" si="102">IF(ISERROR(N1328*M1328),0,N1328*M1328)</f>
        <v>0</v>
      </c>
      <c r="P1328" s="332">
        <v>4607109958513</v>
      </c>
      <c r="Q1328" s="545"/>
      <c r="R1328" s="333" t="s">
        <v>1941</v>
      </c>
      <c r="S1328" s="340">
        <f t="shared" ref="S1328:S1391" si="103">M1328/L1328</f>
        <v>97.8</v>
      </c>
    </row>
    <row r="1329" spans="1:19" ht="25.5" x14ac:dyDescent="0.2">
      <c r="A1329" s="519">
        <v>1314</v>
      </c>
      <c r="B1329" s="537">
        <v>3688</v>
      </c>
      <c r="C1329" s="538" t="s">
        <v>8509</v>
      </c>
      <c r="D1329" s="539"/>
      <c r="E1329" s="411" t="s">
        <v>1930</v>
      </c>
      <c r="F1329" s="411" t="s">
        <v>2042</v>
      </c>
      <c r="G1329" s="411" t="s">
        <v>2043</v>
      </c>
      <c r="H1329" s="540" t="s">
        <v>2044</v>
      </c>
      <c r="I1329" s="541" t="str">
        <f t="shared" si="101"/>
        <v>фото1</v>
      </c>
      <c r="J1329" s="541"/>
      <c r="K1329" s="542" t="s">
        <v>32</v>
      </c>
      <c r="L1329" s="546">
        <v>2</v>
      </c>
      <c r="M1329" s="558">
        <v>158.9</v>
      </c>
      <c r="N1329" s="544"/>
      <c r="O1329" s="331">
        <f t="shared" si="102"/>
        <v>0</v>
      </c>
      <c r="P1329" s="332">
        <v>4607109977880</v>
      </c>
      <c r="Q1329" s="545"/>
      <c r="R1329" s="333" t="s">
        <v>1941</v>
      </c>
      <c r="S1329" s="340">
        <f t="shared" si="103"/>
        <v>79.45</v>
      </c>
    </row>
    <row r="1330" spans="1:19" ht="25.5" x14ac:dyDescent="0.2">
      <c r="A1330" s="519">
        <v>1315</v>
      </c>
      <c r="B1330" s="537">
        <v>3172</v>
      </c>
      <c r="C1330" s="538" t="s">
        <v>8510</v>
      </c>
      <c r="D1330" s="539"/>
      <c r="E1330" s="411" t="s">
        <v>1930</v>
      </c>
      <c r="F1330" s="411" t="s">
        <v>2045</v>
      </c>
      <c r="G1330" s="411" t="s">
        <v>2046</v>
      </c>
      <c r="H1330" s="540" t="s">
        <v>2047</v>
      </c>
      <c r="I1330" s="541" t="str">
        <f t="shared" si="101"/>
        <v>фото1</v>
      </c>
      <c r="J1330" s="541"/>
      <c r="K1330" s="542" t="s">
        <v>32</v>
      </c>
      <c r="L1330" s="546">
        <v>3</v>
      </c>
      <c r="M1330" s="558">
        <v>158</v>
      </c>
      <c r="N1330" s="544"/>
      <c r="O1330" s="331">
        <f t="shared" si="102"/>
        <v>0</v>
      </c>
      <c r="P1330" s="332">
        <v>4607109955512</v>
      </c>
      <c r="Q1330" s="545"/>
      <c r="R1330" s="333" t="s">
        <v>1941</v>
      </c>
      <c r="S1330" s="340">
        <f t="shared" si="103"/>
        <v>52.666666666666664</v>
      </c>
    </row>
    <row r="1331" spans="1:19" ht="25.5" x14ac:dyDescent="0.2">
      <c r="A1331" s="519">
        <v>1316</v>
      </c>
      <c r="B1331" s="537">
        <v>6879</v>
      </c>
      <c r="C1331" s="538" t="s">
        <v>13058</v>
      </c>
      <c r="D1331" s="539"/>
      <c r="E1331" s="411" t="s">
        <v>1930</v>
      </c>
      <c r="F1331" s="411" t="s">
        <v>13059</v>
      </c>
      <c r="G1331" s="411" t="s">
        <v>13060</v>
      </c>
      <c r="H1331" s="540" t="s">
        <v>13061</v>
      </c>
      <c r="I1331" s="541" t="str">
        <f t="shared" si="101"/>
        <v>фото1</v>
      </c>
      <c r="J1331" s="541"/>
      <c r="K1331" s="542" t="s">
        <v>32</v>
      </c>
      <c r="L1331" s="546">
        <v>2</v>
      </c>
      <c r="M1331" s="558">
        <v>147.9</v>
      </c>
      <c r="N1331" s="544"/>
      <c r="O1331" s="331">
        <f t="shared" si="102"/>
        <v>0</v>
      </c>
      <c r="P1331" s="332">
        <v>4607109945230</v>
      </c>
      <c r="Q1331" s="545" t="s">
        <v>11622</v>
      </c>
      <c r="R1331" s="333" t="s">
        <v>1941</v>
      </c>
      <c r="S1331" s="340">
        <f t="shared" si="103"/>
        <v>73.95</v>
      </c>
    </row>
    <row r="1332" spans="1:19" ht="15" x14ac:dyDescent="0.2">
      <c r="A1332" s="519">
        <v>1317</v>
      </c>
      <c r="B1332" s="537">
        <v>3687</v>
      </c>
      <c r="C1332" s="538" t="s">
        <v>8511</v>
      </c>
      <c r="D1332" s="539"/>
      <c r="E1332" s="411" t="s">
        <v>1930</v>
      </c>
      <c r="F1332" s="411" t="s">
        <v>1758</v>
      </c>
      <c r="G1332" s="411" t="s">
        <v>1759</v>
      </c>
      <c r="H1332" s="540" t="s">
        <v>2048</v>
      </c>
      <c r="I1332" s="541" t="str">
        <f t="shared" si="101"/>
        <v>фото1</v>
      </c>
      <c r="J1332" s="541"/>
      <c r="K1332" s="542" t="s">
        <v>32</v>
      </c>
      <c r="L1332" s="546">
        <v>3</v>
      </c>
      <c r="M1332" s="558">
        <v>166.3</v>
      </c>
      <c r="N1332" s="544"/>
      <c r="O1332" s="331">
        <f t="shared" si="102"/>
        <v>0</v>
      </c>
      <c r="P1332" s="332">
        <v>4607109977897</v>
      </c>
      <c r="Q1332" s="545"/>
      <c r="R1332" s="333" t="s">
        <v>1941</v>
      </c>
      <c r="S1332" s="340">
        <f t="shared" si="103"/>
        <v>55.433333333333337</v>
      </c>
    </row>
    <row r="1333" spans="1:19" ht="15" x14ac:dyDescent="0.2">
      <c r="A1333" s="519">
        <v>1318</v>
      </c>
      <c r="B1333" s="537">
        <v>1824</v>
      </c>
      <c r="C1333" s="538" t="s">
        <v>8512</v>
      </c>
      <c r="D1333" s="539"/>
      <c r="E1333" s="411" t="s">
        <v>1930</v>
      </c>
      <c r="F1333" s="411" t="s">
        <v>2049</v>
      </c>
      <c r="G1333" s="411" t="s">
        <v>2050</v>
      </c>
      <c r="H1333" s="540" t="s">
        <v>2051</v>
      </c>
      <c r="I1333" s="541" t="str">
        <f t="shared" si="101"/>
        <v>фото1</v>
      </c>
      <c r="J1333" s="541"/>
      <c r="K1333" s="542" t="s">
        <v>32</v>
      </c>
      <c r="L1333" s="546">
        <v>3</v>
      </c>
      <c r="M1333" s="558">
        <v>189.4</v>
      </c>
      <c r="N1333" s="544"/>
      <c r="O1333" s="331">
        <f t="shared" si="102"/>
        <v>0</v>
      </c>
      <c r="P1333" s="332">
        <v>4607109958698</v>
      </c>
      <c r="Q1333" s="545"/>
      <c r="R1333" s="333" t="s">
        <v>1941</v>
      </c>
      <c r="S1333" s="340">
        <f t="shared" si="103"/>
        <v>63.133333333333333</v>
      </c>
    </row>
    <row r="1334" spans="1:19" ht="15" x14ac:dyDescent="0.2">
      <c r="A1334" s="519">
        <v>1319</v>
      </c>
      <c r="B1334" s="537">
        <v>4145</v>
      </c>
      <c r="C1334" s="538" t="s">
        <v>8513</v>
      </c>
      <c r="D1334" s="539"/>
      <c r="E1334" s="411" t="s">
        <v>1930</v>
      </c>
      <c r="F1334" s="411" t="s">
        <v>2052</v>
      </c>
      <c r="G1334" s="411" t="s">
        <v>2053</v>
      </c>
      <c r="H1334" s="540" t="s">
        <v>1982</v>
      </c>
      <c r="I1334" s="541" t="str">
        <f t="shared" si="101"/>
        <v>фото1</v>
      </c>
      <c r="J1334" s="541"/>
      <c r="K1334" s="542" t="s">
        <v>32</v>
      </c>
      <c r="L1334" s="546">
        <v>3</v>
      </c>
      <c r="M1334" s="558">
        <v>166.3</v>
      </c>
      <c r="N1334" s="544"/>
      <c r="O1334" s="331">
        <f t="shared" si="102"/>
        <v>0</v>
      </c>
      <c r="P1334" s="332">
        <v>4607109983638</v>
      </c>
      <c r="Q1334" s="545"/>
      <c r="R1334" s="333" t="s">
        <v>1941</v>
      </c>
      <c r="S1334" s="340">
        <f t="shared" si="103"/>
        <v>55.433333333333337</v>
      </c>
    </row>
    <row r="1335" spans="1:19" ht="15" x14ac:dyDescent="0.2">
      <c r="A1335" s="519">
        <v>1320</v>
      </c>
      <c r="B1335" s="537">
        <v>6919</v>
      </c>
      <c r="C1335" s="538" t="s">
        <v>8514</v>
      </c>
      <c r="D1335" s="539"/>
      <c r="E1335" s="411" t="s">
        <v>1930</v>
      </c>
      <c r="F1335" s="411" t="s">
        <v>3821</v>
      </c>
      <c r="G1335" s="411" t="s">
        <v>3822</v>
      </c>
      <c r="H1335" s="540" t="s">
        <v>3823</v>
      </c>
      <c r="I1335" s="541" t="str">
        <f t="shared" si="101"/>
        <v>фото1</v>
      </c>
      <c r="J1335" s="541"/>
      <c r="K1335" s="542" t="s">
        <v>32</v>
      </c>
      <c r="L1335" s="546">
        <v>2</v>
      </c>
      <c r="M1335" s="558">
        <v>180.9</v>
      </c>
      <c r="N1335" s="544"/>
      <c r="O1335" s="331">
        <f t="shared" si="102"/>
        <v>0</v>
      </c>
      <c r="P1335" s="332">
        <v>4607109945636</v>
      </c>
      <c r="Q1335" s="545"/>
      <c r="R1335" s="333" t="s">
        <v>1941</v>
      </c>
      <c r="S1335" s="340">
        <f t="shared" si="103"/>
        <v>90.45</v>
      </c>
    </row>
    <row r="1336" spans="1:19" ht="15" x14ac:dyDescent="0.2">
      <c r="A1336" s="519">
        <v>1321</v>
      </c>
      <c r="B1336" s="537">
        <v>3689</v>
      </c>
      <c r="C1336" s="538" t="s">
        <v>8515</v>
      </c>
      <c r="D1336" s="539"/>
      <c r="E1336" s="411" t="s">
        <v>1930</v>
      </c>
      <c r="F1336" s="411" t="s">
        <v>2054</v>
      </c>
      <c r="G1336" s="411" t="s">
        <v>2055</v>
      </c>
      <c r="H1336" s="540" t="s">
        <v>2056</v>
      </c>
      <c r="I1336" s="541" t="str">
        <f t="shared" si="101"/>
        <v>фото1</v>
      </c>
      <c r="J1336" s="541"/>
      <c r="K1336" s="542" t="s">
        <v>32</v>
      </c>
      <c r="L1336" s="546">
        <v>2</v>
      </c>
      <c r="M1336" s="558">
        <v>180.9</v>
      </c>
      <c r="N1336" s="544"/>
      <c r="O1336" s="331">
        <f t="shared" si="102"/>
        <v>0</v>
      </c>
      <c r="P1336" s="332">
        <v>4607109977903</v>
      </c>
      <c r="Q1336" s="545"/>
      <c r="R1336" s="333" t="s">
        <v>1941</v>
      </c>
      <c r="S1336" s="340">
        <f t="shared" si="103"/>
        <v>90.45</v>
      </c>
    </row>
    <row r="1337" spans="1:19" ht="15" x14ac:dyDescent="0.2">
      <c r="A1337" s="519">
        <v>1322</v>
      </c>
      <c r="B1337" s="537">
        <v>3690</v>
      </c>
      <c r="C1337" s="538" t="s">
        <v>8457</v>
      </c>
      <c r="D1337" s="539"/>
      <c r="E1337" s="411" t="s">
        <v>1930</v>
      </c>
      <c r="F1337" s="411" t="s">
        <v>208</v>
      </c>
      <c r="G1337" s="411" t="s">
        <v>1936</v>
      </c>
      <c r="H1337" s="540" t="s">
        <v>1938</v>
      </c>
      <c r="I1337" s="541" t="str">
        <f t="shared" si="101"/>
        <v>фото1</v>
      </c>
      <c r="J1337" s="541"/>
      <c r="K1337" s="542" t="s">
        <v>32</v>
      </c>
      <c r="L1337" s="546">
        <v>2</v>
      </c>
      <c r="M1337" s="558">
        <v>195.6</v>
      </c>
      <c r="N1337" s="544"/>
      <c r="O1337" s="331">
        <f t="shared" si="102"/>
        <v>0</v>
      </c>
      <c r="P1337" s="332">
        <v>4607109977910</v>
      </c>
      <c r="Q1337" s="545"/>
      <c r="R1337" s="333" t="s">
        <v>1937</v>
      </c>
      <c r="S1337" s="340">
        <f t="shared" si="103"/>
        <v>97.8</v>
      </c>
    </row>
    <row r="1338" spans="1:19" ht="25.5" x14ac:dyDescent="0.2">
      <c r="A1338" s="519">
        <v>1323</v>
      </c>
      <c r="B1338" s="537">
        <v>3692</v>
      </c>
      <c r="C1338" s="538" t="s">
        <v>13795</v>
      </c>
      <c r="D1338" s="539"/>
      <c r="E1338" s="411" t="s">
        <v>1930</v>
      </c>
      <c r="F1338" s="411" t="s">
        <v>3824</v>
      </c>
      <c r="G1338" s="411" t="s">
        <v>3825</v>
      </c>
      <c r="H1338" s="540" t="s">
        <v>3826</v>
      </c>
      <c r="I1338" s="541" t="str">
        <f t="shared" si="101"/>
        <v>фото1</v>
      </c>
      <c r="J1338" s="541"/>
      <c r="K1338" s="542" t="s">
        <v>32</v>
      </c>
      <c r="L1338" s="546">
        <v>2</v>
      </c>
      <c r="M1338" s="558">
        <v>250.7</v>
      </c>
      <c r="N1338" s="544"/>
      <c r="O1338" s="331">
        <f t="shared" si="102"/>
        <v>0</v>
      </c>
      <c r="P1338" s="332">
        <v>4607109977798</v>
      </c>
      <c r="Q1338" s="545"/>
      <c r="R1338" s="333" t="s">
        <v>1941</v>
      </c>
      <c r="S1338" s="340">
        <f t="shared" si="103"/>
        <v>125.35</v>
      </c>
    </row>
    <row r="1339" spans="1:19" ht="25.5" x14ac:dyDescent="0.2">
      <c r="A1339" s="519">
        <v>1324</v>
      </c>
      <c r="B1339" s="537">
        <v>4714</v>
      </c>
      <c r="C1339" s="538" t="s">
        <v>13796</v>
      </c>
      <c r="D1339" s="539"/>
      <c r="E1339" s="411" t="s">
        <v>1930</v>
      </c>
      <c r="F1339" s="411" t="s">
        <v>11067</v>
      </c>
      <c r="G1339" s="411" t="s">
        <v>11068</v>
      </c>
      <c r="H1339" s="540" t="s">
        <v>11069</v>
      </c>
      <c r="I1339" s="541" t="str">
        <f t="shared" si="101"/>
        <v>фото1</v>
      </c>
      <c r="J1339" s="541"/>
      <c r="K1339" s="542" t="s">
        <v>32</v>
      </c>
      <c r="L1339" s="546">
        <v>2</v>
      </c>
      <c r="M1339" s="558">
        <v>269</v>
      </c>
      <c r="N1339" s="544"/>
      <c r="O1339" s="331">
        <f t="shared" si="102"/>
        <v>0</v>
      </c>
      <c r="P1339" s="332">
        <v>4607109991350</v>
      </c>
      <c r="Q1339" s="545"/>
      <c r="R1339" s="333" t="s">
        <v>1941</v>
      </c>
      <c r="S1339" s="340">
        <f t="shared" si="103"/>
        <v>134.5</v>
      </c>
    </row>
    <row r="1340" spans="1:19" ht="25.5" x14ac:dyDescent="0.2">
      <c r="A1340" s="519">
        <v>1325</v>
      </c>
      <c r="B1340" s="537">
        <v>6913</v>
      </c>
      <c r="C1340" s="538" t="s">
        <v>13797</v>
      </c>
      <c r="D1340" s="539"/>
      <c r="E1340" s="411" t="s">
        <v>1930</v>
      </c>
      <c r="F1340" s="411" t="s">
        <v>3827</v>
      </c>
      <c r="G1340" s="411" t="s">
        <v>3828</v>
      </c>
      <c r="H1340" s="540" t="s">
        <v>3829</v>
      </c>
      <c r="I1340" s="541" t="str">
        <f t="shared" si="101"/>
        <v>фото1</v>
      </c>
      <c r="J1340" s="541"/>
      <c r="K1340" s="542" t="s">
        <v>32</v>
      </c>
      <c r="L1340" s="546">
        <v>2</v>
      </c>
      <c r="M1340" s="558">
        <v>269</v>
      </c>
      <c r="N1340" s="544"/>
      <c r="O1340" s="331">
        <f t="shared" si="102"/>
        <v>0</v>
      </c>
      <c r="P1340" s="332">
        <v>4607109945575</v>
      </c>
      <c r="Q1340" s="545"/>
      <c r="R1340" s="333" t="s">
        <v>1941</v>
      </c>
      <c r="S1340" s="340">
        <f t="shared" si="103"/>
        <v>134.5</v>
      </c>
    </row>
    <row r="1341" spans="1:19" ht="25.5" x14ac:dyDescent="0.2">
      <c r="A1341" s="519">
        <v>1326</v>
      </c>
      <c r="B1341" s="537">
        <v>3169</v>
      </c>
      <c r="C1341" s="538" t="s">
        <v>13798</v>
      </c>
      <c r="D1341" s="539"/>
      <c r="E1341" s="411" t="s">
        <v>1930</v>
      </c>
      <c r="F1341" s="411" t="s">
        <v>3830</v>
      </c>
      <c r="G1341" s="411" t="s">
        <v>3831</v>
      </c>
      <c r="H1341" s="540" t="s">
        <v>3832</v>
      </c>
      <c r="I1341" s="541" t="str">
        <f t="shared" si="101"/>
        <v>фото1</v>
      </c>
      <c r="J1341" s="541"/>
      <c r="K1341" s="542" t="s">
        <v>32</v>
      </c>
      <c r="L1341" s="546">
        <v>2</v>
      </c>
      <c r="M1341" s="558">
        <v>232.3</v>
      </c>
      <c r="N1341" s="544"/>
      <c r="O1341" s="331">
        <f t="shared" si="102"/>
        <v>0</v>
      </c>
      <c r="P1341" s="332">
        <v>4607109977828</v>
      </c>
      <c r="Q1341" s="545"/>
      <c r="R1341" s="333" t="s">
        <v>1941</v>
      </c>
      <c r="S1341" s="340">
        <f t="shared" si="103"/>
        <v>116.15</v>
      </c>
    </row>
    <row r="1342" spans="1:19" ht="25.5" x14ac:dyDescent="0.2">
      <c r="A1342" s="519">
        <v>1327</v>
      </c>
      <c r="B1342" s="537">
        <v>4720</v>
      </c>
      <c r="C1342" s="538" t="s">
        <v>13799</v>
      </c>
      <c r="D1342" s="539"/>
      <c r="E1342" s="411" t="s">
        <v>1930</v>
      </c>
      <c r="F1342" s="411" t="s">
        <v>3833</v>
      </c>
      <c r="G1342" s="411" t="s">
        <v>3834</v>
      </c>
      <c r="H1342" s="540" t="s">
        <v>3835</v>
      </c>
      <c r="I1342" s="541" t="str">
        <f t="shared" si="101"/>
        <v>фото1</v>
      </c>
      <c r="J1342" s="541"/>
      <c r="K1342" s="542" t="s">
        <v>32</v>
      </c>
      <c r="L1342" s="546">
        <v>2</v>
      </c>
      <c r="M1342" s="558">
        <v>269</v>
      </c>
      <c r="N1342" s="544"/>
      <c r="O1342" s="331">
        <f t="shared" si="102"/>
        <v>0</v>
      </c>
      <c r="P1342" s="332">
        <v>4607109991411</v>
      </c>
      <c r="Q1342" s="545"/>
      <c r="R1342" s="333" t="s">
        <v>1941</v>
      </c>
      <c r="S1342" s="340">
        <f t="shared" si="103"/>
        <v>134.5</v>
      </c>
    </row>
    <row r="1343" spans="1:19" ht="25.5" x14ac:dyDescent="0.2">
      <c r="A1343" s="519">
        <v>1328</v>
      </c>
      <c r="B1343" s="537">
        <v>4721</v>
      </c>
      <c r="C1343" s="538" t="s">
        <v>13800</v>
      </c>
      <c r="D1343" s="539"/>
      <c r="E1343" s="411" t="s">
        <v>1930</v>
      </c>
      <c r="F1343" s="411" t="s">
        <v>3836</v>
      </c>
      <c r="G1343" s="411" t="s">
        <v>3837</v>
      </c>
      <c r="H1343" s="540" t="s">
        <v>3838</v>
      </c>
      <c r="I1343" s="541" t="str">
        <f t="shared" si="101"/>
        <v>фото1</v>
      </c>
      <c r="J1343" s="541"/>
      <c r="K1343" s="542" t="s">
        <v>32</v>
      </c>
      <c r="L1343" s="546">
        <v>2</v>
      </c>
      <c r="M1343" s="558">
        <v>177.3</v>
      </c>
      <c r="N1343" s="544"/>
      <c r="O1343" s="331">
        <f t="shared" si="102"/>
        <v>0</v>
      </c>
      <c r="P1343" s="332">
        <v>4607109991428</v>
      </c>
      <c r="Q1343" s="545"/>
      <c r="R1343" s="333" t="s">
        <v>1941</v>
      </c>
      <c r="S1343" s="340">
        <f t="shared" si="103"/>
        <v>88.65</v>
      </c>
    </row>
    <row r="1344" spans="1:19" ht="25.5" x14ac:dyDescent="0.2">
      <c r="A1344" s="519">
        <v>1329</v>
      </c>
      <c r="B1344" s="537">
        <v>4147</v>
      </c>
      <c r="C1344" s="538" t="s">
        <v>13801</v>
      </c>
      <c r="D1344" s="539"/>
      <c r="E1344" s="411" t="s">
        <v>1930</v>
      </c>
      <c r="F1344" s="411" t="s">
        <v>3839</v>
      </c>
      <c r="G1344" s="411" t="s">
        <v>3840</v>
      </c>
      <c r="H1344" s="540" t="s">
        <v>3841</v>
      </c>
      <c r="I1344" s="541" t="str">
        <f t="shared" si="101"/>
        <v>фото1</v>
      </c>
      <c r="J1344" s="541"/>
      <c r="K1344" s="542" t="s">
        <v>32</v>
      </c>
      <c r="L1344" s="546">
        <v>2</v>
      </c>
      <c r="M1344" s="558">
        <v>214</v>
      </c>
      <c r="N1344" s="544"/>
      <c r="O1344" s="331">
        <f t="shared" si="102"/>
        <v>0</v>
      </c>
      <c r="P1344" s="332">
        <v>4607109983652</v>
      </c>
      <c r="Q1344" s="545"/>
      <c r="R1344" s="333" t="s">
        <v>1941</v>
      </c>
      <c r="S1344" s="340">
        <f t="shared" si="103"/>
        <v>107</v>
      </c>
    </row>
    <row r="1345" spans="1:19" ht="25.5" x14ac:dyDescent="0.2">
      <c r="A1345" s="519">
        <v>1330</v>
      </c>
      <c r="B1345" s="537">
        <v>4722</v>
      </c>
      <c r="C1345" s="538" t="s">
        <v>13802</v>
      </c>
      <c r="D1345" s="539"/>
      <c r="E1345" s="411" t="s">
        <v>1930</v>
      </c>
      <c r="F1345" s="411" t="s">
        <v>3842</v>
      </c>
      <c r="G1345" s="411" t="s">
        <v>3843</v>
      </c>
      <c r="H1345" s="540" t="s">
        <v>3844</v>
      </c>
      <c r="I1345" s="541" t="str">
        <f t="shared" si="101"/>
        <v>фото1</v>
      </c>
      <c r="J1345" s="541"/>
      <c r="K1345" s="542" t="s">
        <v>32</v>
      </c>
      <c r="L1345" s="546">
        <v>2</v>
      </c>
      <c r="M1345" s="558">
        <v>214</v>
      </c>
      <c r="N1345" s="544"/>
      <c r="O1345" s="331">
        <f t="shared" si="102"/>
        <v>0</v>
      </c>
      <c r="P1345" s="332">
        <v>4607109991435</v>
      </c>
      <c r="Q1345" s="545"/>
      <c r="R1345" s="333" t="s">
        <v>1941</v>
      </c>
      <c r="S1345" s="340">
        <f t="shared" si="103"/>
        <v>107</v>
      </c>
    </row>
    <row r="1346" spans="1:19" ht="25.5" x14ac:dyDescent="0.2">
      <c r="A1346" s="519">
        <v>1331</v>
      </c>
      <c r="B1346" s="537">
        <v>3691</v>
      </c>
      <c r="C1346" s="538" t="s">
        <v>13803</v>
      </c>
      <c r="D1346" s="539"/>
      <c r="E1346" s="411" t="s">
        <v>1930</v>
      </c>
      <c r="F1346" s="411" t="s">
        <v>3845</v>
      </c>
      <c r="G1346" s="411" t="s">
        <v>3846</v>
      </c>
      <c r="H1346" s="540" t="s">
        <v>3847</v>
      </c>
      <c r="I1346" s="541" t="str">
        <f t="shared" si="101"/>
        <v>фото1</v>
      </c>
      <c r="J1346" s="541"/>
      <c r="K1346" s="542" t="s">
        <v>32</v>
      </c>
      <c r="L1346" s="546">
        <v>2</v>
      </c>
      <c r="M1346" s="558">
        <v>214</v>
      </c>
      <c r="N1346" s="544"/>
      <c r="O1346" s="331">
        <f t="shared" si="102"/>
        <v>0</v>
      </c>
      <c r="P1346" s="332">
        <v>4607109977927</v>
      </c>
      <c r="Q1346" s="545"/>
      <c r="R1346" s="333" t="s">
        <v>1941</v>
      </c>
      <c r="S1346" s="340">
        <f t="shared" si="103"/>
        <v>107</v>
      </c>
    </row>
    <row r="1347" spans="1:19" ht="25.5" x14ac:dyDescent="0.2">
      <c r="A1347" s="519">
        <v>1332</v>
      </c>
      <c r="B1347" s="537">
        <v>665</v>
      </c>
      <c r="C1347" s="538" t="s">
        <v>13804</v>
      </c>
      <c r="D1347" s="539"/>
      <c r="E1347" s="411" t="s">
        <v>1930</v>
      </c>
      <c r="F1347" s="411" t="s">
        <v>3848</v>
      </c>
      <c r="G1347" s="411" t="s">
        <v>3849</v>
      </c>
      <c r="H1347" s="540" t="s">
        <v>3850</v>
      </c>
      <c r="I1347" s="541" t="str">
        <f t="shared" si="101"/>
        <v>фото1</v>
      </c>
      <c r="J1347" s="541"/>
      <c r="K1347" s="542" t="s">
        <v>32</v>
      </c>
      <c r="L1347" s="546">
        <v>2</v>
      </c>
      <c r="M1347" s="558">
        <v>177.3</v>
      </c>
      <c r="N1347" s="544"/>
      <c r="O1347" s="331">
        <f t="shared" si="102"/>
        <v>0</v>
      </c>
      <c r="P1347" s="332">
        <v>4607109958537</v>
      </c>
      <c r="Q1347" s="545"/>
      <c r="R1347" s="333" t="s">
        <v>1941</v>
      </c>
      <c r="S1347" s="340">
        <f t="shared" si="103"/>
        <v>88.65</v>
      </c>
    </row>
    <row r="1348" spans="1:19" ht="15" x14ac:dyDescent="0.2">
      <c r="A1348" s="519">
        <v>1333</v>
      </c>
      <c r="B1348" s="537">
        <v>659</v>
      </c>
      <c r="C1348" s="538" t="s">
        <v>8516</v>
      </c>
      <c r="D1348" s="539"/>
      <c r="E1348" s="411" t="s">
        <v>1930</v>
      </c>
      <c r="F1348" s="411" t="s">
        <v>2057</v>
      </c>
      <c r="G1348" s="411" t="s">
        <v>2058</v>
      </c>
      <c r="H1348" s="540" t="s">
        <v>923</v>
      </c>
      <c r="I1348" s="541" t="str">
        <f t="shared" si="101"/>
        <v>фото1</v>
      </c>
      <c r="J1348" s="541"/>
      <c r="K1348" s="542" t="s">
        <v>32</v>
      </c>
      <c r="L1348" s="546">
        <v>3</v>
      </c>
      <c r="M1348" s="558">
        <v>166.3</v>
      </c>
      <c r="N1348" s="544"/>
      <c r="O1348" s="331">
        <f t="shared" si="102"/>
        <v>0</v>
      </c>
      <c r="P1348" s="332">
        <v>4607109958735</v>
      </c>
      <c r="Q1348" s="545"/>
      <c r="R1348" s="333" t="s">
        <v>1941</v>
      </c>
      <c r="S1348" s="340">
        <f t="shared" si="103"/>
        <v>55.433333333333337</v>
      </c>
    </row>
    <row r="1349" spans="1:19" ht="38.25" x14ac:dyDescent="0.2">
      <c r="A1349" s="519">
        <v>1334</v>
      </c>
      <c r="B1349" s="537">
        <v>4662</v>
      </c>
      <c r="C1349" s="538" t="s">
        <v>13062</v>
      </c>
      <c r="D1349" s="539"/>
      <c r="E1349" s="411" t="s">
        <v>1930</v>
      </c>
      <c r="F1349" s="411" t="s">
        <v>13063</v>
      </c>
      <c r="G1349" s="411" t="s">
        <v>13064</v>
      </c>
      <c r="H1349" s="540" t="s">
        <v>13065</v>
      </c>
      <c r="I1349" s="541" t="str">
        <f t="shared" si="101"/>
        <v>фото1</v>
      </c>
      <c r="J1349" s="541"/>
      <c r="K1349" s="542" t="s">
        <v>32</v>
      </c>
      <c r="L1349" s="546">
        <v>2</v>
      </c>
      <c r="M1349" s="558">
        <v>331.4</v>
      </c>
      <c r="N1349" s="544"/>
      <c r="O1349" s="331">
        <f t="shared" si="102"/>
        <v>0</v>
      </c>
      <c r="P1349" s="332">
        <v>4607109990834</v>
      </c>
      <c r="Q1349" s="545" t="s">
        <v>11622</v>
      </c>
      <c r="R1349" s="333" t="s">
        <v>1941</v>
      </c>
      <c r="S1349" s="340">
        <f t="shared" si="103"/>
        <v>165.7</v>
      </c>
    </row>
    <row r="1350" spans="1:19" ht="15" x14ac:dyDescent="0.2">
      <c r="A1350" s="519">
        <v>1335</v>
      </c>
      <c r="B1350" s="537">
        <v>2336</v>
      </c>
      <c r="C1350" s="538" t="s">
        <v>8517</v>
      </c>
      <c r="D1350" s="539"/>
      <c r="E1350" s="411" t="s">
        <v>1930</v>
      </c>
      <c r="F1350" s="411" t="s">
        <v>2059</v>
      </c>
      <c r="G1350" s="411" t="s">
        <v>2060</v>
      </c>
      <c r="H1350" s="540" t="s">
        <v>2061</v>
      </c>
      <c r="I1350" s="541" t="str">
        <f t="shared" si="101"/>
        <v>фото1</v>
      </c>
      <c r="J1350" s="541"/>
      <c r="K1350" s="542" t="s">
        <v>32</v>
      </c>
      <c r="L1350" s="546">
        <v>3</v>
      </c>
      <c r="M1350" s="558">
        <v>149.69999999999999</v>
      </c>
      <c r="N1350" s="544"/>
      <c r="O1350" s="331">
        <f t="shared" si="102"/>
        <v>0</v>
      </c>
      <c r="P1350" s="332">
        <v>4607109958803</v>
      </c>
      <c r="Q1350" s="545"/>
      <c r="R1350" s="333" t="s">
        <v>1941</v>
      </c>
      <c r="S1350" s="340">
        <f t="shared" si="103"/>
        <v>49.9</v>
      </c>
    </row>
    <row r="1351" spans="1:19" ht="15" x14ac:dyDescent="0.2">
      <c r="A1351" s="519">
        <v>1336</v>
      </c>
      <c r="B1351" s="537">
        <v>661</v>
      </c>
      <c r="C1351" s="538" t="s">
        <v>8518</v>
      </c>
      <c r="D1351" s="539"/>
      <c r="E1351" s="411" t="s">
        <v>1930</v>
      </c>
      <c r="F1351" s="411" t="s">
        <v>2062</v>
      </c>
      <c r="G1351" s="411" t="s">
        <v>2063</v>
      </c>
      <c r="H1351" s="540" t="s">
        <v>2064</v>
      </c>
      <c r="I1351" s="541" t="str">
        <f t="shared" si="101"/>
        <v>фото1</v>
      </c>
      <c r="J1351" s="541"/>
      <c r="K1351" s="542" t="s">
        <v>32</v>
      </c>
      <c r="L1351" s="546">
        <v>2</v>
      </c>
      <c r="M1351" s="558">
        <v>250.7</v>
      </c>
      <c r="N1351" s="544"/>
      <c r="O1351" s="331">
        <f t="shared" si="102"/>
        <v>0</v>
      </c>
      <c r="P1351" s="332">
        <v>4607109958582</v>
      </c>
      <c r="Q1351" s="545"/>
      <c r="R1351" s="333" t="s">
        <v>1941</v>
      </c>
      <c r="S1351" s="340">
        <f t="shared" si="103"/>
        <v>125.35</v>
      </c>
    </row>
    <row r="1352" spans="1:19" ht="15" x14ac:dyDescent="0.2">
      <c r="A1352" s="519">
        <v>1337</v>
      </c>
      <c r="B1352" s="537">
        <v>1825</v>
      </c>
      <c r="C1352" s="538" t="s">
        <v>8519</v>
      </c>
      <c r="D1352" s="539"/>
      <c r="E1352" s="411" t="s">
        <v>1930</v>
      </c>
      <c r="F1352" s="411" t="s">
        <v>2065</v>
      </c>
      <c r="G1352" s="411" t="s">
        <v>2066</v>
      </c>
      <c r="H1352" s="540" t="s">
        <v>2067</v>
      </c>
      <c r="I1352" s="541" t="str">
        <f t="shared" si="101"/>
        <v>фото1</v>
      </c>
      <c r="J1352" s="541"/>
      <c r="K1352" s="542" t="s">
        <v>32</v>
      </c>
      <c r="L1352" s="546">
        <v>2</v>
      </c>
      <c r="M1352" s="558">
        <v>177.3</v>
      </c>
      <c r="N1352" s="544"/>
      <c r="O1352" s="331">
        <f t="shared" si="102"/>
        <v>0</v>
      </c>
      <c r="P1352" s="332">
        <v>4607109958599</v>
      </c>
      <c r="Q1352" s="545"/>
      <c r="R1352" s="333" t="s">
        <v>1941</v>
      </c>
      <c r="S1352" s="340">
        <f t="shared" si="103"/>
        <v>88.65</v>
      </c>
    </row>
    <row r="1353" spans="1:19" ht="15" x14ac:dyDescent="0.2">
      <c r="A1353" s="519">
        <v>1338</v>
      </c>
      <c r="B1353" s="537">
        <v>662</v>
      </c>
      <c r="C1353" s="538" t="s">
        <v>8520</v>
      </c>
      <c r="D1353" s="539"/>
      <c r="E1353" s="411" t="s">
        <v>1930</v>
      </c>
      <c r="F1353" s="411" t="s">
        <v>2068</v>
      </c>
      <c r="G1353" s="411" t="s">
        <v>2069</v>
      </c>
      <c r="H1353" s="540" t="s">
        <v>2070</v>
      </c>
      <c r="I1353" s="541" t="str">
        <f t="shared" si="101"/>
        <v>фото1</v>
      </c>
      <c r="J1353" s="541"/>
      <c r="K1353" s="542" t="s">
        <v>32</v>
      </c>
      <c r="L1353" s="546">
        <v>2</v>
      </c>
      <c r="M1353" s="558">
        <v>177.3</v>
      </c>
      <c r="N1353" s="544"/>
      <c r="O1353" s="331">
        <f t="shared" si="102"/>
        <v>0</v>
      </c>
      <c r="P1353" s="332">
        <v>4607109957400</v>
      </c>
      <c r="Q1353" s="545"/>
      <c r="R1353" s="333" t="s">
        <v>1941</v>
      </c>
      <c r="S1353" s="340">
        <f t="shared" si="103"/>
        <v>88.65</v>
      </c>
    </row>
    <row r="1354" spans="1:19" ht="15" x14ac:dyDescent="0.2">
      <c r="A1354" s="519">
        <v>1339</v>
      </c>
      <c r="B1354" s="537">
        <v>3173</v>
      </c>
      <c r="C1354" s="538" t="s">
        <v>8521</v>
      </c>
      <c r="D1354" s="539"/>
      <c r="E1354" s="411" t="s">
        <v>1930</v>
      </c>
      <c r="F1354" s="411" t="s">
        <v>2071</v>
      </c>
      <c r="G1354" s="411" t="s">
        <v>2072</v>
      </c>
      <c r="H1354" s="540" t="s">
        <v>2073</v>
      </c>
      <c r="I1354" s="541" t="str">
        <f t="shared" si="101"/>
        <v>фото1</v>
      </c>
      <c r="J1354" s="541"/>
      <c r="K1354" s="542" t="s">
        <v>32</v>
      </c>
      <c r="L1354" s="546">
        <v>3</v>
      </c>
      <c r="M1354" s="558">
        <v>199.3</v>
      </c>
      <c r="N1354" s="544"/>
      <c r="O1354" s="331">
        <f t="shared" si="102"/>
        <v>0</v>
      </c>
      <c r="P1354" s="332">
        <v>4607109955529</v>
      </c>
      <c r="Q1354" s="545"/>
      <c r="R1354" s="333" t="s">
        <v>1941</v>
      </c>
      <c r="S1354" s="340">
        <f t="shared" si="103"/>
        <v>66.433333333333337</v>
      </c>
    </row>
    <row r="1355" spans="1:19" ht="15" x14ac:dyDescent="0.2">
      <c r="A1355" s="519">
        <v>1340</v>
      </c>
      <c r="B1355" s="537">
        <v>4723</v>
      </c>
      <c r="C1355" s="538" t="s">
        <v>8522</v>
      </c>
      <c r="D1355" s="539"/>
      <c r="E1355" s="411" t="s">
        <v>1930</v>
      </c>
      <c r="F1355" s="411" t="s">
        <v>2074</v>
      </c>
      <c r="G1355" s="411" t="s">
        <v>2075</v>
      </c>
      <c r="H1355" s="540" t="s">
        <v>647</v>
      </c>
      <c r="I1355" s="541" t="str">
        <f t="shared" si="101"/>
        <v>фото1</v>
      </c>
      <c r="J1355" s="541"/>
      <c r="K1355" s="542" t="s">
        <v>32</v>
      </c>
      <c r="L1355" s="546">
        <v>3</v>
      </c>
      <c r="M1355" s="558">
        <v>199.3</v>
      </c>
      <c r="N1355" s="544"/>
      <c r="O1355" s="331">
        <f t="shared" si="102"/>
        <v>0</v>
      </c>
      <c r="P1355" s="332">
        <v>4607109991442</v>
      </c>
      <c r="Q1355" s="545"/>
      <c r="R1355" s="333" t="s">
        <v>1941</v>
      </c>
      <c r="S1355" s="340">
        <f t="shared" si="103"/>
        <v>66.433333333333337</v>
      </c>
    </row>
    <row r="1356" spans="1:19" ht="25.5" x14ac:dyDescent="0.2">
      <c r="A1356" s="519">
        <v>1341</v>
      </c>
      <c r="B1356" s="537">
        <v>6921</v>
      </c>
      <c r="C1356" s="538" t="s">
        <v>8523</v>
      </c>
      <c r="D1356" s="539"/>
      <c r="E1356" s="411" t="s">
        <v>1930</v>
      </c>
      <c r="F1356" s="411" t="s">
        <v>3851</v>
      </c>
      <c r="G1356" s="411" t="s">
        <v>3852</v>
      </c>
      <c r="H1356" s="540" t="s">
        <v>3853</v>
      </c>
      <c r="I1356" s="541" t="str">
        <f t="shared" si="101"/>
        <v>фото1</v>
      </c>
      <c r="J1356" s="541"/>
      <c r="K1356" s="542" t="s">
        <v>32</v>
      </c>
      <c r="L1356" s="546">
        <v>3</v>
      </c>
      <c r="M1356" s="558">
        <v>166.3</v>
      </c>
      <c r="N1356" s="544"/>
      <c r="O1356" s="331">
        <f t="shared" si="102"/>
        <v>0</v>
      </c>
      <c r="P1356" s="332">
        <v>4607109945650</v>
      </c>
      <c r="Q1356" s="545"/>
      <c r="R1356" s="333" t="s">
        <v>1941</v>
      </c>
      <c r="S1356" s="340">
        <f t="shared" si="103"/>
        <v>55.433333333333337</v>
      </c>
    </row>
    <row r="1357" spans="1:19" ht="15" x14ac:dyDescent="0.2">
      <c r="A1357" s="519">
        <v>1342</v>
      </c>
      <c r="B1357" s="537">
        <v>4148</v>
      </c>
      <c r="C1357" s="538" t="s">
        <v>8526</v>
      </c>
      <c r="D1357" s="539"/>
      <c r="E1357" s="449" t="s">
        <v>1930</v>
      </c>
      <c r="F1357" s="449" t="s">
        <v>2077</v>
      </c>
      <c r="G1357" s="449" t="s">
        <v>2078</v>
      </c>
      <c r="H1357" s="548" t="s">
        <v>2079</v>
      </c>
      <c r="I1357" s="541" t="str">
        <f t="shared" si="101"/>
        <v>фото1</v>
      </c>
      <c r="J1357" s="541"/>
      <c r="K1357" s="542" t="s">
        <v>32</v>
      </c>
      <c r="L1357" s="546">
        <v>3</v>
      </c>
      <c r="M1357" s="558">
        <v>166.3</v>
      </c>
      <c r="N1357" s="544"/>
      <c r="O1357" s="331">
        <f t="shared" si="102"/>
        <v>0</v>
      </c>
      <c r="P1357" s="332">
        <v>4607109983669</v>
      </c>
      <c r="Q1357" s="545"/>
      <c r="R1357" s="333" t="s">
        <v>1941</v>
      </c>
      <c r="S1357" s="340">
        <f t="shared" si="103"/>
        <v>55.433333333333337</v>
      </c>
    </row>
    <row r="1358" spans="1:19" ht="25.5" x14ac:dyDescent="0.2">
      <c r="A1358" s="519">
        <v>1343</v>
      </c>
      <c r="B1358" s="537">
        <v>179</v>
      </c>
      <c r="C1358" s="538" t="s">
        <v>8524</v>
      </c>
      <c r="D1358" s="539"/>
      <c r="E1358" s="411" t="s">
        <v>1930</v>
      </c>
      <c r="F1358" s="411" t="s">
        <v>3854</v>
      </c>
      <c r="G1358" s="411" t="s">
        <v>3855</v>
      </c>
      <c r="H1358" s="540" t="s">
        <v>3856</v>
      </c>
      <c r="I1358" s="541" t="str">
        <f t="shared" si="101"/>
        <v>фото1</v>
      </c>
      <c r="J1358" s="541"/>
      <c r="K1358" s="542" t="s">
        <v>32</v>
      </c>
      <c r="L1358" s="546">
        <v>2</v>
      </c>
      <c r="M1358" s="558">
        <v>206.6</v>
      </c>
      <c r="N1358" s="544"/>
      <c r="O1358" s="331">
        <f t="shared" si="102"/>
        <v>0</v>
      </c>
      <c r="P1358" s="332">
        <v>4607109967515</v>
      </c>
      <c r="Q1358" s="545"/>
      <c r="R1358" s="333" t="s">
        <v>1941</v>
      </c>
      <c r="S1358" s="340">
        <f t="shared" si="103"/>
        <v>103.3</v>
      </c>
    </row>
    <row r="1359" spans="1:19" ht="25.5" x14ac:dyDescent="0.2">
      <c r="A1359" s="519">
        <v>1344</v>
      </c>
      <c r="B1359" s="537">
        <v>6923</v>
      </c>
      <c r="C1359" s="538" t="s">
        <v>8525</v>
      </c>
      <c r="D1359" s="539"/>
      <c r="E1359" s="411" t="s">
        <v>1930</v>
      </c>
      <c r="F1359" s="411" t="s">
        <v>3857</v>
      </c>
      <c r="G1359" s="411" t="s">
        <v>3858</v>
      </c>
      <c r="H1359" s="540" t="s">
        <v>3859</v>
      </c>
      <c r="I1359" s="541" t="str">
        <f t="shared" si="101"/>
        <v>фото1</v>
      </c>
      <c r="J1359" s="541"/>
      <c r="K1359" s="542" t="s">
        <v>32</v>
      </c>
      <c r="L1359" s="546">
        <v>2</v>
      </c>
      <c r="M1359" s="558">
        <v>206.6</v>
      </c>
      <c r="N1359" s="544"/>
      <c r="O1359" s="331">
        <f t="shared" si="102"/>
        <v>0</v>
      </c>
      <c r="P1359" s="332">
        <v>4607109945674</v>
      </c>
      <c r="Q1359" s="545"/>
      <c r="R1359" s="333" t="s">
        <v>1941</v>
      </c>
      <c r="S1359" s="340">
        <f t="shared" si="103"/>
        <v>103.3</v>
      </c>
    </row>
    <row r="1360" spans="1:19" ht="38.25" x14ac:dyDescent="0.2">
      <c r="A1360" s="519">
        <v>1345</v>
      </c>
      <c r="B1360" s="537">
        <v>3693</v>
      </c>
      <c r="C1360" s="538" t="s">
        <v>8527</v>
      </c>
      <c r="D1360" s="539"/>
      <c r="E1360" s="411" t="s">
        <v>1930</v>
      </c>
      <c r="F1360" s="411" t="s">
        <v>2080</v>
      </c>
      <c r="G1360" s="411" t="s">
        <v>2081</v>
      </c>
      <c r="H1360" s="540" t="s">
        <v>2082</v>
      </c>
      <c r="I1360" s="541" t="str">
        <f t="shared" si="101"/>
        <v>фото1</v>
      </c>
      <c r="J1360" s="541"/>
      <c r="K1360" s="542" t="s">
        <v>32</v>
      </c>
      <c r="L1360" s="546">
        <v>2</v>
      </c>
      <c r="M1360" s="558">
        <v>305.7</v>
      </c>
      <c r="N1360" s="544"/>
      <c r="O1360" s="331">
        <f t="shared" si="102"/>
        <v>0</v>
      </c>
      <c r="P1360" s="332">
        <v>4607109977934</v>
      </c>
      <c r="Q1360" s="545"/>
      <c r="R1360" s="333" t="s">
        <v>1941</v>
      </c>
      <c r="S1360" s="340">
        <f t="shared" si="103"/>
        <v>152.85</v>
      </c>
    </row>
    <row r="1361" spans="1:19" ht="25.5" x14ac:dyDescent="0.2">
      <c r="A1361" s="519">
        <v>1346</v>
      </c>
      <c r="B1361" s="537">
        <v>5477</v>
      </c>
      <c r="C1361" s="538" t="s">
        <v>9537</v>
      </c>
      <c r="D1361" s="539"/>
      <c r="E1361" s="411" t="s">
        <v>1930</v>
      </c>
      <c r="F1361" s="411" t="s">
        <v>8528</v>
      </c>
      <c r="G1361" s="411" t="s">
        <v>8529</v>
      </c>
      <c r="H1361" s="540" t="s">
        <v>8530</v>
      </c>
      <c r="I1361" s="541" t="str">
        <f t="shared" si="101"/>
        <v>фото1</v>
      </c>
      <c r="J1361" s="541"/>
      <c r="K1361" s="542" t="s">
        <v>32</v>
      </c>
      <c r="L1361" s="546">
        <v>2</v>
      </c>
      <c r="M1361" s="558">
        <v>177.3</v>
      </c>
      <c r="N1361" s="544"/>
      <c r="O1361" s="331">
        <f t="shared" si="102"/>
        <v>0</v>
      </c>
      <c r="P1361" s="332">
        <v>4607109936481</v>
      </c>
      <c r="Q1361" s="545"/>
      <c r="R1361" s="333" t="s">
        <v>1941</v>
      </c>
      <c r="S1361" s="340">
        <f t="shared" si="103"/>
        <v>88.65</v>
      </c>
    </row>
    <row r="1362" spans="1:19" ht="15" x14ac:dyDescent="0.2">
      <c r="A1362" s="519">
        <v>1347</v>
      </c>
      <c r="B1362" s="537">
        <v>6925</v>
      </c>
      <c r="C1362" s="538" t="s">
        <v>8531</v>
      </c>
      <c r="D1362" s="539"/>
      <c r="E1362" s="411" t="s">
        <v>1930</v>
      </c>
      <c r="F1362" s="411" t="s">
        <v>3860</v>
      </c>
      <c r="G1362" s="411" t="s">
        <v>3861</v>
      </c>
      <c r="H1362" s="540" t="s">
        <v>3862</v>
      </c>
      <c r="I1362" s="541" t="str">
        <f t="shared" si="101"/>
        <v>фото1</v>
      </c>
      <c r="J1362" s="541"/>
      <c r="K1362" s="542" t="s">
        <v>32</v>
      </c>
      <c r="L1362" s="546">
        <v>2</v>
      </c>
      <c r="M1362" s="558">
        <v>140.6</v>
      </c>
      <c r="N1362" s="544"/>
      <c r="O1362" s="331">
        <f t="shared" si="102"/>
        <v>0</v>
      </c>
      <c r="P1362" s="332">
        <v>4607109945698</v>
      </c>
      <c r="Q1362" s="545"/>
      <c r="R1362" s="333" t="s">
        <v>1941</v>
      </c>
      <c r="S1362" s="340">
        <f t="shared" si="103"/>
        <v>70.3</v>
      </c>
    </row>
    <row r="1363" spans="1:19" ht="15" x14ac:dyDescent="0.2">
      <c r="A1363" s="519">
        <v>1348</v>
      </c>
      <c r="B1363" s="537">
        <v>3176</v>
      </c>
      <c r="C1363" s="538" t="s">
        <v>8532</v>
      </c>
      <c r="D1363" s="539"/>
      <c r="E1363" s="411" t="s">
        <v>1930</v>
      </c>
      <c r="F1363" s="411" t="s">
        <v>2083</v>
      </c>
      <c r="G1363" s="411" t="s">
        <v>2084</v>
      </c>
      <c r="H1363" s="540" t="s">
        <v>2085</v>
      </c>
      <c r="I1363" s="541" t="str">
        <f t="shared" si="101"/>
        <v>фото1</v>
      </c>
      <c r="J1363" s="541"/>
      <c r="K1363" s="542" t="s">
        <v>32</v>
      </c>
      <c r="L1363" s="546">
        <v>2</v>
      </c>
      <c r="M1363" s="558">
        <v>195.6</v>
      </c>
      <c r="N1363" s="544"/>
      <c r="O1363" s="331">
        <f t="shared" si="102"/>
        <v>0</v>
      </c>
      <c r="P1363" s="332">
        <v>4607109955550</v>
      </c>
      <c r="Q1363" s="545"/>
      <c r="R1363" s="333" t="s">
        <v>1941</v>
      </c>
      <c r="S1363" s="340">
        <f t="shared" si="103"/>
        <v>97.8</v>
      </c>
    </row>
    <row r="1364" spans="1:19" ht="15" x14ac:dyDescent="0.2">
      <c r="A1364" s="519">
        <v>1349</v>
      </c>
      <c r="B1364" s="537">
        <v>663</v>
      </c>
      <c r="C1364" s="538" t="s">
        <v>8533</v>
      </c>
      <c r="D1364" s="539"/>
      <c r="E1364" s="411" t="s">
        <v>1930</v>
      </c>
      <c r="F1364" s="411" t="s">
        <v>2086</v>
      </c>
      <c r="G1364" s="411" t="s">
        <v>19</v>
      </c>
      <c r="H1364" s="540" t="s">
        <v>2051</v>
      </c>
      <c r="I1364" s="541" t="str">
        <f t="shared" si="101"/>
        <v>фото1</v>
      </c>
      <c r="J1364" s="541"/>
      <c r="K1364" s="542" t="s">
        <v>32</v>
      </c>
      <c r="L1364" s="546">
        <v>3</v>
      </c>
      <c r="M1364" s="558">
        <v>199.3</v>
      </c>
      <c r="N1364" s="544"/>
      <c r="O1364" s="331">
        <f t="shared" si="102"/>
        <v>0</v>
      </c>
      <c r="P1364" s="332">
        <v>4607109958605</v>
      </c>
      <c r="Q1364" s="545"/>
      <c r="R1364" s="333" t="s">
        <v>1941</v>
      </c>
      <c r="S1364" s="340">
        <f t="shared" si="103"/>
        <v>66.433333333333337</v>
      </c>
    </row>
    <row r="1365" spans="1:19" ht="15" x14ac:dyDescent="0.2">
      <c r="A1365" s="519">
        <v>1350</v>
      </c>
      <c r="B1365" s="537">
        <v>3177</v>
      </c>
      <c r="C1365" s="538" t="s">
        <v>8534</v>
      </c>
      <c r="D1365" s="539"/>
      <c r="E1365" s="411" t="s">
        <v>1930</v>
      </c>
      <c r="F1365" s="411" t="s">
        <v>2087</v>
      </c>
      <c r="G1365" s="411" t="s">
        <v>2088</v>
      </c>
      <c r="H1365" s="540" t="s">
        <v>772</v>
      </c>
      <c r="I1365" s="541" t="str">
        <f t="shared" si="101"/>
        <v>фото1</v>
      </c>
      <c r="J1365" s="541"/>
      <c r="K1365" s="542" t="s">
        <v>32</v>
      </c>
      <c r="L1365" s="546">
        <v>3</v>
      </c>
      <c r="M1365" s="558">
        <v>149.69999999999999</v>
      </c>
      <c r="N1365" s="544"/>
      <c r="O1365" s="331">
        <f t="shared" si="102"/>
        <v>0</v>
      </c>
      <c r="P1365" s="332">
        <v>4607109955567</v>
      </c>
      <c r="Q1365" s="545"/>
      <c r="R1365" s="333" t="s">
        <v>1941</v>
      </c>
      <c r="S1365" s="340">
        <f t="shared" si="103"/>
        <v>49.9</v>
      </c>
    </row>
    <row r="1366" spans="1:19" ht="89.25" x14ac:dyDescent="0.2">
      <c r="A1366" s="519">
        <v>1351</v>
      </c>
      <c r="B1366" s="537">
        <v>340</v>
      </c>
      <c r="C1366" s="538" t="s">
        <v>11070</v>
      </c>
      <c r="D1366" s="539"/>
      <c r="E1366" s="411" t="s">
        <v>1930</v>
      </c>
      <c r="F1366" s="411" t="s">
        <v>11071</v>
      </c>
      <c r="G1366" s="411" t="s">
        <v>11072</v>
      </c>
      <c r="H1366" s="540" t="s">
        <v>11073</v>
      </c>
      <c r="I1366" s="541" t="str">
        <f t="shared" si="101"/>
        <v>фото1</v>
      </c>
      <c r="J1366" s="541"/>
      <c r="K1366" s="542" t="s">
        <v>32</v>
      </c>
      <c r="L1366" s="546">
        <v>2</v>
      </c>
      <c r="M1366" s="558">
        <v>140.6</v>
      </c>
      <c r="N1366" s="544"/>
      <c r="O1366" s="331">
        <f t="shared" si="102"/>
        <v>0</v>
      </c>
      <c r="P1366" s="332">
        <v>4607109927458</v>
      </c>
      <c r="Q1366" s="545"/>
      <c r="R1366" s="333" t="s">
        <v>1941</v>
      </c>
      <c r="S1366" s="340">
        <f t="shared" si="103"/>
        <v>70.3</v>
      </c>
    </row>
    <row r="1367" spans="1:19" ht="25.5" x14ac:dyDescent="0.2">
      <c r="A1367" s="519">
        <v>1352</v>
      </c>
      <c r="B1367" s="537">
        <v>6781</v>
      </c>
      <c r="C1367" s="538" t="s">
        <v>11074</v>
      </c>
      <c r="D1367" s="539"/>
      <c r="E1367" s="411" t="s">
        <v>1930</v>
      </c>
      <c r="F1367" s="411" t="s">
        <v>4899</v>
      </c>
      <c r="G1367" s="411" t="s">
        <v>4900</v>
      </c>
      <c r="H1367" s="540" t="s">
        <v>11075</v>
      </c>
      <c r="I1367" s="541" t="str">
        <f t="shared" si="101"/>
        <v>фото1</v>
      </c>
      <c r="J1367" s="541"/>
      <c r="K1367" s="542" t="s">
        <v>32</v>
      </c>
      <c r="L1367" s="546">
        <v>2</v>
      </c>
      <c r="M1367" s="558">
        <v>140.6</v>
      </c>
      <c r="N1367" s="544"/>
      <c r="O1367" s="331">
        <f t="shared" si="102"/>
        <v>0</v>
      </c>
      <c r="P1367" s="332">
        <v>4607109927441</v>
      </c>
      <c r="Q1367" s="545"/>
      <c r="R1367" s="333" t="s">
        <v>1941</v>
      </c>
      <c r="S1367" s="340">
        <f t="shared" si="103"/>
        <v>70.3</v>
      </c>
    </row>
    <row r="1368" spans="1:19" ht="15" x14ac:dyDescent="0.2">
      <c r="A1368" s="519">
        <v>1353</v>
      </c>
      <c r="B1368" s="537">
        <v>3697</v>
      </c>
      <c r="C1368" s="538" t="s">
        <v>8535</v>
      </c>
      <c r="D1368" s="539"/>
      <c r="E1368" s="411" t="s">
        <v>1930</v>
      </c>
      <c r="F1368" s="411" t="s">
        <v>2089</v>
      </c>
      <c r="G1368" s="411" t="s">
        <v>2090</v>
      </c>
      <c r="H1368" s="540" t="s">
        <v>2091</v>
      </c>
      <c r="I1368" s="541" t="str">
        <f t="shared" si="101"/>
        <v>фото1</v>
      </c>
      <c r="J1368" s="541"/>
      <c r="K1368" s="542" t="s">
        <v>32</v>
      </c>
      <c r="L1368" s="546">
        <v>3</v>
      </c>
      <c r="M1368" s="558">
        <v>171.8</v>
      </c>
      <c r="N1368" s="544"/>
      <c r="O1368" s="331">
        <f t="shared" si="102"/>
        <v>0</v>
      </c>
      <c r="P1368" s="332">
        <v>4607109977965</v>
      </c>
      <c r="Q1368" s="545"/>
      <c r="R1368" s="333" t="s">
        <v>1941</v>
      </c>
      <c r="S1368" s="340">
        <f t="shared" si="103"/>
        <v>57.266666666666673</v>
      </c>
    </row>
    <row r="1369" spans="1:19" ht="25.5" x14ac:dyDescent="0.2">
      <c r="A1369" s="519">
        <v>1354</v>
      </c>
      <c r="B1369" s="537">
        <v>3179</v>
      </c>
      <c r="C1369" s="538" t="s">
        <v>8536</v>
      </c>
      <c r="D1369" s="539"/>
      <c r="E1369" s="411" t="s">
        <v>1930</v>
      </c>
      <c r="F1369" s="411" t="s">
        <v>2092</v>
      </c>
      <c r="G1369" s="411" t="s">
        <v>2093</v>
      </c>
      <c r="H1369" s="540" t="s">
        <v>2094</v>
      </c>
      <c r="I1369" s="541" t="str">
        <f t="shared" si="101"/>
        <v>фото1</v>
      </c>
      <c r="J1369" s="541"/>
      <c r="K1369" s="542" t="s">
        <v>32</v>
      </c>
      <c r="L1369" s="546">
        <v>3</v>
      </c>
      <c r="M1369" s="558">
        <v>149.69999999999999</v>
      </c>
      <c r="N1369" s="544"/>
      <c r="O1369" s="331">
        <f t="shared" si="102"/>
        <v>0</v>
      </c>
      <c r="P1369" s="332">
        <v>4607109955581</v>
      </c>
      <c r="Q1369" s="545"/>
      <c r="R1369" s="333" t="s">
        <v>1941</v>
      </c>
      <c r="S1369" s="340">
        <f t="shared" si="103"/>
        <v>49.9</v>
      </c>
    </row>
    <row r="1370" spans="1:19" ht="25.5" x14ac:dyDescent="0.2">
      <c r="A1370" s="519">
        <v>1355</v>
      </c>
      <c r="B1370" s="537">
        <v>4724</v>
      </c>
      <c r="C1370" s="538" t="s">
        <v>8537</v>
      </c>
      <c r="D1370" s="539"/>
      <c r="E1370" s="411" t="s">
        <v>1930</v>
      </c>
      <c r="F1370" s="411" t="s">
        <v>2095</v>
      </c>
      <c r="G1370" s="411" t="s">
        <v>2096</v>
      </c>
      <c r="H1370" s="540" t="s">
        <v>2097</v>
      </c>
      <c r="I1370" s="541" t="str">
        <f t="shared" si="101"/>
        <v>фото1</v>
      </c>
      <c r="J1370" s="541"/>
      <c r="K1370" s="542" t="s">
        <v>32</v>
      </c>
      <c r="L1370" s="546">
        <v>2</v>
      </c>
      <c r="M1370" s="558">
        <v>140.6</v>
      </c>
      <c r="N1370" s="544"/>
      <c r="O1370" s="331">
        <f t="shared" si="102"/>
        <v>0</v>
      </c>
      <c r="P1370" s="332">
        <v>4607109991459</v>
      </c>
      <c r="Q1370" s="545"/>
      <c r="R1370" s="333" t="s">
        <v>1941</v>
      </c>
      <c r="S1370" s="340">
        <f t="shared" si="103"/>
        <v>70.3</v>
      </c>
    </row>
    <row r="1371" spans="1:19" ht="15" x14ac:dyDescent="0.2">
      <c r="A1371" s="519">
        <v>1356</v>
      </c>
      <c r="B1371" s="537">
        <v>4150</v>
      </c>
      <c r="C1371" s="538" t="s">
        <v>8538</v>
      </c>
      <c r="D1371" s="539"/>
      <c r="E1371" s="411" t="s">
        <v>1930</v>
      </c>
      <c r="F1371" s="411" t="s">
        <v>2098</v>
      </c>
      <c r="G1371" s="411" t="s">
        <v>2099</v>
      </c>
      <c r="H1371" s="540" t="s">
        <v>2100</v>
      </c>
      <c r="I1371" s="541" t="str">
        <f t="shared" si="101"/>
        <v>фото1</v>
      </c>
      <c r="J1371" s="541"/>
      <c r="K1371" s="542" t="s">
        <v>32</v>
      </c>
      <c r="L1371" s="546">
        <v>2</v>
      </c>
      <c r="M1371" s="558">
        <v>177.3</v>
      </c>
      <c r="N1371" s="544"/>
      <c r="O1371" s="331">
        <f t="shared" si="102"/>
        <v>0</v>
      </c>
      <c r="P1371" s="332">
        <v>4607109983683</v>
      </c>
      <c r="Q1371" s="545"/>
      <c r="R1371" s="333" t="s">
        <v>1941</v>
      </c>
      <c r="S1371" s="340">
        <f t="shared" si="103"/>
        <v>88.65</v>
      </c>
    </row>
    <row r="1372" spans="1:19" ht="15" x14ac:dyDescent="0.2">
      <c r="A1372" s="519">
        <v>1357</v>
      </c>
      <c r="B1372" s="537">
        <v>3695</v>
      </c>
      <c r="C1372" s="538" t="s">
        <v>8539</v>
      </c>
      <c r="D1372" s="539"/>
      <c r="E1372" s="411" t="s">
        <v>1930</v>
      </c>
      <c r="F1372" s="411" t="s">
        <v>2102</v>
      </c>
      <c r="G1372" s="411" t="s">
        <v>2103</v>
      </c>
      <c r="H1372" s="540" t="s">
        <v>2104</v>
      </c>
      <c r="I1372" s="541" t="str">
        <f t="shared" si="101"/>
        <v>фото1</v>
      </c>
      <c r="J1372" s="541"/>
      <c r="K1372" s="542" t="s">
        <v>32</v>
      </c>
      <c r="L1372" s="546">
        <v>2</v>
      </c>
      <c r="M1372" s="558">
        <v>177.3</v>
      </c>
      <c r="N1372" s="544"/>
      <c r="O1372" s="331">
        <f t="shared" si="102"/>
        <v>0</v>
      </c>
      <c r="P1372" s="332">
        <v>4607109977972</v>
      </c>
      <c r="Q1372" s="545"/>
      <c r="R1372" s="333" t="s">
        <v>1941</v>
      </c>
      <c r="S1372" s="340">
        <f t="shared" si="103"/>
        <v>88.65</v>
      </c>
    </row>
    <row r="1373" spans="1:19" ht="15" x14ac:dyDescent="0.2">
      <c r="A1373" s="519">
        <v>1358</v>
      </c>
      <c r="B1373" s="537">
        <v>3180</v>
      </c>
      <c r="C1373" s="538" t="s">
        <v>8540</v>
      </c>
      <c r="D1373" s="539"/>
      <c r="E1373" s="411" t="s">
        <v>1930</v>
      </c>
      <c r="F1373" s="411" t="s">
        <v>2105</v>
      </c>
      <c r="G1373" s="411" t="s">
        <v>2106</v>
      </c>
      <c r="H1373" s="540" t="s">
        <v>2107</v>
      </c>
      <c r="I1373" s="541" t="str">
        <f t="shared" si="101"/>
        <v>фото1</v>
      </c>
      <c r="J1373" s="541"/>
      <c r="K1373" s="542" t="s">
        <v>32</v>
      </c>
      <c r="L1373" s="546">
        <v>2</v>
      </c>
      <c r="M1373" s="558">
        <v>195.6</v>
      </c>
      <c r="N1373" s="544"/>
      <c r="O1373" s="331">
        <f t="shared" si="102"/>
        <v>0</v>
      </c>
      <c r="P1373" s="332">
        <v>4607109955598</v>
      </c>
      <c r="Q1373" s="545"/>
      <c r="R1373" s="333" t="s">
        <v>1941</v>
      </c>
      <c r="S1373" s="340">
        <f t="shared" si="103"/>
        <v>97.8</v>
      </c>
    </row>
    <row r="1374" spans="1:19" ht="15" x14ac:dyDescent="0.2">
      <c r="A1374" s="519">
        <v>1359</v>
      </c>
      <c r="B1374" s="537">
        <v>3181</v>
      </c>
      <c r="C1374" s="538" t="s">
        <v>8541</v>
      </c>
      <c r="D1374" s="539"/>
      <c r="E1374" s="411" t="s">
        <v>1930</v>
      </c>
      <c r="F1374" s="411" t="s">
        <v>2108</v>
      </c>
      <c r="G1374" s="411" t="s">
        <v>2109</v>
      </c>
      <c r="H1374" s="540" t="s">
        <v>2110</v>
      </c>
      <c r="I1374" s="541" t="str">
        <f t="shared" si="101"/>
        <v>фото1</v>
      </c>
      <c r="J1374" s="541"/>
      <c r="K1374" s="542" t="s">
        <v>32</v>
      </c>
      <c r="L1374" s="546">
        <v>2</v>
      </c>
      <c r="M1374" s="558">
        <v>177.3</v>
      </c>
      <c r="N1374" s="544"/>
      <c r="O1374" s="331">
        <f t="shared" si="102"/>
        <v>0</v>
      </c>
      <c r="P1374" s="332">
        <v>4607109955604</v>
      </c>
      <c r="Q1374" s="545"/>
      <c r="R1374" s="333" t="s">
        <v>1941</v>
      </c>
      <c r="S1374" s="340">
        <f t="shared" si="103"/>
        <v>88.65</v>
      </c>
    </row>
    <row r="1375" spans="1:19" ht="15" x14ac:dyDescent="0.2">
      <c r="A1375" s="519">
        <v>1360</v>
      </c>
      <c r="B1375" s="537">
        <v>2338</v>
      </c>
      <c r="C1375" s="538" t="s">
        <v>8542</v>
      </c>
      <c r="D1375" s="539"/>
      <c r="E1375" s="411" t="s">
        <v>1930</v>
      </c>
      <c r="F1375" s="411" t="s">
        <v>2111</v>
      </c>
      <c r="G1375" s="411" t="s">
        <v>2112</v>
      </c>
      <c r="H1375" s="540" t="s">
        <v>2101</v>
      </c>
      <c r="I1375" s="541" t="str">
        <f t="shared" si="101"/>
        <v>фото1</v>
      </c>
      <c r="J1375" s="541"/>
      <c r="K1375" s="542" t="s">
        <v>32</v>
      </c>
      <c r="L1375" s="546">
        <v>3</v>
      </c>
      <c r="M1375" s="558">
        <v>138.69999999999999</v>
      </c>
      <c r="N1375" s="544"/>
      <c r="O1375" s="331">
        <f t="shared" si="102"/>
        <v>0</v>
      </c>
      <c r="P1375" s="332">
        <v>4607109958797</v>
      </c>
      <c r="Q1375" s="545"/>
      <c r="R1375" s="333" t="s">
        <v>1941</v>
      </c>
      <c r="S1375" s="340">
        <f t="shared" si="103"/>
        <v>46.233333333333327</v>
      </c>
    </row>
    <row r="1376" spans="1:19" ht="15" x14ac:dyDescent="0.2">
      <c r="A1376" s="519">
        <v>1361</v>
      </c>
      <c r="B1376" s="537">
        <v>3182</v>
      </c>
      <c r="C1376" s="538" t="s">
        <v>8543</v>
      </c>
      <c r="D1376" s="539"/>
      <c r="E1376" s="411" t="s">
        <v>1930</v>
      </c>
      <c r="F1376" s="411" t="s">
        <v>2113</v>
      </c>
      <c r="G1376" s="411" t="s">
        <v>2114</v>
      </c>
      <c r="H1376" s="540" t="s">
        <v>2115</v>
      </c>
      <c r="I1376" s="541" t="str">
        <f t="shared" si="101"/>
        <v>фото1</v>
      </c>
      <c r="J1376" s="541"/>
      <c r="K1376" s="542" t="s">
        <v>32</v>
      </c>
      <c r="L1376" s="546">
        <v>2</v>
      </c>
      <c r="M1376" s="558">
        <v>177.3</v>
      </c>
      <c r="N1376" s="544"/>
      <c r="O1376" s="331">
        <f t="shared" si="102"/>
        <v>0</v>
      </c>
      <c r="P1376" s="332">
        <v>4607109955611</v>
      </c>
      <c r="Q1376" s="545"/>
      <c r="R1376" s="333" t="s">
        <v>1941</v>
      </c>
      <c r="S1376" s="340">
        <f t="shared" si="103"/>
        <v>88.65</v>
      </c>
    </row>
    <row r="1377" spans="1:19" ht="15" x14ac:dyDescent="0.2">
      <c r="A1377" s="519">
        <v>1362</v>
      </c>
      <c r="B1377" s="537">
        <v>657</v>
      </c>
      <c r="C1377" s="538" t="s">
        <v>8544</v>
      </c>
      <c r="D1377" s="539"/>
      <c r="E1377" s="411" t="s">
        <v>1930</v>
      </c>
      <c r="F1377" s="411" t="s">
        <v>14902</v>
      </c>
      <c r="G1377" s="411" t="s">
        <v>2116</v>
      </c>
      <c r="H1377" s="540" t="s">
        <v>2117</v>
      </c>
      <c r="I1377" s="541" t="str">
        <f t="shared" si="101"/>
        <v>фото1</v>
      </c>
      <c r="J1377" s="541"/>
      <c r="K1377" s="542" t="s">
        <v>32</v>
      </c>
      <c r="L1377" s="546">
        <v>3</v>
      </c>
      <c r="M1377" s="558">
        <v>177.3</v>
      </c>
      <c r="N1377" s="544"/>
      <c r="O1377" s="331">
        <f t="shared" si="102"/>
        <v>0</v>
      </c>
      <c r="P1377" s="332">
        <v>4607109958780</v>
      </c>
      <c r="Q1377" s="545"/>
      <c r="R1377" s="333" t="s">
        <v>1941</v>
      </c>
      <c r="S1377" s="340">
        <f t="shared" si="103"/>
        <v>59.1</v>
      </c>
    </row>
    <row r="1378" spans="1:19" ht="15" x14ac:dyDescent="0.2">
      <c r="A1378" s="519">
        <v>1363</v>
      </c>
      <c r="B1378" s="537">
        <v>3698</v>
      </c>
      <c r="C1378" s="538" t="s">
        <v>8545</v>
      </c>
      <c r="D1378" s="539"/>
      <c r="E1378" s="411" t="s">
        <v>1930</v>
      </c>
      <c r="F1378" s="411" t="s">
        <v>2118</v>
      </c>
      <c r="G1378" s="411" t="s">
        <v>2119</v>
      </c>
      <c r="H1378" s="540" t="s">
        <v>2120</v>
      </c>
      <c r="I1378" s="541" t="str">
        <f t="shared" si="101"/>
        <v>фото1</v>
      </c>
      <c r="J1378" s="541"/>
      <c r="K1378" s="542" t="s">
        <v>32</v>
      </c>
      <c r="L1378" s="546">
        <v>2</v>
      </c>
      <c r="M1378" s="558">
        <v>327.7</v>
      </c>
      <c r="N1378" s="544"/>
      <c r="O1378" s="331">
        <f t="shared" si="102"/>
        <v>0</v>
      </c>
      <c r="P1378" s="332">
        <v>4607109977989</v>
      </c>
      <c r="Q1378" s="545"/>
      <c r="R1378" s="333" t="s">
        <v>1941</v>
      </c>
      <c r="S1378" s="340">
        <f t="shared" si="103"/>
        <v>163.85</v>
      </c>
    </row>
    <row r="1379" spans="1:19" ht="15" x14ac:dyDescent="0.2">
      <c r="A1379" s="519">
        <v>1364</v>
      </c>
      <c r="B1379" s="537">
        <v>4152</v>
      </c>
      <c r="C1379" s="538" t="s">
        <v>8546</v>
      </c>
      <c r="D1379" s="539"/>
      <c r="E1379" s="411" t="s">
        <v>1930</v>
      </c>
      <c r="F1379" s="411" t="s">
        <v>2121</v>
      </c>
      <c r="G1379" s="411" t="s">
        <v>20</v>
      </c>
      <c r="H1379" s="540" t="s">
        <v>2122</v>
      </c>
      <c r="I1379" s="541" t="str">
        <f t="shared" si="101"/>
        <v>фото1</v>
      </c>
      <c r="J1379" s="541"/>
      <c r="K1379" s="542" t="s">
        <v>32</v>
      </c>
      <c r="L1379" s="546">
        <v>2</v>
      </c>
      <c r="M1379" s="558">
        <v>324.10000000000002</v>
      </c>
      <c r="N1379" s="544"/>
      <c r="O1379" s="331">
        <f t="shared" si="102"/>
        <v>0</v>
      </c>
      <c r="P1379" s="332">
        <v>4607109983706</v>
      </c>
      <c r="Q1379" s="545"/>
      <c r="R1379" s="333" t="s">
        <v>1941</v>
      </c>
      <c r="S1379" s="340">
        <f t="shared" si="103"/>
        <v>162.05000000000001</v>
      </c>
    </row>
    <row r="1380" spans="1:19" ht="15" x14ac:dyDescent="0.2">
      <c r="A1380" s="519">
        <v>1365</v>
      </c>
      <c r="B1380" s="537">
        <v>664</v>
      </c>
      <c r="C1380" s="538" t="s">
        <v>8547</v>
      </c>
      <c r="D1380" s="539"/>
      <c r="E1380" s="411" t="s">
        <v>1930</v>
      </c>
      <c r="F1380" s="411" t="s">
        <v>2123</v>
      </c>
      <c r="G1380" s="411" t="s">
        <v>2124</v>
      </c>
      <c r="H1380" s="540" t="s">
        <v>2125</v>
      </c>
      <c r="I1380" s="541" t="str">
        <f t="shared" si="101"/>
        <v>фото1</v>
      </c>
      <c r="J1380" s="541"/>
      <c r="K1380" s="542" t="s">
        <v>32</v>
      </c>
      <c r="L1380" s="546">
        <v>3</v>
      </c>
      <c r="M1380" s="558">
        <v>152.5</v>
      </c>
      <c r="N1380" s="544"/>
      <c r="O1380" s="331">
        <f t="shared" si="102"/>
        <v>0</v>
      </c>
      <c r="P1380" s="332">
        <v>4607109958742</v>
      </c>
      <c r="Q1380" s="545"/>
      <c r="R1380" s="333" t="s">
        <v>1941</v>
      </c>
      <c r="S1380" s="340">
        <f t="shared" si="103"/>
        <v>50.833333333333336</v>
      </c>
    </row>
    <row r="1381" spans="1:19" ht="15" x14ac:dyDescent="0.2">
      <c r="A1381" s="519">
        <v>1366</v>
      </c>
      <c r="B1381" s="537">
        <v>1416</v>
      </c>
      <c r="C1381" s="538" t="s">
        <v>8548</v>
      </c>
      <c r="D1381" s="539"/>
      <c r="E1381" s="411" t="s">
        <v>1930</v>
      </c>
      <c r="F1381" s="411" t="s">
        <v>2127</v>
      </c>
      <c r="G1381" s="411" t="s">
        <v>2128</v>
      </c>
      <c r="H1381" s="540" t="s">
        <v>2129</v>
      </c>
      <c r="I1381" s="541" t="str">
        <f t="shared" si="101"/>
        <v>фото1</v>
      </c>
      <c r="J1381" s="541"/>
      <c r="K1381" s="542" t="s">
        <v>32</v>
      </c>
      <c r="L1381" s="546">
        <v>3</v>
      </c>
      <c r="M1381" s="558">
        <v>166.3</v>
      </c>
      <c r="N1381" s="544"/>
      <c r="O1381" s="331">
        <f t="shared" si="102"/>
        <v>0</v>
      </c>
      <c r="P1381" s="332">
        <v>4607109977996</v>
      </c>
      <c r="Q1381" s="545"/>
      <c r="R1381" s="333" t="s">
        <v>1941</v>
      </c>
      <c r="S1381" s="340">
        <f t="shared" si="103"/>
        <v>55.433333333333337</v>
      </c>
    </row>
    <row r="1382" spans="1:19" ht="25.5" x14ac:dyDescent="0.2">
      <c r="A1382" s="519">
        <v>1367</v>
      </c>
      <c r="B1382" s="537">
        <v>4725</v>
      </c>
      <c r="C1382" s="538" t="s">
        <v>13787</v>
      </c>
      <c r="D1382" s="539"/>
      <c r="E1382" s="411" t="s">
        <v>1930</v>
      </c>
      <c r="F1382" s="411" t="s">
        <v>13067</v>
      </c>
      <c r="G1382" s="411" t="s">
        <v>3863</v>
      </c>
      <c r="H1382" s="540" t="s">
        <v>11079</v>
      </c>
      <c r="I1382" s="541" t="str">
        <f t="shared" si="101"/>
        <v>фото1</v>
      </c>
      <c r="J1382" s="541"/>
      <c r="K1382" s="542" t="s">
        <v>32</v>
      </c>
      <c r="L1382" s="546">
        <v>2</v>
      </c>
      <c r="M1382" s="558">
        <v>214</v>
      </c>
      <c r="N1382" s="544"/>
      <c r="O1382" s="331">
        <f t="shared" si="102"/>
        <v>0</v>
      </c>
      <c r="P1382" s="332">
        <v>4607109991466</v>
      </c>
      <c r="Q1382" s="545"/>
      <c r="R1382" s="333" t="s">
        <v>1941</v>
      </c>
      <c r="S1382" s="340">
        <f t="shared" si="103"/>
        <v>107</v>
      </c>
    </row>
    <row r="1383" spans="1:19" ht="38.25" x14ac:dyDescent="0.2">
      <c r="A1383" s="519">
        <v>1368</v>
      </c>
      <c r="B1383" s="537">
        <v>6928</v>
      </c>
      <c r="C1383" s="538" t="s">
        <v>13788</v>
      </c>
      <c r="D1383" s="539"/>
      <c r="E1383" s="411" t="s">
        <v>1930</v>
      </c>
      <c r="F1383" s="411" t="s">
        <v>13068</v>
      </c>
      <c r="G1383" s="411" t="s">
        <v>3864</v>
      </c>
      <c r="H1383" s="540" t="s">
        <v>11080</v>
      </c>
      <c r="I1383" s="541" t="str">
        <f t="shared" si="101"/>
        <v>фото1</v>
      </c>
      <c r="J1383" s="541"/>
      <c r="K1383" s="542" t="s">
        <v>32</v>
      </c>
      <c r="L1383" s="546">
        <v>2</v>
      </c>
      <c r="M1383" s="558">
        <v>214</v>
      </c>
      <c r="N1383" s="544"/>
      <c r="O1383" s="331">
        <f t="shared" si="102"/>
        <v>0</v>
      </c>
      <c r="P1383" s="332">
        <v>4607109945728</v>
      </c>
      <c r="Q1383" s="545"/>
      <c r="R1383" s="333" t="s">
        <v>1941</v>
      </c>
      <c r="S1383" s="340">
        <f t="shared" si="103"/>
        <v>107</v>
      </c>
    </row>
    <row r="1384" spans="1:19" ht="38.25" x14ac:dyDescent="0.2">
      <c r="A1384" s="519">
        <v>1369</v>
      </c>
      <c r="B1384" s="537">
        <v>6929</v>
      </c>
      <c r="C1384" s="538" t="s">
        <v>13789</v>
      </c>
      <c r="D1384" s="539"/>
      <c r="E1384" s="411" t="s">
        <v>1930</v>
      </c>
      <c r="F1384" s="411" t="s">
        <v>13069</v>
      </c>
      <c r="G1384" s="411" t="s">
        <v>3865</v>
      </c>
      <c r="H1384" s="540" t="s">
        <v>11081</v>
      </c>
      <c r="I1384" s="541" t="str">
        <f t="shared" si="101"/>
        <v>фото1</v>
      </c>
      <c r="J1384" s="541"/>
      <c r="K1384" s="542" t="s">
        <v>32</v>
      </c>
      <c r="L1384" s="546">
        <v>2</v>
      </c>
      <c r="M1384" s="558">
        <v>214</v>
      </c>
      <c r="N1384" s="544"/>
      <c r="O1384" s="331">
        <f t="shared" si="102"/>
        <v>0</v>
      </c>
      <c r="P1384" s="332">
        <v>4607109945735</v>
      </c>
      <c r="Q1384" s="545"/>
      <c r="R1384" s="333" t="s">
        <v>1941</v>
      </c>
      <c r="S1384" s="340">
        <f t="shared" si="103"/>
        <v>107</v>
      </c>
    </row>
    <row r="1385" spans="1:19" ht="25.5" x14ac:dyDescent="0.2">
      <c r="A1385" s="519">
        <v>1370</v>
      </c>
      <c r="B1385" s="537">
        <v>5479</v>
      </c>
      <c r="C1385" s="538" t="s">
        <v>13790</v>
      </c>
      <c r="D1385" s="539"/>
      <c r="E1385" s="411" t="s">
        <v>1930</v>
      </c>
      <c r="F1385" s="411" t="s">
        <v>13070</v>
      </c>
      <c r="G1385" s="411" t="s">
        <v>8549</v>
      </c>
      <c r="H1385" s="540" t="s">
        <v>8550</v>
      </c>
      <c r="I1385" s="541" t="str">
        <f t="shared" si="101"/>
        <v>фото1</v>
      </c>
      <c r="J1385" s="541"/>
      <c r="K1385" s="542" t="s">
        <v>32</v>
      </c>
      <c r="L1385" s="546">
        <v>2</v>
      </c>
      <c r="M1385" s="558">
        <v>214</v>
      </c>
      <c r="N1385" s="544"/>
      <c r="O1385" s="331">
        <f t="shared" si="102"/>
        <v>0</v>
      </c>
      <c r="P1385" s="332">
        <v>4607109936467</v>
      </c>
      <c r="Q1385" s="545"/>
      <c r="R1385" s="333" t="s">
        <v>1941</v>
      </c>
      <c r="S1385" s="340">
        <f t="shared" si="103"/>
        <v>107</v>
      </c>
    </row>
    <row r="1386" spans="1:19" ht="25.5" x14ac:dyDescent="0.2">
      <c r="A1386" s="519">
        <v>1371</v>
      </c>
      <c r="B1386" s="537">
        <v>5478</v>
      </c>
      <c r="C1386" s="538" t="s">
        <v>13791</v>
      </c>
      <c r="D1386" s="539"/>
      <c r="E1386" s="411" t="s">
        <v>1930</v>
      </c>
      <c r="F1386" s="411" t="s">
        <v>13071</v>
      </c>
      <c r="G1386" s="411" t="s">
        <v>8551</v>
      </c>
      <c r="H1386" s="540" t="s">
        <v>11082</v>
      </c>
      <c r="I1386" s="541" t="str">
        <f t="shared" si="101"/>
        <v>фото1</v>
      </c>
      <c r="J1386" s="541"/>
      <c r="K1386" s="542" t="s">
        <v>32</v>
      </c>
      <c r="L1386" s="546">
        <v>2</v>
      </c>
      <c r="M1386" s="558">
        <v>214</v>
      </c>
      <c r="N1386" s="544"/>
      <c r="O1386" s="331">
        <f t="shared" si="102"/>
        <v>0</v>
      </c>
      <c r="P1386" s="332">
        <v>4607109936474</v>
      </c>
      <c r="Q1386" s="545"/>
      <c r="R1386" s="333" t="s">
        <v>1941</v>
      </c>
      <c r="S1386" s="340">
        <f t="shared" si="103"/>
        <v>107</v>
      </c>
    </row>
    <row r="1387" spans="1:19" ht="15" x14ac:dyDescent="0.2">
      <c r="A1387" s="519">
        <v>1372</v>
      </c>
      <c r="B1387" s="537">
        <v>6930</v>
      </c>
      <c r="C1387" s="538" t="s">
        <v>13792</v>
      </c>
      <c r="D1387" s="539"/>
      <c r="E1387" s="411" t="s">
        <v>1930</v>
      </c>
      <c r="F1387" s="411" t="s">
        <v>13072</v>
      </c>
      <c r="G1387" s="411" t="s">
        <v>3866</v>
      </c>
      <c r="H1387" s="540" t="s">
        <v>11083</v>
      </c>
      <c r="I1387" s="541" t="str">
        <f t="shared" si="101"/>
        <v>фото1</v>
      </c>
      <c r="J1387" s="541"/>
      <c r="K1387" s="542" t="s">
        <v>32</v>
      </c>
      <c r="L1387" s="546">
        <v>2</v>
      </c>
      <c r="M1387" s="558">
        <v>214</v>
      </c>
      <c r="N1387" s="544"/>
      <c r="O1387" s="331">
        <f t="shared" si="102"/>
        <v>0</v>
      </c>
      <c r="P1387" s="332">
        <v>4607109945742</v>
      </c>
      <c r="Q1387" s="545"/>
      <c r="R1387" s="333" t="s">
        <v>1941</v>
      </c>
      <c r="S1387" s="340">
        <f t="shared" si="103"/>
        <v>107</v>
      </c>
    </row>
    <row r="1388" spans="1:19" ht="25.5" x14ac:dyDescent="0.2">
      <c r="A1388" s="519">
        <v>1373</v>
      </c>
      <c r="B1388" s="537">
        <v>4667</v>
      </c>
      <c r="C1388" s="538" t="s">
        <v>13793</v>
      </c>
      <c r="D1388" s="539"/>
      <c r="E1388" s="449" t="s">
        <v>1930</v>
      </c>
      <c r="F1388" s="449" t="s">
        <v>13073</v>
      </c>
      <c r="G1388" s="449" t="s">
        <v>13074</v>
      </c>
      <c r="H1388" s="548" t="s">
        <v>13075</v>
      </c>
      <c r="I1388" s="541" t="str">
        <f t="shared" si="101"/>
        <v>фото1</v>
      </c>
      <c r="J1388" s="541"/>
      <c r="K1388" s="542" t="s">
        <v>32</v>
      </c>
      <c r="L1388" s="546">
        <v>2</v>
      </c>
      <c r="M1388" s="558">
        <v>214</v>
      </c>
      <c r="N1388" s="544"/>
      <c r="O1388" s="331">
        <f t="shared" si="102"/>
        <v>0</v>
      </c>
      <c r="P1388" s="332">
        <v>4607109990889</v>
      </c>
      <c r="Q1388" s="545" t="s">
        <v>11622</v>
      </c>
      <c r="R1388" s="333" t="s">
        <v>1941</v>
      </c>
      <c r="S1388" s="340">
        <f t="shared" si="103"/>
        <v>107</v>
      </c>
    </row>
    <row r="1389" spans="1:19" ht="51" x14ac:dyDescent="0.2">
      <c r="A1389" s="519">
        <v>1374</v>
      </c>
      <c r="B1389" s="537">
        <v>4712</v>
      </c>
      <c r="C1389" s="538" t="s">
        <v>11076</v>
      </c>
      <c r="D1389" s="539"/>
      <c r="E1389" s="449" t="s">
        <v>1930</v>
      </c>
      <c r="F1389" s="449" t="s">
        <v>11077</v>
      </c>
      <c r="G1389" s="449" t="s">
        <v>13066</v>
      </c>
      <c r="H1389" s="548" t="s">
        <v>11078</v>
      </c>
      <c r="I1389" s="541" t="str">
        <f t="shared" si="101"/>
        <v>фото1</v>
      </c>
      <c r="J1389" s="541"/>
      <c r="K1389" s="542" t="s">
        <v>32</v>
      </c>
      <c r="L1389" s="546">
        <v>2</v>
      </c>
      <c r="M1389" s="558">
        <v>214</v>
      </c>
      <c r="N1389" s="544"/>
      <c r="O1389" s="331">
        <f t="shared" si="102"/>
        <v>0</v>
      </c>
      <c r="P1389" s="332">
        <v>4607109927427</v>
      </c>
      <c r="Q1389" s="545"/>
      <c r="R1389" s="333" t="s">
        <v>1941</v>
      </c>
      <c r="S1389" s="340">
        <f t="shared" si="103"/>
        <v>107</v>
      </c>
    </row>
    <row r="1390" spans="1:19" ht="15" x14ac:dyDescent="0.2">
      <c r="A1390" s="519">
        <v>1375</v>
      </c>
      <c r="B1390" s="537">
        <v>4153</v>
      </c>
      <c r="C1390" s="538" t="s">
        <v>13794</v>
      </c>
      <c r="D1390" s="539"/>
      <c r="E1390" s="411" t="s">
        <v>1930</v>
      </c>
      <c r="F1390" s="411" t="s">
        <v>525</v>
      </c>
      <c r="G1390" s="411" t="s">
        <v>3867</v>
      </c>
      <c r="H1390" s="540" t="s">
        <v>11084</v>
      </c>
      <c r="I1390" s="541" t="str">
        <f t="shared" si="101"/>
        <v>фото1</v>
      </c>
      <c r="J1390" s="541"/>
      <c r="K1390" s="542" t="s">
        <v>32</v>
      </c>
      <c r="L1390" s="546">
        <v>2</v>
      </c>
      <c r="M1390" s="558">
        <v>214</v>
      </c>
      <c r="N1390" s="544"/>
      <c r="O1390" s="331">
        <f t="shared" si="102"/>
        <v>0</v>
      </c>
      <c r="P1390" s="332">
        <v>4607109983713</v>
      </c>
      <c r="Q1390" s="545"/>
      <c r="R1390" s="333" t="s">
        <v>1941</v>
      </c>
      <c r="S1390" s="340">
        <f t="shared" si="103"/>
        <v>107</v>
      </c>
    </row>
    <row r="1391" spans="1:19" ht="38.25" x14ac:dyDescent="0.2">
      <c r="A1391" s="519">
        <v>1376</v>
      </c>
      <c r="B1391" s="537">
        <v>5708</v>
      </c>
      <c r="C1391" s="538" t="s">
        <v>9538</v>
      </c>
      <c r="D1391" s="539"/>
      <c r="E1391" s="411" t="s">
        <v>1930</v>
      </c>
      <c r="F1391" s="411" t="s">
        <v>9539</v>
      </c>
      <c r="G1391" s="411" t="s">
        <v>9540</v>
      </c>
      <c r="H1391" s="540" t="s">
        <v>11085</v>
      </c>
      <c r="I1391" s="541" t="str">
        <f t="shared" si="101"/>
        <v>фото1</v>
      </c>
      <c r="J1391" s="541"/>
      <c r="K1391" s="542" t="s">
        <v>32</v>
      </c>
      <c r="L1391" s="546">
        <v>2</v>
      </c>
      <c r="M1391" s="558">
        <v>203</v>
      </c>
      <c r="N1391" s="544"/>
      <c r="O1391" s="331">
        <f t="shared" si="102"/>
        <v>0</v>
      </c>
      <c r="P1391" s="332">
        <v>4607109932568</v>
      </c>
      <c r="Q1391" s="545"/>
      <c r="R1391" s="333" t="s">
        <v>1941</v>
      </c>
      <c r="S1391" s="340">
        <f t="shared" si="103"/>
        <v>101.5</v>
      </c>
    </row>
    <row r="1392" spans="1:19" ht="20.25" x14ac:dyDescent="0.2">
      <c r="A1392" s="519">
        <v>1377</v>
      </c>
      <c r="B1392" s="334"/>
      <c r="C1392" s="334"/>
      <c r="D1392" s="334"/>
      <c r="E1392" s="161"/>
      <c r="F1392" s="552" t="s">
        <v>2130</v>
      </c>
      <c r="G1392" s="334"/>
      <c r="H1392" s="334"/>
      <c r="I1392" s="334"/>
      <c r="J1392" s="334"/>
      <c r="K1392" s="334"/>
      <c r="L1392" s="334"/>
      <c r="M1392" s="560"/>
      <c r="N1392" s="334"/>
      <c r="O1392" s="334"/>
      <c r="P1392" s="334"/>
      <c r="Q1392" s="334"/>
      <c r="R1392" s="334"/>
      <c r="S1392" s="553"/>
    </row>
    <row r="1393" spans="1:19" ht="15.75" x14ac:dyDescent="0.2">
      <c r="A1393" s="519">
        <v>1378</v>
      </c>
      <c r="B1393" s="524"/>
      <c r="C1393" s="525"/>
      <c r="D1393" s="526"/>
      <c r="E1393" s="527"/>
      <c r="F1393" s="528" t="s">
        <v>11086</v>
      </c>
      <c r="G1393" s="529"/>
      <c r="H1393" s="530"/>
      <c r="I1393" s="531"/>
      <c r="J1393" s="532"/>
      <c r="K1393" s="533"/>
      <c r="L1393" s="533"/>
      <c r="M1393" s="561"/>
      <c r="N1393" s="524"/>
      <c r="O1393" s="524"/>
      <c r="P1393" s="534"/>
      <c r="Q1393" s="535"/>
      <c r="R1393" s="535"/>
      <c r="S1393" s="536"/>
    </row>
    <row r="1394" spans="1:19" ht="15" x14ac:dyDescent="0.2">
      <c r="A1394" s="519">
        <v>1379</v>
      </c>
      <c r="B1394" s="537">
        <v>2288</v>
      </c>
      <c r="C1394" s="538" t="s">
        <v>8552</v>
      </c>
      <c r="D1394" s="539"/>
      <c r="E1394" s="449" t="s">
        <v>2130</v>
      </c>
      <c r="F1394" s="449" t="s">
        <v>2131</v>
      </c>
      <c r="G1394" s="449" t="s">
        <v>2132</v>
      </c>
      <c r="H1394" s="548" t="s">
        <v>2134</v>
      </c>
      <c r="I1394" s="541" t="str">
        <f t="shared" ref="I1394:I1413" si="104">HYPERLINK("http://www.gardenbulbs.ru/images/vesna_CL/thumbnails/"&amp;C1394&amp;".jpg","фото1")</f>
        <v>фото1</v>
      </c>
      <c r="J1394" s="541"/>
      <c r="K1394" s="542" t="s">
        <v>32</v>
      </c>
      <c r="L1394" s="546">
        <v>1</v>
      </c>
      <c r="M1394" s="558">
        <v>239.9</v>
      </c>
      <c r="N1394" s="544"/>
      <c r="O1394" s="331">
        <f t="shared" ref="O1394:O1413" si="105">IF(ISERROR(N1394*M1394),0,N1394*M1394)</f>
        <v>0</v>
      </c>
      <c r="P1394" s="332">
        <v>4607109958087</v>
      </c>
      <c r="Q1394" s="545"/>
      <c r="R1394" s="333" t="s">
        <v>2133</v>
      </c>
      <c r="S1394" s="340">
        <f t="shared" ref="S1394:S1413" si="106">M1394/L1394</f>
        <v>239.9</v>
      </c>
    </row>
    <row r="1395" spans="1:19" ht="15" x14ac:dyDescent="0.2">
      <c r="A1395" s="519">
        <v>1380</v>
      </c>
      <c r="B1395" s="537">
        <v>619</v>
      </c>
      <c r="C1395" s="538" t="s">
        <v>8553</v>
      </c>
      <c r="D1395" s="539"/>
      <c r="E1395" s="449" t="s">
        <v>2130</v>
      </c>
      <c r="F1395" s="449" t="s">
        <v>2135</v>
      </c>
      <c r="G1395" s="449" t="s">
        <v>2136</v>
      </c>
      <c r="H1395" s="548" t="s">
        <v>18</v>
      </c>
      <c r="I1395" s="541" t="str">
        <f t="shared" si="104"/>
        <v>фото1</v>
      </c>
      <c r="J1395" s="541"/>
      <c r="K1395" s="542" t="s">
        <v>32</v>
      </c>
      <c r="L1395" s="546">
        <v>1</v>
      </c>
      <c r="M1395" s="558">
        <v>239.9</v>
      </c>
      <c r="N1395" s="544"/>
      <c r="O1395" s="331">
        <f t="shared" si="105"/>
        <v>0</v>
      </c>
      <c r="P1395" s="332">
        <v>4607109958094</v>
      </c>
      <c r="Q1395" s="545"/>
      <c r="R1395" s="333" t="s">
        <v>2137</v>
      </c>
      <c r="S1395" s="340">
        <f t="shared" si="106"/>
        <v>239.9</v>
      </c>
    </row>
    <row r="1396" spans="1:19" ht="15" x14ac:dyDescent="0.2">
      <c r="A1396" s="519">
        <v>1381</v>
      </c>
      <c r="B1396" s="537">
        <v>5436</v>
      </c>
      <c r="C1396" s="538" t="s">
        <v>9541</v>
      </c>
      <c r="D1396" s="539"/>
      <c r="E1396" s="411" t="s">
        <v>2130</v>
      </c>
      <c r="F1396" s="411" t="s">
        <v>8554</v>
      </c>
      <c r="G1396" s="411" t="s">
        <v>8555</v>
      </c>
      <c r="H1396" s="540" t="s">
        <v>11087</v>
      </c>
      <c r="I1396" s="541" t="str">
        <f t="shared" si="104"/>
        <v>фото1</v>
      </c>
      <c r="J1396" s="541"/>
      <c r="K1396" s="542" t="s">
        <v>32</v>
      </c>
      <c r="L1396" s="546">
        <v>1</v>
      </c>
      <c r="M1396" s="558">
        <v>267</v>
      </c>
      <c r="N1396" s="544"/>
      <c r="O1396" s="331">
        <f t="shared" si="105"/>
        <v>0</v>
      </c>
      <c r="P1396" s="332">
        <v>4607109936863</v>
      </c>
      <c r="Q1396" s="545"/>
      <c r="R1396" s="333" t="s">
        <v>2137</v>
      </c>
      <c r="S1396" s="340">
        <f t="shared" si="106"/>
        <v>267</v>
      </c>
    </row>
    <row r="1397" spans="1:19" ht="25.5" x14ac:dyDescent="0.2">
      <c r="A1397" s="519">
        <v>1382</v>
      </c>
      <c r="B1397" s="537">
        <v>4467</v>
      </c>
      <c r="C1397" s="538" t="s">
        <v>9542</v>
      </c>
      <c r="D1397" s="539"/>
      <c r="E1397" s="411" t="s">
        <v>2130</v>
      </c>
      <c r="F1397" s="411" t="s">
        <v>2138</v>
      </c>
      <c r="G1397" s="411" t="s">
        <v>2139</v>
      </c>
      <c r="H1397" s="540" t="s">
        <v>2140</v>
      </c>
      <c r="I1397" s="541" t="str">
        <f t="shared" si="104"/>
        <v>фото1</v>
      </c>
      <c r="J1397" s="541"/>
      <c r="K1397" s="542" t="s">
        <v>32</v>
      </c>
      <c r="L1397" s="546">
        <v>1</v>
      </c>
      <c r="M1397" s="558">
        <v>267</v>
      </c>
      <c r="N1397" s="544"/>
      <c r="O1397" s="331">
        <f t="shared" si="105"/>
        <v>0</v>
      </c>
      <c r="P1397" s="332">
        <v>4607109988886</v>
      </c>
      <c r="Q1397" s="545"/>
      <c r="R1397" s="333" t="s">
        <v>2137</v>
      </c>
      <c r="S1397" s="340">
        <f t="shared" si="106"/>
        <v>267</v>
      </c>
    </row>
    <row r="1398" spans="1:19" ht="25.5" x14ac:dyDescent="0.2">
      <c r="A1398" s="519">
        <v>1383</v>
      </c>
      <c r="B1398" s="537">
        <v>6886</v>
      </c>
      <c r="C1398" s="538" t="s">
        <v>9543</v>
      </c>
      <c r="D1398" s="539"/>
      <c r="E1398" s="411" t="s">
        <v>2130</v>
      </c>
      <c r="F1398" s="411" t="s">
        <v>3868</v>
      </c>
      <c r="G1398" s="411" t="s">
        <v>3869</v>
      </c>
      <c r="H1398" s="540" t="s">
        <v>3870</v>
      </c>
      <c r="I1398" s="541" t="str">
        <f t="shared" si="104"/>
        <v>фото1</v>
      </c>
      <c r="J1398" s="541"/>
      <c r="K1398" s="542" t="s">
        <v>32</v>
      </c>
      <c r="L1398" s="546">
        <v>1</v>
      </c>
      <c r="M1398" s="558">
        <v>267</v>
      </c>
      <c r="N1398" s="544"/>
      <c r="O1398" s="331">
        <f t="shared" si="105"/>
        <v>0</v>
      </c>
      <c r="P1398" s="332">
        <v>4607109945308</v>
      </c>
      <c r="Q1398" s="545"/>
      <c r="R1398" s="333" t="s">
        <v>2137</v>
      </c>
      <c r="S1398" s="340">
        <f t="shared" si="106"/>
        <v>267</v>
      </c>
    </row>
    <row r="1399" spans="1:19" ht="15" x14ac:dyDescent="0.2">
      <c r="A1399" s="519">
        <v>1384</v>
      </c>
      <c r="B1399" s="537">
        <v>4468</v>
      </c>
      <c r="C1399" s="538" t="s">
        <v>9544</v>
      </c>
      <c r="D1399" s="539"/>
      <c r="E1399" s="411" t="s">
        <v>2130</v>
      </c>
      <c r="F1399" s="411" t="s">
        <v>2141</v>
      </c>
      <c r="G1399" s="411" t="s">
        <v>2142</v>
      </c>
      <c r="H1399" s="540" t="s">
        <v>3871</v>
      </c>
      <c r="I1399" s="541" t="str">
        <f t="shared" si="104"/>
        <v>фото1</v>
      </c>
      <c r="J1399" s="541"/>
      <c r="K1399" s="542" t="s">
        <v>32</v>
      </c>
      <c r="L1399" s="546">
        <v>1</v>
      </c>
      <c r="M1399" s="558">
        <v>267</v>
      </c>
      <c r="N1399" s="544"/>
      <c r="O1399" s="331">
        <f t="shared" si="105"/>
        <v>0</v>
      </c>
      <c r="P1399" s="332">
        <v>4607109988893</v>
      </c>
      <c r="Q1399" s="545"/>
      <c r="R1399" s="333" t="s">
        <v>2137</v>
      </c>
      <c r="S1399" s="340">
        <f t="shared" si="106"/>
        <v>267</v>
      </c>
    </row>
    <row r="1400" spans="1:19" ht="15" x14ac:dyDescent="0.2">
      <c r="A1400" s="519">
        <v>1385</v>
      </c>
      <c r="B1400" s="537">
        <v>4469</v>
      </c>
      <c r="C1400" s="538" t="s">
        <v>9545</v>
      </c>
      <c r="D1400" s="539"/>
      <c r="E1400" s="411" t="s">
        <v>2130</v>
      </c>
      <c r="F1400" s="411" t="s">
        <v>2143</v>
      </c>
      <c r="G1400" s="411" t="s">
        <v>2144</v>
      </c>
      <c r="H1400" s="540" t="s">
        <v>2145</v>
      </c>
      <c r="I1400" s="541" t="str">
        <f t="shared" si="104"/>
        <v>фото1</v>
      </c>
      <c r="J1400" s="541"/>
      <c r="K1400" s="542" t="s">
        <v>32</v>
      </c>
      <c r="L1400" s="546">
        <v>1</v>
      </c>
      <c r="M1400" s="558">
        <v>267</v>
      </c>
      <c r="N1400" s="544"/>
      <c r="O1400" s="331">
        <f t="shared" si="105"/>
        <v>0</v>
      </c>
      <c r="P1400" s="332">
        <v>4607109988909</v>
      </c>
      <c r="Q1400" s="545"/>
      <c r="R1400" s="333" t="s">
        <v>2137</v>
      </c>
      <c r="S1400" s="340">
        <f t="shared" si="106"/>
        <v>267</v>
      </c>
    </row>
    <row r="1401" spans="1:19" ht="15" x14ac:dyDescent="0.2">
      <c r="A1401" s="519">
        <v>1386</v>
      </c>
      <c r="B1401" s="537">
        <v>4470</v>
      </c>
      <c r="C1401" s="538" t="s">
        <v>9546</v>
      </c>
      <c r="D1401" s="539"/>
      <c r="E1401" s="411" t="s">
        <v>2130</v>
      </c>
      <c r="F1401" s="411" t="s">
        <v>2146</v>
      </c>
      <c r="G1401" s="411" t="s">
        <v>2147</v>
      </c>
      <c r="H1401" s="540" t="s">
        <v>1608</v>
      </c>
      <c r="I1401" s="541" t="str">
        <f t="shared" si="104"/>
        <v>фото1</v>
      </c>
      <c r="J1401" s="541"/>
      <c r="K1401" s="542" t="s">
        <v>32</v>
      </c>
      <c r="L1401" s="546">
        <v>1</v>
      </c>
      <c r="M1401" s="558">
        <v>267</v>
      </c>
      <c r="N1401" s="544"/>
      <c r="O1401" s="331">
        <f t="shared" si="105"/>
        <v>0</v>
      </c>
      <c r="P1401" s="332">
        <v>4607109988916</v>
      </c>
      <c r="Q1401" s="545"/>
      <c r="R1401" s="333" t="s">
        <v>2137</v>
      </c>
      <c r="S1401" s="340">
        <f t="shared" si="106"/>
        <v>267</v>
      </c>
    </row>
    <row r="1402" spans="1:19" ht="15" x14ac:dyDescent="0.2">
      <c r="A1402" s="519">
        <v>1387</v>
      </c>
      <c r="B1402" s="537">
        <v>4471</v>
      </c>
      <c r="C1402" s="538" t="s">
        <v>9547</v>
      </c>
      <c r="D1402" s="539"/>
      <c r="E1402" s="411" t="s">
        <v>2130</v>
      </c>
      <c r="F1402" s="411" t="s">
        <v>2148</v>
      </c>
      <c r="G1402" s="411" t="s">
        <v>2149</v>
      </c>
      <c r="H1402" s="540" t="s">
        <v>657</v>
      </c>
      <c r="I1402" s="541" t="str">
        <f t="shared" si="104"/>
        <v>фото1</v>
      </c>
      <c r="J1402" s="541"/>
      <c r="K1402" s="542" t="s">
        <v>32</v>
      </c>
      <c r="L1402" s="546">
        <v>1</v>
      </c>
      <c r="M1402" s="558">
        <v>267</v>
      </c>
      <c r="N1402" s="544"/>
      <c r="O1402" s="331">
        <f t="shared" si="105"/>
        <v>0</v>
      </c>
      <c r="P1402" s="332">
        <v>4607109988923</v>
      </c>
      <c r="Q1402" s="545"/>
      <c r="R1402" s="333" t="s">
        <v>2137</v>
      </c>
      <c r="S1402" s="340">
        <f t="shared" si="106"/>
        <v>267</v>
      </c>
    </row>
    <row r="1403" spans="1:19" ht="15" x14ac:dyDescent="0.2">
      <c r="A1403" s="519">
        <v>1388</v>
      </c>
      <c r="B1403" s="537">
        <v>2734</v>
      </c>
      <c r="C1403" s="538" t="s">
        <v>8556</v>
      </c>
      <c r="D1403" s="539"/>
      <c r="E1403" s="411" t="s">
        <v>2130</v>
      </c>
      <c r="F1403" s="411" t="s">
        <v>2150</v>
      </c>
      <c r="G1403" s="411" t="s">
        <v>2151</v>
      </c>
      <c r="H1403" s="540" t="s">
        <v>2152</v>
      </c>
      <c r="I1403" s="541" t="str">
        <f t="shared" si="104"/>
        <v>фото1</v>
      </c>
      <c r="J1403" s="541"/>
      <c r="K1403" s="542" t="s">
        <v>32</v>
      </c>
      <c r="L1403" s="546">
        <v>1</v>
      </c>
      <c r="M1403" s="558">
        <v>267</v>
      </c>
      <c r="N1403" s="544"/>
      <c r="O1403" s="331">
        <f t="shared" si="105"/>
        <v>0</v>
      </c>
      <c r="P1403" s="332">
        <v>4607109975480</v>
      </c>
      <c r="Q1403" s="545"/>
      <c r="R1403" s="333" t="s">
        <v>2137</v>
      </c>
      <c r="S1403" s="340">
        <f t="shared" si="106"/>
        <v>267</v>
      </c>
    </row>
    <row r="1404" spans="1:19" ht="25.5" x14ac:dyDescent="0.2">
      <c r="A1404" s="519">
        <v>1389</v>
      </c>
      <c r="B1404" s="537">
        <v>5435</v>
      </c>
      <c r="C1404" s="538" t="s">
        <v>9548</v>
      </c>
      <c r="D1404" s="539"/>
      <c r="E1404" s="411" t="s">
        <v>2130</v>
      </c>
      <c r="F1404" s="411" t="s">
        <v>8557</v>
      </c>
      <c r="G1404" s="411" t="s">
        <v>8558</v>
      </c>
      <c r="H1404" s="540" t="s">
        <v>8559</v>
      </c>
      <c r="I1404" s="541" t="str">
        <f t="shared" si="104"/>
        <v>фото1</v>
      </c>
      <c r="J1404" s="541"/>
      <c r="K1404" s="542" t="s">
        <v>32</v>
      </c>
      <c r="L1404" s="546">
        <v>1</v>
      </c>
      <c r="M1404" s="558">
        <v>267</v>
      </c>
      <c r="N1404" s="544"/>
      <c r="O1404" s="331">
        <f t="shared" si="105"/>
        <v>0</v>
      </c>
      <c r="P1404" s="332">
        <v>4607109936870</v>
      </c>
      <c r="Q1404" s="545"/>
      <c r="R1404" s="333" t="s">
        <v>2137</v>
      </c>
      <c r="S1404" s="340">
        <f t="shared" si="106"/>
        <v>267</v>
      </c>
    </row>
    <row r="1405" spans="1:19" ht="25.5" x14ac:dyDescent="0.2">
      <c r="A1405" s="519">
        <v>1390</v>
      </c>
      <c r="B1405" s="537">
        <v>2721</v>
      </c>
      <c r="C1405" s="538" t="s">
        <v>8560</v>
      </c>
      <c r="D1405" s="539"/>
      <c r="E1405" s="411" t="s">
        <v>2130</v>
      </c>
      <c r="F1405" s="411" t="s">
        <v>13076</v>
      </c>
      <c r="G1405" s="411" t="s">
        <v>2153</v>
      </c>
      <c r="H1405" s="540" t="s">
        <v>2154</v>
      </c>
      <c r="I1405" s="541" t="str">
        <f t="shared" si="104"/>
        <v>фото1</v>
      </c>
      <c r="J1405" s="541"/>
      <c r="K1405" s="542" t="s">
        <v>32</v>
      </c>
      <c r="L1405" s="546">
        <v>1</v>
      </c>
      <c r="M1405" s="558">
        <v>238.1</v>
      </c>
      <c r="N1405" s="544"/>
      <c r="O1405" s="331">
        <f t="shared" si="105"/>
        <v>0</v>
      </c>
      <c r="P1405" s="332">
        <v>4607109975497</v>
      </c>
      <c r="Q1405" s="545"/>
      <c r="R1405" s="333" t="s">
        <v>2137</v>
      </c>
      <c r="S1405" s="340">
        <f t="shared" si="106"/>
        <v>238.1</v>
      </c>
    </row>
    <row r="1406" spans="1:19" ht="15" x14ac:dyDescent="0.2">
      <c r="A1406" s="519">
        <v>1391</v>
      </c>
      <c r="B1406" s="537">
        <v>1696</v>
      </c>
      <c r="C1406" s="538" t="s">
        <v>8561</v>
      </c>
      <c r="D1406" s="539"/>
      <c r="E1406" s="411" t="s">
        <v>2130</v>
      </c>
      <c r="F1406" s="411" t="s">
        <v>2155</v>
      </c>
      <c r="G1406" s="411" t="s">
        <v>2156</v>
      </c>
      <c r="H1406" s="540" t="s">
        <v>2158</v>
      </c>
      <c r="I1406" s="541" t="str">
        <f t="shared" si="104"/>
        <v>фото1</v>
      </c>
      <c r="J1406" s="541"/>
      <c r="K1406" s="542" t="s">
        <v>334</v>
      </c>
      <c r="L1406" s="546">
        <v>1</v>
      </c>
      <c r="M1406" s="558">
        <v>92.1</v>
      </c>
      <c r="N1406" s="544"/>
      <c r="O1406" s="331">
        <f t="shared" si="105"/>
        <v>0</v>
      </c>
      <c r="P1406" s="332">
        <v>4607109965047</v>
      </c>
      <c r="Q1406" s="545"/>
      <c r="R1406" s="333" t="s">
        <v>2157</v>
      </c>
      <c r="S1406" s="340">
        <f t="shared" si="106"/>
        <v>92.1</v>
      </c>
    </row>
    <row r="1407" spans="1:19" ht="25.5" x14ac:dyDescent="0.2">
      <c r="A1407" s="519">
        <v>1392</v>
      </c>
      <c r="B1407" s="537">
        <v>1697</v>
      </c>
      <c r="C1407" s="538" t="s">
        <v>8562</v>
      </c>
      <c r="D1407" s="539"/>
      <c r="E1407" s="411" t="s">
        <v>2130</v>
      </c>
      <c r="F1407" s="411" t="s">
        <v>2159</v>
      </c>
      <c r="G1407" s="411" t="s">
        <v>2160</v>
      </c>
      <c r="H1407" s="540" t="s">
        <v>2161</v>
      </c>
      <c r="I1407" s="541" t="str">
        <f t="shared" si="104"/>
        <v>фото1</v>
      </c>
      <c r="J1407" s="541"/>
      <c r="K1407" s="542" t="s">
        <v>32</v>
      </c>
      <c r="L1407" s="546">
        <v>1</v>
      </c>
      <c r="M1407" s="558">
        <v>164.2</v>
      </c>
      <c r="N1407" s="544"/>
      <c r="O1407" s="331">
        <f t="shared" si="105"/>
        <v>0</v>
      </c>
      <c r="P1407" s="332">
        <v>4607109965054</v>
      </c>
      <c r="Q1407" s="545"/>
      <c r="R1407" s="333" t="s">
        <v>2137</v>
      </c>
      <c r="S1407" s="340">
        <f t="shared" si="106"/>
        <v>164.2</v>
      </c>
    </row>
    <row r="1408" spans="1:19" ht="15" x14ac:dyDescent="0.2">
      <c r="A1408" s="519">
        <v>1393</v>
      </c>
      <c r="B1408" s="537">
        <v>1802</v>
      </c>
      <c r="C1408" s="538" t="s">
        <v>8563</v>
      </c>
      <c r="D1408" s="539"/>
      <c r="E1408" s="411" t="s">
        <v>2130</v>
      </c>
      <c r="F1408" s="411" t="s">
        <v>2162</v>
      </c>
      <c r="G1408" s="411" t="s">
        <v>2163</v>
      </c>
      <c r="H1408" s="540" t="s">
        <v>2165</v>
      </c>
      <c r="I1408" s="541" t="str">
        <f t="shared" si="104"/>
        <v>фото1</v>
      </c>
      <c r="J1408" s="541"/>
      <c r="K1408" s="542" t="s">
        <v>32</v>
      </c>
      <c r="L1408" s="546">
        <v>1</v>
      </c>
      <c r="M1408" s="558">
        <v>209.3</v>
      </c>
      <c r="N1408" s="544"/>
      <c r="O1408" s="331">
        <f t="shared" si="105"/>
        <v>0</v>
      </c>
      <c r="P1408" s="332">
        <v>4607109958117</v>
      </c>
      <c r="Q1408" s="545"/>
      <c r="R1408" s="333" t="s">
        <v>2164</v>
      </c>
      <c r="S1408" s="340">
        <f t="shared" si="106"/>
        <v>209.3</v>
      </c>
    </row>
    <row r="1409" spans="1:19" ht="51" x14ac:dyDescent="0.2">
      <c r="A1409" s="519">
        <v>1394</v>
      </c>
      <c r="B1409" s="537">
        <v>2159</v>
      </c>
      <c r="C1409" s="538" t="s">
        <v>11088</v>
      </c>
      <c r="D1409" s="539"/>
      <c r="E1409" s="411" t="s">
        <v>2130</v>
      </c>
      <c r="F1409" s="411" t="s">
        <v>11089</v>
      </c>
      <c r="G1409" s="411" t="s">
        <v>11090</v>
      </c>
      <c r="H1409" s="540" t="s">
        <v>11091</v>
      </c>
      <c r="I1409" s="541" t="str">
        <f t="shared" si="104"/>
        <v>фото1</v>
      </c>
      <c r="J1409" s="541"/>
      <c r="K1409" s="542" t="s">
        <v>32</v>
      </c>
      <c r="L1409" s="546">
        <v>1</v>
      </c>
      <c r="M1409" s="558">
        <v>218.3</v>
      </c>
      <c r="N1409" s="544"/>
      <c r="O1409" s="331">
        <f t="shared" si="105"/>
        <v>0</v>
      </c>
      <c r="P1409" s="332">
        <v>4607109927755</v>
      </c>
      <c r="Q1409" s="545"/>
      <c r="R1409" s="333" t="s">
        <v>2137</v>
      </c>
      <c r="S1409" s="340">
        <f t="shared" si="106"/>
        <v>218.3</v>
      </c>
    </row>
    <row r="1410" spans="1:19" ht="25.5" x14ac:dyDescent="0.2">
      <c r="A1410" s="519">
        <v>1395</v>
      </c>
      <c r="B1410" s="537">
        <v>6887</v>
      </c>
      <c r="C1410" s="538" t="s">
        <v>9944</v>
      </c>
      <c r="D1410" s="539"/>
      <c r="E1410" s="449" t="s">
        <v>2130</v>
      </c>
      <c r="F1410" s="449" t="s">
        <v>3872</v>
      </c>
      <c r="G1410" s="449" t="s">
        <v>3873</v>
      </c>
      <c r="H1410" s="548" t="s">
        <v>3874</v>
      </c>
      <c r="I1410" s="541" t="str">
        <f t="shared" si="104"/>
        <v>фото1</v>
      </c>
      <c r="J1410" s="541"/>
      <c r="K1410" s="542" t="s">
        <v>32</v>
      </c>
      <c r="L1410" s="546">
        <v>1</v>
      </c>
      <c r="M1410" s="558">
        <v>218.3</v>
      </c>
      <c r="N1410" s="544"/>
      <c r="O1410" s="331">
        <f t="shared" si="105"/>
        <v>0</v>
      </c>
      <c r="P1410" s="332">
        <v>4607109945315</v>
      </c>
      <c r="Q1410" s="545"/>
      <c r="R1410" s="333" t="s">
        <v>2137</v>
      </c>
      <c r="S1410" s="340">
        <f t="shared" si="106"/>
        <v>218.3</v>
      </c>
    </row>
    <row r="1411" spans="1:19" ht="25.5" x14ac:dyDescent="0.2">
      <c r="A1411" s="519">
        <v>1396</v>
      </c>
      <c r="B1411" s="537">
        <v>724</v>
      </c>
      <c r="C1411" s="538" t="s">
        <v>8564</v>
      </c>
      <c r="D1411" s="539"/>
      <c r="E1411" s="411" t="s">
        <v>2130</v>
      </c>
      <c r="F1411" s="411" t="s">
        <v>2166</v>
      </c>
      <c r="G1411" s="411" t="s">
        <v>2167</v>
      </c>
      <c r="H1411" s="540" t="s">
        <v>2168</v>
      </c>
      <c r="I1411" s="541" t="str">
        <f t="shared" si="104"/>
        <v>фото1</v>
      </c>
      <c r="J1411" s="541"/>
      <c r="K1411" s="542" t="s">
        <v>32</v>
      </c>
      <c r="L1411" s="546">
        <v>1</v>
      </c>
      <c r="M1411" s="558">
        <v>212.9</v>
      </c>
      <c r="N1411" s="544"/>
      <c r="O1411" s="331">
        <f t="shared" si="105"/>
        <v>0</v>
      </c>
      <c r="P1411" s="332">
        <v>4607109958124</v>
      </c>
      <c r="Q1411" s="545"/>
      <c r="R1411" s="333" t="s">
        <v>2137</v>
      </c>
      <c r="S1411" s="340">
        <f t="shared" si="106"/>
        <v>212.9</v>
      </c>
    </row>
    <row r="1412" spans="1:19" ht="15" x14ac:dyDescent="0.2">
      <c r="A1412" s="519">
        <v>1397</v>
      </c>
      <c r="B1412" s="537">
        <v>1838</v>
      </c>
      <c r="C1412" s="538" t="s">
        <v>8565</v>
      </c>
      <c r="D1412" s="539"/>
      <c r="E1412" s="449" t="s">
        <v>2130</v>
      </c>
      <c r="F1412" s="449" t="s">
        <v>2169</v>
      </c>
      <c r="G1412" s="449" t="s">
        <v>2170</v>
      </c>
      <c r="H1412" s="548" t="s">
        <v>2171</v>
      </c>
      <c r="I1412" s="541" t="str">
        <f t="shared" si="104"/>
        <v>фото1</v>
      </c>
      <c r="J1412" s="541"/>
      <c r="K1412" s="542" t="s">
        <v>32</v>
      </c>
      <c r="L1412" s="546">
        <v>1</v>
      </c>
      <c r="M1412" s="558">
        <v>218.3</v>
      </c>
      <c r="N1412" s="544"/>
      <c r="O1412" s="331">
        <f t="shared" si="105"/>
        <v>0</v>
      </c>
      <c r="P1412" s="332">
        <v>4607109953594</v>
      </c>
      <c r="Q1412" s="545"/>
      <c r="R1412" s="333" t="s">
        <v>2137</v>
      </c>
      <c r="S1412" s="340">
        <f t="shared" si="106"/>
        <v>218.3</v>
      </c>
    </row>
    <row r="1413" spans="1:19" ht="15" x14ac:dyDescent="0.2">
      <c r="A1413" s="519">
        <v>1398</v>
      </c>
      <c r="B1413" s="537">
        <v>1803</v>
      </c>
      <c r="C1413" s="538" t="s">
        <v>8566</v>
      </c>
      <c r="D1413" s="539"/>
      <c r="E1413" s="411" t="s">
        <v>2130</v>
      </c>
      <c r="F1413" s="411" t="s">
        <v>2172</v>
      </c>
      <c r="G1413" s="411" t="s">
        <v>2173</v>
      </c>
      <c r="H1413" s="540" t="s">
        <v>2174</v>
      </c>
      <c r="I1413" s="541" t="str">
        <f t="shared" si="104"/>
        <v>фото1</v>
      </c>
      <c r="J1413" s="541"/>
      <c r="K1413" s="542" t="s">
        <v>32</v>
      </c>
      <c r="L1413" s="546">
        <v>1</v>
      </c>
      <c r="M1413" s="558">
        <v>239.9</v>
      </c>
      <c r="N1413" s="544"/>
      <c r="O1413" s="331">
        <f t="shared" si="105"/>
        <v>0</v>
      </c>
      <c r="P1413" s="332">
        <v>4607109958131</v>
      </c>
      <c r="Q1413" s="545"/>
      <c r="R1413" s="333" t="s">
        <v>2137</v>
      </c>
      <c r="S1413" s="340">
        <f t="shared" si="106"/>
        <v>239.9</v>
      </c>
    </row>
    <row r="1414" spans="1:19" ht="20.25" x14ac:dyDescent="0.2">
      <c r="A1414" s="519">
        <v>1399</v>
      </c>
      <c r="B1414" s="334"/>
      <c r="C1414" s="334"/>
      <c r="D1414" s="334"/>
      <c r="E1414" s="161"/>
      <c r="F1414" s="552" t="s">
        <v>3875</v>
      </c>
      <c r="G1414" s="334"/>
      <c r="H1414" s="334"/>
      <c r="I1414" s="334"/>
      <c r="J1414" s="334"/>
      <c r="K1414" s="334"/>
      <c r="L1414" s="334"/>
      <c r="M1414" s="560"/>
      <c r="N1414" s="334"/>
      <c r="O1414" s="334"/>
      <c r="P1414" s="334"/>
      <c r="Q1414" s="334"/>
      <c r="R1414" s="334"/>
      <c r="S1414" s="553"/>
    </row>
    <row r="1415" spans="1:19" ht="15.75" x14ac:dyDescent="0.2">
      <c r="A1415" s="519">
        <v>1400</v>
      </c>
      <c r="B1415" s="524"/>
      <c r="C1415" s="525"/>
      <c r="D1415" s="526"/>
      <c r="E1415" s="527"/>
      <c r="F1415" s="528" t="s">
        <v>11092</v>
      </c>
      <c r="G1415" s="529"/>
      <c r="H1415" s="530"/>
      <c r="I1415" s="531"/>
      <c r="J1415" s="532"/>
      <c r="K1415" s="533"/>
      <c r="L1415" s="533"/>
      <c r="M1415" s="561"/>
      <c r="N1415" s="524"/>
      <c r="O1415" s="524"/>
      <c r="P1415" s="534"/>
      <c r="Q1415" s="535"/>
      <c r="R1415" s="535"/>
      <c r="S1415" s="536"/>
    </row>
    <row r="1416" spans="1:19" ht="63.75" x14ac:dyDescent="0.2">
      <c r="A1416" s="519">
        <v>1401</v>
      </c>
      <c r="B1416" s="537">
        <v>6780</v>
      </c>
      <c r="C1416" s="538" t="s">
        <v>8567</v>
      </c>
      <c r="D1416" s="539"/>
      <c r="E1416" s="411" t="s">
        <v>3876</v>
      </c>
      <c r="F1416" s="411" t="s">
        <v>3877</v>
      </c>
      <c r="G1416" s="411" t="s">
        <v>3878</v>
      </c>
      <c r="H1416" s="540" t="s">
        <v>3880</v>
      </c>
      <c r="I1416" s="541" t="str">
        <f t="shared" ref="I1416:I1429" si="107">HYPERLINK("http://www.gardenbulbs.ru/images/vesna_CL/thumbnails/"&amp;C1416&amp;".jpg","фото1")</f>
        <v>фото1</v>
      </c>
      <c r="J1416" s="541"/>
      <c r="K1416" s="542" t="s">
        <v>2273</v>
      </c>
      <c r="L1416" s="546">
        <v>1</v>
      </c>
      <c r="M1416" s="558">
        <v>250.7</v>
      </c>
      <c r="N1416" s="544"/>
      <c r="O1416" s="331">
        <f t="shared" ref="O1416:O1429" si="108">IF(ISERROR(N1416*M1416),0,N1416*M1416)</f>
        <v>0</v>
      </c>
      <c r="P1416" s="332">
        <v>4607109944240</v>
      </c>
      <c r="Q1416" s="545"/>
      <c r="R1416" s="333" t="s">
        <v>3879</v>
      </c>
      <c r="S1416" s="340">
        <f t="shared" ref="S1416:S1429" si="109">M1416/L1416</f>
        <v>250.7</v>
      </c>
    </row>
    <row r="1417" spans="1:19" ht="51" x14ac:dyDescent="0.2">
      <c r="A1417" s="519">
        <v>1402</v>
      </c>
      <c r="B1417" s="537">
        <v>6779</v>
      </c>
      <c r="C1417" s="538" t="s">
        <v>8568</v>
      </c>
      <c r="D1417" s="539"/>
      <c r="E1417" s="411" t="s">
        <v>3876</v>
      </c>
      <c r="F1417" s="411" t="s">
        <v>3166</v>
      </c>
      <c r="G1417" s="411" t="s">
        <v>3881</v>
      </c>
      <c r="H1417" s="540" t="s">
        <v>3882</v>
      </c>
      <c r="I1417" s="541" t="str">
        <f t="shared" si="107"/>
        <v>фото1</v>
      </c>
      <c r="J1417" s="541"/>
      <c r="K1417" s="542" t="s">
        <v>2273</v>
      </c>
      <c r="L1417" s="546">
        <v>1</v>
      </c>
      <c r="M1417" s="558">
        <v>250.7</v>
      </c>
      <c r="N1417" s="544"/>
      <c r="O1417" s="331">
        <f t="shared" si="108"/>
        <v>0</v>
      </c>
      <c r="P1417" s="332">
        <v>4607109944233</v>
      </c>
      <c r="Q1417" s="545"/>
      <c r="R1417" s="333" t="s">
        <v>3879</v>
      </c>
      <c r="S1417" s="340">
        <f t="shared" si="109"/>
        <v>250.7</v>
      </c>
    </row>
    <row r="1418" spans="1:19" ht="63.75" x14ac:dyDescent="0.2">
      <c r="A1418" s="519">
        <v>1403</v>
      </c>
      <c r="B1418" s="537">
        <v>6772</v>
      </c>
      <c r="C1418" s="538" t="s">
        <v>8569</v>
      </c>
      <c r="D1418" s="539"/>
      <c r="E1418" s="411" t="s">
        <v>3876</v>
      </c>
      <c r="F1418" s="411" t="s">
        <v>3883</v>
      </c>
      <c r="G1418" s="411" t="s">
        <v>3884</v>
      </c>
      <c r="H1418" s="540" t="s">
        <v>3885</v>
      </c>
      <c r="I1418" s="541" t="str">
        <f t="shared" si="107"/>
        <v>фото1</v>
      </c>
      <c r="J1418" s="541"/>
      <c r="K1418" s="542" t="s">
        <v>2273</v>
      </c>
      <c r="L1418" s="546">
        <v>1</v>
      </c>
      <c r="M1418" s="558">
        <v>250.7</v>
      </c>
      <c r="N1418" s="544"/>
      <c r="O1418" s="331">
        <f t="shared" si="108"/>
        <v>0</v>
      </c>
      <c r="P1418" s="332">
        <v>4607109944165</v>
      </c>
      <c r="Q1418" s="545"/>
      <c r="R1418" s="333" t="s">
        <v>3879</v>
      </c>
      <c r="S1418" s="340">
        <f t="shared" si="109"/>
        <v>250.7</v>
      </c>
    </row>
    <row r="1419" spans="1:19" ht="51" x14ac:dyDescent="0.2">
      <c r="A1419" s="519">
        <v>1404</v>
      </c>
      <c r="B1419" s="537">
        <v>1094</v>
      </c>
      <c r="C1419" s="538" t="s">
        <v>13077</v>
      </c>
      <c r="D1419" s="539"/>
      <c r="E1419" s="411" t="s">
        <v>3876</v>
      </c>
      <c r="F1419" s="411" t="s">
        <v>13078</v>
      </c>
      <c r="G1419" s="411" t="s">
        <v>13079</v>
      </c>
      <c r="H1419" s="540" t="s">
        <v>13080</v>
      </c>
      <c r="I1419" s="541" t="str">
        <f t="shared" si="107"/>
        <v>фото1</v>
      </c>
      <c r="J1419" s="541"/>
      <c r="K1419" s="542" t="s">
        <v>2273</v>
      </c>
      <c r="L1419" s="546">
        <v>1</v>
      </c>
      <c r="M1419" s="558">
        <v>250.7</v>
      </c>
      <c r="N1419" s="544"/>
      <c r="O1419" s="331">
        <f t="shared" si="108"/>
        <v>0</v>
      </c>
      <c r="P1419" s="332">
        <v>4607109977231</v>
      </c>
      <c r="Q1419" s="545" t="s">
        <v>11622</v>
      </c>
      <c r="R1419" s="333" t="s">
        <v>3879</v>
      </c>
      <c r="S1419" s="340">
        <f t="shared" si="109"/>
        <v>250.7</v>
      </c>
    </row>
    <row r="1420" spans="1:19" ht="51" x14ac:dyDescent="0.2">
      <c r="A1420" s="519">
        <v>1405</v>
      </c>
      <c r="B1420" s="537">
        <v>2530</v>
      </c>
      <c r="C1420" s="538" t="s">
        <v>13081</v>
      </c>
      <c r="D1420" s="539"/>
      <c r="E1420" s="411" t="s">
        <v>3876</v>
      </c>
      <c r="F1420" s="411" t="s">
        <v>13082</v>
      </c>
      <c r="G1420" s="411" t="s">
        <v>13083</v>
      </c>
      <c r="H1420" s="540" t="s">
        <v>13084</v>
      </c>
      <c r="I1420" s="541" t="str">
        <f t="shared" si="107"/>
        <v>фото1</v>
      </c>
      <c r="J1420" s="541"/>
      <c r="K1420" s="542" t="s">
        <v>2273</v>
      </c>
      <c r="L1420" s="546">
        <v>1</v>
      </c>
      <c r="M1420" s="558">
        <v>250.7</v>
      </c>
      <c r="N1420" s="544"/>
      <c r="O1420" s="331">
        <f t="shared" si="108"/>
        <v>0</v>
      </c>
      <c r="P1420" s="332">
        <v>4607109977699</v>
      </c>
      <c r="Q1420" s="545" t="s">
        <v>11622</v>
      </c>
      <c r="R1420" s="333" t="s">
        <v>3879</v>
      </c>
      <c r="S1420" s="340">
        <f t="shared" si="109"/>
        <v>250.7</v>
      </c>
    </row>
    <row r="1421" spans="1:19" ht="51" x14ac:dyDescent="0.2">
      <c r="A1421" s="519">
        <v>1406</v>
      </c>
      <c r="B1421" s="537">
        <v>6774</v>
      </c>
      <c r="C1421" s="538" t="s">
        <v>8570</v>
      </c>
      <c r="D1421" s="539"/>
      <c r="E1421" s="411" t="s">
        <v>3876</v>
      </c>
      <c r="F1421" s="411" t="s">
        <v>3886</v>
      </c>
      <c r="G1421" s="411" t="s">
        <v>3887</v>
      </c>
      <c r="H1421" s="540" t="s">
        <v>3888</v>
      </c>
      <c r="I1421" s="541" t="str">
        <f t="shared" si="107"/>
        <v>фото1</v>
      </c>
      <c r="J1421" s="541"/>
      <c r="K1421" s="542" t="s">
        <v>2273</v>
      </c>
      <c r="L1421" s="546">
        <v>1</v>
      </c>
      <c r="M1421" s="558">
        <v>250.7</v>
      </c>
      <c r="N1421" s="544"/>
      <c r="O1421" s="331">
        <f t="shared" si="108"/>
        <v>0</v>
      </c>
      <c r="P1421" s="332">
        <v>4607109944189</v>
      </c>
      <c r="Q1421" s="545"/>
      <c r="R1421" s="333" t="s">
        <v>3879</v>
      </c>
      <c r="S1421" s="340">
        <f t="shared" si="109"/>
        <v>250.7</v>
      </c>
    </row>
    <row r="1422" spans="1:19" ht="51" x14ac:dyDescent="0.2">
      <c r="A1422" s="519">
        <v>1407</v>
      </c>
      <c r="B1422" s="537">
        <v>6775</v>
      </c>
      <c r="C1422" s="538" t="s">
        <v>8571</v>
      </c>
      <c r="D1422" s="539"/>
      <c r="E1422" s="411" t="s">
        <v>3876</v>
      </c>
      <c r="F1422" s="411" t="s">
        <v>3889</v>
      </c>
      <c r="G1422" s="411" t="s">
        <v>3890</v>
      </c>
      <c r="H1422" s="540" t="s">
        <v>3891</v>
      </c>
      <c r="I1422" s="541" t="str">
        <f t="shared" si="107"/>
        <v>фото1</v>
      </c>
      <c r="J1422" s="541"/>
      <c r="K1422" s="542" t="s">
        <v>2273</v>
      </c>
      <c r="L1422" s="546">
        <v>1</v>
      </c>
      <c r="M1422" s="558">
        <v>250.7</v>
      </c>
      <c r="N1422" s="544"/>
      <c r="O1422" s="331">
        <f t="shared" si="108"/>
        <v>0</v>
      </c>
      <c r="P1422" s="332">
        <v>4607109944196</v>
      </c>
      <c r="Q1422" s="545"/>
      <c r="R1422" s="333" t="s">
        <v>3879</v>
      </c>
      <c r="S1422" s="340">
        <f t="shared" si="109"/>
        <v>250.7</v>
      </c>
    </row>
    <row r="1423" spans="1:19" ht="38.25" x14ac:dyDescent="0.2">
      <c r="A1423" s="519">
        <v>1408</v>
      </c>
      <c r="B1423" s="537">
        <v>6776</v>
      </c>
      <c r="C1423" s="538" t="s">
        <v>8572</v>
      </c>
      <c r="D1423" s="539"/>
      <c r="E1423" s="411" t="s">
        <v>3876</v>
      </c>
      <c r="F1423" s="411" t="s">
        <v>3892</v>
      </c>
      <c r="G1423" s="411" t="s">
        <v>3893</v>
      </c>
      <c r="H1423" s="540" t="s">
        <v>3894</v>
      </c>
      <c r="I1423" s="541" t="str">
        <f t="shared" si="107"/>
        <v>фото1</v>
      </c>
      <c r="J1423" s="541"/>
      <c r="K1423" s="542" t="s">
        <v>2273</v>
      </c>
      <c r="L1423" s="546">
        <v>1</v>
      </c>
      <c r="M1423" s="558">
        <v>250.7</v>
      </c>
      <c r="N1423" s="544"/>
      <c r="O1423" s="331">
        <f t="shared" si="108"/>
        <v>0</v>
      </c>
      <c r="P1423" s="332">
        <v>4607109944202</v>
      </c>
      <c r="Q1423" s="545"/>
      <c r="R1423" s="333" t="s">
        <v>3879</v>
      </c>
      <c r="S1423" s="340">
        <f t="shared" si="109"/>
        <v>250.7</v>
      </c>
    </row>
    <row r="1424" spans="1:19" ht="51" x14ac:dyDescent="0.2">
      <c r="A1424" s="519">
        <v>1409</v>
      </c>
      <c r="B1424" s="537">
        <v>6777</v>
      </c>
      <c r="C1424" s="538" t="s">
        <v>8573</v>
      </c>
      <c r="D1424" s="539"/>
      <c r="E1424" s="411" t="s">
        <v>3876</v>
      </c>
      <c r="F1424" s="411" t="s">
        <v>3895</v>
      </c>
      <c r="G1424" s="411" t="s">
        <v>3896</v>
      </c>
      <c r="H1424" s="540" t="s">
        <v>3897</v>
      </c>
      <c r="I1424" s="541" t="str">
        <f t="shared" si="107"/>
        <v>фото1</v>
      </c>
      <c r="J1424" s="541"/>
      <c r="K1424" s="542" t="s">
        <v>2273</v>
      </c>
      <c r="L1424" s="546">
        <v>1</v>
      </c>
      <c r="M1424" s="558">
        <v>250.7</v>
      </c>
      <c r="N1424" s="544"/>
      <c r="O1424" s="331">
        <f t="shared" si="108"/>
        <v>0</v>
      </c>
      <c r="P1424" s="332">
        <v>4607109944219</v>
      </c>
      <c r="Q1424" s="545"/>
      <c r="R1424" s="333" t="s">
        <v>3879</v>
      </c>
      <c r="S1424" s="340">
        <f t="shared" si="109"/>
        <v>250.7</v>
      </c>
    </row>
    <row r="1425" spans="1:19" ht="51" x14ac:dyDescent="0.2">
      <c r="A1425" s="519">
        <v>1410</v>
      </c>
      <c r="B1425" s="537">
        <v>5474</v>
      </c>
      <c r="C1425" s="538" t="s">
        <v>13085</v>
      </c>
      <c r="D1425" s="539"/>
      <c r="E1425" s="411" t="s">
        <v>3876</v>
      </c>
      <c r="F1425" s="411" t="s">
        <v>13086</v>
      </c>
      <c r="G1425" s="411" t="s">
        <v>13087</v>
      </c>
      <c r="H1425" s="540" t="s">
        <v>13088</v>
      </c>
      <c r="I1425" s="541" t="str">
        <f t="shared" si="107"/>
        <v>фото1</v>
      </c>
      <c r="J1425" s="541"/>
      <c r="K1425" s="542" t="s">
        <v>2273</v>
      </c>
      <c r="L1425" s="546">
        <v>1</v>
      </c>
      <c r="M1425" s="558">
        <v>250.7</v>
      </c>
      <c r="N1425" s="544"/>
      <c r="O1425" s="331">
        <f t="shared" si="108"/>
        <v>0</v>
      </c>
      <c r="P1425" s="332">
        <v>4607109936511</v>
      </c>
      <c r="Q1425" s="545" t="s">
        <v>11622</v>
      </c>
      <c r="R1425" s="333" t="s">
        <v>3879</v>
      </c>
      <c r="S1425" s="340">
        <f t="shared" si="109"/>
        <v>250.7</v>
      </c>
    </row>
    <row r="1426" spans="1:19" ht="51" x14ac:dyDescent="0.2">
      <c r="A1426" s="519">
        <v>1411</v>
      </c>
      <c r="B1426" s="537">
        <v>4728</v>
      </c>
      <c r="C1426" s="538" t="s">
        <v>13089</v>
      </c>
      <c r="D1426" s="539"/>
      <c r="E1426" s="411" t="s">
        <v>3876</v>
      </c>
      <c r="F1426" s="411" t="s">
        <v>13090</v>
      </c>
      <c r="G1426" s="411" t="s">
        <v>13091</v>
      </c>
      <c r="H1426" s="540" t="s">
        <v>13092</v>
      </c>
      <c r="I1426" s="541" t="str">
        <f t="shared" si="107"/>
        <v>фото1</v>
      </c>
      <c r="J1426" s="541"/>
      <c r="K1426" s="542" t="s">
        <v>2273</v>
      </c>
      <c r="L1426" s="546">
        <v>1</v>
      </c>
      <c r="M1426" s="558">
        <v>250.7</v>
      </c>
      <c r="N1426" s="544"/>
      <c r="O1426" s="331">
        <f t="shared" si="108"/>
        <v>0</v>
      </c>
      <c r="P1426" s="332">
        <v>4607109991497</v>
      </c>
      <c r="Q1426" s="545" t="s">
        <v>11622</v>
      </c>
      <c r="R1426" s="333" t="s">
        <v>3879</v>
      </c>
      <c r="S1426" s="340">
        <f t="shared" si="109"/>
        <v>250.7</v>
      </c>
    </row>
    <row r="1427" spans="1:19" ht="51" x14ac:dyDescent="0.2">
      <c r="A1427" s="519">
        <v>1412</v>
      </c>
      <c r="B1427" s="537">
        <v>6773</v>
      </c>
      <c r="C1427" s="538" t="s">
        <v>9549</v>
      </c>
      <c r="D1427" s="539"/>
      <c r="E1427" s="411" t="s">
        <v>3876</v>
      </c>
      <c r="F1427" s="411" t="s">
        <v>9550</v>
      </c>
      <c r="G1427" s="411" t="s">
        <v>9551</v>
      </c>
      <c r="H1427" s="540" t="s">
        <v>9552</v>
      </c>
      <c r="I1427" s="541" t="str">
        <f t="shared" si="107"/>
        <v>фото1</v>
      </c>
      <c r="J1427" s="541"/>
      <c r="K1427" s="542" t="s">
        <v>2273</v>
      </c>
      <c r="L1427" s="546">
        <v>1</v>
      </c>
      <c r="M1427" s="558">
        <v>250.7</v>
      </c>
      <c r="N1427" s="544"/>
      <c r="O1427" s="331">
        <f t="shared" si="108"/>
        <v>0</v>
      </c>
      <c r="P1427" s="332">
        <v>4607109944172</v>
      </c>
      <c r="Q1427" s="545"/>
      <c r="R1427" s="333" t="s">
        <v>3879</v>
      </c>
      <c r="S1427" s="340">
        <f t="shared" si="109"/>
        <v>250.7</v>
      </c>
    </row>
    <row r="1428" spans="1:19" ht="38.25" x14ac:dyDescent="0.2">
      <c r="A1428" s="519">
        <v>1413</v>
      </c>
      <c r="B1428" s="537">
        <v>6771</v>
      </c>
      <c r="C1428" s="538" t="s">
        <v>8574</v>
      </c>
      <c r="D1428" s="539"/>
      <c r="E1428" s="411" t="s">
        <v>3876</v>
      </c>
      <c r="F1428" s="411" t="s">
        <v>3898</v>
      </c>
      <c r="G1428" s="411" t="s">
        <v>3899</v>
      </c>
      <c r="H1428" s="540" t="s">
        <v>3900</v>
      </c>
      <c r="I1428" s="541" t="str">
        <f t="shared" si="107"/>
        <v>фото1</v>
      </c>
      <c r="J1428" s="541"/>
      <c r="K1428" s="542" t="s">
        <v>2273</v>
      </c>
      <c r="L1428" s="546">
        <v>1</v>
      </c>
      <c r="M1428" s="558">
        <v>250.7</v>
      </c>
      <c r="N1428" s="544"/>
      <c r="O1428" s="331">
        <f t="shared" si="108"/>
        <v>0</v>
      </c>
      <c r="P1428" s="332">
        <v>4607109944158</v>
      </c>
      <c r="Q1428" s="545"/>
      <c r="R1428" s="333" t="s">
        <v>3879</v>
      </c>
      <c r="S1428" s="340">
        <f t="shared" si="109"/>
        <v>250.7</v>
      </c>
    </row>
    <row r="1429" spans="1:19" ht="63.75" x14ac:dyDescent="0.2">
      <c r="A1429" s="519">
        <v>1414</v>
      </c>
      <c r="B1429" s="537">
        <v>6778</v>
      </c>
      <c r="C1429" s="538" t="s">
        <v>8575</v>
      </c>
      <c r="D1429" s="539"/>
      <c r="E1429" s="411" t="s">
        <v>3876</v>
      </c>
      <c r="F1429" s="411" t="s">
        <v>3901</v>
      </c>
      <c r="G1429" s="411" t="s">
        <v>3902</v>
      </c>
      <c r="H1429" s="540" t="s">
        <v>3903</v>
      </c>
      <c r="I1429" s="541" t="str">
        <f t="shared" si="107"/>
        <v>фото1</v>
      </c>
      <c r="J1429" s="541"/>
      <c r="K1429" s="542" t="s">
        <v>2273</v>
      </c>
      <c r="L1429" s="546">
        <v>1</v>
      </c>
      <c r="M1429" s="558">
        <v>250.7</v>
      </c>
      <c r="N1429" s="544"/>
      <c r="O1429" s="331">
        <f t="shared" si="108"/>
        <v>0</v>
      </c>
      <c r="P1429" s="332">
        <v>4607109944226</v>
      </c>
      <c r="Q1429" s="545"/>
      <c r="R1429" s="333" t="s">
        <v>3879</v>
      </c>
      <c r="S1429" s="340">
        <f t="shared" si="109"/>
        <v>250.7</v>
      </c>
    </row>
    <row r="1430" spans="1:19" ht="20.25" x14ac:dyDescent="0.2">
      <c r="A1430" s="519">
        <v>1415</v>
      </c>
      <c r="B1430" s="334"/>
      <c r="C1430" s="334"/>
      <c r="D1430" s="334"/>
      <c r="E1430" s="161"/>
      <c r="F1430" s="552" t="s">
        <v>2175</v>
      </c>
      <c r="G1430" s="334"/>
      <c r="H1430" s="334"/>
      <c r="I1430" s="334"/>
      <c r="J1430" s="334"/>
      <c r="K1430" s="334"/>
      <c r="L1430" s="334"/>
      <c r="M1430" s="560"/>
      <c r="N1430" s="334"/>
      <c r="O1430" s="334"/>
      <c r="P1430" s="334"/>
      <c r="Q1430" s="334"/>
      <c r="R1430" s="334"/>
      <c r="S1430" s="553"/>
    </row>
    <row r="1431" spans="1:19" ht="15.75" x14ac:dyDescent="0.2">
      <c r="A1431" s="519">
        <v>1416</v>
      </c>
      <c r="B1431" s="524"/>
      <c r="C1431" s="525"/>
      <c r="D1431" s="526"/>
      <c r="E1431" s="527"/>
      <c r="F1431" s="528" t="s">
        <v>11093</v>
      </c>
      <c r="G1431" s="529"/>
      <c r="H1431" s="530"/>
      <c r="I1431" s="531"/>
      <c r="J1431" s="532"/>
      <c r="K1431" s="533"/>
      <c r="L1431" s="533"/>
      <c r="M1431" s="561"/>
      <c r="N1431" s="524"/>
      <c r="O1431" s="524"/>
      <c r="P1431" s="534"/>
      <c r="Q1431" s="535"/>
      <c r="R1431" s="535"/>
      <c r="S1431" s="536"/>
    </row>
    <row r="1432" spans="1:19" ht="25.5" x14ac:dyDescent="0.2">
      <c r="A1432" s="519">
        <v>1417</v>
      </c>
      <c r="B1432" s="537">
        <v>569</v>
      </c>
      <c r="C1432" s="538" t="s">
        <v>11094</v>
      </c>
      <c r="D1432" s="539"/>
      <c r="E1432" s="411" t="s">
        <v>2175</v>
      </c>
      <c r="F1432" s="411" t="s">
        <v>11095</v>
      </c>
      <c r="G1432" s="411" t="s">
        <v>11096</v>
      </c>
      <c r="H1432" s="540" t="s">
        <v>11097</v>
      </c>
      <c r="I1432" s="541" t="str">
        <f t="shared" ref="I1432:I1455" si="110">HYPERLINK("http://www.gardenbulbs.ru/images/vesna_CL/thumbnails/"&amp;C1432&amp;".jpg","фото1")</f>
        <v>фото1</v>
      </c>
      <c r="J1432" s="541"/>
      <c r="K1432" s="542" t="s">
        <v>32</v>
      </c>
      <c r="L1432" s="546">
        <v>1</v>
      </c>
      <c r="M1432" s="558">
        <v>313.8</v>
      </c>
      <c r="N1432" s="544"/>
      <c r="O1432" s="331">
        <f t="shared" ref="O1432:O1455" si="111">IF(ISERROR(N1432*M1432),0,N1432*M1432)</f>
        <v>0</v>
      </c>
      <c r="P1432" s="332">
        <v>4607109927267</v>
      </c>
      <c r="Q1432" s="545"/>
      <c r="R1432" s="333" t="s">
        <v>2176</v>
      </c>
      <c r="S1432" s="340">
        <f t="shared" ref="S1432:S1455" si="112">M1432/L1432</f>
        <v>313.8</v>
      </c>
    </row>
    <row r="1433" spans="1:19" ht="38.25" x14ac:dyDescent="0.2">
      <c r="A1433" s="519">
        <v>1418</v>
      </c>
      <c r="B1433" s="537">
        <v>4447</v>
      </c>
      <c r="C1433" s="538" t="s">
        <v>11098</v>
      </c>
      <c r="D1433" s="539"/>
      <c r="E1433" s="411" t="s">
        <v>2175</v>
      </c>
      <c r="F1433" s="411" t="s">
        <v>11099</v>
      </c>
      <c r="G1433" s="411" t="s">
        <v>11100</v>
      </c>
      <c r="H1433" s="540" t="s">
        <v>11101</v>
      </c>
      <c r="I1433" s="541" t="str">
        <f t="shared" si="110"/>
        <v>фото1</v>
      </c>
      <c r="J1433" s="541"/>
      <c r="K1433" s="542" t="s">
        <v>32</v>
      </c>
      <c r="L1433" s="546">
        <v>1</v>
      </c>
      <c r="M1433" s="558">
        <v>313.8</v>
      </c>
      <c r="N1433" s="544"/>
      <c r="O1433" s="331">
        <f t="shared" si="111"/>
        <v>0</v>
      </c>
      <c r="P1433" s="332">
        <v>4607109927250</v>
      </c>
      <c r="Q1433" s="545"/>
      <c r="R1433" s="333" t="s">
        <v>2176</v>
      </c>
      <c r="S1433" s="340">
        <f t="shared" si="112"/>
        <v>313.8</v>
      </c>
    </row>
    <row r="1434" spans="1:19" ht="63.75" x14ac:dyDescent="0.2">
      <c r="A1434" s="519">
        <v>1419</v>
      </c>
      <c r="B1434" s="537">
        <v>3112</v>
      </c>
      <c r="C1434" s="538" t="s">
        <v>11102</v>
      </c>
      <c r="D1434" s="539"/>
      <c r="E1434" s="411" t="s">
        <v>2175</v>
      </c>
      <c r="F1434" s="411" t="s">
        <v>11103</v>
      </c>
      <c r="G1434" s="411" t="s">
        <v>11104</v>
      </c>
      <c r="H1434" s="540" t="s">
        <v>11105</v>
      </c>
      <c r="I1434" s="541" t="str">
        <f t="shared" si="110"/>
        <v>фото1</v>
      </c>
      <c r="J1434" s="541"/>
      <c r="K1434" s="542" t="s">
        <v>32</v>
      </c>
      <c r="L1434" s="546">
        <v>1</v>
      </c>
      <c r="M1434" s="558">
        <v>313.8</v>
      </c>
      <c r="N1434" s="544"/>
      <c r="O1434" s="331">
        <f t="shared" si="111"/>
        <v>0</v>
      </c>
      <c r="P1434" s="332">
        <v>4607109927243</v>
      </c>
      <c r="Q1434" s="545"/>
      <c r="R1434" s="333" t="s">
        <v>2176</v>
      </c>
      <c r="S1434" s="340">
        <f t="shared" si="112"/>
        <v>313.8</v>
      </c>
    </row>
    <row r="1435" spans="1:19" ht="51" x14ac:dyDescent="0.2">
      <c r="A1435" s="519">
        <v>1420</v>
      </c>
      <c r="B1435" s="537">
        <v>571</v>
      </c>
      <c r="C1435" s="538" t="s">
        <v>11106</v>
      </c>
      <c r="D1435" s="539"/>
      <c r="E1435" s="411" t="s">
        <v>2175</v>
      </c>
      <c r="F1435" s="411" t="s">
        <v>11107</v>
      </c>
      <c r="G1435" s="411" t="s">
        <v>11108</v>
      </c>
      <c r="H1435" s="540" t="s">
        <v>11109</v>
      </c>
      <c r="I1435" s="541" t="str">
        <f t="shared" si="110"/>
        <v>фото1</v>
      </c>
      <c r="J1435" s="541"/>
      <c r="K1435" s="542" t="s">
        <v>32</v>
      </c>
      <c r="L1435" s="546">
        <v>2</v>
      </c>
      <c r="M1435" s="558">
        <v>173.2</v>
      </c>
      <c r="N1435" s="544"/>
      <c r="O1435" s="331">
        <f t="shared" si="111"/>
        <v>0</v>
      </c>
      <c r="P1435" s="332">
        <v>4607109927236</v>
      </c>
      <c r="Q1435" s="545"/>
      <c r="R1435" s="333" t="s">
        <v>2176</v>
      </c>
      <c r="S1435" s="340">
        <f t="shared" si="112"/>
        <v>86.6</v>
      </c>
    </row>
    <row r="1436" spans="1:19" ht="25.5" x14ac:dyDescent="0.2">
      <c r="A1436" s="519">
        <v>1421</v>
      </c>
      <c r="B1436" s="537">
        <v>834</v>
      </c>
      <c r="C1436" s="538" t="s">
        <v>8576</v>
      </c>
      <c r="D1436" s="539"/>
      <c r="E1436" s="411" t="s">
        <v>2175</v>
      </c>
      <c r="F1436" s="411" t="s">
        <v>2177</v>
      </c>
      <c r="G1436" s="411" t="s">
        <v>2178</v>
      </c>
      <c r="H1436" s="540" t="s">
        <v>2179</v>
      </c>
      <c r="I1436" s="541" t="str">
        <f t="shared" si="110"/>
        <v>фото1</v>
      </c>
      <c r="J1436" s="541"/>
      <c r="K1436" s="542" t="s">
        <v>32</v>
      </c>
      <c r="L1436" s="546">
        <v>2</v>
      </c>
      <c r="M1436" s="558">
        <v>155.19999999999999</v>
      </c>
      <c r="N1436" s="544"/>
      <c r="O1436" s="331">
        <f t="shared" si="111"/>
        <v>0</v>
      </c>
      <c r="P1436" s="332">
        <v>4607109958568</v>
      </c>
      <c r="Q1436" s="545"/>
      <c r="R1436" s="333" t="s">
        <v>2176</v>
      </c>
      <c r="S1436" s="340">
        <f t="shared" si="112"/>
        <v>77.599999999999994</v>
      </c>
    </row>
    <row r="1437" spans="1:19" ht="25.5" x14ac:dyDescent="0.2">
      <c r="A1437" s="519">
        <v>1422</v>
      </c>
      <c r="B1437" s="537">
        <v>6963</v>
      </c>
      <c r="C1437" s="538" t="s">
        <v>8577</v>
      </c>
      <c r="D1437" s="539"/>
      <c r="E1437" s="449" t="s">
        <v>2175</v>
      </c>
      <c r="F1437" s="449" t="s">
        <v>3904</v>
      </c>
      <c r="G1437" s="449" t="s">
        <v>3905</v>
      </c>
      <c r="H1437" s="548" t="s">
        <v>3906</v>
      </c>
      <c r="I1437" s="541" t="str">
        <f t="shared" si="110"/>
        <v>фото1</v>
      </c>
      <c r="J1437" s="541"/>
      <c r="K1437" s="542" t="s">
        <v>32</v>
      </c>
      <c r="L1437" s="546">
        <v>1</v>
      </c>
      <c r="M1437" s="558">
        <v>272.39999999999998</v>
      </c>
      <c r="N1437" s="544"/>
      <c r="O1437" s="331">
        <f t="shared" si="111"/>
        <v>0</v>
      </c>
      <c r="P1437" s="332">
        <v>4607109946077</v>
      </c>
      <c r="Q1437" s="545"/>
      <c r="R1437" s="333" t="s">
        <v>2176</v>
      </c>
      <c r="S1437" s="340">
        <f t="shared" si="112"/>
        <v>272.39999999999998</v>
      </c>
    </row>
    <row r="1438" spans="1:19" ht="15" x14ac:dyDescent="0.2">
      <c r="A1438" s="519">
        <v>1423</v>
      </c>
      <c r="B1438" s="537">
        <v>3751</v>
      </c>
      <c r="C1438" s="538" t="s">
        <v>8578</v>
      </c>
      <c r="D1438" s="539"/>
      <c r="E1438" s="411" t="s">
        <v>2175</v>
      </c>
      <c r="F1438" s="411" t="s">
        <v>2180</v>
      </c>
      <c r="G1438" s="411" t="s">
        <v>2181</v>
      </c>
      <c r="H1438" s="540" t="s">
        <v>2182</v>
      </c>
      <c r="I1438" s="541" t="str">
        <f t="shared" si="110"/>
        <v>фото1</v>
      </c>
      <c r="J1438" s="541"/>
      <c r="K1438" s="542" t="s">
        <v>32</v>
      </c>
      <c r="L1438" s="546">
        <v>1</v>
      </c>
      <c r="M1438" s="558">
        <v>259.7</v>
      </c>
      <c r="N1438" s="544"/>
      <c r="O1438" s="331">
        <f t="shared" si="111"/>
        <v>0</v>
      </c>
      <c r="P1438" s="332">
        <v>4607109974995</v>
      </c>
      <c r="Q1438" s="545"/>
      <c r="R1438" s="333" t="s">
        <v>2176</v>
      </c>
      <c r="S1438" s="340">
        <f t="shared" si="112"/>
        <v>259.7</v>
      </c>
    </row>
    <row r="1439" spans="1:19" ht="38.25" x14ac:dyDescent="0.2">
      <c r="A1439" s="519">
        <v>1424</v>
      </c>
      <c r="B1439" s="537">
        <v>4742</v>
      </c>
      <c r="C1439" s="538" t="s">
        <v>13093</v>
      </c>
      <c r="D1439" s="539"/>
      <c r="E1439" s="411" t="s">
        <v>2175</v>
      </c>
      <c r="F1439" s="411" t="s">
        <v>13094</v>
      </c>
      <c r="G1439" s="411" t="s">
        <v>13095</v>
      </c>
      <c r="H1439" s="540" t="s">
        <v>13096</v>
      </c>
      <c r="I1439" s="541" t="str">
        <f t="shared" si="110"/>
        <v>фото1</v>
      </c>
      <c r="J1439" s="541"/>
      <c r="K1439" s="542" t="s">
        <v>32</v>
      </c>
      <c r="L1439" s="546">
        <v>1</v>
      </c>
      <c r="M1439" s="558">
        <v>119.2</v>
      </c>
      <c r="N1439" s="544"/>
      <c r="O1439" s="331">
        <f t="shared" si="111"/>
        <v>0</v>
      </c>
      <c r="P1439" s="332">
        <v>4607109991633</v>
      </c>
      <c r="Q1439" s="545" t="s">
        <v>11622</v>
      </c>
      <c r="R1439" s="333" t="s">
        <v>2176</v>
      </c>
      <c r="S1439" s="340">
        <f t="shared" si="112"/>
        <v>119.2</v>
      </c>
    </row>
    <row r="1440" spans="1:19" ht="15" x14ac:dyDescent="0.2">
      <c r="A1440" s="519">
        <v>1425</v>
      </c>
      <c r="B1440" s="537">
        <v>4155</v>
      </c>
      <c r="C1440" s="538" t="s">
        <v>8579</v>
      </c>
      <c r="D1440" s="539"/>
      <c r="E1440" s="411" t="s">
        <v>2175</v>
      </c>
      <c r="F1440" s="411" t="s">
        <v>2183</v>
      </c>
      <c r="G1440" s="411" t="s">
        <v>2184</v>
      </c>
      <c r="H1440" s="540" t="s">
        <v>2185</v>
      </c>
      <c r="I1440" s="541" t="str">
        <f t="shared" si="110"/>
        <v>фото1</v>
      </c>
      <c r="J1440" s="541"/>
      <c r="K1440" s="542" t="s">
        <v>32</v>
      </c>
      <c r="L1440" s="546">
        <v>1</v>
      </c>
      <c r="M1440" s="558">
        <v>272.39999999999998</v>
      </c>
      <c r="N1440" s="544"/>
      <c r="O1440" s="331">
        <f t="shared" si="111"/>
        <v>0</v>
      </c>
      <c r="P1440" s="332">
        <v>4607109983737</v>
      </c>
      <c r="Q1440" s="545"/>
      <c r="R1440" s="333" t="s">
        <v>2176</v>
      </c>
      <c r="S1440" s="340">
        <f t="shared" si="112"/>
        <v>272.39999999999998</v>
      </c>
    </row>
    <row r="1441" spans="1:19" ht="25.5" x14ac:dyDescent="0.2">
      <c r="A1441" s="519">
        <v>1426</v>
      </c>
      <c r="B1441" s="537">
        <v>5453</v>
      </c>
      <c r="C1441" s="538" t="s">
        <v>13097</v>
      </c>
      <c r="D1441" s="539"/>
      <c r="E1441" s="411" t="s">
        <v>2175</v>
      </c>
      <c r="F1441" s="411" t="s">
        <v>13098</v>
      </c>
      <c r="G1441" s="411" t="s">
        <v>13099</v>
      </c>
      <c r="H1441" s="540" t="s">
        <v>13100</v>
      </c>
      <c r="I1441" s="541" t="str">
        <f t="shared" si="110"/>
        <v>фото1</v>
      </c>
      <c r="J1441" s="541"/>
      <c r="K1441" s="542" t="s">
        <v>32</v>
      </c>
      <c r="L1441" s="546">
        <v>1</v>
      </c>
      <c r="M1441" s="558">
        <v>313.8</v>
      </c>
      <c r="N1441" s="544"/>
      <c r="O1441" s="331">
        <f t="shared" si="111"/>
        <v>0</v>
      </c>
      <c r="P1441" s="332">
        <v>4607109936603</v>
      </c>
      <c r="Q1441" s="545" t="s">
        <v>11622</v>
      </c>
      <c r="R1441" s="333" t="s">
        <v>2176</v>
      </c>
      <c r="S1441" s="340">
        <f t="shared" si="112"/>
        <v>313.8</v>
      </c>
    </row>
    <row r="1442" spans="1:19" ht="15" x14ac:dyDescent="0.2">
      <c r="A1442" s="519">
        <v>1427</v>
      </c>
      <c r="B1442" s="537">
        <v>3760</v>
      </c>
      <c r="C1442" s="538" t="s">
        <v>8580</v>
      </c>
      <c r="D1442" s="539"/>
      <c r="E1442" s="411" t="s">
        <v>2175</v>
      </c>
      <c r="F1442" s="411" t="s">
        <v>2187</v>
      </c>
      <c r="G1442" s="411" t="s">
        <v>2188</v>
      </c>
      <c r="H1442" s="540" t="s">
        <v>2189</v>
      </c>
      <c r="I1442" s="541" t="str">
        <f t="shared" si="110"/>
        <v>фото1</v>
      </c>
      <c r="J1442" s="541"/>
      <c r="K1442" s="542" t="s">
        <v>32</v>
      </c>
      <c r="L1442" s="546">
        <v>1</v>
      </c>
      <c r="M1442" s="558">
        <v>313.8</v>
      </c>
      <c r="N1442" s="544"/>
      <c r="O1442" s="331">
        <f t="shared" si="111"/>
        <v>0</v>
      </c>
      <c r="P1442" s="332">
        <v>4607109975015</v>
      </c>
      <c r="Q1442" s="545"/>
      <c r="R1442" s="333" t="s">
        <v>2176</v>
      </c>
      <c r="S1442" s="340">
        <f t="shared" si="112"/>
        <v>313.8</v>
      </c>
    </row>
    <row r="1443" spans="1:19" ht="15" x14ac:dyDescent="0.2">
      <c r="A1443" s="519">
        <v>1428</v>
      </c>
      <c r="B1443" s="537">
        <v>1686</v>
      </c>
      <c r="C1443" s="538" t="s">
        <v>8581</v>
      </c>
      <c r="D1443" s="539"/>
      <c r="E1443" s="411" t="s">
        <v>2175</v>
      </c>
      <c r="F1443" s="411" t="s">
        <v>2190</v>
      </c>
      <c r="G1443" s="411" t="s">
        <v>9553</v>
      </c>
      <c r="H1443" s="540" t="s">
        <v>2191</v>
      </c>
      <c r="I1443" s="541" t="str">
        <f t="shared" si="110"/>
        <v>фото1</v>
      </c>
      <c r="J1443" s="541"/>
      <c r="K1443" s="542" t="s">
        <v>32</v>
      </c>
      <c r="L1443" s="546">
        <v>2</v>
      </c>
      <c r="M1443" s="558">
        <v>151.6</v>
      </c>
      <c r="N1443" s="544"/>
      <c r="O1443" s="331">
        <f t="shared" si="111"/>
        <v>0</v>
      </c>
      <c r="P1443" s="332">
        <v>4607109958391</v>
      </c>
      <c r="Q1443" s="545"/>
      <c r="R1443" s="333" t="s">
        <v>2176</v>
      </c>
      <c r="S1443" s="340">
        <f t="shared" si="112"/>
        <v>75.8</v>
      </c>
    </row>
    <row r="1444" spans="1:19" ht="15" x14ac:dyDescent="0.2">
      <c r="A1444" s="519">
        <v>1429</v>
      </c>
      <c r="B1444" s="537">
        <v>3754</v>
      </c>
      <c r="C1444" s="538" t="s">
        <v>8582</v>
      </c>
      <c r="D1444" s="539"/>
      <c r="E1444" s="411" t="s">
        <v>2175</v>
      </c>
      <c r="F1444" s="411" t="s">
        <v>2192</v>
      </c>
      <c r="G1444" s="411" t="s">
        <v>2193</v>
      </c>
      <c r="H1444" s="540" t="s">
        <v>2194</v>
      </c>
      <c r="I1444" s="541" t="str">
        <f t="shared" si="110"/>
        <v>фото1</v>
      </c>
      <c r="J1444" s="541"/>
      <c r="K1444" s="542" t="s">
        <v>32</v>
      </c>
      <c r="L1444" s="546">
        <v>1</v>
      </c>
      <c r="M1444" s="558">
        <v>313.8</v>
      </c>
      <c r="N1444" s="544"/>
      <c r="O1444" s="331">
        <f t="shared" si="111"/>
        <v>0</v>
      </c>
      <c r="P1444" s="332">
        <v>4607109975022</v>
      </c>
      <c r="Q1444" s="545"/>
      <c r="R1444" s="333" t="s">
        <v>2176</v>
      </c>
      <c r="S1444" s="340">
        <f t="shared" si="112"/>
        <v>313.8</v>
      </c>
    </row>
    <row r="1445" spans="1:19" ht="25.5" x14ac:dyDescent="0.2">
      <c r="A1445" s="519">
        <v>1430</v>
      </c>
      <c r="B1445" s="537">
        <v>5711</v>
      </c>
      <c r="C1445" s="538" t="s">
        <v>9554</v>
      </c>
      <c r="D1445" s="539"/>
      <c r="E1445" s="411" t="s">
        <v>2175</v>
      </c>
      <c r="F1445" s="411" t="s">
        <v>9555</v>
      </c>
      <c r="G1445" s="411" t="s">
        <v>9556</v>
      </c>
      <c r="H1445" s="540" t="s">
        <v>9557</v>
      </c>
      <c r="I1445" s="541" t="str">
        <f t="shared" si="110"/>
        <v>фото1</v>
      </c>
      <c r="J1445" s="541"/>
      <c r="K1445" s="542" t="s">
        <v>32</v>
      </c>
      <c r="L1445" s="546">
        <v>1</v>
      </c>
      <c r="M1445" s="558">
        <v>277.8</v>
      </c>
      <c r="N1445" s="544"/>
      <c r="O1445" s="331">
        <f t="shared" si="111"/>
        <v>0</v>
      </c>
      <c r="P1445" s="332">
        <v>4607109932544</v>
      </c>
      <c r="Q1445" s="545"/>
      <c r="R1445" s="333" t="s">
        <v>2176</v>
      </c>
      <c r="S1445" s="340">
        <f t="shared" si="112"/>
        <v>277.8</v>
      </c>
    </row>
    <row r="1446" spans="1:19" ht="25.5" x14ac:dyDescent="0.2">
      <c r="A1446" s="519">
        <v>1431</v>
      </c>
      <c r="B1446" s="537">
        <v>5710</v>
      </c>
      <c r="C1446" s="538" t="s">
        <v>9558</v>
      </c>
      <c r="D1446" s="539"/>
      <c r="E1446" s="411" t="s">
        <v>2175</v>
      </c>
      <c r="F1446" s="411" t="s">
        <v>9559</v>
      </c>
      <c r="G1446" s="411" t="s">
        <v>9560</v>
      </c>
      <c r="H1446" s="540" t="s">
        <v>9561</v>
      </c>
      <c r="I1446" s="541" t="str">
        <f t="shared" si="110"/>
        <v>фото1</v>
      </c>
      <c r="J1446" s="541"/>
      <c r="K1446" s="542" t="s">
        <v>32</v>
      </c>
      <c r="L1446" s="546">
        <v>1</v>
      </c>
      <c r="M1446" s="558">
        <v>277.8</v>
      </c>
      <c r="N1446" s="544"/>
      <c r="O1446" s="331">
        <f t="shared" si="111"/>
        <v>0</v>
      </c>
      <c r="P1446" s="332">
        <v>4607109932537</v>
      </c>
      <c r="Q1446" s="545"/>
      <c r="R1446" s="333" t="s">
        <v>2176</v>
      </c>
      <c r="S1446" s="340">
        <f t="shared" si="112"/>
        <v>277.8</v>
      </c>
    </row>
    <row r="1447" spans="1:19" ht="25.5" x14ac:dyDescent="0.2">
      <c r="A1447" s="519">
        <v>1432</v>
      </c>
      <c r="B1447" s="537">
        <v>1407</v>
      </c>
      <c r="C1447" s="538" t="s">
        <v>8583</v>
      </c>
      <c r="D1447" s="539"/>
      <c r="E1447" s="411" t="s">
        <v>2175</v>
      </c>
      <c r="F1447" s="411" t="s">
        <v>2195</v>
      </c>
      <c r="G1447" s="411" t="s">
        <v>2196</v>
      </c>
      <c r="H1447" s="540" t="s">
        <v>2197</v>
      </c>
      <c r="I1447" s="541" t="str">
        <f t="shared" si="110"/>
        <v>фото1</v>
      </c>
      <c r="J1447" s="541"/>
      <c r="K1447" s="542" t="s">
        <v>32</v>
      </c>
      <c r="L1447" s="546">
        <v>1</v>
      </c>
      <c r="M1447" s="558">
        <v>313.8</v>
      </c>
      <c r="N1447" s="544"/>
      <c r="O1447" s="331">
        <f t="shared" si="111"/>
        <v>0</v>
      </c>
      <c r="P1447" s="332">
        <v>4607109953327</v>
      </c>
      <c r="Q1447" s="545"/>
      <c r="R1447" s="333" t="s">
        <v>2176</v>
      </c>
      <c r="S1447" s="340">
        <f t="shared" si="112"/>
        <v>313.8</v>
      </c>
    </row>
    <row r="1448" spans="1:19" ht="15" x14ac:dyDescent="0.2">
      <c r="A1448" s="519">
        <v>1433</v>
      </c>
      <c r="B1448" s="537">
        <v>4435</v>
      </c>
      <c r="C1448" s="538" t="s">
        <v>8584</v>
      </c>
      <c r="D1448" s="539"/>
      <c r="E1448" s="411" t="s">
        <v>2175</v>
      </c>
      <c r="F1448" s="411" t="s">
        <v>2198</v>
      </c>
      <c r="G1448" s="411" t="s">
        <v>2199</v>
      </c>
      <c r="H1448" s="540" t="s">
        <v>2200</v>
      </c>
      <c r="I1448" s="541" t="str">
        <f t="shared" si="110"/>
        <v>фото1</v>
      </c>
      <c r="J1448" s="541"/>
      <c r="K1448" s="542" t="s">
        <v>32</v>
      </c>
      <c r="L1448" s="546">
        <v>1</v>
      </c>
      <c r="M1448" s="558">
        <v>281.39999999999998</v>
      </c>
      <c r="N1448" s="544"/>
      <c r="O1448" s="331">
        <f t="shared" si="111"/>
        <v>0</v>
      </c>
      <c r="P1448" s="332">
        <v>4607109988565</v>
      </c>
      <c r="Q1448" s="545"/>
      <c r="R1448" s="333" t="s">
        <v>2176</v>
      </c>
      <c r="S1448" s="340">
        <f t="shared" si="112"/>
        <v>281.39999999999998</v>
      </c>
    </row>
    <row r="1449" spans="1:19" ht="51" x14ac:dyDescent="0.2">
      <c r="A1449" s="519">
        <v>1434</v>
      </c>
      <c r="B1449" s="537">
        <v>573</v>
      </c>
      <c r="C1449" s="538" t="s">
        <v>11110</v>
      </c>
      <c r="D1449" s="539"/>
      <c r="E1449" s="411" t="s">
        <v>2175</v>
      </c>
      <c r="F1449" s="411" t="s">
        <v>11111</v>
      </c>
      <c r="G1449" s="411" t="s">
        <v>11112</v>
      </c>
      <c r="H1449" s="540" t="s">
        <v>11113</v>
      </c>
      <c r="I1449" s="541" t="str">
        <f t="shared" si="110"/>
        <v>фото1</v>
      </c>
      <c r="J1449" s="541"/>
      <c r="K1449" s="542" t="s">
        <v>32</v>
      </c>
      <c r="L1449" s="546">
        <v>1</v>
      </c>
      <c r="M1449" s="558">
        <v>313.8</v>
      </c>
      <c r="N1449" s="544"/>
      <c r="O1449" s="331">
        <f t="shared" si="111"/>
        <v>0</v>
      </c>
      <c r="P1449" s="332">
        <v>4607109927212</v>
      </c>
      <c r="Q1449" s="545"/>
      <c r="R1449" s="333" t="s">
        <v>2176</v>
      </c>
      <c r="S1449" s="340">
        <f t="shared" si="112"/>
        <v>313.8</v>
      </c>
    </row>
    <row r="1450" spans="1:19" ht="15" x14ac:dyDescent="0.2">
      <c r="A1450" s="519">
        <v>1435</v>
      </c>
      <c r="B1450" s="537">
        <v>3756</v>
      </c>
      <c r="C1450" s="538" t="s">
        <v>8585</v>
      </c>
      <c r="D1450" s="539"/>
      <c r="E1450" s="411" t="s">
        <v>2175</v>
      </c>
      <c r="F1450" s="411" t="s">
        <v>2201</v>
      </c>
      <c r="G1450" s="411" t="s">
        <v>2202</v>
      </c>
      <c r="H1450" s="540" t="s">
        <v>1793</v>
      </c>
      <c r="I1450" s="541" t="str">
        <f t="shared" si="110"/>
        <v>фото1</v>
      </c>
      <c r="J1450" s="541"/>
      <c r="K1450" s="542" t="s">
        <v>32</v>
      </c>
      <c r="L1450" s="546">
        <v>1</v>
      </c>
      <c r="M1450" s="558">
        <v>313.8</v>
      </c>
      <c r="N1450" s="544"/>
      <c r="O1450" s="331">
        <f t="shared" si="111"/>
        <v>0</v>
      </c>
      <c r="P1450" s="332">
        <v>4607109975046</v>
      </c>
      <c r="Q1450" s="545"/>
      <c r="R1450" s="333" t="s">
        <v>2176</v>
      </c>
      <c r="S1450" s="340">
        <f t="shared" si="112"/>
        <v>313.8</v>
      </c>
    </row>
    <row r="1451" spans="1:19" ht="15" x14ac:dyDescent="0.2">
      <c r="A1451" s="519">
        <v>1436</v>
      </c>
      <c r="B1451" s="537">
        <v>4436</v>
      </c>
      <c r="C1451" s="538" t="s">
        <v>8586</v>
      </c>
      <c r="D1451" s="539"/>
      <c r="E1451" s="411" t="s">
        <v>2175</v>
      </c>
      <c r="F1451" s="411" t="s">
        <v>2203</v>
      </c>
      <c r="G1451" s="411" t="s">
        <v>2204</v>
      </c>
      <c r="H1451" s="540" t="s">
        <v>2205</v>
      </c>
      <c r="I1451" s="541" t="str">
        <f t="shared" si="110"/>
        <v>фото1</v>
      </c>
      <c r="J1451" s="541"/>
      <c r="K1451" s="542" t="s">
        <v>32</v>
      </c>
      <c r="L1451" s="546">
        <v>1</v>
      </c>
      <c r="M1451" s="558">
        <v>313.8</v>
      </c>
      <c r="N1451" s="544"/>
      <c r="O1451" s="331">
        <f t="shared" si="111"/>
        <v>0</v>
      </c>
      <c r="P1451" s="332">
        <v>4607109988572</v>
      </c>
      <c r="Q1451" s="545"/>
      <c r="R1451" s="333" t="s">
        <v>2176</v>
      </c>
      <c r="S1451" s="340">
        <f t="shared" si="112"/>
        <v>313.8</v>
      </c>
    </row>
    <row r="1452" spans="1:19" ht="15" x14ac:dyDescent="0.2">
      <c r="A1452" s="519">
        <v>1437</v>
      </c>
      <c r="B1452" s="537">
        <v>1474</v>
      </c>
      <c r="C1452" s="538" t="s">
        <v>8587</v>
      </c>
      <c r="D1452" s="539"/>
      <c r="E1452" s="449" t="s">
        <v>2175</v>
      </c>
      <c r="F1452" s="449" t="s">
        <v>2206</v>
      </c>
      <c r="G1452" s="449" t="s">
        <v>2207</v>
      </c>
      <c r="H1452" s="548" t="s">
        <v>2208</v>
      </c>
      <c r="I1452" s="541" t="str">
        <f t="shared" si="110"/>
        <v>фото1</v>
      </c>
      <c r="J1452" s="541"/>
      <c r="K1452" s="542" t="s">
        <v>32</v>
      </c>
      <c r="L1452" s="546">
        <v>1</v>
      </c>
      <c r="M1452" s="558">
        <v>272.39999999999998</v>
      </c>
      <c r="N1452" s="544"/>
      <c r="O1452" s="331">
        <f t="shared" si="111"/>
        <v>0</v>
      </c>
      <c r="P1452" s="332">
        <v>4607109953341</v>
      </c>
      <c r="Q1452" s="545"/>
      <c r="R1452" s="333" t="s">
        <v>2176</v>
      </c>
      <c r="S1452" s="340">
        <f t="shared" si="112"/>
        <v>272.39999999999998</v>
      </c>
    </row>
    <row r="1453" spans="1:19" ht="15" x14ac:dyDescent="0.2">
      <c r="A1453" s="519">
        <v>1438</v>
      </c>
      <c r="B1453" s="537">
        <v>5487</v>
      </c>
      <c r="C1453" s="538" t="s">
        <v>9945</v>
      </c>
      <c r="D1453" s="539"/>
      <c r="E1453" s="411" t="s">
        <v>2175</v>
      </c>
      <c r="F1453" s="411" t="s">
        <v>8588</v>
      </c>
      <c r="G1453" s="411" t="s">
        <v>8589</v>
      </c>
      <c r="H1453" s="540" t="s">
        <v>2115</v>
      </c>
      <c r="I1453" s="541" t="str">
        <f t="shared" si="110"/>
        <v>фото1</v>
      </c>
      <c r="J1453" s="541"/>
      <c r="K1453" s="542" t="s">
        <v>32</v>
      </c>
      <c r="L1453" s="546">
        <v>1</v>
      </c>
      <c r="M1453" s="558">
        <v>281.39999999999998</v>
      </c>
      <c r="N1453" s="544"/>
      <c r="O1453" s="331">
        <f t="shared" si="111"/>
        <v>0</v>
      </c>
      <c r="P1453" s="332">
        <v>4607109936382</v>
      </c>
      <c r="Q1453" s="545"/>
      <c r="R1453" s="333" t="s">
        <v>2176</v>
      </c>
      <c r="S1453" s="340">
        <f t="shared" si="112"/>
        <v>281.39999999999998</v>
      </c>
    </row>
    <row r="1454" spans="1:19" ht="15" x14ac:dyDescent="0.2">
      <c r="A1454" s="519">
        <v>1439</v>
      </c>
      <c r="B1454" s="537">
        <v>6961</v>
      </c>
      <c r="C1454" s="538" t="s">
        <v>11114</v>
      </c>
      <c r="D1454" s="539"/>
      <c r="E1454" s="411" t="s">
        <v>2175</v>
      </c>
      <c r="F1454" s="411" t="s">
        <v>11115</v>
      </c>
      <c r="G1454" s="411" t="s">
        <v>11116</v>
      </c>
      <c r="H1454" s="540" t="s">
        <v>11117</v>
      </c>
      <c r="I1454" s="541" t="str">
        <f t="shared" si="110"/>
        <v>фото1</v>
      </c>
      <c r="J1454" s="541"/>
      <c r="K1454" s="542" t="s">
        <v>32</v>
      </c>
      <c r="L1454" s="546">
        <v>1</v>
      </c>
      <c r="M1454" s="558">
        <v>313.8</v>
      </c>
      <c r="N1454" s="544"/>
      <c r="O1454" s="331">
        <f t="shared" si="111"/>
        <v>0</v>
      </c>
      <c r="P1454" s="332">
        <v>4607109946053</v>
      </c>
      <c r="Q1454" s="545"/>
      <c r="R1454" s="333" t="s">
        <v>2176</v>
      </c>
      <c r="S1454" s="340">
        <f t="shared" si="112"/>
        <v>313.8</v>
      </c>
    </row>
    <row r="1455" spans="1:19" ht="15" x14ac:dyDescent="0.2">
      <c r="A1455" s="519">
        <v>1440</v>
      </c>
      <c r="B1455" s="537">
        <v>1688</v>
      </c>
      <c r="C1455" s="538" t="s">
        <v>8590</v>
      </c>
      <c r="D1455" s="539"/>
      <c r="E1455" s="411" t="s">
        <v>2175</v>
      </c>
      <c r="F1455" s="411" t="s">
        <v>2209</v>
      </c>
      <c r="G1455" s="411" t="s">
        <v>2210</v>
      </c>
      <c r="H1455" s="540" t="s">
        <v>2211</v>
      </c>
      <c r="I1455" s="541" t="str">
        <f t="shared" si="110"/>
        <v>фото1</v>
      </c>
      <c r="J1455" s="541"/>
      <c r="K1455" s="542" t="s">
        <v>32</v>
      </c>
      <c r="L1455" s="546">
        <v>2</v>
      </c>
      <c r="M1455" s="558">
        <v>151.6</v>
      </c>
      <c r="N1455" s="544"/>
      <c r="O1455" s="331">
        <f t="shared" si="111"/>
        <v>0</v>
      </c>
      <c r="P1455" s="332">
        <v>4607109958407</v>
      </c>
      <c r="Q1455" s="545"/>
      <c r="R1455" s="333" t="s">
        <v>2176</v>
      </c>
      <c r="S1455" s="340">
        <f t="shared" si="112"/>
        <v>75.8</v>
      </c>
    </row>
    <row r="1456" spans="1:19" ht="20.25" x14ac:dyDescent="0.2">
      <c r="A1456" s="519">
        <v>1441</v>
      </c>
      <c r="B1456" s="334"/>
      <c r="C1456" s="334"/>
      <c r="D1456" s="334"/>
      <c r="E1456" s="161"/>
      <c r="F1456" s="552" t="s">
        <v>2212</v>
      </c>
      <c r="G1456" s="334"/>
      <c r="H1456" s="334"/>
      <c r="I1456" s="334"/>
      <c r="J1456" s="334"/>
      <c r="K1456" s="334"/>
      <c r="L1456" s="334"/>
      <c r="M1456" s="560"/>
      <c r="N1456" s="334"/>
      <c r="O1456" s="334"/>
      <c r="P1456" s="334"/>
      <c r="Q1456" s="334"/>
      <c r="R1456" s="334"/>
      <c r="S1456" s="553"/>
    </row>
    <row r="1457" spans="1:19" ht="15.75" x14ac:dyDescent="0.2">
      <c r="A1457" s="519">
        <v>1442</v>
      </c>
      <c r="B1457" s="524"/>
      <c r="C1457" s="525"/>
      <c r="D1457" s="526"/>
      <c r="E1457" s="527"/>
      <c r="F1457" s="528" t="s">
        <v>11118</v>
      </c>
      <c r="G1457" s="529"/>
      <c r="H1457" s="530"/>
      <c r="I1457" s="531"/>
      <c r="J1457" s="532"/>
      <c r="K1457" s="533"/>
      <c r="L1457" s="533"/>
      <c r="M1457" s="561"/>
      <c r="N1457" s="524"/>
      <c r="O1457" s="524"/>
      <c r="P1457" s="534"/>
      <c r="Q1457" s="535"/>
      <c r="R1457" s="535"/>
      <c r="S1457" s="536"/>
    </row>
    <row r="1458" spans="1:19" ht="15.75" x14ac:dyDescent="0.2">
      <c r="A1458" s="519">
        <v>1443</v>
      </c>
      <c r="B1458" s="524"/>
      <c r="C1458" s="525"/>
      <c r="D1458" s="526"/>
      <c r="E1458" s="527"/>
      <c r="F1458" s="528" t="s">
        <v>14903</v>
      </c>
      <c r="G1458" s="529"/>
      <c r="H1458" s="530"/>
      <c r="I1458" s="531"/>
      <c r="J1458" s="532"/>
      <c r="K1458" s="533"/>
      <c r="L1458" s="533"/>
      <c r="M1458" s="561"/>
      <c r="N1458" s="524"/>
      <c r="O1458" s="524"/>
      <c r="P1458" s="534"/>
      <c r="Q1458" s="535"/>
      <c r="R1458" s="535"/>
      <c r="S1458" s="536"/>
    </row>
    <row r="1459" spans="1:19" ht="63.75" x14ac:dyDescent="0.2">
      <c r="A1459" s="519">
        <v>1444</v>
      </c>
      <c r="B1459" s="537">
        <v>811</v>
      </c>
      <c r="C1459" s="538" t="s">
        <v>11119</v>
      </c>
      <c r="D1459" s="539"/>
      <c r="E1459" s="411" t="s">
        <v>2212</v>
      </c>
      <c r="F1459" s="411" t="s">
        <v>3069</v>
      </c>
      <c r="G1459" s="411" t="s">
        <v>11120</v>
      </c>
      <c r="H1459" s="540" t="s">
        <v>11121</v>
      </c>
      <c r="I1459" s="541" t="str">
        <f t="shared" ref="I1459:I1500" si="113">HYPERLINK("http://www.gardenbulbs.ru/images/vesna_CL/thumbnails/"&amp;C1459&amp;".jpg","фото1")</f>
        <v>фото1</v>
      </c>
      <c r="J1459" s="541"/>
      <c r="K1459" s="542" t="s">
        <v>11122</v>
      </c>
      <c r="L1459" s="546">
        <v>5</v>
      </c>
      <c r="M1459" s="558">
        <v>172.7</v>
      </c>
      <c r="N1459" s="544"/>
      <c r="O1459" s="331">
        <f t="shared" ref="O1459:O1500" si="114">IF(ISERROR(N1459*M1459),0,N1459*M1459)</f>
        <v>0</v>
      </c>
      <c r="P1459" s="332">
        <v>4607109928356</v>
      </c>
      <c r="Q1459" s="545"/>
      <c r="R1459" s="333" t="s">
        <v>2213</v>
      </c>
      <c r="S1459" s="340">
        <f t="shared" ref="S1459:S1500" si="115">M1459/L1459</f>
        <v>34.54</v>
      </c>
    </row>
    <row r="1460" spans="1:19" ht="165.75" x14ac:dyDescent="0.2">
      <c r="A1460" s="519">
        <v>1445</v>
      </c>
      <c r="B1460" s="537">
        <v>373</v>
      </c>
      <c r="C1460" s="538" t="s">
        <v>13101</v>
      </c>
      <c r="D1460" s="539"/>
      <c r="E1460" s="411" t="s">
        <v>2212</v>
      </c>
      <c r="F1460" s="411" t="s">
        <v>11123</v>
      </c>
      <c r="G1460" s="411" t="s">
        <v>11124</v>
      </c>
      <c r="H1460" s="540" t="s">
        <v>11125</v>
      </c>
      <c r="I1460" s="541" t="str">
        <f t="shared" si="113"/>
        <v>фото1</v>
      </c>
      <c r="J1460" s="541"/>
      <c r="K1460" s="542" t="s">
        <v>11126</v>
      </c>
      <c r="L1460" s="546">
        <v>5</v>
      </c>
      <c r="M1460" s="558">
        <v>186.4</v>
      </c>
      <c r="N1460" s="544"/>
      <c r="O1460" s="331">
        <f t="shared" si="114"/>
        <v>0</v>
      </c>
      <c r="P1460" s="332">
        <v>4607109928349</v>
      </c>
      <c r="Q1460" s="545"/>
      <c r="R1460" s="333" t="s">
        <v>2213</v>
      </c>
      <c r="S1460" s="340">
        <f t="shared" si="115"/>
        <v>37.28</v>
      </c>
    </row>
    <row r="1461" spans="1:19" ht="76.5" x14ac:dyDescent="0.2">
      <c r="A1461" s="519">
        <v>1446</v>
      </c>
      <c r="B1461" s="537">
        <v>1121</v>
      </c>
      <c r="C1461" s="538" t="s">
        <v>13102</v>
      </c>
      <c r="D1461" s="539"/>
      <c r="E1461" s="449" t="s">
        <v>2212</v>
      </c>
      <c r="F1461" s="449" t="s">
        <v>13103</v>
      </c>
      <c r="G1461" s="449" t="s">
        <v>13104</v>
      </c>
      <c r="H1461" s="548" t="s">
        <v>13105</v>
      </c>
      <c r="I1461" s="541" t="str">
        <f t="shared" si="113"/>
        <v>фото1</v>
      </c>
      <c r="J1461" s="541"/>
      <c r="K1461" s="542" t="s">
        <v>11122</v>
      </c>
      <c r="L1461" s="546">
        <v>5</v>
      </c>
      <c r="M1461" s="558">
        <v>255.3</v>
      </c>
      <c r="N1461" s="544"/>
      <c r="O1461" s="331">
        <f t="shared" si="114"/>
        <v>0</v>
      </c>
      <c r="P1461" s="332">
        <v>4607109978092</v>
      </c>
      <c r="Q1461" s="545" t="s">
        <v>11622</v>
      </c>
      <c r="R1461" s="333" t="s">
        <v>2213</v>
      </c>
      <c r="S1461" s="340">
        <f t="shared" si="115"/>
        <v>51.06</v>
      </c>
    </row>
    <row r="1462" spans="1:19" ht="38.25" x14ac:dyDescent="0.2">
      <c r="A1462" s="519">
        <v>1447</v>
      </c>
      <c r="B1462" s="537">
        <v>4177</v>
      </c>
      <c r="C1462" s="538" t="s">
        <v>8591</v>
      </c>
      <c r="D1462" s="539"/>
      <c r="E1462" s="411" t="s">
        <v>2212</v>
      </c>
      <c r="F1462" s="411" t="s">
        <v>14904</v>
      </c>
      <c r="G1462" s="411" t="s">
        <v>14905</v>
      </c>
      <c r="H1462" s="540" t="s">
        <v>13106</v>
      </c>
      <c r="I1462" s="541" t="str">
        <f t="shared" si="113"/>
        <v>фото1</v>
      </c>
      <c r="J1462" s="541"/>
      <c r="K1462" s="542" t="s">
        <v>11122</v>
      </c>
      <c r="L1462" s="546">
        <v>5</v>
      </c>
      <c r="M1462" s="558">
        <v>204.8</v>
      </c>
      <c r="N1462" s="544"/>
      <c r="O1462" s="331">
        <f t="shared" si="114"/>
        <v>0</v>
      </c>
      <c r="P1462" s="332">
        <v>4607109983959</v>
      </c>
      <c r="Q1462" s="545"/>
      <c r="R1462" s="333" t="s">
        <v>2213</v>
      </c>
      <c r="S1462" s="340">
        <f t="shared" si="115"/>
        <v>40.96</v>
      </c>
    </row>
    <row r="1463" spans="1:19" ht="140.25" x14ac:dyDescent="0.2">
      <c r="A1463" s="519">
        <v>1448</v>
      </c>
      <c r="B1463" s="537">
        <v>708</v>
      </c>
      <c r="C1463" s="538" t="s">
        <v>11127</v>
      </c>
      <c r="D1463" s="539"/>
      <c r="E1463" s="411" t="s">
        <v>2212</v>
      </c>
      <c r="F1463" s="411" t="s">
        <v>11128</v>
      </c>
      <c r="G1463" s="411" t="s">
        <v>11129</v>
      </c>
      <c r="H1463" s="540" t="s">
        <v>11130</v>
      </c>
      <c r="I1463" s="541" t="str">
        <f t="shared" si="113"/>
        <v>фото1</v>
      </c>
      <c r="J1463" s="541"/>
      <c r="K1463" s="542" t="s">
        <v>11122</v>
      </c>
      <c r="L1463" s="546">
        <v>5</v>
      </c>
      <c r="M1463" s="558">
        <v>172.7</v>
      </c>
      <c r="N1463" s="544"/>
      <c r="O1463" s="331">
        <f t="shared" si="114"/>
        <v>0</v>
      </c>
      <c r="P1463" s="332">
        <v>4607109928332</v>
      </c>
      <c r="Q1463" s="545"/>
      <c r="R1463" s="333" t="s">
        <v>2213</v>
      </c>
      <c r="S1463" s="340">
        <f t="shared" si="115"/>
        <v>34.54</v>
      </c>
    </row>
    <row r="1464" spans="1:19" ht="127.5" x14ac:dyDescent="0.2">
      <c r="A1464" s="519">
        <v>1449</v>
      </c>
      <c r="B1464" s="537">
        <v>982</v>
      </c>
      <c r="C1464" s="538" t="s">
        <v>11131</v>
      </c>
      <c r="D1464" s="539"/>
      <c r="E1464" s="411" t="s">
        <v>2212</v>
      </c>
      <c r="F1464" s="411" t="s">
        <v>11132</v>
      </c>
      <c r="G1464" s="411" t="s">
        <v>11133</v>
      </c>
      <c r="H1464" s="540" t="s">
        <v>11134</v>
      </c>
      <c r="I1464" s="541" t="str">
        <f t="shared" si="113"/>
        <v>фото1</v>
      </c>
      <c r="J1464" s="541"/>
      <c r="K1464" s="542" t="s">
        <v>11122</v>
      </c>
      <c r="L1464" s="546">
        <v>5</v>
      </c>
      <c r="M1464" s="558">
        <v>191</v>
      </c>
      <c r="N1464" s="544"/>
      <c r="O1464" s="331">
        <f t="shared" si="114"/>
        <v>0</v>
      </c>
      <c r="P1464" s="332">
        <v>4607109928325</v>
      </c>
      <c r="Q1464" s="545"/>
      <c r="R1464" s="333" t="s">
        <v>2213</v>
      </c>
      <c r="S1464" s="340">
        <f t="shared" si="115"/>
        <v>38.200000000000003</v>
      </c>
    </row>
    <row r="1465" spans="1:19" ht="25.5" x14ac:dyDescent="0.2">
      <c r="A1465" s="519">
        <v>1450</v>
      </c>
      <c r="B1465" s="537">
        <v>4170</v>
      </c>
      <c r="C1465" s="538" t="s">
        <v>8592</v>
      </c>
      <c r="D1465" s="539"/>
      <c r="E1465" s="411" t="s">
        <v>2212</v>
      </c>
      <c r="F1465" s="411" t="s">
        <v>2214</v>
      </c>
      <c r="G1465" s="411" t="s">
        <v>2215</v>
      </c>
      <c r="H1465" s="540" t="s">
        <v>13107</v>
      </c>
      <c r="I1465" s="541" t="str">
        <f t="shared" si="113"/>
        <v>фото1</v>
      </c>
      <c r="J1465" s="541"/>
      <c r="K1465" s="542" t="s">
        <v>11122</v>
      </c>
      <c r="L1465" s="546">
        <v>5</v>
      </c>
      <c r="M1465" s="558">
        <v>191</v>
      </c>
      <c r="N1465" s="544"/>
      <c r="O1465" s="331">
        <f t="shared" si="114"/>
        <v>0</v>
      </c>
      <c r="P1465" s="332">
        <v>4607109983881</v>
      </c>
      <c r="Q1465" s="545"/>
      <c r="R1465" s="333" t="s">
        <v>2213</v>
      </c>
      <c r="S1465" s="340">
        <f t="shared" si="115"/>
        <v>38.200000000000003</v>
      </c>
    </row>
    <row r="1466" spans="1:19" ht="25.5" x14ac:dyDescent="0.2">
      <c r="A1466" s="519">
        <v>1451</v>
      </c>
      <c r="B1466" s="537">
        <v>4175</v>
      </c>
      <c r="C1466" s="538" t="s">
        <v>8593</v>
      </c>
      <c r="D1466" s="539"/>
      <c r="E1466" s="411" t="s">
        <v>2212</v>
      </c>
      <c r="F1466" s="411" t="s">
        <v>2216</v>
      </c>
      <c r="G1466" s="411" t="s">
        <v>2217</v>
      </c>
      <c r="H1466" s="540" t="s">
        <v>2218</v>
      </c>
      <c r="I1466" s="541" t="str">
        <f t="shared" si="113"/>
        <v>фото1</v>
      </c>
      <c r="J1466" s="541"/>
      <c r="K1466" s="542" t="s">
        <v>11122</v>
      </c>
      <c r="L1466" s="546">
        <v>5</v>
      </c>
      <c r="M1466" s="558">
        <v>186.4</v>
      </c>
      <c r="N1466" s="544"/>
      <c r="O1466" s="331">
        <f t="shared" si="114"/>
        <v>0</v>
      </c>
      <c r="P1466" s="332">
        <v>4607109983935</v>
      </c>
      <c r="Q1466" s="545"/>
      <c r="R1466" s="333" t="s">
        <v>2213</v>
      </c>
      <c r="S1466" s="340">
        <f t="shared" si="115"/>
        <v>37.28</v>
      </c>
    </row>
    <row r="1467" spans="1:19" ht="25.5" x14ac:dyDescent="0.2">
      <c r="A1467" s="519">
        <v>1452</v>
      </c>
      <c r="B1467" s="537">
        <v>5410</v>
      </c>
      <c r="C1467" s="538" t="s">
        <v>9946</v>
      </c>
      <c r="D1467" s="539"/>
      <c r="E1467" s="411" t="s">
        <v>2212</v>
      </c>
      <c r="F1467" s="411" t="s">
        <v>8594</v>
      </c>
      <c r="G1467" s="411" t="s">
        <v>8595</v>
      </c>
      <c r="H1467" s="540" t="s">
        <v>8596</v>
      </c>
      <c r="I1467" s="541" t="str">
        <f t="shared" si="113"/>
        <v>фото1</v>
      </c>
      <c r="J1467" s="541"/>
      <c r="K1467" s="542" t="s">
        <v>11122</v>
      </c>
      <c r="L1467" s="546">
        <v>5</v>
      </c>
      <c r="M1467" s="558">
        <v>166.3</v>
      </c>
      <c r="N1467" s="544"/>
      <c r="O1467" s="331">
        <f t="shared" si="114"/>
        <v>0</v>
      </c>
      <c r="P1467" s="332">
        <v>4607109937129</v>
      </c>
      <c r="Q1467" s="545"/>
      <c r="R1467" s="333" t="s">
        <v>2213</v>
      </c>
      <c r="S1467" s="340">
        <f t="shared" si="115"/>
        <v>33.260000000000005</v>
      </c>
    </row>
    <row r="1468" spans="1:19" ht="25.5" x14ac:dyDescent="0.2">
      <c r="A1468" s="519">
        <v>1453</v>
      </c>
      <c r="B1468" s="537">
        <v>2133</v>
      </c>
      <c r="C1468" s="538" t="s">
        <v>8597</v>
      </c>
      <c r="D1468" s="539"/>
      <c r="E1468" s="411" t="s">
        <v>2212</v>
      </c>
      <c r="F1468" s="411" t="s">
        <v>2219</v>
      </c>
      <c r="G1468" s="411" t="s">
        <v>2220</v>
      </c>
      <c r="H1468" s="540" t="s">
        <v>2221</v>
      </c>
      <c r="I1468" s="541" t="str">
        <f t="shared" si="113"/>
        <v>фото1</v>
      </c>
      <c r="J1468" s="541"/>
      <c r="K1468" s="542" t="s">
        <v>11122</v>
      </c>
      <c r="L1468" s="546">
        <v>5</v>
      </c>
      <c r="M1468" s="558">
        <v>131.4</v>
      </c>
      <c r="N1468" s="544"/>
      <c r="O1468" s="331">
        <f t="shared" si="114"/>
        <v>0</v>
      </c>
      <c r="P1468" s="332">
        <v>4607109975176</v>
      </c>
      <c r="Q1468" s="545"/>
      <c r="R1468" s="333" t="s">
        <v>2213</v>
      </c>
      <c r="S1468" s="340">
        <f t="shared" si="115"/>
        <v>26.28</v>
      </c>
    </row>
    <row r="1469" spans="1:19" ht="51" x14ac:dyDescent="0.2">
      <c r="A1469" s="519">
        <v>1454</v>
      </c>
      <c r="B1469" s="537">
        <v>355</v>
      </c>
      <c r="C1469" s="538" t="s">
        <v>8598</v>
      </c>
      <c r="D1469" s="539"/>
      <c r="E1469" s="411" t="s">
        <v>2212</v>
      </c>
      <c r="F1469" s="411" t="s">
        <v>2222</v>
      </c>
      <c r="G1469" s="411" t="s">
        <v>2223</v>
      </c>
      <c r="H1469" s="540" t="s">
        <v>2224</v>
      </c>
      <c r="I1469" s="541" t="str">
        <f t="shared" si="113"/>
        <v>фото1</v>
      </c>
      <c r="J1469" s="541"/>
      <c r="K1469" s="542" t="s">
        <v>11122</v>
      </c>
      <c r="L1469" s="546">
        <v>5</v>
      </c>
      <c r="M1469" s="558">
        <v>131.4</v>
      </c>
      <c r="N1469" s="544"/>
      <c r="O1469" s="331">
        <f t="shared" si="114"/>
        <v>0</v>
      </c>
      <c r="P1469" s="332">
        <v>4607109975183</v>
      </c>
      <c r="Q1469" s="545"/>
      <c r="R1469" s="333" t="s">
        <v>2213</v>
      </c>
      <c r="S1469" s="340">
        <f t="shared" si="115"/>
        <v>26.28</v>
      </c>
    </row>
    <row r="1470" spans="1:19" ht="38.25" x14ac:dyDescent="0.2">
      <c r="A1470" s="519">
        <v>1455</v>
      </c>
      <c r="B1470" s="537">
        <v>4442</v>
      </c>
      <c r="C1470" s="538" t="s">
        <v>8599</v>
      </c>
      <c r="D1470" s="539"/>
      <c r="E1470" s="411" t="s">
        <v>2212</v>
      </c>
      <c r="F1470" s="411" t="s">
        <v>2225</v>
      </c>
      <c r="G1470" s="411" t="s">
        <v>2226</v>
      </c>
      <c r="H1470" s="540" t="s">
        <v>2227</v>
      </c>
      <c r="I1470" s="541" t="str">
        <f t="shared" si="113"/>
        <v>фото1</v>
      </c>
      <c r="J1470" s="541"/>
      <c r="K1470" s="542" t="s">
        <v>11122</v>
      </c>
      <c r="L1470" s="546">
        <v>5</v>
      </c>
      <c r="M1470" s="558">
        <v>236.9</v>
      </c>
      <c r="N1470" s="544"/>
      <c r="O1470" s="331">
        <f t="shared" si="114"/>
        <v>0</v>
      </c>
      <c r="P1470" s="332">
        <v>4607109988633</v>
      </c>
      <c r="Q1470" s="545"/>
      <c r="R1470" s="333" t="s">
        <v>2213</v>
      </c>
      <c r="S1470" s="340">
        <f t="shared" si="115"/>
        <v>47.38</v>
      </c>
    </row>
    <row r="1471" spans="1:19" ht="76.5" x14ac:dyDescent="0.2">
      <c r="A1471" s="519">
        <v>1456</v>
      </c>
      <c r="B1471" s="537">
        <v>5715</v>
      </c>
      <c r="C1471" s="538" t="s">
        <v>9562</v>
      </c>
      <c r="D1471" s="539" t="s">
        <v>9563</v>
      </c>
      <c r="E1471" s="411" t="s">
        <v>2212</v>
      </c>
      <c r="F1471" s="411" t="s">
        <v>9564</v>
      </c>
      <c r="G1471" s="411" t="s">
        <v>9565</v>
      </c>
      <c r="H1471" s="540" t="s">
        <v>9566</v>
      </c>
      <c r="I1471" s="541" t="str">
        <f t="shared" si="113"/>
        <v>фото1</v>
      </c>
      <c r="J1471" s="541" t="str">
        <f>HYPERLINK("http://www.gardenbulbs.ru/images/vesna_CL/thumbnails/"&amp;D2021&amp;".jpg","фото2")</f>
        <v>фото2</v>
      </c>
      <c r="K1471" s="542" t="s">
        <v>11122</v>
      </c>
      <c r="L1471" s="546">
        <v>5</v>
      </c>
      <c r="M1471" s="558">
        <v>269</v>
      </c>
      <c r="N1471" s="544"/>
      <c r="O1471" s="331">
        <f t="shared" si="114"/>
        <v>0</v>
      </c>
      <c r="P1471" s="332">
        <v>4607109932506</v>
      </c>
      <c r="Q1471" s="545"/>
      <c r="R1471" s="333" t="s">
        <v>2213</v>
      </c>
      <c r="S1471" s="340">
        <f t="shared" si="115"/>
        <v>53.8</v>
      </c>
    </row>
    <row r="1472" spans="1:19" ht="51" x14ac:dyDescent="0.2">
      <c r="A1472" s="519">
        <v>1457</v>
      </c>
      <c r="B1472" s="537">
        <v>4446</v>
      </c>
      <c r="C1472" s="538" t="s">
        <v>8600</v>
      </c>
      <c r="D1472" s="539"/>
      <c r="E1472" s="411" t="s">
        <v>2212</v>
      </c>
      <c r="F1472" s="411" t="s">
        <v>2230</v>
      </c>
      <c r="G1472" s="411" t="s">
        <v>2231</v>
      </c>
      <c r="H1472" s="540" t="s">
        <v>2232</v>
      </c>
      <c r="I1472" s="541" t="str">
        <f t="shared" si="113"/>
        <v>фото1</v>
      </c>
      <c r="J1472" s="541"/>
      <c r="K1472" s="542" t="s">
        <v>11122</v>
      </c>
      <c r="L1472" s="546">
        <v>5</v>
      </c>
      <c r="M1472" s="558">
        <v>172.7</v>
      </c>
      <c r="N1472" s="544"/>
      <c r="O1472" s="331">
        <f t="shared" si="114"/>
        <v>0</v>
      </c>
      <c r="P1472" s="332">
        <v>4607109988671</v>
      </c>
      <c r="Q1472" s="545"/>
      <c r="R1472" s="333" t="s">
        <v>2213</v>
      </c>
      <c r="S1472" s="340">
        <f t="shared" si="115"/>
        <v>34.54</v>
      </c>
    </row>
    <row r="1473" spans="1:19" ht="25.5" x14ac:dyDescent="0.2">
      <c r="A1473" s="519">
        <v>1458</v>
      </c>
      <c r="B1473" s="537">
        <v>4173</v>
      </c>
      <c r="C1473" s="538" t="s">
        <v>8601</v>
      </c>
      <c r="D1473" s="539"/>
      <c r="E1473" s="411" t="s">
        <v>2212</v>
      </c>
      <c r="F1473" s="411" t="s">
        <v>2233</v>
      </c>
      <c r="G1473" s="411" t="s">
        <v>2234</v>
      </c>
      <c r="H1473" s="540" t="s">
        <v>2235</v>
      </c>
      <c r="I1473" s="541" t="str">
        <f t="shared" si="113"/>
        <v>фото1</v>
      </c>
      <c r="J1473" s="541"/>
      <c r="K1473" s="542" t="s">
        <v>11122</v>
      </c>
      <c r="L1473" s="546">
        <v>5</v>
      </c>
      <c r="M1473" s="558">
        <v>158.9</v>
      </c>
      <c r="N1473" s="544"/>
      <c r="O1473" s="331">
        <f t="shared" si="114"/>
        <v>0</v>
      </c>
      <c r="P1473" s="332">
        <v>4607109983911</v>
      </c>
      <c r="Q1473" s="545"/>
      <c r="R1473" s="333" t="s">
        <v>2213</v>
      </c>
      <c r="S1473" s="340">
        <f t="shared" si="115"/>
        <v>31.78</v>
      </c>
    </row>
    <row r="1474" spans="1:19" ht="102" x14ac:dyDescent="0.2">
      <c r="A1474" s="519">
        <v>1459</v>
      </c>
      <c r="B1474" s="537">
        <v>5463</v>
      </c>
      <c r="C1474" s="538" t="s">
        <v>13108</v>
      </c>
      <c r="D1474" s="539"/>
      <c r="E1474" s="411" t="s">
        <v>2212</v>
      </c>
      <c r="F1474" s="411" t="s">
        <v>13109</v>
      </c>
      <c r="G1474" s="411" t="s">
        <v>13110</v>
      </c>
      <c r="H1474" s="540" t="s">
        <v>13111</v>
      </c>
      <c r="I1474" s="541" t="str">
        <f t="shared" si="113"/>
        <v>фото1</v>
      </c>
      <c r="J1474" s="541"/>
      <c r="K1474" s="542" t="s">
        <v>11122</v>
      </c>
      <c r="L1474" s="546">
        <v>5</v>
      </c>
      <c r="M1474" s="558">
        <v>255.3</v>
      </c>
      <c r="N1474" s="544"/>
      <c r="O1474" s="331">
        <f t="shared" si="114"/>
        <v>0</v>
      </c>
      <c r="P1474" s="332">
        <v>4607109936573</v>
      </c>
      <c r="Q1474" s="545" t="s">
        <v>11622</v>
      </c>
      <c r="R1474" s="333" t="s">
        <v>2213</v>
      </c>
      <c r="S1474" s="340">
        <f t="shared" si="115"/>
        <v>51.06</v>
      </c>
    </row>
    <row r="1475" spans="1:19" ht="51" x14ac:dyDescent="0.2">
      <c r="A1475" s="519">
        <v>1460</v>
      </c>
      <c r="B1475" s="537">
        <v>4448</v>
      </c>
      <c r="C1475" s="538" t="s">
        <v>8602</v>
      </c>
      <c r="D1475" s="539"/>
      <c r="E1475" s="411" t="s">
        <v>2212</v>
      </c>
      <c r="F1475" s="411" t="s">
        <v>2236</v>
      </c>
      <c r="G1475" s="411" t="s">
        <v>2237</v>
      </c>
      <c r="H1475" s="540" t="s">
        <v>2238</v>
      </c>
      <c r="I1475" s="541" t="str">
        <f t="shared" si="113"/>
        <v>фото1</v>
      </c>
      <c r="J1475" s="541"/>
      <c r="K1475" s="542" t="s">
        <v>11122</v>
      </c>
      <c r="L1475" s="546">
        <v>5</v>
      </c>
      <c r="M1475" s="558">
        <v>255.3</v>
      </c>
      <c r="N1475" s="544"/>
      <c r="O1475" s="331">
        <f t="shared" si="114"/>
        <v>0</v>
      </c>
      <c r="P1475" s="332">
        <v>4607109988695</v>
      </c>
      <c r="Q1475" s="545"/>
      <c r="R1475" s="333" t="s">
        <v>2213</v>
      </c>
      <c r="S1475" s="340">
        <f t="shared" si="115"/>
        <v>51.06</v>
      </c>
    </row>
    <row r="1476" spans="1:19" ht="38.25" x14ac:dyDescent="0.2">
      <c r="A1476" s="519">
        <v>1461</v>
      </c>
      <c r="B1476" s="537">
        <v>5717</v>
      </c>
      <c r="C1476" s="538" t="s">
        <v>9568</v>
      </c>
      <c r="D1476" s="539" t="s">
        <v>9569</v>
      </c>
      <c r="E1476" s="411" t="s">
        <v>2212</v>
      </c>
      <c r="F1476" s="411" t="s">
        <v>9570</v>
      </c>
      <c r="G1476" s="411" t="s">
        <v>9571</v>
      </c>
      <c r="H1476" s="540" t="s">
        <v>9572</v>
      </c>
      <c r="I1476" s="541" t="str">
        <f t="shared" si="113"/>
        <v>фото1</v>
      </c>
      <c r="J1476" s="541" t="str">
        <f>HYPERLINK("http://www.gardenbulbs.ru/images/vesna_CL/thumbnails/"&amp;D2026&amp;".jpg","фото2")</f>
        <v>фото2</v>
      </c>
      <c r="K1476" s="542" t="s">
        <v>11122</v>
      </c>
      <c r="L1476" s="546">
        <v>5</v>
      </c>
      <c r="M1476" s="558">
        <v>264.39999999999998</v>
      </c>
      <c r="N1476" s="544"/>
      <c r="O1476" s="331">
        <f t="shared" si="114"/>
        <v>0</v>
      </c>
      <c r="P1476" s="332">
        <v>4607109932483</v>
      </c>
      <c r="Q1476" s="545"/>
      <c r="R1476" s="333" t="s">
        <v>2213</v>
      </c>
      <c r="S1476" s="340">
        <f t="shared" si="115"/>
        <v>52.879999999999995</v>
      </c>
    </row>
    <row r="1477" spans="1:19" ht="127.5" x14ac:dyDescent="0.2">
      <c r="A1477" s="519">
        <v>1462</v>
      </c>
      <c r="B1477" s="537">
        <v>2171</v>
      </c>
      <c r="C1477" s="538" t="s">
        <v>11135</v>
      </c>
      <c r="D1477" s="539"/>
      <c r="E1477" s="411" t="s">
        <v>2212</v>
      </c>
      <c r="F1477" s="411" t="s">
        <v>11136</v>
      </c>
      <c r="G1477" s="411" t="s">
        <v>11137</v>
      </c>
      <c r="H1477" s="540" t="s">
        <v>11138</v>
      </c>
      <c r="I1477" s="541" t="str">
        <f t="shared" si="113"/>
        <v>фото1</v>
      </c>
      <c r="J1477" s="541"/>
      <c r="K1477" s="542" t="s">
        <v>11122</v>
      </c>
      <c r="L1477" s="546">
        <v>5</v>
      </c>
      <c r="M1477" s="558">
        <v>131.4</v>
      </c>
      <c r="N1477" s="544"/>
      <c r="O1477" s="331">
        <f t="shared" si="114"/>
        <v>0</v>
      </c>
      <c r="P1477" s="332">
        <v>4607109928301</v>
      </c>
      <c r="Q1477" s="545"/>
      <c r="R1477" s="333" t="s">
        <v>2213</v>
      </c>
      <c r="S1477" s="340">
        <f t="shared" si="115"/>
        <v>26.28</v>
      </c>
    </row>
    <row r="1478" spans="1:19" ht="38.25" x14ac:dyDescent="0.2">
      <c r="A1478" s="519">
        <v>1463</v>
      </c>
      <c r="B1478" s="537">
        <v>358</v>
      </c>
      <c r="C1478" s="538" t="s">
        <v>8605</v>
      </c>
      <c r="D1478" s="539"/>
      <c r="E1478" s="411" t="s">
        <v>2212</v>
      </c>
      <c r="F1478" s="411" t="s">
        <v>14906</v>
      </c>
      <c r="G1478" s="411" t="s">
        <v>2240</v>
      </c>
      <c r="H1478" s="540" t="s">
        <v>2241</v>
      </c>
      <c r="I1478" s="541" t="str">
        <f t="shared" si="113"/>
        <v>фото1</v>
      </c>
      <c r="J1478" s="541"/>
      <c r="K1478" s="542" t="s">
        <v>11122</v>
      </c>
      <c r="L1478" s="546">
        <v>5</v>
      </c>
      <c r="M1478" s="558">
        <v>113.1</v>
      </c>
      <c r="N1478" s="544"/>
      <c r="O1478" s="331">
        <f t="shared" si="114"/>
        <v>0</v>
      </c>
      <c r="P1478" s="332">
        <v>4607109975190</v>
      </c>
      <c r="Q1478" s="545"/>
      <c r="R1478" s="333" t="s">
        <v>2213</v>
      </c>
      <c r="S1478" s="340">
        <f t="shared" si="115"/>
        <v>22.619999999999997</v>
      </c>
    </row>
    <row r="1479" spans="1:19" ht="38.25" x14ac:dyDescent="0.2">
      <c r="A1479" s="519">
        <v>1464</v>
      </c>
      <c r="B1479" s="537">
        <v>4174</v>
      </c>
      <c r="C1479" s="538" t="s">
        <v>8606</v>
      </c>
      <c r="D1479" s="539"/>
      <c r="E1479" s="411" t="s">
        <v>2212</v>
      </c>
      <c r="F1479" s="411" t="s">
        <v>2242</v>
      </c>
      <c r="G1479" s="411" t="s">
        <v>2243</v>
      </c>
      <c r="H1479" s="540" t="s">
        <v>2244</v>
      </c>
      <c r="I1479" s="541" t="str">
        <f t="shared" si="113"/>
        <v>фото1</v>
      </c>
      <c r="J1479" s="541"/>
      <c r="K1479" s="542" t="s">
        <v>11122</v>
      </c>
      <c r="L1479" s="546">
        <v>5</v>
      </c>
      <c r="M1479" s="558">
        <v>131.4</v>
      </c>
      <c r="N1479" s="544"/>
      <c r="O1479" s="331">
        <f t="shared" si="114"/>
        <v>0</v>
      </c>
      <c r="P1479" s="332">
        <v>4607109983928</v>
      </c>
      <c r="Q1479" s="545"/>
      <c r="R1479" s="333" t="s">
        <v>2213</v>
      </c>
      <c r="S1479" s="340">
        <f t="shared" si="115"/>
        <v>26.28</v>
      </c>
    </row>
    <row r="1480" spans="1:19" ht="140.25" x14ac:dyDescent="0.2">
      <c r="A1480" s="519">
        <v>1465</v>
      </c>
      <c r="B1480" s="537">
        <v>2170</v>
      </c>
      <c r="C1480" s="538" t="s">
        <v>11139</v>
      </c>
      <c r="D1480" s="539"/>
      <c r="E1480" s="411" t="s">
        <v>2212</v>
      </c>
      <c r="F1480" s="411" t="s">
        <v>11140</v>
      </c>
      <c r="G1480" s="411" t="s">
        <v>11141</v>
      </c>
      <c r="H1480" s="540" t="s">
        <v>11142</v>
      </c>
      <c r="I1480" s="541" t="str">
        <f t="shared" si="113"/>
        <v>фото1</v>
      </c>
      <c r="J1480" s="541"/>
      <c r="K1480" s="542" t="s">
        <v>11122</v>
      </c>
      <c r="L1480" s="546">
        <v>5</v>
      </c>
      <c r="M1480" s="558">
        <v>158.9</v>
      </c>
      <c r="N1480" s="544"/>
      <c r="O1480" s="331">
        <f t="shared" si="114"/>
        <v>0</v>
      </c>
      <c r="P1480" s="332">
        <v>4607109928295</v>
      </c>
      <c r="Q1480" s="545"/>
      <c r="R1480" s="333" t="s">
        <v>2213</v>
      </c>
      <c r="S1480" s="340">
        <f t="shared" si="115"/>
        <v>31.78</v>
      </c>
    </row>
    <row r="1481" spans="1:19" ht="76.5" x14ac:dyDescent="0.2">
      <c r="A1481" s="519">
        <v>1466</v>
      </c>
      <c r="B1481" s="537">
        <v>332</v>
      </c>
      <c r="C1481" s="538" t="s">
        <v>8607</v>
      </c>
      <c r="D1481" s="539"/>
      <c r="E1481" s="411" t="s">
        <v>2212</v>
      </c>
      <c r="F1481" s="411" t="s">
        <v>2245</v>
      </c>
      <c r="G1481" s="411" t="s">
        <v>2246</v>
      </c>
      <c r="H1481" s="540" t="s">
        <v>2247</v>
      </c>
      <c r="I1481" s="541" t="str">
        <f t="shared" si="113"/>
        <v>фото1</v>
      </c>
      <c r="J1481" s="541"/>
      <c r="K1481" s="542" t="s">
        <v>11122</v>
      </c>
      <c r="L1481" s="546">
        <v>5</v>
      </c>
      <c r="M1481" s="558">
        <v>113.1</v>
      </c>
      <c r="N1481" s="544"/>
      <c r="O1481" s="331">
        <f t="shared" si="114"/>
        <v>0</v>
      </c>
      <c r="P1481" s="332">
        <v>4607109975213</v>
      </c>
      <c r="Q1481" s="545"/>
      <c r="R1481" s="333" t="s">
        <v>2213</v>
      </c>
      <c r="S1481" s="340">
        <f t="shared" si="115"/>
        <v>22.619999999999997</v>
      </c>
    </row>
    <row r="1482" spans="1:19" ht="25.5" x14ac:dyDescent="0.2">
      <c r="A1482" s="519">
        <v>1467</v>
      </c>
      <c r="B1482" s="537">
        <v>4171</v>
      </c>
      <c r="C1482" s="538" t="s">
        <v>8608</v>
      </c>
      <c r="D1482" s="539"/>
      <c r="E1482" s="411" t="s">
        <v>2212</v>
      </c>
      <c r="F1482" s="411" t="s">
        <v>2248</v>
      </c>
      <c r="G1482" s="411" t="s">
        <v>2249</v>
      </c>
      <c r="H1482" s="540" t="s">
        <v>2250</v>
      </c>
      <c r="I1482" s="541" t="str">
        <f t="shared" si="113"/>
        <v>фото1</v>
      </c>
      <c r="J1482" s="541"/>
      <c r="K1482" s="542" t="s">
        <v>11122</v>
      </c>
      <c r="L1482" s="546">
        <v>5</v>
      </c>
      <c r="M1482" s="558">
        <v>122.2</v>
      </c>
      <c r="N1482" s="544"/>
      <c r="O1482" s="331">
        <f t="shared" si="114"/>
        <v>0</v>
      </c>
      <c r="P1482" s="332">
        <v>4607109983898</v>
      </c>
      <c r="Q1482" s="545"/>
      <c r="R1482" s="333" t="s">
        <v>2213</v>
      </c>
      <c r="S1482" s="340">
        <f t="shared" si="115"/>
        <v>24.44</v>
      </c>
    </row>
    <row r="1483" spans="1:19" ht="38.25" x14ac:dyDescent="0.2">
      <c r="A1483" s="519">
        <v>1468</v>
      </c>
      <c r="B1483" s="537">
        <v>10762</v>
      </c>
      <c r="C1483" s="538" t="s">
        <v>14907</v>
      </c>
      <c r="D1483" s="539"/>
      <c r="E1483" s="412" t="s">
        <v>2212</v>
      </c>
      <c r="F1483" s="412" t="s">
        <v>2190</v>
      </c>
      <c r="G1483" s="412" t="s">
        <v>14908</v>
      </c>
      <c r="H1483" s="547" t="s">
        <v>14909</v>
      </c>
      <c r="I1483" s="541" t="str">
        <f t="shared" si="113"/>
        <v>фото1</v>
      </c>
      <c r="J1483" s="541"/>
      <c r="K1483" s="542" t="s">
        <v>11122</v>
      </c>
      <c r="L1483" s="546">
        <v>5</v>
      </c>
      <c r="M1483" s="558">
        <v>154.30000000000001</v>
      </c>
      <c r="N1483" s="544"/>
      <c r="O1483" s="331">
        <f t="shared" si="114"/>
        <v>0</v>
      </c>
      <c r="P1483" s="332">
        <v>4607109925737</v>
      </c>
      <c r="Q1483" s="545" t="s">
        <v>13902</v>
      </c>
      <c r="R1483" s="333" t="s">
        <v>2213</v>
      </c>
      <c r="S1483" s="340">
        <f t="shared" si="115"/>
        <v>30.860000000000003</v>
      </c>
    </row>
    <row r="1484" spans="1:19" ht="63.75" x14ac:dyDescent="0.2">
      <c r="A1484" s="519">
        <v>1469</v>
      </c>
      <c r="B1484" s="537">
        <v>5407</v>
      </c>
      <c r="C1484" s="538" t="s">
        <v>9948</v>
      </c>
      <c r="D1484" s="539"/>
      <c r="E1484" s="411" t="s">
        <v>2212</v>
      </c>
      <c r="F1484" s="411" t="s">
        <v>8609</v>
      </c>
      <c r="G1484" s="411" t="s">
        <v>13112</v>
      </c>
      <c r="H1484" s="540" t="s">
        <v>8610</v>
      </c>
      <c r="I1484" s="541" t="str">
        <f t="shared" si="113"/>
        <v>фото1</v>
      </c>
      <c r="J1484" s="541"/>
      <c r="K1484" s="542" t="s">
        <v>11122</v>
      </c>
      <c r="L1484" s="546">
        <v>5</v>
      </c>
      <c r="M1484" s="558">
        <v>172.7</v>
      </c>
      <c r="N1484" s="544"/>
      <c r="O1484" s="331">
        <f t="shared" si="114"/>
        <v>0</v>
      </c>
      <c r="P1484" s="332">
        <v>4607109937150</v>
      </c>
      <c r="Q1484" s="545"/>
      <c r="R1484" s="333" t="s">
        <v>2213</v>
      </c>
      <c r="S1484" s="340">
        <f t="shared" si="115"/>
        <v>34.54</v>
      </c>
    </row>
    <row r="1485" spans="1:19" ht="63.75" x14ac:dyDescent="0.2">
      <c r="A1485" s="519">
        <v>1470</v>
      </c>
      <c r="B1485" s="537">
        <v>5409</v>
      </c>
      <c r="C1485" s="538" t="s">
        <v>9949</v>
      </c>
      <c r="D1485" s="539"/>
      <c r="E1485" s="411" t="s">
        <v>2212</v>
      </c>
      <c r="F1485" s="411" t="s">
        <v>8611</v>
      </c>
      <c r="G1485" s="411" t="s">
        <v>8612</v>
      </c>
      <c r="H1485" s="540" t="s">
        <v>8613</v>
      </c>
      <c r="I1485" s="541" t="str">
        <f t="shared" si="113"/>
        <v>фото1</v>
      </c>
      <c r="J1485" s="541"/>
      <c r="K1485" s="542" t="s">
        <v>11122</v>
      </c>
      <c r="L1485" s="546">
        <v>5</v>
      </c>
      <c r="M1485" s="558">
        <v>186.4</v>
      </c>
      <c r="N1485" s="544"/>
      <c r="O1485" s="331">
        <f t="shared" si="114"/>
        <v>0</v>
      </c>
      <c r="P1485" s="332">
        <v>4607109937143</v>
      </c>
      <c r="Q1485" s="545"/>
      <c r="R1485" s="333" t="s">
        <v>2213</v>
      </c>
      <c r="S1485" s="340">
        <f t="shared" si="115"/>
        <v>37.28</v>
      </c>
    </row>
    <row r="1486" spans="1:19" ht="38.25" x14ac:dyDescent="0.2">
      <c r="A1486" s="519">
        <v>1471</v>
      </c>
      <c r="B1486" s="537">
        <v>294</v>
      </c>
      <c r="C1486" s="538" t="s">
        <v>8614</v>
      </c>
      <c r="D1486" s="539"/>
      <c r="E1486" s="411" t="s">
        <v>2212</v>
      </c>
      <c r="F1486" s="411" t="s">
        <v>2251</v>
      </c>
      <c r="G1486" s="411" t="s">
        <v>2252</v>
      </c>
      <c r="H1486" s="540" t="s">
        <v>2253</v>
      </c>
      <c r="I1486" s="541" t="str">
        <f t="shared" si="113"/>
        <v>фото1</v>
      </c>
      <c r="J1486" s="541"/>
      <c r="K1486" s="542" t="s">
        <v>11122</v>
      </c>
      <c r="L1486" s="546">
        <v>5</v>
      </c>
      <c r="M1486" s="558">
        <v>175.4</v>
      </c>
      <c r="N1486" s="544"/>
      <c r="O1486" s="331">
        <f t="shared" si="114"/>
        <v>0</v>
      </c>
      <c r="P1486" s="332">
        <v>4607109975220</v>
      </c>
      <c r="Q1486" s="545"/>
      <c r="R1486" s="333" t="s">
        <v>2213</v>
      </c>
      <c r="S1486" s="340">
        <f t="shared" si="115"/>
        <v>35.08</v>
      </c>
    </row>
    <row r="1487" spans="1:19" ht="51" x14ac:dyDescent="0.2">
      <c r="A1487" s="519">
        <v>1472</v>
      </c>
      <c r="B1487" s="537">
        <v>5408</v>
      </c>
      <c r="C1487" s="538" t="s">
        <v>9947</v>
      </c>
      <c r="D1487" s="539"/>
      <c r="E1487" s="411" t="s">
        <v>2212</v>
      </c>
      <c r="F1487" s="411" t="s">
        <v>8603</v>
      </c>
      <c r="G1487" s="411" t="s">
        <v>11143</v>
      </c>
      <c r="H1487" s="540" t="s">
        <v>8604</v>
      </c>
      <c r="I1487" s="541" t="str">
        <f t="shared" si="113"/>
        <v>фото1</v>
      </c>
      <c r="J1487" s="541"/>
      <c r="K1487" s="542" t="s">
        <v>11122</v>
      </c>
      <c r="L1487" s="546">
        <v>5</v>
      </c>
      <c r="M1487" s="558">
        <v>177.3</v>
      </c>
      <c r="N1487" s="544"/>
      <c r="O1487" s="331">
        <f t="shared" si="114"/>
        <v>0</v>
      </c>
      <c r="P1487" s="332">
        <v>4607109937136</v>
      </c>
      <c r="Q1487" s="545"/>
      <c r="R1487" s="333" t="s">
        <v>2213</v>
      </c>
      <c r="S1487" s="340">
        <f t="shared" si="115"/>
        <v>35.46</v>
      </c>
    </row>
    <row r="1488" spans="1:19" ht="127.5" x14ac:dyDescent="0.2">
      <c r="A1488" s="519">
        <v>1473</v>
      </c>
      <c r="B1488" s="537">
        <v>4755</v>
      </c>
      <c r="C1488" s="538" t="s">
        <v>11144</v>
      </c>
      <c r="D1488" s="539"/>
      <c r="E1488" s="411" t="s">
        <v>2212</v>
      </c>
      <c r="F1488" s="411" t="s">
        <v>11145</v>
      </c>
      <c r="G1488" s="411" t="s">
        <v>11146</v>
      </c>
      <c r="H1488" s="540" t="s">
        <v>11147</v>
      </c>
      <c r="I1488" s="541" t="str">
        <f t="shared" si="113"/>
        <v>фото1</v>
      </c>
      <c r="J1488" s="541"/>
      <c r="K1488" s="542" t="s">
        <v>11126</v>
      </c>
      <c r="L1488" s="546">
        <v>5</v>
      </c>
      <c r="M1488" s="558">
        <v>177.3</v>
      </c>
      <c r="N1488" s="544"/>
      <c r="O1488" s="331">
        <f t="shared" si="114"/>
        <v>0</v>
      </c>
      <c r="P1488" s="332">
        <v>4607109928271</v>
      </c>
      <c r="Q1488" s="545"/>
      <c r="R1488" s="333" t="s">
        <v>2213</v>
      </c>
      <c r="S1488" s="340">
        <f t="shared" si="115"/>
        <v>35.46</v>
      </c>
    </row>
    <row r="1489" spans="1:19" ht="38.25" x14ac:dyDescent="0.2">
      <c r="A1489" s="519">
        <v>1474</v>
      </c>
      <c r="B1489" s="537">
        <v>2136</v>
      </c>
      <c r="C1489" s="538" t="s">
        <v>8615</v>
      </c>
      <c r="D1489" s="539"/>
      <c r="E1489" s="411" t="s">
        <v>2212</v>
      </c>
      <c r="F1489" s="411" t="s">
        <v>2254</v>
      </c>
      <c r="G1489" s="411" t="s">
        <v>2255</v>
      </c>
      <c r="H1489" s="540" t="s">
        <v>2256</v>
      </c>
      <c r="I1489" s="541" t="str">
        <f t="shared" si="113"/>
        <v>фото1</v>
      </c>
      <c r="J1489" s="541"/>
      <c r="K1489" s="542" t="s">
        <v>11122</v>
      </c>
      <c r="L1489" s="546">
        <v>5</v>
      </c>
      <c r="M1489" s="558">
        <v>113.1</v>
      </c>
      <c r="N1489" s="544"/>
      <c r="O1489" s="331">
        <f t="shared" si="114"/>
        <v>0</v>
      </c>
      <c r="P1489" s="332">
        <v>4607109975237</v>
      </c>
      <c r="Q1489" s="545"/>
      <c r="R1489" s="333" t="s">
        <v>2213</v>
      </c>
      <c r="S1489" s="340">
        <f t="shared" si="115"/>
        <v>22.619999999999997</v>
      </c>
    </row>
    <row r="1490" spans="1:19" ht="38.25" x14ac:dyDescent="0.2">
      <c r="A1490" s="519">
        <v>1475</v>
      </c>
      <c r="B1490" s="537">
        <v>2135</v>
      </c>
      <c r="C1490" s="538" t="s">
        <v>8616</v>
      </c>
      <c r="D1490" s="539"/>
      <c r="E1490" s="411" t="s">
        <v>2212</v>
      </c>
      <c r="F1490" s="411" t="s">
        <v>2257</v>
      </c>
      <c r="G1490" s="411" t="s">
        <v>2258</v>
      </c>
      <c r="H1490" s="540" t="s">
        <v>2259</v>
      </c>
      <c r="I1490" s="541" t="str">
        <f t="shared" si="113"/>
        <v>фото1</v>
      </c>
      <c r="J1490" s="541"/>
      <c r="K1490" s="542" t="s">
        <v>11122</v>
      </c>
      <c r="L1490" s="546">
        <v>5</v>
      </c>
      <c r="M1490" s="558">
        <v>113.1</v>
      </c>
      <c r="N1490" s="544"/>
      <c r="O1490" s="331">
        <f t="shared" si="114"/>
        <v>0</v>
      </c>
      <c r="P1490" s="332">
        <v>4607109975244</v>
      </c>
      <c r="Q1490" s="545"/>
      <c r="R1490" s="333" t="s">
        <v>2213</v>
      </c>
      <c r="S1490" s="340">
        <f t="shared" si="115"/>
        <v>22.619999999999997</v>
      </c>
    </row>
    <row r="1491" spans="1:19" ht="216.75" x14ac:dyDescent="0.2">
      <c r="A1491" s="519">
        <v>1476</v>
      </c>
      <c r="B1491" s="537">
        <v>3219</v>
      </c>
      <c r="C1491" s="538" t="s">
        <v>11148</v>
      </c>
      <c r="D1491" s="539"/>
      <c r="E1491" s="411" t="s">
        <v>2212</v>
      </c>
      <c r="F1491" s="411" t="s">
        <v>11149</v>
      </c>
      <c r="G1491" s="411" t="s">
        <v>11150</v>
      </c>
      <c r="H1491" s="540" t="s">
        <v>11151</v>
      </c>
      <c r="I1491" s="541" t="str">
        <f t="shared" si="113"/>
        <v>фото1</v>
      </c>
      <c r="J1491" s="541"/>
      <c r="K1491" s="542" t="s">
        <v>11126</v>
      </c>
      <c r="L1491" s="546">
        <v>5</v>
      </c>
      <c r="M1491" s="558">
        <v>177.3</v>
      </c>
      <c r="N1491" s="544"/>
      <c r="O1491" s="331">
        <f t="shared" si="114"/>
        <v>0</v>
      </c>
      <c r="P1491" s="332">
        <v>4607109928264</v>
      </c>
      <c r="Q1491" s="545"/>
      <c r="R1491" s="333" t="s">
        <v>2213</v>
      </c>
      <c r="S1491" s="340">
        <f t="shared" si="115"/>
        <v>35.46</v>
      </c>
    </row>
    <row r="1492" spans="1:19" ht="165.75" x14ac:dyDescent="0.2">
      <c r="A1492" s="519">
        <v>1477</v>
      </c>
      <c r="B1492" s="537">
        <v>3949</v>
      </c>
      <c r="C1492" s="538" t="s">
        <v>11152</v>
      </c>
      <c r="D1492" s="539"/>
      <c r="E1492" s="411" t="s">
        <v>2212</v>
      </c>
      <c r="F1492" s="411" t="s">
        <v>11153</v>
      </c>
      <c r="G1492" s="411" t="s">
        <v>11154</v>
      </c>
      <c r="H1492" s="540" t="s">
        <v>11155</v>
      </c>
      <c r="I1492" s="541" t="str">
        <f t="shared" si="113"/>
        <v>фото1</v>
      </c>
      <c r="J1492" s="541"/>
      <c r="K1492" s="542" t="s">
        <v>11126</v>
      </c>
      <c r="L1492" s="546">
        <v>5</v>
      </c>
      <c r="M1492" s="558">
        <v>177.3</v>
      </c>
      <c r="N1492" s="544"/>
      <c r="O1492" s="331">
        <f t="shared" si="114"/>
        <v>0</v>
      </c>
      <c r="P1492" s="332">
        <v>4607109928240</v>
      </c>
      <c r="Q1492" s="545"/>
      <c r="R1492" s="333" t="s">
        <v>2213</v>
      </c>
      <c r="S1492" s="340">
        <f t="shared" si="115"/>
        <v>35.46</v>
      </c>
    </row>
    <row r="1493" spans="1:19" ht="38.25" x14ac:dyDescent="0.2">
      <c r="A1493" s="519">
        <v>1478</v>
      </c>
      <c r="B1493" s="537">
        <v>4168</v>
      </c>
      <c r="C1493" s="538" t="s">
        <v>8617</v>
      </c>
      <c r="D1493" s="539"/>
      <c r="E1493" s="411" t="s">
        <v>2212</v>
      </c>
      <c r="F1493" s="411" t="s">
        <v>2260</v>
      </c>
      <c r="G1493" s="411" t="s">
        <v>2261</v>
      </c>
      <c r="H1493" s="540" t="s">
        <v>2262</v>
      </c>
      <c r="I1493" s="541" t="str">
        <f t="shared" si="113"/>
        <v>фото1</v>
      </c>
      <c r="J1493" s="541"/>
      <c r="K1493" s="542" t="s">
        <v>11122</v>
      </c>
      <c r="L1493" s="546">
        <v>5</v>
      </c>
      <c r="M1493" s="558">
        <v>131.4</v>
      </c>
      <c r="N1493" s="544"/>
      <c r="O1493" s="331">
        <f t="shared" si="114"/>
        <v>0</v>
      </c>
      <c r="P1493" s="332">
        <v>4607109983867</v>
      </c>
      <c r="Q1493" s="545"/>
      <c r="R1493" s="333" t="s">
        <v>2213</v>
      </c>
      <c r="S1493" s="340">
        <f t="shared" si="115"/>
        <v>26.28</v>
      </c>
    </row>
    <row r="1494" spans="1:19" ht="25.5" x14ac:dyDescent="0.2">
      <c r="A1494" s="519">
        <v>1479</v>
      </c>
      <c r="B1494" s="537">
        <v>4169</v>
      </c>
      <c r="C1494" s="538" t="s">
        <v>8618</v>
      </c>
      <c r="D1494" s="539"/>
      <c r="E1494" s="411" t="s">
        <v>2212</v>
      </c>
      <c r="F1494" s="411" t="s">
        <v>2263</v>
      </c>
      <c r="G1494" s="411" t="s">
        <v>2264</v>
      </c>
      <c r="H1494" s="540" t="s">
        <v>2265</v>
      </c>
      <c r="I1494" s="541" t="str">
        <f t="shared" si="113"/>
        <v>фото1</v>
      </c>
      <c r="J1494" s="541"/>
      <c r="K1494" s="542" t="s">
        <v>11122</v>
      </c>
      <c r="L1494" s="546">
        <v>5</v>
      </c>
      <c r="M1494" s="558">
        <v>166.3</v>
      </c>
      <c r="N1494" s="544"/>
      <c r="O1494" s="331">
        <f t="shared" si="114"/>
        <v>0</v>
      </c>
      <c r="P1494" s="332">
        <v>4607109983874</v>
      </c>
      <c r="Q1494" s="545"/>
      <c r="R1494" s="333" t="s">
        <v>2213</v>
      </c>
      <c r="S1494" s="340">
        <f t="shared" si="115"/>
        <v>33.260000000000005</v>
      </c>
    </row>
    <row r="1495" spans="1:19" ht="38.25" x14ac:dyDescent="0.2">
      <c r="A1495" s="519">
        <v>1480</v>
      </c>
      <c r="B1495" s="537">
        <v>2123</v>
      </c>
      <c r="C1495" s="538" t="s">
        <v>8619</v>
      </c>
      <c r="D1495" s="539"/>
      <c r="E1495" s="411" t="s">
        <v>2212</v>
      </c>
      <c r="F1495" s="411" t="s">
        <v>2266</v>
      </c>
      <c r="G1495" s="411" t="s">
        <v>2267</v>
      </c>
      <c r="H1495" s="540" t="s">
        <v>2268</v>
      </c>
      <c r="I1495" s="541" t="str">
        <f t="shared" si="113"/>
        <v>фото1</v>
      </c>
      <c r="J1495" s="541"/>
      <c r="K1495" s="542" t="s">
        <v>11122</v>
      </c>
      <c r="L1495" s="546">
        <v>5</v>
      </c>
      <c r="M1495" s="558">
        <v>131.4</v>
      </c>
      <c r="N1495" s="544"/>
      <c r="O1495" s="331">
        <f t="shared" si="114"/>
        <v>0</v>
      </c>
      <c r="P1495" s="332">
        <v>4607109975251</v>
      </c>
      <c r="Q1495" s="545"/>
      <c r="R1495" s="333" t="s">
        <v>2213</v>
      </c>
      <c r="S1495" s="340">
        <f t="shared" si="115"/>
        <v>26.28</v>
      </c>
    </row>
    <row r="1496" spans="1:19" ht="51" x14ac:dyDescent="0.2">
      <c r="A1496" s="519">
        <v>1481</v>
      </c>
      <c r="B1496" s="537">
        <v>4172</v>
      </c>
      <c r="C1496" s="538" t="s">
        <v>14910</v>
      </c>
      <c r="D1496" s="539"/>
      <c r="E1496" s="412" t="s">
        <v>2212</v>
      </c>
      <c r="F1496" s="412" t="s">
        <v>14911</v>
      </c>
      <c r="G1496" s="412" t="s">
        <v>14912</v>
      </c>
      <c r="H1496" s="547" t="s">
        <v>14913</v>
      </c>
      <c r="I1496" s="541" t="str">
        <f t="shared" si="113"/>
        <v>фото1</v>
      </c>
      <c r="J1496" s="541"/>
      <c r="K1496" s="542" t="s">
        <v>11122</v>
      </c>
      <c r="L1496" s="546">
        <v>5</v>
      </c>
      <c r="M1496" s="558">
        <v>166.3</v>
      </c>
      <c r="N1496" s="544"/>
      <c r="O1496" s="331">
        <f t="shared" si="114"/>
        <v>0</v>
      </c>
      <c r="P1496" s="332">
        <v>4607109983904</v>
      </c>
      <c r="Q1496" s="545" t="s">
        <v>13902</v>
      </c>
      <c r="R1496" s="333" t="s">
        <v>2213</v>
      </c>
      <c r="S1496" s="340">
        <f t="shared" si="115"/>
        <v>33.260000000000005</v>
      </c>
    </row>
    <row r="1497" spans="1:19" ht="51" x14ac:dyDescent="0.2">
      <c r="A1497" s="519">
        <v>1482</v>
      </c>
      <c r="B1497" s="537">
        <v>10763</v>
      </c>
      <c r="C1497" s="538" t="s">
        <v>14914</v>
      </c>
      <c r="D1497" s="539"/>
      <c r="E1497" s="412" t="s">
        <v>2212</v>
      </c>
      <c r="F1497" s="412" t="s">
        <v>14915</v>
      </c>
      <c r="G1497" s="412" t="s">
        <v>14916</v>
      </c>
      <c r="H1497" s="547" t="s">
        <v>14917</v>
      </c>
      <c r="I1497" s="541" t="str">
        <f t="shared" si="113"/>
        <v>фото1</v>
      </c>
      <c r="J1497" s="541"/>
      <c r="K1497" s="542" t="s">
        <v>11122</v>
      </c>
      <c r="L1497" s="546">
        <v>5</v>
      </c>
      <c r="M1497" s="558">
        <v>154.30000000000001</v>
      </c>
      <c r="N1497" s="544"/>
      <c r="O1497" s="331">
        <f t="shared" si="114"/>
        <v>0</v>
      </c>
      <c r="P1497" s="332">
        <v>4607109925720</v>
      </c>
      <c r="Q1497" s="545" t="s">
        <v>13902</v>
      </c>
      <c r="R1497" s="333" t="s">
        <v>2213</v>
      </c>
      <c r="S1497" s="340">
        <f t="shared" si="115"/>
        <v>30.860000000000003</v>
      </c>
    </row>
    <row r="1498" spans="1:19" ht="127.5" x14ac:dyDescent="0.2">
      <c r="A1498" s="519">
        <v>1483</v>
      </c>
      <c r="B1498" s="537">
        <v>711</v>
      </c>
      <c r="C1498" s="538" t="s">
        <v>11156</v>
      </c>
      <c r="D1498" s="539"/>
      <c r="E1498" s="411" t="s">
        <v>2212</v>
      </c>
      <c r="F1498" s="411" t="s">
        <v>11157</v>
      </c>
      <c r="G1498" s="411" t="s">
        <v>11158</v>
      </c>
      <c r="H1498" s="540" t="s">
        <v>11159</v>
      </c>
      <c r="I1498" s="541" t="str">
        <f t="shared" si="113"/>
        <v>фото1</v>
      </c>
      <c r="J1498" s="541"/>
      <c r="K1498" s="542" t="s">
        <v>11122</v>
      </c>
      <c r="L1498" s="546">
        <v>5</v>
      </c>
      <c r="M1498" s="558">
        <v>177.3</v>
      </c>
      <c r="N1498" s="544"/>
      <c r="O1498" s="331">
        <f t="shared" si="114"/>
        <v>0</v>
      </c>
      <c r="P1498" s="332">
        <v>4607109928233</v>
      </c>
      <c r="Q1498" s="545"/>
      <c r="R1498" s="333" t="s">
        <v>2213</v>
      </c>
      <c r="S1498" s="340">
        <f t="shared" si="115"/>
        <v>35.46</v>
      </c>
    </row>
    <row r="1499" spans="1:19" ht="114.75" x14ac:dyDescent="0.2">
      <c r="A1499" s="519">
        <v>1484</v>
      </c>
      <c r="B1499" s="537">
        <v>2172</v>
      </c>
      <c r="C1499" s="538" t="s">
        <v>11160</v>
      </c>
      <c r="D1499" s="539"/>
      <c r="E1499" s="411" t="s">
        <v>2212</v>
      </c>
      <c r="F1499" s="411" t="s">
        <v>11161</v>
      </c>
      <c r="G1499" s="411" t="s">
        <v>11162</v>
      </c>
      <c r="H1499" s="540" t="s">
        <v>11163</v>
      </c>
      <c r="I1499" s="541" t="str">
        <f t="shared" si="113"/>
        <v>фото1</v>
      </c>
      <c r="J1499" s="541"/>
      <c r="K1499" s="542" t="s">
        <v>11122</v>
      </c>
      <c r="L1499" s="546">
        <v>5</v>
      </c>
      <c r="M1499" s="558">
        <v>149.69999999999999</v>
      </c>
      <c r="N1499" s="544"/>
      <c r="O1499" s="331">
        <f t="shared" si="114"/>
        <v>0</v>
      </c>
      <c r="P1499" s="332">
        <v>4607109928226</v>
      </c>
      <c r="Q1499" s="545"/>
      <c r="R1499" s="333" t="s">
        <v>2213</v>
      </c>
      <c r="S1499" s="340">
        <f t="shared" si="115"/>
        <v>29.939999999999998</v>
      </c>
    </row>
    <row r="1500" spans="1:19" ht="153" x14ac:dyDescent="0.2">
      <c r="A1500" s="519">
        <v>1485</v>
      </c>
      <c r="B1500" s="537">
        <v>2215</v>
      </c>
      <c r="C1500" s="538" t="s">
        <v>11164</v>
      </c>
      <c r="D1500" s="539"/>
      <c r="E1500" s="411" t="s">
        <v>2212</v>
      </c>
      <c r="F1500" s="411" t="s">
        <v>11165</v>
      </c>
      <c r="G1500" s="411" t="s">
        <v>11166</v>
      </c>
      <c r="H1500" s="540" t="s">
        <v>11167</v>
      </c>
      <c r="I1500" s="541" t="str">
        <f t="shared" si="113"/>
        <v>фото1</v>
      </c>
      <c r="J1500" s="541"/>
      <c r="K1500" s="542" t="s">
        <v>11122</v>
      </c>
      <c r="L1500" s="546">
        <v>5</v>
      </c>
      <c r="M1500" s="558">
        <v>149.69999999999999</v>
      </c>
      <c r="N1500" s="544"/>
      <c r="O1500" s="331">
        <f t="shared" si="114"/>
        <v>0</v>
      </c>
      <c r="P1500" s="332">
        <v>4607109928219</v>
      </c>
      <c r="Q1500" s="545"/>
      <c r="R1500" s="333" t="s">
        <v>2213</v>
      </c>
      <c r="S1500" s="340">
        <f t="shared" si="115"/>
        <v>29.939999999999998</v>
      </c>
    </row>
    <row r="1501" spans="1:19" ht="20.25" x14ac:dyDescent="0.2">
      <c r="A1501" s="519">
        <v>1486</v>
      </c>
      <c r="B1501" s="334"/>
      <c r="C1501" s="334"/>
      <c r="D1501" s="334"/>
      <c r="E1501" s="161"/>
      <c r="F1501" s="552" t="s">
        <v>2271</v>
      </c>
      <c r="G1501" s="334"/>
      <c r="H1501" s="334"/>
      <c r="I1501" s="334"/>
      <c r="J1501" s="334"/>
      <c r="K1501" s="334"/>
      <c r="L1501" s="334"/>
      <c r="M1501" s="560"/>
      <c r="N1501" s="334"/>
      <c r="O1501" s="334"/>
      <c r="P1501" s="334"/>
      <c r="Q1501" s="334"/>
      <c r="R1501" s="334"/>
      <c r="S1501" s="553"/>
    </row>
    <row r="1502" spans="1:19" ht="15.75" x14ac:dyDescent="0.2">
      <c r="A1502" s="519">
        <v>1487</v>
      </c>
      <c r="B1502" s="524"/>
      <c r="C1502" s="525"/>
      <c r="D1502" s="526"/>
      <c r="E1502" s="527"/>
      <c r="F1502" s="528" t="s">
        <v>11168</v>
      </c>
      <c r="G1502" s="529"/>
      <c r="H1502" s="530"/>
      <c r="I1502" s="531"/>
      <c r="J1502" s="532"/>
      <c r="K1502" s="533"/>
      <c r="L1502" s="533"/>
      <c r="M1502" s="561"/>
      <c r="N1502" s="524"/>
      <c r="O1502" s="524"/>
      <c r="P1502" s="534"/>
      <c r="Q1502" s="535"/>
      <c r="R1502" s="535"/>
      <c r="S1502" s="536"/>
    </row>
    <row r="1503" spans="1:19" ht="25.5" x14ac:dyDescent="0.2">
      <c r="A1503" s="519">
        <v>1488</v>
      </c>
      <c r="B1503" s="537">
        <v>4394</v>
      </c>
      <c r="C1503" s="538" t="s">
        <v>13809</v>
      </c>
      <c r="D1503" s="539"/>
      <c r="E1503" s="411" t="s">
        <v>2292</v>
      </c>
      <c r="F1503" s="411" t="s">
        <v>2293</v>
      </c>
      <c r="G1503" s="411" t="s">
        <v>2294</v>
      </c>
      <c r="H1503" s="540" t="s">
        <v>2296</v>
      </c>
      <c r="I1503" s="541" t="str">
        <f t="shared" ref="I1503:I1545" si="116">HYPERLINK("http://www.gardenbulbs.ru/images/vesna_CL/thumbnails/"&amp;C1503&amp;".jpg","фото1")</f>
        <v>фото1</v>
      </c>
      <c r="J1503" s="541"/>
      <c r="K1503" s="542" t="s">
        <v>13113</v>
      </c>
      <c r="L1503" s="546">
        <v>2</v>
      </c>
      <c r="M1503" s="558">
        <v>166.3</v>
      </c>
      <c r="N1503" s="544"/>
      <c r="O1503" s="331">
        <f t="shared" ref="O1503:O1545" si="117">IF(ISERROR(N1503*M1503),0,N1503*M1503)</f>
        <v>0</v>
      </c>
      <c r="P1503" s="332">
        <v>4607109988152</v>
      </c>
      <c r="Q1503" s="545"/>
      <c r="R1503" s="333" t="s">
        <v>2295</v>
      </c>
      <c r="S1503" s="340">
        <f t="shared" ref="S1503:S1545" si="118">M1503/L1503</f>
        <v>83.15</v>
      </c>
    </row>
    <row r="1504" spans="1:19" ht="38.25" x14ac:dyDescent="0.2">
      <c r="A1504" s="519">
        <v>1489</v>
      </c>
      <c r="B1504" s="537">
        <v>4395</v>
      </c>
      <c r="C1504" s="538" t="s">
        <v>13810</v>
      </c>
      <c r="D1504" s="539"/>
      <c r="E1504" s="411" t="s">
        <v>2292</v>
      </c>
      <c r="F1504" s="411" t="s">
        <v>2297</v>
      </c>
      <c r="G1504" s="411" t="s">
        <v>13114</v>
      </c>
      <c r="H1504" s="540" t="s">
        <v>2298</v>
      </c>
      <c r="I1504" s="541" t="str">
        <f t="shared" si="116"/>
        <v>фото1</v>
      </c>
      <c r="J1504" s="541"/>
      <c r="K1504" s="542" t="s">
        <v>13113</v>
      </c>
      <c r="L1504" s="546">
        <v>2</v>
      </c>
      <c r="M1504" s="558">
        <v>166.3</v>
      </c>
      <c r="N1504" s="544"/>
      <c r="O1504" s="331">
        <f t="shared" si="117"/>
        <v>0</v>
      </c>
      <c r="P1504" s="332">
        <v>4607109988169</v>
      </c>
      <c r="Q1504" s="545"/>
      <c r="R1504" s="333" t="s">
        <v>2295</v>
      </c>
      <c r="S1504" s="340">
        <f t="shared" si="118"/>
        <v>83.15</v>
      </c>
    </row>
    <row r="1505" spans="1:19" ht="15" x14ac:dyDescent="0.2">
      <c r="A1505" s="519">
        <v>1490</v>
      </c>
      <c r="B1505" s="537">
        <v>4555</v>
      </c>
      <c r="C1505" s="538" t="s">
        <v>13811</v>
      </c>
      <c r="D1505" s="539" t="s">
        <v>13115</v>
      </c>
      <c r="E1505" s="411" t="s">
        <v>2318</v>
      </c>
      <c r="F1505" s="411" t="s">
        <v>2319</v>
      </c>
      <c r="G1505" s="411" t="s">
        <v>2320</v>
      </c>
      <c r="H1505" s="540" t="s">
        <v>2322</v>
      </c>
      <c r="I1505" s="541" t="str">
        <f t="shared" si="116"/>
        <v>фото1</v>
      </c>
      <c r="J1505" s="541" t="str">
        <f>HYPERLINK("http://www.gardenbulbs.ru/images/vesna_CL/thumbnails/"&amp;D2055&amp;".jpg","фото2")</f>
        <v>фото2</v>
      </c>
      <c r="K1505" s="542" t="s">
        <v>32</v>
      </c>
      <c r="L1505" s="546">
        <v>3</v>
      </c>
      <c r="M1505" s="558">
        <v>177.3</v>
      </c>
      <c r="N1505" s="544"/>
      <c r="O1505" s="331">
        <f t="shared" si="117"/>
        <v>0</v>
      </c>
      <c r="P1505" s="332">
        <v>4607109989760</v>
      </c>
      <c r="Q1505" s="545"/>
      <c r="R1505" s="333" t="s">
        <v>2321</v>
      </c>
      <c r="S1505" s="340">
        <f t="shared" si="118"/>
        <v>59.1</v>
      </c>
    </row>
    <row r="1506" spans="1:19" ht="25.5" x14ac:dyDescent="0.2">
      <c r="A1506" s="519">
        <v>1491</v>
      </c>
      <c r="B1506" s="537">
        <v>5718</v>
      </c>
      <c r="C1506" s="538" t="s">
        <v>13812</v>
      </c>
      <c r="D1506" s="539"/>
      <c r="E1506" s="411" t="s">
        <v>2272</v>
      </c>
      <c r="F1506" s="411" t="s">
        <v>9573</v>
      </c>
      <c r="G1506" s="411" t="s">
        <v>9574</v>
      </c>
      <c r="H1506" s="540" t="s">
        <v>9575</v>
      </c>
      <c r="I1506" s="541" t="str">
        <f t="shared" si="116"/>
        <v>фото1</v>
      </c>
      <c r="J1506" s="541"/>
      <c r="K1506" s="542" t="s">
        <v>2273</v>
      </c>
      <c r="L1506" s="546">
        <v>1</v>
      </c>
      <c r="M1506" s="558">
        <v>258</v>
      </c>
      <c r="N1506" s="544"/>
      <c r="O1506" s="331">
        <f t="shared" si="117"/>
        <v>0</v>
      </c>
      <c r="P1506" s="332">
        <v>4607109932476</v>
      </c>
      <c r="Q1506" s="545"/>
      <c r="R1506" s="333" t="s">
        <v>9576</v>
      </c>
      <c r="S1506" s="340">
        <f t="shared" si="118"/>
        <v>258</v>
      </c>
    </row>
    <row r="1507" spans="1:19" ht="38.25" x14ac:dyDescent="0.2">
      <c r="A1507" s="519">
        <v>1492</v>
      </c>
      <c r="B1507" s="537">
        <v>4178</v>
      </c>
      <c r="C1507" s="538" t="s">
        <v>13813</v>
      </c>
      <c r="D1507" s="539"/>
      <c r="E1507" s="411" t="s">
        <v>2272</v>
      </c>
      <c r="F1507" s="411" t="s">
        <v>2274</v>
      </c>
      <c r="G1507" s="411" t="s">
        <v>2275</v>
      </c>
      <c r="H1507" s="540" t="s">
        <v>2276</v>
      </c>
      <c r="I1507" s="541" t="str">
        <f t="shared" si="116"/>
        <v>фото1</v>
      </c>
      <c r="J1507" s="541"/>
      <c r="K1507" s="542" t="s">
        <v>32</v>
      </c>
      <c r="L1507" s="546">
        <v>2</v>
      </c>
      <c r="M1507" s="558">
        <v>294.7</v>
      </c>
      <c r="N1507" s="544"/>
      <c r="O1507" s="331">
        <f t="shared" si="117"/>
        <v>0</v>
      </c>
      <c r="P1507" s="332">
        <v>4607109983966</v>
      </c>
      <c r="Q1507" s="545"/>
      <c r="R1507" s="333" t="s">
        <v>9577</v>
      </c>
      <c r="S1507" s="340">
        <f t="shared" si="118"/>
        <v>147.35</v>
      </c>
    </row>
    <row r="1508" spans="1:19" ht="25.5" x14ac:dyDescent="0.2">
      <c r="A1508" s="519">
        <v>1493</v>
      </c>
      <c r="B1508" s="537">
        <v>2495</v>
      </c>
      <c r="C1508" s="538" t="s">
        <v>13814</v>
      </c>
      <c r="D1508" s="539"/>
      <c r="E1508" s="411" t="s">
        <v>2272</v>
      </c>
      <c r="F1508" s="411" t="s">
        <v>2277</v>
      </c>
      <c r="G1508" s="411" t="s">
        <v>2278</v>
      </c>
      <c r="H1508" s="540" t="s">
        <v>2279</v>
      </c>
      <c r="I1508" s="541" t="str">
        <f t="shared" si="116"/>
        <v>фото1</v>
      </c>
      <c r="J1508" s="541"/>
      <c r="K1508" s="542" t="s">
        <v>32</v>
      </c>
      <c r="L1508" s="546">
        <v>2</v>
      </c>
      <c r="M1508" s="558">
        <v>294.7</v>
      </c>
      <c r="N1508" s="544"/>
      <c r="O1508" s="331">
        <f t="shared" si="117"/>
        <v>0</v>
      </c>
      <c r="P1508" s="332">
        <v>4607109974186</v>
      </c>
      <c r="Q1508" s="545"/>
      <c r="R1508" s="333" t="s">
        <v>9576</v>
      </c>
      <c r="S1508" s="340">
        <f t="shared" si="118"/>
        <v>147.35</v>
      </c>
    </row>
    <row r="1509" spans="1:19" ht="15" x14ac:dyDescent="0.2">
      <c r="A1509" s="519">
        <v>1494</v>
      </c>
      <c r="B1509" s="537">
        <v>704</v>
      </c>
      <c r="C1509" s="538" t="s">
        <v>13815</v>
      </c>
      <c r="D1509" s="539"/>
      <c r="E1509" s="411" t="s">
        <v>2272</v>
      </c>
      <c r="F1509" s="411" t="s">
        <v>2280</v>
      </c>
      <c r="G1509" s="411" t="s">
        <v>2281</v>
      </c>
      <c r="H1509" s="540" t="s">
        <v>2282</v>
      </c>
      <c r="I1509" s="541" t="str">
        <f t="shared" si="116"/>
        <v>фото1</v>
      </c>
      <c r="J1509" s="541"/>
      <c r="K1509" s="542" t="s">
        <v>32</v>
      </c>
      <c r="L1509" s="546">
        <v>2</v>
      </c>
      <c r="M1509" s="558">
        <v>294.7</v>
      </c>
      <c r="N1509" s="544"/>
      <c r="O1509" s="331">
        <f t="shared" si="117"/>
        <v>0</v>
      </c>
      <c r="P1509" s="332">
        <v>4607109952566</v>
      </c>
      <c r="Q1509" s="545"/>
      <c r="R1509" s="333" t="s">
        <v>9576</v>
      </c>
      <c r="S1509" s="340">
        <f t="shared" si="118"/>
        <v>147.35</v>
      </c>
    </row>
    <row r="1510" spans="1:19" ht="25.5" x14ac:dyDescent="0.2">
      <c r="A1510" s="519">
        <v>1495</v>
      </c>
      <c r="B1510" s="537">
        <v>4391</v>
      </c>
      <c r="C1510" s="538" t="s">
        <v>13816</v>
      </c>
      <c r="D1510" s="539"/>
      <c r="E1510" s="411" t="s">
        <v>2272</v>
      </c>
      <c r="F1510" s="411" t="s">
        <v>2283</v>
      </c>
      <c r="G1510" s="411" t="s">
        <v>2284</v>
      </c>
      <c r="H1510" s="540" t="s">
        <v>2285</v>
      </c>
      <c r="I1510" s="541" t="str">
        <f t="shared" si="116"/>
        <v>фото1</v>
      </c>
      <c r="J1510" s="541"/>
      <c r="K1510" s="542" t="s">
        <v>32</v>
      </c>
      <c r="L1510" s="546">
        <v>1</v>
      </c>
      <c r="M1510" s="558">
        <v>153.4</v>
      </c>
      <c r="N1510" s="544"/>
      <c r="O1510" s="331">
        <f t="shared" si="117"/>
        <v>0</v>
      </c>
      <c r="P1510" s="332">
        <v>4607109988121</v>
      </c>
      <c r="Q1510" s="545"/>
      <c r="R1510" s="333" t="s">
        <v>9576</v>
      </c>
      <c r="S1510" s="340">
        <f t="shared" si="118"/>
        <v>153.4</v>
      </c>
    </row>
    <row r="1511" spans="1:19" ht="38.25" x14ac:dyDescent="0.2">
      <c r="A1511" s="519">
        <v>1496</v>
      </c>
      <c r="B1511" s="537">
        <v>4179</v>
      </c>
      <c r="C1511" s="538" t="s">
        <v>13817</v>
      </c>
      <c r="D1511" s="539"/>
      <c r="E1511" s="411" t="s">
        <v>2272</v>
      </c>
      <c r="F1511" s="411" t="s">
        <v>2286</v>
      </c>
      <c r="G1511" s="411" t="s">
        <v>2287</v>
      </c>
      <c r="H1511" s="540" t="s">
        <v>2288</v>
      </c>
      <c r="I1511" s="541" t="str">
        <f t="shared" si="116"/>
        <v>фото1</v>
      </c>
      <c r="J1511" s="541"/>
      <c r="K1511" s="542" t="s">
        <v>32</v>
      </c>
      <c r="L1511" s="546">
        <v>2</v>
      </c>
      <c r="M1511" s="558">
        <v>294.7</v>
      </c>
      <c r="N1511" s="544"/>
      <c r="O1511" s="331">
        <f t="shared" si="117"/>
        <v>0</v>
      </c>
      <c r="P1511" s="332">
        <v>4607109983973</v>
      </c>
      <c r="Q1511" s="545"/>
      <c r="R1511" s="333" t="s">
        <v>9576</v>
      </c>
      <c r="S1511" s="340">
        <f t="shared" si="118"/>
        <v>147.35</v>
      </c>
    </row>
    <row r="1512" spans="1:19" ht="38.25" x14ac:dyDescent="0.2">
      <c r="A1512" s="519">
        <v>1497</v>
      </c>
      <c r="B1512" s="537">
        <v>4392</v>
      </c>
      <c r="C1512" s="538" t="s">
        <v>13818</v>
      </c>
      <c r="D1512" s="539"/>
      <c r="E1512" s="411" t="s">
        <v>2272</v>
      </c>
      <c r="F1512" s="411" t="s">
        <v>9578</v>
      </c>
      <c r="G1512" s="411" t="s">
        <v>9579</v>
      </c>
      <c r="H1512" s="540" t="s">
        <v>9580</v>
      </c>
      <c r="I1512" s="541" t="str">
        <f t="shared" si="116"/>
        <v>фото1</v>
      </c>
      <c r="J1512" s="541"/>
      <c r="K1512" s="542" t="s">
        <v>2273</v>
      </c>
      <c r="L1512" s="546">
        <v>1</v>
      </c>
      <c r="M1512" s="558">
        <v>258</v>
      </c>
      <c r="N1512" s="544"/>
      <c r="O1512" s="331">
        <f t="shared" si="117"/>
        <v>0</v>
      </c>
      <c r="P1512" s="332">
        <v>4607109988138</v>
      </c>
      <c r="Q1512" s="545"/>
      <c r="R1512" s="333" t="s">
        <v>9576</v>
      </c>
      <c r="S1512" s="340">
        <f t="shared" si="118"/>
        <v>258</v>
      </c>
    </row>
    <row r="1513" spans="1:19" ht="25.5" x14ac:dyDescent="0.2">
      <c r="A1513" s="519">
        <v>1498</v>
      </c>
      <c r="B1513" s="537">
        <v>705</v>
      </c>
      <c r="C1513" s="538" t="s">
        <v>13819</v>
      </c>
      <c r="D1513" s="539"/>
      <c r="E1513" s="411" t="s">
        <v>2272</v>
      </c>
      <c r="F1513" s="411" t="s">
        <v>2289</v>
      </c>
      <c r="G1513" s="411" t="s">
        <v>2290</v>
      </c>
      <c r="H1513" s="540" t="s">
        <v>2291</v>
      </c>
      <c r="I1513" s="541" t="str">
        <f t="shared" si="116"/>
        <v>фото1</v>
      </c>
      <c r="J1513" s="541"/>
      <c r="K1513" s="542" t="s">
        <v>32</v>
      </c>
      <c r="L1513" s="546">
        <v>1</v>
      </c>
      <c r="M1513" s="558">
        <v>258</v>
      </c>
      <c r="N1513" s="544"/>
      <c r="O1513" s="331">
        <f t="shared" si="117"/>
        <v>0</v>
      </c>
      <c r="P1513" s="332">
        <v>4607109952573</v>
      </c>
      <c r="Q1513" s="545"/>
      <c r="R1513" s="333" t="s">
        <v>9576</v>
      </c>
      <c r="S1513" s="340">
        <f t="shared" si="118"/>
        <v>258</v>
      </c>
    </row>
    <row r="1514" spans="1:19" ht="38.25" x14ac:dyDescent="0.2">
      <c r="A1514" s="519">
        <v>1499</v>
      </c>
      <c r="B1514" s="537">
        <v>10756</v>
      </c>
      <c r="C1514" s="538" t="s">
        <v>14918</v>
      </c>
      <c r="D1514" s="539"/>
      <c r="E1514" s="412" t="s">
        <v>2272</v>
      </c>
      <c r="F1514" s="412" t="s">
        <v>14919</v>
      </c>
      <c r="G1514" s="412" t="s">
        <v>14920</v>
      </c>
      <c r="H1514" s="547" t="s">
        <v>14921</v>
      </c>
      <c r="I1514" s="541" t="str">
        <f t="shared" si="116"/>
        <v>фото1</v>
      </c>
      <c r="J1514" s="541"/>
      <c r="K1514" s="542" t="s">
        <v>11122</v>
      </c>
      <c r="L1514" s="546">
        <v>1</v>
      </c>
      <c r="M1514" s="558">
        <v>146.1</v>
      </c>
      <c r="N1514" s="544"/>
      <c r="O1514" s="331">
        <f t="shared" si="117"/>
        <v>0</v>
      </c>
      <c r="P1514" s="332">
        <v>4607109925799</v>
      </c>
      <c r="Q1514" s="545" t="s">
        <v>13902</v>
      </c>
      <c r="R1514" s="333" t="s">
        <v>14918</v>
      </c>
      <c r="S1514" s="340">
        <f t="shared" si="118"/>
        <v>146.1</v>
      </c>
    </row>
    <row r="1515" spans="1:19" ht="25.5" x14ac:dyDescent="0.2">
      <c r="A1515" s="519">
        <v>1500</v>
      </c>
      <c r="B1515" s="537">
        <v>4651</v>
      </c>
      <c r="C1515" s="538" t="s">
        <v>13820</v>
      </c>
      <c r="D1515" s="539"/>
      <c r="E1515" s="411" t="s">
        <v>2328</v>
      </c>
      <c r="F1515" s="411" t="s">
        <v>2329</v>
      </c>
      <c r="G1515" s="411" t="s">
        <v>2330</v>
      </c>
      <c r="H1515" s="540" t="s">
        <v>2332</v>
      </c>
      <c r="I1515" s="541" t="str">
        <f t="shared" si="116"/>
        <v>фото1</v>
      </c>
      <c r="J1515" s="541"/>
      <c r="K1515" s="542" t="s">
        <v>32</v>
      </c>
      <c r="L1515" s="546">
        <v>2</v>
      </c>
      <c r="M1515" s="558">
        <v>236</v>
      </c>
      <c r="N1515" s="544"/>
      <c r="O1515" s="331">
        <f t="shared" si="117"/>
        <v>0</v>
      </c>
      <c r="P1515" s="332">
        <v>4607109990728</v>
      </c>
      <c r="Q1515" s="545"/>
      <c r="R1515" s="333" t="s">
        <v>2331</v>
      </c>
      <c r="S1515" s="340">
        <f t="shared" si="118"/>
        <v>118</v>
      </c>
    </row>
    <row r="1516" spans="1:19" ht="25.5" x14ac:dyDescent="0.2">
      <c r="A1516" s="519">
        <v>1501</v>
      </c>
      <c r="B1516" s="537">
        <v>6885</v>
      </c>
      <c r="C1516" s="538" t="s">
        <v>13821</v>
      </c>
      <c r="D1516" s="539"/>
      <c r="E1516" s="411" t="s">
        <v>2328</v>
      </c>
      <c r="F1516" s="411" t="s">
        <v>403</v>
      </c>
      <c r="G1516" s="411" t="s">
        <v>404</v>
      </c>
      <c r="H1516" s="540" t="s">
        <v>3907</v>
      </c>
      <c r="I1516" s="541" t="str">
        <f t="shared" si="116"/>
        <v>фото1</v>
      </c>
      <c r="J1516" s="541"/>
      <c r="K1516" s="542" t="s">
        <v>32</v>
      </c>
      <c r="L1516" s="546">
        <v>2</v>
      </c>
      <c r="M1516" s="558">
        <v>217.6</v>
      </c>
      <c r="N1516" s="544"/>
      <c r="O1516" s="331">
        <f t="shared" si="117"/>
        <v>0</v>
      </c>
      <c r="P1516" s="332">
        <v>4607109945292</v>
      </c>
      <c r="Q1516" s="545"/>
      <c r="R1516" s="333" t="s">
        <v>2331</v>
      </c>
      <c r="S1516" s="340">
        <f t="shared" si="118"/>
        <v>108.8</v>
      </c>
    </row>
    <row r="1517" spans="1:19" ht="25.5" x14ac:dyDescent="0.2">
      <c r="A1517" s="519">
        <v>1502</v>
      </c>
      <c r="B1517" s="537">
        <v>2534</v>
      </c>
      <c r="C1517" s="538" t="s">
        <v>13822</v>
      </c>
      <c r="D1517" s="539"/>
      <c r="E1517" s="411" t="s">
        <v>2328</v>
      </c>
      <c r="F1517" s="411" t="s">
        <v>2333</v>
      </c>
      <c r="G1517" s="411" t="s">
        <v>2334</v>
      </c>
      <c r="H1517" s="540" t="s">
        <v>2335</v>
      </c>
      <c r="I1517" s="541" t="str">
        <f t="shared" si="116"/>
        <v>фото1</v>
      </c>
      <c r="J1517" s="541"/>
      <c r="K1517" s="542" t="s">
        <v>32</v>
      </c>
      <c r="L1517" s="546">
        <v>1</v>
      </c>
      <c r="M1517" s="558">
        <v>250.7</v>
      </c>
      <c r="N1517" s="544"/>
      <c r="O1517" s="331">
        <f t="shared" si="117"/>
        <v>0</v>
      </c>
      <c r="P1517" s="332">
        <v>4607109977088</v>
      </c>
      <c r="Q1517" s="545"/>
      <c r="R1517" s="333" t="s">
        <v>2331</v>
      </c>
      <c r="S1517" s="340">
        <f t="shared" si="118"/>
        <v>250.7</v>
      </c>
    </row>
    <row r="1518" spans="1:19" ht="38.25" x14ac:dyDescent="0.2">
      <c r="A1518" s="519">
        <v>1503</v>
      </c>
      <c r="B1518" s="537">
        <v>6884</v>
      </c>
      <c r="C1518" s="538" t="s">
        <v>13823</v>
      </c>
      <c r="D1518" s="539"/>
      <c r="E1518" s="411" t="s">
        <v>2328</v>
      </c>
      <c r="F1518" s="411" t="s">
        <v>3908</v>
      </c>
      <c r="G1518" s="411" t="s">
        <v>3909</v>
      </c>
      <c r="H1518" s="540" t="s">
        <v>3910</v>
      </c>
      <c r="I1518" s="541" t="str">
        <f t="shared" si="116"/>
        <v>фото1</v>
      </c>
      <c r="J1518" s="541"/>
      <c r="K1518" s="542" t="s">
        <v>32</v>
      </c>
      <c r="L1518" s="546">
        <v>2</v>
      </c>
      <c r="M1518" s="558">
        <v>217.6</v>
      </c>
      <c r="N1518" s="544"/>
      <c r="O1518" s="331">
        <f t="shared" si="117"/>
        <v>0</v>
      </c>
      <c r="P1518" s="332">
        <v>4607109945285</v>
      </c>
      <c r="Q1518" s="545"/>
      <c r="R1518" s="333" t="s">
        <v>2331</v>
      </c>
      <c r="S1518" s="340">
        <f t="shared" si="118"/>
        <v>108.8</v>
      </c>
    </row>
    <row r="1519" spans="1:19" ht="38.25" x14ac:dyDescent="0.2">
      <c r="A1519" s="519">
        <v>1504</v>
      </c>
      <c r="B1519" s="537">
        <v>4653</v>
      </c>
      <c r="C1519" s="538" t="s">
        <v>13824</v>
      </c>
      <c r="D1519" s="539"/>
      <c r="E1519" s="411" t="s">
        <v>2328</v>
      </c>
      <c r="F1519" s="411" t="s">
        <v>2336</v>
      </c>
      <c r="G1519" s="411" t="s">
        <v>13116</v>
      </c>
      <c r="H1519" s="540" t="s">
        <v>2337</v>
      </c>
      <c r="I1519" s="541" t="str">
        <f t="shared" si="116"/>
        <v>фото1</v>
      </c>
      <c r="J1519" s="541"/>
      <c r="K1519" s="542" t="s">
        <v>32</v>
      </c>
      <c r="L1519" s="546">
        <v>2</v>
      </c>
      <c r="M1519" s="558">
        <v>217.6</v>
      </c>
      <c r="N1519" s="544"/>
      <c r="O1519" s="331">
        <f t="shared" si="117"/>
        <v>0</v>
      </c>
      <c r="P1519" s="332">
        <v>4607109990742</v>
      </c>
      <c r="Q1519" s="545"/>
      <c r="R1519" s="333" t="s">
        <v>2331</v>
      </c>
      <c r="S1519" s="340">
        <f t="shared" si="118"/>
        <v>108.8</v>
      </c>
    </row>
    <row r="1520" spans="1:19" ht="25.5" x14ac:dyDescent="0.2">
      <c r="A1520" s="519">
        <v>1505</v>
      </c>
      <c r="B1520" s="537">
        <v>4655</v>
      </c>
      <c r="C1520" s="538" t="s">
        <v>13825</v>
      </c>
      <c r="D1520" s="539"/>
      <c r="E1520" s="411" t="s">
        <v>2328</v>
      </c>
      <c r="F1520" s="411" t="s">
        <v>1494</v>
      </c>
      <c r="G1520" s="411" t="s">
        <v>1495</v>
      </c>
      <c r="H1520" s="540" t="s">
        <v>2338</v>
      </c>
      <c r="I1520" s="541" t="str">
        <f t="shared" si="116"/>
        <v>фото1</v>
      </c>
      <c r="J1520" s="541"/>
      <c r="K1520" s="542" t="s">
        <v>32</v>
      </c>
      <c r="L1520" s="546">
        <v>2</v>
      </c>
      <c r="M1520" s="558">
        <v>217.6</v>
      </c>
      <c r="N1520" s="544"/>
      <c r="O1520" s="331">
        <f t="shared" si="117"/>
        <v>0</v>
      </c>
      <c r="P1520" s="332">
        <v>4607109990766</v>
      </c>
      <c r="Q1520" s="545"/>
      <c r="R1520" s="333" t="s">
        <v>2331</v>
      </c>
      <c r="S1520" s="340">
        <f t="shared" si="118"/>
        <v>108.8</v>
      </c>
    </row>
    <row r="1521" spans="1:19" ht="51" x14ac:dyDescent="0.2">
      <c r="A1521" s="519">
        <v>1506</v>
      </c>
      <c r="B1521" s="537">
        <v>4656</v>
      </c>
      <c r="C1521" s="538" t="s">
        <v>13826</v>
      </c>
      <c r="D1521" s="539"/>
      <c r="E1521" s="411" t="s">
        <v>2328</v>
      </c>
      <c r="F1521" s="411" t="s">
        <v>2339</v>
      </c>
      <c r="G1521" s="411" t="s">
        <v>2340</v>
      </c>
      <c r="H1521" s="540" t="s">
        <v>2341</v>
      </c>
      <c r="I1521" s="541" t="str">
        <f t="shared" si="116"/>
        <v>фото1</v>
      </c>
      <c r="J1521" s="541"/>
      <c r="K1521" s="542" t="s">
        <v>32</v>
      </c>
      <c r="L1521" s="546">
        <v>2</v>
      </c>
      <c r="M1521" s="558">
        <v>217.6</v>
      </c>
      <c r="N1521" s="544"/>
      <c r="O1521" s="331">
        <f t="shared" si="117"/>
        <v>0</v>
      </c>
      <c r="P1521" s="332">
        <v>4607109990773</v>
      </c>
      <c r="Q1521" s="545"/>
      <c r="R1521" s="333" t="s">
        <v>2331</v>
      </c>
      <c r="S1521" s="340">
        <f t="shared" si="118"/>
        <v>108.8</v>
      </c>
    </row>
    <row r="1522" spans="1:19" ht="15" x14ac:dyDescent="0.2">
      <c r="A1522" s="519">
        <v>1507</v>
      </c>
      <c r="B1522" s="537">
        <v>2536</v>
      </c>
      <c r="C1522" s="538" t="s">
        <v>13827</v>
      </c>
      <c r="D1522" s="539"/>
      <c r="E1522" s="411" t="s">
        <v>2328</v>
      </c>
      <c r="F1522" s="411" t="s">
        <v>2342</v>
      </c>
      <c r="G1522" s="411" t="s">
        <v>2343</v>
      </c>
      <c r="H1522" s="540" t="s">
        <v>2344</v>
      </c>
      <c r="I1522" s="541" t="str">
        <f t="shared" si="116"/>
        <v>фото1</v>
      </c>
      <c r="J1522" s="541"/>
      <c r="K1522" s="542" t="s">
        <v>32</v>
      </c>
      <c r="L1522" s="546">
        <v>2</v>
      </c>
      <c r="M1522" s="558">
        <v>217.6</v>
      </c>
      <c r="N1522" s="544"/>
      <c r="O1522" s="331">
        <f t="shared" si="117"/>
        <v>0</v>
      </c>
      <c r="P1522" s="332">
        <v>4607109977118</v>
      </c>
      <c r="Q1522" s="545"/>
      <c r="R1522" s="333" t="s">
        <v>2331</v>
      </c>
      <c r="S1522" s="340">
        <f t="shared" si="118"/>
        <v>108.8</v>
      </c>
    </row>
    <row r="1523" spans="1:19" ht="38.25" x14ac:dyDescent="0.2">
      <c r="A1523" s="519">
        <v>1508</v>
      </c>
      <c r="B1523" s="537">
        <v>4657</v>
      </c>
      <c r="C1523" s="538" t="s">
        <v>13828</v>
      </c>
      <c r="D1523" s="539"/>
      <c r="E1523" s="411" t="s">
        <v>2328</v>
      </c>
      <c r="F1523" s="411" t="s">
        <v>2345</v>
      </c>
      <c r="G1523" s="411" t="s">
        <v>13117</v>
      </c>
      <c r="H1523" s="540" t="s">
        <v>2346</v>
      </c>
      <c r="I1523" s="541" t="str">
        <f t="shared" si="116"/>
        <v>фото1</v>
      </c>
      <c r="J1523" s="541"/>
      <c r="K1523" s="542" t="s">
        <v>32</v>
      </c>
      <c r="L1523" s="546">
        <v>2</v>
      </c>
      <c r="M1523" s="558">
        <v>217.6</v>
      </c>
      <c r="N1523" s="544"/>
      <c r="O1523" s="331">
        <f t="shared" si="117"/>
        <v>0</v>
      </c>
      <c r="P1523" s="332">
        <v>4607109990780</v>
      </c>
      <c r="Q1523" s="545"/>
      <c r="R1523" s="333" t="s">
        <v>2331</v>
      </c>
      <c r="S1523" s="340">
        <f t="shared" si="118"/>
        <v>108.8</v>
      </c>
    </row>
    <row r="1524" spans="1:19" ht="51" x14ac:dyDescent="0.2">
      <c r="A1524" s="519">
        <v>1509</v>
      </c>
      <c r="B1524" s="537">
        <v>6883</v>
      </c>
      <c r="C1524" s="538" t="s">
        <v>13829</v>
      </c>
      <c r="D1524" s="539"/>
      <c r="E1524" s="411" t="s">
        <v>2328</v>
      </c>
      <c r="F1524" s="411" t="s">
        <v>2359</v>
      </c>
      <c r="G1524" s="411" t="s">
        <v>3911</v>
      </c>
      <c r="H1524" s="540" t="s">
        <v>3912</v>
      </c>
      <c r="I1524" s="541" t="str">
        <f t="shared" si="116"/>
        <v>фото1</v>
      </c>
      <c r="J1524" s="541"/>
      <c r="K1524" s="542" t="s">
        <v>32</v>
      </c>
      <c r="L1524" s="546">
        <v>2</v>
      </c>
      <c r="M1524" s="558">
        <v>261.7</v>
      </c>
      <c r="N1524" s="544"/>
      <c r="O1524" s="331">
        <f t="shared" si="117"/>
        <v>0</v>
      </c>
      <c r="P1524" s="332">
        <v>4607109945278</v>
      </c>
      <c r="Q1524" s="545"/>
      <c r="R1524" s="333" t="s">
        <v>2331</v>
      </c>
      <c r="S1524" s="340">
        <f t="shared" si="118"/>
        <v>130.85</v>
      </c>
    </row>
    <row r="1525" spans="1:19" ht="25.5" x14ac:dyDescent="0.2">
      <c r="A1525" s="519">
        <v>1510</v>
      </c>
      <c r="B1525" s="537">
        <v>4658</v>
      </c>
      <c r="C1525" s="538" t="s">
        <v>13830</v>
      </c>
      <c r="D1525" s="539"/>
      <c r="E1525" s="449" t="s">
        <v>2347</v>
      </c>
      <c r="F1525" s="449" t="s">
        <v>2348</v>
      </c>
      <c r="G1525" s="449" t="s">
        <v>2349</v>
      </c>
      <c r="H1525" s="548" t="s">
        <v>2351</v>
      </c>
      <c r="I1525" s="541" t="str">
        <f t="shared" si="116"/>
        <v>фото1</v>
      </c>
      <c r="J1525" s="541"/>
      <c r="K1525" s="542" t="s">
        <v>32</v>
      </c>
      <c r="L1525" s="546">
        <v>2</v>
      </c>
      <c r="M1525" s="558">
        <v>177.3</v>
      </c>
      <c r="N1525" s="544"/>
      <c r="O1525" s="331">
        <f t="shared" si="117"/>
        <v>0</v>
      </c>
      <c r="P1525" s="332">
        <v>4607109990797</v>
      </c>
      <c r="Q1525" s="545"/>
      <c r="R1525" s="333" t="s">
        <v>2350</v>
      </c>
      <c r="S1525" s="340">
        <f t="shared" si="118"/>
        <v>88.65</v>
      </c>
    </row>
    <row r="1526" spans="1:19" ht="38.25" x14ac:dyDescent="0.2">
      <c r="A1526" s="519">
        <v>1511</v>
      </c>
      <c r="B1526" s="537">
        <v>4660</v>
      </c>
      <c r="C1526" s="538" t="s">
        <v>13831</v>
      </c>
      <c r="D1526" s="539"/>
      <c r="E1526" s="411" t="s">
        <v>2347</v>
      </c>
      <c r="F1526" s="411" t="s">
        <v>2352</v>
      </c>
      <c r="G1526" s="411" t="s">
        <v>2353</v>
      </c>
      <c r="H1526" s="540" t="s">
        <v>2354</v>
      </c>
      <c r="I1526" s="541" t="str">
        <f t="shared" si="116"/>
        <v>фото1</v>
      </c>
      <c r="J1526" s="541"/>
      <c r="K1526" s="542" t="s">
        <v>32</v>
      </c>
      <c r="L1526" s="546">
        <v>2</v>
      </c>
      <c r="M1526" s="558">
        <v>177.3</v>
      </c>
      <c r="N1526" s="544"/>
      <c r="O1526" s="331">
        <f t="shared" si="117"/>
        <v>0</v>
      </c>
      <c r="P1526" s="332">
        <v>4607109990810</v>
      </c>
      <c r="Q1526" s="545"/>
      <c r="R1526" s="333" t="s">
        <v>2350</v>
      </c>
      <c r="S1526" s="340">
        <f t="shared" si="118"/>
        <v>88.65</v>
      </c>
    </row>
    <row r="1527" spans="1:19" ht="38.25" x14ac:dyDescent="0.2">
      <c r="A1527" s="519">
        <v>1512</v>
      </c>
      <c r="B1527" s="537">
        <v>4661</v>
      </c>
      <c r="C1527" s="538" t="s">
        <v>13832</v>
      </c>
      <c r="D1527" s="539"/>
      <c r="E1527" s="411" t="s">
        <v>2347</v>
      </c>
      <c r="F1527" s="411" t="s">
        <v>2355</v>
      </c>
      <c r="G1527" s="411" t="s">
        <v>2356</v>
      </c>
      <c r="H1527" s="540" t="s">
        <v>2358</v>
      </c>
      <c r="I1527" s="541" t="str">
        <f t="shared" si="116"/>
        <v>фото1</v>
      </c>
      <c r="J1527" s="541"/>
      <c r="K1527" s="542" t="s">
        <v>32</v>
      </c>
      <c r="L1527" s="546">
        <v>2</v>
      </c>
      <c r="M1527" s="558">
        <v>177.3</v>
      </c>
      <c r="N1527" s="544"/>
      <c r="O1527" s="331">
        <f t="shared" si="117"/>
        <v>0</v>
      </c>
      <c r="P1527" s="332">
        <v>4607109990827</v>
      </c>
      <c r="Q1527" s="545"/>
      <c r="R1527" s="333" t="s">
        <v>2357</v>
      </c>
      <c r="S1527" s="340">
        <f t="shared" si="118"/>
        <v>88.65</v>
      </c>
    </row>
    <row r="1528" spans="1:19" ht="51" x14ac:dyDescent="0.2">
      <c r="A1528" s="519">
        <v>1513</v>
      </c>
      <c r="B1528" s="537">
        <v>4663</v>
      </c>
      <c r="C1528" s="538" t="s">
        <v>13833</v>
      </c>
      <c r="D1528" s="539"/>
      <c r="E1528" s="411" t="s">
        <v>2347</v>
      </c>
      <c r="F1528" s="411" t="s">
        <v>2359</v>
      </c>
      <c r="G1528" s="411" t="s">
        <v>2360</v>
      </c>
      <c r="H1528" s="540" t="s">
        <v>2361</v>
      </c>
      <c r="I1528" s="541" t="str">
        <f t="shared" si="116"/>
        <v>фото1</v>
      </c>
      <c r="J1528" s="541"/>
      <c r="K1528" s="542" t="s">
        <v>32</v>
      </c>
      <c r="L1528" s="546">
        <v>2</v>
      </c>
      <c r="M1528" s="558">
        <v>203</v>
      </c>
      <c r="N1528" s="544"/>
      <c r="O1528" s="331">
        <f t="shared" si="117"/>
        <v>0</v>
      </c>
      <c r="P1528" s="332">
        <v>4607109990841</v>
      </c>
      <c r="Q1528" s="545"/>
      <c r="R1528" s="333" t="s">
        <v>2357</v>
      </c>
      <c r="S1528" s="340">
        <f t="shared" si="118"/>
        <v>101.5</v>
      </c>
    </row>
    <row r="1529" spans="1:19" ht="63.75" x14ac:dyDescent="0.2">
      <c r="A1529" s="519">
        <v>1514</v>
      </c>
      <c r="B1529" s="537">
        <v>5719</v>
      </c>
      <c r="C1529" s="538" t="s">
        <v>13834</v>
      </c>
      <c r="D1529" s="539" t="s">
        <v>14922</v>
      </c>
      <c r="E1529" s="411" t="s">
        <v>9581</v>
      </c>
      <c r="F1529" s="411" t="s">
        <v>9582</v>
      </c>
      <c r="G1529" s="411" t="s">
        <v>9583</v>
      </c>
      <c r="H1529" s="540" t="s">
        <v>9584</v>
      </c>
      <c r="I1529" s="541" t="str">
        <f t="shared" si="116"/>
        <v>фото1</v>
      </c>
      <c r="J1529" s="541" t="str">
        <f>HYPERLINK("http://www.gardenbulbs.ru/images/vesna_CL/thumbnails/"&amp;D2079&amp;".jpg","фото2")</f>
        <v>фото2</v>
      </c>
      <c r="K1529" s="542" t="s">
        <v>13113</v>
      </c>
      <c r="L1529" s="546">
        <v>2</v>
      </c>
      <c r="M1529" s="558">
        <v>166.3</v>
      </c>
      <c r="N1529" s="544"/>
      <c r="O1529" s="331">
        <f t="shared" si="117"/>
        <v>0</v>
      </c>
      <c r="P1529" s="332">
        <v>4607109932469</v>
      </c>
      <c r="Q1529" s="545"/>
      <c r="R1529" s="333" t="s">
        <v>9585</v>
      </c>
      <c r="S1529" s="340">
        <f t="shared" si="118"/>
        <v>83.15</v>
      </c>
    </row>
    <row r="1530" spans="1:19" ht="25.5" x14ac:dyDescent="0.2">
      <c r="A1530" s="519">
        <v>1515</v>
      </c>
      <c r="B1530" s="537">
        <v>4440</v>
      </c>
      <c r="C1530" s="538" t="s">
        <v>13835</v>
      </c>
      <c r="D1530" s="539"/>
      <c r="E1530" s="411" t="s">
        <v>2313</v>
      </c>
      <c r="F1530" s="411" t="s">
        <v>2314</v>
      </c>
      <c r="G1530" s="411" t="s">
        <v>2315</v>
      </c>
      <c r="H1530" s="540" t="s">
        <v>2317</v>
      </c>
      <c r="I1530" s="541" t="str">
        <f t="shared" si="116"/>
        <v>фото1</v>
      </c>
      <c r="J1530" s="541"/>
      <c r="K1530" s="542" t="s">
        <v>32</v>
      </c>
      <c r="L1530" s="546">
        <v>2</v>
      </c>
      <c r="M1530" s="558">
        <v>210.3</v>
      </c>
      <c r="N1530" s="544"/>
      <c r="O1530" s="331">
        <f t="shared" si="117"/>
        <v>0</v>
      </c>
      <c r="P1530" s="332">
        <v>4607109988619</v>
      </c>
      <c r="Q1530" s="545"/>
      <c r="R1530" s="333" t="s">
        <v>2316</v>
      </c>
      <c r="S1530" s="340">
        <f t="shared" si="118"/>
        <v>105.15</v>
      </c>
    </row>
    <row r="1531" spans="1:19" ht="25.5" x14ac:dyDescent="0.2">
      <c r="A1531" s="519">
        <v>1516</v>
      </c>
      <c r="B1531" s="537">
        <v>6890</v>
      </c>
      <c r="C1531" s="538" t="s">
        <v>13836</v>
      </c>
      <c r="D1531" s="539"/>
      <c r="E1531" s="411" t="s">
        <v>2299</v>
      </c>
      <c r="F1531" s="411" t="s">
        <v>3913</v>
      </c>
      <c r="G1531" s="411" t="s">
        <v>13118</v>
      </c>
      <c r="H1531" s="540" t="s">
        <v>3914</v>
      </c>
      <c r="I1531" s="541" t="str">
        <f t="shared" si="116"/>
        <v>фото1</v>
      </c>
      <c r="J1531" s="541"/>
      <c r="K1531" s="542" t="s">
        <v>32</v>
      </c>
      <c r="L1531" s="546">
        <v>2</v>
      </c>
      <c r="M1531" s="558">
        <v>195.6</v>
      </c>
      <c r="N1531" s="544"/>
      <c r="O1531" s="331">
        <f t="shared" si="117"/>
        <v>0</v>
      </c>
      <c r="P1531" s="332">
        <v>4607109945346</v>
      </c>
      <c r="Q1531" s="545"/>
      <c r="R1531" s="333" t="s">
        <v>2302</v>
      </c>
      <c r="S1531" s="340">
        <f t="shared" si="118"/>
        <v>97.8</v>
      </c>
    </row>
    <row r="1532" spans="1:19" ht="25.5" x14ac:dyDescent="0.2">
      <c r="A1532" s="519">
        <v>1517</v>
      </c>
      <c r="B1532" s="537">
        <v>4406</v>
      </c>
      <c r="C1532" s="538" t="s">
        <v>13837</v>
      </c>
      <c r="D1532" s="539"/>
      <c r="E1532" s="411" t="s">
        <v>2299</v>
      </c>
      <c r="F1532" s="411" t="s">
        <v>2300</v>
      </c>
      <c r="G1532" s="411" t="s">
        <v>2301</v>
      </c>
      <c r="H1532" s="540" t="s">
        <v>2303</v>
      </c>
      <c r="I1532" s="541" t="str">
        <f t="shared" si="116"/>
        <v>фото1</v>
      </c>
      <c r="J1532" s="541"/>
      <c r="K1532" s="542" t="s">
        <v>32</v>
      </c>
      <c r="L1532" s="546">
        <v>2</v>
      </c>
      <c r="M1532" s="558">
        <v>177.3</v>
      </c>
      <c r="N1532" s="544"/>
      <c r="O1532" s="331">
        <f t="shared" si="117"/>
        <v>0</v>
      </c>
      <c r="P1532" s="332">
        <v>4607109988275</v>
      </c>
      <c r="Q1532" s="545"/>
      <c r="R1532" s="333" t="s">
        <v>2302</v>
      </c>
      <c r="S1532" s="340">
        <f t="shared" si="118"/>
        <v>88.65</v>
      </c>
    </row>
    <row r="1533" spans="1:19" ht="25.5" x14ac:dyDescent="0.2">
      <c r="A1533" s="519">
        <v>1518</v>
      </c>
      <c r="B1533" s="537">
        <v>4407</v>
      </c>
      <c r="C1533" s="538" t="s">
        <v>13838</v>
      </c>
      <c r="D1533" s="539"/>
      <c r="E1533" s="411" t="s">
        <v>2299</v>
      </c>
      <c r="F1533" s="411" t="s">
        <v>2304</v>
      </c>
      <c r="G1533" s="411" t="s">
        <v>13119</v>
      </c>
      <c r="H1533" s="540" t="s">
        <v>2306</v>
      </c>
      <c r="I1533" s="541" t="str">
        <f t="shared" si="116"/>
        <v>фото1</v>
      </c>
      <c r="J1533" s="541"/>
      <c r="K1533" s="542" t="s">
        <v>32</v>
      </c>
      <c r="L1533" s="546">
        <v>2</v>
      </c>
      <c r="M1533" s="558">
        <v>217.6</v>
      </c>
      <c r="N1533" s="544"/>
      <c r="O1533" s="331">
        <f t="shared" si="117"/>
        <v>0</v>
      </c>
      <c r="P1533" s="332">
        <v>4607109988282</v>
      </c>
      <c r="Q1533" s="545"/>
      <c r="R1533" s="333" t="s">
        <v>2305</v>
      </c>
      <c r="S1533" s="340">
        <f t="shared" si="118"/>
        <v>108.8</v>
      </c>
    </row>
    <row r="1534" spans="1:19" ht="25.5" x14ac:dyDescent="0.2">
      <c r="A1534" s="519">
        <v>1519</v>
      </c>
      <c r="B1534" s="537">
        <v>4408</v>
      </c>
      <c r="C1534" s="538" t="s">
        <v>13839</v>
      </c>
      <c r="D1534" s="539"/>
      <c r="E1534" s="411" t="s">
        <v>2299</v>
      </c>
      <c r="F1534" s="411" t="s">
        <v>2307</v>
      </c>
      <c r="G1534" s="411" t="s">
        <v>13120</v>
      </c>
      <c r="H1534" s="540" t="s">
        <v>2309</v>
      </c>
      <c r="I1534" s="541" t="str">
        <f t="shared" si="116"/>
        <v>фото1</v>
      </c>
      <c r="J1534" s="541"/>
      <c r="K1534" s="542" t="s">
        <v>32</v>
      </c>
      <c r="L1534" s="546">
        <v>2</v>
      </c>
      <c r="M1534" s="558">
        <v>195.6</v>
      </c>
      <c r="N1534" s="544"/>
      <c r="O1534" s="331">
        <f t="shared" si="117"/>
        <v>0</v>
      </c>
      <c r="P1534" s="332">
        <v>4607109988299</v>
      </c>
      <c r="Q1534" s="545"/>
      <c r="R1534" s="333" t="s">
        <v>2308</v>
      </c>
      <c r="S1534" s="340">
        <f t="shared" si="118"/>
        <v>97.8</v>
      </c>
    </row>
    <row r="1535" spans="1:19" ht="25.5" x14ac:dyDescent="0.2">
      <c r="A1535" s="519">
        <v>1520</v>
      </c>
      <c r="B1535" s="537">
        <v>1089</v>
      </c>
      <c r="C1535" s="538" t="s">
        <v>13840</v>
      </c>
      <c r="D1535" s="539"/>
      <c r="E1535" s="411" t="s">
        <v>3218</v>
      </c>
      <c r="F1535" s="411" t="s">
        <v>2155</v>
      </c>
      <c r="G1535" s="411" t="s">
        <v>2156</v>
      </c>
      <c r="H1535" s="540" t="s">
        <v>3219</v>
      </c>
      <c r="I1535" s="541" t="str">
        <f t="shared" si="116"/>
        <v>фото1</v>
      </c>
      <c r="J1535" s="541"/>
      <c r="K1535" s="542" t="s">
        <v>32</v>
      </c>
      <c r="L1535" s="546">
        <v>2</v>
      </c>
      <c r="M1535" s="558">
        <v>331.4</v>
      </c>
      <c r="N1535" s="544"/>
      <c r="O1535" s="331">
        <f t="shared" si="117"/>
        <v>0</v>
      </c>
      <c r="P1535" s="332">
        <v>4607109977149</v>
      </c>
      <c r="Q1535" s="545"/>
      <c r="R1535" s="333" t="s">
        <v>11169</v>
      </c>
      <c r="S1535" s="340">
        <f t="shared" si="118"/>
        <v>165.7</v>
      </c>
    </row>
    <row r="1536" spans="1:19" ht="25.5" x14ac:dyDescent="0.2">
      <c r="A1536" s="519">
        <v>1521</v>
      </c>
      <c r="B1536" s="537">
        <v>2715</v>
      </c>
      <c r="C1536" s="538" t="s">
        <v>13841</v>
      </c>
      <c r="D1536" s="539"/>
      <c r="E1536" s="411" t="s">
        <v>2362</v>
      </c>
      <c r="F1536" s="411" t="s">
        <v>2363</v>
      </c>
      <c r="G1536" s="411" t="s">
        <v>2364</v>
      </c>
      <c r="H1536" s="540" t="s">
        <v>2366</v>
      </c>
      <c r="I1536" s="541" t="str">
        <f t="shared" si="116"/>
        <v>фото1</v>
      </c>
      <c r="J1536" s="541"/>
      <c r="K1536" s="542" t="s">
        <v>13113</v>
      </c>
      <c r="L1536" s="546">
        <v>2</v>
      </c>
      <c r="M1536" s="558">
        <v>195.6</v>
      </c>
      <c r="N1536" s="544"/>
      <c r="O1536" s="331">
        <f t="shared" si="117"/>
        <v>0</v>
      </c>
      <c r="P1536" s="332">
        <v>4607109977637</v>
      </c>
      <c r="Q1536" s="545"/>
      <c r="R1536" s="333" t="s">
        <v>2365</v>
      </c>
      <c r="S1536" s="340">
        <f t="shared" si="118"/>
        <v>97.8</v>
      </c>
    </row>
    <row r="1537" spans="1:19" ht="25.5" x14ac:dyDescent="0.2">
      <c r="A1537" s="519">
        <v>1522</v>
      </c>
      <c r="B1537" s="537">
        <v>4700</v>
      </c>
      <c r="C1537" s="538" t="s">
        <v>13842</v>
      </c>
      <c r="D1537" s="539"/>
      <c r="E1537" s="411" t="s">
        <v>2362</v>
      </c>
      <c r="F1537" s="411" t="s">
        <v>2367</v>
      </c>
      <c r="G1537" s="411" t="s">
        <v>13121</v>
      </c>
      <c r="H1537" s="540" t="s">
        <v>2368</v>
      </c>
      <c r="I1537" s="541" t="str">
        <f t="shared" si="116"/>
        <v>фото1</v>
      </c>
      <c r="J1537" s="541"/>
      <c r="K1537" s="542" t="s">
        <v>13113</v>
      </c>
      <c r="L1537" s="546">
        <v>2</v>
      </c>
      <c r="M1537" s="558">
        <v>195.6</v>
      </c>
      <c r="N1537" s="544"/>
      <c r="O1537" s="331">
        <f t="shared" si="117"/>
        <v>0</v>
      </c>
      <c r="P1537" s="332">
        <v>4607109991213</v>
      </c>
      <c r="Q1537" s="545"/>
      <c r="R1537" s="333" t="s">
        <v>2365</v>
      </c>
      <c r="S1537" s="340">
        <f t="shared" si="118"/>
        <v>97.8</v>
      </c>
    </row>
    <row r="1538" spans="1:19" ht="25.5" x14ac:dyDescent="0.2">
      <c r="A1538" s="519">
        <v>1523</v>
      </c>
      <c r="B1538" s="537">
        <v>2726</v>
      </c>
      <c r="C1538" s="538" t="s">
        <v>13843</v>
      </c>
      <c r="D1538" s="539"/>
      <c r="E1538" s="411" t="s">
        <v>2369</v>
      </c>
      <c r="F1538" s="411" t="s">
        <v>2370</v>
      </c>
      <c r="G1538" s="411" t="s">
        <v>2371</v>
      </c>
      <c r="H1538" s="540" t="s">
        <v>2372</v>
      </c>
      <c r="I1538" s="541" t="str">
        <f t="shared" si="116"/>
        <v>фото1</v>
      </c>
      <c r="J1538" s="541"/>
      <c r="K1538" s="542" t="s">
        <v>13113</v>
      </c>
      <c r="L1538" s="546">
        <v>2</v>
      </c>
      <c r="M1538" s="558">
        <v>195.6</v>
      </c>
      <c r="N1538" s="544"/>
      <c r="O1538" s="331">
        <f t="shared" si="117"/>
        <v>0</v>
      </c>
      <c r="P1538" s="332">
        <v>4607109977705</v>
      </c>
      <c r="Q1538" s="545"/>
      <c r="R1538" s="333" t="s">
        <v>2374</v>
      </c>
      <c r="S1538" s="340">
        <f t="shared" si="118"/>
        <v>97.8</v>
      </c>
    </row>
    <row r="1539" spans="1:19" ht="25.5" x14ac:dyDescent="0.2">
      <c r="A1539" s="519">
        <v>1524</v>
      </c>
      <c r="B1539" s="537">
        <v>4707</v>
      </c>
      <c r="C1539" s="538" t="s">
        <v>13844</v>
      </c>
      <c r="D1539" s="539"/>
      <c r="E1539" s="411" t="s">
        <v>2369</v>
      </c>
      <c r="F1539" s="411" t="s">
        <v>2373</v>
      </c>
      <c r="G1539" s="411" t="s">
        <v>13122</v>
      </c>
      <c r="H1539" s="540" t="s">
        <v>2375</v>
      </c>
      <c r="I1539" s="541" t="str">
        <f t="shared" si="116"/>
        <v>фото1</v>
      </c>
      <c r="J1539" s="541"/>
      <c r="K1539" s="542" t="s">
        <v>32</v>
      </c>
      <c r="L1539" s="546">
        <v>2</v>
      </c>
      <c r="M1539" s="558">
        <v>195.6</v>
      </c>
      <c r="N1539" s="544"/>
      <c r="O1539" s="331">
        <f t="shared" si="117"/>
        <v>0</v>
      </c>
      <c r="P1539" s="332">
        <v>4607109991282</v>
      </c>
      <c r="Q1539" s="545"/>
      <c r="R1539" s="333" t="s">
        <v>2374</v>
      </c>
      <c r="S1539" s="340">
        <f t="shared" si="118"/>
        <v>97.8</v>
      </c>
    </row>
    <row r="1540" spans="1:19" ht="38.25" x14ac:dyDescent="0.2">
      <c r="A1540" s="519">
        <v>1525</v>
      </c>
      <c r="B1540" s="537">
        <v>4708</v>
      </c>
      <c r="C1540" s="538" t="s">
        <v>13845</v>
      </c>
      <c r="D1540" s="539"/>
      <c r="E1540" s="411" t="s">
        <v>2369</v>
      </c>
      <c r="F1540" s="411" t="s">
        <v>2376</v>
      </c>
      <c r="G1540" s="411" t="s">
        <v>2377</v>
      </c>
      <c r="H1540" s="540" t="s">
        <v>2378</v>
      </c>
      <c r="I1540" s="541" t="str">
        <f t="shared" si="116"/>
        <v>фото1</v>
      </c>
      <c r="J1540" s="541"/>
      <c r="K1540" s="542" t="s">
        <v>32</v>
      </c>
      <c r="L1540" s="546">
        <v>2</v>
      </c>
      <c r="M1540" s="558">
        <v>177.3</v>
      </c>
      <c r="N1540" s="544"/>
      <c r="O1540" s="331">
        <f t="shared" si="117"/>
        <v>0</v>
      </c>
      <c r="P1540" s="332">
        <v>4607109991299</v>
      </c>
      <c r="Q1540" s="545"/>
      <c r="R1540" s="333" t="s">
        <v>2374</v>
      </c>
      <c r="S1540" s="340">
        <f t="shared" si="118"/>
        <v>88.65</v>
      </c>
    </row>
    <row r="1541" spans="1:19" ht="25.5" x14ac:dyDescent="0.2">
      <c r="A1541" s="519">
        <v>1526</v>
      </c>
      <c r="B1541" s="537">
        <v>4710</v>
      </c>
      <c r="C1541" s="538" t="s">
        <v>13846</v>
      </c>
      <c r="D1541" s="539"/>
      <c r="E1541" s="411" t="s">
        <v>2369</v>
      </c>
      <c r="F1541" s="411" t="s">
        <v>2379</v>
      </c>
      <c r="G1541" s="411" t="s">
        <v>2380</v>
      </c>
      <c r="H1541" s="540" t="s">
        <v>2382</v>
      </c>
      <c r="I1541" s="541" t="str">
        <f t="shared" si="116"/>
        <v>фото1</v>
      </c>
      <c r="J1541" s="541"/>
      <c r="K1541" s="542" t="s">
        <v>32</v>
      </c>
      <c r="L1541" s="546">
        <v>2</v>
      </c>
      <c r="M1541" s="558">
        <v>305.7</v>
      </c>
      <c r="N1541" s="544"/>
      <c r="O1541" s="331">
        <f t="shared" si="117"/>
        <v>0</v>
      </c>
      <c r="P1541" s="332">
        <v>4607109991312</v>
      </c>
      <c r="Q1541" s="545"/>
      <c r="R1541" s="333" t="s">
        <v>2381</v>
      </c>
      <c r="S1541" s="340">
        <f t="shared" si="118"/>
        <v>152.85</v>
      </c>
    </row>
    <row r="1542" spans="1:19" ht="15" x14ac:dyDescent="0.2">
      <c r="A1542" s="519">
        <v>1527</v>
      </c>
      <c r="B1542" s="537">
        <v>2732</v>
      </c>
      <c r="C1542" s="538" t="s">
        <v>13847</v>
      </c>
      <c r="D1542" s="539"/>
      <c r="E1542" s="411" t="s">
        <v>2323</v>
      </c>
      <c r="F1542" s="411" t="s">
        <v>2324</v>
      </c>
      <c r="G1542" s="411" t="s">
        <v>2325</v>
      </c>
      <c r="H1542" s="540" t="s">
        <v>2327</v>
      </c>
      <c r="I1542" s="541" t="str">
        <f t="shared" si="116"/>
        <v>фото1</v>
      </c>
      <c r="J1542" s="541"/>
      <c r="K1542" s="542" t="s">
        <v>32</v>
      </c>
      <c r="L1542" s="546">
        <v>2</v>
      </c>
      <c r="M1542" s="558">
        <v>272.7</v>
      </c>
      <c r="N1542" s="544"/>
      <c r="O1542" s="331">
        <f t="shared" si="117"/>
        <v>0</v>
      </c>
      <c r="P1542" s="332">
        <v>4607109977071</v>
      </c>
      <c r="Q1542" s="545"/>
      <c r="R1542" s="333" t="s">
        <v>2326</v>
      </c>
      <c r="S1542" s="340">
        <f t="shared" si="118"/>
        <v>136.35</v>
      </c>
    </row>
    <row r="1543" spans="1:19" ht="38.25" x14ac:dyDescent="0.2">
      <c r="A1543" s="519">
        <v>1528</v>
      </c>
      <c r="B1543" s="537">
        <v>6339</v>
      </c>
      <c r="C1543" s="538" t="s">
        <v>13848</v>
      </c>
      <c r="D1543" s="539"/>
      <c r="E1543" s="411" t="s">
        <v>2310</v>
      </c>
      <c r="F1543" s="411" t="s">
        <v>13123</v>
      </c>
      <c r="G1543" s="411" t="s">
        <v>13124</v>
      </c>
      <c r="H1543" s="540" t="s">
        <v>13125</v>
      </c>
      <c r="I1543" s="541" t="str">
        <f t="shared" si="116"/>
        <v>фото1</v>
      </c>
      <c r="J1543" s="541"/>
      <c r="K1543" s="542" t="s">
        <v>32</v>
      </c>
      <c r="L1543" s="546">
        <v>1</v>
      </c>
      <c r="M1543" s="558">
        <v>232.3</v>
      </c>
      <c r="N1543" s="544"/>
      <c r="O1543" s="331">
        <f t="shared" si="117"/>
        <v>0</v>
      </c>
      <c r="P1543" s="332">
        <v>4607109932162</v>
      </c>
      <c r="Q1543" s="545" t="s">
        <v>11622</v>
      </c>
      <c r="R1543" s="333" t="s">
        <v>3917</v>
      </c>
      <c r="S1543" s="340">
        <f t="shared" si="118"/>
        <v>232.3</v>
      </c>
    </row>
    <row r="1544" spans="1:19" ht="25.5" x14ac:dyDescent="0.2">
      <c r="A1544" s="519">
        <v>1529</v>
      </c>
      <c r="B1544" s="537">
        <v>6951</v>
      </c>
      <c r="C1544" s="538" t="s">
        <v>3917</v>
      </c>
      <c r="D1544" s="539"/>
      <c r="E1544" s="411" t="s">
        <v>2310</v>
      </c>
      <c r="F1544" s="411" t="s">
        <v>3915</v>
      </c>
      <c r="G1544" s="411" t="s">
        <v>3916</v>
      </c>
      <c r="H1544" s="540" t="s">
        <v>3918</v>
      </c>
      <c r="I1544" s="541" t="str">
        <f t="shared" si="116"/>
        <v>фото1</v>
      </c>
      <c r="J1544" s="541"/>
      <c r="K1544" s="542" t="s">
        <v>32</v>
      </c>
      <c r="L1544" s="546">
        <v>2</v>
      </c>
      <c r="M1544" s="558">
        <v>287.39999999999998</v>
      </c>
      <c r="N1544" s="544"/>
      <c r="O1544" s="331">
        <f t="shared" si="117"/>
        <v>0</v>
      </c>
      <c r="P1544" s="332">
        <v>4607109945957</v>
      </c>
      <c r="Q1544" s="545"/>
      <c r="R1544" s="333" t="s">
        <v>3917</v>
      </c>
      <c r="S1544" s="340">
        <f t="shared" si="118"/>
        <v>143.69999999999999</v>
      </c>
    </row>
    <row r="1545" spans="1:19" ht="76.5" x14ac:dyDescent="0.2">
      <c r="A1545" s="519">
        <v>1530</v>
      </c>
      <c r="B1545" s="537">
        <v>4180</v>
      </c>
      <c r="C1545" s="538" t="s">
        <v>13849</v>
      </c>
      <c r="D1545" s="539"/>
      <c r="E1545" s="411" t="s">
        <v>2310</v>
      </c>
      <c r="F1545" s="411" t="s">
        <v>2311</v>
      </c>
      <c r="G1545" s="411" t="s">
        <v>2312</v>
      </c>
      <c r="H1545" s="540" t="s">
        <v>11170</v>
      </c>
      <c r="I1545" s="541" t="str">
        <f t="shared" si="116"/>
        <v>фото1</v>
      </c>
      <c r="J1545" s="541"/>
      <c r="K1545" s="542" t="s">
        <v>32</v>
      </c>
      <c r="L1545" s="546">
        <v>2</v>
      </c>
      <c r="M1545" s="558">
        <v>287.39999999999998</v>
      </c>
      <c r="N1545" s="544"/>
      <c r="O1545" s="331">
        <f t="shared" si="117"/>
        <v>0</v>
      </c>
      <c r="P1545" s="332">
        <v>4607109983980</v>
      </c>
      <c r="Q1545" s="545"/>
      <c r="R1545" s="333" t="s">
        <v>11171</v>
      </c>
      <c r="S1545" s="340">
        <f t="shared" si="118"/>
        <v>143.69999999999999</v>
      </c>
    </row>
    <row r="1546" spans="1:19" ht="20.25" x14ac:dyDescent="0.2">
      <c r="A1546" s="519">
        <v>1531</v>
      </c>
      <c r="B1546" s="334"/>
      <c r="C1546" s="334"/>
      <c r="D1546" s="334"/>
      <c r="E1546" s="161"/>
      <c r="F1546" s="552" t="s">
        <v>21</v>
      </c>
      <c r="G1546" s="334"/>
      <c r="H1546" s="334"/>
      <c r="I1546" s="334"/>
      <c r="J1546" s="334"/>
      <c r="K1546" s="334"/>
      <c r="L1546" s="334"/>
      <c r="M1546" s="560"/>
      <c r="N1546" s="334"/>
      <c r="O1546" s="334"/>
      <c r="P1546" s="334"/>
      <c r="Q1546" s="334"/>
      <c r="R1546" s="334"/>
      <c r="S1546" s="553"/>
    </row>
    <row r="1547" spans="1:19" ht="15.75" x14ac:dyDescent="0.2">
      <c r="A1547" s="519">
        <v>1532</v>
      </c>
      <c r="B1547" s="524"/>
      <c r="C1547" s="525"/>
      <c r="D1547" s="526"/>
      <c r="E1547" s="527"/>
      <c r="F1547" s="528" t="s">
        <v>11172</v>
      </c>
      <c r="G1547" s="529"/>
      <c r="H1547" s="530"/>
      <c r="I1547" s="531"/>
      <c r="J1547" s="532"/>
      <c r="K1547" s="533"/>
      <c r="L1547" s="533"/>
      <c r="M1547" s="561"/>
      <c r="N1547" s="524"/>
      <c r="O1547" s="524"/>
      <c r="P1547" s="534"/>
      <c r="Q1547" s="535"/>
      <c r="R1547" s="535"/>
      <c r="S1547" s="536"/>
    </row>
    <row r="1548" spans="1:19" ht="25.5" x14ac:dyDescent="0.2">
      <c r="A1548" s="519">
        <v>1533</v>
      </c>
      <c r="B1548" s="537">
        <v>608</v>
      </c>
      <c r="C1548" s="538" t="s">
        <v>13126</v>
      </c>
      <c r="D1548" s="539"/>
      <c r="E1548" s="411" t="s">
        <v>2383</v>
      </c>
      <c r="F1548" s="411" t="s">
        <v>2384</v>
      </c>
      <c r="G1548" s="411" t="s">
        <v>2385</v>
      </c>
      <c r="H1548" s="540" t="s">
        <v>2387</v>
      </c>
      <c r="I1548" s="541" t="str">
        <f t="shared" ref="I1548:I1611" si="119">HYPERLINK("http://www.gardenbulbs.ru/images/vesna_CL/thumbnails/"&amp;C1548&amp;".jpg","фото1")</f>
        <v>фото1</v>
      </c>
      <c r="J1548" s="541"/>
      <c r="K1548" s="542" t="s">
        <v>32</v>
      </c>
      <c r="L1548" s="546">
        <v>3</v>
      </c>
      <c r="M1548" s="558">
        <v>122.2</v>
      </c>
      <c r="N1548" s="544"/>
      <c r="O1548" s="331">
        <f t="shared" ref="O1548:O1611" si="120">IF(ISERROR(N1548*M1548),0,N1548*M1548)</f>
        <v>0</v>
      </c>
      <c r="P1548" s="332">
        <v>4607109952177</v>
      </c>
      <c r="Q1548" s="545"/>
      <c r="R1548" s="333" t="s">
        <v>2386</v>
      </c>
      <c r="S1548" s="340">
        <f t="shared" ref="S1548:S1611" si="121">M1548/L1548</f>
        <v>40.733333333333334</v>
      </c>
    </row>
    <row r="1549" spans="1:19" ht="15" x14ac:dyDescent="0.2">
      <c r="A1549" s="519">
        <v>1534</v>
      </c>
      <c r="B1549" s="537">
        <v>16</v>
      </c>
      <c r="C1549" s="538" t="s">
        <v>13127</v>
      </c>
      <c r="D1549" s="539"/>
      <c r="E1549" s="411" t="s">
        <v>2383</v>
      </c>
      <c r="F1549" s="411" t="s">
        <v>2388</v>
      </c>
      <c r="G1549" s="411" t="s">
        <v>2389</v>
      </c>
      <c r="H1549" s="540" t="s">
        <v>2390</v>
      </c>
      <c r="I1549" s="541" t="str">
        <f t="shared" si="119"/>
        <v>фото1</v>
      </c>
      <c r="J1549" s="541"/>
      <c r="K1549" s="542" t="s">
        <v>32</v>
      </c>
      <c r="L1549" s="546">
        <v>3</v>
      </c>
      <c r="M1549" s="558">
        <v>133.19999999999999</v>
      </c>
      <c r="N1549" s="544"/>
      <c r="O1549" s="331">
        <f t="shared" si="120"/>
        <v>0</v>
      </c>
      <c r="P1549" s="332">
        <v>4607109968192</v>
      </c>
      <c r="Q1549" s="545"/>
      <c r="R1549" s="333" t="s">
        <v>2386</v>
      </c>
      <c r="S1549" s="340">
        <f t="shared" si="121"/>
        <v>44.4</v>
      </c>
    </row>
    <row r="1550" spans="1:19" ht="25.5" x14ac:dyDescent="0.2">
      <c r="A1550" s="519">
        <v>1535</v>
      </c>
      <c r="B1550" s="537">
        <v>2482</v>
      </c>
      <c r="C1550" s="538" t="s">
        <v>13128</v>
      </c>
      <c r="D1550" s="539"/>
      <c r="E1550" s="411" t="s">
        <v>2383</v>
      </c>
      <c r="F1550" s="411" t="s">
        <v>3919</v>
      </c>
      <c r="G1550" s="411" t="s">
        <v>3920</v>
      </c>
      <c r="H1550" s="540" t="s">
        <v>3921</v>
      </c>
      <c r="I1550" s="541" t="str">
        <f t="shared" si="119"/>
        <v>фото1</v>
      </c>
      <c r="J1550" s="541"/>
      <c r="K1550" s="542" t="s">
        <v>32</v>
      </c>
      <c r="L1550" s="546">
        <v>3</v>
      </c>
      <c r="M1550" s="558">
        <v>122.2</v>
      </c>
      <c r="N1550" s="544"/>
      <c r="O1550" s="331">
        <f t="shared" si="120"/>
        <v>0</v>
      </c>
      <c r="P1550" s="332">
        <v>4607109974582</v>
      </c>
      <c r="Q1550" s="545"/>
      <c r="R1550" s="333" t="s">
        <v>2386</v>
      </c>
      <c r="S1550" s="340">
        <f t="shared" si="121"/>
        <v>40.733333333333334</v>
      </c>
    </row>
    <row r="1551" spans="1:19" ht="25.5" x14ac:dyDescent="0.2">
      <c r="A1551" s="519">
        <v>1536</v>
      </c>
      <c r="B1551" s="537">
        <v>4184</v>
      </c>
      <c r="C1551" s="538" t="s">
        <v>13129</v>
      </c>
      <c r="D1551" s="539"/>
      <c r="E1551" s="411" t="s">
        <v>2383</v>
      </c>
      <c r="F1551" s="411" t="s">
        <v>2391</v>
      </c>
      <c r="G1551" s="411" t="s">
        <v>2392</v>
      </c>
      <c r="H1551" s="540" t="s">
        <v>2393</v>
      </c>
      <c r="I1551" s="541" t="str">
        <f t="shared" si="119"/>
        <v>фото1</v>
      </c>
      <c r="J1551" s="541"/>
      <c r="K1551" s="542" t="s">
        <v>32</v>
      </c>
      <c r="L1551" s="546">
        <v>3</v>
      </c>
      <c r="M1551" s="558">
        <v>122.2</v>
      </c>
      <c r="N1551" s="544"/>
      <c r="O1551" s="331">
        <f t="shared" si="120"/>
        <v>0</v>
      </c>
      <c r="P1551" s="332">
        <v>4607109984024</v>
      </c>
      <c r="Q1551" s="545"/>
      <c r="R1551" s="333" t="s">
        <v>2386</v>
      </c>
      <c r="S1551" s="340">
        <f t="shared" si="121"/>
        <v>40.733333333333334</v>
      </c>
    </row>
    <row r="1552" spans="1:19" ht="15" x14ac:dyDescent="0.2">
      <c r="A1552" s="519">
        <v>1537</v>
      </c>
      <c r="B1552" s="537">
        <v>538</v>
      </c>
      <c r="C1552" s="538" t="s">
        <v>13130</v>
      </c>
      <c r="D1552" s="539"/>
      <c r="E1552" s="411" t="s">
        <v>2383</v>
      </c>
      <c r="F1552" s="411" t="s">
        <v>2397</v>
      </c>
      <c r="G1552" s="411" t="s">
        <v>2398</v>
      </c>
      <c r="H1552" s="540" t="s">
        <v>2399</v>
      </c>
      <c r="I1552" s="541" t="str">
        <f t="shared" si="119"/>
        <v>фото1</v>
      </c>
      <c r="J1552" s="541"/>
      <c r="K1552" s="542" t="s">
        <v>32</v>
      </c>
      <c r="L1552" s="546">
        <v>3</v>
      </c>
      <c r="M1552" s="558">
        <v>133.19999999999999</v>
      </c>
      <c r="N1552" s="544"/>
      <c r="O1552" s="331">
        <f t="shared" si="120"/>
        <v>0</v>
      </c>
      <c r="P1552" s="332">
        <v>4607109967935</v>
      </c>
      <c r="Q1552" s="545"/>
      <c r="R1552" s="333" t="s">
        <v>2386</v>
      </c>
      <c r="S1552" s="340">
        <f t="shared" si="121"/>
        <v>44.4</v>
      </c>
    </row>
    <row r="1553" spans="1:19" ht="15" x14ac:dyDescent="0.2">
      <c r="A1553" s="519">
        <v>1538</v>
      </c>
      <c r="B1553" s="537">
        <v>620</v>
      </c>
      <c r="C1553" s="538" t="s">
        <v>13131</v>
      </c>
      <c r="D1553" s="539"/>
      <c r="E1553" s="411" t="s">
        <v>2383</v>
      </c>
      <c r="F1553" s="411" t="s">
        <v>2400</v>
      </c>
      <c r="G1553" s="411" t="s">
        <v>2401</v>
      </c>
      <c r="H1553" s="540" t="s">
        <v>1669</v>
      </c>
      <c r="I1553" s="541" t="str">
        <f t="shared" si="119"/>
        <v>фото1</v>
      </c>
      <c r="J1553" s="541"/>
      <c r="K1553" s="542" t="s">
        <v>32</v>
      </c>
      <c r="L1553" s="546">
        <v>3</v>
      </c>
      <c r="M1553" s="558">
        <v>122.2</v>
      </c>
      <c r="N1553" s="544"/>
      <c r="O1553" s="331">
        <f t="shared" si="120"/>
        <v>0</v>
      </c>
      <c r="P1553" s="332">
        <v>4607109952184</v>
      </c>
      <c r="Q1553" s="545"/>
      <c r="R1553" s="333" t="s">
        <v>2386</v>
      </c>
      <c r="S1553" s="340">
        <f t="shared" si="121"/>
        <v>40.733333333333334</v>
      </c>
    </row>
    <row r="1554" spans="1:19" ht="15" x14ac:dyDescent="0.2">
      <c r="A1554" s="519">
        <v>1539</v>
      </c>
      <c r="B1554" s="537">
        <v>4185</v>
      </c>
      <c r="C1554" s="538" t="s">
        <v>13132</v>
      </c>
      <c r="D1554" s="539"/>
      <c r="E1554" s="411" t="s">
        <v>2383</v>
      </c>
      <c r="F1554" s="411" t="s">
        <v>2394</v>
      </c>
      <c r="G1554" s="411" t="s">
        <v>2395</v>
      </c>
      <c r="H1554" s="540" t="s">
        <v>2396</v>
      </c>
      <c r="I1554" s="541" t="str">
        <f t="shared" si="119"/>
        <v>фото1</v>
      </c>
      <c r="J1554" s="541"/>
      <c r="K1554" s="542" t="s">
        <v>32</v>
      </c>
      <c r="L1554" s="546">
        <v>3</v>
      </c>
      <c r="M1554" s="558">
        <v>122.2</v>
      </c>
      <c r="N1554" s="544"/>
      <c r="O1554" s="331">
        <f t="shared" si="120"/>
        <v>0</v>
      </c>
      <c r="P1554" s="332">
        <v>4607109984031</v>
      </c>
      <c r="Q1554" s="545"/>
      <c r="R1554" s="333" t="s">
        <v>2386</v>
      </c>
      <c r="S1554" s="340">
        <f t="shared" si="121"/>
        <v>40.733333333333334</v>
      </c>
    </row>
    <row r="1555" spans="1:19" ht="15" x14ac:dyDescent="0.2">
      <c r="A1555" s="519">
        <v>1540</v>
      </c>
      <c r="B1555" s="537">
        <v>773</v>
      </c>
      <c r="C1555" s="538" t="s">
        <v>13133</v>
      </c>
      <c r="D1555" s="539"/>
      <c r="E1555" s="411" t="s">
        <v>2383</v>
      </c>
      <c r="F1555" s="411" t="s">
        <v>2402</v>
      </c>
      <c r="G1555" s="411" t="s">
        <v>2403</v>
      </c>
      <c r="H1555" s="540" t="s">
        <v>2404</v>
      </c>
      <c r="I1555" s="541" t="str">
        <f t="shared" si="119"/>
        <v>фото1</v>
      </c>
      <c r="J1555" s="541"/>
      <c r="K1555" s="542" t="s">
        <v>32</v>
      </c>
      <c r="L1555" s="546">
        <v>3</v>
      </c>
      <c r="M1555" s="558">
        <v>80.900000000000006</v>
      </c>
      <c r="N1555" s="544"/>
      <c r="O1555" s="331">
        <f t="shared" si="120"/>
        <v>0</v>
      </c>
      <c r="P1555" s="332">
        <v>4607109973868</v>
      </c>
      <c r="Q1555" s="545"/>
      <c r="R1555" s="333" t="s">
        <v>2386</v>
      </c>
      <c r="S1555" s="340">
        <f t="shared" si="121"/>
        <v>26.966666666666669</v>
      </c>
    </row>
    <row r="1556" spans="1:19" ht="25.5" x14ac:dyDescent="0.2">
      <c r="A1556" s="519">
        <v>1541</v>
      </c>
      <c r="B1556" s="537">
        <v>774</v>
      </c>
      <c r="C1556" s="538" t="s">
        <v>13134</v>
      </c>
      <c r="D1556" s="539"/>
      <c r="E1556" s="411" t="s">
        <v>2383</v>
      </c>
      <c r="F1556" s="411" t="s">
        <v>2405</v>
      </c>
      <c r="G1556" s="411" t="s">
        <v>2406</v>
      </c>
      <c r="H1556" s="540" t="s">
        <v>2407</v>
      </c>
      <c r="I1556" s="541" t="str">
        <f t="shared" si="119"/>
        <v>фото1</v>
      </c>
      <c r="J1556" s="541"/>
      <c r="K1556" s="542" t="s">
        <v>32</v>
      </c>
      <c r="L1556" s="546">
        <v>2</v>
      </c>
      <c r="M1556" s="558">
        <v>177.3</v>
      </c>
      <c r="N1556" s="544"/>
      <c r="O1556" s="331">
        <f t="shared" si="120"/>
        <v>0</v>
      </c>
      <c r="P1556" s="332">
        <v>4607109973875</v>
      </c>
      <c r="Q1556" s="545"/>
      <c r="R1556" s="333" t="s">
        <v>11173</v>
      </c>
      <c r="S1556" s="340">
        <f t="shared" si="121"/>
        <v>88.65</v>
      </c>
    </row>
    <row r="1557" spans="1:19" ht="15" x14ac:dyDescent="0.2">
      <c r="A1557" s="519">
        <v>1542</v>
      </c>
      <c r="B1557" s="537">
        <v>17</v>
      </c>
      <c r="C1557" s="538" t="s">
        <v>13135</v>
      </c>
      <c r="D1557" s="539"/>
      <c r="E1557" s="411" t="s">
        <v>2383</v>
      </c>
      <c r="F1557" s="411" t="s">
        <v>2408</v>
      </c>
      <c r="G1557" s="411" t="s">
        <v>2409</v>
      </c>
      <c r="H1557" s="540" t="s">
        <v>2411</v>
      </c>
      <c r="I1557" s="541" t="str">
        <f t="shared" si="119"/>
        <v>фото1</v>
      </c>
      <c r="J1557" s="541"/>
      <c r="K1557" s="542" t="s">
        <v>32</v>
      </c>
      <c r="L1557" s="546">
        <v>3</v>
      </c>
      <c r="M1557" s="558">
        <v>80.900000000000006</v>
      </c>
      <c r="N1557" s="544"/>
      <c r="O1557" s="331">
        <f t="shared" si="120"/>
        <v>0</v>
      </c>
      <c r="P1557" s="332">
        <v>4607109968208</v>
      </c>
      <c r="Q1557" s="545"/>
      <c r="R1557" s="333" t="s">
        <v>2410</v>
      </c>
      <c r="S1557" s="340">
        <f t="shared" si="121"/>
        <v>26.966666666666669</v>
      </c>
    </row>
    <row r="1558" spans="1:19" ht="25.5" x14ac:dyDescent="0.2">
      <c r="A1558" s="519">
        <v>1543</v>
      </c>
      <c r="B1558" s="537">
        <v>4182</v>
      </c>
      <c r="C1558" s="538" t="s">
        <v>13136</v>
      </c>
      <c r="D1558" s="539"/>
      <c r="E1558" s="411" t="s">
        <v>2383</v>
      </c>
      <c r="F1558" s="411" t="s">
        <v>2412</v>
      </c>
      <c r="G1558" s="411" t="s">
        <v>2413</v>
      </c>
      <c r="H1558" s="540" t="s">
        <v>2414</v>
      </c>
      <c r="I1558" s="541" t="str">
        <f t="shared" si="119"/>
        <v>фото1</v>
      </c>
      <c r="J1558" s="541"/>
      <c r="K1558" s="542" t="s">
        <v>32</v>
      </c>
      <c r="L1558" s="546">
        <v>3</v>
      </c>
      <c r="M1558" s="558">
        <v>122.2</v>
      </c>
      <c r="N1558" s="544"/>
      <c r="O1558" s="331">
        <f t="shared" si="120"/>
        <v>0</v>
      </c>
      <c r="P1558" s="332">
        <v>4607109984000</v>
      </c>
      <c r="Q1558" s="545"/>
      <c r="R1558" s="333" t="s">
        <v>11174</v>
      </c>
      <c r="S1558" s="340">
        <f t="shared" si="121"/>
        <v>40.733333333333334</v>
      </c>
    </row>
    <row r="1559" spans="1:19" ht="63.75" x14ac:dyDescent="0.2">
      <c r="A1559" s="519">
        <v>1544</v>
      </c>
      <c r="B1559" s="537">
        <v>4183</v>
      </c>
      <c r="C1559" s="538" t="s">
        <v>13137</v>
      </c>
      <c r="D1559" s="539"/>
      <c r="E1559" s="411" t="s">
        <v>2383</v>
      </c>
      <c r="F1559" s="411" t="s">
        <v>2415</v>
      </c>
      <c r="G1559" s="411" t="s">
        <v>2416</v>
      </c>
      <c r="H1559" s="540" t="s">
        <v>2417</v>
      </c>
      <c r="I1559" s="541" t="str">
        <f t="shared" si="119"/>
        <v>фото1</v>
      </c>
      <c r="J1559" s="541"/>
      <c r="K1559" s="542" t="s">
        <v>32</v>
      </c>
      <c r="L1559" s="546">
        <v>1</v>
      </c>
      <c r="M1559" s="558">
        <v>120</v>
      </c>
      <c r="N1559" s="544"/>
      <c r="O1559" s="331">
        <f t="shared" si="120"/>
        <v>0</v>
      </c>
      <c r="P1559" s="332">
        <v>4607109984017</v>
      </c>
      <c r="Q1559" s="545"/>
      <c r="R1559" s="333" t="s">
        <v>2386</v>
      </c>
      <c r="S1559" s="340">
        <f t="shared" si="121"/>
        <v>120</v>
      </c>
    </row>
    <row r="1560" spans="1:19" ht="15" x14ac:dyDescent="0.2">
      <c r="A1560" s="519">
        <v>1545</v>
      </c>
      <c r="B1560" s="537">
        <v>18</v>
      </c>
      <c r="C1560" s="538" t="s">
        <v>13138</v>
      </c>
      <c r="D1560" s="539"/>
      <c r="E1560" s="411" t="s">
        <v>2383</v>
      </c>
      <c r="F1560" s="411" t="s">
        <v>2418</v>
      </c>
      <c r="G1560" s="411" t="s">
        <v>2419</v>
      </c>
      <c r="H1560" s="540" t="s">
        <v>1611</v>
      </c>
      <c r="I1560" s="541" t="str">
        <f t="shared" si="119"/>
        <v>фото1</v>
      </c>
      <c r="J1560" s="541"/>
      <c r="K1560" s="542" t="s">
        <v>32</v>
      </c>
      <c r="L1560" s="546">
        <v>3</v>
      </c>
      <c r="M1560" s="558">
        <v>111.2</v>
      </c>
      <c r="N1560" s="544"/>
      <c r="O1560" s="331">
        <f t="shared" si="120"/>
        <v>0</v>
      </c>
      <c r="P1560" s="332">
        <v>4607109968215</v>
      </c>
      <c r="Q1560" s="545"/>
      <c r="R1560" s="333" t="s">
        <v>2386</v>
      </c>
      <c r="S1560" s="340">
        <f t="shared" si="121"/>
        <v>37.06666666666667</v>
      </c>
    </row>
    <row r="1561" spans="1:19" ht="25.5" x14ac:dyDescent="0.2">
      <c r="A1561" s="519">
        <v>1546</v>
      </c>
      <c r="B1561" s="537">
        <v>783</v>
      </c>
      <c r="C1561" s="538" t="s">
        <v>13139</v>
      </c>
      <c r="D1561" s="539"/>
      <c r="E1561" s="411" t="s">
        <v>2383</v>
      </c>
      <c r="F1561" s="411" t="s">
        <v>2420</v>
      </c>
      <c r="G1561" s="411" t="s">
        <v>2421</v>
      </c>
      <c r="H1561" s="540" t="s">
        <v>2422</v>
      </c>
      <c r="I1561" s="541" t="str">
        <f t="shared" si="119"/>
        <v>фото1</v>
      </c>
      <c r="J1561" s="541"/>
      <c r="K1561" s="542" t="s">
        <v>32</v>
      </c>
      <c r="L1561" s="546">
        <v>3</v>
      </c>
      <c r="M1561" s="558">
        <v>111.2</v>
      </c>
      <c r="N1561" s="544"/>
      <c r="O1561" s="331">
        <f t="shared" si="120"/>
        <v>0</v>
      </c>
      <c r="P1561" s="332">
        <v>4607109973899</v>
      </c>
      <c r="Q1561" s="545"/>
      <c r="R1561" s="333" t="s">
        <v>2386</v>
      </c>
      <c r="S1561" s="340">
        <f t="shared" si="121"/>
        <v>37.06666666666667</v>
      </c>
    </row>
    <row r="1562" spans="1:19" ht="25.5" x14ac:dyDescent="0.2">
      <c r="A1562" s="519">
        <v>1547</v>
      </c>
      <c r="B1562" s="537">
        <v>621</v>
      </c>
      <c r="C1562" s="538" t="s">
        <v>11175</v>
      </c>
      <c r="D1562" s="539"/>
      <c r="E1562" s="411" t="s">
        <v>2383</v>
      </c>
      <c r="F1562" s="411" t="s">
        <v>11176</v>
      </c>
      <c r="G1562" s="411" t="s">
        <v>11177</v>
      </c>
      <c r="H1562" s="540" t="s">
        <v>11178</v>
      </c>
      <c r="I1562" s="541" t="str">
        <f t="shared" si="119"/>
        <v>фото1</v>
      </c>
      <c r="J1562" s="541"/>
      <c r="K1562" s="542" t="s">
        <v>32</v>
      </c>
      <c r="L1562" s="546">
        <v>2</v>
      </c>
      <c r="M1562" s="558">
        <v>177.3</v>
      </c>
      <c r="N1562" s="544"/>
      <c r="O1562" s="331">
        <f t="shared" si="120"/>
        <v>0</v>
      </c>
      <c r="P1562" s="332">
        <v>4607109928677</v>
      </c>
      <c r="Q1562" s="545"/>
      <c r="R1562" s="333" t="s">
        <v>11174</v>
      </c>
      <c r="S1562" s="340">
        <f t="shared" si="121"/>
        <v>88.65</v>
      </c>
    </row>
    <row r="1563" spans="1:19" ht="25.5" x14ac:dyDescent="0.2">
      <c r="A1563" s="519">
        <v>1548</v>
      </c>
      <c r="B1563" s="537">
        <v>4382</v>
      </c>
      <c r="C1563" s="538" t="s">
        <v>13140</v>
      </c>
      <c r="D1563" s="539"/>
      <c r="E1563" s="411" t="s">
        <v>2383</v>
      </c>
      <c r="F1563" s="411" t="s">
        <v>2423</v>
      </c>
      <c r="G1563" s="411" t="s">
        <v>2424</v>
      </c>
      <c r="H1563" s="540" t="s">
        <v>2425</v>
      </c>
      <c r="I1563" s="541" t="str">
        <f t="shared" si="119"/>
        <v>фото1</v>
      </c>
      <c r="J1563" s="541"/>
      <c r="K1563" s="542" t="s">
        <v>32</v>
      </c>
      <c r="L1563" s="546">
        <v>2</v>
      </c>
      <c r="M1563" s="558">
        <v>177.3</v>
      </c>
      <c r="N1563" s="544"/>
      <c r="O1563" s="331">
        <f t="shared" si="120"/>
        <v>0</v>
      </c>
      <c r="P1563" s="332">
        <v>4607109988039</v>
      </c>
      <c r="Q1563" s="545"/>
      <c r="R1563" s="333" t="s">
        <v>2386</v>
      </c>
      <c r="S1563" s="340">
        <f t="shared" si="121"/>
        <v>88.65</v>
      </c>
    </row>
    <row r="1564" spans="1:19" ht="25.5" x14ac:dyDescent="0.2">
      <c r="A1564" s="519">
        <v>1549</v>
      </c>
      <c r="B1564" s="537">
        <v>4383</v>
      </c>
      <c r="C1564" s="538" t="s">
        <v>13141</v>
      </c>
      <c r="D1564" s="539"/>
      <c r="E1564" s="411" t="s">
        <v>2383</v>
      </c>
      <c r="F1564" s="411" t="s">
        <v>2426</v>
      </c>
      <c r="G1564" s="411" t="s">
        <v>2427</v>
      </c>
      <c r="H1564" s="540" t="s">
        <v>2428</v>
      </c>
      <c r="I1564" s="541" t="str">
        <f t="shared" si="119"/>
        <v>фото1</v>
      </c>
      <c r="J1564" s="541"/>
      <c r="K1564" s="542" t="s">
        <v>32</v>
      </c>
      <c r="L1564" s="546">
        <v>2</v>
      </c>
      <c r="M1564" s="558">
        <v>177.3</v>
      </c>
      <c r="N1564" s="544"/>
      <c r="O1564" s="331">
        <f t="shared" si="120"/>
        <v>0</v>
      </c>
      <c r="P1564" s="332">
        <v>4607109988046</v>
      </c>
      <c r="Q1564" s="545"/>
      <c r="R1564" s="333" t="s">
        <v>2386</v>
      </c>
      <c r="S1564" s="340">
        <f t="shared" si="121"/>
        <v>88.65</v>
      </c>
    </row>
    <row r="1565" spans="1:19" ht="25.5" x14ac:dyDescent="0.2">
      <c r="A1565" s="519">
        <v>1550</v>
      </c>
      <c r="B1565" s="537">
        <v>4384</v>
      </c>
      <c r="C1565" s="538" t="s">
        <v>13142</v>
      </c>
      <c r="D1565" s="539"/>
      <c r="E1565" s="411" t="s">
        <v>2383</v>
      </c>
      <c r="F1565" s="411" t="s">
        <v>2429</v>
      </c>
      <c r="G1565" s="411" t="s">
        <v>2430</v>
      </c>
      <c r="H1565" s="540" t="s">
        <v>657</v>
      </c>
      <c r="I1565" s="541" t="str">
        <f t="shared" si="119"/>
        <v>фото1</v>
      </c>
      <c r="J1565" s="541"/>
      <c r="K1565" s="542" t="s">
        <v>32</v>
      </c>
      <c r="L1565" s="546">
        <v>2</v>
      </c>
      <c r="M1565" s="558">
        <v>177.3</v>
      </c>
      <c r="N1565" s="544"/>
      <c r="O1565" s="331">
        <f t="shared" si="120"/>
        <v>0</v>
      </c>
      <c r="P1565" s="332">
        <v>4607109988053</v>
      </c>
      <c r="Q1565" s="545"/>
      <c r="R1565" s="333" t="s">
        <v>2386</v>
      </c>
      <c r="S1565" s="340">
        <f t="shared" si="121"/>
        <v>88.65</v>
      </c>
    </row>
    <row r="1566" spans="1:19" ht="15" x14ac:dyDescent="0.2">
      <c r="A1566" s="519">
        <v>1551</v>
      </c>
      <c r="B1566" s="537">
        <v>539</v>
      </c>
      <c r="C1566" s="538" t="s">
        <v>13143</v>
      </c>
      <c r="D1566" s="539"/>
      <c r="E1566" s="411" t="s">
        <v>2431</v>
      </c>
      <c r="F1566" s="411" t="s">
        <v>2432</v>
      </c>
      <c r="G1566" s="411" t="s">
        <v>2433</v>
      </c>
      <c r="H1566" s="540" t="s">
        <v>956</v>
      </c>
      <c r="I1566" s="541" t="str">
        <f t="shared" si="119"/>
        <v>фото1</v>
      </c>
      <c r="J1566" s="541"/>
      <c r="K1566" s="542" t="s">
        <v>32</v>
      </c>
      <c r="L1566" s="546">
        <v>1</v>
      </c>
      <c r="M1566" s="558">
        <v>153.4</v>
      </c>
      <c r="N1566" s="544"/>
      <c r="O1566" s="331">
        <f t="shared" si="120"/>
        <v>0</v>
      </c>
      <c r="P1566" s="332">
        <v>4607109957615</v>
      </c>
      <c r="Q1566" s="545"/>
      <c r="R1566" s="333" t="s">
        <v>2434</v>
      </c>
      <c r="S1566" s="340">
        <f t="shared" si="121"/>
        <v>153.4</v>
      </c>
    </row>
    <row r="1567" spans="1:19" ht="38.25" x14ac:dyDescent="0.2">
      <c r="A1567" s="519">
        <v>1552</v>
      </c>
      <c r="B1567" s="537">
        <v>302</v>
      </c>
      <c r="C1567" s="538" t="s">
        <v>13144</v>
      </c>
      <c r="D1567" s="539"/>
      <c r="E1567" s="411" t="s">
        <v>42</v>
      </c>
      <c r="F1567" s="411" t="s">
        <v>2435</v>
      </c>
      <c r="G1567" s="411" t="s">
        <v>2436</v>
      </c>
      <c r="H1567" s="540" t="s">
        <v>2438</v>
      </c>
      <c r="I1567" s="541" t="str">
        <f t="shared" si="119"/>
        <v>фото1</v>
      </c>
      <c r="J1567" s="541"/>
      <c r="K1567" s="542" t="s">
        <v>32</v>
      </c>
      <c r="L1567" s="546">
        <v>2</v>
      </c>
      <c r="M1567" s="558">
        <v>188.3</v>
      </c>
      <c r="N1567" s="544"/>
      <c r="O1567" s="331">
        <f t="shared" si="120"/>
        <v>0</v>
      </c>
      <c r="P1567" s="332">
        <v>4607109973813</v>
      </c>
      <c r="Q1567" s="545"/>
      <c r="R1567" s="333" t="s">
        <v>2437</v>
      </c>
      <c r="S1567" s="340">
        <f t="shared" si="121"/>
        <v>94.15</v>
      </c>
    </row>
    <row r="1568" spans="1:19" ht="15" x14ac:dyDescent="0.2">
      <c r="A1568" s="519">
        <v>1553</v>
      </c>
      <c r="B1568" s="537">
        <v>2185</v>
      </c>
      <c r="C1568" s="538" t="s">
        <v>13145</v>
      </c>
      <c r="D1568" s="539"/>
      <c r="E1568" s="411" t="s">
        <v>42</v>
      </c>
      <c r="F1568" s="411" t="s">
        <v>2451</v>
      </c>
      <c r="G1568" s="411" t="s">
        <v>2452</v>
      </c>
      <c r="H1568" s="540" t="s">
        <v>2453</v>
      </c>
      <c r="I1568" s="541" t="str">
        <f t="shared" si="119"/>
        <v>фото1</v>
      </c>
      <c r="J1568" s="541"/>
      <c r="K1568" s="542" t="s">
        <v>32</v>
      </c>
      <c r="L1568" s="546">
        <v>2</v>
      </c>
      <c r="M1568" s="558">
        <v>188.3</v>
      </c>
      <c r="N1568" s="544"/>
      <c r="O1568" s="331">
        <f t="shared" si="120"/>
        <v>0</v>
      </c>
      <c r="P1568" s="332">
        <v>4607109973837</v>
      </c>
      <c r="Q1568" s="545"/>
      <c r="R1568" s="333" t="s">
        <v>2437</v>
      </c>
      <c r="S1568" s="340">
        <f t="shared" si="121"/>
        <v>94.15</v>
      </c>
    </row>
    <row r="1569" spans="1:19" ht="15" x14ac:dyDescent="0.2">
      <c r="A1569" s="519">
        <v>1554</v>
      </c>
      <c r="B1569" s="537">
        <v>2184</v>
      </c>
      <c r="C1569" s="538" t="s">
        <v>13146</v>
      </c>
      <c r="D1569" s="539"/>
      <c r="E1569" s="411" t="s">
        <v>42</v>
      </c>
      <c r="F1569" s="411" t="s">
        <v>2457</v>
      </c>
      <c r="G1569" s="411" t="s">
        <v>2458</v>
      </c>
      <c r="H1569" s="540" t="s">
        <v>2459</v>
      </c>
      <c r="I1569" s="541" t="str">
        <f t="shared" si="119"/>
        <v>фото1</v>
      </c>
      <c r="J1569" s="541"/>
      <c r="K1569" s="542" t="s">
        <v>32</v>
      </c>
      <c r="L1569" s="546">
        <v>2</v>
      </c>
      <c r="M1569" s="558">
        <v>188.3</v>
      </c>
      <c r="N1569" s="544"/>
      <c r="O1569" s="331">
        <f t="shared" si="120"/>
        <v>0</v>
      </c>
      <c r="P1569" s="332">
        <v>4607109973844</v>
      </c>
      <c r="Q1569" s="545"/>
      <c r="R1569" s="333" t="s">
        <v>2437</v>
      </c>
      <c r="S1569" s="340">
        <f t="shared" si="121"/>
        <v>94.15</v>
      </c>
    </row>
    <row r="1570" spans="1:19" ht="15" x14ac:dyDescent="0.2">
      <c r="A1570" s="519">
        <v>1555</v>
      </c>
      <c r="B1570" s="537">
        <v>19</v>
      </c>
      <c r="C1570" s="538" t="s">
        <v>13147</v>
      </c>
      <c r="D1570" s="539"/>
      <c r="E1570" s="411" t="s">
        <v>42</v>
      </c>
      <c r="F1570" s="411" t="s">
        <v>2439</v>
      </c>
      <c r="G1570" s="411" t="s">
        <v>2440</v>
      </c>
      <c r="H1570" s="540" t="s">
        <v>2442</v>
      </c>
      <c r="I1570" s="541" t="str">
        <f t="shared" si="119"/>
        <v>фото1</v>
      </c>
      <c r="J1570" s="541"/>
      <c r="K1570" s="542" t="s">
        <v>32</v>
      </c>
      <c r="L1570" s="546">
        <v>2</v>
      </c>
      <c r="M1570" s="558">
        <v>188.3</v>
      </c>
      <c r="N1570" s="544"/>
      <c r="O1570" s="331">
        <f t="shared" si="120"/>
        <v>0</v>
      </c>
      <c r="P1570" s="332">
        <v>4607109968222</v>
      </c>
      <c r="Q1570" s="545"/>
      <c r="R1570" s="333" t="s">
        <v>2441</v>
      </c>
      <c r="S1570" s="340">
        <f t="shared" si="121"/>
        <v>94.15</v>
      </c>
    </row>
    <row r="1571" spans="1:19" ht="25.5" x14ac:dyDescent="0.2">
      <c r="A1571" s="519">
        <v>1556</v>
      </c>
      <c r="B1571" s="537">
        <v>521</v>
      </c>
      <c r="C1571" s="538" t="s">
        <v>13148</v>
      </c>
      <c r="D1571" s="539"/>
      <c r="E1571" s="411" t="s">
        <v>42</v>
      </c>
      <c r="F1571" s="411" t="s">
        <v>2446</v>
      </c>
      <c r="G1571" s="411" t="s">
        <v>1867</v>
      </c>
      <c r="H1571" s="540" t="s">
        <v>2447</v>
      </c>
      <c r="I1571" s="541" t="str">
        <f t="shared" si="119"/>
        <v>фото1</v>
      </c>
      <c r="J1571" s="541"/>
      <c r="K1571" s="542" t="s">
        <v>32</v>
      </c>
      <c r="L1571" s="546">
        <v>2</v>
      </c>
      <c r="M1571" s="558">
        <v>188.3</v>
      </c>
      <c r="N1571" s="544"/>
      <c r="O1571" s="331">
        <f t="shared" si="120"/>
        <v>0</v>
      </c>
      <c r="P1571" s="332">
        <v>4607109952146</v>
      </c>
      <c r="Q1571" s="545"/>
      <c r="R1571" s="333" t="s">
        <v>2441</v>
      </c>
      <c r="S1571" s="340">
        <f t="shared" si="121"/>
        <v>94.15</v>
      </c>
    </row>
    <row r="1572" spans="1:19" ht="25.5" x14ac:dyDescent="0.2">
      <c r="A1572" s="519">
        <v>1557</v>
      </c>
      <c r="B1572" s="537">
        <v>2484</v>
      </c>
      <c r="C1572" s="538" t="s">
        <v>13149</v>
      </c>
      <c r="D1572" s="539"/>
      <c r="E1572" s="411" t="s">
        <v>42</v>
      </c>
      <c r="F1572" s="411" t="s">
        <v>3922</v>
      </c>
      <c r="G1572" s="411" t="s">
        <v>3923</v>
      </c>
      <c r="H1572" s="540" t="s">
        <v>6523</v>
      </c>
      <c r="I1572" s="541" t="str">
        <f t="shared" si="119"/>
        <v>фото1</v>
      </c>
      <c r="J1572" s="541"/>
      <c r="K1572" s="542" t="s">
        <v>32</v>
      </c>
      <c r="L1572" s="546">
        <v>2</v>
      </c>
      <c r="M1572" s="558">
        <v>236</v>
      </c>
      <c r="N1572" s="544"/>
      <c r="O1572" s="331">
        <f t="shared" si="120"/>
        <v>0</v>
      </c>
      <c r="P1572" s="332">
        <v>4607109974629</v>
      </c>
      <c r="Q1572" s="545"/>
      <c r="R1572" s="333" t="s">
        <v>2441</v>
      </c>
      <c r="S1572" s="340">
        <f t="shared" si="121"/>
        <v>118</v>
      </c>
    </row>
    <row r="1573" spans="1:19" ht="25.5" x14ac:dyDescent="0.2">
      <c r="A1573" s="519">
        <v>1558</v>
      </c>
      <c r="B1573" s="537">
        <v>531</v>
      </c>
      <c r="C1573" s="538" t="s">
        <v>13150</v>
      </c>
      <c r="D1573" s="539"/>
      <c r="E1573" s="411" t="s">
        <v>42</v>
      </c>
      <c r="F1573" s="411" t="s">
        <v>2448</v>
      </c>
      <c r="G1573" s="411" t="s">
        <v>2449</v>
      </c>
      <c r="H1573" s="540" t="s">
        <v>2450</v>
      </c>
      <c r="I1573" s="541" t="str">
        <f t="shared" si="119"/>
        <v>фото1</v>
      </c>
      <c r="J1573" s="541"/>
      <c r="K1573" s="542" t="s">
        <v>32</v>
      </c>
      <c r="L1573" s="546">
        <v>2</v>
      </c>
      <c r="M1573" s="558">
        <v>188.3</v>
      </c>
      <c r="N1573" s="544"/>
      <c r="O1573" s="331">
        <f t="shared" si="120"/>
        <v>0</v>
      </c>
      <c r="P1573" s="332">
        <v>4607109952153</v>
      </c>
      <c r="Q1573" s="545"/>
      <c r="R1573" s="333" t="s">
        <v>2441</v>
      </c>
      <c r="S1573" s="340">
        <f t="shared" si="121"/>
        <v>94.15</v>
      </c>
    </row>
    <row r="1574" spans="1:19" ht="15" x14ac:dyDescent="0.2">
      <c r="A1574" s="519">
        <v>1559</v>
      </c>
      <c r="B1574" s="537">
        <v>556</v>
      </c>
      <c r="C1574" s="538" t="s">
        <v>13151</v>
      </c>
      <c r="D1574" s="539"/>
      <c r="E1574" s="411" t="s">
        <v>42</v>
      </c>
      <c r="F1574" s="411" t="s">
        <v>2454</v>
      </c>
      <c r="G1574" s="411" t="s">
        <v>2455</v>
      </c>
      <c r="H1574" s="540" t="s">
        <v>2456</v>
      </c>
      <c r="I1574" s="541" t="str">
        <f t="shared" si="119"/>
        <v>фото1</v>
      </c>
      <c r="J1574" s="541"/>
      <c r="K1574" s="542" t="s">
        <v>32</v>
      </c>
      <c r="L1574" s="546">
        <v>2</v>
      </c>
      <c r="M1574" s="558">
        <v>188.3</v>
      </c>
      <c r="N1574" s="544"/>
      <c r="O1574" s="331">
        <f t="shared" si="120"/>
        <v>0</v>
      </c>
      <c r="P1574" s="332">
        <v>4607109952160</v>
      </c>
      <c r="Q1574" s="545"/>
      <c r="R1574" s="333" t="s">
        <v>2441</v>
      </c>
      <c r="S1574" s="340">
        <f t="shared" si="121"/>
        <v>94.15</v>
      </c>
    </row>
    <row r="1575" spans="1:19" ht="15" x14ac:dyDescent="0.2">
      <c r="A1575" s="519">
        <v>1560</v>
      </c>
      <c r="B1575" s="537">
        <v>540</v>
      </c>
      <c r="C1575" s="538" t="s">
        <v>13152</v>
      </c>
      <c r="D1575" s="539"/>
      <c r="E1575" s="411" t="s">
        <v>42</v>
      </c>
      <c r="F1575" s="411" t="s">
        <v>1566</v>
      </c>
      <c r="G1575" s="411" t="s">
        <v>1567</v>
      </c>
      <c r="H1575" s="540" t="s">
        <v>2460</v>
      </c>
      <c r="I1575" s="541" t="str">
        <f t="shared" si="119"/>
        <v>фото1</v>
      </c>
      <c r="J1575" s="541"/>
      <c r="K1575" s="542" t="s">
        <v>32</v>
      </c>
      <c r="L1575" s="546">
        <v>2</v>
      </c>
      <c r="M1575" s="558">
        <v>188.3</v>
      </c>
      <c r="N1575" s="544"/>
      <c r="O1575" s="331">
        <f t="shared" si="120"/>
        <v>0</v>
      </c>
      <c r="P1575" s="332">
        <v>4607109968239</v>
      </c>
      <c r="Q1575" s="545"/>
      <c r="R1575" s="333" t="s">
        <v>2441</v>
      </c>
      <c r="S1575" s="340">
        <f t="shared" si="121"/>
        <v>94.15</v>
      </c>
    </row>
    <row r="1576" spans="1:19" ht="15" x14ac:dyDescent="0.2">
      <c r="A1576" s="519">
        <v>1561</v>
      </c>
      <c r="B1576" s="537">
        <v>2226</v>
      </c>
      <c r="C1576" s="538" t="s">
        <v>13153</v>
      </c>
      <c r="D1576" s="539"/>
      <c r="E1576" s="411" t="s">
        <v>42</v>
      </c>
      <c r="F1576" s="411" t="s">
        <v>2443</v>
      </c>
      <c r="G1576" s="411" t="s">
        <v>9586</v>
      </c>
      <c r="H1576" s="540" t="s">
        <v>2445</v>
      </c>
      <c r="I1576" s="541" t="str">
        <f t="shared" si="119"/>
        <v>фото1</v>
      </c>
      <c r="J1576" s="541"/>
      <c r="K1576" s="542" t="s">
        <v>32</v>
      </c>
      <c r="L1576" s="546">
        <v>1</v>
      </c>
      <c r="M1576" s="558">
        <v>131.4</v>
      </c>
      <c r="N1576" s="544"/>
      <c r="O1576" s="331">
        <f t="shared" si="120"/>
        <v>0</v>
      </c>
      <c r="P1576" s="332">
        <v>4607109973851</v>
      </c>
      <c r="Q1576" s="545"/>
      <c r="R1576" s="333" t="s">
        <v>2444</v>
      </c>
      <c r="S1576" s="340">
        <f t="shared" si="121"/>
        <v>131.4</v>
      </c>
    </row>
    <row r="1577" spans="1:19" ht="38.25" x14ac:dyDescent="0.2">
      <c r="A1577" s="519">
        <v>1562</v>
      </c>
      <c r="B1577" s="537">
        <v>675</v>
      </c>
      <c r="C1577" s="538" t="s">
        <v>11179</v>
      </c>
      <c r="D1577" s="539"/>
      <c r="E1577" s="411" t="s">
        <v>2461</v>
      </c>
      <c r="F1577" s="411" t="s">
        <v>11180</v>
      </c>
      <c r="G1577" s="411" t="s">
        <v>11181</v>
      </c>
      <c r="H1577" s="540" t="s">
        <v>11182</v>
      </c>
      <c r="I1577" s="541" t="str">
        <f t="shared" si="119"/>
        <v>фото1</v>
      </c>
      <c r="J1577" s="541"/>
      <c r="K1577" s="542" t="s">
        <v>32</v>
      </c>
      <c r="L1577" s="546">
        <v>1</v>
      </c>
      <c r="M1577" s="558">
        <v>116.7</v>
      </c>
      <c r="N1577" s="544"/>
      <c r="O1577" s="331">
        <f t="shared" si="120"/>
        <v>0</v>
      </c>
      <c r="P1577" s="332">
        <v>4607109928561</v>
      </c>
      <c r="Q1577" s="545"/>
      <c r="R1577" s="333" t="s">
        <v>11183</v>
      </c>
      <c r="S1577" s="340">
        <f t="shared" si="121"/>
        <v>116.7</v>
      </c>
    </row>
    <row r="1578" spans="1:19" ht="15" x14ac:dyDescent="0.2">
      <c r="A1578" s="519">
        <v>1563</v>
      </c>
      <c r="B1578" s="537">
        <v>376</v>
      </c>
      <c r="C1578" s="538" t="s">
        <v>13154</v>
      </c>
      <c r="D1578" s="539"/>
      <c r="E1578" s="411" t="s">
        <v>2461</v>
      </c>
      <c r="F1578" s="411" t="s">
        <v>2462</v>
      </c>
      <c r="G1578" s="411" t="s">
        <v>2463</v>
      </c>
      <c r="H1578" s="540" t="s">
        <v>2465</v>
      </c>
      <c r="I1578" s="541" t="str">
        <f t="shared" si="119"/>
        <v>фото1</v>
      </c>
      <c r="J1578" s="541"/>
      <c r="K1578" s="542" t="s">
        <v>32</v>
      </c>
      <c r="L1578" s="546">
        <v>2</v>
      </c>
      <c r="M1578" s="558">
        <v>155.30000000000001</v>
      </c>
      <c r="N1578" s="544"/>
      <c r="O1578" s="331">
        <f t="shared" si="120"/>
        <v>0</v>
      </c>
      <c r="P1578" s="332">
        <v>4607109973936</v>
      </c>
      <c r="Q1578" s="545"/>
      <c r="R1578" s="333" t="s">
        <v>2464</v>
      </c>
      <c r="S1578" s="340">
        <f t="shared" si="121"/>
        <v>77.650000000000006</v>
      </c>
    </row>
    <row r="1579" spans="1:19" ht="15" x14ac:dyDescent="0.2">
      <c r="A1579" s="519">
        <v>1564</v>
      </c>
      <c r="B1579" s="537">
        <v>2176</v>
      </c>
      <c r="C1579" s="538" t="s">
        <v>13155</v>
      </c>
      <c r="D1579" s="539"/>
      <c r="E1579" s="411" t="s">
        <v>2461</v>
      </c>
      <c r="F1579" s="411" t="s">
        <v>2466</v>
      </c>
      <c r="G1579" s="411" t="s">
        <v>2467</v>
      </c>
      <c r="H1579" s="540" t="s">
        <v>2468</v>
      </c>
      <c r="I1579" s="541" t="str">
        <f t="shared" si="119"/>
        <v>фото1</v>
      </c>
      <c r="J1579" s="541"/>
      <c r="K1579" s="542" t="s">
        <v>32</v>
      </c>
      <c r="L1579" s="546">
        <v>2</v>
      </c>
      <c r="M1579" s="558">
        <v>155.30000000000001</v>
      </c>
      <c r="N1579" s="544"/>
      <c r="O1579" s="331">
        <f t="shared" si="120"/>
        <v>0</v>
      </c>
      <c r="P1579" s="332">
        <v>4607109973943</v>
      </c>
      <c r="Q1579" s="545"/>
      <c r="R1579" s="333" t="s">
        <v>2464</v>
      </c>
      <c r="S1579" s="340">
        <f t="shared" si="121"/>
        <v>77.650000000000006</v>
      </c>
    </row>
    <row r="1580" spans="1:19" ht="25.5" x14ac:dyDescent="0.2">
      <c r="A1580" s="519">
        <v>1565</v>
      </c>
      <c r="B1580" s="537">
        <v>5721</v>
      </c>
      <c r="C1580" s="538" t="s">
        <v>13156</v>
      </c>
      <c r="D1580" s="539"/>
      <c r="E1580" s="411" t="s">
        <v>2461</v>
      </c>
      <c r="F1580" s="411" t="s">
        <v>9587</v>
      </c>
      <c r="G1580" s="411" t="s">
        <v>9588</v>
      </c>
      <c r="H1580" s="540" t="s">
        <v>9589</v>
      </c>
      <c r="I1580" s="541" t="str">
        <f t="shared" si="119"/>
        <v>фото1</v>
      </c>
      <c r="J1580" s="541"/>
      <c r="K1580" s="542" t="s">
        <v>32</v>
      </c>
      <c r="L1580" s="546">
        <v>2</v>
      </c>
      <c r="M1580" s="558">
        <v>155.30000000000001</v>
      </c>
      <c r="N1580" s="544"/>
      <c r="O1580" s="331">
        <f t="shared" si="120"/>
        <v>0</v>
      </c>
      <c r="P1580" s="332">
        <v>4607109932445</v>
      </c>
      <c r="Q1580" s="545"/>
      <c r="R1580" s="333" t="s">
        <v>2464</v>
      </c>
      <c r="S1580" s="340">
        <f t="shared" si="121"/>
        <v>77.650000000000006</v>
      </c>
    </row>
    <row r="1581" spans="1:19" ht="25.5" x14ac:dyDescent="0.2">
      <c r="A1581" s="519">
        <v>1566</v>
      </c>
      <c r="B1581" s="537">
        <v>671</v>
      </c>
      <c r="C1581" s="538" t="s">
        <v>13157</v>
      </c>
      <c r="D1581" s="539"/>
      <c r="E1581" s="411" t="s">
        <v>2461</v>
      </c>
      <c r="F1581" s="411" t="s">
        <v>2472</v>
      </c>
      <c r="G1581" s="411" t="s">
        <v>2473</v>
      </c>
      <c r="H1581" s="540" t="s">
        <v>2474</v>
      </c>
      <c r="I1581" s="541" t="str">
        <f t="shared" si="119"/>
        <v>фото1</v>
      </c>
      <c r="J1581" s="541"/>
      <c r="K1581" s="542" t="s">
        <v>32</v>
      </c>
      <c r="L1581" s="546">
        <v>2</v>
      </c>
      <c r="M1581" s="558">
        <v>155.30000000000001</v>
      </c>
      <c r="N1581" s="544"/>
      <c r="O1581" s="331">
        <f t="shared" si="120"/>
        <v>0</v>
      </c>
      <c r="P1581" s="332">
        <v>4607109952214</v>
      </c>
      <c r="Q1581" s="545"/>
      <c r="R1581" s="333" t="s">
        <v>2464</v>
      </c>
      <c r="S1581" s="340">
        <f t="shared" si="121"/>
        <v>77.650000000000006</v>
      </c>
    </row>
    <row r="1582" spans="1:19" ht="15" x14ac:dyDescent="0.2">
      <c r="A1582" s="519">
        <v>1567</v>
      </c>
      <c r="B1582" s="537">
        <v>672</v>
      </c>
      <c r="C1582" s="538" t="s">
        <v>13158</v>
      </c>
      <c r="D1582" s="539"/>
      <c r="E1582" s="411" t="s">
        <v>2461</v>
      </c>
      <c r="F1582" s="411" t="s">
        <v>174</v>
      </c>
      <c r="G1582" s="411" t="s">
        <v>175</v>
      </c>
      <c r="H1582" s="540" t="s">
        <v>2475</v>
      </c>
      <c r="I1582" s="541" t="str">
        <f t="shared" si="119"/>
        <v>фото1</v>
      </c>
      <c r="J1582" s="541"/>
      <c r="K1582" s="542" t="s">
        <v>32</v>
      </c>
      <c r="L1582" s="546">
        <v>2</v>
      </c>
      <c r="M1582" s="558">
        <v>155.30000000000001</v>
      </c>
      <c r="N1582" s="544"/>
      <c r="O1582" s="331">
        <f t="shared" si="120"/>
        <v>0</v>
      </c>
      <c r="P1582" s="332">
        <v>4607109952221</v>
      </c>
      <c r="Q1582" s="545"/>
      <c r="R1582" s="333" t="s">
        <v>2464</v>
      </c>
      <c r="S1582" s="340">
        <f t="shared" si="121"/>
        <v>77.650000000000006</v>
      </c>
    </row>
    <row r="1583" spans="1:19" ht="15" x14ac:dyDescent="0.2">
      <c r="A1583" s="519">
        <v>1568</v>
      </c>
      <c r="B1583" s="537">
        <v>673</v>
      </c>
      <c r="C1583" s="538" t="s">
        <v>13159</v>
      </c>
      <c r="D1583" s="539"/>
      <c r="E1583" s="411" t="s">
        <v>2461</v>
      </c>
      <c r="F1583" s="411" t="s">
        <v>2476</v>
      </c>
      <c r="G1583" s="411" t="s">
        <v>2477</v>
      </c>
      <c r="H1583" s="540" t="s">
        <v>2478</v>
      </c>
      <c r="I1583" s="541" t="str">
        <f t="shared" si="119"/>
        <v>фото1</v>
      </c>
      <c r="J1583" s="541"/>
      <c r="K1583" s="542" t="s">
        <v>32</v>
      </c>
      <c r="L1583" s="546">
        <v>2</v>
      </c>
      <c r="M1583" s="558">
        <v>155.30000000000001</v>
      </c>
      <c r="N1583" s="544"/>
      <c r="O1583" s="331">
        <f t="shared" si="120"/>
        <v>0</v>
      </c>
      <c r="P1583" s="332">
        <v>4607109952238</v>
      </c>
      <c r="Q1583" s="545"/>
      <c r="R1583" s="333" t="s">
        <v>2464</v>
      </c>
      <c r="S1583" s="340">
        <f t="shared" si="121"/>
        <v>77.650000000000006</v>
      </c>
    </row>
    <row r="1584" spans="1:19" ht="15" x14ac:dyDescent="0.2">
      <c r="A1584" s="519">
        <v>1569</v>
      </c>
      <c r="B1584" s="537">
        <v>542</v>
      </c>
      <c r="C1584" s="538" t="s">
        <v>13160</v>
      </c>
      <c r="D1584" s="539"/>
      <c r="E1584" s="411" t="s">
        <v>2461</v>
      </c>
      <c r="F1584" s="411" t="s">
        <v>2488</v>
      </c>
      <c r="G1584" s="411" t="s">
        <v>2489</v>
      </c>
      <c r="H1584" s="540" t="s">
        <v>772</v>
      </c>
      <c r="I1584" s="541" t="str">
        <f t="shared" si="119"/>
        <v>фото1</v>
      </c>
      <c r="J1584" s="541"/>
      <c r="K1584" s="542" t="s">
        <v>32</v>
      </c>
      <c r="L1584" s="546">
        <v>2</v>
      </c>
      <c r="M1584" s="558">
        <v>155.30000000000001</v>
      </c>
      <c r="N1584" s="544"/>
      <c r="O1584" s="331">
        <f t="shared" si="120"/>
        <v>0</v>
      </c>
      <c r="P1584" s="332">
        <v>4607109957653</v>
      </c>
      <c r="Q1584" s="545"/>
      <c r="R1584" s="333" t="s">
        <v>2464</v>
      </c>
      <c r="S1584" s="340">
        <f t="shared" si="121"/>
        <v>77.650000000000006</v>
      </c>
    </row>
    <row r="1585" spans="1:19" ht="25.5" x14ac:dyDescent="0.2">
      <c r="A1585" s="519">
        <v>1570</v>
      </c>
      <c r="B1585" s="537">
        <v>5722</v>
      </c>
      <c r="C1585" s="538" t="s">
        <v>13161</v>
      </c>
      <c r="D1585" s="539"/>
      <c r="E1585" s="411" t="s">
        <v>2461</v>
      </c>
      <c r="F1585" s="411" t="s">
        <v>9590</v>
      </c>
      <c r="G1585" s="411" t="s">
        <v>9591</v>
      </c>
      <c r="H1585" s="540" t="s">
        <v>9592</v>
      </c>
      <c r="I1585" s="541" t="str">
        <f t="shared" si="119"/>
        <v>фото1</v>
      </c>
      <c r="J1585" s="541"/>
      <c r="K1585" s="542" t="s">
        <v>32</v>
      </c>
      <c r="L1585" s="546">
        <v>2</v>
      </c>
      <c r="M1585" s="558">
        <v>210.3</v>
      </c>
      <c r="N1585" s="544"/>
      <c r="O1585" s="331">
        <f t="shared" si="120"/>
        <v>0</v>
      </c>
      <c r="P1585" s="332">
        <v>4607109932438</v>
      </c>
      <c r="Q1585" s="545"/>
      <c r="R1585" s="333" t="s">
        <v>2484</v>
      </c>
      <c r="S1585" s="340">
        <f t="shared" si="121"/>
        <v>105.15</v>
      </c>
    </row>
    <row r="1586" spans="1:19" ht="15" x14ac:dyDescent="0.2">
      <c r="A1586" s="519">
        <v>1571</v>
      </c>
      <c r="B1586" s="537">
        <v>112</v>
      </c>
      <c r="C1586" s="538" t="s">
        <v>13162</v>
      </c>
      <c r="D1586" s="539"/>
      <c r="E1586" s="411" t="s">
        <v>2461</v>
      </c>
      <c r="F1586" s="411" t="s">
        <v>2482</v>
      </c>
      <c r="G1586" s="411" t="s">
        <v>2483</v>
      </c>
      <c r="H1586" s="540" t="s">
        <v>2191</v>
      </c>
      <c r="I1586" s="541" t="str">
        <f t="shared" si="119"/>
        <v>фото1</v>
      </c>
      <c r="J1586" s="541"/>
      <c r="K1586" s="542" t="s">
        <v>32</v>
      </c>
      <c r="L1586" s="546">
        <v>2</v>
      </c>
      <c r="M1586" s="558">
        <v>140.6</v>
      </c>
      <c r="N1586" s="544"/>
      <c r="O1586" s="331">
        <f t="shared" si="120"/>
        <v>0</v>
      </c>
      <c r="P1586" s="332">
        <v>4607109957646</v>
      </c>
      <c r="Q1586" s="545"/>
      <c r="R1586" s="333" t="s">
        <v>2484</v>
      </c>
      <c r="S1586" s="340">
        <f t="shared" si="121"/>
        <v>70.3</v>
      </c>
    </row>
    <row r="1587" spans="1:19" ht="15" x14ac:dyDescent="0.2">
      <c r="A1587" s="519">
        <v>1572</v>
      </c>
      <c r="B1587" s="537">
        <v>20</v>
      </c>
      <c r="C1587" s="538" t="s">
        <v>13163</v>
      </c>
      <c r="D1587" s="539"/>
      <c r="E1587" s="411" t="s">
        <v>2461</v>
      </c>
      <c r="F1587" s="411" t="s">
        <v>2469</v>
      </c>
      <c r="G1587" s="411" t="s">
        <v>2470</v>
      </c>
      <c r="H1587" s="540" t="s">
        <v>668</v>
      </c>
      <c r="I1587" s="541" t="str">
        <f t="shared" si="119"/>
        <v>фото1</v>
      </c>
      <c r="J1587" s="541"/>
      <c r="K1587" s="542" t="s">
        <v>32</v>
      </c>
      <c r="L1587" s="546">
        <v>2</v>
      </c>
      <c r="M1587" s="558">
        <v>155.30000000000001</v>
      </c>
      <c r="N1587" s="544"/>
      <c r="O1587" s="331">
        <f t="shared" si="120"/>
        <v>0</v>
      </c>
      <c r="P1587" s="332">
        <v>4607109957622</v>
      </c>
      <c r="Q1587" s="545"/>
      <c r="R1587" s="333" t="s">
        <v>2471</v>
      </c>
      <c r="S1587" s="340">
        <f t="shared" si="121"/>
        <v>77.650000000000006</v>
      </c>
    </row>
    <row r="1588" spans="1:19" ht="25.5" x14ac:dyDescent="0.2">
      <c r="A1588" s="519">
        <v>1573</v>
      </c>
      <c r="B1588" s="537">
        <v>5723</v>
      </c>
      <c r="C1588" s="538" t="s">
        <v>13164</v>
      </c>
      <c r="D1588" s="539"/>
      <c r="E1588" s="411" t="s">
        <v>2461</v>
      </c>
      <c r="F1588" s="411" t="s">
        <v>9593</v>
      </c>
      <c r="G1588" s="411" t="s">
        <v>9594</v>
      </c>
      <c r="H1588" s="540" t="s">
        <v>9595</v>
      </c>
      <c r="I1588" s="541" t="str">
        <f t="shared" si="119"/>
        <v>фото1</v>
      </c>
      <c r="J1588" s="541"/>
      <c r="K1588" s="542" t="s">
        <v>32</v>
      </c>
      <c r="L1588" s="546">
        <v>2</v>
      </c>
      <c r="M1588" s="558">
        <v>155.30000000000001</v>
      </c>
      <c r="N1588" s="544"/>
      <c r="O1588" s="331">
        <f t="shared" si="120"/>
        <v>0</v>
      </c>
      <c r="P1588" s="332">
        <v>4607109932421</v>
      </c>
      <c r="Q1588" s="545"/>
      <c r="R1588" s="333" t="s">
        <v>2471</v>
      </c>
      <c r="S1588" s="340">
        <f t="shared" si="121"/>
        <v>77.650000000000006</v>
      </c>
    </row>
    <row r="1589" spans="1:19" ht="15" x14ac:dyDescent="0.2">
      <c r="A1589" s="519">
        <v>1574</v>
      </c>
      <c r="B1589" s="537">
        <v>541</v>
      </c>
      <c r="C1589" s="538" t="s">
        <v>13165</v>
      </c>
      <c r="D1589" s="539"/>
      <c r="E1589" s="411" t="s">
        <v>2461</v>
      </c>
      <c r="F1589" s="411" t="s">
        <v>2479</v>
      </c>
      <c r="G1589" s="411" t="s">
        <v>2480</v>
      </c>
      <c r="H1589" s="540" t="s">
        <v>2481</v>
      </c>
      <c r="I1589" s="541" t="str">
        <f t="shared" si="119"/>
        <v>фото1</v>
      </c>
      <c r="J1589" s="541"/>
      <c r="K1589" s="542" t="s">
        <v>32</v>
      </c>
      <c r="L1589" s="546">
        <v>2</v>
      </c>
      <c r="M1589" s="558">
        <v>155.30000000000001</v>
      </c>
      <c r="N1589" s="544"/>
      <c r="O1589" s="331">
        <f t="shared" si="120"/>
        <v>0</v>
      </c>
      <c r="P1589" s="332">
        <v>4607109957639</v>
      </c>
      <c r="Q1589" s="545"/>
      <c r="R1589" s="333" t="s">
        <v>2471</v>
      </c>
      <c r="S1589" s="340">
        <f t="shared" si="121"/>
        <v>77.650000000000006</v>
      </c>
    </row>
    <row r="1590" spans="1:19" ht="25.5" x14ac:dyDescent="0.2">
      <c r="A1590" s="519">
        <v>1575</v>
      </c>
      <c r="B1590" s="537">
        <v>696</v>
      </c>
      <c r="C1590" s="538" t="s">
        <v>11184</v>
      </c>
      <c r="D1590" s="539"/>
      <c r="E1590" s="411" t="s">
        <v>2461</v>
      </c>
      <c r="F1590" s="411" t="s">
        <v>11185</v>
      </c>
      <c r="G1590" s="411" t="s">
        <v>11186</v>
      </c>
      <c r="H1590" s="540" t="s">
        <v>11187</v>
      </c>
      <c r="I1590" s="541" t="str">
        <f t="shared" si="119"/>
        <v>фото1</v>
      </c>
      <c r="J1590" s="541"/>
      <c r="K1590" s="542" t="s">
        <v>32</v>
      </c>
      <c r="L1590" s="546">
        <v>2</v>
      </c>
      <c r="M1590" s="558">
        <v>155.30000000000001</v>
      </c>
      <c r="N1590" s="544"/>
      <c r="O1590" s="331">
        <f t="shared" si="120"/>
        <v>0</v>
      </c>
      <c r="P1590" s="332">
        <v>4607109928554</v>
      </c>
      <c r="Q1590" s="545"/>
      <c r="R1590" s="333" t="s">
        <v>2471</v>
      </c>
      <c r="S1590" s="340">
        <f t="shared" si="121"/>
        <v>77.650000000000006</v>
      </c>
    </row>
    <row r="1591" spans="1:19" ht="15" x14ac:dyDescent="0.2">
      <c r="A1591" s="519">
        <v>1576</v>
      </c>
      <c r="B1591" s="537">
        <v>669</v>
      </c>
      <c r="C1591" s="538" t="s">
        <v>13166</v>
      </c>
      <c r="D1591" s="539"/>
      <c r="E1591" s="411" t="s">
        <v>2461</v>
      </c>
      <c r="F1591" s="411" t="s">
        <v>2485</v>
      </c>
      <c r="G1591" s="411" t="s">
        <v>2486</v>
      </c>
      <c r="H1591" s="540" t="s">
        <v>2487</v>
      </c>
      <c r="I1591" s="541" t="str">
        <f t="shared" si="119"/>
        <v>фото1</v>
      </c>
      <c r="J1591" s="541"/>
      <c r="K1591" s="542" t="s">
        <v>32</v>
      </c>
      <c r="L1591" s="546">
        <v>2</v>
      </c>
      <c r="M1591" s="558">
        <v>155.30000000000001</v>
      </c>
      <c r="N1591" s="544"/>
      <c r="O1591" s="331">
        <f t="shared" si="120"/>
        <v>0</v>
      </c>
      <c r="P1591" s="332">
        <v>4607109952245</v>
      </c>
      <c r="Q1591" s="545"/>
      <c r="R1591" s="333" t="s">
        <v>2471</v>
      </c>
      <c r="S1591" s="340">
        <f t="shared" si="121"/>
        <v>77.650000000000006</v>
      </c>
    </row>
    <row r="1592" spans="1:19" ht="15" x14ac:dyDescent="0.2">
      <c r="A1592" s="519">
        <v>1577</v>
      </c>
      <c r="B1592" s="537">
        <v>670</v>
      </c>
      <c r="C1592" s="538" t="s">
        <v>13167</v>
      </c>
      <c r="D1592" s="539"/>
      <c r="E1592" s="411" t="s">
        <v>2461</v>
      </c>
      <c r="F1592" s="411" t="s">
        <v>2490</v>
      </c>
      <c r="G1592" s="411" t="s">
        <v>2491</v>
      </c>
      <c r="H1592" s="540" t="s">
        <v>2492</v>
      </c>
      <c r="I1592" s="541" t="str">
        <f t="shared" si="119"/>
        <v>фото1</v>
      </c>
      <c r="J1592" s="541"/>
      <c r="K1592" s="542" t="s">
        <v>32</v>
      </c>
      <c r="L1592" s="546">
        <v>2</v>
      </c>
      <c r="M1592" s="558">
        <v>158.9</v>
      </c>
      <c r="N1592" s="544"/>
      <c r="O1592" s="331">
        <f t="shared" si="120"/>
        <v>0</v>
      </c>
      <c r="P1592" s="332">
        <v>4607109952252</v>
      </c>
      <c r="Q1592" s="545"/>
      <c r="R1592" s="333" t="s">
        <v>2471</v>
      </c>
      <c r="S1592" s="340">
        <f t="shared" si="121"/>
        <v>79.45</v>
      </c>
    </row>
    <row r="1593" spans="1:19" ht="15" x14ac:dyDescent="0.2">
      <c r="A1593" s="519">
        <v>1578</v>
      </c>
      <c r="B1593" s="537">
        <v>1693</v>
      </c>
      <c r="C1593" s="538" t="s">
        <v>13168</v>
      </c>
      <c r="D1593" s="539"/>
      <c r="E1593" s="411" t="s">
        <v>2493</v>
      </c>
      <c r="F1593" s="411" t="s">
        <v>3924</v>
      </c>
      <c r="G1593" s="411" t="s">
        <v>3925</v>
      </c>
      <c r="H1593" s="540" t="s">
        <v>3926</v>
      </c>
      <c r="I1593" s="541" t="str">
        <f t="shared" si="119"/>
        <v>фото1</v>
      </c>
      <c r="J1593" s="541"/>
      <c r="K1593" s="542" t="s">
        <v>32</v>
      </c>
      <c r="L1593" s="546">
        <v>1</v>
      </c>
      <c r="M1593" s="558">
        <v>186.4</v>
      </c>
      <c r="N1593" s="544"/>
      <c r="O1593" s="331">
        <f t="shared" si="120"/>
        <v>0</v>
      </c>
      <c r="P1593" s="332">
        <v>4607109965139</v>
      </c>
      <c r="Q1593" s="545"/>
      <c r="R1593" s="333" t="s">
        <v>2496</v>
      </c>
      <c r="S1593" s="340">
        <f t="shared" si="121"/>
        <v>186.4</v>
      </c>
    </row>
    <row r="1594" spans="1:19" ht="15" x14ac:dyDescent="0.2">
      <c r="A1594" s="519">
        <v>1579</v>
      </c>
      <c r="B1594" s="537">
        <v>1472</v>
      </c>
      <c r="C1594" s="538" t="s">
        <v>13169</v>
      </c>
      <c r="D1594" s="539"/>
      <c r="E1594" s="411" t="s">
        <v>2493</v>
      </c>
      <c r="F1594" s="411" t="s">
        <v>2494</v>
      </c>
      <c r="G1594" s="411" t="s">
        <v>2495</v>
      </c>
      <c r="H1594" s="540" t="s">
        <v>2497</v>
      </c>
      <c r="I1594" s="541" t="str">
        <f t="shared" si="119"/>
        <v>фото1</v>
      </c>
      <c r="J1594" s="541"/>
      <c r="K1594" s="542" t="s">
        <v>32</v>
      </c>
      <c r="L1594" s="546">
        <v>1</v>
      </c>
      <c r="M1594" s="558">
        <v>140.6</v>
      </c>
      <c r="N1594" s="544"/>
      <c r="O1594" s="331">
        <f t="shared" si="120"/>
        <v>0</v>
      </c>
      <c r="P1594" s="332">
        <v>4607109974162</v>
      </c>
      <c r="Q1594" s="545"/>
      <c r="R1594" s="333" t="s">
        <v>2496</v>
      </c>
      <c r="S1594" s="340">
        <f t="shared" si="121"/>
        <v>140.6</v>
      </c>
    </row>
    <row r="1595" spans="1:19" ht="15" x14ac:dyDescent="0.2">
      <c r="A1595" s="519">
        <v>1580</v>
      </c>
      <c r="B1595" s="537">
        <v>543</v>
      </c>
      <c r="C1595" s="538" t="s">
        <v>13170</v>
      </c>
      <c r="D1595" s="539"/>
      <c r="E1595" s="411" t="s">
        <v>2493</v>
      </c>
      <c r="F1595" s="411" t="s">
        <v>2498</v>
      </c>
      <c r="G1595" s="411" t="s">
        <v>2499</v>
      </c>
      <c r="H1595" s="540" t="s">
        <v>2500</v>
      </c>
      <c r="I1595" s="541" t="str">
        <f t="shared" si="119"/>
        <v>фото1</v>
      </c>
      <c r="J1595" s="541"/>
      <c r="K1595" s="542" t="s">
        <v>32</v>
      </c>
      <c r="L1595" s="546">
        <v>1</v>
      </c>
      <c r="M1595" s="558">
        <v>168.1</v>
      </c>
      <c r="N1595" s="544"/>
      <c r="O1595" s="331">
        <f t="shared" si="120"/>
        <v>0</v>
      </c>
      <c r="P1595" s="332">
        <v>4607109957660</v>
      </c>
      <c r="Q1595" s="545"/>
      <c r="R1595" s="333" t="s">
        <v>2496</v>
      </c>
      <c r="S1595" s="340">
        <f t="shared" si="121"/>
        <v>168.1</v>
      </c>
    </row>
    <row r="1596" spans="1:19" ht="15" x14ac:dyDescent="0.2">
      <c r="A1596" s="519">
        <v>1581</v>
      </c>
      <c r="B1596" s="537">
        <v>22</v>
      </c>
      <c r="C1596" s="538" t="s">
        <v>13171</v>
      </c>
      <c r="D1596" s="539"/>
      <c r="E1596" s="411" t="s">
        <v>2493</v>
      </c>
      <c r="F1596" s="411" t="s">
        <v>2501</v>
      </c>
      <c r="G1596" s="411" t="s">
        <v>2502</v>
      </c>
      <c r="H1596" s="540" t="s">
        <v>2503</v>
      </c>
      <c r="I1596" s="541" t="str">
        <f t="shared" si="119"/>
        <v>фото1</v>
      </c>
      <c r="J1596" s="541"/>
      <c r="K1596" s="542" t="s">
        <v>32</v>
      </c>
      <c r="L1596" s="546">
        <v>1</v>
      </c>
      <c r="M1596" s="558">
        <v>269</v>
      </c>
      <c r="N1596" s="544"/>
      <c r="O1596" s="331">
        <f t="shared" si="120"/>
        <v>0</v>
      </c>
      <c r="P1596" s="332">
        <v>4607109957677</v>
      </c>
      <c r="Q1596" s="545"/>
      <c r="R1596" s="333" t="s">
        <v>2496</v>
      </c>
      <c r="S1596" s="340">
        <f t="shared" si="121"/>
        <v>269</v>
      </c>
    </row>
    <row r="1597" spans="1:19" ht="15" x14ac:dyDescent="0.2">
      <c r="A1597" s="519">
        <v>1582</v>
      </c>
      <c r="B1597" s="537">
        <v>544</v>
      </c>
      <c r="C1597" s="538" t="s">
        <v>13172</v>
      </c>
      <c r="D1597" s="539"/>
      <c r="E1597" s="411" t="s">
        <v>2493</v>
      </c>
      <c r="F1597" s="411" t="s">
        <v>2504</v>
      </c>
      <c r="G1597" s="411" t="s">
        <v>2505</v>
      </c>
      <c r="H1597" s="540" t="s">
        <v>2506</v>
      </c>
      <c r="I1597" s="541" t="str">
        <f t="shared" si="119"/>
        <v>фото1</v>
      </c>
      <c r="J1597" s="541"/>
      <c r="K1597" s="542" t="s">
        <v>32</v>
      </c>
      <c r="L1597" s="546">
        <v>1</v>
      </c>
      <c r="M1597" s="558">
        <v>149.69999999999999</v>
      </c>
      <c r="N1597" s="544"/>
      <c r="O1597" s="331">
        <f t="shared" si="120"/>
        <v>0</v>
      </c>
      <c r="P1597" s="332">
        <v>4607109957684</v>
      </c>
      <c r="Q1597" s="545"/>
      <c r="R1597" s="333" t="s">
        <v>2496</v>
      </c>
      <c r="S1597" s="340">
        <f t="shared" si="121"/>
        <v>149.69999999999999</v>
      </c>
    </row>
    <row r="1598" spans="1:19" ht="15" x14ac:dyDescent="0.2">
      <c r="A1598" s="519">
        <v>1583</v>
      </c>
      <c r="B1598" s="537">
        <v>1704</v>
      </c>
      <c r="C1598" s="538" t="s">
        <v>13173</v>
      </c>
      <c r="D1598" s="539"/>
      <c r="E1598" s="411" t="s">
        <v>2493</v>
      </c>
      <c r="F1598" s="411" t="s">
        <v>3927</v>
      </c>
      <c r="G1598" s="411" t="s">
        <v>3037</v>
      </c>
      <c r="H1598" s="540" t="s">
        <v>3928</v>
      </c>
      <c r="I1598" s="541" t="str">
        <f t="shared" si="119"/>
        <v>фото1</v>
      </c>
      <c r="J1598" s="541"/>
      <c r="K1598" s="542" t="s">
        <v>32</v>
      </c>
      <c r="L1598" s="546">
        <v>2</v>
      </c>
      <c r="M1598" s="558">
        <v>210.3</v>
      </c>
      <c r="N1598" s="544"/>
      <c r="O1598" s="331">
        <f t="shared" si="120"/>
        <v>0</v>
      </c>
      <c r="P1598" s="332">
        <v>4607109953426</v>
      </c>
      <c r="Q1598" s="545"/>
      <c r="R1598" s="333" t="s">
        <v>2496</v>
      </c>
      <c r="S1598" s="340">
        <f t="shared" si="121"/>
        <v>105.15</v>
      </c>
    </row>
    <row r="1599" spans="1:19" ht="38.25" x14ac:dyDescent="0.2">
      <c r="A1599" s="519">
        <v>1584</v>
      </c>
      <c r="B1599" s="537">
        <v>4186</v>
      </c>
      <c r="C1599" s="538" t="s">
        <v>13174</v>
      </c>
      <c r="D1599" s="539"/>
      <c r="E1599" s="411" t="s">
        <v>2493</v>
      </c>
      <c r="F1599" s="411" t="s">
        <v>2507</v>
      </c>
      <c r="G1599" s="411" t="s">
        <v>2508</v>
      </c>
      <c r="H1599" s="540" t="s">
        <v>2509</v>
      </c>
      <c r="I1599" s="541" t="str">
        <f t="shared" si="119"/>
        <v>фото1</v>
      </c>
      <c r="J1599" s="541"/>
      <c r="K1599" s="542" t="s">
        <v>32</v>
      </c>
      <c r="L1599" s="546">
        <v>1</v>
      </c>
      <c r="M1599" s="558">
        <v>140.6</v>
      </c>
      <c r="N1599" s="544"/>
      <c r="O1599" s="331">
        <f t="shared" si="120"/>
        <v>0</v>
      </c>
      <c r="P1599" s="332">
        <v>4607109984048</v>
      </c>
      <c r="Q1599" s="545"/>
      <c r="R1599" s="333" t="s">
        <v>2496</v>
      </c>
      <c r="S1599" s="340">
        <f t="shared" si="121"/>
        <v>140.6</v>
      </c>
    </row>
    <row r="1600" spans="1:19" ht="63.75" x14ac:dyDescent="0.2">
      <c r="A1600" s="519">
        <v>1585</v>
      </c>
      <c r="B1600" s="537">
        <v>703</v>
      </c>
      <c r="C1600" s="538" t="s">
        <v>13175</v>
      </c>
      <c r="D1600" s="539"/>
      <c r="E1600" s="411" t="s">
        <v>2493</v>
      </c>
      <c r="F1600" s="411" t="s">
        <v>11188</v>
      </c>
      <c r="G1600" s="411" t="s">
        <v>11189</v>
      </c>
      <c r="H1600" s="540" t="s">
        <v>11190</v>
      </c>
      <c r="I1600" s="541" t="str">
        <f t="shared" si="119"/>
        <v>фото1</v>
      </c>
      <c r="J1600" s="541"/>
      <c r="K1600" s="542" t="s">
        <v>32</v>
      </c>
      <c r="L1600" s="546">
        <v>1</v>
      </c>
      <c r="M1600" s="558">
        <v>188.3</v>
      </c>
      <c r="N1600" s="544"/>
      <c r="O1600" s="331">
        <f t="shared" si="120"/>
        <v>0</v>
      </c>
      <c r="P1600" s="332">
        <v>4607109928547</v>
      </c>
      <c r="Q1600" s="545"/>
      <c r="R1600" s="333" t="s">
        <v>2496</v>
      </c>
      <c r="S1600" s="340">
        <f t="shared" si="121"/>
        <v>188.3</v>
      </c>
    </row>
    <row r="1601" spans="1:19" ht="76.5" x14ac:dyDescent="0.2">
      <c r="A1601" s="519">
        <v>1586</v>
      </c>
      <c r="B1601" s="537">
        <v>348</v>
      </c>
      <c r="C1601" s="538" t="s">
        <v>13176</v>
      </c>
      <c r="D1601" s="539"/>
      <c r="E1601" s="411" t="s">
        <v>2493</v>
      </c>
      <c r="F1601" s="411" t="s">
        <v>2510</v>
      </c>
      <c r="G1601" s="411" t="s">
        <v>2511</v>
      </c>
      <c r="H1601" s="540" t="s">
        <v>2512</v>
      </c>
      <c r="I1601" s="541" t="str">
        <f t="shared" si="119"/>
        <v>фото1</v>
      </c>
      <c r="J1601" s="541"/>
      <c r="K1601" s="542" t="s">
        <v>32</v>
      </c>
      <c r="L1601" s="546">
        <v>1</v>
      </c>
      <c r="M1601" s="558">
        <v>195.6</v>
      </c>
      <c r="N1601" s="544"/>
      <c r="O1601" s="331">
        <f t="shared" si="120"/>
        <v>0</v>
      </c>
      <c r="P1601" s="332">
        <v>4607109974179</v>
      </c>
      <c r="Q1601" s="545"/>
      <c r="R1601" s="333" t="s">
        <v>11191</v>
      </c>
      <c r="S1601" s="340">
        <f t="shared" si="121"/>
        <v>195.6</v>
      </c>
    </row>
    <row r="1602" spans="1:19" ht="25.5" x14ac:dyDescent="0.2">
      <c r="A1602" s="519">
        <v>1587</v>
      </c>
      <c r="B1602" s="537">
        <v>706</v>
      </c>
      <c r="C1602" s="538" t="s">
        <v>13177</v>
      </c>
      <c r="D1602" s="539"/>
      <c r="E1602" s="411" t="s">
        <v>2513</v>
      </c>
      <c r="F1602" s="411" t="s">
        <v>2514</v>
      </c>
      <c r="G1602" s="411" t="s">
        <v>2515</v>
      </c>
      <c r="H1602" s="540" t="s">
        <v>2516</v>
      </c>
      <c r="I1602" s="541" t="str">
        <f t="shared" si="119"/>
        <v>фото1</v>
      </c>
      <c r="J1602" s="541"/>
      <c r="K1602" s="542" t="s">
        <v>32</v>
      </c>
      <c r="L1602" s="546">
        <v>1</v>
      </c>
      <c r="M1602" s="558">
        <v>149.69999999999999</v>
      </c>
      <c r="N1602" s="544"/>
      <c r="O1602" s="331">
        <f t="shared" si="120"/>
        <v>0</v>
      </c>
      <c r="P1602" s="332">
        <v>4607109952580</v>
      </c>
      <c r="Q1602" s="545"/>
      <c r="R1602" s="333" t="s">
        <v>11192</v>
      </c>
      <c r="S1602" s="340">
        <f t="shared" si="121"/>
        <v>149.69999999999999</v>
      </c>
    </row>
    <row r="1603" spans="1:19" ht="25.5" x14ac:dyDescent="0.2">
      <c r="A1603" s="519">
        <v>1588</v>
      </c>
      <c r="B1603" s="537">
        <v>545</v>
      </c>
      <c r="C1603" s="538" t="s">
        <v>13178</v>
      </c>
      <c r="D1603" s="539"/>
      <c r="E1603" s="411" t="s">
        <v>2513</v>
      </c>
      <c r="F1603" s="411" t="s">
        <v>2517</v>
      </c>
      <c r="G1603" s="411" t="s">
        <v>2518</v>
      </c>
      <c r="H1603" s="540" t="s">
        <v>2520</v>
      </c>
      <c r="I1603" s="541" t="str">
        <f t="shared" si="119"/>
        <v>фото1</v>
      </c>
      <c r="J1603" s="541"/>
      <c r="K1603" s="542" t="s">
        <v>32</v>
      </c>
      <c r="L1603" s="546">
        <v>2</v>
      </c>
      <c r="M1603" s="558">
        <v>195.6</v>
      </c>
      <c r="N1603" s="544"/>
      <c r="O1603" s="331">
        <f t="shared" si="120"/>
        <v>0</v>
      </c>
      <c r="P1603" s="332">
        <v>4607109969694</v>
      </c>
      <c r="Q1603" s="545"/>
      <c r="R1603" s="333" t="s">
        <v>2519</v>
      </c>
      <c r="S1603" s="340">
        <f t="shared" si="121"/>
        <v>97.8</v>
      </c>
    </row>
    <row r="1604" spans="1:19" ht="25.5" x14ac:dyDescent="0.2">
      <c r="A1604" s="519">
        <v>1589</v>
      </c>
      <c r="B1604" s="537">
        <v>4187</v>
      </c>
      <c r="C1604" s="538" t="s">
        <v>13179</v>
      </c>
      <c r="D1604" s="539"/>
      <c r="E1604" s="411" t="s">
        <v>2513</v>
      </c>
      <c r="F1604" s="411" t="s">
        <v>2521</v>
      </c>
      <c r="G1604" s="411" t="s">
        <v>2522</v>
      </c>
      <c r="H1604" s="540" t="s">
        <v>2523</v>
      </c>
      <c r="I1604" s="541" t="str">
        <f t="shared" si="119"/>
        <v>фото1</v>
      </c>
      <c r="J1604" s="541"/>
      <c r="K1604" s="542" t="s">
        <v>32</v>
      </c>
      <c r="L1604" s="546">
        <v>1</v>
      </c>
      <c r="M1604" s="558">
        <v>177.3</v>
      </c>
      <c r="N1604" s="544"/>
      <c r="O1604" s="331">
        <f t="shared" si="120"/>
        <v>0</v>
      </c>
      <c r="P1604" s="332">
        <v>4607109984055</v>
      </c>
      <c r="Q1604" s="545"/>
      <c r="R1604" s="333" t="s">
        <v>11192</v>
      </c>
      <c r="S1604" s="340">
        <f t="shared" si="121"/>
        <v>177.3</v>
      </c>
    </row>
    <row r="1605" spans="1:19" ht="15" x14ac:dyDescent="0.2">
      <c r="A1605" s="519">
        <v>1590</v>
      </c>
      <c r="B1605" s="537">
        <v>707</v>
      </c>
      <c r="C1605" s="538" t="s">
        <v>13180</v>
      </c>
      <c r="D1605" s="539"/>
      <c r="E1605" s="411" t="s">
        <v>2513</v>
      </c>
      <c r="F1605" s="411" t="s">
        <v>2524</v>
      </c>
      <c r="G1605" s="411" t="s">
        <v>2525</v>
      </c>
      <c r="H1605" s="540" t="s">
        <v>2526</v>
      </c>
      <c r="I1605" s="541" t="str">
        <f t="shared" si="119"/>
        <v>фото1</v>
      </c>
      <c r="J1605" s="541"/>
      <c r="K1605" s="542" t="s">
        <v>32</v>
      </c>
      <c r="L1605" s="546">
        <v>1</v>
      </c>
      <c r="M1605" s="558">
        <v>177.3</v>
      </c>
      <c r="N1605" s="544"/>
      <c r="O1605" s="331">
        <f t="shared" si="120"/>
        <v>0</v>
      </c>
      <c r="P1605" s="332">
        <v>4607109952597</v>
      </c>
      <c r="Q1605" s="545"/>
      <c r="R1605" s="333" t="s">
        <v>11192</v>
      </c>
      <c r="S1605" s="340">
        <f t="shared" si="121"/>
        <v>177.3</v>
      </c>
    </row>
    <row r="1606" spans="1:19" ht="51" x14ac:dyDescent="0.2">
      <c r="A1606" s="519">
        <v>1591</v>
      </c>
      <c r="B1606" s="537">
        <v>1853</v>
      </c>
      <c r="C1606" s="538" t="s">
        <v>13181</v>
      </c>
      <c r="D1606" s="539"/>
      <c r="E1606" s="411" t="s">
        <v>2513</v>
      </c>
      <c r="F1606" s="411" t="s">
        <v>3929</v>
      </c>
      <c r="G1606" s="411" t="s">
        <v>3930</v>
      </c>
      <c r="H1606" s="540" t="s">
        <v>3931</v>
      </c>
      <c r="I1606" s="541" t="str">
        <f t="shared" si="119"/>
        <v>фото1</v>
      </c>
      <c r="J1606" s="541"/>
      <c r="K1606" s="542" t="s">
        <v>32</v>
      </c>
      <c r="L1606" s="546">
        <v>1</v>
      </c>
      <c r="M1606" s="558">
        <v>243.3</v>
      </c>
      <c r="N1606" s="544"/>
      <c r="O1606" s="331">
        <f t="shared" si="120"/>
        <v>0</v>
      </c>
      <c r="P1606" s="332">
        <v>4607109953723</v>
      </c>
      <c r="Q1606" s="545"/>
      <c r="R1606" s="333" t="s">
        <v>11192</v>
      </c>
      <c r="S1606" s="340">
        <f t="shared" si="121"/>
        <v>243.3</v>
      </c>
    </row>
    <row r="1607" spans="1:19" ht="89.25" x14ac:dyDescent="0.2">
      <c r="A1607" s="519">
        <v>1592</v>
      </c>
      <c r="B1607" s="537">
        <v>5724</v>
      </c>
      <c r="C1607" s="538" t="s">
        <v>13182</v>
      </c>
      <c r="D1607" s="539" t="s">
        <v>13183</v>
      </c>
      <c r="E1607" s="411" t="s">
        <v>2513</v>
      </c>
      <c r="F1607" s="411" t="s">
        <v>13184</v>
      </c>
      <c r="G1607" s="411" t="s">
        <v>13185</v>
      </c>
      <c r="H1607" s="540" t="s">
        <v>13186</v>
      </c>
      <c r="I1607" s="541" t="str">
        <f t="shared" si="119"/>
        <v>фото1</v>
      </c>
      <c r="J1607" s="541" t="str">
        <f t="shared" ref="J1607:J1609" si="122">HYPERLINK("http://www.gardenbulbs.ru/images/vesna_CL/thumbnails/"&amp;D2154&amp;".jpg","фото2")</f>
        <v>фото2</v>
      </c>
      <c r="K1607" s="542" t="s">
        <v>32</v>
      </c>
      <c r="L1607" s="546">
        <v>1</v>
      </c>
      <c r="M1607" s="558">
        <v>243.3</v>
      </c>
      <c r="N1607" s="544"/>
      <c r="O1607" s="331">
        <f t="shared" si="120"/>
        <v>0</v>
      </c>
      <c r="P1607" s="332">
        <v>4607109932414</v>
      </c>
      <c r="Q1607" s="545"/>
      <c r="R1607" s="333" t="s">
        <v>11192</v>
      </c>
      <c r="S1607" s="340">
        <f t="shared" si="121"/>
        <v>243.3</v>
      </c>
    </row>
    <row r="1608" spans="1:19" ht="63.75" x14ac:dyDescent="0.2">
      <c r="A1608" s="519">
        <v>1593</v>
      </c>
      <c r="B1608" s="537">
        <v>1185</v>
      </c>
      <c r="C1608" s="538" t="s">
        <v>13187</v>
      </c>
      <c r="D1608" s="539" t="s">
        <v>13188</v>
      </c>
      <c r="E1608" s="411" t="s">
        <v>2513</v>
      </c>
      <c r="F1608" s="411" t="s">
        <v>3932</v>
      </c>
      <c r="G1608" s="411" t="s">
        <v>13189</v>
      </c>
      <c r="H1608" s="540" t="s">
        <v>3933</v>
      </c>
      <c r="I1608" s="541" t="str">
        <f t="shared" si="119"/>
        <v>фото1</v>
      </c>
      <c r="J1608" s="541" t="str">
        <f t="shared" si="122"/>
        <v>фото2</v>
      </c>
      <c r="K1608" s="542" t="s">
        <v>32</v>
      </c>
      <c r="L1608" s="546">
        <v>1</v>
      </c>
      <c r="M1608" s="558">
        <v>243.3</v>
      </c>
      <c r="N1608" s="544"/>
      <c r="O1608" s="331">
        <f t="shared" si="120"/>
        <v>0</v>
      </c>
      <c r="P1608" s="332">
        <v>4607109975794</v>
      </c>
      <c r="Q1608" s="545"/>
      <c r="R1608" s="333" t="s">
        <v>11192</v>
      </c>
      <c r="S1608" s="340">
        <f t="shared" si="121"/>
        <v>243.3</v>
      </c>
    </row>
    <row r="1609" spans="1:19" ht="76.5" x14ac:dyDescent="0.2">
      <c r="A1609" s="519">
        <v>1594</v>
      </c>
      <c r="B1609" s="537">
        <v>5725</v>
      </c>
      <c r="C1609" s="538" t="s">
        <v>13190</v>
      </c>
      <c r="D1609" s="539" t="s">
        <v>13191</v>
      </c>
      <c r="E1609" s="411" t="s">
        <v>2513</v>
      </c>
      <c r="F1609" s="411" t="s">
        <v>9596</v>
      </c>
      <c r="G1609" s="411" t="s">
        <v>9597</v>
      </c>
      <c r="H1609" s="540" t="s">
        <v>9598</v>
      </c>
      <c r="I1609" s="541" t="str">
        <f t="shared" si="119"/>
        <v>фото1</v>
      </c>
      <c r="J1609" s="541" t="str">
        <f t="shared" si="122"/>
        <v>фото2</v>
      </c>
      <c r="K1609" s="542" t="s">
        <v>32</v>
      </c>
      <c r="L1609" s="546">
        <v>1</v>
      </c>
      <c r="M1609" s="558">
        <v>243.3</v>
      </c>
      <c r="N1609" s="544"/>
      <c r="O1609" s="331">
        <f t="shared" si="120"/>
        <v>0</v>
      </c>
      <c r="P1609" s="332">
        <v>4607109932407</v>
      </c>
      <c r="Q1609" s="545"/>
      <c r="R1609" s="333" t="s">
        <v>11192</v>
      </c>
      <c r="S1609" s="340">
        <f t="shared" si="121"/>
        <v>243.3</v>
      </c>
    </row>
    <row r="1610" spans="1:19" ht="51" x14ac:dyDescent="0.2">
      <c r="A1610" s="519">
        <v>1595</v>
      </c>
      <c r="B1610" s="537">
        <v>2175</v>
      </c>
      <c r="C1610" s="538" t="s">
        <v>13192</v>
      </c>
      <c r="D1610" s="539"/>
      <c r="E1610" s="411" t="s">
        <v>2513</v>
      </c>
      <c r="F1610" s="411" t="s">
        <v>2527</v>
      </c>
      <c r="G1610" s="411" t="s">
        <v>2528</v>
      </c>
      <c r="H1610" s="540" t="s">
        <v>2529</v>
      </c>
      <c r="I1610" s="541" t="str">
        <f t="shared" si="119"/>
        <v>фото1</v>
      </c>
      <c r="J1610" s="541"/>
      <c r="K1610" s="542" t="s">
        <v>32</v>
      </c>
      <c r="L1610" s="546">
        <v>1</v>
      </c>
      <c r="M1610" s="558">
        <v>195.6</v>
      </c>
      <c r="N1610" s="544"/>
      <c r="O1610" s="331">
        <f t="shared" si="120"/>
        <v>0</v>
      </c>
      <c r="P1610" s="332">
        <v>4607109974193</v>
      </c>
      <c r="Q1610" s="545"/>
      <c r="R1610" s="333" t="s">
        <v>2519</v>
      </c>
      <c r="S1610" s="340">
        <f t="shared" si="121"/>
        <v>195.6</v>
      </c>
    </row>
    <row r="1611" spans="1:19" ht="25.5" x14ac:dyDescent="0.2">
      <c r="A1611" s="519">
        <v>1596</v>
      </c>
      <c r="B1611" s="537">
        <v>25</v>
      </c>
      <c r="C1611" s="538" t="s">
        <v>13193</v>
      </c>
      <c r="D1611" s="539"/>
      <c r="E1611" s="411" t="s">
        <v>2513</v>
      </c>
      <c r="F1611" s="411" t="s">
        <v>2530</v>
      </c>
      <c r="G1611" s="411" t="s">
        <v>2531</v>
      </c>
      <c r="H1611" s="540" t="s">
        <v>2532</v>
      </c>
      <c r="I1611" s="541" t="str">
        <f t="shared" si="119"/>
        <v>фото1</v>
      </c>
      <c r="J1611" s="541"/>
      <c r="K1611" s="542" t="s">
        <v>32</v>
      </c>
      <c r="L1611" s="546">
        <v>1</v>
      </c>
      <c r="M1611" s="558">
        <v>153.4</v>
      </c>
      <c r="N1611" s="544"/>
      <c r="O1611" s="331">
        <f t="shared" si="120"/>
        <v>0</v>
      </c>
      <c r="P1611" s="332">
        <v>4607109969717</v>
      </c>
      <c r="Q1611" s="545"/>
      <c r="R1611" s="333" t="s">
        <v>11192</v>
      </c>
      <c r="S1611" s="340">
        <f t="shared" si="121"/>
        <v>153.4</v>
      </c>
    </row>
    <row r="1612" spans="1:19" ht="51" x14ac:dyDescent="0.2">
      <c r="A1612" s="519">
        <v>1597</v>
      </c>
      <c r="B1612" s="537">
        <v>1865</v>
      </c>
      <c r="C1612" s="538" t="s">
        <v>13194</v>
      </c>
      <c r="D1612" s="539"/>
      <c r="E1612" s="411" t="s">
        <v>2513</v>
      </c>
      <c r="F1612" s="411" t="s">
        <v>3934</v>
      </c>
      <c r="G1612" s="411" t="s">
        <v>3935</v>
      </c>
      <c r="H1612" s="540" t="s">
        <v>3936</v>
      </c>
      <c r="I1612" s="541" t="str">
        <f t="shared" ref="I1612:I1675" si="123">HYPERLINK("http://www.gardenbulbs.ru/images/vesna_CL/thumbnails/"&amp;C1612&amp;".jpg","фото1")</f>
        <v>фото1</v>
      </c>
      <c r="J1612" s="541"/>
      <c r="K1612" s="542" t="s">
        <v>32</v>
      </c>
      <c r="L1612" s="546">
        <v>1</v>
      </c>
      <c r="M1612" s="558">
        <v>214</v>
      </c>
      <c r="N1612" s="544"/>
      <c r="O1612" s="331">
        <f t="shared" ref="O1612:O1675" si="124">IF(ISERROR(N1612*M1612),0,N1612*M1612)</f>
        <v>0</v>
      </c>
      <c r="P1612" s="332">
        <v>4607109957172</v>
      </c>
      <c r="Q1612" s="545"/>
      <c r="R1612" s="333" t="s">
        <v>11192</v>
      </c>
      <c r="S1612" s="340">
        <f t="shared" ref="S1612:S1675" si="125">M1612/L1612</f>
        <v>214</v>
      </c>
    </row>
    <row r="1613" spans="1:19" ht="15" x14ac:dyDescent="0.2">
      <c r="A1613" s="519">
        <v>1598</v>
      </c>
      <c r="B1613" s="537">
        <v>21</v>
      </c>
      <c r="C1613" s="538" t="s">
        <v>13195</v>
      </c>
      <c r="D1613" s="539"/>
      <c r="E1613" s="411" t="s">
        <v>2533</v>
      </c>
      <c r="F1613" s="411" t="s">
        <v>2535</v>
      </c>
      <c r="G1613" s="411" t="s">
        <v>2536</v>
      </c>
      <c r="H1613" s="540" t="s">
        <v>956</v>
      </c>
      <c r="I1613" s="541" t="str">
        <f t="shared" si="123"/>
        <v>фото1</v>
      </c>
      <c r="J1613" s="541"/>
      <c r="K1613" s="542" t="s">
        <v>32</v>
      </c>
      <c r="L1613" s="546">
        <v>1</v>
      </c>
      <c r="M1613" s="558">
        <v>94.7</v>
      </c>
      <c r="N1613" s="544"/>
      <c r="O1613" s="331">
        <f t="shared" si="124"/>
        <v>0</v>
      </c>
      <c r="P1613" s="332">
        <v>4607109952092</v>
      </c>
      <c r="Q1613" s="545"/>
      <c r="R1613" s="333" t="s">
        <v>2537</v>
      </c>
      <c r="S1613" s="340">
        <f t="shared" si="125"/>
        <v>94.7</v>
      </c>
    </row>
    <row r="1614" spans="1:19" ht="15" x14ac:dyDescent="0.2">
      <c r="A1614" s="519">
        <v>1599</v>
      </c>
      <c r="B1614" s="537">
        <v>26</v>
      </c>
      <c r="C1614" s="538" t="s">
        <v>13196</v>
      </c>
      <c r="D1614" s="539"/>
      <c r="E1614" s="411" t="s">
        <v>2533</v>
      </c>
      <c r="F1614" s="411" t="s">
        <v>2538</v>
      </c>
      <c r="G1614" s="411" t="s">
        <v>2539</v>
      </c>
      <c r="H1614" s="540" t="s">
        <v>2541</v>
      </c>
      <c r="I1614" s="541" t="str">
        <f t="shared" si="123"/>
        <v>фото1</v>
      </c>
      <c r="J1614" s="541"/>
      <c r="K1614" s="542" t="s">
        <v>32</v>
      </c>
      <c r="L1614" s="546">
        <v>1</v>
      </c>
      <c r="M1614" s="558">
        <v>107.5</v>
      </c>
      <c r="N1614" s="544"/>
      <c r="O1614" s="331">
        <f t="shared" si="124"/>
        <v>0</v>
      </c>
      <c r="P1614" s="332">
        <v>4607109957707</v>
      </c>
      <c r="Q1614" s="545"/>
      <c r="R1614" s="333" t="s">
        <v>2540</v>
      </c>
      <c r="S1614" s="340">
        <f t="shared" si="125"/>
        <v>107.5</v>
      </c>
    </row>
    <row r="1615" spans="1:19" ht="25.5" x14ac:dyDescent="0.2">
      <c r="A1615" s="519">
        <v>1600</v>
      </c>
      <c r="B1615" s="537">
        <v>5437</v>
      </c>
      <c r="C1615" s="538" t="s">
        <v>13197</v>
      </c>
      <c r="D1615" s="539" t="s">
        <v>13198</v>
      </c>
      <c r="E1615" s="411" t="s">
        <v>2542</v>
      </c>
      <c r="F1615" s="411" t="s">
        <v>8620</v>
      </c>
      <c r="G1615" s="411" t="s">
        <v>8621</v>
      </c>
      <c r="H1615" s="540" t="s">
        <v>8622</v>
      </c>
      <c r="I1615" s="541" t="str">
        <f t="shared" si="123"/>
        <v>фото1</v>
      </c>
      <c r="J1615" s="541" t="str">
        <f>HYPERLINK("http://www.gardenbulbs.ru/images/vesna_CL/thumbnails/"&amp;D2162&amp;".jpg","фото2")</f>
        <v>фото2</v>
      </c>
      <c r="K1615" s="542" t="s">
        <v>32</v>
      </c>
      <c r="L1615" s="546">
        <v>1</v>
      </c>
      <c r="M1615" s="558">
        <v>241.5</v>
      </c>
      <c r="N1615" s="544"/>
      <c r="O1615" s="331">
        <f t="shared" si="124"/>
        <v>0</v>
      </c>
      <c r="P1615" s="332">
        <v>4607109936856</v>
      </c>
      <c r="Q1615" s="545"/>
      <c r="R1615" s="333" t="s">
        <v>2543</v>
      </c>
      <c r="S1615" s="340">
        <f t="shared" si="125"/>
        <v>241.5</v>
      </c>
    </row>
    <row r="1616" spans="1:19" ht="25.5" x14ac:dyDescent="0.2">
      <c r="A1616" s="519">
        <v>1601</v>
      </c>
      <c r="B1616" s="537">
        <v>709</v>
      </c>
      <c r="C1616" s="538" t="s">
        <v>13199</v>
      </c>
      <c r="D1616" s="539"/>
      <c r="E1616" s="411" t="s">
        <v>2542</v>
      </c>
      <c r="F1616" s="411" t="s">
        <v>2544</v>
      </c>
      <c r="G1616" s="411" t="s">
        <v>2545</v>
      </c>
      <c r="H1616" s="540" t="s">
        <v>2546</v>
      </c>
      <c r="I1616" s="541" t="str">
        <f t="shared" si="123"/>
        <v>фото1</v>
      </c>
      <c r="J1616" s="541"/>
      <c r="K1616" s="542" t="s">
        <v>32</v>
      </c>
      <c r="L1616" s="546">
        <v>1</v>
      </c>
      <c r="M1616" s="558">
        <v>228.7</v>
      </c>
      <c r="N1616" s="544"/>
      <c r="O1616" s="331">
        <f t="shared" si="124"/>
        <v>0</v>
      </c>
      <c r="P1616" s="332">
        <v>4607109952610</v>
      </c>
      <c r="Q1616" s="545"/>
      <c r="R1616" s="333" t="s">
        <v>2543</v>
      </c>
      <c r="S1616" s="340">
        <f t="shared" si="125"/>
        <v>228.7</v>
      </c>
    </row>
    <row r="1617" spans="1:19" ht="25.5" x14ac:dyDescent="0.2">
      <c r="A1617" s="519">
        <v>1602</v>
      </c>
      <c r="B1617" s="537">
        <v>710</v>
      </c>
      <c r="C1617" s="538" t="s">
        <v>13200</v>
      </c>
      <c r="D1617" s="539"/>
      <c r="E1617" s="411" t="s">
        <v>2542</v>
      </c>
      <c r="F1617" s="411" t="s">
        <v>2547</v>
      </c>
      <c r="G1617" s="411" t="s">
        <v>2548</v>
      </c>
      <c r="H1617" s="540" t="s">
        <v>2549</v>
      </c>
      <c r="I1617" s="541" t="str">
        <f t="shared" si="123"/>
        <v>фото1</v>
      </c>
      <c r="J1617" s="541"/>
      <c r="K1617" s="542" t="s">
        <v>32</v>
      </c>
      <c r="L1617" s="546">
        <v>1</v>
      </c>
      <c r="M1617" s="558">
        <v>287.39999999999998</v>
      </c>
      <c r="N1617" s="544"/>
      <c r="O1617" s="331">
        <f t="shared" si="124"/>
        <v>0</v>
      </c>
      <c r="P1617" s="332">
        <v>4607109952627</v>
      </c>
      <c r="Q1617" s="545"/>
      <c r="R1617" s="333" t="s">
        <v>2543</v>
      </c>
      <c r="S1617" s="340">
        <f t="shared" si="125"/>
        <v>287.39999999999998</v>
      </c>
    </row>
    <row r="1618" spans="1:19" ht="25.5" x14ac:dyDescent="0.2">
      <c r="A1618" s="519">
        <v>1603</v>
      </c>
      <c r="B1618" s="537">
        <v>4393</v>
      </c>
      <c r="C1618" s="538" t="s">
        <v>13201</v>
      </c>
      <c r="D1618" s="539"/>
      <c r="E1618" s="411" t="s">
        <v>2542</v>
      </c>
      <c r="F1618" s="411" t="s">
        <v>2550</v>
      </c>
      <c r="G1618" s="411" t="s">
        <v>2551</v>
      </c>
      <c r="H1618" s="540" t="s">
        <v>2552</v>
      </c>
      <c r="I1618" s="541" t="str">
        <f t="shared" si="123"/>
        <v>фото1</v>
      </c>
      <c r="J1618" s="541"/>
      <c r="K1618" s="542" t="s">
        <v>32</v>
      </c>
      <c r="L1618" s="546">
        <v>1</v>
      </c>
      <c r="M1618" s="558">
        <v>333.2</v>
      </c>
      <c r="N1618" s="544"/>
      <c r="O1618" s="331">
        <f t="shared" si="124"/>
        <v>0</v>
      </c>
      <c r="P1618" s="332">
        <v>4607109988145</v>
      </c>
      <c r="Q1618" s="545"/>
      <c r="R1618" s="333" t="s">
        <v>2543</v>
      </c>
      <c r="S1618" s="340">
        <f t="shared" si="125"/>
        <v>333.2</v>
      </c>
    </row>
    <row r="1619" spans="1:19" ht="25.5" x14ac:dyDescent="0.2">
      <c r="A1619" s="519">
        <v>1604</v>
      </c>
      <c r="B1619" s="537">
        <v>28</v>
      </c>
      <c r="C1619" s="538" t="s">
        <v>13202</v>
      </c>
      <c r="D1619" s="539"/>
      <c r="E1619" s="411" t="s">
        <v>2542</v>
      </c>
      <c r="F1619" s="411" t="s">
        <v>2553</v>
      </c>
      <c r="G1619" s="411" t="s">
        <v>2554</v>
      </c>
      <c r="H1619" s="540" t="s">
        <v>2555</v>
      </c>
      <c r="I1619" s="541" t="str">
        <f t="shared" si="123"/>
        <v>фото1</v>
      </c>
      <c r="J1619" s="541"/>
      <c r="K1619" s="542" t="s">
        <v>32</v>
      </c>
      <c r="L1619" s="546">
        <v>1</v>
      </c>
      <c r="M1619" s="558">
        <v>164.4</v>
      </c>
      <c r="N1619" s="544"/>
      <c r="O1619" s="331">
        <f t="shared" si="124"/>
        <v>0</v>
      </c>
      <c r="P1619" s="332">
        <v>4607109969731</v>
      </c>
      <c r="Q1619" s="545"/>
      <c r="R1619" s="333" t="s">
        <v>2543</v>
      </c>
      <c r="S1619" s="340">
        <f t="shared" si="125"/>
        <v>164.4</v>
      </c>
    </row>
    <row r="1620" spans="1:19" ht="25.5" x14ac:dyDescent="0.2">
      <c r="A1620" s="519">
        <v>1605</v>
      </c>
      <c r="B1620" s="537">
        <v>27</v>
      </c>
      <c r="C1620" s="538" t="s">
        <v>13203</v>
      </c>
      <c r="D1620" s="539"/>
      <c r="E1620" s="411" t="s">
        <v>2542</v>
      </c>
      <c r="F1620" s="411" t="s">
        <v>2359</v>
      </c>
      <c r="G1620" s="411" t="s">
        <v>2360</v>
      </c>
      <c r="H1620" s="540" t="s">
        <v>2556</v>
      </c>
      <c r="I1620" s="541" t="str">
        <f t="shared" si="123"/>
        <v>фото1</v>
      </c>
      <c r="J1620" s="541"/>
      <c r="K1620" s="542" t="s">
        <v>32</v>
      </c>
      <c r="L1620" s="546">
        <v>1</v>
      </c>
      <c r="M1620" s="558">
        <v>236</v>
      </c>
      <c r="N1620" s="544"/>
      <c r="O1620" s="331">
        <f t="shared" si="124"/>
        <v>0</v>
      </c>
      <c r="P1620" s="332">
        <v>4607109969724</v>
      </c>
      <c r="Q1620" s="545"/>
      <c r="R1620" s="333" t="s">
        <v>2543</v>
      </c>
      <c r="S1620" s="340">
        <f t="shared" si="125"/>
        <v>236</v>
      </c>
    </row>
    <row r="1621" spans="1:19" ht="25.5" x14ac:dyDescent="0.2">
      <c r="A1621" s="519">
        <v>1606</v>
      </c>
      <c r="B1621" s="537">
        <v>349</v>
      </c>
      <c r="C1621" s="538" t="s">
        <v>13204</v>
      </c>
      <c r="D1621" s="539"/>
      <c r="E1621" s="411" t="s">
        <v>2557</v>
      </c>
      <c r="F1621" s="411" t="s">
        <v>2564</v>
      </c>
      <c r="G1621" s="411" t="s">
        <v>2565</v>
      </c>
      <c r="H1621" s="540" t="s">
        <v>2567</v>
      </c>
      <c r="I1621" s="541" t="str">
        <f t="shared" si="123"/>
        <v>фото1</v>
      </c>
      <c r="J1621" s="541"/>
      <c r="K1621" s="542" t="s">
        <v>334</v>
      </c>
      <c r="L1621" s="546">
        <v>2</v>
      </c>
      <c r="M1621" s="558">
        <v>188.3</v>
      </c>
      <c r="N1621" s="544"/>
      <c r="O1621" s="331">
        <f t="shared" si="124"/>
        <v>0</v>
      </c>
      <c r="P1621" s="332">
        <v>4607109976968</v>
      </c>
      <c r="Q1621" s="545"/>
      <c r="R1621" s="333" t="s">
        <v>2566</v>
      </c>
      <c r="S1621" s="340">
        <f t="shared" si="125"/>
        <v>94.15</v>
      </c>
    </row>
    <row r="1622" spans="1:19" ht="25.5" x14ac:dyDescent="0.2">
      <c r="A1622" s="519">
        <v>1607</v>
      </c>
      <c r="B1622" s="537">
        <v>30</v>
      </c>
      <c r="C1622" s="538" t="s">
        <v>13205</v>
      </c>
      <c r="D1622" s="539"/>
      <c r="E1622" s="411" t="s">
        <v>2557</v>
      </c>
      <c r="F1622" s="411" t="s">
        <v>2582</v>
      </c>
      <c r="G1622" s="411" t="s">
        <v>2583</v>
      </c>
      <c r="H1622" s="540" t="s">
        <v>2584</v>
      </c>
      <c r="I1622" s="541" t="str">
        <f t="shared" si="123"/>
        <v>фото1</v>
      </c>
      <c r="J1622" s="541"/>
      <c r="K1622" s="542" t="s">
        <v>32</v>
      </c>
      <c r="L1622" s="546">
        <v>2</v>
      </c>
      <c r="M1622" s="558">
        <v>188.3</v>
      </c>
      <c r="N1622" s="544"/>
      <c r="O1622" s="331">
        <f t="shared" si="124"/>
        <v>0</v>
      </c>
      <c r="P1622" s="332">
        <v>4607109969755</v>
      </c>
      <c r="Q1622" s="545"/>
      <c r="R1622" s="333" t="s">
        <v>2566</v>
      </c>
      <c r="S1622" s="340">
        <f t="shared" si="125"/>
        <v>94.15</v>
      </c>
    </row>
    <row r="1623" spans="1:19" ht="51" x14ac:dyDescent="0.2">
      <c r="A1623" s="519">
        <v>1608</v>
      </c>
      <c r="B1623" s="537">
        <v>5438</v>
      </c>
      <c r="C1623" s="538" t="s">
        <v>13206</v>
      </c>
      <c r="D1623" s="539" t="s">
        <v>13207</v>
      </c>
      <c r="E1623" s="411" t="s">
        <v>2557</v>
      </c>
      <c r="F1623" s="411" t="s">
        <v>8623</v>
      </c>
      <c r="G1623" s="411" t="s">
        <v>8624</v>
      </c>
      <c r="H1623" s="540" t="s">
        <v>8625</v>
      </c>
      <c r="I1623" s="541" t="str">
        <f t="shared" si="123"/>
        <v>фото1</v>
      </c>
      <c r="J1623" s="541" t="str">
        <f>HYPERLINK("http://www.gardenbulbs.ru/images/vesna_CL/thumbnails/"&amp;D2170&amp;".jpg","фото2")</f>
        <v>фото2</v>
      </c>
      <c r="K1623" s="542" t="s">
        <v>334</v>
      </c>
      <c r="L1623" s="546">
        <v>1</v>
      </c>
      <c r="M1623" s="558">
        <v>269</v>
      </c>
      <c r="N1623" s="544"/>
      <c r="O1623" s="331">
        <f t="shared" si="124"/>
        <v>0</v>
      </c>
      <c r="P1623" s="332">
        <v>4607109936849</v>
      </c>
      <c r="Q1623" s="545"/>
      <c r="R1623" s="333" t="s">
        <v>2566</v>
      </c>
      <c r="S1623" s="340">
        <f t="shared" si="125"/>
        <v>269</v>
      </c>
    </row>
    <row r="1624" spans="1:19" ht="25.5" x14ac:dyDescent="0.2">
      <c r="A1624" s="519">
        <v>1609</v>
      </c>
      <c r="B1624" s="537">
        <v>4214</v>
      </c>
      <c r="C1624" s="538" t="s">
        <v>13208</v>
      </c>
      <c r="D1624" s="539"/>
      <c r="E1624" s="411" t="s">
        <v>2557</v>
      </c>
      <c r="F1624" s="411" t="s">
        <v>2568</v>
      </c>
      <c r="G1624" s="411" t="s">
        <v>2569</v>
      </c>
      <c r="H1624" s="540" t="s">
        <v>2571</v>
      </c>
      <c r="I1624" s="541" t="str">
        <f t="shared" si="123"/>
        <v>фото1</v>
      </c>
      <c r="J1624" s="541"/>
      <c r="K1624" s="542" t="s">
        <v>32</v>
      </c>
      <c r="L1624" s="546">
        <v>2</v>
      </c>
      <c r="M1624" s="558">
        <v>214</v>
      </c>
      <c r="N1624" s="544"/>
      <c r="O1624" s="331">
        <f t="shared" si="124"/>
        <v>0</v>
      </c>
      <c r="P1624" s="332">
        <v>4607109984321</v>
      </c>
      <c r="Q1624" s="545"/>
      <c r="R1624" s="333" t="s">
        <v>2570</v>
      </c>
      <c r="S1624" s="340">
        <f t="shared" si="125"/>
        <v>107</v>
      </c>
    </row>
    <row r="1625" spans="1:19" ht="25.5" x14ac:dyDescent="0.2">
      <c r="A1625" s="519">
        <v>1610</v>
      </c>
      <c r="B1625" s="537">
        <v>4215</v>
      </c>
      <c r="C1625" s="538" t="s">
        <v>13209</v>
      </c>
      <c r="D1625" s="539"/>
      <c r="E1625" s="411" t="s">
        <v>2557</v>
      </c>
      <c r="F1625" s="411" t="s">
        <v>2558</v>
      </c>
      <c r="G1625" s="411" t="s">
        <v>2559</v>
      </c>
      <c r="H1625" s="540" t="s">
        <v>2560</v>
      </c>
      <c r="I1625" s="541" t="str">
        <f t="shared" si="123"/>
        <v>фото1</v>
      </c>
      <c r="J1625" s="541"/>
      <c r="K1625" s="542" t="s">
        <v>32</v>
      </c>
      <c r="L1625" s="546">
        <v>1</v>
      </c>
      <c r="M1625" s="558">
        <v>186.4</v>
      </c>
      <c r="N1625" s="544"/>
      <c r="O1625" s="331">
        <f t="shared" si="124"/>
        <v>0</v>
      </c>
      <c r="P1625" s="332">
        <v>4607109984338</v>
      </c>
      <c r="Q1625" s="545"/>
      <c r="R1625" s="333" t="s">
        <v>11193</v>
      </c>
      <c r="S1625" s="340">
        <f t="shared" si="125"/>
        <v>186.4</v>
      </c>
    </row>
    <row r="1626" spans="1:19" ht="25.5" x14ac:dyDescent="0.2">
      <c r="A1626" s="519">
        <v>1611</v>
      </c>
      <c r="B1626" s="537">
        <v>3120</v>
      </c>
      <c r="C1626" s="538" t="s">
        <v>13210</v>
      </c>
      <c r="D1626" s="539"/>
      <c r="E1626" s="411" t="s">
        <v>2557</v>
      </c>
      <c r="F1626" s="411" t="s">
        <v>2561</v>
      </c>
      <c r="G1626" s="411" t="s">
        <v>2562</v>
      </c>
      <c r="H1626" s="540" t="s">
        <v>2563</v>
      </c>
      <c r="I1626" s="541" t="str">
        <f t="shared" si="123"/>
        <v>фото1</v>
      </c>
      <c r="J1626" s="541"/>
      <c r="K1626" s="542" t="s">
        <v>32</v>
      </c>
      <c r="L1626" s="546">
        <v>1</v>
      </c>
      <c r="M1626" s="558">
        <v>195.6</v>
      </c>
      <c r="N1626" s="544"/>
      <c r="O1626" s="331">
        <f t="shared" si="124"/>
        <v>0</v>
      </c>
      <c r="P1626" s="332">
        <v>4607109955017</v>
      </c>
      <c r="Q1626" s="545"/>
      <c r="R1626" s="333" t="s">
        <v>11193</v>
      </c>
      <c r="S1626" s="340">
        <f t="shared" si="125"/>
        <v>195.6</v>
      </c>
    </row>
    <row r="1627" spans="1:19" ht="38.25" x14ac:dyDescent="0.2">
      <c r="A1627" s="519">
        <v>1612</v>
      </c>
      <c r="B1627" s="537">
        <v>2120</v>
      </c>
      <c r="C1627" s="538" t="s">
        <v>13211</v>
      </c>
      <c r="D1627" s="539"/>
      <c r="E1627" s="411" t="s">
        <v>2557</v>
      </c>
      <c r="F1627" s="411" t="s">
        <v>2573</v>
      </c>
      <c r="G1627" s="411" t="s">
        <v>2574</v>
      </c>
      <c r="H1627" s="540" t="s">
        <v>2575</v>
      </c>
      <c r="I1627" s="541" t="str">
        <f t="shared" si="123"/>
        <v>фото1</v>
      </c>
      <c r="J1627" s="541"/>
      <c r="K1627" s="542" t="s">
        <v>32</v>
      </c>
      <c r="L1627" s="546">
        <v>1</v>
      </c>
      <c r="M1627" s="558">
        <v>287.39999999999998</v>
      </c>
      <c r="N1627" s="544"/>
      <c r="O1627" s="331">
        <f t="shared" si="124"/>
        <v>0</v>
      </c>
      <c r="P1627" s="332">
        <v>4607109976982</v>
      </c>
      <c r="Q1627" s="545"/>
      <c r="R1627" s="333" t="s">
        <v>11193</v>
      </c>
      <c r="S1627" s="340">
        <f t="shared" si="125"/>
        <v>287.39999999999998</v>
      </c>
    </row>
    <row r="1628" spans="1:19" ht="38.25" x14ac:dyDescent="0.2">
      <c r="A1628" s="519">
        <v>1613</v>
      </c>
      <c r="B1628" s="537">
        <v>300</v>
      </c>
      <c r="C1628" s="538" t="s">
        <v>13212</v>
      </c>
      <c r="D1628" s="539"/>
      <c r="E1628" s="411" t="s">
        <v>2557</v>
      </c>
      <c r="F1628" s="411" t="s">
        <v>2576</v>
      </c>
      <c r="G1628" s="411" t="s">
        <v>2577</v>
      </c>
      <c r="H1628" s="540" t="s">
        <v>2578</v>
      </c>
      <c r="I1628" s="541" t="str">
        <f t="shared" si="123"/>
        <v>фото1</v>
      </c>
      <c r="J1628" s="541"/>
      <c r="K1628" s="542" t="s">
        <v>32</v>
      </c>
      <c r="L1628" s="546">
        <v>1</v>
      </c>
      <c r="M1628" s="558">
        <v>214</v>
      </c>
      <c r="N1628" s="544"/>
      <c r="O1628" s="331">
        <f t="shared" si="124"/>
        <v>0</v>
      </c>
      <c r="P1628" s="332">
        <v>4607109977002</v>
      </c>
      <c r="Q1628" s="545"/>
      <c r="R1628" s="333" t="s">
        <v>11193</v>
      </c>
      <c r="S1628" s="340">
        <f t="shared" si="125"/>
        <v>214</v>
      </c>
    </row>
    <row r="1629" spans="1:19" ht="38.25" x14ac:dyDescent="0.2">
      <c r="A1629" s="519">
        <v>1614</v>
      </c>
      <c r="B1629" s="537">
        <v>325</v>
      </c>
      <c r="C1629" s="538" t="s">
        <v>13213</v>
      </c>
      <c r="D1629" s="539"/>
      <c r="E1629" s="411" t="s">
        <v>2557</v>
      </c>
      <c r="F1629" s="411" t="s">
        <v>2579</v>
      </c>
      <c r="G1629" s="411" t="s">
        <v>2580</v>
      </c>
      <c r="H1629" s="540" t="s">
        <v>2581</v>
      </c>
      <c r="I1629" s="541" t="str">
        <f t="shared" si="123"/>
        <v>фото1</v>
      </c>
      <c r="J1629" s="541"/>
      <c r="K1629" s="542" t="s">
        <v>32</v>
      </c>
      <c r="L1629" s="546">
        <v>1</v>
      </c>
      <c r="M1629" s="558">
        <v>250.7</v>
      </c>
      <c r="N1629" s="544"/>
      <c r="O1629" s="331">
        <f t="shared" si="124"/>
        <v>0</v>
      </c>
      <c r="P1629" s="332">
        <v>4607109977019</v>
      </c>
      <c r="Q1629" s="545"/>
      <c r="R1629" s="333" t="s">
        <v>11193</v>
      </c>
      <c r="S1629" s="340">
        <f t="shared" si="125"/>
        <v>250.7</v>
      </c>
    </row>
    <row r="1630" spans="1:19" ht="15" x14ac:dyDescent="0.2">
      <c r="A1630" s="519">
        <v>1615</v>
      </c>
      <c r="B1630" s="537">
        <v>4649</v>
      </c>
      <c r="C1630" s="538" t="s">
        <v>13214</v>
      </c>
      <c r="D1630" s="539"/>
      <c r="E1630" s="411" t="s">
        <v>2557</v>
      </c>
      <c r="F1630" s="411" t="s">
        <v>2585</v>
      </c>
      <c r="G1630" s="411" t="s">
        <v>2586</v>
      </c>
      <c r="H1630" s="540" t="s">
        <v>2588</v>
      </c>
      <c r="I1630" s="541" t="str">
        <f t="shared" si="123"/>
        <v>фото1</v>
      </c>
      <c r="J1630" s="541"/>
      <c r="K1630" s="542" t="s">
        <v>32</v>
      </c>
      <c r="L1630" s="546">
        <v>2</v>
      </c>
      <c r="M1630" s="558">
        <v>188.3</v>
      </c>
      <c r="N1630" s="544"/>
      <c r="O1630" s="331">
        <f t="shared" si="124"/>
        <v>0</v>
      </c>
      <c r="P1630" s="332">
        <v>4607109990704</v>
      </c>
      <c r="Q1630" s="545"/>
      <c r="R1630" s="333" t="s">
        <v>2587</v>
      </c>
      <c r="S1630" s="340">
        <f t="shared" si="125"/>
        <v>94.15</v>
      </c>
    </row>
    <row r="1631" spans="1:19" ht="25.5" x14ac:dyDescent="0.2">
      <c r="A1631" s="519">
        <v>1616</v>
      </c>
      <c r="B1631" s="537">
        <v>29</v>
      </c>
      <c r="C1631" s="538" t="s">
        <v>13215</v>
      </c>
      <c r="D1631" s="539"/>
      <c r="E1631" s="411" t="s">
        <v>2557</v>
      </c>
      <c r="F1631" s="411" t="s">
        <v>2589</v>
      </c>
      <c r="G1631" s="411" t="s">
        <v>2590</v>
      </c>
      <c r="H1631" s="540" t="s">
        <v>2591</v>
      </c>
      <c r="I1631" s="541" t="str">
        <f t="shared" si="123"/>
        <v>фото1</v>
      </c>
      <c r="J1631" s="541"/>
      <c r="K1631" s="542" t="s">
        <v>32</v>
      </c>
      <c r="L1631" s="546">
        <v>2</v>
      </c>
      <c r="M1631" s="558">
        <v>195.6</v>
      </c>
      <c r="N1631" s="544"/>
      <c r="O1631" s="331">
        <f t="shared" si="124"/>
        <v>0</v>
      </c>
      <c r="P1631" s="332">
        <v>4607109969748</v>
      </c>
      <c r="Q1631" s="545"/>
      <c r="R1631" s="333" t="s">
        <v>2572</v>
      </c>
      <c r="S1631" s="340">
        <f t="shared" si="125"/>
        <v>97.8</v>
      </c>
    </row>
    <row r="1632" spans="1:19" ht="25.5" x14ac:dyDescent="0.2">
      <c r="A1632" s="519">
        <v>1617</v>
      </c>
      <c r="B1632" s="537">
        <v>4648</v>
      </c>
      <c r="C1632" s="538" t="s">
        <v>13216</v>
      </c>
      <c r="D1632" s="539"/>
      <c r="E1632" s="411" t="s">
        <v>2557</v>
      </c>
      <c r="F1632" s="411" t="s">
        <v>2592</v>
      </c>
      <c r="G1632" s="411" t="s">
        <v>2593</v>
      </c>
      <c r="H1632" s="540" t="s">
        <v>2594</v>
      </c>
      <c r="I1632" s="541" t="str">
        <f t="shared" si="123"/>
        <v>фото1</v>
      </c>
      <c r="J1632" s="541"/>
      <c r="K1632" s="542" t="s">
        <v>32</v>
      </c>
      <c r="L1632" s="546">
        <v>1</v>
      </c>
      <c r="M1632" s="558">
        <v>144.19999999999999</v>
      </c>
      <c r="N1632" s="544"/>
      <c r="O1632" s="331">
        <f t="shared" si="124"/>
        <v>0</v>
      </c>
      <c r="P1632" s="332">
        <v>4607109990698</v>
      </c>
      <c r="Q1632" s="545"/>
      <c r="R1632" s="333" t="s">
        <v>11193</v>
      </c>
      <c r="S1632" s="340">
        <f t="shared" si="125"/>
        <v>144.19999999999999</v>
      </c>
    </row>
    <row r="1633" spans="1:19" ht="15" x14ac:dyDescent="0.2">
      <c r="A1633" s="519">
        <v>1618</v>
      </c>
      <c r="B1633" s="537">
        <v>3209</v>
      </c>
      <c r="C1633" s="538" t="s">
        <v>13217</v>
      </c>
      <c r="D1633" s="539"/>
      <c r="E1633" s="411" t="s">
        <v>2595</v>
      </c>
      <c r="F1633" s="411" t="s">
        <v>2599</v>
      </c>
      <c r="G1633" s="411" t="s">
        <v>2600</v>
      </c>
      <c r="H1633" s="540" t="s">
        <v>2601</v>
      </c>
      <c r="I1633" s="541" t="str">
        <f t="shared" si="123"/>
        <v>фото1</v>
      </c>
      <c r="J1633" s="541"/>
      <c r="K1633" s="542" t="s">
        <v>32</v>
      </c>
      <c r="L1633" s="546">
        <v>1</v>
      </c>
      <c r="M1633" s="558">
        <v>195.6</v>
      </c>
      <c r="N1633" s="544"/>
      <c r="O1633" s="331">
        <f t="shared" si="124"/>
        <v>0</v>
      </c>
      <c r="P1633" s="332">
        <v>4607109955888</v>
      </c>
      <c r="Q1633" s="545"/>
      <c r="R1633" s="333" t="s">
        <v>2598</v>
      </c>
      <c r="S1633" s="340">
        <f t="shared" si="125"/>
        <v>195.6</v>
      </c>
    </row>
    <row r="1634" spans="1:19" ht="25.5" x14ac:dyDescent="0.2">
      <c r="A1634" s="519">
        <v>1619</v>
      </c>
      <c r="B1634" s="537">
        <v>5439</v>
      </c>
      <c r="C1634" s="538" t="s">
        <v>13218</v>
      </c>
      <c r="D1634" s="539"/>
      <c r="E1634" s="411" t="s">
        <v>2595</v>
      </c>
      <c r="F1634" s="411" t="s">
        <v>8626</v>
      </c>
      <c r="G1634" s="411" t="s">
        <v>8029</v>
      </c>
      <c r="H1634" s="540" t="s">
        <v>8627</v>
      </c>
      <c r="I1634" s="541" t="str">
        <f t="shared" si="123"/>
        <v>фото1</v>
      </c>
      <c r="J1634" s="541"/>
      <c r="K1634" s="542" t="s">
        <v>32</v>
      </c>
      <c r="L1634" s="546">
        <v>1</v>
      </c>
      <c r="M1634" s="558">
        <v>278.2</v>
      </c>
      <c r="N1634" s="544"/>
      <c r="O1634" s="331">
        <f t="shared" si="124"/>
        <v>0</v>
      </c>
      <c r="P1634" s="332">
        <v>4607109936832</v>
      </c>
      <c r="Q1634" s="545"/>
      <c r="R1634" s="333" t="s">
        <v>2598</v>
      </c>
      <c r="S1634" s="340">
        <f t="shared" si="125"/>
        <v>278.2</v>
      </c>
    </row>
    <row r="1635" spans="1:19" ht="15" x14ac:dyDescent="0.2">
      <c r="A1635" s="519">
        <v>1620</v>
      </c>
      <c r="B1635" s="537">
        <v>2169</v>
      </c>
      <c r="C1635" s="538" t="s">
        <v>13219</v>
      </c>
      <c r="D1635" s="539"/>
      <c r="E1635" s="411" t="s">
        <v>2602</v>
      </c>
      <c r="F1635" s="411" t="s">
        <v>2603</v>
      </c>
      <c r="G1635" s="411" t="s">
        <v>2604</v>
      </c>
      <c r="H1635" s="540" t="s">
        <v>17</v>
      </c>
      <c r="I1635" s="541" t="str">
        <f t="shared" si="123"/>
        <v>фото1</v>
      </c>
      <c r="J1635" s="541"/>
      <c r="K1635" s="542" t="s">
        <v>32</v>
      </c>
      <c r="L1635" s="546">
        <v>2</v>
      </c>
      <c r="M1635" s="558">
        <v>151.6</v>
      </c>
      <c r="N1635" s="544"/>
      <c r="O1635" s="331">
        <f t="shared" si="124"/>
        <v>0</v>
      </c>
      <c r="P1635" s="332">
        <v>4607109973912</v>
      </c>
      <c r="Q1635" s="545"/>
      <c r="R1635" s="333" t="s">
        <v>2605</v>
      </c>
      <c r="S1635" s="340">
        <f t="shared" si="125"/>
        <v>75.8</v>
      </c>
    </row>
    <row r="1636" spans="1:19" ht="15" x14ac:dyDescent="0.2">
      <c r="A1636" s="519">
        <v>1621</v>
      </c>
      <c r="B1636" s="537">
        <v>547</v>
      </c>
      <c r="C1636" s="538" t="s">
        <v>13220</v>
      </c>
      <c r="D1636" s="539"/>
      <c r="E1636" s="411" t="s">
        <v>2602</v>
      </c>
      <c r="F1636" s="411" t="s">
        <v>2607</v>
      </c>
      <c r="G1636" s="411" t="s">
        <v>2608</v>
      </c>
      <c r="H1636" s="540" t="s">
        <v>772</v>
      </c>
      <c r="I1636" s="541" t="str">
        <f t="shared" si="123"/>
        <v>фото1</v>
      </c>
      <c r="J1636" s="541"/>
      <c r="K1636" s="542" t="s">
        <v>32</v>
      </c>
      <c r="L1636" s="546">
        <v>2</v>
      </c>
      <c r="M1636" s="558">
        <v>151.6</v>
      </c>
      <c r="N1636" s="544"/>
      <c r="O1636" s="331">
        <f t="shared" si="124"/>
        <v>0</v>
      </c>
      <c r="P1636" s="332">
        <v>4607109969762</v>
      </c>
      <c r="Q1636" s="545"/>
      <c r="R1636" s="333" t="s">
        <v>2605</v>
      </c>
      <c r="S1636" s="340">
        <f t="shared" si="125"/>
        <v>75.8</v>
      </c>
    </row>
    <row r="1637" spans="1:19" ht="15" x14ac:dyDescent="0.2">
      <c r="A1637" s="519">
        <v>1622</v>
      </c>
      <c r="B1637" s="537">
        <v>10751</v>
      </c>
      <c r="C1637" s="538" t="s">
        <v>14923</v>
      </c>
      <c r="D1637" s="539"/>
      <c r="E1637" s="412" t="s">
        <v>2602</v>
      </c>
      <c r="F1637" s="412" t="s">
        <v>14924</v>
      </c>
      <c r="G1637" s="412" t="s">
        <v>14925</v>
      </c>
      <c r="H1637" s="547" t="s">
        <v>14926</v>
      </c>
      <c r="I1637" s="541" t="str">
        <f t="shared" si="123"/>
        <v>фото1</v>
      </c>
      <c r="J1637" s="541"/>
      <c r="K1637" s="542" t="s">
        <v>32</v>
      </c>
      <c r="L1637" s="546">
        <v>2</v>
      </c>
      <c r="M1637" s="558">
        <v>140.6</v>
      </c>
      <c r="N1637" s="544"/>
      <c r="O1637" s="331">
        <f t="shared" si="124"/>
        <v>0</v>
      </c>
      <c r="P1637" s="332">
        <v>4607109973929</v>
      </c>
      <c r="Q1637" s="545" t="s">
        <v>13902</v>
      </c>
      <c r="R1637" s="333" t="s">
        <v>2606</v>
      </c>
      <c r="S1637" s="340">
        <f t="shared" si="125"/>
        <v>70.3</v>
      </c>
    </row>
    <row r="1638" spans="1:19" ht="15" x14ac:dyDescent="0.2">
      <c r="A1638" s="519">
        <v>1623</v>
      </c>
      <c r="B1638" s="537">
        <v>31</v>
      </c>
      <c r="C1638" s="538" t="s">
        <v>13221</v>
      </c>
      <c r="D1638" s="539"/>
      <c r="E1638" s="411" t="s">
        <v>2602</v>
      </c>
      <c r="F1638" s="411" t="s">
        <v>2609</v>
      </c>
      <c r="G1638" s="411" t="s">
        <v>2610</v>
      </c>
      <c r="H1638" s="540" t="s">
        <v>2611</v>
      </c>
      <c r="I1638" s="541" t="str">
        <f t="shared" si="123"/>
        <v>фото1</v>
      </c>
      <c r="J1638" s="541"/>
      <c r="K1638" s="542" t="s">
        <v>32</v>
      </c>
      <c r="L1638" s="546">
        <v>2</v>
      </c>
      <c r="M1638" s="558">
        <v>151.6</v>
      </c>
      <c r="N1638" s="544"/>
      <c r="O1638" s="331">
        <f t="shared" si="124"/>
        <v>0</v>
      </c>
      <c r="P1638" s="332">
        <v>4607109969779</v>
      </c>
      <c r="Q1638" s="545"/>
      <c r="R1638" s="333" t="s">
        <v>2605</v>
      </c>
      <c r="S1638" s="340">
        <f t="shared" si="125"/>
        <v>75.8</v>
      </c>
    </row>
    <row r="1639" spans="1:19" ht="15" x14ac:dyDescent="0.2">
      <c r="A1639" s="519">
        <v>1624</v>
      </c>
      <c r="B1639" s="537">
        <v>548</v>
      </c>
      <c r="C1639" s="538" t="s">
        <v>13222</v>
      </c>
      <c r="D1639" s="539"/>
      <c r="E1639" s="411" t="s">
        <v>2602</v>
      </c>
      <c r="F1639" s="411" t="s">
        <v>2612</v>
      </c>
      <c r="G1639" s="411" t="s">
        <v>2613</v>
      </c>
      <c r="H1639" s="540" t="s">
        <v>2614</v>
      </c>
      <c r="I1639" s="541" t="str">
        <f t="shared" si="123"/>
        <v>фото1</v>
      </c>
      <c r="J1639" s="541"/>
      <c r="K1639" s="542" t="s">
        <v>32</v>
      </c>
      <c r="L1639" s="546">
        <v>3</v>
      </c>
      <c r="M1639" s="558">
        <v>94.7</v>
      </c>
      <c r="N1639" s="544"/>
      <c r="O1639" s="331">
        <f t="shared" si="124"/>
        <v>0</v>
      </c>
      <c r="P1639" s="332">
        <v>4607109969786</v>
      </c>
      <c r="Q1639" s="545"/>
      <c r="R1639" s="333" t="s">
        <v>2606</v>
      </c>
      <c r="S1639" s="340">
        <f t="shared" si="125"/>
        <v>31.566666666666666</v>
      </c>
    </row>
    <row r="1640" spans="1:19" ht="15" x14ac:dyDescent="0.2">
      <c r="A1640" s="519">
        <v>1625</v>
      </c>
      <c r="B1640" s="537">
        <v>3217</v>
      </c>
      <c r="C1640" s="538" t="s">
        <v>13223</v>
      </c>
      <c r="D1640" s="539"/>
      <c r="E1640" s="411" t="s">
        <v>2615</v>
      </c>
      <c r="F1640" s="411" t="s">
        <v>2617</v>
      </c>
      <c r="G1640" s="411" t="s">
        <v>2618</v>
      </c>
      <c r="H1640" s="540" t="s">
        <v>743</v>
      </c>
      <c r="I1640" s="541" t="str">
        <f t="shared" si="123"/>
        <v>фото1</v>
      </c>
      <c r="J1640" s="541"/>
      <c r="K1640" s="542" t="s">
        <v>32</v>
      </c>
      <c r="L1640" s="546">
        <v>1</v>
      </c>
      <c r="M1640" s="558">
        <v>236</v>
      </c>
      <c r="N1640" s="544"/>
      <c r="O1640" s="331">
        <f t="shared" si="124"/>
        <v>0</v>
      </c>
      <c r="P1640" s="332">
        <v>4607109955963</v>
      </c>
      <c r="Q1640" s="545"/>
      <c r="R1640" s="333" t="s">
        <v>2616</v>
      </c>
      <c r="S1640" s="340">
        <f t="shared" si="125"/>
        <v>236</v>
      </c>
    </row>
    <row r="1641" spans="1:19" ht="25.5" x14ac:dyDescent="0.2">
      <c r="A1641" s="519">
        <v>1626</v>
      </c>
      <c r="B1641" s="537">
        <v>2168</v>
      </c>
      <c r="C1641" s="538" t="s">
        <v>13224</v>
      </c>
      <c r="D1641" s="539"/>
      <c r="E1641" s="411" t="s">
        <v>2619</v>
      </c>
      <c r="F1641" s="411" t="s">
        <v>544</v>
      </c>
      <c r="G1641" s="411" t="s">
        <v>545</v>
      </c>
      <c r="H1641" s="540" t="s">
        <v>2625</v>
      </c>
      <c r="I1641" s="541" t="str">
        <f t="shared" si="123"/>
        <v>фото1</v>
      </c>
      <c r="J1641" s="541"/>
      <c r="K1641" s="542" t="s">
        <v>32</v>
      </c>
      <c r="L1641" s="546">
        <v>2</v>
      </c>
      <c r="M1641" s="558">
        <v>232.3</v>
      </c>
      <c r="N1641" s="544"/>
      <c r="O1641" s="331">
        <f t="shared" si="124"/>
        <v>0</v>
      </c>
      <c r="P1641" s="332">
        <v>4607109977040</v>
      </c>
      <c r="Q1641" s="545"/>
      <c r="R1641" s="333" t="s">
        <v>2624</v>
      </c>
      <c r="S1641" s="340">
        <f t="shared" si="125"/>
        <v>116.15</v>
      </c>
    </row>
    <row r="1642" spans="1:19" ht="15" x14ac:dyDescent="0.2">
      <c r="A1642" s="519">
        <v>1627</v>
      </c>
      <c r="B1642" s="537">
        <v>32</v>
      </c>
      <c r="C1642" s="538" t="s">
        <v>13225</v>
      </c>
      <c r="D1642" s="539"/>
      <c r="E1642" s="411" t="s">
        <v>2619</v>
      </c>
      <c r="F1642" s="411" t="s">
        <v>2626</v>
      </c>
      <c r="G1642" s="411" t="s">
        <v>11194</v>
      </c>
      <c r="H1642" s="540" t="s">
        <v>2627</v>
      </c>
      <c r="I1642" s="541" t="str">
        <f t="shared" si="123"/>
        <v>фото1</v>
      </c>
      <c r="J1642" s="541"/>
      <c r="K1642" s="542" t="s">
        <v>32</v>
      </c>
      <c r="L1642" s="546">
        <v>3</v>
      </c>
      <c r="M1642" s="558">
        <v>221.3</v>
      </c>
      <c r="N1642" s="544"/>
      <c r="O1642" s="331">
        <f t="shared" si="124"/>
        <v>0</v>
      </c>
      <c r="P1642" s="332">
        <v>4607109969793</v>
      </c>
      <c r="Q1642" s="545"/>
      <c r="R1642" s="333" t="s">
        <v>2622</v>
      </c>
      <c r="S1642" s="340">
        <f t="shared" si="125"/>
        <v>73.766666666666666</v>
      </c>
    </row>
    <row r="1643" spans="1:19" ht="15" x14ac:dyDescent="0.2">
      <c r="A1643" s="519">
        <v>1628</v>
      </c>
      <c r="B1643" s="537">
        <v>3121</v>
      </c>
      <c r="C1643" s="538" t="s">
        <v>13226</v>
      </c>
      <c r="D1643" s="539"/>
      <c r="E1643" s="411" t="s">
        <v>2619</v>
      </c>
      <c r="F1643" s="411" t="s">
        <v>2628</v>
      </c>
      <c r="G1643" s="411" t="s">
        <v>2629</v>
      </c>
      <c r="H1643" s="540" t="s">
        <v>2630</v>
      </c>
      <c r="I1643" s="541" t="str">
        <f t="shared" si="123"/>
        <v>фото1</v>
      </c>
      <c r="J1643" s="541"/>
      <c r="K1643" s="542" t="s">
        <v>32</v>
      </c>
      <c r="L1643" s="546">
        <v>2</v>
      </c>
      <c r="M1643" s="558">
        <v>188.3</v>
      </c>
      <c r="N1643" s="544"/>
      <c r="O1643" s="331">
        <f t="shared" si="124"/>
        <v>0</v>
      </c>
      <c r="P1643" s="332">
        <v>4607109955024</v>
      </c>
      <c r="Q1643" s="545"/>
      <c r="R1643" s="333" t="s">
        <v>11195</v>
      </c>
      <c r="S1643" s="340">
        <f t="shared" si="125"/>
        <v>94.15</v>
      </c>
    </row>
    <row r="1644" spans="1:19" ht="51" x14ac:dyDescent="0.2">
      <c r="A1644" s="519">
        <v>1629</v>
      </c>
      <c r="B1644" s="537">
        <v>4216</v>
      </c>
      <c r="C1644" s="538" t="s">
        <v>13227</v>
      </c>
      <c r="D1644" s="539"/>
      <c r="E1644" s="411" t="s">
        <v>2619</v>
      </c>
      <c r="F1644" s="411" t="s">
        <v>2620</v>
      </c>
      <c r="G1644" s="411" t="s">
        <v>2621</v>
      </c>
      <c r="H1644" s="540" t="s">
        <v>2623</v>
      </c>
      <c r="I1644" s="541" t="str">
        <f t="shared" si="123"/>
        <v>фото1</v>
      </c>
      <c r="J1644" s="541"/>
      <c r="K1644" s="542" t="s">
        <v>32</v>
      </c>
      <c r="L1644" s="546">
        <v>2</v>
      </c>
      <c r="M1644" s="558">
        <v>166.3</v>
      </c>
      <c r="N1644" s="544"/>
      <c r="O1644" s="331">
        <f t="shared" si="124"/>
        <v>0</v>
      </c>
      <c r="P1644" s="332">
        <v>4607109984345</v>
      </c>
      <c r="Q1644" s="545"/>
      <c r="R1644" s="333" t="s">
        <v>11196</v>
      </c>
      <c r="S1644" s="340">
        <f t="shared" si="125"/>
        <v>83.15</v>
      </c>
    </row>
    <row r="1645" spans="1:19" ht="25.5" x14ac:dyDescent="0.2">
      <c r="A1645" s="519">
        <v>1630</v>
      </c>
      <c r="B1645" s="537">
        <v>5730</v>
      </c>
      <c r="C1645" s="538" t="s">
        <v>13228</v>
      </c>
      <c r="D1645" s="539"/>
      <c r="E1645" s="411" t="s">
        <v>9599</v>
      </c>
      <c r="F1645" s="411" t="s">
        <v>9600</v>
      </c>
      <c r="G1645" s="411" t="s">
        <v>9601</v>
      </c>
      <c r="H1645" s="540" t="s">
        <v>9602</v>
      </c>
      <c r="I1645" s="541" t="str">
        <f t="shared" si="123"/>
        <v>фото1</v>
      </c>
      <c r="J1645" s="541"/>
      <c r="K1645" s="542" t="s">
        <v>32</v>
      </c>
      <c r="L1645" s="546">
        <v>2</v>
      </c>
      <c r="M1645" s="558">
        <v>228.7</v>
      </c>
      <c r="N1645" s="544"/>
      <c r="O1645" s="331">
        <f t="shared" si="124"/>
        <v>0</v>
      </c>
      <c r="P1645" s="332">
        <v>4607109932377</v>
      </c>
      <c r="Q1645" s="545"/>
      <c r="R1645" s="333" t="s">
        <v>9603</v>
      </c>
      <c r="S1645" s="340">
        <f t="shared" si="125"/>
        <v>114.35</v>
      </c>
    </row>
    <row r="1646" spans="1:19" ht="25.5" x14ac:dyDescent="0.2">
      <c r="A1646" s="519">
        <v>1631</v>
      </c>
      <c r="B1646" s="537">
        <v>5729</v>
      </c>
      <c r="C1646" s="538" t="s">
        <v>13229</v>
      </c>
      <c r="D1646" s="539"/>
      <c r="E1646" s="411" t="s">
        <v>9599</v>
      </c>
      <c r="F1646" s="411" t="s">
        <v>9604</v>
      </c>
      <c r="G1646" s="411" t="s">
        <v>9605</v>
      </c>
      <c r="H1646" s="540" t="s">
        <v>9606</v>
      </c>
      <c r="I1646" s="541" t="str">
        <f t="shared" si="123"/>
        <v>фото1</v>
      </c>
      <c r="J1646" s="541"/>
      <c r="K1646" s="542" t="s">
        <v>32</v>
      </c>
      <c r="L1646" s="546">
        <v>2</v>
      </c>
      <c r="M1646" s="558">
        <v>228.7</v>
      </c>
      <c r="N1646" s="544"/>
      <c r="O1646" s="331">
        <f t="shared" si="124"/>
        <v>0</v>
      </c>
      <c r="P1646" s="332">
        <v>4607109932360</v>
      </c>
      <c r="Q1646" s="545"/>
      <c r="R1646" s="333" t="s">
        <v>9603</v>
      </c>
      <c r="S1646" s="340">
        <f t="shared" si="125"/>
        <v>114.35</v>
      </c>
    </row>
    <row r="1647" spans="1:19" ht="25.5" x14ac:dyDescent="0.2">
      <c r="A1647" s="519">
        <v>1632</v>
      </c>
      <c r="B1647" s="537">
        <v>5728</v>
      </c>
      <c r="C1647" s="538" t="s">
        <v>13230</v>
      </c>
      <c r="D1647" s="539"/>
      <c r="E1647" s="411" t="s">
        <v>2631</v>
      </c>
      <c r="F1647" s="411" t="s">
        <v>9607</v>
      </c>
      <c r="G1647" s="411" t="s">
        <v>9608</v>
      </c>
      <c r="H1647" s="540" t="s">
        <v>9609</v>
      </c>
      <c r="I1647" s="541" t="str">
        <f t="shared" si="123"/>
        <v>фото1</v>
      </c>
      <c r="J1647" s="541"/>
      <c r="K1647" s="542" t="s">
        <v>32</v>
      </c>
      <c r="L1647" s="546">
        <v>1</v>
      </c>
      <c r="M1647" s="558">
        <v>122.2</v>
      </c>
      <c r="N1647" s="544"/>
      <c r="O1647" s="331">
        <f t="shared" si="124"/>
        <v>0</v>
      </c>
      <c r="P1647" s="332">
        <v>4607109932353</v>
      </c>
      <c r="Q1647" s="545"/>
      <c r="R1647" s="333" t="s">
        <v>3939</v>
      </c>
      <c r="S1647" s="340">
        <f t="shared" si="125"/>
        <v>122.2</v>
      </c>
    </row>
    <row r="1648" spans="1:19" ht="38.25" x14ac:dyDescent="0.2">
      <c r="A1648" s="519">
        <v>1633</v>
      </c>
      <c r="B1648" s="537">
        <v>1880</v>
      </c>
      <c r="C1648" s="538" t="s">
        <v>13231</v>
      </c>
      <c r="D1648" s="539"/>
      <c r="E1648" s="411" t="s">
        <v>2631</v>
      </c>
      <c r="F1648" s="411" t="s">
        <v>3937</v>
      </c>
      <c r="G1648" s="411" t="s">
        <v>3938</v>
      </c>
      <c r="H1648" s="540" t="s">
        <v>3940</v>
      </c>
      <c r="I1648" s="541" t="str">
        <f t="shared" si="123"/>
        <v>фото1</v>
      </c>
      <c r="J1648" s="541"/>
      <c r="K1648" s="542" t="s">
        <v>32</v>
      </c>
      <c r="L1648" s="546">
        <v>1</v>
      </c>
      <c r="M1648" s="558">
        <v>122.2</v>
      </c>
      <c r="N1648" s="544"/>
      <c r="O1648" s="331">
        <f t="shared" si="124"/>
        <v>0</v>
      </c>
      <c r="P1648" s="332">
        <v>4607109953983</v>
      </c>
      <c r="Q1648" s="545"/>
      <c r="R1648" s="333" t="s">
        <v>3939</v>
      </c>
      <c r="S1648" s="340">
        <f t="shared" si="125"/>
        <v>122.2</v>
      </c>
    </row>
    <row r="1649" spans="1:19" ht="15" x14ac:dyDescent="0.2">
      <c r="A1649" s="519">
        <v>1634</v>
      </c>
      <c r="B1649" s="537">
        <v>4239</v>
      </c>
      <c r="C1649" s="538" t="s">
        <v>13232</v>
      </c>
      <c r="D1649" s="539"/>
      <c r="E1649" s="411" t="s">
        <v>2631</v>
      </c>
      <c r="F1649" s="411" t="s">
        <v>2640</v>
      </c>
      <c r="G1649" s="411" t="s">
        <v>2641</v>
      </c>
      <c r="H1649" s="540" t="s">
        <v>2642</v>
      </c>
      <c r="I1649" s="541" t="str">
        <f t="shared" si="123"/>
        <v>фото1</v>
      </c>
      <c r="J1649" s="541"/>
      <c r="K1649" s="542" t="s">
        <v>32</v>
      </c>
      <c r="L1649" s="546">
        <v>2</v>
      </c>
      <c r="M1649" s="558">
        <v>195.6</v>
      </c>
      <c r="N1649" s="544"/>
      <c r="O1649" s="331">
        <f t="shared" si="124"/>
        <v>0</v>
      </c>
      <c r="P1649" s="332">
        <v>4607109984574</v>
      </c>
      <c r="Q1649" s="545"/>
      <c r="R1649" s="333" t="s">
        <v>11197</v>
      </c>
      <c r="S1649" s="340">
        <f t="shared" si="125"/>
        <v>97.8</v>
      </c>
    </row>
    <row r="1650" spans="1:19" ht="25.5" x14ac:dyDescent="0.2">
      <c r="A1650" s="519">
        <v>1635</v>
      </c>
      <c r="B1650" s="537">
        <v>1883</v>
      </c>
      <c r="C1650" s="538" t="s">
        <v>13233</v>
      </c>
      <c r="D1650" s="539"/>
      <c r="E1650" s="411" t="s">
        <v>2631</v>
      </c>
      <c r="F1650" s="411" t="s">
        <v>3941</v>
      </c>
      <c r="G1650" s="411" t="s">
        <v>3942</v>
      </c>
      <c r="H1650" s="540" t="s">
        <v>3943</v>
      </c>
      <c r="I1650" s="541" t="str">
        <f t="shared" si="123"/>
        <v>фото1</v>
      </c>
      <c r="J1650" s="541"/>
      <c r="K1650" s="542" t="s">
        <v>32</v>
      </c>
      <c r="L1650" s="546">
        <v>1</v>
      </c>
      <c r="M1650" s="558">
        <v>122.2</v>
      </c>
      <c r="N1650" s="544"/>
      <c r="O1650" s="331">
        <f t="shared" si="124"/>
        <v>0</v>
      </c>
      <c r="P1650" s="332">
        <v>4607109954010</v>
      </c>
      <c r="Q1650" s="545"/>
      <c r="R1650" s="333" t="s">
        <v>3939</v>
      </c>
      <c r="S1650" s="340">
        <f t="shared" si="125"/>
        <v>122.2</v>
      </c>
    </row>
    <row r="1651" spans="1:19" ht="15" x14ac:dyDescent="0.2">
      <c r="A1651" s="519">
        <v>1636</v>
      </c>
      <c r="B1651" s="537">
        <v>3220</v>
      </c>
      <c r="C1651" s="538" t="s">
        <v>13234</v>
      </c>
      <c r="D1651" s="539"/>
      <c r="E1651" s="411" t="s">
        <v>2631</v>
      </c>
      <c r="F1651" s="411" t="s">
        <v>2632</v>
      </c>
      <c r="G1651" s="411" t="s">
        <v>2633</v>
      </c>
      <c r="H1651" s="540" t="s">
        <v>2191</v>
      </c>
      <c r="I1651" s="541" t="str">
        <f t="shared" si="123"/>
        <v>фото1</v>
      </c>
      <c r="J1651" s="541"/>
      <c r="K1651" s="542" t="s">
        <v>32</v>
      </c>
      <c r="L1651" s="546">
        <v>1</v>
      </c>
      <c r="M1651" s="558">
        <v>103.9</v>
      </c>
      <c r="N1651" s="544"/>
      <c r="O1651" s="331">
        <f t="shared" si="124"/>
        <v>0</v>
      </c>
      <c r="P1651" s="332">
        <v>4607109955987</v>
      </c>
      <c r="Q1651" s="545"/>
      <c r="R1651" s="333" t="s">
        <v>2634</v>
      </c>
      <c r="S1651" s="340">
        <f t="shared" si="125"/>
        <v>103.9</v>
      </c>
    </row>
    <row r="1652" spans="1:19" ht="15" x14ac:dyDescent="0.2">
      <c r="A1652" s="519">
        <v>1637</v>
      </c>
      <c r="B1652" s="537">
        <v>33</v>
      </c>
      <c r="C1652" s="538" t="s">
        <v>13235</v>
      </c>
      <c r="D1652" s="539"/>
      <c r="E1652" s="411" t="s">
        <v>2631</v>
      </c>
      <c r="F1652" s="411" t="s">
        <v>2635</v>
      </c>
      <c r="G1652" s="411" t="s">
        <v>2636</v>
      </c>
      <c r="H1652" s="540" t="s">
        <v>2611</v>
      </c>
      <c r="I1652" s="541" t="str">
        <f t="shared" si="123"/>
        <v>фото1</v>
      </c>
      <c r="J1652" s="541"/>
      <c r="K1652" s="542" t="s">
        <v>32</v>
      </c>
      <c r="L1652" s="546">
        <v>1</v>
      </c>
      <c r="M1652" s="558">
        <v>103.9</v>
      </c>
      <c r="N1652" s="544"/>
      <c r="O1652" s="331">
        <f t="shared" si="124"/>
        <v>0</v>
      </c>
      <c r="P1652" s="332">
        <v>4607109969809</v>
      </c>
      <c r="Q1652" s="545"/>
      <c r="R1652" s="333" t="s">
        <v>2634</v>
      </c>
      <c r="S1652" s="340">
        <f t="shared" si="125"/>
        <v>103.9</v>
      </c>
    </row>
    <row r="1653" spans="1:19" ht="15" x14ac:dyDescent="0.2">
      <c r="A1653" s="519">
        <v>1638</v>
      </c>
      <c r="B1653" s="537">
        <v>4240</v>
      </c>
      <c r="C1653" s="538" t="s">
        <v>13236</v>
      </c>
      <c r="D1653" s="539"/>
      <c r="E1653" s="411" t="s">
        <v>2631</v>
      </c>
      <c r="F1653" s="411" t="s">
        <v>2637</v>
      </c>
      <c r="G1653" s="411" t="s">
        <v>2638</v>
      </c>
      <c r="H1653" s="540" t="s">
        <v>2639</v>
      </c>
      <c r="I1653" s="541" t="str">
        <f t="shared" si="123"/>
        <v>фото1</v>
      </c>
      <c r="J1653" s="541"/>
      <c r="K1653" s="542" t="s">
        <v>32</v>
      </c>
      <c r="L1653" s="546">
        <v>1</v>
      </c>
      <c r="M1653" s="558">
        <v>114.9</v>
      </c>
      <c r="N1653" s="544"/>
      <c r="O1653" s="331">
        <f t="shared" si="124"/>
        <v>0</v>
      </c>
      <c r="P1653" s="332">
        <v>4607109984581</v>
      </c>
      <c r="Q1653" s="545"/>
      <c r="R1653" s="333" t="s">
        <v>2634</v>
      </c>
      <c r="S1653" s="340">
        <f t="shared" si="125"/>
        <v>114.9</v>
      </c>
    </row>
    <row r="1654" spans="1:19" ht="25.5" x14ac:dyDescent="0.2">
      <c r="A1654" s="519">
        <v>1639</v>
      </c>
      <c r="B1654" s="537">
        <v>4756</v>
      </c>
      <c r="C1654" s="538" t="s">
        <v>13237</v>
      </c>
      <c r="D1654" s="539"/>
      <c r="E1654" s="411" t="s">
        <v>2643</v>
      </c>
      <c r="F1654" s="411" t="s">
        <v>2644</v>
      </c>
      <c r="G1654" s="411" t="s">
        <v>2645</v>
      </c>
      <c r="H1654" s="540" t="s">
        <v>2647</v>
      </c>
      <c r="I1654" s="541" t="str">
        <f t="shared" si="123"/>
        <v>фото1</v>
      </c>
      <c r="J1654" s="541"/>
      <c r="K1654" s="542" t="s">
        <v>32</v>
      </c>
      <c r="L1654" s="546">
        <v>1</v>
      </c>
      <c r="M1654" s="558">
        <v>158.9</v>
      </c>
      <c r="N1654" s="544"/>
      <c r="O1654" s="331">
        <f t="shared" si="124"/>
        <v>0</v>
      </c>
      <c r="P1654" s="332">
        <v>4607109991770</v>
      </c>
      <c r="Q1654" s="545"/>
      <c r="R1654" s="333" t="s">
        <v>2646</v>
      </c>
      <c r="S1654" s="340">
        <f t="shared" si="125"/>
        <v>158.9</v>
      </c>
    </row>
    <row r="1655" spans="1:19" ht="15" x14ac:dyDescent="0.2">
      <c r="A1655" s="519">
        <v>1640</v>
      </c>
      <c r="B1655" s="537">
        <v>4757</v>
      </c>
      <c r="C1655" s="538" t="s">
        <v>13238</v>
      </c>
      <c r="D1655" s="539"/>
      <c r="E1655" s="411" t="s">
        <v>2643</v>
      </c>
      <c r="F1655" s="411" t="s">
        <v>2648</v>
      </c>
      <c r="G1655" s="411" t="s">
        <v>126</v>
      </c>
      <c r="H1655" s="540" t="s">
        <v>2649</v>
      </c>
      <c r="I1655" s="541" t="str">
        <f t="shared" si="123"/>
        <v>фото1</v>
      </c>
      <c r="J1655" s="541"/>
      <c r="K1655" s="542" t="s">
        <v>32</v>
      </c>
      <c r="L1655" s="546">
        <v>1</v>
      </c>
      <c r="M1655" s="558">
        <v>131.4</v>
      </c>
      <c r="N1655" s="544"/>
      <c r="O1655" s="331">
        <f t="shared" si="124"/>
        <v>0</v>
      </c>
      <c r="P1655" s="332">
        <v>4607109991787</v>
      </c>
      <c r="Q1655" s="545"/>
      <c r="R1655" s="333" t="s">
        <v>2646</v>
      </c>
      <c r="S1655" s="340">
        <f t="shared" si="125"/>
        <v>131.4</v>
      </c>
    </row>
    <row r="1656" spans="1:19" ht="25.5" x14ac:dyDescent="0.2">
      <c r="A1656" s="519">
        <v>1641</v>
      </c>
      <c r="B1656" s="537">
        <v>374</v>
      </c>
      <c r="C1656" s="538" t="s">
        <v>13239</v>
      </c>
      <c r="D1656" s="539"/>
      <c r="E1656" s="411" t="s">
        <v>2650</v>
      </c>
      <c r="F1656" s="411" t="s">
        <v>14927</v>
      </c>
      <c r="G1656" s="411" t="s">
        <v>9610</v>
      </c>
      <c r="H1656" s="540" t="s">
        <v>2652</v>
      </c>
      <c r="I1656" s="541" t="str">
        <f t="shared" si="123"/>
        <v>фото1</v>
      </c>
      <c r="J1656" s="541"/>
      <c r="K1656" s="542" t="s">
        <v>32</v>
      </c>
      <c r="L1656" s="546">
        <v>1</v>
      </c>
      <c r="M1656" s="558">
        <v>92.9</v>
      </c>
      <c r="N1656" s="544"/>
      <c r="O1656" s="331">
        <f t="shared" si="124"/>
        <v>0</v>
      </c>
      <c r="P1656" s="332">
        <v>4607109973905</v>
      </c>
      <c r="Q1656" s="545"/>
      <c r="R1656" s="333" t="s">
        <v>2651</v>
      </c>
      <c r="S1656" s="340">
        <f t="shared" si="125"/>
        <v>92.9</v>
      </c>
    </row>
    <row r="1657" spans="1:19" ht="15" x14ac:dyDescent="0.2">
      <c r="A1657" s="519">
        <v>1642</v>
      </c>
      <c r="B1657" s="537">
        <v>550</v>
      </c>
      <c r="C1657" s="538" t="s">
        <v>13240</v>
      </c>
      <c r="D1657" s="539"/>
      <c r="E1657" s="411" t="s">
        <v>2650</v>
      </c>
      <c r="F1657" s="411" t="s">
        <v>2653</v>
      </c>
      <c r="G1657" s="411" t="s">
        <v>9611</v>
      </c>
      <c r="H1657" s="540" t="s">
        <v>2655</v>
      </c>
      <c r="I1657" s="541" t="str">
        <f t="shared" si="123"/>
        <v>фото1</v>
      </c>
      <c r="J1657" s="541"/>
      <c r="K1657" s="542" t="s">
        <v>32</v>
      </c>
      <c r="L1657" s="546">
        <v>2</v>
      </c>
      <c r="M1657" s="558">
        <v>151.6</v>
      </c>
      <c r="N1657" s="544"/>
      <c r="O1657" s="331">
        <f t="shared" si="124"/>
        <v>0</v>
      </c>
      <c r="P1657" s="332">
        <v>4607109969816</v>
      </c>
      <c r="Q1657" s="545"/>
      <c r="R1657" s="333" t="s">
        <v>2654</v>
      </c>
      <c r="S1657" s="340">
        <f t="shared" si="125"/>
        <v>75.8</v>
      </c>
    </row>
    <row r="1658" spans="1:19" ht="25.5" x14ac:dyDescent="0.2">
      <c r="A1658" s="519">
        <v>1643</v>
      </c>
      <c r="B1658" s="537">
        <v>1902</v>
      </c>
      <c r="C1658" s="538" t="s">
        <v>13241</v>
      </c>
      <c r="D1658" s="539"/>
      <c r="E1658" s="411" t="s">
        <v>2650</v>
      </c>
      <c r="F1658" s="411" t="s">
        <v>3944</v>
      </c>
      <c r="G1658" s="411" t="s">
        <v>3945</v>
      </c>
      <c r="H1658" s="540" t="s">
        <v>3946</v>
      </c>
      <c r="I1658" s="541" t="str">
        <f t="shared" si="123"/>
        <v>фото1</v>
      </c>
      <c r="J1658" s="541"/>
      <c r="K1658" s="542" t="s">
        <v>32</v>
      </c>
      <c r="L1658" s="546">
        <v>1</v>
      </c>
      <c r="M1658" s="558">
        <v>131.4</v>
      </c>
      <c r="N1658" s="544"/>
      <c r="O1658" s="331">
        <f t="shared" si="124"/>
        <v>0</v>
      </c>
      <c r="P1658" s="332">
        <v>4607109954171</v>
      </c>
      <c r="Q1658" s="545"/>
      <c r="R1658" s="333" t="s">
        <v>2654</v>
      </c>
      <c r="S1658" s="340">
        <f t="shared" si="125"/>
        <v>131.4</v>
      </c>
    </row>
    <row r="1659" spans="1:19" ht="25.5" x14ac:dyDescent="0.2">
      <c r="A1659" s="519">
        <v>1644</v>
      </c>
      <c r="B1659" s="537">
        <v>668</v>
      </c>
      <c r="C1659" s="538" t="s">
        <v>13242</v>
      </c>
      <c r="D1659" s="539"/>
      <c r="E1659" s="411" t="s">
        <v>2650</v>
      </c>
      <c r="F1659" s="411" t="s">
        <v>2656</v>
      </c>
      <c r="G1659" s="411" t="s">
        <v>2657</v>
      </c>
      <c r="H1659" s="540" t="s">
        <v>2659</v>
      </c>
      <c r="I1659" s="541" t="str">
        <f t="shared" si="123"/>
        <v>фото1</v>
      </c>
      <c r="J1659" s="541"/>
      <c r="K1659" s="542" t="s">
        <v>32</v>
      </c>
      <c r="L1659" s="546">
        <v>1</v>
      </c>
      <c r="M1659" s="558">
        <v>187.4</v>
      </c>
      <c r="N1659" s="544"/>
      <c r="O1659" s="331">
        <f t="shared" si="124"/>
        <v>0</v>
      </c>
      <c r="P1659" s="332">
        <v>4607109952207</v>
      </c>
      <c r="Q1659" s="545"/>
      <c r="R1659" s="333" t="s">
        <v>2658</v>
      </c>
      <c r="S1659" s="340">
        <f t="shared" si="125"/>
        <v>187.4</v>
      </c>
    </row>
    <row r="1660" spans="1:19" ht="25.5" x14ac:dyDescent="0.2">
      <c r="A1660" s="519">
        <v>1645</v>
      </c>
      <c r="B1660" s="537">
        <v>4456</v>
      </c>
      <c r="C1660" s="538" t="s">
        <v>13243</v>
      </c>
      <c r="D1660" s="539"/>
      <c r="E1660" s="411" t="s">
        <v>2660</v>
      </c>
      <c r="F1660" s="411" t="s">
        <v>9612</v>
      </c>
      <c r="G1660" s="411" t="s">
        <v>9613</v>
      </c>
      <c r="H1660" s="540" t="s">
        <v>9614</v>
      </c>
      <c r="I1660" s="541" t="str">
        <f t="shared" si="123"/>
        <v>фото1</v>
      </c>
      <c r="J1660" s="541"/>
      <c r="K1660" s="542" t="s">
        <v>32</v>
      </c>
      <c r="L1660" s="546">
        <v>2</v>
      </c>
      <c r="M1660" s="558">
        <v>199.3</v>
      </c>
      <c r="N1660" s="544"/>
      <c r="O1660" s="331">
        <f t="shared" si="124"/>
        <v>0</v>
      </c>
      <c r="P1660" s="332">
        <v>4607109988770</v>
      </c>
      <c r="Q1660" s="545"/>
      <c r="R1660" s="333" t="s">
        <v>2661</v>
      </c>
      <c r="S1660" s="340">
        <f t="shared" si="125"/>
        <v>99.65</v>
      </c>
    </row>
    <row r="1661" spans="1:19" ht="25.5" x14ac:dyDescent="0.2">
      <c r="A1661" s="519">
        <v>1646</v>
      </c>
      <c r="B1661" s="537">
        <v>4457</v>
      </c>
      <c r="C1661" s="538" t="s">
        <v>13244</v>
      </c>
      <c r="D1661" s="539"/>
      <c r="E1661" s="411" t="s">
        <v>2660</v>
      </c>
      <c r="F1661" s="411" t="s">
        <v>2662</v>
      </c>
      <c r="G1661" s="411" t="s">
        <v>2663</v>
      </c>
      <c r="H1661" s="540" t="s">
        <v>2664</v>
      </c>
      <c r="I1661" s="541" t="str">
        <f t="shared" si="123"/>
        <v>фото1</v>
      </c>
      <c r="J1661" s="541"/>
      <c r="K1661" s="542" t="s">
        <v>32</v>
      </c>
      <c r="L1661" s="546">
        <v>2</v>
      </c>
      <c r="M1661" s="558">
        <v>199.3</v>
      </c>
      <c r="N1661" s="544"/>
      <c r="O1661" s="331">
        <f t="shared" si="124"/>
        <v>0</v>
      </c>
      <c r="P1661" s="332">
        <v>4607109988787</v>
      </c>
      <c r="Q1661" s="545"/>
      <c r="R1661" s="333" t="s">
        <v>2661</v>
      </c>
      <c r="S1661" s="340">
        <f t="shared" si="125"/>
        <v>99.65</v>
      </c>
    </row>
    <row r="1662" spans="1:19" ht="15" x14ac:dyDescent="0.2">
      <c r="A1662" s="519">
        <v>1647</v>
      </c>
      <c r="B1662" s="537">
        <v>4458</v>
      </c>
      <c r="C1662" s="538" t="s">
        <v>13245</v>
      </c>
      <c r="D1662" s="539"/>
      <c r="E1662" s="411" t="s">
        <v>2660</v>
      </c>
      <c r="F1662" s="411" t="s">
        <v>2665</v>
      </c>
      <c r="G1662" s="411" t="s">
        <v>2666</v>
      </c>
      <c r="H1662" s="540" t="s">
        <v>2667</v>
      </c>
      <c r="I1662" s="541" t="str">
        <f t="shared" si="123"/>
        <v>фото1</v>
      </c>
      <c r="J1662" s="541"/>
      <c r="K1662" s="542" t="s">
        <v>32</v>
      </c>
      <c r="L1662" s="546">
        <v>2</v>
      </c>
      <c r="M1662" s="558">
        <v>199.3</v>
      </c>
      <c r="N1662" s="544"/>
      <c r="O1662" s="331">
        <f t="shared" si="124"/>
        <v>0</v>
      </c>
      <c r="P1662" s="332">
        <v>4607109988794</v>
      </c>
      <c r="Q1662" s="545"/>
      <c r="R1662" s="333" t="s">
        <v>2661</v>
      </c>
      <c r="S1662" s="340">
        <f t="shared" si="125"/>
        <v>99.65</v>
      </c>
    </row>
    <row r="1663" spans="1:19" ht="15" x14ac:dyDescent="0.2">
      <c r="A1663" s="519">
        <v>1648</v>
      </c>
      <c r="B1663" s="537">
        <v>4460</v>
      </c>
      <c r="C1663" s="538" t="s">
        <v>13246</v>
      </c>
      <c r="D1663" s="539"/>
      <c r="E1663" s="411" t="s">
        <v>2660</v>
      </c>
      <c r="F1663" s="411" t="s">
        <v>2668</v>
      </c>
      <c r="G1663" s="411" t="s">
        <v>2669</v>
      </c>
      <c r="H1663" s="540" t="s">
        <v>2671</v>
      </c>
      <c r="I1663" s="541" t="str">
        <f t="shared" si="123"/>
        <v>фото1</v>
      </c>
      <c r="J1663" s="541"/>
      <c r="K1663" s="542" t="s">
        <v>32</v>
      </c>
      <c r="L1663" s="546">
        <v>2</v>
      </c>
      <c r="M1663" s="558">
        <v>199.3</v>
      </c>
      <c r="N1663" s="544"/>
      <c r="O1663" s="331">
        <f t="shared" si="124"/>
        <v>0</v>
      </c>
      <c r="P1663" s="332">
        <v>4607109988817</v>
      </c>
      <c r="Q1663" s="545"/>
      <c r="R1663" s="333" t="s">
        <v>2670</v>
      </c>
      <c r="S1663" s="340">
        <f t="shared" si="125"/>
        <v>99.65</v>
      </c>
    </row>
    <row r="1664" spans="1:19" ht="15" x14ac:dyDescent="0.2">
      <c r="A1664" s="519">
        <v>1649</v>
      </c>
      <c r="B1664" s="537">
        <v>1733</v>
      </c>
      <c r="C1664" s="538" t="s">
        <v>13247</v>
      </c>
      <c r="D1664" s="539"/>
      <c r="E1664" s="411" t="s">
        <v>2660</v>
      </c>
      <c r="F1664" s="411" t="s">
        <v>2672</v>
      </c>
      <c r="G1664" s="411" t="s">
        <v>2673</v>
      </c>
      <c r="H1664" s="540" t="s">
        <v>2674</v>
      </c>
      <c r="I1664" s="541" t="str">
        <f t="shared" si="123"/>
        <v>фото1</v>
      </c>
      <c r="J1664" s="541"/>
      <c r="K1664" s="542" t="s">
        <v>32</v>
      </c>
      <c r="L1664" s="546">
        <v>2</v>
      </c>
      <c r="M1664" s="558">
        <v>199.3</v>
      </c>
      <c r="N1664" s="544"/>
      <c r="O1664" s="331">
        <f t="shared" si="124"/>
        <v>0</v>
      </c>
      <c r="P1664" s="332">
        <v>4607109953433</v>
      </c>
      <c r="Q1664" s="545"/>
      <c r="R1664" s="333" t="s">
        <v>2670</v>
      </c>
      <c r="S1664" s="340">
        <f t="shared" si="125"/>
        <v>99.65</v>
      </c>
    </row>
    <row r="1665" spans="1:19" ht="25.5" x14ac:dyDescent="0.2">
      <c r="A1665" s="519">
        <v>1650</v>
      </c>
      <c r="B1665" s="537">
        <v>4462</v>
      </c>
      <c r="C1665" s="538" t="s">
        <v>13248</v>
      </c>
      <c r="D1665" s="539"/>
      <c r="E1665" s="411" t="s">
        <v>2675</v>
      </c>
      <c r="F1665" s="411" t="s">
        <v>2676</v>
      </c>
      <c r="G1665" s="411" t="s">
        <v>2677</v>
      </c>
      <c r="H1665" s="540" t="s">
        <v>2679</v>
      </c>
      <c r="I1665" s="541" t="str">
        <f t="shared" si="123"/>
        <v>фото1</v>
      </c>
      <c r="J1665" s="541"/>
      <c r="K1665" s="542" t="s">
        <v>32</v>
      </c>
      <c r="L1665" s="546">
        <v>2</v>
      </c>
      <c r="M1665" s="558">
        <v>140.6</v>
      </c>
      <c r="N1665" s="544"/>
      <c r="O1665" s="331">
        <f t="shared" si="124"/>
        <v>0</v>
      </c>
      <c r="P1665" s="332">
        <v>4607109988831</v>
      </c>
      <c r="Q1665" s="545"/>
      <c r="R1665" s="333" t="s">
        <v>2678</v>
      </c>
      <c r="S1665" s="340">
        <f t="shared" si="125"/>
        <v>70.3</v>
      </c>
    </row>
    <row r="1666" spans="1:19" ht="25.5" x14ac:dyDescent="0.2">
      <c r="A1666" s="519">
        <v>1651</v>
      </c>
      <c r="B1666" s="537">
        <v>10765</v>
      </c>
      <c r="C1666" s="538" t="s">
        <v>14928</v>
      </c>
      <c r="D1666" s="539"/>
      <c r="E1666" s="412" t="s">
        <v>2675</v>
      </c>
      <c r="F1666" s="412" t="s">
        <v>14929</v>
      </c>
      <c r="G1666" s="412" t="s">
        <v>2403</v>
      </c>
      <c r="H1666" s="547" t="s">
        <v>14930</v>
      </c>
      <c r="I1666" s="541" t="str">
        <f t="shared" si="123"/>
        <v>фото1</v>
      </c>
      <c r="J1666" s="541"/>
      <c r="K1666" s="542" t="s">
        <v>32</v>
      </c>
      <c r="L1666" s="546">
        <v>2</v>
      </c>
      <c r="M1666" s="558">
        <v>203.7</v>
      </c>
      <c r="N1666" s="544"/>
      <c r="O1666" s="331">
        <f t="shared" si="124"/>
        <v>0</v>
      </c>
      <c r="P1666" s="332">
        <v>4607109925706</v>
      </c>
      <c r="Q1666" s="545" t="s">
        <v>13902</v>
      </c>
      <c r="R1666" s="333" t="s">
        <v>2678</v>
      </c>
      <c r="S1666" s="340">
        <f t="shared" si="125"/>
        <v>101.85</v>
      </c>
    </row>
    <row r="1667" spans="1:19" ht="38.25" x14ac:dyDescent="0.2">
      <c r="A1667" s="519">
        <v>1652</v>
      </c>
      <c r="B1667" s="537">
        <v>4202</v>
      </c>
      <c r="C1667" s="538" t="s">
        <v>13249</v>
      </c>
      <c r="D1667" s="539"/>
      <c r="E1667" s="411" t="s">
        <v>2675</v>
      </c>
      <c r="F1667" s="411" t="s">
        <v>2680</v>
      </c>
      <c r="G1667" s="411" t="s">
        <v>2681</v>
      </c>
      <c r="H1667" s="540" t="s">
        <v>2682</v>
      </c>
      <c r="I1667" s="541" t="str">
        <f t="shared" si="123"/>
        <v>фото1</v>
      </c>
      <c r="J1667" s="541"/>
      <c r="K1667" s="542" t="s">
        <v>32</v>
      </c>
      <c r="L1667" s="546">
        <v>2</v>
      </c>
      <c r="M1667" s="558">
        <v>144.19999999999999</v>
      </c>
      <c r="N1667" s="544"/>
      <c r="O1667" s="331">
        <f t="shared" si="124"/>
        <v>0</v>
      </c>
      <c r="P1667" s="332">
        <v>4607109984208</v>
      </c>
      <c r="Q1667" s="545"/>
      <c r="R1667" s="333" t="s">
        <v>2678</v>
      </c>
      <c r="S1667" s="340">
        <f t="shared" si="125"/>
        <v>72.099999999999994</v>
      </c>
    </row>
    <row r="1668" spans="1:19" ht="15" x14ac:dyDescent="0.2">
      <c r="A1668" s="519">
        <v>1653</v>
      </c>
      <c r="B1668" s="537">
        <v>360</v>
      </c>
      <c r="C1668" s="538" t="s">
        <v>13250</v>
      </c>
      <c r="D1668" s="539"/>
      <c r="E1668" s="411" t="s">
        <v>2675</v>
      </c>
      <c r="F1668" s="411" t="s">
        <v>2683</v>
      </c>
      <c r="G1668" s="411" t="s">
        <v>2684</v>
      </c>
      <c r="H1668" s="540" t="s">
        <v>2685</v>
      </c>
      <c r="I1668" s="541" t="str">
        <f t="shared" si="123"/>
        <v>фото1</v>
      </c>
      <c r="J1668" s="541"/>
      <c r="K1668" s="542" t="s">
        <v>32</v>
      </c>
      <c r="L1668" s="546">
        <v>2</v>
      </c>
      <c r="M1668" s="558">
        <v>169.9</v>
      </c>
      <c r="N1668" s="544"/>
      <c r="O1668" s="331">
        <f t="shared" si="124"/>
        <v>0</v>
      </c>
      <c r="P1668" s="332">
        <v>4607109975435</v>
      </c>
      <c r="Q1668" s="545"/>
      <c r="R1668" s="333" t="s">
        <v>2678</v>
      </c>
      <c r="S1668" s="340">
        <f t="shared" si="125"/>
        <v>84.95</v>
      </c>
    </row>
    <row r="1669" spans="1:19" ht="25.5" x14ac:dyDescent="0.2">
      <c r="A1669" s="519">
        <v>1654</v>
      </c>
      <c r="B1669" s="537">
        <v>5441</v>
      </c>
      <c r="C1669" s="538" t="s">
        <v>13251</v>
      </c>
      <c r="D1669" s="539"/>
      <c r="E1669" s="411" t="s">
        <v>2675</v>
      </c>
      <c r="F1669" s="411" t="s">
        <v>8628</v>
      </c>
      <c r="G1669" s="411" t="s">
        <v>9615</v>
      </c>
      <c r="H1669" s="540" t="s">
        <v>8629</v>
      </c>
      <c r="I1669" s="541" t="str">
        <f t="shared" si="123"/>
        <v>фото1</v>
      </c>
      <c r="J1669" s="541"/>
      <c r="K1669" s="542" t="s">
        <v>32</v>
      </c>
      <c r="L1669" s="546">
        <v>2</v>
      </c>
      <c r="M1669" s="558">
        <v>210.3</v>
      </c>
      <c r="N1669" s="544"/>
      <c r="O1669" s="331">
        <f t="shared" si="124"/>
        <v>0</v>
      </c>
      <c r="P1669" s="332">
        <v>4607109936801</v>
      </c>
      <c r="Q1669" s="545"/>
      <c r="R1669" s="333" t="s">
        <v>2678</v>
      </c>
      <c r="S1669" s="340">
        <f t="shared" si="125"/>
        <v>105.15</v>
      </c>
    </row>
    <row r="1670" spans="1:19" ht="25.5" x14ac:dyDescent="0.2">
      <c r="A1670" s="519">
        <v>1655</v>
      </c>
      <c r="B1670" s="537">
        <v>5731</v>
      </c>
      <c r="C1670" s="538" t="s">
        <v>13252</v>
      </c>
      <c r="D1670" s="539"/>
      <c r="E1670" s="411" t="s">
        <v>2675</v>
      </c>
      <c r="F1670" s="411" t="s">
        <v>9616</v>
      </c>
      <c r="G1670" s="411" t="s">
        <v>13253</v>
      </c>
      <c r="H1670" s="540" t="s">
        <v>9617</v>
      </c>
      <c r="I1670" s="541" t="str">
        <f t="shared" si="123"/>
        <v>фото1</v>
      </c>
      <c r="J1670" s="541"/>
      <c r="K1670" s="542" t="s">
        <v>32</v>
      </c>
      <c r="L1670" s="546">
        <v>2</v>
      </c>
      <c r="M1670" s="558">
        <v>210.3</v>
      </c>
      <c r="N1670" s="544"/>
      <c r="O1670" s="331">
        <f t="shared" si="124"/>
        <v>0</v>
      </c>
      <c r="P1670" s="332">
        <v>4607109932346</v>
      </c>
      <c r="Q1670" s="545"/>
      <c r="R1670" s="333" t="s">
        <v>2678</v>
      </c>
      <c r="S1670" s="340">
        <f t="shared" si="125"/>
        <v>105.15</v>
      </c>
    </row>
    <row r="1671" spans="1:19" ht="25.5" x14ac:dyDescent="0.2">
      <c r="A1671" s="519">
        <v>1656</v>
      </c>
      <c r="B1671" s="537">
        <v>5440</v>
      </c>
      <c r="C1671" s="538" t="s">
        <v>13254</v>
      </c>
      <c r="D1671" s="539"/>
      <c r="E1671" s="411" t="s">
        <v>2675</v>
      </c>
      <c r="F1671" s="411" t="s">
        <v>8630</v>
      </c>
      <c r="G1671" s="411" t="s">
        <v>9618</v>
      </c>
      <c r="H1671" s="540" t="s">
        <v>8631</v>
      </c>
      <c r="I1671" s="541" t="str">
        <f t="shared" si="123"/>
        <v>фото1</v>
      </c>
      <c r="J1671" s="541"/>
      <c r="K1671" s="542" t="s">
        <v>32</v>
      </c>
      <c r="L1671" s="546">
        <v>2</v>
      </c>
      <c r="M1671" s="558">
        <v>210.3</v>
      </c>
      <c r="N1671" s="544"/>
      <c r="O1671" s="331">
        <f t="shared" si="124"/>
        <v>0</v>
      </c>
      <c r="P1671" s="332">
        <v>4607109936818</v>
      </c>
      <c r="Q1671" s="545"/>
      <c r="R1671" s="333" t="s">
        <v>2678</v>
      </c>
      <c r="S1671" s="340">
        <f t="shared" si="125"/>
        <v>105.15</v>
      </c>
    </row>
    <row r="1672" spans="1:19" ht="38.25" x14ac:dyDescent="0.2">
      <c r="A1672" s="519">
        <v>1657</v>
      </c>
      <c r="B1672" s="537">
        <v>6767</v>
      </c>
      <c r="C1672" s="538" t="s">
        <v>13255</v>
      </c>
      <c r="D1672" s="539"/>
      <c r="E1672" s="449" t="s">
        <v>2675</v>
      </c>
      <c r="F1672" s="449" t="s">
        <v>3947</v>
      </c>
      <c r="G1672" s="449" t="s">
        <v>3948</v>
      </c>
      <c r="H1672" s="548" t="s">
        <v>3949</v>
      </c>
      <c r="I1672" s="541" t="str">
        <f t="shared" si="123"/>
        <v>фото1</v>
      </c>
      <c r="J1672" s="541"/>
      <c r="K1672" s="542" t="s">
        <v>32</v>
      </c>
      <c r="L1672" s="546">
        <v>2</v>
      </c>
      <c r="M1672" s="558">
        <v>217.6</v>
      </c>
      <c r="N1672" s="544"/>
      <c r="O1672" s="331">
        <f t="shared" si="124"/>
        <v>0</v>
      </c>
      <c r="P1672" s="332">
        <v>4607109944110</v>
      </c>
      <c r="Q1672" s="545"/>
      <c r="R1672" s="333" t="s">
        <v>2678</v>
      </c>
      <c r="S1672" s="340">
        <f t="shared" si="125"/>
        <v>108.8</v>
      </c>
    </row>
    <row r="1673" spans="1:19" ht="15" x14ac:dyDescent="0.2">
      <c r="A1673" s="519">
        <v>1658</v>
      </c>
      <c r="B1673" s="537">
        <v>385</v>
      </c>
      <c r="C1673" s="538" t="s">
        <v>13256</v>
      </c>
      <c r="D1673" s="539"/>
      <c r="E1673" s="411" t="s">
        <v>2675</v>
      </c>
      <c r="F1673" s="411" t="s">
        <v>2687</v>
      </c>
      <c r="G1673" s="411" t="s">
        <v>2688</v>
      </c>
      <c r="H1673" s="540" t="s">
        <v>2689</v>
      </c>
      <c r="I1673" s="541" t="str">
        <f t="shared" si="123"/>
        <v>фото1</v>
      </c>
      <c r="J1673" s="541"/>
      <c r="K1673" s="542" t="s">
        <v>32</v>
      </c>
      <c r="L1673" s="546">
        <v>2</v>
      </c>
      <c r="M1673" s="558">
        <v>169.9</v>
      </c>
      <c r="N1673" s="544"/>
      <c r="O1673" s="331">
        <f t="shared" si="124"/>
        <v>0</v>
      </c>
      <c r="P1673" s="332">
        <v>4607109975459</v>
      </c>
      <c r="Q1673" s="545"/>
      <c r="R1673" s="333" t="s">
        <v>2678</v>
      </c>
      <c r="S1673" s="340">
        <f t="shared" si="125"/>
        <v>84.95</v>
      </c>
    </row>
    <row r="1674" spans="1:19" ht="15" x14ac:dyDescent="0.2">
      <c r="A1674" s="519">
        <v>1659</v>
      </c>
      <c r="B1674" s="537">
        <v>6768</v>
      </c>
      <c r="C1674" s="538" t="s">
        <v>13257</v>
      </c>
      <c r="D1674" s="539"/>
      <c r="E1674" s="411" t="s">
        <v>2692</v>
      </c>
      <c r="F1674" s="411" t="s">
        <v>3950</v>
      </c>
      <c r="G1674" s="411" t="s">
        <v>3951</v>
      </c>
      <c r="H1674" s="540" t="s">
        <v>3952</v>
      </c>
      <c r="I1674" s="541" t="str">
        <f t="shared" si="123"/>
        <v>фото1</v>
      </c>
      <c r="J1674" s="541"/>
      <c r="K1674" s="542" t="s">
        <v>32</v>
      </c>
      <c r="L1674" s="546">
        <v>2</v>
      </c>
      <c r="M1674" s="558">
        <v>214</v>
      </c>
      <c r="N1674" s="544"/>
      <c r="O1674" s="331">
        <f t="shared" si="124"/>
        <v>0</v>
      </c>
      <c r="P1674" s="332">
        <v>4607109944127</v>
      </c>
      <c r="Q1674" s="545"/>
      <c r="R1674" s="333" t="s">
        <v>11198</v>
      </c>
      <c r="S1674" s="340">
        <f t="shared" si="125"/>
        <v>107</v>
      </c>
    </row>
    <row r="1675" spans="1:19" ht="15" x14ac:dyDescent="0.2">
      <c r="A1675" s="519">
        <v>1660</v>
      </c>
      <c r="B1675" s="537">
        <v>1835</v>
      </c>
      <c r="C1675" s="538" t="s">
        <v>13258</v>
      </c>
      <c r="D1675" s="539"/>
      <c r="E1675" s="411" t="s">
        <v>2692</v>
      </c>
      <c r="F1675" s="411" t="s">
        <v>2693</v>
      </c>
      <c r="G1675" s="411" t="s">
        <v>2694</v>
      </c>
      <c r="H1675" s="540" t="s">
        <v>2695</v>
      </c>
      <c r="I1675" s="541" t="str">
        <f t="shared" si="123"/>
        <v>фото1</v>
      </c>
      <c r="J1675" s="541"/>
      <c r="K1675" s="542" t="s">
        <v>32</v>
      </c>
      <c r="L1675" s="546">
        <v>1</v>
      </c>
      <c r="M1675" s="558">
        <v>210.3</v>
      </c>
      <c r="N1675" s="544"/>
      <c r="O1675" s="331">
        <f t="shared" si="124"/>
        <v>0</v>
      </c>
      <c r="P1675" s="332">
        <v>4607109953563</v>
      </c>
      <c r="Q1675" s="545"/>
      <c r="R1675" s="333" t="s">
        <v>11198</v>
      </c>
      <c r="S1675" s="340">
        <f t="shared" si="125"/>
        <v>210.3</v>
      </c>
    </row>
    <row r="1676" spans="1:19" ht="15" x14ac:dyDescent="0.2">
      <c r="A1676" s="519">
        <v>1661</v>
      </c>
      <c r="B1676" s="537">
        <v>3970</v>
      </c>
      <c r="C1676" s="538" t="s">
        <v>13259</v>
      </c>
      <c r="D1676" s="539"/>
      <c r="E1676" s="411" t="s">
        <v>702</v>
      </c>
      <c r="F1676" s="411" t="s">
        <v>703</v>
      </c>
      <c r="G1676" s="411" t="s">
        <v>704</v>
      </c>
      <c r="H1676" s="540" t="s">
        <v>706</v>
      </c>
      <c r="I1676" s="541" t="str">
        <f t="shared" ref="I1676:I1739" si="126">HYPERLINK("http://www.gardenbulbs.ru/images/vesna_CL/thumbnails/"&amp;C1676&amp;".jpg","фото1")</f>
        <v>фото1</v>
      </c>
      <c r="J1676" s="541"/>
      <c r="K1676" s="542" t="s">
        <v>32</v>
      </c>
      <c r="L1676" s="546">
        <v>1</v>
      </c>
      <c r="M1676" s="558">
        <v>179.1</v>
      </c>
      <c r="N1676" s="544"/>
      <c r="O1676" s="331">
        <f t="shared" ref="O1676:O1739" si="127">IF(ISERROR(N1676*M1676),0,N1676*M1676)</f>
        <v>0</v>
      </c>
      <c r="P1676" s="332">
        <v>4607109981887</v>
      </c>
      <c r="Q1676" s="545"/>
      <c r="R1676" s="333" t="s">
        <v>705</v>
      </c>
      <c r="S1676" s="340">
        <f t="shared" ref="S1676:S1739" si="128">M1676/L1676</f>
        <v>179.1</v>
      </c>
    </row>
    <row r="1677" spans="1:19" ht="25.5" x14ac:dyDescent="0.2">
      <c r="A1677" s="519">
        <v>1662</v>
      </c>
      <c r="B1677" s="537">
        <v>4750</v>
      </c>
      <c r="C1677" s="538" t="s">
        <v>13260</v>
      </c>
      <c r="D1677" s="539"/>
      <c r="E1677" s="411" t="s">
        <v>702</v>
      </c>
      <c r="F1677" s="411" t="s">
        <v>13261</v>
      </c>
      <c r="G1677" s="411" t="s">
        <v>13262</v>
      </c>
      <c r="H1677" s="540" t="s">
        <v>13263</v>
      </c>
      <c r="I1677" s="541" t="str">
        <f t="shared" si="126"/>
        <v>фото1</v>
      </c>
      <c r="J1677" s="541"/>
      <c r="K1677" s="542" t="s">
        <v>32</v>
      </c>
      <c r="L1677" s="546">
        <v>1</v>
      </c>
      <c r="M1677" s="558">
        <v>228.7</v>
      </c>
      <c r="N1677" s="544"/>
      <c r="O1677" s="331">
        <f t="shared" si="127"/>
        <v>0</v>
      </c>
      <c r="P1677" s="332">
        <v>4607109991718</v>
      </c>
      <c r="Q1677" s="545" t="s">
        <v>11622</v>
      </c>
      <c r="R1677" s="333" t="s">
        <v>705</v>
      </c>
      <c r="S1677" s="340">
        <f t="shared" si="128"/>
        <v>228.7</v>
      </c>
    </row>
    <row r="1678" spans="1:19" ht="51" x14ac:dyDescent="0.2">
      <c r="A1678" s="519">
        <v>1663</v>
      </c>
      <c r="B1678" s="537">
        <v>5732</v>
      </c>
      <c r="C1678" s="538" t="s">
        <v>13264</v>
      </c>
      <c r="D1678" s="539"/>
      <c r="E1678" s="411" t="s">
        <v>702</v>
      </c>
      <c r="F1678" s="411" t="s">
        <v>9619</v>
      </c>
      <c r="G1678" s="411" t="s">
        <v>9620</v>
      </c>
      <c r="H1678" s="540" t="s">
        <v>9621</v>
      </c>
      <c r="I1678" s="541" t="str">
        <f t="shared" si="126"/>
        <v>фото1</v>
      </c>
      <c r="J1678" s="541"/>
      <c r="K1678" s="542" t="s">
        <v>32</v>
      </c>
      <c r="L1678" s="546">
        <v>1</v>
      </c>
      <c r="M1678" s="558">
        <v>168.1</v>
      </c>
      <c r="N1678" s="544"/>
      <c r="O1678" s="331">
        <f t="shared" si="127"/>
        <v>0</v>
      </c>
      <c r="P1678" s="332">
        <v>4607109932315</v>
      </c>
      <c r="Q1678" s="545"/>
      <c r="R1678" s="333" t="s">
        <v>705</v>
      </c>
      <c r="S1678" s="340">
        <f t="shared" si="128"/>
        <v>168.1</v>
      </c>
    </row>
    <row r="1679" spans="1:19" ht="15" x14ac:dyDescent="0.2">
      <c r="A1679" s="519">
        <v>1664</v>
      </c>
      <c r="B1679" s="537">
        <v>3971</v>
      </c>
      <c r="C1679" s="538" t="s">
        <v>13265</v>
      </c>
      <c r="D1679" s="539"/>
      <c r="E1679" s="411" t="s">
        <v>702</v>
      </c>
      <c r="F1679" s="411" t="s">
        <v>403</v>
      </c>
      <c r="G1679" s="411" t="s">
        <v>404</v>
      </c>
      <c r="H1679" s="540" t="s">
        <v>647</v>
      </c>
      <c r="I1679" s="541" t="str">
        <f t="shared" si="126"/>
        <v>фото1</v>
      </c>
      <c r="J1679" s="541"/>
      <c r="K1679" s="542" t="s">
        <v>32</v>
      </c>
      <c r="L1679" s="546">
        <v>1</v>
      </c>
      <c r="M1679" s="558">
        <v>158.9</v>
      </c>
      <c r="N1679" s="544"/>
      <c r="O1679" s="331">
        <f t="shared" si="127"/>
        <v>0</v>
      </c>
      <c r="P1679" s="332">
        <v>4607109981894</v>
      </c>
      <c r="Q1679" s="545"/>
      <c r="R1679" s="333" t="s">
        <v>705</v>
      </c>
      <c r="S1679" s="340">
        <f t="shared" si="128"/>
        <v>158.9</v>
      </c>
    </row>
    <row r="1680" spans="1:19" ht="15" x14ac:dyDescent="0.2">
      <c r="A1680" s="519">
        <v>1665</v>
      </c>
      <c r="B1680" s="537">
        <v>3972</v>
      </c>
      <c r="C1680" s="538" t="s">
        <v>13266</v>
      </c>
      <c r="D1680" s="539"/>
      <c r="E1680" s="411" t="s">
        <v>702</v>
      </c>
      <c r="F1680" s="411" t="s">
        <v>707</v>
      </c>
      <c r="G1680" s="411" t="s">
        <v>708</v>
      </c>
      <c r="H1680" s="540" t="s">
        <v>663</v>
      </c>
      <c r="I1680" s="541" t="str">
        <f t="shared" si="126"/>
        <v>фото1</v>
      </c>
      <c r="J1680" s="541"/>
      <c r="K1680" s="542" t="s">
        <v>32</v>
      </c>
      <c r="L1680" s="546">
        <v>1</v>
      </c>
      <c r="M1680" s="558">
        <v>181.9</v>
      </c>
      <c r="N1680" s="544"/>
      <c r="O1680" s="331">
        <f t="shared" si="127"/>
        <v>0</v>
      </c>
      <c r="P1680" s="332">
        <v>4607109981900</v>
      </c>
      <c r="Q1680" s="545"/>
      <c r="R1680" s="333" t="s">
        <v>705</v>
      </c>
      <c r="S1680" s="340">
        <f t="shared" si="128"/>
        <v>181.9</v>
      </c>
    </row>
    <row r="1681" spans="1:19" ht="15" x14ac:dyDescent="0.2">
      <c r="A1681" s="519">
        <v>1666</v>
      </c>
      <c r="B1681" s="537">
        <v>1642</v>
      </c>
      <c r="C1681" s="538" t="s">
        <v>13267</v>
      </c>
      <c r="D1681" s="539"/>
      <c r="E1681" s="411" t="s">
        <v>702</v>
      </c>
      <c r="F1681" s="411" t="s">
        <v>709</v>
      </c>
      <c r="G1681" s="411" t="s">
        <v>710</v>
      </c>
      <c r="H1681" s="540" t="s">
        <v>711</v>
      </c>
      <c r="I1681" s="541" t="str">
        <f t="shared" si="126"/>
        <v>фото1</v>
      </c>
      <c r="J1681" s="541"/>
      <c r="K1681" s="542" t="s">
        <v>32</v>
      </c>
      <c r="L1681" s="546">
        <v>1</v>
      </c>
      <c r="M1681" s="558">
        <v>158.9</v>
      </c>
      <c r="N1681" s="544"/>
      <c r="O1681" s="331">
        <f t="shared" si="127"/>
        <v>0</v>
      </c>
      <c r="P1681" s="332">
        <v>4607109965016</v>
      </c>
      <c r="Q1681" s="545"/>
      <c r="R1681" s="333" t="s">
        <v>705</v>
      </c>
      <c r="S1681" s="340">
        <f t="shared" si="128"/>
        <v>158.9</v>
      </c>
    </row>
    <row r="1682" spans="1:19" ht="15" x14ac:dyDescent="0.2">
      <c r="A1682" s="519">
        <v>1667</v>
      </c>
      <c r="B1682" s="537">
        <v>1643</v>
      </c>
      <c r="C1682" s="538" t="s">
        <v>13268</v>
      </c>
      <c r="D1682" s="539"/>
      <c r="E1682" s="411" t="s">
        <v>702</v>
      </c>
      <c r="F1682" s="411" t="s">
        <v>712</v>
      </c>
      <c r="G1682" s="411" t="s">
        <v>713</v>
      </c>
      <c r="H1682" s="540" t="s">
        <v>714</v>
      </c>
      <c r="I1682" s="541" t="str">
        <f t="shared" si="126"/>
        <v>фото1</v>
      </c>
      <c r="J1682" s="541"/>
      <c r="K1682" s="542" t="s">
        <v>32</v>
      </c>
      <c r="L1682" s="546">
        <v>3</v>
      </c>
      <c r="M1682" s="558">
        <v>83.7</v>
      </c>
      <c r="N1682" s="544"/>
      <c r="O1682" s="331">
        <f t="shared" si="127"/>
        <v>0</v>
      </c>
      <c r="P1682" s="332">
        <v>4607109965023</v>
      </c>
      <c r="Q1682" s="545"/>
      <c r="R1682" s="333" t="s">
        <v>705</v>
      </c>
      <c r="S1682" s="340">
        <f t="shared" si="128"/>
        <v>27.900000000000002</v>
      </c>
    </row>
    <row r="1683" spans="1:19" ht="15" x14ac:dyDescent="0.2">
      <c r="A1683" s="519">
        <v>1668</v>
      </c>
      <c r="B1683" s="537">
        <v>1644</v>
      </c>
      <c r="C1683" s="538" t="s">
        <v>13269</v>
      </c>
      <c r="D1683" s="539"/>
      <c r="E1683" s="411" t="s">
        <v>702</v>
      </c>
      <c r="F1683" s="411" t="s">
        <v>715</v>
      </c>
      <c r="G1683" s="411" t="s">
        <v>716</v>
      </c>
      <c r="H1683" s="540" t="s">
        <v>717</v>
      </c>
      <c r="I1683" s="541" t="str">
        <f t="shared" si="126"/>
        <v>фото1</v>
      </c>
      <c r="J1683" s="541"/>
      <c r="K1683" s="542" t="s">
        <v>32</v>
      </c>
      <c r="L1683" s="546">
        <v>3</v>
      </c>
      <c r="M1683" s="558">
        <v>83.7</v>
      </c>
      <c r="N1683" s="544"/>
      <c r="O1683" s="331">
        <f t="shared" si="127"/>
        <v>0</v>
      </c>
      <c r="P1683" s="332">
        <v>4607109965030</v>
      </c>
      <c r="Q1683" s="545"/>
      <c r="R1683" s="333" t="s">
        <v>705</v>
      </c>
      <c r="S1683" s="340">
        <f t="shared" si="128"/>
        <v>27.900000000000002</v>
      </c>
    </row>
    <row r="1684" spans="1:19" ht="15" x14ac:dyDescent="0.2">
      <c r="A1684" s="519">
        <v>1669</v>
      </c>
      <c r="B1684" s="537">
        <v>2141</v>
      </c>
      <c r="C1684" s="538" t="s">
        <v>13270</v>
      </c>
      <c r="D1684" s="539"/>
      <c r="E1684" s="411" t="s">
        <v>702</v>
      </c>
      <c r="F1684" s="411" t="s">
        <v>718</v>
      </c>
      <c r="G1684" s="411" t="s">
        <v>719</v>
      </c>
      <c r="H1684" s="540" t="s">
        <v>720</v>
      </c>
      <c r="I1684" s="541" t="str">
        <f t="shared" si="126"/>
        <v>фото1</v>
      </c>
      <c r="J1684" s="541"/>
      <c r="K1684" s="542" t="s">
        <v>32</v>
      </c>
      <c r="L1684" s="546">
        <v>1</v>
      </c>
      <c r="M1684" s="558">
        <v>122.2</v>
      </c>
      <c r="N1684" s="544"/>
      <c r="O1684" s="331">
        <f t="shared" si="127"/>
        <v>0</v>
      </c>
      <c r="P1684" s="332">
        <v>4607109975428</v>
      </c>
      <c r="Q1684" s="545"/>
      <c r="R1684" s="333" t="s">
        <v>705</v>
      </c>
      <c r="S1684" s="340">
        <f t="shared" si="128"/>
        <v>122.2</v>
      </c>
    </row>
    <row r="1685" spans="1:19" ht="15" x14ac:dyDescent="0.2">
      <c r="A1685" s="519">
        <v>1670</v>
      </c>
      <c r="B1685" s="537">
        <v>2140</v>
      </c>
      <c r="C1685" s="538" t="s">
        <v>13271</v>
      </c>
      <c r="D1685" s="539"/>
      <c r="E1685" s="411" t="s">
        <v>2696</v>
      </c>
      <c r="F1685" s="411" t="s">
        <v>2697</v>
      </c>
      <c r="G1685" s="411" t="s">
        <v>2698</v>
      </c>
      <c r="H1685" s="540" t="s">
        <v>2700</v>
      </c>
      <c r="I1685" s="541" t="str">
        <f t="shared" si="126"/>
        <v>фото1</v>
      </c>
      <c r="J1685" s="541"/>
      <c r="K1685" s="542" t="s">
        <v>32</v>
      </c>
      <c r="L1685" s="546">
        <v>1</v>
      </c>
      <c r="M1685" s="558">
        <v>186.4</v>
      </c>
      <c r="N1685" s="544"/>
      <c r="O1685" s="331">
        <f t="shared" si="127"/>
        <v>0</v>
      </c>
      <c r="P1685" s="332">
        <v>4607109977736</v>
      </c>
      <c r="Q1685" s="545"/>
      <c r="R1685" s="333" t="s">
        <v>2699</v>
      </c>
      <c r="S1685" s="340">
        <f t="shared" si="128"/>
        <v>186.4</v>
      </c>
    </row>
    <row r="1686" spans="1:19" ht="25.5" x14ac:dyDescent="0.2">
      <c r="A1686" s="519">
        <v>1671</v>
      </c>
      <c r="B1686" s="537">
        <v>4225</v>
      </c>
      <c r="C1686" s="538" t="s">
        <v>13272</v>
      </c>
      <c r="D1686" s="539"/>
      <c r="E1686" s="411" t="s">
        <v>2696</v>
      </c>
      <c r="F1686" s="411" t="s">
        <v>496</v>
      </c>
      <c r="G1686" s="411" t="s">
        <v>497</v>
      </c>
      <c r="H1686" s="540" t="s">
        <v>2710</v>
      </c>
      <c r="I1686" s="541" t="str">
        <f t="shared" si="126"/>
        <v>фото1</v>
      </c>
      <c r="J1686" s="541"/>
      <c r="K1686" s="542" t="s">
        <v>32</v>
      </c>
      <c r="L1686" s="546">
        <v>1</v>
      </c>
      <c r="M1686" s="558">
        <v>116.7</v>
      </c>
      <c r="N1686" s="544"/>
      <c r="O1686" s="331">
        <f t="shared" si="127"/>
        <v>0</v>
      </c>
      <c r="P1686" s="332">
        <v>4607109984437</v>
      </c>
      <c r="Q1686" s="545"/>
      <c r="R1686" s="333" t="s">
        <v>2709</v>
      </c>
      <c r="S1686" s="340">
        <f t="shared" si="128"/>
        <v>116.7</v>
      </c>
    </row>
    <row r="1687" spans="1:19" ht="25.5" x14ac:dyDescent="0.2">
      <c r="A1687" s="519">
        <v>1672</v>
      </c>
      <c r="B1687" s="537">
        <v>3160</v>
      </c>
      <c r="C1687" s="538" t="s">
        <v>13273</v>
      </c>
      <c r="D1687" s="539"/>
      <c r="E1687" s="411" t="s">
        <v>2696</v>
      </c>
      <c r="F1687" s="411" t="s">
        <v>2701</v>
      </c>
      <c r="G1687" s="411" t="s">
        <v>2702</v>
      </c>
      <c r="H1687" s="540" t="s">
        <v>2704</v>
      </c>
      <c r="I1687" s="541" t="str">
        <f t="shared" si="126"/>
        <v>фото1</v>
      </c>
      <c r="J1687" s="541"/>
      <c r="K1687" s="542" t="s">
        <v>32</v>
      </c>
      <c r="L1687" s="546">
        <v>1</v>
      </c>
      <c r="M1687" s="558">
        <v>155.30000000000001</v>
      </c>
      <c r="N1687" s="544"/>
      <c r="O1687" s="331">
        <f t="shared" si="127"/>
        <v>0</v>
      </c>
      <c r="P1687" s="332">
        <v>4607109955406</v>
      </c>
      <c r="Q1687" s="545"/>
      <c r="R1687" s="333" t="s">
        <v>2703</v>
      </c>
      <c r="S1687" s="340">
        <f t="shared" si="128"/>
        <v>155.30000000000001</v>
      </c>
    </row>
    <row r="1688" spans="1:19" ht="15" x14ac:dyDescent="0.2">
      <c r="A1688" s="519">
        <v>1673</v>
      </c>
      <c r="B1688" s="537">
        <v>2320</v>
      </c>
      <c r="C1688" s="538" t="s">
        <v>13274</v>
      </c>
      <c r="D1688" s="539"/>
      <c r="E1688" s="411" t="s">
        <v>2696</v>
      </c>
      <c r="F1688" s="411" t="s">
        <v>2706</v>
      </c>
      <c r="G1688" s="411" t="s">
        <v>2707</v>
      </c>
      <c r="H1688" s="540" t="s">
        <v>2708</v>
      </c>
      <c r="I1688" s="541" t="str">
        <f t="shared" si="126"/>
        <v>фото1</v>
      </c>
      <c r="J1688" s="541"/>
      <c r="K1688" s="542" t="s">
        <v>32</v>
      </c>
      <c r="L1688" s="546">
        <v>1</v>
      </c>
      <c r="M1688" s="558">
        <v>160.80000000000001</v>
      </c>
      <c r="N1688" s="544"/>
      <c r="O1688" s="331">
        <f t="shared" si="127"/>
        <v>0</v>
      </c>
      <c r="P1688" s="332">
        <v>4607109969991</v>
      </c>
      <c r="Q1688" s="545"/>
      <c r="R1688" s="333" t="s">
        <v>2705</v>
      </c>
      <c r="S1688" s="340">
        <f t="shared" si="128"/>
        <v>160.80000000000001</v>
      </c>
    </row>
    <row r="1689" spans="1:19" ht="25.5" x14ac:dyDescent="0.2">
      <c r="A1689" s="519">
        <v>1674</v>
      </c>
      <c r="B1689" s="537">
        <v>2322</v>
      </c>
      <c r="C1689" s="538" t="s">
        <v>13275</v>
      </c>
      <c r="D1689" s="539"/>
      <c r="E1689" s="411" t="s">
        <v>2711</v>
      </c>
      <c r="F1689" s="411" t="s">
        <v>2713</v>
      </c>
      <c r="G1689" s="411" t="s">
        <v>2714</v>
      </c>
      <c r="H1689" s="540" t="s">
        <v>2715</v>
      </c>
      <c r="I1689" s="541" t="str">
        <f t="shared" si="126"/>
        <v>фото1</v>
      </c>
      <c r="J1689" s="541"/>
      <c r="K1689" s="542" t="s">
        <v>32</v>
      </c>
      <c r="L1689" s="546">
        <v>1</v>
      </c>
      <c r="M1689" s="558">
        <v>182.8</v>
      </c>
      <c r="N1689" s="544"/>
      <c r="O1689" s="331">
        <f t="shared" si="127"/>
        <v>0</v>
      </c>
      <c r="P1689" s="332">
        <v>4607109957783</v>
      </c>
      <c r="Q1689" s="545"/>
      <c r="R1689" s="333" t="s">
        <v>2712</v>
      </c>
      <c r="S1689" s="340">
        <f t="shared" si="128"/>
        <v>182.8</v>
      </c>
    </row>
    <row r="1690" spans="1:19" ht="25.5" x14ac:dyDescent="0.2">
      <c r="A1690" s="519">
        <v>1675</v>
      </c>
      <c r="B1690" s="537">
        <v>403</v>
      </c>
      <c r="C1690" s="538" t="s">
        <v>13276</v>
      </c>
      <c r="D1690" s="539"/>
      <c r="E1690" s="411" t="s">
        <v>2716</v>
      </c>
      <c r="F1690" s="411" t="s">
        <v>2717</v>
      </c>
      <c r="G1690" s="411" t="s">
        <v>2718</v>
      </c>
      <c r="H1690" s="540" t="s">
        <v>2720</v>
      </c>
      <c r="I1690" s="541" t="str">
        <f t="shared" si="126"/>
        <v>фото1</v>
      </c>
      <c r="J1690" s="541"/>
      <c r="K1690" s="542" t="s">
        <v>32</v>
      </c>
      <c r="L1690" s="546">
        <v>2</v>
      </c>
      <c r="M1690" s="558">
        <v>188.3</v>
      </c>
      <c r="N1690" s="544"/>
      <c r="O1690" s="331">
        <f t="shared" si="127"/>
        <v>0</v>
      </c>
      <c r="P1690" s="332">
        <v>4607109975374</v>
      </c>
      <c r="Q1690" s="545"/>
      <c r="R1690" s="333" t="s">
        <v>2719</v>
      </c>
      <c r="S1690" s="340">
        <f t="shared" si="128"/>
        <v>94.15</v>
      </c>
    </row>
    <row r="1691" spans="1:19" ht="15" x14ac:dyDescent="0.2">
      <c r="A1691" s="519">
        <v>1676</v>
      </c>
      <c r="B1691" s="537">
        <v>6784</v>
      </c>
      <c r="C1691" s="538" t="s">
        <v>13277</v>
      </c>
      <c r="D1691" s="539"/>
      <c r="E1691" s="411" t="s">
        <v>2716</v>
      </c>
      <c r="F1691" s="411" t="s">
        <v>3953</v>
      </c>
      <c r="G1691" s="411" t="s">
        <v>3954</v>
      </c>
      <c r="H1691" s="540" t="s">
        <v>3955</v>
      </c>
      <c r="I1691" s="541" t="str">
        <f t="shared" si="126"/>
        <v>фото1</v>
      </c>
      <c r="J1691" s="541"/>
      <c r="K1691" s="542" t="s">
        <v>32</v>
      </c>
      <c r="L1691" s="546">
        <v>2</v>
      </c>
      <c r="M1691" s="558">
        <v>166.3</v>
      </c>
      <c r="N1691" s="544"/>
      <c r="O1691" s="331">
        <f t="shared" si="127"/>
        <v>0</v>
      </c>
      <c r="P1691" s="332">
        <v>4607109944288</v>
      </c>
      <c r="Q1691" s="545"/>
      <c r="R1691" s="333" t="s">
        <v>2719</v>
      </c>
      <c r="S1691" s="340">
        <f t="shared" si="128"/>
        <v>83.15</v>
      </c>
    </row>
    <row r="1692" spans="1:19" ht="25.5" x14ac:dyDescent="0.2">
      <c r="A1692" s="519">
        <v>1677</v>
      </c>
      <c r="B1692" s="537">
        <v>351</v>
      </c>
      <c r="C1692" s="538" t="s">
        <v>13278</v>
      </c>
      <c r="D1692" s="539"/>
      <c r="E1692" s="411" t="s">
        <v>2716</v>
      </c>
      <c r="F1692" s="411" t="s">
        <v>2721</v>
      </c>
      <c r="G1692" s="411" t="s">
        <v>2722</v>
      </c>
      <c r="H1692" s="540" t="s">
        <v>2723</v>
      </c>
      <c r="I1692" s="541" t="str">
        <f t="shared" si="126"/>
        <v>фото1</v>
      </c>
      <c r="J1692" s="541"/>
      <c r="K1692" s="542" t="s">
        <v>32</v>
      </c>
      <c r="L1692" s="546">
        <v>2</v>
      </c>
      <c r="M1692" s="558">
        <v>151.6</v>
      </c>
      <c r="N1692" s="544"/>
      <c r="O1692" s="331">
        <f t="shared" si="127"/>
        <v>0</v>
      </c>
      <c r="P1692" s="332">
        <v>4607109975398</v>
      </c>
      <c r="Q1692" s="545"/>
      <c r="R1692" s="333" t="s">
        <v>2719</v>
      </c>
      <c r="S1692" s="340">
        <f t="shared" si="128"/>
        <v>75.8</v>
      </c>
    </row>
    <row r="1693" spans="1:19" ht="15" x14ac:dyDescent="0.2">
      <c r="A1693" s="519">
        <v>1678</v>
      </c>
      <c r="B1693" s="537">
        <v>122</v>
      </c>
      <c r="C1693" s="538" t="s">
        <v>13279</v>
      </c>
      <c r="D1693" s="539"/>
      <c r="E1693" s="411" t="s">
        <v>2724</v>
      </c>
      <c r="F1693" s="411" t="s">
        <v>2789</v>
      </c>
      <c r="G1693" s="411" t="s">
        <v>2790</v>
      </c>
      <c r="H1693" s="540" t="s">
        <v>647</v>
      </c>
      <c r="I1693" s="541" t="str">
        <f t="shared" si="126"/>
        <v>фото1</v>
      </c>
      <c r="J1693" s="541"/>
      <c r="K1693" s="542" t="s">
        <v>1906</v>
      </c>
      <c r="L1693" s="546">
        <v>2</v>
      </c>
      <c r="M1693" s="558">
        <v>250.7</v>
      </c>
      <c r="N1693" s="544"/>
      <c r="O1693" s="331">
        <f t="shared" si="127"/>
        <v>0</v>
      </c>
      <c r="P1693" s="332">
        <v>4607109968284</v>
      </c>
      <c r="Q1693" s="545"/>
      <c r="R1693" s="333" t="s">
        <v>2791</v>
      </c>
      <c r="S1693" s="340">
        <f t="shared" si="128"/>
        <v>125.35</v>
      </c>
    </row>
    <row r="1694" spans="1:19" ht="15" x14ac:dyDescent="0.2">
      <c r="A1694" s="519">
        <v>1679</v>
      </c>
      <c r="B1694" s="537">
        <v>4423</v>
      </c>
      <c r="C1694" s="538" t="s">
        <v>13280</v>
      </c>
      <c r="D1694" s="539"/>
      <c r="E1694" s="411" t="s">
        <v>2724</v>
      </c>
      <c r="F1694" s="411" t="s">
        <v>2725</v>
      </c>
      <c r="G1694" s="411" t="s">
        <v>2726</v>
      </c>
      <c r="H1694" s="540" t="s">
        <v>2728</v>
      </c>
      <c r="I1694" s="541" t="str">
        <f t="shared" si="126"/>
        <v>фото1</v>
      </c>
      <c r="J1694" s="541"/>
      <c r="K1694" s="542" t="s">
        <v>1906</v>
      </c>
      <c r="L1694" s="546">
        <v>2</v>
      </c>
      <c r="M1694" s="558">
        <v>232.3</v>
      </c>
      <c r="N1694" s="544"/>
      <c r="O1694" s="331">
        <f t="shared" si="127"/>
        <v>0</v>
      </c>
      <c r="P1694" s="332">
        <v>4607109988442</v>
      </c>
      <c r="Q1694" s="545"/>
      <c r="R1694" s="333" t="s">
        <v>2727</v>
      </c>
      <c r="S1694" s="340">
        <f t="shared" si="128"/>
        <v>116.15</v>
      </c>
    </row>
    <row r="1695" spans="1:19" ht="25.5" x14ac:dyDescent="0.2">
      <c r="A1695" s="519">
        <v>1680</v>
      </c>
      <c r="B1695" s="537">
        <v>2118</v>
      </c>
      <c r="C1695" s="538" t="s">
        <v>13281</v>
      </c>
      <c r="D1695" s="539"/>
      <c r="E1695" s="411" t="s">
        <v>2724</v>
      </c>
      <c r="F1695" s="411" t="s">
        <v>2729</v>
      </c>
      <c r="G1695" s="411" t="s">
        <v>2730</v>
      </c>
      <c r="H1695" s="540" t="s">
        <v>2731</v>
      </c>
      <c r="I1695" s="541" t="str">
        <f t="shared" si="126"/>
        <v>фото1</v>
      </c>
      <c r="J1695" s="541"/>
      <c r="K1695" s="542" t="s">
        <v>1906</v>
      </c>
      <c r="L1695" s="546">
        <v>1</v>
      </c>
      <c r="M1695" s="558">
        <v>388.3</v>
      </c>
      <c r="N1695" s="544"/>
      <c r="O1695" s="331">
        <f t="shared" si="127"/>
        <v>0</v>
      </c>
      <c r="P1695" s="332">
        <v>4607109974681</v>
      </c>
      <c r="Q1695" s="545"/>
      <c r="R1695" s="333" t="s">
        <v>2727</v>
      </c>
      <c r="S1695" s="340">
        <f t="shared" si="128"/>
        <v>388.3</v>
      </c>
    </row>
    <row r="1696" spans="1:19" ht="25.5" x14ac:dyDescent="0.2">
      <c r="A1696" s="519">
        <v>1681</v>
      </c>
      <c r="B1696" s="537">
        <v>2155</v>
      </c>
      <c r="C1696" s="538" t="s">
        <v>13282</v>
      </c>
      <c r="D1696" s="539"/>
      <c r="E1696" s="411" t="s">
        <v>2724</v>
      </c>
      <c r="F1696" s="411" t="s">
        <v>2732</v>
      </c>
      <c r="G1696" s="411" t="s">
        <v>2733</v>
      </c>
      <c r="H1696" s="540" t="s">
        <v>2734</v>
      </c>
      <c r="I1696" s="541" t="str">
        <f t="shared" si="126"/>
        <v>фото1</v>
      </c>
      <c r="J1696" s="541"/>
      <c r="K1696" s="542" t="s">
        <v>1906</v>
      </c>
      <c r="L1696" s="546">
        <v>1</v>
      </c>
      <c r="M1696" s="558">
        <v>388.3</v>
      </c>
      <c r="N1696" s="544"/>
      <c r="O1696" s="331">
        <f t="shared" si="127"/>
        <v>0</v>
      </c>
      <c r="P1696" s="332">
        <v>4607109974698</v>
      </c>
      <c r="Q1696" s="545"/>
      <c r="R1696" s="333" t="s">
        <v>2727</v>
      </c>
      <c r="S1696" s="340">
        <f t="shared" si="128"/>
        <v>388.3</v>
      </c>
    </row>
    <row r="1697" spans="1:19" ht="15" x14ac:dyDescent="0.2">
      <c r="A1697" s="519">
        <v>1682</v>
      </c>
      <c r="B1697" s="537">
        <v>562</v>
      </c>
      <c r="C1697" s="538" t="s">
        <v>13283</v>
      </c>
      <c r="D1697" s="539"/>
      <c r="E1697" s="411" t="s">
        <v>2724</v>
      </c>
      <c r="F1697" s="411" t="s">
        <v>2735</v>
      </c>
      <c r="G1697" s="411" t="s">
        <v>2736</v>
      </c>
      <c r="H1697" s="540" t="s">
        <v>657</v>
      </c>
      <c r="I1697" s="541" t="str">
        <f t="shared" si="126"/>
        <v>фото1</v>
      </c>
      <c r="J1697" s="541"/>
      <c r="K1697" s="542" t="s">
        <v>1906</v>
      </c>
      <c r="L1697" s="546">
        <v>1</v>
      </c>
      <c r="M1697" s="558">
        <v>178.2</v>
      </c>
      <c r="N1697" s="544"/>
      <c r="O1697" s="331">
        <f t="shared" si="127"/>
        <v>0</v>
      </c>
      <c r="P1697" s="332">
        <v>4607109968253</v>
      </c>
      <c r="Q1697" s="545"/>
      <c r="R1697" s="333" t="s">
        <v>2727</v>
      </c>
      <c r="S1697" s="340">
        <f t="shared" si="128"/>
        <v>178.2</v>
      </c>
    </row>
    <row r="1698" spans="1:19" ht="25.5" x14ac:dyDescent="0.2">
      <c r="A1698" s="519">
        <v>1683</v>
      </c>
      <c r="B1698" s="537">
        <v>2116</v>
      </c>
      <c r="C1698" s="538" t="s">
        <v>13284</v>
      </c>
      <c r="D1698" s="539"/>
      <c r="E1698" s="411" t="s">
        <v>2724</v>
      </c>
      <c r="F1698" s="411" t="s">
        <v>2737</v>
      </c>
      <c r="G1698" s="411" t="s">
        <v>2738</v>
      </c>
      <c r="H1698" s="540" t="s">
        <v>2739</v>
      </c>
      <c r="I1698" s="541" t="str">
        <f t="shared" si="126"/>
        <v>фото1</v>
      </c>
      <c r="J1698" s="541"/>
      <c r="K1698" s="542" t="s">
        <v>1906</v>
      </c>
      <c r="L1698" s="546">
        <v>1</v>
      </c>
      <c r="M1698" s="558">
        <v>178.2</v>
      </c>
      <c r="N1698" s="544"/>
      <c r="O1698" s="331">
        <f t="shared" si="127"/>
        <v>0</v>
      </c>
      <c r="P1698" s="332">
        <v>4607109974711</v>
      </c>
      <c r="Q1698" s="545"/>
      <c r="R1698" s="333" t="s">
        <v>2727</v>
      </c>
      <c r="S1698" s="340">
        <f t="shared" si="128"/>
        <v>178.2</v>
      </c>
    </row>
    <row r="1699" spans="1:19" ht="15" x14ac:dyDescent="0.2">
      <c r="A1699" s="519">
        <v>1684</v>
      </c>
      <c r="B1699" s="537">
        <v>353</v>
      </c>
      <c r="C1699" s="538" t="s">
        <v>13285</v>
      </c>
      <c r="D1699" s="539"/>
      <c r="E1699" s="411" t="s">
        <v>2724</v>
      </c>
      <c r="F1699" s="411" t="s">
        <v>2740</v>
      </c>
      <c r="G1699" s="411" t="s">
        <v>2741</v>
      </c>
      <c r="H1699" s="540" t="s">
        <v>2742</v>
      </c>
      <c r="I1699" s="541" t="str">
        <f t="shared" si="126"/>
        <v>фото1</v>
      </c>
      <c r="J1699" s="541"/>
      <c r="K1699" s="542" t="s">
        <v>1906</v>
      </c>
      <c r="L1699" s="546">
        <v>1</v>
      </c>
      <c r="M1699" s="558">
        <v>178.2</v>
      </c>
      <c r="N1699" s="544"/>
      <c r="O1699" s="331">
        <f t="shared" si="127"/>
        <v>0</v>
      </c>
      <c r="P1699" s="332">
        <v>4607109974728</v>
      </c>
      <c r="Q1699" s="545"/>
      <c r="R1699" s="333" t="s">
        <v>2727</v>
      </c>
      <c r="S1699" s="340">
        <f t="shared" si="128"/>
        <v>178.2</v>
      </c>
    </row>
    <row r="1700" spans="1:19" ht="25.5" x14ac:dyDescent="0.2">
      <c r="A1700" s="519">
        <v>1685</v>
      </c>
      <c r="B1700" s="537">
        <v>2225</v>
      </c>
      <c r="C1700" s="538" t="s">
        <v>13286</v>
      </c>
      <c r="D1700" s="539"/>
      <c r="E1700" s="411" t="s">
        <v>2724</v>
      </c>
      <c r="F1700" s="411" t="s">
        <v>2743</v>
      </c>
      <c r="G1700" s="411" t="s">
        <v>2744</v>
      </c>
      <c r="H1700" s="540" t="s">
        <v>2745</v>
      </c>
      <c r="I1700" s="541" t="str">
        <f t="shared" si="126"/>
        <v>фото1</v>
      </c>
      <c r="J1700" s="541"/>
      <c r="K1700" s="542" t="s">
        <v>1906</v>
      </c>
      <c r="L1700" s="546">
        <v>1</v>
      </c>
      <c r="M1700" s="558">
        <v>178.2</v>
      </c>
      <c r="N1700" s="544"/>
      <c r="O1700" s="331">
        <f t="shared" si="127"/>
        <v>0</v>
      </c>
      <c r="P1700" s="332">
        <v>4607109974735</v>
      </c>
      <c r="Q1700" s="545"/>
      <c r="R1700" s="333" t="s">
        <v>2727</v>
      </c>
      <c r="S1700" s="340">
        <f t="shared" si="128"/>
        <v>178.2</v>
      </c>
    </row>
    <row r="1701" spans="1:19" ht="25.5" x14ac:dyDescent="0.2">
      <c r="A1701" s="519">
        <v>1686</v>
      </c>
      <c r="B1701" s="537">
        <v>354</v>
      </c>
      <c r="C1701" s="538" t="s">
        <v>13287</v>
      </c>
      <c r="D1701" s="539"/>
      <c r="E1701" s="411" t="s">
        <v>2724</v>
      </c>
      <c r="F1701" s="411" t="s">
        <v>2746</v>
      </c>
      <c r="G1701" s="411" t="s">
        <v>2747</v>
      </c>
      <c r="H1701" s="540" t="s">
        <v>2748</v>
      </c>
      <c r="I1701" s="541" t="str">
        <f t="shared" si="126"/>
        <v>фото1</v>
      </c>
      <c r="J1701" s="541"/>
      <c r="K1701" s="542" t="s">
        <v>1906</v>
      </c>
      <c r="L1701" s="546">
        <v>1</v>
      </c>
      <c r="M1701" s="558">
        <v>178.2</v>
      </c>
      <c r="N1701" s="544"/>
      <c r="O1701" s="331">
        <f t="shared" si="127"/>
        <v>0</v>
      </c>
      <c r="P1701" s="332">
        <v>4607109974742</v>
      </c>
      <c r="Q1701" s="545"/>
      <c r="R1701" s="333" t="s">
        <v>2727</v>
      </c>
      <c r="S1701" s="340">
        <f t="shared" si="128"/>
        <v>178.2</v>
      </c>
    </row>
    <row r="1702" spans="1:19" ht="25.5" x14ac:dyDescent="0.2">
      <c r="A1702" s="519">
        <v>1687</v>
      </c>
      <c r="B1702" s="537">
        <v>310</v>
      </c>
      <c r="C1702" s="538" t="s">
        <v>13288</v>
      </c>
      <c r="D1702" s="539"/>
      <c r="E1702" s="411" t="s">
        <v>2724</v>
      </c>
      <c r="F1702" s="411" t="s">
        <v>2749</v>
      </c>
      <c r="G1702" s="411" t="s">
        <v>2750</v>
      </c>
      <c r="H1702" s="540" t="s">
        <v>2751</v>
      </c>
      <c r="I1702" s="541" t="str">
        <f t="shared" si="126"/>
        <v>фото1</v>
      </c>
      <c r="J1702" s="541"/>
      <c r="K1702" s="542" t="s">
        <v>1906</v>
      </c>
      <c r="L1702" s="546">
        <v>1</v>
      </c>
      <c r="M1702" s="558">
        <v>178.2</v>
      </c>
      <c r="N1702" s="544"/>
      <c r="O1702" s="331">
        <f t="shared" si="127"/>
        <v>0</v>
      </c>
      <c r="P1702" s="332">
        <v>4607109974759</v>
      </c>
      <c r="Q1702" s="545"/>
      <c r="R1702" s="333" t="s">
        <v>2727</v>
      </c>
      <c r="S1702" s="340">
        <f t="shared" si="128"/>
        <v>178.2</v>
      </c>
    </row>
    <row r="1703" spans="1:19" ht="15" x14ac:dyDescent="0.2">
      <c r="A1703" s="519">
        <v>1688</v>
      </c>
      <c r="B1703" s="537">
        <v>2138</v>
      </c>
      <c r="C1703" s="538" t="s">
        <v>13289</v>
      </c>
      <c r="D1703" s="539"/>
      <c r="E1703" s="411" t="s">
        <v>2724</v>
      </c>
      <c r="F1703" s="411" t="s">
        <v>2752</v>
      </c>
      <c r="G1703" s="411" t="s">
        <v>2753</v>
      </c>
      <c r="H1703" s="540" t="s">
        <v>2754</v>
      </c>
      <c r="I1703" s="541" t="str">
        <f t="shared" si="126"/>
        <v>фото1</v>
      </c>
      <c r="J1703" s="541"/>
      <c r="K1703" s="542" t="s">
        <v>1906</v>
      </c>
      <c r="L1703" s="546">
        <v>1</v>
      </c>
      <c r="M1703" s="558">
        <v>178.2</v>
      </c>
      <c r="N1703" s="544"/>
      <c r="O1703" s="331">
        <f t="shared" si="127"/>
        <v>0</v>
      </c>
      <c r="P1703" s="332">
        <v>4607109974766</v>
      </c>
      <c r="Q1703" s="545"/>
      <c r="R1703" s="333" t="s">
        <v>2727</v>
      </c>
      <c r="S1703" s="340">
        <f t="shared" si="128"/>
        <v>178.2</v>
      </c>
    </row>
    <row r="1704" spans="1:19" ht="15" x14ac:dyDescent="0.2">
      <c r="A1704" s="519">
        <v>1689</v>
      </c>
      <c r="B1704" s="537">
        <v>2154</v>
      </c>
      <c r="C1704" s="538" t="s">
        <v>13290</v>
      </c>
      <c r="D1704" s="539"/>
      <c r="E1704" s="411" t="s">
        <v>2724</v>
      </c>
      <c r="F1704" s="411" t="s">
        <v>2755</v>
      </c>
      <c r="G1704" s="411" t="s">
        <v>2756</v>
      </c>
      <c r="H1704" s="540" t="s">
        <v>2757</v>
      </c>
      <c r="I1704" s="541" t="str">
        <f t="shared" si="126"/>
        <v>фото1</v>
      </c>
      <c r="J1704" s="541"/>
      <c r="K1704" s="542" t="s">
        <v>1906</v>
      </c>
      <c r="L1704" s="546">
        <v>1</v>
      </c>
      <c r="M1704" s="558">
        <v>178.2</v>
      </c>
      <c r="N1704" s="544"/>
      <c r="O1704" s="331">
        <f t="shared" si="127"/>
        <v>0</v>
      </c>
      <c r="P1704" s="332">
        <v>4607109974773</v>
      </c>
      <c r="Q1704" s="545"/>
      <c r="R1704" s="333" t="s">
        <v>2727</v>
      </c>
      <c r="S1704" s="340">
        <f t="shared" si="128"/>
        <v>178.2</v>
      </c>
    </row>
    <row r="1705" spans="1:19" ht="15" x14ac:dyDescent="0.2">
      <c r="A1705" s="519">
        <v>1690</v>
      </c>
      <c r="B1705" s="537">
        <v>4424</v>
      </c>
      <c r="C1705" s="538" t="s">
        <v>13291</v>
      </c>
      <c r="D1705" s="539"/>
      <c r="E1705" s="411" t="s">
        <v>2724</v>
      </c>
      <c r="F1705" s="411" t="s">
        <v>2758</v>
      </c>
      <c r="G1705" s="411" t="s">
        <v>2759</v>
      </c>
      <c r="H1705" s="540" t="s">
        <v>2760</v>
      </c>
      <c r="I1705" s="541" t="str">
        <f t="shared" si="126"/>
        <v>фото1</v>
      </c>
      <c r="J1705" s="541"/>
      <c r="K1705" s="542" t="s">
        <v>1906</v>
      </c>
      <c r="L1705" s="546">
        <v>1</v>
      </c>
      <c r="M1705" s="558">
        <v>179.1</v>
      </c>
      <c r="N1705" s="544"/>
      <c r="O1705" s="331">
        <f t="shared" si="127"/>
        <v>0</v>
      </c>
      <c r="P1705" s="332">
        <v>4607109988459</v>
      </c>
      <c r="Q1705" s="545"/>
      <c r="R1705" s="333" t="s">
        <v>2727</v>
      </c>
      <c r="S1705" s="340">
        <f t="shared" si="128"/>
        <v>179.1</v>
      </c>
    </row>
    <row r="1706" spans="1:19" ht="15" x14ac:dyDescent="0.2">
      <c r="A1706" s="519">
        <v>1691</v>
      </c>
      <c r="B1706" s="537">
        <v>768</v>
      </c>
      <c r="C1706" s="538" t="s">
        <v>13292</v>
      </c>
      <c r="D1706" s="539"/>
      <c r="E1706" s="411" t="s">
        <v>2724</v>
      </c>
      <c r="F1706" s="411" t="s">
        <v>2776</v>
      </c>
      <c r="G1706" s="411" t="s">
        <v>2777</v>
      </c>
      <c r="H1706" s="540" t="s">
        <v>2778</v>
      </c>
      <c r="I1706" s="541" t="str">
        <f t="shared" si="126"/>
        <v>фото1</v>
      </c>
      <c r="J1706" s="541"/>
      <c r="K1706" s="542" t="s">
        <v>1906</v>
      </c>
      <c r="L1706" s="546">
        <v>1</v>
      </c>
      <c r="M1706" s="558">
        <v>179.1</v>
      </c>
      <c r="N1706" s="544"/>
      <c r="O1706" s="331">
        <f t="shared" si="127"/>
        <v>0</v>
      </c>
      <c r="P1706" s="332">
        <v>4607109953235</v>
      </c>
      <c r="Q1706" s="545"/>
      <c r="R1706" s="333" t="s">
        <v>2727</v>
      </c>
      <c r="S1706" s="340">
        <f t="shared" si="128"/>
        <v>179.1</v>
      </c>
    </row>
    <row r="1707" spans="1:19" ht="25.5" x14ac:dyDescent="0.2">
      <c r="A1707" s="519">
        <v>1692</v>
      </c>
      <c r="B1707" s="537">
        <v>4426</v>
      </c>
      <c r="C1707" s="538" t="s">
        <v>13293</v>
      </c>
      <c r="D1707" s="539"/>
      <c r="E1707" s="411" t="s">
        <v>2724</v>
      </c>
      <c r="F1707" s="411" t="s">
        <v>2783</v>
      </c>
      <c r="G1707" s="411" t="s">
        <v>2784</v>
      </c>
      <c r="H1707" s="540" t="s">
        <v>2785</v>
      </c>
      <c r="I1707" s="541" t="str">
        <f t="shared" si="126"/>
        <v>фото1</v>
      </c>
      <c r="J1707" s="541"/>
      <c r="K1707" s="542" t="s">
        <v>1906</v>
      </c>
      <c r="L1707" s="546">
        <v>1</v>
      </c>
      <c r="M1707" s="558">
        <v>179.1</v>
      </c>
      <c r="N1707" s="544"/>
      <c r="O1707" s="331">
        <f t="shared" si="127"/>
        <v>0</v>
      </c>
      <c r="P1707" s="332">
        <v>4607109988473</v>
      </c>
      <c r="Q1707" s="545"/>
      <c r="R1707" s="333" t="s">
        <v>2727</v>
      </c>
      <c r="S1707" s="340">
        <f t="shared" si="128"/>
        <v>179.1</v>
      </c>
    </row>
    <row r="1708" spans="1:19" ht="15" x14ac:dyDescent="0.2">
      <c r="A1708" s="519">
        <v>1693</v>
      </c>
      <c r="B1708" s="537">
        <v>563</v>
      </c>
      <c r="C1708" s="538" t="s">
        <v>13294</v>
      </c>
      <c r="D1708" s="539"/>
      <c r="E1708" s="411" t="s">
        <v>2724</v>
      </c>
      <c r="F1708" s="411" t="s">
        <v>2786</v>
      </c>
      <c r="G1708" s="411" t="s">
        <v>2787</v>
      </c>
      <c r="H1708" s="540" t="s">
        <v>2788</v>
      </c>
      <c r="I1708" s="541" t="str">
        <f t="shared" si="126"/>
        <v>фото1</v>
      </c>
      <c r="J1708" s="541"/>
      <c r="K1708" s="542" t="s">
        <v>1906</v>
      </c>
      <c r="L1708" s="546">
        <v>1</v>
      </c>
      <c r="M1708" s="558">
        <v>179.1</v>
      </c>
      <c r="N1708" s="544"/>
      <c r="O1708" s="331">
        <f t="shared" si="127"/>
        <v>0</v>
      </c>
      <c r="P1708" s="332">
        <v>4607109968277</v>
      </c>
      <c r="Q1708" s="545"/>
      <c r="R1708" s="333" t="s">
        <v>2727</v>
      </c>
      <c r="S1708" s="340">
        <f t="shared" si="128"/>
        <v>179.1</v>
      </c>
    </row>
    <row r="1709" spans="1:19" ht="15" x14ac:dyDescent="0.2">
      <c r="A1709" s="519">
        <v>1694</v>
      </c>
      <c r="B1709" s="537">
        <v>4427</v>
      </c>
      <c r="C1709" s="538" t="s">
        <v>13295</v>
      </c>
      <c r="D1709" s="539"/>
      <c r="E1709" s="411" t="s">
        <v>2724</v>
      </c>
      <c r="F1709" s="411" t="s">
        <v>2792</v>
      </c>
      <c r="G1709" s="411" t="s">
        <v>2793</v>
      </c>
      <c r="H1709" s="540" t="s">
        <v>2794</v>
      </c>
      <c r="I1709" s="541" t="str">
        <f t="shared" si="126"/>
        <v>фото1</v>
      </c>
      <c r="J1709" s="541"/>
      <c r="K1709" s="542" t="s">
        <v>1906</v>
      </c>
      <c r="L1709" s="546">
        <v>1</v>
      </c>
      <c r="M1709" s="558">
        <v>204.8</v>
      </c>
      <c r="N1709" s="544"/>
      <c r="O1709" s="331">
        <f t="shared" si="127"/>
        <v>0</v>
      </c>
      <c r="P1709" s="332">
        <v>4607109988480</v>
      </c>
      <c r="Q1709" s="545"/>
      <c r="R1709" s="333" t="s">
        <v>2727</v>
      </c>
      <c r="S1709" s="340">
        <f t="shared" si="128"/>
        <v>204.8</v>
      </c>
    </row>
    <row r="1710" spans="1:19" ht="15" x14ac:dyDescent="0.2">
      <c r="A1710" s="519">
        <v>1695</v>
      </c>
      <c r="B1710" s="537">
        <v>4428</v>
      </c>
      <c r="C1710" s="538" t="s">
        <v>13296</v>
      </c>
      <c r="D1710" s="539"/>
      <c r="E1710" s="411" t="s">
        <v>2724</v>
      </c>
      <c r="F1710" s="411" t="s">
        <v>2795</v>
      </c>
      <c r="G1710" s="411" t="s">
        <v>2796</v>
      </c>
      <c r="H1710" s="540" t="s">
        <v>2797</v>
      </c>
      <c r="I1710" s="541" t="str">
        <f t="shared" si="126"/>
        <v>фото1</v>
      </c>
      <c r="J1710" s="541"/>
      <c r="K1710" s="542" t="s">
        <v>1906</v>
      </c>
      <c r="L1710" s="546">
        <v>1</v>
      </c>
      <c r="M1710" s="558">
        <v>179.1</v>
      </c>
      <c r="N1710" s="544"/>
      <c r="O1710" s="331">
        <f t="shared" si="127"/>
        <v>0</v>
      </c>
      <c r="P1710" s="332">
        <v>4607109988497</v>
      </c>
      <c r="Q1710" s="545"/>
      <c r="R1710" s="333" t="s">
        <v>2727</v>
      </c>
      <c r="S1710" s="340">
        <f t="shared" si="128"/>
        <v>179.1</v>
      </c>
    </row>
    <row r="1711" spans="1:19" ht="15" x14ac:dyDescent="0.2">
      <c r="A1711" s="519">
        <v>1696</v>
      </c>
      <c r="B1711" s="537">
        <v>121</v>
      </c>
      <c r="C1711" s="538" t="s">
        <v>13297</v>
      </c>
      <c r="D1711" s="539"/>
      <c r="E1711" s="411" t="s">
        <v>2724</v>
      </c>
      <c r="F1711" s="411" t="s">
        <v>2798</v>
      </c>
      <c r="G1711" s="411" t="s">
        <v>2799</v>
      </c>
      <c r="H1711" s="540" t="s">
        <v>2800</v>
      </c>
      <c r="I1711" s="541" t="str">
        <f t="shared" si="126"/>
        <v>фото1</v>
      </c>
      <c r="J1711" s="541"/>
      <c r="K1711" s="542" t="s">
        <v>1906</v>
      </c>
      <c r="L1711" s="546">
        <v>1</v>
      </c>
      <c r="M1711" s="558">
        <v>163.5</v>
      </c>
      <c r="N1711" s="544"/>
      <c r="O1711" s="331">
        <f t="shared" si="127"/>
        <v>0</v>
      </c>
      <c r="P1711" s="332">
        <v>4607109968260</v>
      </c>
      <c r="Q1711" s="545"/>
      <c r="R1711" s="333" t="s">
        <v>2727</v>
      </c>
      <c r="S1711" s="340">
        <f t="shared" si="128"/>
        <v>163.5</v>
      </c>
    </row>
    <row r="1712" spans="1:19" ht="38.25" x14ac:dyDescent="0.2">
      <c r="A1712" s="519">
        <v>1697</v>
      </c>
      <c r="B1712" s="537">
        <v>4195</v>
      </c>
      <c r="C1712" s="538" t="s">
        <v>13298</v>
      </c>
      <c r="D1712" s="539"/>
      <c r="E1712" s="411" t="s">
        <v>2724</v>
      </c>
      <c r="F1712" s="411" t="s">
        <v>2761</v>
      </c>
      <c r="G1712" s="411" t="s">
        <v>2762</v>
      </c>
      <c r="H1712" s="540" t="s">
        <v>2763</v>
      </c>
      <c r="I1712" s="541" t="str">
        <f t="shared" si="126"/>
        <v>фото1</v>
      </c>
      <c r="J1712" s="541"/>
      <c r="K1712" s="542" t="s">
        <v>1906</v>
      </c>
      <c r="L1712" s="546">
        <v>1</v>
      </c>
      <c r="M1712" s="558">
        <v>278.2</v>
      </c>
      <c r="N1712" s="544"/>
      <c r="O1712" s="331">
        <f t="shared" si="127"/>
        <v>0</v>
      </c>
      <c r="P1712" s="332">
        <v>4607109984130</v>
      </c>
      <c r="Q1712" s="545"/>
      <c r="R1712" s="333" t="s">
        <v>2727</v>
      </c>
      <c r="S1712" s="340">
        <f t="shared" si="128"/>
        <v>278.2</v>
      </c>
    </row>
    <row r="1713" spans="1:19" ht="25.5" x14ac:dyDescent="0.2">
      <c r="A1713" s="519">
        <v>1698</v>
      </c>
      <c r="B1713" s="537">
        <v>5736</v>
      </c>
      <c r="C1713" s="538" t="s">
        <v>13299</v>
      </c>
      <c r="D1713" s="539"/>
      <c r="E1713" s="411" t="s">
        <v>2724</v>
      </c>
      <c r="F1713" s="411" t="s">
        <v>9622</v>
      </c>
      <c r="G1713" s="411" t="s">
        <v>9623</v>
      </c>
      <c r="H1713" s="540" t="s">
        <v>9624</v>
      </c>
      <c r="I1713" s="541" t="str">
        <f t="shared" si="126"/>
        <v>фото1</v>
      </c>
      <c r="J1713" s="541"/>
      <c r="K1713" s="542" t="s">
        <v>1906</v>
      </c>
      <c r="L1713" s="546">
        <v>1</v>
      </c>
      <c r="M1713" s="558">
        <v>278.2</v>
      </c>
      <c r="N1713" s="544"/>
      <c r="O1713" s="331">
        <f t="shared" si="127"/>
        <v>0</v>
      </c>
      <c r="P1713" s="332">
        <v>4607109932308</v>
      </c>
      <c r="Q1713" s="545"/>
      <c r="R1713" s="333" t="s">
        <v>2727</v>
      </c>
      <c r="S1713" s="340">
        <f t="shared" si="128"/>
        <v>278.2</v>
      </c>
    </row>
    <row r="1714" spans="1:19" ht="25.5" x14ac:dyDescent="0.2">
      <c r="A1714" s="519">
        <v>1699</v>
      </c>
      <c r="B1714" s="537">
        <v>5735</v>
      </c>
      <c r="C1714" s="538" t="s">
        <v>13300</v>
      </c>
      <c r="D1714" s="539"/>
      <c r="E1714" s="411" t="s">
        <v>2724</v>
      </c>
      <c r="F1714" s="411" t="s">
        <v>9625</v>
      </c>
      <c r="G1714" s="411" t="s">
        <v>9626</v>
      </c>
      <c r="H1714" s="540" t="s">
        <v>9627</v>
      </c>
      <c r="I1714" s="541" t="str">
        <f t="shared" si="126"/>
        <v>фото1</v>
      </c>
      <c r="J1714" s="541"/>
      <c r="K1714" s="542" t="s">
        <v>1906</v>
      </c>
      <c r="L1714" s="546">
        <v>1</v>
      </c>
      <c r="M1714" s="558">
        <v>278.2</v>
      </c>
      <c r="N1714" s="544"/>
      <c r="O1714" s="331">
        <f t="shared" si="127"/>
        <v>0</v>
      </c>
      <c r="P1714" s="332">
        <v>4607109932292</v>
      </c>
      <c r="Q1714" s="545"/>
      <c r="R1714" s="333" t="s">
        <v>2727</v>
      </c>
      <c r="S1714" s="340">
        <f t="shared" si="128"/>
        <v>278.2</v>
      </c>
    </row>
    <row r="1715" spans="1:19" ht="25.5" x14ac:dyDescent="0.2">
      <c r="A1715" s="519">
        <v>1700</v>
      </c>
      <c r="B1715" s="537">
        <v>5737</v>
      </c>
      <c r="C1715" s="538" t="s">
        <v>13301</v>
      </c>
      <c r="D1715" s="539"/>
      <c r="E1715" s="411" t="s">
        <v>2724</v>
      </c>
      <c r="F1715" s="411" t="s">
        <v>9628</v>
      </c>
      <c r="G1715" s="411" t="s">
        <v>9629</v>
      </c>
      <c r="H1715" s="540" t="s">
        <v>9630</v>
      </c>
      <c r="I1715" s="541" t="str">
        <f t="shared" si="126"/>
        <v>фото1</v>
      </c>
      <c r="J1715" s="541"/>
      <c r="K1715" s="542" t="s">
        <v>1906</v>
      </c>
      <c r="L1715" s="546">
        <v>1</v>
      </c>
      <c r="M1715" s="558">
        <v>278.2</v>
      </c>
      <c r="N1715" s="544"/>
      <c r="O1715" s="331">
        <f t="shared" si="127"/>
        <v>0</v>
      </c>
      <c r="P1715" s="332">
        <v>4607109932285</v>
      </c>
      <c r="Q1715" s="545"/>
      <c r="R1715" s="333" t="s">
        <v>2727</v>
      </c>
      <c r="S1715" s="340">
        <f t="shared" si="128"/>
        <v>278.2</v>
      </c>
    </row>
    <row r="1716" spans="1:19" ht="25.5" x14ac:dyDescent="0.2">
      <c r="A1716" s="519">
        <v>1701</v>
      </c>
      <c r="B1716" s="537">
        <v>4196</v>
      </c>
      <c r="C1716" s="538" t="s">
        <v>13302</v>
      </c>
      <c r="D1716" s="539"/>
      <c r="E1716" s="411" t="s">
        <v>2724</v>
      </c>
      <c r="F1716" s="411" t="s">
        <v>2764</v>
      </c>
      <c r="G1716" s="411" t="s">
        <v>2765</v>
      </c>
      <c r="H1716" s="540" t="s">
        <v>2766</v>
      </c>
      <c r="I1716" s="541" t="str">
        <f t="shared" si="126"/>
        <v>фото1</v>
      </c>
      <c r="J1716" s="541"/>
      <c r="K1716" s="542" t="s">
        <v>1906</v>
      </c>
      <c r="L1716" s="546">
        <v>1</v>
      </c>
      <c r="M1716" s="558">
        <v>278.2</v>
      </c>
      <c r="N1716" s="544"/>
      <c r="O1716" s="331">
        <f t="shared" si="127"/>
        <v>0</v>
      </c>
      <c r="P1716" s="332">
        <v>4607109984147</v>
      </c>
      <c r="Q1716" s="545"/>
      <c r="R1716" s="333" t="s">
        <v>2727</v>
      </c>
      <c r="S1716" s="340">
        <f t="shared" si="128"/>
        <v>278.2</v>
      </c>
    </row>
    <row r="1717" spans="1:19" ht="25.5" x14ac:dyDescent="0.2">
      <c r="A1717" s="519">
        <v>1702</v>
      </c>
      <c r="B1717" s="537">
        <v>4197</v>
      </c>
      <c r="C1717" s="538" t="s">
        <v>13303</v>
      </c>
      <c r="D1717" s="539"/>
      <c r="E1717" s="411" t="s">
        <v>2724</v>
      </c>
      <c r="F1717" s="411" t="s">
        <v>2767</v>
      </c>
      <c r="G1717" s="411" t="s">
        <v>2768</v>
      </c>
      <c r="H1717" s="540" t="s">
        <v>2769</v>
      </c>
      <c r="I1717" s="541" t="str">
        <f t="shared" si="126"/>
        <v>фото1</v>
      </c>
      <c r="J1717" s="541"/>
      <c r="K1717" s="542" t="s">
        <v>1906</v>
      </c>
      <c r="L1717" s="546">
        <v>1</v>
      </c>
      <c r="M1717" s="558">
        <v>278.2</v>
      </c>
      <c r="N1717" s="544"/>
      <c r="O1717" s="331">
        <f t="shared" si="127"/>
        <v>0</v>
      </c>
      <c r="P1717" s="332">
        <v>4607109984154</v>
      </c>
      <c r="Q1717" s="545"/>
      <c r="R1717" s="333" t="s">
        <v>2727</v>
      </c>
      <c r="S1717" s="340">
        <f t="shared" si="128"/>
        <v>278.2</v>
      </c>
    </row>
    <row r="1718" spans="1:19" ht="25.5" x14ac:dyDescent="0.2">
      <c r="A1718" s="519">
        <v>1703</v>
      </c>
      <c r="B1718" s="537">
        <v>4425</v>
      </c>
      <c r="C1718" s="538" t="s">
        <v>13304</v>
      </c>
      <c r="D1718" s="539"/>
      <c r="E1718" s="411" t="s">
        <v>2724</v>
      </c>
      <c r="F1718" s="411" t="s">
        <v>2770</v>
      </c>
      <c r="G1718" s="411" t="s">
        <v>2771</v>
      </c>
      <c r="H1718" s="540" t="s">
        <v>2772</v>
      </c>
      <c r="I1718" s="541" t="str">
        <f t="shared" si="126"/>
        <v>фото1</v>
      </c>
      <c r="J1718" s="541"/>
      <c r="K1718" s="542" t="s">
        <v>1906</v>
      </c>
      <c r="L1718" s="546">
        <v>1</v>
      </c>
      <c r="M1718" s="558">
        <v>278.2</v>
      </c>
      <c r="N1718" s="544"/>
      <c r="O1718" s="331">
        <f t="shared" si="127"/>
        <v>0</v>
      </c>
      <c r="P1718" s="332">
        <v>4607109988466</v>
      </c>
      <c r="Q1718" s="545"/>
      <c r="R1718" s="333" t="s">
        <v>2727</v>
      </c>
      <c r="S1718" s="340">
        <f t="shared" si="128"/>
        <v>278.2</v>
      </c>
    </row>
    <row r="1719" spans="1:19" ht="25.5" x14ac:dyDescent="0.2">
      <c r="A1719" s="519">
        <v>1704</v>
      </c>
      <c r="B1719" s="537">
        <v>4198</v>
      </c>
      <c r="C1719" s="538" t="s">
        <v>13305</v>
      </c>
      <c r="D1719" s="539"/>
      <c r="E1719" s="411" t="s">
        <v>2724</v>
      </c>
      <c r="F1719" s="411" t="s">
        <v>2773</v>
      </c>
      <c r="G1719" s="411" t="s">
        <v>2774</v>
      </c>
      <c r="H1719" s="540" t="s">
        <v>2775</v>
      </c>
      <c r="I1719" s="541" t="str">
        <f t="shared" si="126"/>
        <v>фото1</v>
      </c>
      <c r="J1719" s="541"/>
      <c r="K1719" s="542" t="s">
        <v>1906</v>
      </c>
      <c r="L1719" s="546">
        <v>1</v>
      </c>
      <c r="M1719" s="558">
        <v>278.2</v>
      </c>
      <c r="N1719" s="544"/>
      <c r="O1719" s="331">
        <f t="shared" si="127"/>
        <v>0</v>
      </c>
      <c r="P1719" s="332">
        <v>4607109984161</v>
      </c>
      <c r="Q1719" s="545"/>
      <c r="R1719" s="333" t="s">
        <v>2727</v>
      </c>
      <c r="S1719" s="340">
        <f t="shared" si="128"/>
        <v>278.2</v>
      </c>
    </row>
    <row r="1720" spans="1:19" ht="15" x14ac:dyDescent="0.2">
      <c r="A1720" s="519">
        <v>1705</v>
      </c>
      <c r="B1720" s="537">
        <v>770</v>
      </c>
      <c r="C1720" s="538" t="s">
        <v>13306</v>
      </c>
      <c r="D1720" s="539"/>
      <c r="E1720" s="411" t="s">
        <v>2724</v>
      </c>
      <c r="F1720" s="411" t="s">
        <v>2779</v>
      </c>
      <c r="G1720" s="411" t="s">
        <v>2780</v>
      </c>
      <c r="H1720" s="540" t="s">
        <v>647</v>
      </c>
      <c r="I1720" s="541" t="str">
        <f t="shared" si="126"/>
        <v>фото1</v>
      </c>
      <c r="J1720" s="541"/>
      <c r="K1720" s="542" t="s">
        <v>32</v>
      </c>
      <c r="L1720" s="546">
        <v>2</v>
      </c>
      <c r="M1720" s="558">
        <v>162.6</v>
      </c>
      <c r="N1720" s="544"/>
      <c r="O1720" s="331">
        <f t="shared" si="127"/>
        <v>0</v>
      </c>
      <c r="P1720" s="332">
        <v>4607109953242</v>
      </c>
      <c r="Q1720" s="545"/>
      <c r="R1720" s="333" t="s">
        <v>11199</v>
      </c>
      <c r="S1720" s="340">
        <f t="shared" si="128"/>
        <v>81.3</v>
      </c>
    </row>
    <row r="1721" spans="1:19" ht="15" x14ac:dyDescent="0.2">
      <c r="A1721" s="519">
        <v>1706</v>
      </c>
      <c r="B1721" s="537">
        <v>769</v>
      </c>
      <c r="C1721" s="538" t="s">
        <v>13307</v>
      </c>
      <c r="D1721" s="539"/>
      <c r="E1721" s="411" t="s">
        <v>2724</v>
      </c>
      <c r="F1721" s="411" t="s">
        <v>2781</v>
      </c>
      <c r="G1721" s="411" t="s">
        <v>2782</v>
      </c>
      <c r="H1721" s="540" t="s">
        <v>772</v>
      </c>
      <c r="I1721" s="541" t="str">
        <f t="shared" si="126"/>
        <v>фото1</v>
      </c>
      <c r="J1721" s="541"/>
      <c r="K1721" s="542" t="s">
        <v>32</v>
      </c>
      <c r="L1721" s="546">
        <v>2</v>
      </c>
      <c r="M1721" s="558">
        <v>162.6</v>
      </c>
      <c r="N1721" s="544"/>
      <c r="O1721" s="331">
        <f t="shared" si="127"/>
        <v>0</v>
      </c>
      <c r="P1721" s="332">
        <v>4607109953259</v>
      </c>
      <c r="Q1721" s="545"/>
      <c r="R1721" s="333" t="s">
        <v>11199</v>
      </c>
      <c r="S1721" s="340">
        <f t="shared" si="128"/>
        <v>81.3</v>
      </c>
    </row>
    <row r="1722" spans="1:19" ht="15" x14ac:dyDescent="0.2">
      <c r="A1722" s="519">
        <v>1707</v>
      </c>
      <c r="B1722" s="537">
        <v>566</v>
      </c>
      <c r="C1722" s="538" t="s">
        <v>13308</v>
      </c>
      <c r="D1722" s="539"/>
      <c r="E1722" s="411" t="s">
        <v>2801</v>
      </c>
      <c r="F1722" s="411" t="s">
        <v>2802</v>
      </c>
      <c r="G1722" s="411" t="s">
        <v>41</v>
      </c>
      <c r="H1722" s="540" t="s">
        <v>2655</v>
      </c>
      <c r="I1722" s="541" t="str">
        <f t="shared" si="126"/>
        <v>фото1</v>
      </c>
      <c r="J1722" s="541"/>
      <c r="K1722" s="542" t="s">
        <v>32</v>
      </c>
      <c r="L1722" s="546">
        <v>2</v>
      </c>
      <c r="M1722" s="558">
        <v>247</v>
      </c>
      <c r="N1722" s="544"/>
      <c r="O1722" s="331">
        <f t="shared" si="127"/>
        <v>0</v>
      </c>
      <c r="P1722" s="332">
        <v>4607109968338</v>
      </c>
      <c r="Q1722" s="545"/>
      <c r="R1722" s="333" t="s">
        <v>2803</v>
      </c>
      <c r="S1722" s="340">
        <f t="shared" si="128"/>
        <v>123.5</v>
      </c>
    </row>
    <row r="1723" spans="1:19" ht="15" x14ac:dyDescent="0.2">
      <c r="A1723" s="519">
        <v>1708</v>
      </c>
      <c r="B1723" s="537">
        <v>125</v>
      </c>
      <c r="C1723" s="538" t="s">
        <v>13309</v>
      </c>
      <c r="D1723" s="539"/>
      <c r="E1723" s="411" t="s">
        <v>2801</v>
      </c>
      <c r="F1723" s="411" t="s">
        <v>2804</v>
      </c>
      <c r="G1723" s="411" t="s">
        <v>2805</v>
      </c>
      <c r="H1723" s="540" t="s">
        <v>2806</v>
      </c>
      <c r="I1723" s="541" t="str">
        <f t="shared" si="126"/>
        <v>фото1</v>
      </c>
      <c r="J1723" s="541"/>
      <c r="K1723" s="542" t="s">
        <v>32</v>
      </c>
      <c r="L1723" s="546">
        <v>2</v>
      </c>
      <c r="M1723" s="558">
        <v>247</v>
      </c>
      <c r="N1723" s="544"/>
      <c r="O1723" s="331">
        <f t="shared" si="127"/>
        <v>0</v>
      </c>
      <c r="P1723" s="332">
        <v>4607109968352</v>
      </c>
      <c r="Q1723" s="545"/>
      <c r="R1723" s="333" t="s">
        <v>2803</v>
      </c>
      <c r="S1723" s="340">
        <f t="shared" si="128"/>
        <v>123.5</v>
      </c>
    </row>
    <row r="1724" spans="1:19" ht="25.5" x14ac:dyDescent="0.2">
      <c r="A1724" s="519">
        <v>1709</v>
      </c>
      <c r="B1724" s="537">
        <v>567</v>
      </c>
      <c r="C1724" s="538" t="s">
        <v>13310</v>
      </c>
      <c r="D1724" s="539"/>
      <c r="E1724" s="411" t="s">
        <v>2801</v>
      </c>
      <c r="F1724" s="411" t="s">
        <v>2807</v>
      </c>
      <c r="G1724" s="411" t="s">
        <v>2808</v>
      </c>
      <c r="H1724" s="540" t="s">
        <v>2809</v>
      </c>
      <c r="I1724" s="541" t="str">
        <f t="shared" si="126"/>
        <v>фото1</v>
      </c>
      <c r="J1724" s="541"/>
      <c r="K1724" s="542" t="s">
        <v>32</v>
      </c>
      <c r="L1724" s="546">
        <v>1</v>
      </c>
      <c r="M1724" s="558">
        <v>287.39999999999998</v>
      </c>
      <c r="N1724" s="544"/>
      <c r="O1724" s="331">
        <f t="shared" si="127"/>
        <v>0</v>
      </c>
      <c r="P1724" s="332">
        <v>4607109968345</v>
      </c>
      <c r="Q1724" s="545"/>
      <c r="R1724" s="333" t="s">
        <v>11200</v>
      </c>
      <c r="S1724" s="340">
        <f t="shared" si="128"/>
        <v>287.39999999999998</v>
      </c>
    </row>
    <row r="1725" spans="1:19" ht="25.5" x14ac:dyDescent="0.2">
      <c r="A1725" s="519">
        <v>1710</v>
      </c>
      <c r="B1725" s="537">
        <v>2137</v>
      </c>
      <c r="C1725" s="538" t="s">
        <v>13311</v>
      </c>
      <c r="D1725" s="539"/>
      <c r="E1725" s="411" t="s">
        <v>2801</v>
      </c>
      <c r="F1725" s="411" t="s">
        <v>1427</v>
      </c>
      <c r="G1725" s="411" t="s">
        <v>2810</v>
      </c>
      <c r="H1725" s="540" t="s">
        <v>2811</v>
      </c>
      <c r="I1725" s="541" t="str">
        <f t="shared" si="126"/>
        <v>фото1</v>
      </c>
      <c r="J1725" s="541"/>
      <c r="K1725" s="542" t="s">
        <v>32</v>
      </c>
      <c r="L1725" s="546">
        <v>1</v>
      </c>
      <c r="M1725" s="558">
        <v>338.7</v>
      </c>
      <c r="N1725" s="544"/>
      <c r="O1725" s="331">
        <f t="shared" si="127"/>
        <v>0</v>
      </c>
      <c r="P1725" s="332">
        <v>4607109974896</v>
      </c>
      <c r="Q1725" s="545"/>
      <c r="R1725" s="333" t="s">
        <v>11200</v>
      </c>
      <c r="S1725" s="340">
        <f t="shared" si="128"/>
        <v>338.7</v>
      </c>
    </row>
    <row r="1726" spans="1:19" ht="25.5" x14ac:dyDescent="0.2">
      <c r="A1726" s="519">
        <v>1711</v>
      </c>
      <c r="B1726" s="537">
        <v>4432</v>
      </c>
      <c r="C1726" s="538" t="s">
        <v>13312</v>
      </c>
      <c r="D1726" s="539"/>
      <c r="E1726" s="411" t="s">
        <v>2801</v>
      </c>
      <c r="F1726" s="411" t="s">
        <v>2812</v>
      </c>
      <c r="G1726" s="411" t="s">
        <v>2813</v>
      </c>
      <c r="H1726" s="540" t="s">
        <v>2814</v>
      </c>
      <c r="I1726" s="541" t="str">
        <f t="shared" si="126"/>
        <v>фото1</v>
      </c>
      <c r="J1726" s="541"/>
      <c r="K1726" s="542" t="s">
        <v>32</v>
      </c>
      <c r="L1726" s="546">
        <v>1</v>
      </c>
      <c r="M1726" s="558">
        <v>250.7</v>
      </c>
      <c r="N1726" s="544"/>
      <c r="O1726" s="331">
        <f t="shared" si="127"/>
        <v>0</v>
      </c>
      <c r="P1726" s="332">
        <v>4607109988534</v>
      </c>
      <c r="Q1726" s="545"/>
      <c r="R1726" s="333" t="s">
        <v>11200</v>
      </c>
      <c r="S1726" s="340">
        <f t="shared" si="128"/>
        <v>250.7</v>
      </c>
    </row>
    <row r="1727" spans="1:19" ht="15" x14ac:dyDescent="0.2">
      <c r="A1727" s="519">
        <v>1712</v>
      </c>
      <c r="B1727" s="537">
        <v>825</v>
      </c>
      <c r="C1727" s="538" t="s">
        <v>13313</v>
      </c>
      <c r="D1727" s="539"/>
      <c r="E1727" s="411" t="s">
        <v>2801</v>
      </c>
      <c r="F1727" s="411" t="s">
        <v>2815</v>
      </c>
      <c r="G1727" s="411" t="s">
        <v>2816</v>
      </c>
      <c r="H1727" s="540" t="s">
        <v>2020</v>
      </c>
      <c r="I1727" s="541" t="str">
        <f t="shared" si="126"/>
        <v>фото1</v>
      </c>
      <c r="J1727" s="541"/>
      <c r="K1727" s="542" t="s">
        <v>32</v>
      </c>
      <c r="L1727" s="546">
        <v>1</v>
      </c>
      <c r="M1727" s="558">
        <v>173.6</v>
      </c>
      <c r="N1727" s="544"/>
      <c r="O1727" s="331">
        <f t="shared" si="127"/>
        <v>0</v>
      </c>
      <c r="P1727" s="332">
        <v>4607109953273</v>
      </c>
      <c r="Q1727" s="545"/>
      <c r="R1727" s="333" t="s">
        <v>11200</v>
      </c>
      <c r="S1727" s="340">
        <f t="shared" si="128"/>
        <v>173.6</v>
      </c>
    </row>
    <row r="1728" spans="1:19" ht="15" x14ac:dyDescent="0.2">
      <c r="A1728" s="519">
        <v>1713</v>
      </c>
      <c r="B1728" s="537">
        <v>5442</v>
      </c>
      <c r="C1728" s="538" t="s">
        <v>13314</v>
      </c>
      <c r="D1728" s="539"/>
      <c r="E1728" s="411" t="s">
        <v>2801</v>
      </c>
      <c r="F1728" s="411" t="s">
        <v>8632</v>
      </c>
      <c r="G1728" s="411" t="s">
        <v>8633</v>
      </c>
      <c r="H1728" s="540" t="s">
        <v>8634</v>
      </c>
      <c r="I1728" s="541" t="str">
        <f t="shared" si="126"/>
        <v>фото1</v>
      </c>
      <c r="J1728" s="541"/>
      <c r="K1728" s="542" t="s">
        <v>32</v>
      </c>
      <c r="L1728" s="546">
        <v>1</v>
      </c>
      <c r="M1728" s="558">
        <v>296.5</v>
      </c>
      <c r="N1728" s="544"/>
      <c r="O1728" s="331">
        <f t="shared" si="127"/>
        <v>0</v>
      </c>
      <c r="P1728" s="332">
        <v>4607109936795</v>
      </c>
      <c r="Q1728" s="545"/>
      <c r="R1728" s="333" t="s">
        <v>11200</v>
      </c>
      <c r="S1728" s="340">
        <f t="shared" si="128"/>
        <v>296.5</v>
      </c>
    </row>
    <row r="1729" spans="1:19" ht="15" x14ac:dyDescent="0.2">
      <c r="A1729" s="519">
        <v>1714</v>
      </c>
      <c r="B1729" s="537">
        <v>771</v>
      </c>
      <c r="C1729" s="538" t="s">
        <v>13315</v>
      </c>
      <c r="D1729" s="539"/>
      <c r="E1729" s="411" t="s">
        <v>2801</v>
      </c>
      <c r="F1729" s="411" t="s">
        <v>2817</v>
      </c>
      <c r="G1729" s="411" t="s">
        <v>2818</v>
      </c>
      <c r="H1729" s="540" t="s">
        <v>2819</v>
      </c>
      <c r="I1729" s="541" t="str">
        <f t="shared" si="126"/>
        <v>фото1</v>
      </c>
      <c r="J1729" s="541"/>
      <c r="K1729" s="542" t="s">
        <v>32</v>
      </c>
      <c r="L1729" s="546">
        <v>1</v>
      </c>
      <c r="M1729" s="558">
        <v>129.6</v>
      </c>
      <c r="N1729" s="544"/>
      <c r="O1729" s="331">
        <f t="shared" si="127"/>
        <v>0</v>
      </c>
      <c r="P1729" s="332">
        <v>4607109953280</v>
      </c>
      <c r="Q1729" s="545"/>
      <c r="R1729" s="333" t="s">
        <v>2803</v>
      </c>
      <c r="S1729" s="340">
        <f t="shared" si="128"/>
        <v>129.6</v>
      </c>
    </row>
    <row r="1730" spans="1:19" ht="15" x14ac:dyDescent="0.2">
      <c r="A1730" s="519">
        <v>1715</v>
      </c>
      <c r="B1730" s="537">
        <v>2287</v>
      </c>
      <c r="C1730" s="538" t="s">
        <v>13316</v>
      </c>
      <c r="D1730" s="539"/>
      <c r="E1730" s="411" t="s">
        <v>2801</v>
      </c>
      <c r="F1730" s="411" t="s">
        <v>2820</v>
      </c>
      <c r="G1730" s="411" t="s">
        <v>2821</v>
      </c>
      <c r="H1730" s="540" t="s">
        <v>772</v>
      </c>
      <c r="I1730" s="541" t="str">
        <f t="shared" si="126"/>
        <v>фото1</v>
      </c>
      <c r="J1730" s="541"/>
      <c r="K1730" s="542" t="s">
        <v>13317</v>
      </c>
      <c r="L1730" s="546">
        <v>2</v>
      </c>
      <c r="M1730" s="558">
        <v>158.9</v>
      </c>
      <c r="N1730" s="544"/>
      <c r="O1730" s="331">
        <f t="shared" si="127"/>
        <v>0</v>
      </c>
      <c r="P1730" s="332">
        <v>4607109968369</v>
      </c>
      <c r="Q1730" s="545"/>
      <c r="R1730" s="333" t="s">
        <v>2822</v>
      </c>
      <c r="S1730" s="340">
        <f t="shared" si="128"/>
        <v>79.45</v>
      </c>
    </row>
    <row r="1731" spans="1:19" ht="15" x14ac:dyDescent="0.2">
      <c r="A1731" s="519">
        <v>1716</v>
      </c>
      <c r="B1731" s="537">
        <v>2286</v>
      </c>
      <c r="C1731" s="538" t="s">
        <v>13318</v>
      </c>
      <c r="D1731" s="539"/>
      <c r="E1731" s="411" t="s">
        <v>2801</v>
      </c>
      <c r="F1731" s="411" t="s">
        <v>2823</v>
      </c>
      <c r="G1731" s="411" t="s">
        <v>3956</v>
      </c>
      <c r="H1731" s="540" t="s">
        <v>2191</v>
      </c>
      <c r="I1731" s="541" t="str">
        <f t="shared" si="126"/>
        <v>фото1</v>
      </c>
      <c r="J1731" s="541"/>
      <c r="K1731" s="542" t="s">
        <v>13317</v>
      </c>
      <c r="L1731" s="546">
        <v>2</v>
      </c>
      <c r="M1731" s="558">
        <v>147.9</v>
      </c>
      <c r="N1731" s="544"/>
      <c r="O1731" s="331">
        <f t="shared" si="127"/>
        <v>0</v>
      </c>
      <c r="P1731" s="332">
        <v>4607109968376</v>
      </c>
      <c r="Q1731" s="545"/>
      <c r="R1731" s="333" t="s">
        <v>2822</v>
      </c>
      <c r="S1731" s="340">
        <f t="shared" si="128"/>
        <v>73.95</v>
      </c>
    </row>
    <row r="1732" spans="1:19" ht="25.5" x14ac:dyDescent="0.2">
      <c r="A1732" s="519">
        <v>1717</v>
      </c>
      <c r="B1732" s="537">
        <v>4200</v>
      </c>
      <c r="C1732" s="538" t="s">
        <v>13319</v>
      </c>
      <c r="D1732" s="539"/>
      <c r="E1732" s="411" t="s">
        <v>2801</v>
      </c>
      <c r="F1732" s="411" t="s">
        <v>2824</v>
      </c>
      <c r="G1732" s="411" t="s">
        <v>2825</v>
      </c>
      <c r="H1732" s="540" t="s">
        <v>2826</v>
      </c>
      <c r="I1732" s="541" t="str">
        <f t="shared" si="126"/>
        <v>фото1</v>
      </c>
      <c r="J1732" s="541"/>
      <c r="K1732" s="542" t="s">
        <v>32</v>
      </c>
      <c r="L1732" s="546">
        <v>1</v>
      </c>
      <c r="M1732" s="558">
        <v>214</v>
      </c>
      <c r="N1732" s="544"/>
      <c r="O1732" s="331">
        <f t="shared" si="127"/>
        <v>0</v>
      </c>
      <c r="P1732" s="332">
        <v>4607109984185</v>
      </c>
      <c r="Q1732" s="545"/>
      <c r="R1732" s="333" t="s">
        <v>11200</v>
      </c>
      <c r="S1732" s="340">
        <f t="shared" si="128"/>
        <v>214</v>
      </c>
    </row>
    <row r="1733" spans="1:19" ht="15" x14ac:dyDescent="0.2">
      <c r="A1733" s="519">
        <v>1718</v>
      </c>
      <c r="B1733" s="537">
        <v>2153</v>
      </c>
      <c r="C1733" s="538" t="s">
        <v>13320</v>
      </c>
      <c r="D1733" s="539"/>
      <c r="E1733" s="411" t="s">
        <v>2801</v>
      </c>
      <c r="F1733" s="411" t="s">
        <v>2126</v>
      </c>
      <c r="G1733" s="411" t="s">
        <v>2827</v>
      </c>
      <c r="H1733" s="540" t="s">
        <v>2828</v>
      </c>
      <c r="I1733" s="541" t="str">
        <f t="shared" si="126"/>
        <v>фото1</v>
      </c>
      <c r="J1733" s="541"/>
      <c r="K1733" s="542" t="s">
        <v>13317</v>
      </c>
      <c r="L1733" s="546">
        <v>1</v>
      </c>
      <c r="M1733" s="558">
        <v>157.1</v>
      </c>
      <c r="N1733" s="544"/>
      <c r="O1733" s="331">
        <f t="shared" si="127"/>
        <v>0</v>
      </c>
      <c r="P1733" s="332">
        <v>4607109974919</v>
      </c>
      <c r="Q1733" s="545"/>
      <c r="R1733" s="333" t="s">
        <v>11200</v>
      </c>
      <c r="S1733" s="340">
        <f t="shared" si="128"/>
        <v>157.1</v>
      </c>
    </row>
    <row r="1734" spans="1:19" ht="15" x14ac:dyDescent="0.2">
      <c r="A1734" s="519">
        <v>1719</v>
      </c>
      <c r="B1734" s="537">
        <v>568</v>
      </c>
      <c r="C1734" s="538" t="s">
        <v>13321</v>
      </c>
      <c r="D1734" s="539"/>
      <c r="E1734" s="411" t="s">
        <v>2829</v>
      </c>
      <c r="F1734" s="411" t="s">
        <v>2830</v>
      </c>
      <c r="G1734" s="411" t="s">
        <v>2831</v>
      </c>
      <c r="H1734" s="540" t="s">
        <v>985</v>
      </c>
      <c r="I1734" s="541" t="str">
        <f t="shared" si="126"/>
        <v>фото1</v>
      </c>
      <c r="J1734" s="541"/>
      <c r="K1734" s="542" t="s">
        <v>32</v>
      </c>
      <c r="L1734" s="546">
        <v>3</v>
      </c>
      <c r="M1734" s="558">
        <v>177.3</v>
      </c>
      <c r="N1734" s="544"/>
      <c r="O1734" s="331">
        <f t="shared" si="127"/>
        <v>0</v>
      </c>
      <c r="P1734" s="332">
        <v>4607109968383</v>
      </c>
      <c r="Q1734" s="545"/>
      <c r="R1734" s="333" t="s">
        <v>2832</v>
      </c>
      <c r="S1734" s="340">
        <f t="shared" si="128"/>
        <v>59.1</v>
      </c>
    </row>
    <row r="1735" spans="1:19" ht="15" x14ac:dyDescent="0.2">
      <c r="A1735" s="519">
        <v>1720</v>
      </c>
      <c r="B1735" s="537">
        <v>4752</v>
      </c>
      <c r="C1735" s="538" t="s">
        <v>13322</v>
      </c>
      <c r="D1735" s="539"/>
      <c r="E1735" s="411" t="s">
        <v>2829</v>
      </c>
      <c r="F1735" s="411" t="s">
        <v>13323</v>
      </c>
      <c r="G1735" s="411" t="s">
        <v>13324</v>
      </c>
      <c r="H1735" s="540" t="s">
        <v>13325</v>
      </c>
      <c r="I1735" s="541" t="str">
        <f t="shared" si="126"/>
        <v>фото1</v>
      </c>
      <c r="J1735" s="541"/>
      <c r="K1735" s="542" t="s">
        <v>32</v>
      </c>
      <c r="L1735" s="546">
        <v>3</v>
      </c>
      <c r="M1735" s="558">
        <v>166.3</v>
      </c>
      <c r="N1735" s="544"/>
      <c r="O1735" s="331">
        <f t="shared" si="127"/>
        <v>0</v>
      </c>
      <c r="P1735" s="332">
        <v>4607109991732</v>
      </c>
      <c r="Q1735" s="545" t="s">
        <v>11622</v>
      </c>
      <c r="R1735" s="333" t="s">
        <v>13326</v>
      </c>
      <c r="S1735" s="340">
        <f t="shared" si="128"/>
        <v>55.433333333333337</v>
      </c>
    </row>
    <row r="1736" spans="1:19" ht="15" x14ac:dyDescent="0.2">
      <c r="A1736" s="519">
        <v>1721</v>
      </c>
      <c r="B1736" s="537">
        <v>3080</v>
      </c>
      <c r="C1736" s="538" t="s">
        <v>13327</v>
      </c>
      <c r="D1736" s="539"/>
      <c r="E1736" s="449" t="s">
        <v>2833</v>
      </c>
      <c r="F1736" s="449" t="s">
        <v>2834</v>
      </c>
      <c r="G1736" s="449" t="s">
        <v>2835</v>
      </c>
      <c r="H1736" s="548" t="s">
        <v>647</v>
      </c>
      <c r="I1736" s="541" t="str">
        <f t="shared" si="126"/>
        <v>фото1</v>
      </c>
      <c r="J1736" s="541"/>
      <c r="K1736" s="542" t="s">
        <v>32</v>
      </c>
      <c r="L1736" s="546">
        <v>2</v>
      </c>
      <c r="M1736" s="558">
        <v>177.3</v>
      </c>
      <c r="N1736" s="544"/>
      <c r="O1736" s="331">
        <f t="shared" si="127"/>
        <v>0</v>
      </c>
      <c r="P1736" s="332">
        <v>4607109968390</v>
      </c>
      <c r="Q1736" s="545"/>
      <c r="R1736" s="333" t="s">
        <v>2836</v>
      </c>
      <c r="S1736" s="340">
        <f t="shared" si="128"/>
        <v>88.65</v>
      </c>
    </row>
    <row r="1737" spans="1:19" ht="15" x14ac:dyDescent="0.2">
      <c r="A1737" s="519">
        <v>1722</v>
      </c>
      <c r="B1737" s="537">
        <v>2315</v>
      </c>
      <c r="C1737" s="538" t="s">
        <v>13328</v>
      </c>
      <c r="D1737" s="539"/>
      <c r="E1737" s="411" t="s">
        <v>2833</v>
      </c>
      <c r="F1737" s="411" t="s">
        <v>2840</v>
      </c>
      <c r="G1737" s="411" t="s">
        <v>2841</v>
      </c>
      <c r="H1737" s="540" t="s">
        <v>2492</v>
      </c>
      <c r="I1737" s="541" t="str">
        <f t="shared" si="126"/>
        <v>фото1</v>
      </c>
      <c r="J1737" s="541"/>
      <c r="K1737" s="542" t="s">
        <v>32</v>
      </c>
      <c r="L1737" s="546">
        <v>3</v>
      </c>
      <c r="M1737" s="558">
        <v>144.19999999999999</v>
      </c>
      <c r="N1737" s="544"/>
      <c r="O1737" s="331">
        <f t="shared" si="127"/>
        <v>0</v>
      </c>
      <c r="P1737" s="332">
        <v>4607109968413</v>
      </c>
      <c r="Q1737" s="545"/>
      <c r="R1737" s="333" t="s">
        <v>2836</v>
      </c>
      <c r="S1737" s="340">
        <f t="shared" si="128"/>
        <v>48.066666666666663</v>
      </c>
    </row>
    <row r="1738" spans="1:19" ht="15" x14ac:dyDescent="0.2">
      <c r="A1738" s="519">
        <v>1723</v>
      </c>
      <c r="B1738" s="537">
        <v>2314</v>
      </c>
      <c r="C1738" s="538" t="s">
        <v>13329</v>
      </c>
      <c r="D1738" s="539"/>
      <c r="E1738" s="411" t="s">
        <v>2833</v>
      </c>
      <c r="F1738" s="411" t="s">
        <v>2837</v>
      </c>
      <c r="G1738" s="411" t="s">
        <v>2838</v>
      </c>
      <c r="H1738" s="540" t="s">
        <v>985</v>
      </c>
      <c r="I1738" s="541" t="str">
        <f t="shared" si="126"/>
        <v>фото1</v>
      </c>
      <c r="J1738" s="541"/>
      <c r="K1738" s="542" t="s">
        <v>32</v>
      </c>
      <c r="L1738" s="546">
        <v>3</v>
      </c>
      <c r="M1738" s="558">
        <v>105.7</v>
      </c>
      <c r="N1738" s="544"/>
      <c r="O1738" s="331">
        <f t="shared" si="127"/>
        <v>0</v>
      </c>
      <c r="P1738" s="332">
        <v>4607109968406</v>
      </c>
      <c r="Q1738" s="545"/>
      <c r="R1738" s="333" t="s">
        <v>2839</v>
      </c>
      <c r="S1738" s="340">
        <f t="shared" si="128"/>
        <v>35.233333333333334</v>
      </c>
    </row>
    <row r="1739" spans="1:19" ht="25.5" x14ac:dyDescent="0.2">
      <c r="A1739" s="519">
        <v>1724</v>
      </c>
      <c r="B1739" s="537">
        <v>4217</v>
      </c>
      <c r="C1739" s="538" t="s">
        <v>13330</v>
      </c>
      <c r="D1739" s="539"/>
      <c r="E1739" s="411" t="s">
        <v>2842</v>
      </c>
      <c r="F1739" s="411" t="s">
        <v>2843</v>
      </c>
      <c r="G1739" s="411" t="s">
        <v>2844</v>
      </c>
      <c r="H1739" s="540" t="s">
        <v>2846</v>
      </c>
      <c r="I1739" s="541" t="str">
        <f t="shared" si="126"/>
        <v>фото1</v>
      </c>
      <c r="J1739" s="541"/>
      <c r="K1739" s="542" t="s">
        <v>13331</v>
      </c>
      <c r="L1739" s="546">
        <v>1</v>
      </c>
      <c r="M1739" s="558">
        <v>186.4</v>
      </c>
      <c r="N1739" s="544"/>
      <c r="O1739" s="331">
        <f t="shared" si="127"/>
        <v>0</v>
      </c>
      <c r="P1739" s="332">
        <v>4607109984352</v>
      </c>
      <c r="Q1739" s="545"/>
      <c r="R1739" s="333" t="s">
        <v>2845</v>
      </c>
      <c r="S1739" s="340">
        <f t="shared" si="128"/>
        <v>186.4</v>
      </c>
    </row>
    <row r="1740" spans="1:19" ht="15" x14ac:dyDescent="0.2">
      <c r="A1740" s="519">
        <v>1725</v>
      </c>
      <c r="B1740" s="537">
        <v>593</v>
      </c>
      <c r="C1740" s="538" t="s">
        <v>13332</v>
      </c>
      <c r="D1740" s="539"/>
      <c r="E1740" s="411" t="s">
        <v>2847</v>
      </c>
      <c r="F1740" s="411" t="s">
        <v>2848</v>
      </c>
      <c r="G1740" s="411" t="s">
        <v>2849</v>
      </c>
      <c r="H1740" s="540" t="s">
        <v>1281</v>
      </c>
      <c r="I1740" s="541" t="str">
        <f t="shared" ref="I1740:I1803" si="129">HYPERLINK("http://www.gardenbulbs.ru/images/vesna_CL/thumbnails/"&amp;C1740&amp;".jpg","фото1")</f>
        <v>фото1</v>
      </c>
      <c r="J1740" s="541"/>
      <c r="K1740" s="542" t="s">
        <v>32</v>
      </c>
      <c r="L1740" s="546">
        <v>1</v>
      </c>
      <c r="M1740" s="558">
        <v>168.1</v>
      </c>
      <c r="N1740" s="544"/>
      <c r="O1740" s="331">
        <f t="shared" ref="O1740:O1803" si="130">IF(ISERROR(N1740*M1740),0,N1740*M1740)</f>
        <v>0</v>
      </c>
      <c r="P1740" s="332">
        <v>4607109968840</v>
      </c>
      <c r="Q1740" s="545"/>
      <c r="R1740" s="333" t="s">
        <v>2850</v>
      </c>
      <c r="S1740" s="340">
        <f t="shared" ref="S1740:S1803" si="131">M1740/L1740</f>
        <v>168.1</v>
      </c>
    </row>
    <row r="1741" spans="1:19" ht="25.5" x14ac:dyDescent="0.2">
      <c r="A1741" s="519">
        <v>1726</v>
      </c>
      <c r="B1741" s="537">
        <v>973</v>
      </c>
      <c r="C1741" s="538" t="s">
        <v>13333</v>
      </c>
      <c r="D1741" s="539"/>
      <c r="E1741" s="411" t="s">
        <v>2929</v>
      </c>
      <c r="F1741" s="411" t="s">
        <v>2930</v>
      </c>
      <c r="G1741" s="411" t="s">
        <v>2931</v>
      </c>
      <c r="H1741" s="540" t="s">
        <v>2933</v>
      </c>
      <c r="I1741" s="541" t="str">
        <f t="shared" si="129"/>
        <v>фото1</v>
      </c>
      <c r="J1741" s="541"/>
      <c r="K1741" s="542" t="s">
        <v>32</v>
      </c>
      <c r="L1741" s="546">
        <v>1</v>
      </c>
      <c r="M1741" s="558">
        <v>195.6</v>
      </c>
      <c r="N1741" s="544"/>
      <c r="O1741" s="331">
        <f t="shared" si="130"/>
        <v>0</v>
      </c>
      <c r="P1741" s="332">
        <v>4607109977132</v>
      </c>
      <c r="Q1741" s="545"/>
      <c r="R1741" s="333" t="s">
        <v>2932</v>
      </c>
      <c r="S1741" s="340">
        <f t="shared" si="131"/>
        <v>195.6</v>
      </c>
    </row>
    <row r="1742" spans="1:19" ht="51" x14ac:dyDescent="0.2">
      <c r="A1742" s="519">
        <v>1727</v>
      </c>
      <c r="B1742" s="537">
        <v>5741</v>
      </c>
      <c r="C1742" s="538" t="s">
        <v>9635</v>
      </c>
      <c r="D1742" s="539" t="s">
        <v>9636</v>
      </c>
      <c r="E1742" s="411" t="s">
        <v>9637</v>
      </c>
      <c r="F1742" s="411" t="s">
        <v>9638</v>
      </c>
      <c r="G1742" s="411" t="s">
        <v>9639</v>
      </c>
      <c r="H1742" s="540" t="s">
        <v>9640</v>
      </c>
      <c r="I1742" s="541" t="str">
        <f t="shared" si="129"/>
        <v>фото1</v>
      </c>
      <c r="J1742" s="541" t="str">
        <f t="shared" ref="J1742:J1743" si="132">HYPERLINK("http://www.gardenbulbs.ru/images/vesna_CL/thumbnails/"&amp;D2289&amp;".jpg","фото2")</f>
        <v>фото2</v>
      </c>
      <c r="K1742" s="542" t="s">
        <v>32</v>
      </c>
      <c r="L1742" s="546">
        <v>1</v>
      </c>
      <c r="M1742" s="558">
        <v>247</v>
      </c>
      <c r="N1742" s="544"/>
      <c r="O1742" s="331">
        <f t="shared" si="130"/>
        <v>0</v>
      </c>
      <c r="P1742" s="332">
        <v>4607109932247</v>
      </c>
      <c r="Q1742" s="545"/>
      <c r="R1742" s="333" t="s">
        <v>11201</v>
      </c>
      <c r="S1742" s="340">
        <f t="shared" si="131"/>
        <v>247</v>
      </c>
    </row>
    <row r="1743" spans="1:19" ht="25.5" x14ac:dyDescent="0.2">
      <c r="A1743" s="519">
        <v>1728</v>
      </c>
      <c r="B1743" s="537">
        <v>6825</v>
      </c>
      <c r="C1743" s="538" t="s">
        <v>13334</v>
      </c>
      <c r="D1743" s="539" t="s">
        <v>13335</v>
      </c>
      <c r="E1743" s="411" t="s">
        <v>2934</v>
      </c>
      <c r="F1743" s="411" t="s">
        <v>3981</v>
      </c>
      <c r="G1743" s="411" t="s">
        <v>3982</v>
      </c>
      <c r="H1743" s="540" t="s">
        <v>3983</v>
      </c>
      <c r="I1743" s="541" t="str">
        <f t="shared" si="129"/>
        <v>фото1</v>
      </c>
      <c r="J1743" s="541" t="str">
        <f t="shared" si="132"/>
        <v>фото2</v>
      </c>
      <c r="K1743" s="542" t="s">
        <v>32</v>
      </c>
      <c r="L1743" s="546">
        <v>1</v>
      </c>
      <c r="M1743" s="558">
        <v>300.2</v>
      </c>
      <c r="N1743" s="544"/>
      <c r="O1743" s="331">
        <f t="shared" si="130"/>
        <v>0</v>
      </c>
      <c r="P1743" s="332">
        <v>4607109944691</v>
      </c>
      <c r="Q1743" s="545"/>
      <c r="R1743" s="333" t="s">
        <v>2937</v>
      </c>
      <c r="S1743" s="340">
        <f t="shared" si="131"/>
        <v>300.2</v>
      </c>
    </row>
    <row r="1744" spans="1:19" ht="25.5" x14ac:dyDescent="0.2">
      <c r="A1744" s="519">
        <v>1729</v>
      </c>
      <c r="B1744" s="537">
        <v>4409</v>
      </c>
      <c r="C1744" s="538" t="s">
        <v>13336</v>
      </c>
      <c r="D1744" s="539"/>
      <c r="E1744" s="411" t="s">
        <v>2934</v>
      </c>
      <c r="F1744" s="411" t="s">
        <v>2942</v>
      </c>
      <c r="G1744" s="411" t="s">
        <v>2943</v>
      </c>
      <c r="H1744" s="540" t="s">
        <v>2944</v>
      </c>
      <c r="I1744" s="541" t="str">
        <f t="shared" si="129"/>
        <v>фото1</v>
      </c>
      <c r="J1744" s="541"/>
      <c r="K1744" s="542" t="s">
        <v>32</v>
      </c>
      <c r="L1744" s="546">
        <v>1</v>
      </c>
      <c r="M1744" s="558">
        <v>328.7</v>
      </c>
      <c r="N1744" s="544"/>
      <c r="O1744" s="331">
        <f t="shared" si="130"/>
        <v>0</v>
      </c>
      <c r="P1744" s="332">
        <v>4607109988305</v>
      </c>
      <c r="Q1744" s="545"/>
      <c r="R1744" s="333" t="s">
        <v>2937</v>
      </c>
      <c r="S1744" s="340">
        <f t="shared" si="131"/>
        <v>328.7</v>
      </c>
    </row>
    <row r="1745" spans="1:19" ht="25.5" x14ac:dyDescent="0.2">
      <c r="A1745" s="519">
        <v>1730</v>
      </c>
      <c r="B1745" s="537">
        <v>6826</v>
      </c>
      <c r="C1745" s="538" t="s">
        <v>13337</v>
      </c>
      <c r="D1745" s="539"/>
      <c r="E1745" s="411" t="s">
        <v>2934</v>
      </c>
      <c r="F1745" s="411" t="s">
        <v>3984</v>
      </c>
      <c r="G1745" s="411" t="s">
        <v>3985</v>
      </c>
      <c r="H1745" s="540" t="s">
        <v>3986</v>
      </c>
      <c r="I1745" s="541" t="str">
        <f t="shared" si="129"/>
        <v>фото1</v>
      </c>
      <c r="J1745" s="541"/>
      <c r="K1745" s="542" t="s">
        <v>32</v>
      </c>
      <c r="L1745" s="546">
        <v>1</v>
      </c>
      <c r="M1745" s="558">
        <v>328.7</v>
      </c>
      <c r="N1745" s="544"/>
      <c r="O1745" s="331">
        <f t="shared" si="130"/>
        <v>0</v>
      </c>
      <c r="P1745" s="332">
        <v>4607109944707</v>
      </c>
      <c r="Q1745" s="545"/>
      <c r="R1745" s="333" t="s">
        <v>2937</v>
      </c>
      <c r="S1745" s="340">
        <f t="shared" si="131"/>
        <v>328.7</v>
      </c>
    </row>
    <row r="1746" spans="1:19" ht="15" x14ac:dyDescent="0.2">
      <c r="A1746" s="519">
        <v>1731</v>
      </c>
      <c r="B1746" s="537">
        <v>35</v>
      </c>
      <c r="C1746" s="538" t="s">
        <v>13338</v>
      </c>
      <c r="D1746" s="539"/>
      <c r="E1746" s="411" t="s">
        <v>2934</v>
      </c>
      <c r="F1746" s="411" t="s">
        <v>2945</v>
      </c>
      <c r="G1746" s="411" t="s">
        <v>2946</v>
      </c>
      <c r="H1746" s="540" t="s">
        <v>772</v>
      </c>
      <c r="I1746" s="541" t="str">
        <f t="shared" si="129"/>
        <v>фото1</v>
      </c>
      <c r="J1746" s="541"/>
      <c r="K1746" s="542" t="s">
        <v>32</v>
      </c>
      <c r="L1746" s="546">
        <v>1</v>
      </c>
      <c r="M1746" s="558">
        <v>138.69999999999999</v>
      </c>
      <c r="N1746" s="544"/>
      <c r="O1746" s="331">
        <f t="shared" si="130"/>
        <v>0</v>
      </c>
      <c r="P1746" s="332">
        <v>4607109952757</v>
      </c>
      <c r="Q1746" s="545"/>
      <c r="R1746" s="333" t="s">
        <v>2947</v>
      </c>
      <c r="S1746" s="340">
        <f t="shared" si="131"/>
        <v>138.69999999999999</v>
      </c>
    </row>
    <row r="1747" spans="1:19" ht="15" x14ac:dyDescent="0.2">
      <c r="A1747" s="519">
        <v>1732</v>
      </c>
      <c r="B1747" s="537">
        <v>1790</v>
      </c>
      <c r="C1747" s="538" t="s">
        <v>13339</v>
      </c>
      <c r="D1747" s="539"/>
      <c r="E1747" s="411" t="s">
        <v>2934</v>
      </c>
      <c r="F1747" s="411" t="s">
        <v>2935</v>
      </c>
      <c r="G1747" s="411" t="s">
        <v>2936</v>
      </c>
      <c r="H1747" s="540" t="s">
        <v>2938</v>
      </c>
      <c r="I1747" s="541" t="str">
        <f t="shared" si="129"/>
        <v>фото1</v>
      </c>
      <c r="J1747" s="541"/>
      <c r="K1747" s="542" t="s">
        <v>32</v>
      </c>
      <c r="L1747" s="546">
        <v>1</v>
      </c>
      <c r="M1747" s="558">
        <v>223.1</v>
      </c>
      <c r="N1747" s="544"/>
      <c r="O1747" s="331">
        <f t="shared" si="130"/>
        <v>0</v>
      </c>
      <c r="P1747" s="332">
        <v>4607109958438</v>
      </c>
      <c r="Q1747" s="545"/>
      <c r="R1747" s="333" t="s">
        <v>2937</v>
      </c>
      <c r="S1747" s="340">
        <f t="shared" si="131"/>
        <v>223.1</v>
      </c>
    </row>
    <row r="1748" spans="1:19" ht="15" x14ac:dyDescent="0.2">
      <c r="A1748" s="519">
        <v>1733</v>
      </c>
      <c r="B1748" s="537">
        <v>290</v>
      </c>
      <c r="C1748" s="538" t="s">
        <v>13340</v>
      </c>
      <c r="D1748" s="539"/>
      <c r="E1748" s="411" t="s">
        <v>2934</v>
      </c>
      <c r="F1748" s="411" t="s">
        <v>2939</v>
      </c>
      <c r="G1748" s="411" t="s">
        <v>2940</v>
      </c>
      <c r="H1748" s="540" t="s">
        <v>2941</v>
      </c>
      <c r="I1748" s="541" t="str">
        <f t="shared" si="129"/>
        <v>фото1</v>
      </c>
      <c r="J1748" s="541"/>
      <c r="K1748" s="542" t="s">
        <v>32</v>
      </c>
      <c r="L1748" s="546">
        <v>1</v>
      </c>
      <c r="M1748" s="558">
        <v>247</v>
      </c>
      <c r="N1748" s="544"/>
      <c r="O1748" s="331">
        <f t="shared" si="130"/>
        <v>0</v>
      </c>
      <c r="P1748" s="332">
        <v>4607109952740</v>
      </c>
      <c r="Q1748" s="545"/>
      <c r="R1748" s="333" t="s">
        <v>2937</v>
      </c>
      <c r="S1748" s="340">
        <f t="shared" si="131"/>
        <v>247</v>
      </c>
    </row>
    <row r="1749" spans="1:19" ht="15" x14ac:dyDescent="0.2">
      <c r="A1749" s="519">
        <v>1734</v>
      </c>
      <c r="B1749" s="537">
        <v>124</v>
      </c>
      <c r="C1749" s="538" t="s">
        <v>13341</v>
      </c>
      <c r="D1749" s="539"/>
      <c r="E1749" s="411" t="s">
        <v>2934</v>
      </c>
      <c r="F1749" s="411" t="s">
        <v>2951</v>
      </c>
      <c r="G1749" s="411" t="s">
        <v>2952</v>
      </c>
      <c r="H1749" s="540" t="s">
        <v>2655</v>
      </c>
      <c r="I1749" s="541" t="str">
        <f t="shared" si="129"/>
        <v>фото1</v>
      </c>
      <c r="J1749" s="541"/>
      <c r="K1749" s="542" t="s">
        <v>32</v>
      </c>
      <c r="L1749" s="546">
        <v>1</v>
      </c>
      <c r="M1749" s="558">
        <v>122.2</v>
      </c>
      <c r="N1749" s="544"/>
      <c r="O1749" s="331">
        <f t="shared" si="130"/>
        <v>0</v>
      </c>
      <c r="P1749" s="332">
        <v>4607109952764</v>
      </c>
      <c r="Q1749" s="545"/>
      <c r="R1749" s="333" t="s">
        <v>2937</v>
      </c>
      <c r="S1749" s="340">
        <f t="shared" si="131"/>
        <v>122.2</v>
      </c>
    </row>
    <row r="1750" spans="1:19" ht="25.5" x14ac:dyDescent="0.2">
      <c r="A1750" s="519">
        <v>1735</v>
      </c>
      <c r="B1750" s="537">
        <v>974</v>
      </c>
      <c r="C1750" s="538" t="s">
        <v>13342</v>
      </c>
      <c r="D1750" s="539"/>
      <c r="E1750" s="411" t="s">
        <v>2934</v>
      </c>
      <c r="F1750" s="411" t="s">
        <v>2948</v>
      </c>
      <c r="G1750" s="411" t="s">
        <v>2949</v>
      </c>
      <c r="H1750" s="540" t="s">
        <v>2950</v>
      </c>
      <c r="I1750" s="541" t="str">
        <f t="shared" si="129"/>
        <v>фото1</v>
      </c>
      <c r="J1750" s="541"/>
      <c r="K1750" s="542" t="s">
        <v>32</v>
      </c>
      <c r="L1750" s="546">
        <v>1</v>
      </c>
      <c r="M1750" s="558">
        <v>247</v>
      </c>
      <c r="N1750" s="544"/>
      <c r="O1750" s="331">
        <f t="shared" si="130"/>
        <v>0</v>
      </c>
      <c r="P1750" s="332">
        <v>4607109974445</v>
      </c>
      <c r="Q1750" s="545"/>
      <c r="R1750" s="333" t="s">
        <v>2937</v>
      </c>
      <c r="S1750" s="340">
        <f t="shared" si="131"/>
        <v>247</v>
      </c>
    </row>
    <row r="1751" spans="1:19" ht="15" x14ac:dyDescent="0.2">
      <c r="A1751" s="519">
        <v>1736</v>
      </c>
      <c r="B1751" s="537">
        <v>975</v>
      </c>
      <c r="C1751" s="538" t="s">
        <v>13343</v>
      </c>
      <c r="D1751" s="539"/>
      <c r="E1751" s="411" t="s">
        <v>2953</v>
      </c>
      <c r="F1751" s="411" t="s">
        <v>2954</v>
      </c>
      <c r="G1751" s="411" t="s">
        <v>2955</v>
      </c>
      <c r="H1751" s="540" t="s">
        <v>2957</v>
      </c>
      <c r="I1751" s="541" t="str">
        <f t="shared" si="129"/>
        <v>фото1</v>
      </c>
      <c r="J1751" s="541"/>
      <c r="K1751" s="542" t="s">
        <v>32</v>
      </c>
      <c r="L1751" s="546">
        <v>1</v>
      </c>
      <c r="M1751" s="558">
        <v>113.1</v>
      </c>
      <c r="N1751" s="544"/>
      <c r="O1751" s="331">
        <f t="shared" si="130"/>
        <v>0</v>
      </c>
      <c r="P1751" s="332">
        <v>4607109976913</v>
      </c>
      <c r="Q1751" s="545"/>
      <c r="R1751" s="333" t="s">
        <v>2956</v>
      </c>
      <c r="S1751" s="340">
        <f t="shared" si="131"/>
        <v>113.1</v>
      </c>
    </row>
    <row r="1752" spans="1:19" ht="15" x14ac:dyDescent="0.2">
      <c r="A1752" s="519">
        <v>1737</v>
      </c>
      <c r="B1752" s="537">
        <v>594</v>
      </c>
      <c r="C1752" s="538" t="s">
        <v>13344</v>
      </c>
      <c r="D1752" s="539"/>
      <c r="E1752" s="411" t="s">
        <v>2953</v>
      </c>
      <c r="F1752" s="411" t="s">
        <v>2958</v>
      </c>
      <c r="G1752" s="411" t="s">
        <v>2959</v>
      </c>
      <c r="H1752" s="540" t="s">
        <v>2960</v>
      </c>
      <c r="I1752" s="541" t="str">
        <f t="shared" si="129"/>
        <v>фото1</v>
      </c>
      <c r="J1752" s="541"/>
      <c r="K1752" s="542" t="s">
        <v>32</v>
      </c>
      <c r="L1752" s="546">
        <v>1</v>
      </c>
      <c r="M1752" s="558">
        <v>127.7</v>
      </c>
      <c r="N1752" s="544"/>
      <c r="O1752" s="331">
        <f t="shared" si="130"/>
        <v>0</v>
      </c>
      <c r="P1752" s="332">
        <v>4607109957806</v>
      </c>
      <c r="Q1752" s="545"/>
      <c r="R1752" s="333" t="s">
        <v>2956</v>
      </c>
      <c r="S1752" s="340">
        <f t="shared" si="131"/>
        <v>127.7</v>
      </c>
    </row>
    <row r="1753" spans="1:19" ht="15" x14ac:dyDescent="0.2">
      <c r="A1753" s="519">
        <v>1738</v>
      </c>
      <c r="B1753" s="537">
        <v>4643</v>
      </c>
      <c r="C1753" s="538" t="s">
        <v>13345</v>
      </c>
      <c r="D1753" s="539"/>
      <c r="E1753" s="411" t="s">
        <v>2953</v>
      </c>
      <c r="F1753" s="411" t="s">
        <v>8671</v>
      </c>
      <c r="G1753" s="411" t="s">
        <v>8672</v>
      </c>
      <c r="H1753" s="540" t="s">
        <v>8673</v>
      </c>
      <c r="I1753" s="541" t="str">
        <f t="shared" si="129"/>
        <v>фото1</v>
      </c>
      <c r="J1753" s="541"/>
      <c r="K1753" s="542" t="s">
        <v>32</v>
      </c>
      <c r="L1753" s="546">
        <v>1</v>
      </c>
      <c r="M1753" s="558">
        <v>113.1</v>
      </c>
      <c r="N1753" s="544"/>
      <c r="O1753" s="331">
        <f t="shared" si="130"/>
        <v>0</v>
      </c>
      <c r="P1753" s="332">
        <v>4607109990643</v>
      </c>
      <c r="Q1753" s="545"/>
      <c r="R1753" s="333" t="s">
        <v>2956</v>
      </c>
      <c r="S1753" s="340">
        <f t="shared" si="131"/>
        <v>113.1</v>
      </c>
    </row>
    <row r="1754" spans="1:19" ht="15" x14ac:dyDescent="0.2">
      <c r="A1754" s="519">
        <v>1739</v>
      </c>
      <c r="B1754" s="537">
        <v>6828</v>
      </c>
      <c r="C1754" s="538" t="s">
        <v>13346</v>
      </c>
      <c r="D1754" s="539"/>
      <c r="E1754" s="411" t="s">
        <v>2961</v>
      </c>
      <c r="F1754" s="411" t="s">
        <v>3993</v>
      </c>
      <c r="G1754" s="411" t="s">
        <v>3994</v>
      </c>
      <c r="H1754" s="540" t="s">
        <v>3996</v>
      </c>
      <c r="I1754" s="541" t="str">
        <f t="shared" si="129"/>
        <v>фото1</v>
      </c>
      <c r="J1754" s="541"/>
      <c r="K1754" s="542" t="s">
        <v>32</v>
      </c>
      <c r="L1754" s="546">
        <v>2</v>
      </c>
      <c r="M1754" s="558">
        <v>261.7</v>
      </c>
      <c r="N1754" s="544"/>
      <c r="O1754" s="331">
        <f t="shared" si="130"/>
        <v>0</v>
      </c>
      <c r="P1754" s="332">
        <v>4607109944721</v>
      </c>
      <c r="Q1754" s="545"/>
      <c r="R1754" s="333" t="s">
        <v>3995</v>
      </c>
      <c r="S1754" s="340">
        <f t="shared" si="131"/>
        <v>130.85</v>
      </c>
    </row>
    <row r="1755" spans="1:19" ht="15" x14ac:dyDescent="0.2">
      <c r="A1755" s="519">
        <v>1740</v>
      </c>
      <c r="B1755" s="537">
        <v>718</v>
      </c>
      <c r="C1755" s="538" t="s">
        <v>13347</v>
      </c>
      <c r="D1755" s="539"/>
      <c r="E1755" s="411" t="s">
        <v>2961</v>
      </c>
      <c r="F1755" s="411" t="s">
        <v>8674</v>
      </c>
      <c r="G1755" s="411" t="s">
        <v>8675</v>
      </c>
      <c r="H1755" s="540" t="s">
        <v>2191</v>
      </c>
      <c r="I1755" s="541" t="str">
        <f t="shared" si="129"/>
        <v>фото1</v>
      </c>
      <c r="J1755" s="541"/>
      <c r="K1755" s="542" t="s">
        <v>32</v>
      </c>
      <c r="L1755" s="546">
        <v>2</v>
      </c>
      <c r="M1755" s="558">
        <v>287.39999999999998</v>
      </c>
      <c r="N1755" s="544"/>
      <c r="O1755" s="331">
        <f t="shared" si="130"/>
        <v>0</v>
      </c>
      <c r="P1755" s="332">
        <v>4607109952696</v>
      </c>
      <c r="Q1755" s="545"/>
      <c r="R1755" s="333" t="s">
        <v>3991</v>
      </c>
      <c r="S1755" s="340">
        <f t="shared" si="131"/>
        <v>143.69999999999999</v>
      </c>
    </row>
    <row r="1756" spans="1:19" ht="15" x14ac:dyDescent="0.2">
      <c r="A1756" s="519">
        <v>1741</v>
      </c>
      <c r="B1756" s="537">
        <v>4758</v>
      </c>
      <c r="C1756" s="538" t="s">
        <v>13348</v>
      </c>
      <c r="D1756" s="539"/>
      <c r="E1756" s="411" t="s">
        <v>2961</v>
      </c>
      <c r="F1756" s="411" t="s">
        <v>13349</v>
      </c>
      <c r="G1756" s="411" t="s">
        <v>13350</v>
      </c>
      <c r="H1756" s="540" t="s">
        <v>13351</v>
      </c>
      <c r="I1756" s="541" t="str">
        <f t="shared" si="129"/>
        <v>фото1</v>
      </c>
      <c r="J1756" s="541"/>
      <c r="K1756" s="542" t="s">
        <v>32</v>
      </c>
      <c r="L1756" s="546">
        <v>2</v>
      </c>
      <c r="M1756" s="558">
        <v>324.10000000000002</v>
      </c>
      <c r="N1756" s="544"/>
      <c r="O1756" s="331">
        <f t="shared" si="130"/>
        <v>0</v>
      </c>
      <c r="P1756" s="332">
        <v>4607109991794</v>
      </c>
      <c r="Q1756" s="545" t="s">
        <v>11622</v>
      </c>
      <c r="R1756" s="333" t="s">
        <v>2965</v>
      </c>
      <c r="S1756" s="340">
        <f t="shared" si="131"/>
        <v>162.05000000000001</v>
      </c>
    </row>
    <row r="1757" spans="1:19" ht="25.5" x14ac:dyDescent="0.2">
      <c r="A1757" s="519">
        <v>1742</v>
      </c>
      <c r="B1757" s="537">
        <v>3604</v>
      </c>
      <c r="C1757" s="538" t="s">
        <v>13352</v>
      </c>
      <c r="D1757" s="539"/>
      <c r="E1757" s="411" t="s">
        <v>2961</v>
      </c>
      <c r="F1757" s="411" t="s">
        <v>13353</v>
      </c>
      <c r="G1757" s="411" t="s">
        <v>13354</v>
      </c>
      <c r="H1757" s="540" t="s">
        <v>13355</v>
      </c>
      <c r="I1757" s="541" t="str">
        <f t="shared" si="129"/>
        <v>фото1</v>
      </c>
      <c r="J1757" s="541"/>
      <c r="K1757" s="542" t="s">
        <v>32</v>
      </c>
      <c r="L1757" s="546">
        <v>2</v>
      </c>
      <c r="M1757" s="558">
        <v>324.10000000000002</v>
      </c>
      <c r="N1757" s="544"/>
      <c r="O1757" s="331">
        <f t="shared" si="130"/>
        <v>0</v>
      </c>
      <c r="P1757" s="332">
        <v>4607109972861</v>
      </c>
      <c r="Q1757" s="545" t="s">
        <v>11622</v>
      </c>
      <c r="R1757" s="333" t="s">
        <v>2965</v>
      </c>
      <c r="S1757" s="340">
        <f t="shared" si="131"/>
        <v>162.05000000000001</v>
      </c>
    </row>
    <row r="1758" spans="1:19" ht="15" x14ac:dyDescent="0.2">
      <c r="A1758" s="519">
        <v>1743</v>
      </c>
      <c r="B1758" s="537">
        <v>978</v>
      </c>
      <c r="C1758" s="538" t="s">
        <v>13356</v>
      </c>
      <c r="D1758" s="539"/>
      <c r="E1758" s="449" t="s">
        <v>2961</v>
      </c>
      <c r="F1758" s="449" t="s">
        <v>2963</v>
      </c>
      <c r="G1758" s="449" t="s">
        <v>2964</v>
      </c>
      <c r="H1758" s="548" t="s">
        <v>2966</v>
      </c>
      <c r="I1758" s="541" t="str">
        <f t="shared" si="129"/>
        <v>фото1</v>
      </c>
      <c r="J1758" s="541"/>
      <c r="K1758" s="542" t="s">
        <v>32</v>
      </c>
      <c r="L1758" s="546">
        <v>2</v>
      </c>
      <c r="M1758" s="558">
        <v>324.10000000000002</v>
      </c>
      <c r="N1758" s="544"/>
      <c r="O1758" s="331">
        <f t="shared" si="130"/>
        <v>0</v>
      </c>
      <c r="P1758" s="332">
        <v>4607109974247</v>
      </c>
      <c r="Q1758" s="545"/>
      <c r="R1758" s="333" t="s">
        <v>2965</v>
      </c>
      <c r="S1758" s="340">
        <f t="shared" si="131"/>
        <v>162.05000000000001</v>
      </c>
    </row>
    <row r="1759" spans="1:19" ht="15" x14ac:dyDescent="0.2">
      <c r="A1759" s="519">
        <v>1744</v>
      </c>
      <c r="B1759" s="537">
        <v>4396</v>
      </c>
      <c r="C1759" s="538" t="s">
        <v>13357</v>
      </c>
      <c r="D1759" s="539"/>
      <c r="E1759" s="449" t="s">
        <v>2961</v>
      </c>
      <c r="F1759" s="449" t="s">
        <v>2967</v>
      </c>
      <c r="G1759" s="449" t="s">
        <v>2968</v>
      </c>
      <c r="H1759" s="548" t="s">
        <v>2969</v>
      </c>
      <c r="I1759" s="541" t="str">
        <f t="shared" si="129"/>
        <v>фото1</v>
      </c>
      <c r="J1759" s="541"/>
      <c r="K1759" s="542" t="s">
        <v>32</v>
      </c>
      <c r="L1759" s="546">
        <v>2</v>
      </c>
      <c r="M1759" s="558">
        <v>305.7</v>
      </c>
      <c r="N1759" s="544"/>
      <c r="O1759" s="331">
        <f t="shared" si="130"/>
        <v>0</v>
      </c>
      <c r="P1759" s="332">
        <v>4607109988176</v>
      </c>
      <c r="Q1759" s="545"/>
      <c r="R1759" s="333" t="s">
        <v>2965</v>
      </c>
      <c r="S1759" s="340">
        <f t="shared" si="131"/>
        <v>152.85</v>
      </c>
    </row>
    <row r="1760" spans="1:19" ht="15" x14ac:dyDescent="0.2">
      <c r="A1760" s="519">
        <v>1745</v>
      </c>
      <c r="B1760" s="537">
        <v>5743</v>
      </c>
      <c r="C1760" s="538" t="s">
        <v>13358</v>
      </c>
      <c r="D1760" s="539"/>
      <c r="E1760" s="449" t="s">
        <v>2961</v>
      </c>
      <c r="F1760" s="449" t="s">
        <v>9641</v>
      </c>
      <c r="G1760" s="449" t="s">
        <v>9642</v>
      </c>
      <c r="H1760" s="548" t="s">
        <v>9643</v>
      </c>
      <c r="I1760" s="541" t="str">
        <f t="shared" si="129"/>
        <v>фото1</v>
      </c>
      <c r="J1760" s="541"/>
      <c r="K1760" s="542" t="s">
        <v>32</v>
      </c>
      <c r="L1760" s="546">
        <v>2</v>
      </c>
      <c r="M1760" s="558">
        <v>232.3</v>
      </c>
      <c r="N1760" s="544"/>
      <c r="O1760" s="331">
        <f t="shared" si="130"/>
        <v>0</v>
      </c>
      <c r="P1760" s="332">
        <v>4607109932230</v>
      </c>
      <c r="Q1760" s="545"/>
      <c r="R1760" s="333" t="s">
        <v>3991</v>
      </c>
      <c r="S1760" s="340">
        <f t="shared" si="131"/>
        <v>116.15</v>
      </c>
    </row>
    <row r="1761" spans="1:19" ht="15" x14ac:dyDescent="0.2">
      <c r="A1761" s="519">
        <v>1746</v>
      </c>
      <c r="B1761" s="537">
        <v>2491</v>
      </c>
      <c r="C1761" s="538" t="s">
        <v>13359</v>
      </c>
      <c r="D1761" s="539"/>
      <c r="E1761" s="411" t="s">
        <v>2961</v>
      </c>
      <c r="F1761" s="411" t="s">
        <v>13360</v>
      </c>
      <c r="G1761" s="411" t="s">
        <v>13361</v>
      </c>
      <c r="H1761" s="540" t="s">
        <v>13362</v>
      </c>
      <c r="I1761" s="541" t="str">
        <f t="shared" si="129"/>
        <v>фото1</v>
      </c>
      <c r="J1761" s="541"/>
      <c r="K1761" s="542" t="s">
        <v>32</v>
      </c>
      <c r="L1761" s="546">
        <v>1</v>
      </c>
      <c r="M1761" s="558">
        <v>186.4</v>
      </c>
      <c r="N1761" s="544"/>
      <c r="O1761" s="331">
        <f t="shared" si="130"/>
        <v>0</v>
      </c>
      <c r="P1761" s="332">
        <v>4607109974261</v>
      </c>
      <c r="Q1761" s="545"/>
      <c r="R1761" s="333" t="s">
        <v>2970</v>
      </c>
      <c r="S1761" s="340">
        <f t="shared" si="131"/>
        <v>186.4</v>
      </c>
    </row>
    <row r="1762" spans="1:19" ht="15" x14ac:dyDescent="0.2">
      <c r="A1762" s="519">
        <v>1747</v>
      </c>
      <c r="B1762" s="537">
        <v>2492</v>
      </c>
      <c r="C1762" s="538" t="s">
        <v>13363</v>
      </c>
      <c r="D1762" s="539"/>
      <c r="E1762" s="411" t="s">
        <v>2961</v>
      </c>
      <c r="F1762" s="411" t="s">
        <v>13364</v>
      </c>
      <c r="G1762" s="411" t="s">
        <v>13365</v>
      </c>
      <c r="H1762" s="540" t="s">
        <v>13366</v>
      </c>
      <c r="I1762" s="541" t="str">
        <f t="shared" si="129"/>
        <v>фото1</v>
      </c>
      <c r="J1762" s="541"/>
      <c r="K1762" s="542" t="s">
        <v>32</v>
      </c>
      <c r="L1762" s="546">
        <v>1</v>
      </c>
      <c r="M1762" s="558">
        <v>186.4</v>
      </c>
      <c r="N1762" s="544"/>
      <c r="O1762" s="331">
        <f t="shared" si="130"/>
        <v>0</v>
      </c>
      <c r="P1762" s="332">
        <v>4607109974254</v>
      </c>
      <c r="Q1762" s="545"/>
      <c r="R1762" s="333" t="s">
        <v>2970</v>
      </c>
      <c r="S1762" s="340">
        <f t="shared" si="131"/>
        <v>186.4</v>
      </c>
    </row>
    <row r="1763" spans="1:19" ht="15" x14ac:dyDescent="0.2">
      <c r="A1763" s="519">
        <v>1748</v>
      </c>
      <c r="B1763" s="537">
        <v>977</v>
      </c>
      <c r="C1763" s="538" t="s">
        <v>13367</v>
      </c>
      <c r="D1763" s="539"/>
      <c r="E1763" s="411" t="s">
        <v>2961</v>
      </c>
      <c r="F1763" s="411" t="s">
        <v>2971</v>
      </c>
      <c r="G1763" s="411" t="s">
        <v>2972</v>
      </c>
      <c r="H1763" s="540" t="s">
        <v>2973</v>
      </c>
      <c r="I1763" s="541" t="str">
        <f t="shared" si="129"/>
        <v>фото1</v>
      </c>
      <c r="J1763" s="541"/>
      <c r="K1763" s="542" t="s">
        <v>32</v>
      </c>
      <c r="L1763" s="546">
        <v>1</v>
      </c>
      <c r="M1763" s="558">
        <v>186.4</v>
      </c>
      <c r="N1763" s="544"/>
      <c r="O1763" s="331">
        <f t="shared" si="130"/>
        <v>0</v>
      </c>
      <c r="P1763" s="332">
        <v>4607109974278</v>
      </c>
      <c r="Q1763" s="545"/>
      <c r="R1763" s="333" t="s">
        <v>2970</v>
      </c>
      <c r="S1763" s="340">
        <f t="shared" si="131"/>
        <v>186.4</v>
      </c>
    </row>
    <row r="1764" spans="1:19" ht="15" x14ac:dyDescent="0.2">
      <c r="A1764" s="519">
        <v>1749</v>
      </c>
      <c r="B1764" s="537">
        <v>1792</v>
      </c>
      <c r="C1764" s="538" t="s">
        <v>13368</v>
      </c>
      <c r="D1764" s="539"/>
      <c r="E1764" s="411" t="s">
        <v>2961</v>
      </c>
      <c r="F1764" s="411" t="s">
        <v>2974</v>
      </c>
      <c r="G1764" s="411" t="s">
        <v>2975</v>
      </c>
      <c r="H1764" s="540" t="s">
        <v>985</v>
      </c>
      <c r="I1764" s="541" t="str">
        <f t="shared" si="129"/>
        <v>фото1</v>
      </c>
      <c r="J1764" s="541"/>
      <c r="K1764" s="542" t="s">
        <v>32</v>
      </c>
      <c r="L1764" s="546">
        <v>2</v>
      </c>
      <c r="M1764" s="558">
        <v>225</v>
      </c>
      <c r="N1764" s="544"/>
      <c r="O1764" s="331">
        <f t="shared" si="130"/>
        <v>0</v>
      </c>
      <c r="P1764" s="332">
        <v>4607109957844</v>
      </c>
      <c r="Q1764" s="545"/>
      <c r="R1764" s="333" t="s">
        <v>2976</v>
      </c>
      <c r="S1764" s="340">
        <f t="shared" si="131"/>
        <v>112.5</v>
      </c>
    </row>
    <row r="1765" spans="1:19" ht="25.5" x14ac:dyDescent="0.2">
      <c r="A1765" s="519">
        <v>1750</v>
      </c>
      <c r="B1765" s="537">
        <v>2493</v>
      </c>
      <c r="C1765" s="538" t="s">
        <v>13369</v>
      </c>
      <c r="D1765" s="539"/>
      <c r="E1765" s="411" t="s">
        <v>2961</v>
      </c>
      <c r="F1765" s="411" t="s">
        <v>2977</v>
      </c>
      <c r="G1765" s="411" t="s">
        <v>2978</v>
      </c>
      <c r="H1765" s="540" t="s">
        <v>772</v>
      </c>
      <c r="I1765" s="541" t="str">
        <f t="shared" si="129"/>
        <v>фото1</v>
      </c>
      <c r="J1765" s="541"/>
      <c r="K1765" s="542" t="s">
        <v>32</v>
      </c>
      <c r="L1765" s="546">
        <v>1</v>
      </c>
      <c r="M1765" s="558">
        <v>158.9</v>
      </c>
      <c r="N1765" s="544"/>
      <c r="O1765" s="331">
        <f t="shared" si="130"/>
        <v>0</v>
      </c>
      <c r="P1765" s="332">
        <v>4607109974285</v>
      </c>
      <c r="Q1765" s="545"/>
      <c r="R1765" s="333" t="s">
        <v>2979</v>
      </c>
      <c r="S1765" s="340">
        <f t="shared" si="131"/>
        <v>158.9</v>
      </c>
    </row>
    <row r="1766" spans="1:19" ht="63.75" x14ac:dyDescent="0.2">
      <c r="A1766" s="519">
        <v>1751</v>
      </c>
      <c r="B1766" s="537">
        <v>720</v>
      </c>
      <c r="C1766" s="538" t="s">
        <v>13370</v>
      </c>
      <c r="D1766" s="539" t="s">
        <v>13371</v>
      </c>
      <c r="E1766" s="411" t="s">
        <v>2961</v>
      </c>
      <c r="F1766" s="411" t="s">
        <v>3987</v>
      </c>
      <c r="G1766" s="411" t="s">
        <v>3988</v>
      </c>
      <c r="H1766" s="540" t="s">
        <v>3989</v>
      </c>
      <c r="I1766" s="541" t="str">
        <f t="shared" si="129"/>
        <v>фото1</v>
      </c>
      <c r="J1766" s="541" t="str">
        <f>HYPERLINK("http://www.gardenbulbs.ru/images/vesna_CL/thumbnails/"&amp;D2313&amp;".jpg","фото2")</f>
        <v>фото2</v>
      </c>
      <c r="K1766" s="542" t="s">
        <v>32</v>
      </c>
      <c r="L1766" s="546">
        <v>2</v>
      </c>
      <c r="M1766" s="558">
        <v>349.8</v>
      </c>
      <c r="N1766" s="544"/>
      <c r="O1766" s="331">
        <f t="shared" si="130"/>
        <v>0</v>
      </c>
      <c r="P1766" s="332">
        <v>4607109952719</v>
      </c>
      <c r="Q1766" s="545"/>
      <c r="R1766" s="333" t="s">
        <v>2984</v>
      </c>
      <c r="S1766" s="340">
        <f t="shared" si="131"/>
        <v>174.9</v>
      </c>
    </row>
    <row r="1767" spans="1:19" ht="15" x14ac:dyDescent="0.2">
      <c r="A1767" s="519">
        <v>1752</v>
      </c>
      <c r="B1767" s="537">
        <v>721</v>
      </c>
      <c r="C1767" s="538" t="s">
        <v>13372</v>
      </c>
      <c r="D1767" s="539"/>
      <c r="E1767" s="411" t="s">
        <v>2961</v>
      </c>
      <c r="F1767" s="411" t="s">
        <v>2980</v>
      </c>
      <c r="G1767" s="411" t="s">
        <v>2981</v>
      </c>
      <c r="H1767" s="540" t="s">
        <v>956</v>
      </c>
      <c r="I1767" s="541" t="str">
        <f t="shared" si="129"/>
        <v>фото1</v>
      </c>
      <c r="J1767" s="541"/>
      <c r="K1767" s="542" t="s">
        <v>32</v>
      </c>
      <c r="L1767" s="546">
        <v>2</v>
      </c>
      <c r="M1767" s="558">
        <v>232.3</v>
      </c>
      <c r="N1767" s="544"/>
      <c r="O1767" s="331">
        <f t="shared" si="130"/>
        <v>0</v>
      </c>
      <c r="P1767" s="332">
        <v>4607109952726</v>
      </c>
      <c r="Q1767" s="545"/>
      <c r="R1767" s="333" t="s">
        <v>3991</v>
      </c>
      <c r="S1767" s="340">
        <f t="shared" si="131"/>
        <v>116.15</v>
      </c>
    </row>
    <row r="1768" spans="1:19" ht="25.5" x14ac:dyDescent="0.2">
      <c r="A1768" s="519">
        <v>1753</v>
      </c>
      <c r="B1768" s="537">
        <v>6830</v>
      </c>
      <c r="C1768" s="538" t="s">
        <v>13373</v>
      </c>
      <c r="D1768" s="539" t="s">
        <v>13374</v>
      </c>
      <c r="E1768" s="411" t="s">
        <v>2961</v>
      </c>
      <c r="F1768" s="411" t="s">
        <v>3990</v>
      </c>
      <c r="G1768" s="411" t="s">
        <v>13375</v>
      </c>
      <c r="H1768" s="540" t="s">
        <v>3992</v>
      </c>
      <c r="I1768" s="541" t="str">
        <f t="shared" si="129"/>
        <v>фото1</v>
      </c>
      <c r="J1768" s="541" t="str">
        <f>HYPERLINK("http://www.gardenbulbs.ru/images/vesna_CL/thumbnails/"&amp;D2315&amp;".jpg","фото2")</f>
        <v>фото2</v>
      </c>
      <c r="K1768" s="542" t="s">
        <v>32</v>
      </c>
      <c r="L1768" s="546">
        <v>2</v>
      </c>
      <c r="M1768" s="558">
        <v>342.4</v>
      </c>
      <c r="N1768" s="544"/>
      <c r="O1768" s="331">
        <f t="shared" si="130"/>
        <v>0</v>
      </c>
      <c r="P1768" s="332">
        <v>4607109944745</v>
      </c>
      <c r="Q1768" s="545"/>
      <c r="R1768" s="333" t="s">
        <v>3991</v>
      </c>
      <c r="S1768" s="340">
        <f t="shared" si="131"/>
        <v>171.2</v>
      </c>
    </row>
    <row r="1769" spans="1:19" ht="15" x14ac:dyDescent="0.2">
      <c r="A1769" s="519">
        <v>1754</v>
      </c>
      <c r="B1769" s="537">
        <v>717</v>
      </c>
      <c r="C1769" s="538" t="s">
        <v>13376</v>
      </c>
      <c r="D1769" s="539"/>
      <c r="E1769" s="411" t="s">
        <v>2961</v>
      </c>
      <c r="F1769" s="411" t="s">
        <v>2982</v>
      </c>
      <c r="G1769" s="411" t="s">
        <v>2983</v>
      </c>
      <c r="H1769" s="540" t="s">
        <v>772</v>
      </c>
      <c r="I1769" s="541" t="str">
        <f t="shared" si="129"/>
        <v>фото1</v>
      </c>
      <c r="J1769" s="541"/>
      <c r="K1769" s="542" t="s">
        <v>32</v>
      </c>
      <c r="L1769" s="546">
        <v>2</v>
      </c>
      <c r="M1769" s="558">
        <v>225</v>
      </c>
      <c r="N1769" s="544"/>
      <c r="O1769" s="331">
        <f t="shared" si="130"/>
        <v>0</v>
      </c>
      <c r="P1769" s="332">
        <v>4607109952733</v>
      </c>
      <c r="Q1769" s="545"/>
      <c r="R1769" s="333" t="s">
        <v>2976</v>
      </c>
      <c r="S1769" s="340">
        <f t="shared" si="131"/>
        <v>112.5</v>
      </c>
    </row>
    <row r="1770" spans="1:19" ht="25.5" x14ac:dyDescent="0.2">
      <c r="A1770" s="519">
        <v>1755</v>
      </c>
      <c r="B1770" s="537">
        <v>3962</v>
      </c>
      <c r="C1770" s="538" t="s">
        <v>13377</v>
      </c>
      <c r="D1770" s="539"/>
      <c r="E1770" s="411" t="s">
        <v>2985</v>
      </c>
      <c r="F1770" s="411" t="s">
        <v>11202</v>
      </c>
      <c r="G1770" s="411" t="s">
        <v>11203</v>
      </c>
      <c r="H1770" s="540" t="s">
        <v>11204</v>
      </c>
      <c r="I1770" s="541" t="str">
        <f t="shared" si="129"/>
        <v>фото1</v>
      </c>
      <c r="J1770" s="541"/>
      <c r="K1770" s="542" t="s">
        <v>32</v>
      </c>
      <c r="L1770" s="546">
        <v>1</v>
      </c>
      <c r="M1770" s="558">
        <v>186.4</v>
      </c>
      <c r="N1770" s="544"/>
      <c r="O1770" s="331">
        <f t="shared" si="130"/>
        <v>0</v>
      </c>
      <c r="P1770" s="332">
        <v>4607109927908</v>
      </c>
      <c r="Q1770" s="545"/>
      <c r="R1770" s="333" t="s">
        <v>9645</v>
      </c>
      <c r="S1770" s="340">
        <f t="shared" si="131"/>
        <v>186.4</v>
      </c>
    </row>
    <row r="1771" spans="1:19" ht="15" x14ac:dyDescent="0.2">
      <c r="A1771" s="519">
        <v>1756</v>
      </c>
      <c r="B1771" s="537">
        <v>3040</v>
      </c>
      <c r="C1771" s="538" t="s">
        <v>13378</v>
      </c>
      <c r="D1771" s="539"/>
      <c r="E1771" s="411" t="s">
        <v>2985</v>
      </c>
      <c r="F1771" s="411" t="s">
        <v>13379</v>
      </c>
      <c r="G1771" s="411" t="s">
        <v>13380</v>
      </c>
      <c r="H1771" s="540" t="s">
        <v>13381</v>
      </c>
      <c r="I1771" s="541" t="str">
        <f t="shared" si="129"/>
        <v>фото1</v>
      </c>
      <c r="J1771" s="541"/>
      <c r="K1771" s="542" t="s">
        <v>32</v>
      </c>
      <c r="L1771" s="546">
        <v>2</v>
      </c>
      <c r="M1771" s="558">
        <v>158.9</v>
      </c>
      <c r="N1771" s="544"/>
      <c r="O1771" s="331">
        <f t="shared" si="130"/>
        <v>0</v>
      </c>
      <c r="P1771" s="332">
        <v>4607109929384</v>
      </c>
      <c r="Q1771" s="545" t="s">
        <v>11622</v>
      </c>
      <c r="R1771" s="333" t="s">
        <v>13382</v>
      </c>
      <c r="S1771" s="340">
        <f t="shared" si="131"/>
        <v>79.45</v>
      </c>
    </row>
    <row r="1772" spans="1:19" ht="25.5" x14ac:dyDescent="0.2">
      <c r="A1772" s="519">
        <v>1757</v>
      </c>
      <c r="B1772" s="537">
        <v>4528</v>
      </c>
      <c r="C1772" s="538" t="s">
        <v>13383</v>
      </c>
      <c r="D1772" s="539"/>
      <c r="E1772" s="411" t="s">
        <v>2985</v>
      </c>
      <c r="F1772" s="411" t="s">
        <v>11205</v>
      </c>
      <c r="G1772" s="411" t="s">
        <v>11206</v>
      </c>
      <c r="H1772" s="540" t="s">
        <v>11207</v>
      </c>
      <c r="I1772" s="541" t="str">
        <f t="shared" si="129"/>
        <v>фото1</v>
      </c>
      <c r="J1772" s="541"/>
      <c r="K1772" s="542" t="s">
        <v>32</v>
      </c>
      <c r="L1772" s="546">
        <v>1</v>
      </c>
      <c r="M1772" s="558">
        <v>186.4</v>
      </c>
      <c r="N1772" s="544"/>
      <c r="O1772" s="331">
        <f t="shared" si="130"/>
        <v>0</v>
      </c>
      <c r="P1772" s="332">
        <v>4607109927885</v>
      </c>
      <c r="Q1772" s="545"/>
      <c r="R1772" s="333" t="s">
        <v>9645</v>
      </c>
      <c r="S1772" s="340">
        <f t="shared" si="131"/>
        <v>186.4</v>
      </c>
    </row>
    <row r="1773" spans="1:19" ht="25.5" x14ac:dyDescent="0.2">
      <c r="A1773" s="519">
        <v>1758</v>
      </c>
      <c r="B1773" s="537">
        <v>7176</v>
      </c>
      <c r="C1773" s="538" t="s">
        <v>13384</v>
      </c>
      <c r="D1773" s="539"/>
      <c r="E1773" s="411" t="s">
        <v>2985</v>
      </c>
      <c r="F1773" s="411" t="s">
        <v>13385</v>
      </c>
      <c r="G1773" s="411" t="s">
        <v>13386</v>
      </c>
      <c r="H1773" s="540" t="s">
        <v>13387</v>
      </c>
      <c r="I1773" s="541" t="str">
        <f t="shared" si="129"/>
        <v>фото1</v>
      </c>
      <c r="J1773" s="541"/>
      <c r="K1773" s="542" t="s">
        <v>32</v>
      </c>
      <c r="L1773" s="546">
        <v>1</v>
      </c>
      <c r="M1773" s="558">
        <v>186.4</v>
      </c>
      <c r="N1773" s="544"/>
      <c r="O1773" s="331">
        <f t="shared" si="130"/>
        <v>0</v>
      </c>
      <c r="P1773" s="332">
        <v>4607109948200</v>
      </c>
      <c r="Q1773" s="545" t="s">
        <v>11622</v>
      </c>
      <c r="R1773" s="333" t="s">
        <v>9645</v>
      </c>
      <c r="S1773" s="340">
        <f t="shared" si="131"/>
        <v>186.4</v>
      </c>
    </row>
    <row r="1774" spans="1:19" ht="25.5" x14ac:dyDescent="0.2">
      <c r="A1774" s="519">
        <v>1759</v>
      </c>
      <c r="B1774" s="537">
        <v>4421</v>
      </c>
      <c r="C1774" s="538" t="s">
        <v>13388</v>
      </c>
      <c r="D1774" s="539"/>
      <c r="E1774" s="411" t="s">
        <v>2985</v>
      </c>
      <c r="F1774" s="411" t="s">
        <v>2986</v>
      </c>
      <c r="G1774" s="411" t="s">
        <v>2987</v>
      </c>
      <c r="H1774" s="540" t="s">
        <v>2988</v>
      </c>
      <c r="I1774" s="541" t="str">
        <f t="shared" si="129"/>
        <v>фото1</v>
      </c>
      <c r="J1774" s="541"/>
      <c r="K1774" s="542" t="s">
        <v>32</v>
      </c>
      <c r="L1774" s="546">
        <v>1</v>
      </c>
      <c r="M1774" s="558">
        <v>179.1</v>
      </c>
      <c r="N1774" s="544"/>
      <c r="O1774" s="331">
        <f t="shared" si="130"/>
        <v>0</v>
      </c>
      <c r="P1774" s="332">
        <v>4607109988428</v>
      </c>
      <c r="Q1774" s="545"/>
      <c r="R1774" s="333" t="s">
        <v>9644</v>
      </c>
      <c r="S1774" s="340">
        <f t="shared" si="131"/>
        <v>179.1</v>
      </c>
    </row>
    <row r="1775" spans="1:19" ht="25.5" x14ac:dyDescent="0.2">
      <c r="A1775" s="519">
        <v>1760</v>
      </c>
      <c r="B1775" s="537">
        <v>3549</v>
      </c>
      <c r="C1775" s="538" t="s">
        <v>13389</v>
      </c>
      <c r="D1775" s="539"/>
      <c r="E1775" s="411" t="s">
        <v>2985</v>
      </c>
      <c r="F1775" s="411" t="s">
        <v>13390</v>
      </c>
      <c r="G1775" s="411" t="s">
        <v>13391</v>
      </c>
      <c r="H1775" s="540" t="s">
        <v>13392</v>
      </c>
      <c r="I1775" s="541" t="str">
        <f t="shared" si="129"/>
        <v>фото1</v>
      </c>
      <c r="J1775" s="541"/>
      <c r="K1775" s="542" t="s">
        <v>32</v>
      </c>
      <c r="L1775" s="546">
        <v>2</v>
      </c>
      <c r="M1775" s="558">
        <v>158.9</v>
      </c>
      <c r="N1775" s="544"/>
      <c r="O1775" s="331">
        <f t="shared" si="130"/>
        <v>0</v>
      </c>
      <c r="P1775" s="332">
        <v>4607109972694</v>
      </c>
      <c r="Q1775" s="545" t="s">
        <v>11622</v>
      </c>
      <c r="R1775" s="333" t="s">
        <v>13393</v>
      </c>
      <c r="S1775" s="340">
        <f t="shared" si="131"/>
        <v>79.45</v>
      </c>
    </row>
    <row r="1776" spans="1:19" ht="38.25" x14ac:dyDescent="0.2">
      <c r="A1776" s="519">
        <v>1761</v>
      </c>
      <c r="B1776" s="537">
        <v>6831</v>
      </c>
      <c r="C1776" s="538" t="s">
        <v>13394</v>
      </c>
      <c r="D1776" s="539"/>
      <c r="E1776" s="411" t="s">
        <v>2985</v>
      </c>
      <c r="F1776" s="411" t="s">
        <v>3997</v>
      </c>
      <c r="G1776" s="411" t="s">
        <v>3998</v>
      </c>
      <c r="H1776" s="540" t="s">
        <v>9646</v>
      </c>
      <c r="I1776" s="541" t="str">
        <f t="shared" si="129"/>
        <v>фото1</v>
      </c>
      <c r="J1776" s="541"/>
      <c r="K1776" s="542" t="s">
        <v>32</v>
      </c>
      <c r="L1776" s="546">
        <v>2</v>
      </c>
      <c r="M1776" s="558">
        <v>214</v>
      </c>
      <c r="N1776" s="544"/>
      <c r="O1776" s="331">
        <f t="shared" si="130"/>
        <v>0</v>
      </c>
      <c r="P1776" s="332">
        <v>4607109944752</v>
      </c>
      <c r="Q1776" s="545"/>
      <c r="R1776" s="333" t="s">
        <v>9645</v>
      </c>
      <c r="S1776" s="340">
        <f t="shared" si="131"/>
        <v>107</v>
      </c>
    </row>
    <row r="1777" spans="1:19" ht="15" x14ac:dyDescent="0.2">
      <c r="A1777" s="519">
        <v>1762</v>
      </c>
      <c r="B1777" s="537">
        <v>2496</v>
      </c>
      <c r="C1777" s="538" t="s">
        <v>13395</v>
      </c>
      <c r="D1777" s="539"/>
      <c r="E1777" s="449" t="s">
        <v>2989</v>
      </c>
      <c r="F1777" s="449" t="s">
        <v>2990</v>
      </c>
      <c r="G1777" s="449" t="s">
        <v>2991</v>
      </c>
      <c r="H1777" s="548" t="s">
        <v>2993</v>
      </c>
      <c r="I1777" s="541" t="str">
        <f t="shared" si="129"/>
        <v>фото1</v>
      </c>
      <c r="J1777" s="541"/>
      <c r="K1777" s="542" t="s">
        <v>32</v>
      </c>
      <c r="L1777" s="546">
        <v>2</v>
      </c>
      <c r="M1777" s="558">
        <v>232.3</v>
      </c>
      <c r="N1777" s="544"/>
      <c r="O1777" s="331">
        <f t="shared" si="130"/>
        <v>0</v>
      </c>
      <c r="P1777" s="332">
        <v>4607109978047</v>
      </c>
      <c r="Q1777" s="545"/>
      <c r="R1777" s="333" t="s">
        <v>2992</v>
      </c>
      <c r="S1777" s="340">
        <f t="shared" si="131"/>
        <v>116.15</v>
      </c>
    </row>
    <row r="1778" spans="1:19" ht="15" x14ac:dyDescent="0.2">
      <c r="A1778" s="519">
        <v>1763</v>
      </c>
      <c r="B1778" s="537">
        <v>597</v>
      </c>
      <c r="C1778" s="538" t="s">
        <v>13396</v>
      </c>
      <c r="D1778" s="539"/>
      <c r="E1778" s="411" t="s">
        <v>2989</v>
      </c>
      <c r="F1778" s="411" t="s">
        <v>2994</v>
      </c>
      <c r="G1778" s="411" t="s">
        <v>2995</v>
      </c>
      <c r="H1778" s="540" t="s">
        <v>2191</v>
      </c>
      <c r="I1778" s="541" t="str">
        <f t="shared" si="129"/>
        <v>фото1</v>
      </c>
      <c r="J1778" s="541"/>
      <c r="K1778" s="542" t="s">
        <v>32</v>
      </c>
      <c r="L1778" s="546">
        <v>2</v>
      </c>
      <c r="M1778" s="558">
        <v>232.3</v>
      </c>
      <c r="N1778" s="544"/>
      <c r="O1778" s="331">
        <f t="shared" si="130"/>
        <v>0</v>
      </c>
      <c r="P1778" s="332">
        <v>4607109957851</v>
      </c>
      <c r="Q1778" s="545"/>
      <c r="R1778" s="333" t="s">
        <v>2996</v>
      </c>
      <c r="S1778" s="340">
        <f t="shared" si="131"/>
        <v>116.15</v>
      </c>
    </row>
    <row r="1779" spans="1:19" ht="15" x14ac:dyDescent="0.2">
      <c r="A1779" s="519">
        <v>1764</v>
      </c>
      <c r="B1779" s="537">
        <v>2497</v>
      </c>
      <c r="C1779" s="538" t="s">
        <v>13397</v>
      </c>
      <c r="D1779" s="539"/>
      <c r="E1779" s="411" t="s">
        <v>2989</v>
      </c>
      <c r="F1779" s="411" t="s">
        <v>2997</v>
      </c>
      <c r="G1779" s="411" t="s">
        <v>2998</v>
      </c>
      <c r="H1779" s="540" t="s">
        <v>3000</v>
      </c>
      <c r="I1779" s="541" t="str">
        <f t="shared" si="129"/>
        <v>фото1</v>
      </c>
      <c r="J1779" s="541"/>
      <c r="K1779" s="542" t="s">
        <v>32</v>
      </c>
      <c r="L1779" s="546">
        <v>2</v>
      </c>
      <c r="M1779" s="558">
        <v>232.3</v>
      </c>
      <c r="N1779" s="544"/>
      <c r="O1779" s="331">
        <f t="shared" si="130"/>
        <v>0</v>
      </c>
      <c r="P1779" s="332">
        <v>4607109978054</v>
      </c>
      <c r="Q1779" s="545"/>
      <c r="R1779" s="333" t="s">
        <v>2999</v>
      </c>
      <c r="S1779" s="340">
        <f t="shared" si="131"/>
        <v>116.15</v>
      </c>
    </row>
    <row r="1780" spans="1:19" ht="15" x14ac:dyDescent="0.2">
      <c r="A1780" s="519">
        <v>1765</v>
      </c>
      <c r="B1780" s="537">
        <v>2498</v>
      </c>
      <c r="C1780" s="538" t="s">
        <v>13398</v>
      </c>
      <c r="D1780" s="539"/>
      <c r="E1780" s="449" t="s">
        <v>2989</v>
      </c>
      <c r="F1780" s="449" t="s">
        <v>3001</v>
      </c>
      <c r="G1780" s="449" t="s">
        <v>3002</v>
      </c>
      <c r="H1780" s="548" t="s">
        <v>3003</v>
      </c>
      <c r="I1780" s="541" t="str">
        <f t="shared" si="129"/>
        <v>фото1</v>
      </c>
      <c r="J1780" s="541"/>
      <c r="K1780" s="542" t="s">
        <v>32</v>
      </c>
      <c r="L1780" s="546">
        <v>2</v>
      </c>
      <c r="M1780" s="558">
        <v>232.3</v>
      </c>
      <c r="N1780" s="544"/>
      <c r="O1780" s="331">
        <f t="shared" si="130"/>
        <v>0</v>
      </c>
      <c r="P1780" s="332">
        <v>4607109978061</v>
      </c>
      <c r="Q1780" s="545"/>
      <c r="R1780" s="333" t="s">
        <v>2999</v>
      </c>
      <c r="S1780" s="340">
        <f t="shared" si="131"/>
        <v>116.15</v>
      </c>
    </row>
    <row r="1781" spans="1:19" ht="15" x14ac:dyDescent="0.2">
      <c r="A1781" s="519">
        <v>1766</v>
      </c>
      <c r="B1781" s="537">
        <v>4236</v>
      </c>
      <c r="C1781" s="538" t="s">
        <v>13399</v>
      </c>
      <c r="D1781" s="539"/>
      <c r="E1781" s="411" t="s">
        <v>3004</v>
      </c>
      <c r="F1781" s="411" t="s">
        <v>3005</v>
      </c>
      <c r="G1781" s="411" t="s">
        <v>3006</v>
      </c>
      <c r="H1781" s="540" t="s">
        <v>3008</v>
      </c>
      <c r="I1781" s="541" t="str">
        <f t="shared" si="129"/>
        <v>фото1</v>
      </c>
      <c r="J1781" s="541"/>
      <c r="K1781" s="542" t="s">
        <v>32</v>
      </c>
      <c r="L1781" s="546">
        <v>1</v>
      </c>
      <c r="M1781" s="558">
        <v>149.69999999999999</v>
      </c>
      <c r="N1781" s="544"/>
      <c r="O1781" s="331">
        <f t="shared" si="130"/>
        <v>0</v>
      </c>
      <c r="P1781" s="332">
        <v>4607109984543</v>
      </c>
      <c r="Q1781" s="545"/>
      <c r="R1781" s="333" t="s">
        <v>3007</v>
      </c>
      <c r="S1781" s="340">
        <f t="shared" si="131"/>
        <v>149.69999999999999</v>
      </c>
    </row>
    <row r="1782" spans="1:19" ht="15" x14ac:dyDescent="0.2">
      <c r="A1782" s="519">
        <v>1767</v>
      </c>
      <c r="B1782" s="537">
        <v>4237</v>
      </c>
      <c r="C1782" s="538" t="s">
        <v>13400</v>
      </c>
      <c r="D1782" s="539"/>
      <c r="E1782" s="449" t="s">
        <v>3004</v>
      </c>
      <c r="F1782" s="449" t="s">
        <v>3009</v>
      </c>
      <c r="G1782" s="449" t="s">
        <v>3010</v>
      </c>
      <c r="H1782" s="548" t="s">
        <v>3011</v>
      </c>
      <c r="I1782" s="541" t="str">
        <f t="shared" si="129"/>
        <v>фото1</v>
      </c>
      <c r="J1782" s="541"/>
      <c r="K1782" s="542" t="s">
        <v>32</v>
      </c>
      <c r="L1782" s="546">
        <v>2</v>
      </c>
      <c r="M1782" s="558">
        <v>177.3</v>
      </c>
      <c r="N1782" s="544"/>
      <c r="O1782" s="331">
        <f t="shared" si="130"/>
        <v>0</v>
      </c>
      <c r="P1782" s="332">
        <v>4607109984550</v>
      </c>
      <c r="Q1782" s="545"/>
      <c r="R1782" s="333" t="s">
        <v>3007</v>
      </c>
      <c r="S1782" s="340">
        <f t="shared" si="131"/>
        <v>88.65</v>
      </c>
    </row>
    <row r="1783" spans="1:19" ht="25.5" x14ac:dyDescent="0.2">
      <c r="A1783" s="519">
        <v>1768</v>
      </c>
      <c r="B1783" s="537">
        <v>4238</v>
      </c>
      <c r="C1783" s="538" t="s">
        <v>13401</v>
      </c>
      <c r="D1783" s="539"/>
      <c r="E1783" s="411" t="s">
        <v>3004</v>
      </c>
      <c r="F1783" s="411" t="s">
        <v>3012</v>
      </c>
      <c r="G1783" s="411" t="s">
        <v>3013</v>
      </c>
      <c r="H1783" s="540" t="s">
        <v>3014</v>
      </c>
      <c r="I1783" s="541" t="str">
        <f t="shared" si="129"/>
        <v>фото1</v>
      </c>
      <c r="J1783" s="541"/>
      <c r="K1783" s="542" t="s">
        <v>32</v>
      </c>
      <c r="L1783" s="546">
        <v>1</v>
      </c>
      <c r="M1783" s="558">
        <v>140.6</v>
      </c>
      <c r="N1783" s="544"/>
      <c r="O1783" s="331">
        <f t="shared" si="130"/>
        <v>0</v>
      </c>
      <c r="P1783" s="332">
        <v>4607109984567</v>
      </c>
      <c r="Q1783" s="545"/>
      <c r="R1783" s="333" t="s">
        <v>3007</v>
      </c>
      <c r="S1783" s="340">
        <f t="shared" si="131"/>
        <v>140.6</v>
      </c>
    </row>
    <row r="1784" spans="1:19" ht="15" x14ac:dyDescent="0.2">
      <c r="A1784" s="519">
        <v>1769</v>
      </c>
      <c r="B1784" s="537">
        <v>598</v>
      </c>
      <c r="C1784" s="538" t="s">
        <v>13402</v>
      </c>
      <c r="D1784" s="539"/>
      <c r="E1784" s="411" t="s">
        <v>3015</v>
      </c>
      <c r="F1784" s="411" t="s">
        <v>1420</v>
      </c>
      <c r="G1784" s="411" t="s">
        <v>1421</v>
      </c>
      <c r="H1784" s="540" t="s">
        <v>3021</v>
      </c>
      <c r="I1784" s="541" t="str">
        <f t="shared" si="129"/>
        <v>фото1</v>
      </c>
      <c r="J1784" s="541"/>
      <c r="K1784" s="542" t="s">
        <v>32</v>
      </c>
      <c r="L1784" s="546">
        <v>2</v>
      </c>
      <c r="M1784" s="558">
        <v>177.3</v>
      </c>
      <c r="N1784" s="544"/>
      <c r="O1784" s="331">
        <f t="shared" si="130"/>
        <v>0</v>
      </c>
      <c r="P1784" s="332">
        <v>4607109957868</v>
      </c>
      <c r="Q1784" s="545"/>
      <c r="R1784" s="333" t="s">
        <v>3020</v>
      </c>
      <c r="S1784" s="340">
        <f t="shared" si="131"/>
        <v>88.65</v>
      </c>
    </row>
    <row r="1785" spans="1:19" ht="38.25" x14ac:dyDescent="0.2">
      <c r="A1785" s="519">
        <v>1770</v>
      </c>
      <c r="B1785" s="537">
        <v>6833</v>
      </c>
      <c r="C1785" s="538" t="s">
        <v>13403</v>
      </c>
      <c r="D1785" s="539" t="s">
        <v>13404</v>
      </c>
      <c r="E1785" s="411" t="s">
        <v>3015</v>
      </c>
      <c r="F1785" s="411" t="s">
        <v>3999</v>
      </c>
      <c r="G1785" s="411" t="s">
        <v>4000</v>
      </c>
      <c r="H1785" s="540" t="s">
        <v>4002</v>
      </c>
      <c r="I1785" s="541" t="str">
        <f t="shared" si="129"/>
        <v>фото1</v>
      </c>
      <c r="J1785" s="541" t="str">
        <f>HYPERLINK("http://www.gardenbulbs.ru/images/vesna_CL/thumbnails/"&amp;D2332&amp;".jpg","фото2")</f>
        <v>фото2</v>
      </c>
      <c r="K1785" s="542" t="s">
        <v>32</v>
      </c>
      <c r="L1785" s="546">
        <v>1</v>
      </c>
      <c r="M1785" s="558">
        <v>177.3</v>
      </c>
      <c r="N1785" s="544"/>
      <c r="O1785" s="331">
        <f t="shared" si="130"/>
        <v>0</v>
      </c>
      <c r="P1785" s="332">
        <v>4607109944776</v>
      </c>
      <c r="Q1785" s="545"/>
      <c r="R1785" s="333" t="s">
        <v>4001</v>
      </c>
      <c r="S1785" s="340">
        <f t="shared" si="131"/>
        <v>177.3</v>
      </c>
    </row>
    <row r="1786" spans="1:19" ht="15" x14ac:dyDescent="0.2">
      <c r="A1786" s="519">
        <v>1771</v>
      </c>
      <c r="B1786" s="537">
        <v>1660</v>
      </c>
      <c r="C1786" s="538" t="s">
        <v>13405</v>
      </c>
      <c r="D1786" s="539"/>
      <c r="E1786" s="411" t="s">
        <v>3015</v>
      </c>
      <c r="F1786" s="411" t="s">
        <v>3022</v>
      </c>
      <c r="G1786" s="411" t="s">
        <v>3023</v>
      </c>
      <c r="H1786" s="540" t="s">
        <v>3025</v>
      </c>
      <c r="I1786" s="541" t="str">
        <f t="shared" si="129"/>
        <v>фото1</v>
      </c>
      <c r="J1786" s="541"/>
      <c r="K1786" s="542" t="s">
        <v>32</v>
      </c>
      <c r="L1786" s="546">
        <v>2</v>
      </c>
      <c r="M1786" s="558">
        <v>217.6</v>
      </c>
      <c r="N1786" s="544"/>
      <c r="O1786" s="331">
        <f t="shared" si="130"/>
        <v>0</v>
      </c>
      <c r="P1786" s="332">
        <v>4607109953396</v>
      </c>
      <c r="Q1786" s="545"/>
      <c r="R1786" s="333" t="s">
        <v>3024</v>
      </c>
      <c r="S1786" s="340">
        <f t="shared" si="131"/>
        <v>108.8</v>
      </c>
    </row>
    <row r="1787" spans="1:19" ht="15" x14ac:dyDescent="0.2">
      <c r="A1787" s="519">
        <v>1772</v>
      </c>
      <c r="B1787" s="537">
        <v>1691</v>
      </c>
      <c r="C1787" s="538" t="s">
        <v>13406</v>
      </c>
      <c r="D1787" s="539"/>
      <c r="E1787" s="411" t="s">
        <v>3015</v>
      </c>
      <c r="F1787" s="411" t="s">
        <v>3016</v>
      </c>
      <c r="G1787" s="411" t="s">
        <v>3017</v>
      </c>
      <c r="H1787" s="540" t="s">
        <v>3019</v>
      </c>
      <c r="I1787" s="541" t="str">
        <f t="shared" si="129"/>
        <v>фото1</v>
      </c>
      <c r="J1787" s="541"/>
      <c r="K1787" s="542" t="s">
        <v>32</v>
      </c>
      <c r="L1787" s="546">
        <v>2</v>
      </c>
      <c r="M1787" s="558">
        <v>217.6</v>
      </c>
      <c r="N1787" s="544"/>
      <c r="O1787" s="331">
        <f t="shared" si="130"/>
        <v>0</v>
      </c>
      <c r="P1787" s="332">
        <v>4607109953389</v>
      </c>
      <c r="Q1787" s="545"/>
      <c r="R1787" s="333" t="s">
        <v>3018</v>
      </c>
      <c r="S1787" s="340">
        <f t="shared" si="131"/>
        <v>108.8</v>
      </c>
    </row>
    <row r="1788" spans="1:19" ht="15" x14ac:dyDescent="0.2">
      <c r="A1788" s="519">
        <v>1773</v>
      </c>
      <c r="B1788" s="537">
        <v>954</v>
      </c>
      <c r="C1788" s="538" t="s">
        <v>13407</v>
      </c>
      <c r="D1788" s="539"/>
      <c r="E1788" s="411" t="s">
        <v>3026</v>
      </c>
      <c r="F1788" s="411" t="s">
        <v>3027</v>
      </c>
      <c r="G1788" s="411" t="s">
        <v>3028</v>
      </c>
      <c r="H1788" s="540" t="s">
        <v>3030</v>
      </c>
      <c r="I1788" s="541" t="str">
        <f t="shared" si="129"/>
        <v>фото1</v>
      </c>
      <c r="J1788" s="541"/>
      <c r="K1788" s="542" t="s">
        <v>32</v>
      </c>
      <c r="L1788" s="546">
        <v>2</v>
      </c>
      <c r="M1788" s="558">
        <v>217.6</v>
      </c>
      <c r="N1788" s="544"/>
      <c r="O1788" s="331">
        <f t="shared" si="130"/>
        <v>0</v>
      </c>
      <c r="P1788" s="332">
        <v>4607109976937</v>
      </c>
      <c r="Q1788" s="545"/>
      <c r="R1788" s="333" t="s">
        <v>3029</v>
      </c>
      <c r="S1788" s="340">
        <f t="shared" si="131"/>
        <v>108.8</v>
      </c>
    </row>
    <row r="1789" spans="1:19" ht="15" x14ac:dyDescent="0.2">
      <c r="A1789" s="519">
        <v>1774</v>
      </c>
      <c r="B1789" s="537">
        <v>1793</v>
      </c>
      <c r="C1789" s="538" t="s">
        <v>13408</v>
      </c>
      <c r="D1789" s="539"/>
      <c r="E1789" s="411" t="s">
        <v>3031</v>
      </c>
      <c r="F1789" s="411" t="s">
        <v>3032</v>
      </c>
      <c r="G1789" s="411" t="s">
        <v>3033</v>
      </c>
      <c r="H1789" s="540" t="s">
        <v>772</v>
      </c>
      <c r="I1789" s="541" t="str">
        <f t="shared" si="129"/>
        <v>фото1</v>
      </c>
      <c r="J1789" s="541"/>
      <c r="K1789" s="542" t="s">
        <v>3035</v>
      </c>
      <c r="L1789" s="546">
        <v>3</v>
      </c>
      <c r="M1789" s="558">
        <v>105.7</v>
      </c>
      <c r="N1789" s="544"/>
      <c r="O1789" s="331">
        <f t="shared" si="130"/>
        <v>0</v>
      </c>
      <c r="P1789" s="332">
        <v>4607109957875</v>
      </c>
      <c r="Q1789" s="545"/>
      <c r="R1789" s="333" t="s">
        <v>3034</v>
      </c>
      <c r="S1789" s="340">
        <f t="shared" si="131"/>
        <v>35.233333333333334</v>
      </c>
    </row>
    <row r="1790" spans="1:19" ht="15" x14ac:dyDescent="0.2">
      <c r="A1790" s="519">
        <v>1775</v>
      </c>
      <c r="B1790" s="537">
        <v>599</v>
      </c>
      <c r="C1790" s="538" t="s">
        <v>13409</v>
      </c>
      <c r="D1790" s="539"/>
      <c r="E1790" s="411" t="s">
        <v>3031</v>
      </c>
      <c r="F1790" s="411" t="s">
        <v>3036</v>
      </c>
      <c r="G1790" s="411" t="s">
        <v>3037</v>
      </c>
      <c r="H1790" s="540" t="s">
        <v>647</v>
      </c>
      <c r="I1790" s="541" t="str">
        <f t="shared" si="129"/>
        <v>фото1</v>
      </c>
      <c r="J1790" s="541"/>
      <c r="K1790" s="542" t="s">
        <v>32</v>
      </c>
      <c r="L1790" s="546">
        <v>2</v>
      </c>
      <c r="M1790" s="558">
        <v>158.9</v>
      </c>
      <c r="N1790" s="544"/>
      <c r="O1790" s="331">
        <f t="shared" si="130"/>
        <v>0</v>
      </c>
      <c r="P1790" s="332">
        <v>4607109958629</v>
      </c>
      <c r="Q1790" s="545"/>
      <c r="R1790" s="333" t="s">
        <v>3034</v>
      </c>
      <c r="S1790" s="340">
        <f t="shared" si="131"/>
        <v>79.45</v>
      </c>
    </row>
    <row r="1791" spans="1:19" ht="15" x14ac:dyDescent="0.2">
      <c r="A1791" s="519">
        <v>1776</v>
      </c>
      <c r="B1791" s="537">
        <v>2499</v>
      </c>
      <c r="C1791" s="538" t="s">
        <v>13410</v>
      </c>
      <c r="D1791" s="539"/>
      <c r="E1791" s="411" t="s">
        <v>3038</v>
      </c>
      <c r="F1791" s="411" t="s">
        <v>3039</v>
      </c>
      <c r="G1791" s="411" t="s">
        <v>3040</v>
      </c>
      <c r="H1791" s="540" t="s">
        <v>3042</v>
      </c>
      <c r="I1791" s="541" t="str">
        <f t="shared" si="129"/>
        <v>фото1</v>
      </c>
      <c r="J1791" s="541"/>
      <c r="K1791" s="542" t="s">
        <v>32</v>
      </c>
      <c r="L1791" s="546">
        <v>2</v>
      </c>
      <c r="M1791" s="558">
        <v>232.3</v>
      </c>
      <c r="N1791" s="544"/>
      <c r="O1791" s="331">
        <f t="shared" si="130"/>
        <v>0</v>
      </c>
      <c r="P1791" s="332">
        <v>4607109978016</v>
      </c>
      <c r="Q1791" s="545"/>
      <c r="R1791" s="333" t="s">
        <v>3041</v>
      </c>
      <c r="S1791" s="340">
        <f t="shared" si="131"/>
        <v>116.15</v>
      </c>
    </row>
    <row r="1792" spans="1:19" ht="25.5" x14ac:dyDescent="0.2">
      <c r="A1792" s="519">
        <v>1777</v>
      </c>
      <c r="B1792" s="537">
        <v>600</v>
      </c>
      <c r="C1792" s="538" t="s">
        <v>13411</v>
      </c>
      <c r="D1792" s="539"/>
      <c r="E1792" s="411" t="s">
        <v>3038</v>
      </c>
      <c r="F1792" s="411" t="s">
        <v>3043</v>
      </c>
      <c r="G1792" s="411" t="s">
        <v>3044</v>
      </c>
      <c r="H1792" s="540" t="s">
        <v>3045</v>
      </c>
      <c r="I1792" s="541" t="str">
        <f t="shared" si="129"/>
        <v>фото1</v>
      </c>
      <c r="J1792" s="541"/>
      <c r="K1792" s="542" t="s">
        <v>32</v>
      </c>
      <c r="L1792" s="546">
        <v>2</v>
      </c>
      <c r="M1792" s="558">
        <v>214</v>
      </c>
      <c r="N1792" s="544"/>
      <c r="O1792" s="331">
        <f t="shared" si="130"/>
        <v>0</v>
      </c>
      <c r="P1792" s="332">
        <v>4607109958636</v>
      </c>
      <c r="Q1792" s="545"/>
      <c r="R1792" s="333" t="s">
        <v>3041</v>
      </c>
      <c r="S1792" s="340">
        <f t="shared" si="131"/>
        <v>107</v>
      </c>
    </row>
    <row r="1793" spans="1:19" ht="15" x14ac:dyDescent="0.2">
      <c r="A1793" s="519">
        <v>1778</v>
      </c>
      <c r="B1793" s="537">
        <v>4726</v>
      </c>
      <c r="C1793" s="538" t="s">
        <v>13412</v>
      </c>
      <c r="D1793" s="539"/>
      <c r="E1793" s="411" t="s">
        <v>3038</v>
      </c>
      <c r="F1793" s="411" t="s">
        <v>3049</v>
      </c>
      <c r="G1793" s="411" t="s">
        <v>3050</v>
      </c>
      <c r="H1793" s="540" t="s">
        <v>3051</v>
      </c>
      <c r="I1793" s="541" t="str">
        <f t="shared" si="129"/>
        <v>фото1</v>
      </c>
      <c r="J1793" s="541"/>
      <c r="K1793" s="542" t="s">
        <v>32</v>
      </c>
      <c r="L1793" s="546">
        <v>1</v>
      </c>
      <c r="M1793" s="558">
        <v>113.1</v>
      </c>
      <c r="N1793" s="544"/>
      <c r="O1793" s="331">
        <f t="shared" si="130"/>
        <v>0</v>
      </c>
      <c r="P1793" s="332">
        <v>4607109991473</v>
      </c>
      <c r="Q1793" s="545"/>
      <c r="R1793" s="333" t="s">
        <v>3041</v>
      </c>
      <c r="S1793" s="340">
        <f t="shared" si="131"/>
        <v>113.1</v>
      </c>
    </row>
    <row r="1794" spans="1:19" ht="15" x14ac:dyDescent="0.2">
      <c r="A1794" s="519">
        <v>1779</v>
      </c>
      <c r="B1794" s="537">
        <v>1794</v>
      </c>
      <c r="C1794" s="538" t="s">
        <v>13413</v>
      </c>
      <c r="D1794" s="539"/>
      <c r="E1794" s="411" t="s">
        <v>3038</v>
      </c>
      <c r="F1794" s="411" t="s">
        <v>3046</v>
      </c>
      <c r="G1794" s="411" t="s">
        <v>3047</v>
      </c>
      <c r="H1794" s="540" t="s">
        <v>3048</v>
      </c>
      <c r="I1794" s="541" t="str">
        <f t="shared" si="129"/>
        <v>фото1</v>
      </c>
      <c r="J1794" s="541"/>
      <c r="K1794" s="542" t="s">
        <v>32</v>
      </c>
      <c r="L1794" s="546">
        <v>2</v>
      </c>
      <c r="M1794" s="558">
        <v>177.3</v>
      </c>
      <c r="N1794" s="544"/>
      <c r="O1794" s="331">
        <f t="shared" si="130"/>
        <v>0</v>
      </c>
      <c r="P1794" s="332">
        <v>4607109958445</v>
      </c>
      <c r="Q1794" s="545"/>
      <c r="R1794" s="333" t="s">
        <v>3041</v>
      </c>
      <c r="S1794" s="340">
        <f t="shared" si="131"/>
        <v>88.65</v>
      </c>
    </row>
    <row r="1795" spans="1:19" ht="15" x14ac:dyDescent="0.2">
      <c r="A1795" s="519">
        <v>1780</v>
      </c>
      <c r="B1795" s="537">
        <v>2500</v>
      </c>
      <c r="C1795" s="538" t="s">
        <v>13414</v>
      </c>
      <c r="D1795" s="539"/>
      <c r="E1795" s="411" t="s">
        <v>3038</v>
      </c>
      <c r="F1795" s="411" t="s">
        <v>3052</v>
      </c>
      <c r="G1795" s="411" t="s">
        <v>3053</v>
      </c>
      <c r="H1795" s="540" t="s">
        <v>3054</v>
      </c>
      <c r="I1795" s="541" t="str">
        <f t="shared" si="129"/>
        <v>фото1</v>
      </c>
      <c r="J1795" s="541"/>
      <c r="K1795" s="542" t="s">
        <v>32</v>
      </c>
      <c r="L1795" s="546">
        <v>2</v>
      </c>
      <c r="M1795" s="558">
        <v>232.3</v>
      </c>
      <c r="N1795" s="544"/>
      <c r="O1795" s="331">
        <f t="shared" si="130"/>
        <v>0</v>
      </c>
      <c r="P1795" s="332">
        <v>4607109978023</v>
      </c>
      <c r="Q1795" s="545"/>
      <c r="R1795" s="333" t="s">
        <v>3041</v>
      </c>
      <c r="S1795" s="340">
        <f t="shared" si="131"/>
        <v>116.15</v>
      </c>
    </row>
    <row r="1796" spans="1:19" ht="15" x14ac:dyDescent="0.2">
      <c r="A1796" s="519">
        <v>1781</v>
      </c>
      <c r="B1796" s="537">
        <v>3184</v>
      </c>
      <c r="C1796" s="538" t="s">
        <v>13415</v>
      </c>
      <c r="D1796" s="539"/>
      <c r="E1796" s="411" t="s">
        <v>3038</v>
      </c>
      <c r="F1796" s="411" t="s">
        <v>3055</v>
      </c>
      <c r="G1796" s="411" t="s">
        <v>3056</v>
      </c>
      <c r="H1796" s="540" t="s">
        <v>3057</v>
      </c>
      <c r="I1796" s="541" t="str">
        <f t="shared" si="129"/>
        <v>фото1</v>
      </c>
      <c r="J1796" s="541"/>
      <c r="K1796" s="542" t="s">
        <v>32</v>
      </c>
      <c r="L1796" s="546">
        <v>2</v>
      </c>
      <c r="M1796" s="558">
        <v>177.3</v>
      </c>
      <c r="N1796" s="544"/>
      <c r="O1796" s="331">
        <f t="shared" si="130"/>
        <v>0</v>
      </c>
      <c r="P1796" s="332">
        <v>4607109955635</v>
      </c>
      <c r="Q1796" s="545"/>
      <c r="R1796" s="333" t="s">
        <v>3041</v>
      </c>
      <c r="S1796" s="340">
        <f t="shared" si="131"/>
        <v>88.65</v>
      </c>
    </row>
    <row r="1797" spans="1:19" ht="15" x14ac:dyDescent="0.2">
      <c r="A1797" s="519">
        <v>1782</v>
      </c>
      <c r="B1797" s="537">
        <v>3185</v>
      </c>
      <c r="C1797" s="538" t="s">
        <v>13416</v>
      </c>
      <c r="D1797" s="539"/>
      <c r="E1797" s="411" t="s">
        <v>3038</v>
      </c>
      <c r="F1797" s="411" t="s">
        <v>3058</v>
      </c>
      <c r="G1797" s="411" t="s">
        <v>3059</v>
      </c>
      <c r="H1797" s="540" t="s">
        <v>3060</v>
      </c>
      <c r="I1797" s="541" t="str">
        <f t="shared" si="129"/>
        <v>фото1</v>
      </c>
      <c r="J1797" s="541"/>
      <c r="K1797" s="542" t="s">
        <v>32</v>
      </c>
      <c r="L1797" s="546">
        <v>2</v>
      </c>
      <c r="M1797" s="558">
        <v>177.3</v>
      </c>
      <c r="N1797" s="544"/>
      <c r="O1797" s="331">
        <f t="shared" si="130"/>
        <v>0</v>
      </c>
      <c r="P1797" s="332">
        <v>4607109955642</v>
      </c>
      <c r="Q1797" s="545"/>
      <c r="R1797" s="333" t="s">
        <v>3041</v>
      </c>
      <c r="S1797" s="340">
        <f t="shared" si="131"/>
        <v>88.65</v>
      </c>
    </row>
    <row r="1798" spans="1:19" ht="15" x14ac:dyDescent="0.2">
      <c r="A1798" s="519">
        <v>1783</v>
      </c>
      <c r="B1798" s="537">
        <v>5447</v>
      </c>
      <c r="C1798" s="538" t="s">
        <v>13417</v>
      </c>
      <c r="D1798" s="539"/>
      <c r="E1798" s="411" t="s">
        <v>3038</v>
      </c>
      <c r="F1798" s="411" t="s">
        <v>1846</v>
      </c>
      <c r="G1798" s="411" t="s">
        <v>1847</v>
      </c>
      <c r="H1798" s="540" t="s">
        <v>8676</v>
      </c>
      <c r="I1798" s="541" t="str">
        <f t="shared" si="129"/>
        <v>фото1</v>
      </c>
      <c r="J1798" s="541"/>
      <c r="K1798" s="542" t="s">
        <v>32</v>
      </c>
      <c r="L1798" s="546">
        <v>1</v>
      </c>
      <c r="M1798" s="558">
        <v>208.5</v>
      </c>
      <c r="N1798" s="544"/>
      <c r="O1798" s="331">
        <f t="shared" si="130"/>
        <v>0</v>
      </c>
      <c r="P1798" s="332">
        <v>4607109936740</v>
      </c>
      <c r="Q1798" s="545"/>
      <c r="R1798" s="333" t="s">
        <v>3041</v>
      </c>
      <c r="S1798" s="340">
        <f t="shared" si="131"/>
        <v>208.5</v>
      </c>
    </row>
    <row r="1799" spans="1:19" ht="15" x14ac:dyDescent="0.2">
      <c r="A1799" s="519">
        <v>1784</v>
      </c>
      <c r="B1799" s="537">
        <v>4727</v>
      </c>
      <c r="C1799" s="538" t="s">
        <v>13418</v>
      </c>
      <c r="D1799" s="539"/>
      <c r="E1799" s="411" t="s">
        <v>3038</v>
      </c>
      <c r="F1799" s="411" t="s">
        <v>3061</v>
      </c>
      <c r="G1799" s="411" t="s">
        <v>3062</v>
      </c>
      <c r="H1799" s="540" t="s">
        <v>3063</v>
      </c>
      <c r="I1799" s="541" t="str">
        <f t="shared" si="129"/>
        <v>фото1</v>
      </c>
      <c r="J1799" s="541"/>
      <c r="K1799" s="542" t="s">
        <v>32</v>
      </c>
      <c r="L1799" s="546">
        <v>2</v>
      </c>
      <c r="M1799" s="558">
        <v>236</v>
      </c>
      <c r="N1799" s="544"/>
      <c r="O1799" s="331">
        <f t="shared" si="130"/>
        <v>0</v>
      </c>
      <c r="P1799" s="332">
        <v>4607109991480</v>
      </c>
      <c r="Q1799" s="545"/>
      <c r="R1799" s="333" t="s">
        <v>3041</v>
      </c>
      <c r="S1799" s="340">
        <f t="shared" si="131"/>
        <v>118</v>
      </c>
    </row>
    <row r="1800" spans="1:19" ht="15" x14ac:dyDescent="0.2">
      <c r="A1800" s="519">
        <v>1785</v>
      </c>
      <c r="B1800" s="537">
        <v>4646</v>
      </c>
      <c r="C1800" s="538" t="s">
        <v>13419</v>
      </c>
      <c r="D1800" s="539"/>
      <c r="E1800" s="411" t="s">
        <v>3064</v>
      </c>
      <c r="F1800" s="411" t="s">
        <v>3071</v>
      </c>
      <c r="G1800" s="411" t="s">
        <v>3072</v>
      </c>
      <c r="H1800" s="540" t="s">
        <v>3073</v>
      </c>
      <c r="I1800" s="541" t="str">
        <f t="shared" si="129"/>
        <v>фото1</v>
      </c>
      <c r="J1800" s="541"/>
      <c r="K1800" s="542" t="s">
        <v>14</v>
      </c>
      <c r="L1800" s="546">
        <v>8</v>
      </c>
      <c r="M1800" s="558">
        <v>114.9</v>
      </c>
      <c r="N1800" s="544"/>
      <c r="O1800" s="331">
        <f t="shared" si="130"/>
        <v>0</v>
      </c>
      <c r="P1800" s="332">
        <v>4607109990674</v>
      </c>
      <c r="Q1800" s="545"/>
      <c r="R1800" s="333" t="s">
        <v>3065</v>
      </c>
      <c r="S1800" s="340">
        <f t="shared" si="131"/>
        <v>14.362500000000001</v>
      </c>
    </row>
    <row r="1801" spans="1:19" ht="15" x14ac:dyDescent="0.2">
      <c r="A1801" s="519">
        <v>1786</v>
      </c>
      <c r="B1801" s="537">
        <v>4647</v>
      </c>
      <c r="C1801" s="538" t="s">
        <v>13420</v>
      </c>
      <c r="D1801" s="539"/>
      <c r="E1801" s="411" t="s">
        <v>3064</v>
      </c>
      <c r="F1801" s="411" t="s">
        <v>3074</v>
      </c>
      <c r="G1801" s="411" t="s">
        <v>3075</v>
      </c>
      <c r="H1801" s="540" t="s">
        <v>3076</v>
      </c>
      <c r="I1801" s="541" t="str">
        <f t="shared" si="129"/>
        <v>фото1</v>
      </c>
      <c r="J1801" s="541"/>
      <c r="K1801" s="542" t="s">
        <v>14</v>
      </c>
      <c r="L1801" s="546">
        <v>8</v>
      </c>
      <c r="M1801" s="558">
        <v>114.9</v>
      </c>
      <c r="N1801" s="544"/>
      <c r="O1801" s="331">
        <f t="shared" si="130"/>
        <v>0</v>
      </c>
      <c r="P1801" s="332">
        <v>4607109990681</v>
      </c>
      <c r="Q1801" s="545"/>
      <c r="R1801" s="333" t="s">
        <v>3065</v>
      </c>
      <c r="S1801" s="340">
        <f t="shared" si="131"/>
        <v>14.362500000000001</v>
      </c>
    </row>
    <row r="1802" spans="1:19" ht="15" x14ac:dyDescent="0.2">
      <c r="A1802" s="519">
        <v>1787</v>
      </c>
      <c r="B1802" s="537">
        <v>115</v>
      </c>
      <c r="C1802" s="538" t="s">
        <v>13421</v>
      </c>
      <c r="D1802" s="539"/>
      <c r="E1802" s="411" t="s">
        <v>3064</v>
      </c>
      <c r="F1802" s="411" t="s">
        <v>3067</v>
      </c>
      <c r="G1802" s="411" t="s">
        <v>3068</v>
      </c>
      <c r="H1802" s="540" t="s">
        <v>17</v>
      </c>
      <c r="I1802" s="541" t="str">
        <f t="shared" si="129"/>
        <v>фото1</v>
      </c>
      <c r="J1802" s="541"/>
      <c r="K1802" s="542" t="s">
        <v>14</v>
      </c>
      <c r="L1802" s="546">
        <v>10</v>
      </c>
      <c r="M1802" s="558">
        <v>94.7</v>
      </c>
      <c r="N1802" s="544"/>
      <c r="O1802" s="331">
        <f t="shared" si="130"/>
        <v>0</v>
      </c>
      <c r="P1802" s="332">
        <v>4607109969243</v>
      </c>
      <c r="Q1802" s="545"/>
      <c r="R1802" s="333" t="s">
        <v>3065</v>
      </c>
      <c r="S1802" s="340">
        <f t="shared" si="131"/>
        <v>9.4700000000000006</v>
      </c>
    </row>
    <row r="1803" spans="1:19" ht="15" x14ac:dyDescent="0.2">
      <c r="A1803" s="519">
        <v>1788</v>
      </c>
      <c r="B1803" s="537">
        <v>1795</v>
      </c>
      <c r="C1803" s="538" t="s">
        <v>13422</v>
      </c>
      <c r="D1803" s="539"/>
      <c r="E1803" s="411" t="s">
        <v>3064</v>
      </c>
      <c r="F1803" s="411" t="s">
        <v>3069</v>
      </c>
      <c r="G1803" s="411" t="s">
        <v>3070</v>
      </c>
      <c r="H1803" s="540" t="s">
        <v>772</v>
      </c>
      <c r="I1803" s="541" t="str">
        <f t="shared" si="129"/>
        <v>фото1</v>
      </c>
      <c r="J1803" s="541"/>
      <c r="K1803" s="542" t="s">
        <v>14</v>
      </c>
      <c r="L1803" s="546">
        <v>10</v>
      </c>
      <c r="M1803" s="558">
        <v>109.4</v>
      </c>
      <c r="N1803" s="544"/>
      <c r="O1803" s="331">
        <f t="shared" si="130"/>
        <v>0</v>
      </c>
      <c r="P1803" s="332">
        <v>4607109969229</v>
      </c>
      <c r="Q1803" s="545"/>
      <c r="R1803" s="333" t="s">
        <v>3065</v>
      </c>
      <c r="S1803" s="340">
        <f t="shared" si="131"/>
        <v>10.940000000000001</v>
      </c>
    </row>
    <row r="1804" spans="1:19" ht="15" x14ac:dyDescent="0.2">
      <c r="A1804" s="519">
        <v>1789</v>
      </c>
      <c r="B1804" s="537">
        <v>601</v>
      </c>
      <c r="C1804" s="538" t="s">
        <v>13423</v>
      </c>
      <c r="D1804" s="539"/>
      <c r="E1804" s="411" t="s">
        <v>3064</v>
      </c>
      <c r="F1804" s="411" t="s">
        <v>2672</v>
      </c>
      <c r="G1804" s="411" t="s">
        <v>2673</v>
      </c>
      <c r="H1804" s="540" t="s">
        <v>17</v>
      </c>
      <c r="I1804" s="541" t="str">
        <f t="shared" ref="I1804:I1867" si="133">HYPERLINK("http://www.gardenbulbs.ru/images/vesna_CL/thumbnails/"&amp;C1804&amp;".jpg","фото1")</f>
        <v>фото1</v>
      </c>
      <c r="J1804" s="541"/>
      <c r="K1804" s="542" t="s">
        <v>3066</v>
      </c>
      <c r="L1804" s="546">
        <v>5</v>
      </c>
      <c r="M1804" s="558">
        <v>217.6</v>
      </c>
      <c r="N1804" s="544"/>
      <c r="O1804" s="331">
        <f t="shared" ref="O1804:O1867" si="134">IF(ISERROR(N1804*M1804),0,N1804*M1804)</f>
        <v>0</v>
      </c>
      <c r="P1804" s="332">
        <v>4607109969236</v>
      </c>
      <c r="Q1804" s="545"/>
      <c r="R1804" s="333" t="s">
        <v>3065</v>
      </c>
      <c r="S1804" s="340">
        <f t="shared" ref="S1804:S1867" si="135">M1804/L1804</f>
        <v>43.519999999999996</v>
      </c>
    </row>
    <row r="1805" spans="1:19" ht="15" x14ac:dyDescent="0.2">
      <c r="A1805" s="519">
        <v>1790</v>
      </c>
      <c r="B1805" s="537">
        <v>5448</v>
      </c>
      <c r="C1805" s="538" t="s">
        <v>13424</v>
      </c>
      <c r="D1805" s="539"/>
      <c r="E1805" s="411" t="s">
        <v>3077</v>
      </c>
      <c r="F1805" s="411" t="s">
        <v>8677</v>
      </c>
      <c r="G1805" s="411" t="s">
        <v>8678</v>
      </c>
      <c r="H1805" s="540" t="s">
        <v>8679</v>
      </c>
      <c r="I1805" s="541" t="str">
        <f t="shared" si="133"/>
        <v>фото1</v>
      </c>
      <c r="J1805" s="541"/>
      <c r="K1805" s="542" t="s">
        <v>32</v>
      </c>
      <c r="L1805" s="546">
        <v>1</v>
      </c>
      <c r="M1805" s="558">
        <v>173.6</v>
      </c>
      <c r="N1805" s="544"/>
      <c r="O1805" s="331">
        <f t="shared" si="134"/>
        <v>0</v>
      </c>
      <c r="P1805" s="332">
        <v>4607109936733</v>
      </c>
      <c r="Q1805" s="545"/>
      <c r="R1805" s="333" t="s">
        <v>8680</v>
      </c>
      <c r="S1805" s="340">
        <f t="shared" si="135"/>
        <v>173.6</v>
      </c>
    </row>
    <row r="1806" spans="1:19" ht="15" x14ac:dyDescent="0.2">
      <c r="A1806" s="519">
        <v>1791</v>
      </c>
      <c r="B1806" s="537">
        <v>5449</v>
      </c>
      <c r="C1806" s="538" t="s">
        <v>13425</v>
      </c>
      <c r="D1806" s="539"/>
      <c r="E1806" s="411" t="s">
        <v>3077</v>
      </c>
      <c r="F1806" s="411" t="s">
        <v>8681</v>
      </c>
      <c r="G1806" s="411" t="s">
        <v>8682</v>
      </c>
      <c r="H1806" s="540" t="s">
        <v>8683</v>
      </c>
      <c r="I1806" s="541" t="str">
        <f t="shared" si="133"/>
        <v>фото1</v>
      </c>
      <c r="J1806" s="541"/>
      <c r="K1806" s="542" t="s">
        <v>32</v>
      </c>
      <c r="L1806" s="546">
        <v>1</v>
      </c>
      <c r="M1806" s="558">
        <v>173.6</v>
      </c>
      <c r="N1806" s="544"/>
      <c r="O1806" s="331">
        <f t="shared" si="134"/>
        <v>0</v>
      </c>
      <c r="P1806" s="332">
        <v>4607109936726</v>
      </c>
      <c r="Q1806" s="545"/>
      <c r="R1806" s="333" t="s">
        <v>8680</v>
      </c>
      <c r="S1806" s="340">
        <f t="shared" si="135"/>
        <v>173.6</v>
      </c>
    </row>
    <row r="1807" spans="1:19" ht="15" x14ac:dyDescent="0.2">
      <c r="A1807" s="519">
        <v>1792</v>
      </c>
      <c r="B1807" s="537">
        <v>117</v>
      </c>
      <c r="C1807" s="538" t="s">
        <v>13426</v>
      </c>
      <c r="D1807" s="539"/>
      <c r="E1807" s="411" t="s">
        <v>3077</v>
      </c>
      <c r="F1807" s="411" t="s">
        <v>3078</v>
      </c>
      <c r="G1807" s="411" t="s">
        <v>3079</v>
      </c>
      <c r="H1807" s="540" t="s">
        <v>3081</v>
      </c>
      <c r="I1807" s="541" t="str">
        <f t="shared" si="133"/>
        <v>фото1</v>
      </c>
      <c r="J1807" s="541"/>
      <c r="K1807" s="542" t="s">
        <v>32</v>
      </c>
      <c r="L1807" s="546">
        <v>1</v>
      </c>
      <c r="M1807" s="558">
        <v>122.2</v>
      </c>
      <c r="N1807" s="544"/>
      <c r="O1807" s="331">
        <f t="shared" si="134"/>
        <v>0</v>
      </c>
      <c r="P1807" s="332">
        <v>4607109957882</v>
      </c>
      <c r="Q1807" s="545"/>
      <c r="R1807" s="333" t="s">
        <v>3080</v>
      </c>
      <c r="S1807" s="340">
        <f t="shared" si="135"/>
        <v>122.2</v>
      </c>
    </row>
    <row r="1808" spans="1:19" ht="25.5" x14ac:dyDescent="0.2">
      <c r="A1808" s="519">
        <v>1793</v>
      </c>
      <c r="B1808" s="537">
        <v>5450</v>
      </c>
      <c r="C1808" s="538" t="s">
        <v>13427</v>
      </c>
      <c r="D1808" s="539"/>
      <c r="E1808" s="411" t="s">
        <v>3077</v>
      </c>
      <c r="F1808" s="411" t="s">
        <v>8684</v>
      </c>
      <c r="G1808" s="411" t="s">
        <v>8685</v>
      </c>
      <c r="H1808" s="540" t="s">
        <v>8686</v>
      </c>
      <c r="I1808" s="541" t="str">
        <f t="shared" si="133"/>
        <v>фото1</v>
      </c>
      <c r="J1808" s="541"/>
      <c r="K1808" s="542" t="s">
        <v>32</v>
      </c>
      <c r="L1808" s="546">
        <v>1</v>
      </c>
      <c r="M1808" s="558">
        <v>173.6</v>
      </c>
      <c r="N1808" s="544"/>
      <c r="O1808" s="331">
        <f t="shared" si="134"/>
        <v>0</v>
      </c>
      <c r="P1808" s="332">
        <v>4607109936719</v>
      </c>
      <c r="Q1808" s="545"/>
      <c r="R1808" s="333" t="s">
        <v>8680</v>
      </c>
      <c r="S1808" s="340">
        <f t="shared" si="135"/>
        <v>173.6</v>
      </c>
    </row>
    <row r="1809" spans="1:19" ht="15" x14ac:dyDescent="0.2">
      <c r="A1809" s="519">
        <v>1794</v>
      </c>
      <c r="B1809" s="537">
        <v>10835</v>
      </c>
      <c r="C1809" s="538" t="s">
        <v>14931</v>
      </c>
      <c r="D1809" s="539"/>
      <c r="E1809" s="412" t="s">
        <v>3077</v>
      </c>
      <c r="F1809" s="412" t="s">
        <v>14932</v>
      </c>
      <c r="G1809" s="412" t="s">
        <v>14933</v>
      </c>
      <c r="H1809" s="547" t="s">
        <v>14934</v>
      </c>
      <c r="I1809" s="541" t="str">
        <f t="shared" si="133"/>
        <v>фото1</v>
      </c>
      <c r="J1809" s="541"/>
      <c r="K1809" s="542" t="s">
        <v>32</v>
      </c>
      <c r="L1809" s="546">
        <v>1</v>
      </c>
      <c r="M1809" s="558">
        <v>122.2</v>
      </c>
      <c r="N1809" s="544"/>
      <c r="O1809" s="331">
        <f t="shared" si="134"/>
        <v>0</v>
      </c>
      <c r="P1809" s="332">
        <v>4607109925027</v>
      </c>
      <c r="Q1809" s="545" t="s">
        <v>13902</v>
      </c>
      <c r="R1809" s="333" t="s">
        <v>3080</v>
      </c>
      <c r="S1809" s="340">
        <f t="shared" si="135"/>
        <v>122.2</v>
      </c>
    </row>
    <row r="1810" spans="1:19" ht="15" x14ac:dyDescent="0.2">
      <c r="A1810" s="519">
        <v>1795</v>
      </c>
      <c r="B1810" s="537">
        <v>386</v>
      </c>
      <c r="C1810" s="538" t="s">
        <v>13428</v>
      </c>
      <c r="D1810" s="539"/>
      <c r="E1810" s="411" t="s">
        <v>3082</v>
      </c>
      <c r="F1810" s="411" t="s">
        <v>3083</v>
      </c>
      <c r="G1810" s="411" t="s">
        <v>3084</v>
      </c>
      <c r="H1810" s="540" t="s">
        <v>3086</v>
      </c>
      <c r="I1810" s="541" t="str">
        <f t="shared" si="133"/>
        <v>фото1</v>
      </c>
      <c r="J1810" s="541"/>
      <c r="K1810" s="542" t="s">
        <v>32</v>
      </c>
      <c r="L1810" s="546">
        <v>1</v>
      </c>
      <c r="M1810" s="558">
        <v>138.69999999999999</v>
      </c>
      <c r="N1810" s="544"/>
      <c r="O1810" s="331">
        <f t="shared" si="134"/>
        <v>0</v>
      </c>
      <c r="P1810" s="332">
        <v>4607109952108</v>
      </c>
      <c r="Q1810" s="545"/>
      <c r="R1810" s="333" t="s">
        <v>3085</v>
      </c>
      <c r="S1810" s="340">
        <f t="shared" si="135"/>
        <v>138.69999999999999</v>
      </c>
    </row>
    <row r="1811" spans="1:19" ht="15" x14ac:dyDescent="0.2">
      <c r="A1811" s="519">
        <v>1796</v>
      </c>
      <c r="B1811" s="537">
        <v>606</v>
      </c>
      <c r="C1811" s="538" t="s">
        <v>13429</v>
      </c>
      <c r="D1811" s="539"/>
      <c r="E1811" s="411" t="s">
        <v>3087</v>
      </c>
      <c r="F1811" s="411" t="s">
        <v>3088</v>
      </c>
      <c r="G1811" s="411" t="s">
        <v>3089</v>
      </c>
      <c r="H1811" s="540" t="s">
        <v>620</v>
      </c>
      <c r="I1811" s="541" t="str">
        <f t="shared" si="133"/>
        <v>фото1</v>
      </c>
      <c r="J1811" s="541"/>
      <c r="K1811" s="542" t="s">
        <v>32</v>
      </c>
      <c r="L1811" s="546">
        <v>3</v>
      </c>
      <c r="M1811" s="558">
        <v>127.7</v>
      </c>
      <c r="N1811" s="544"/>
      <c r="O1811" s="331">
        <f t="shared" si="134"/>
        <v>0</v>
      </c>
      <c r="P1811" s="332">
        <v>4607109957950</v>
      </c>
      <c r="Q1811" s="545"/>
      <c r="R1811" s="333" t="s">
        <v>3090</v>
      </c>
      <c r="S1811" s="340">
        <f t="shared" si="135"/>
        <v>42.56666666666667</v>
      </c>
    </row>
    <row r="1812" spans="1:19" ht="15" x14ac:dyDescent="0.2">
      <c r="A1812" s="519">
        <v>1797</v>
      </c>
      <c r="B1812" s="537">
        <v>604</v>
      </c>
      <c r="C1812" s="538" t="s">
        <v>13430</v>
      </c>
      <c r="D1812" s="539"/>
      <c r="E1812" s="411" t="s">
        <v>3087</v>
      </c>
      <c r="F1812" s="411" t="s">
        <v>3091</v>
      </c>
      <c r="G1812" s="411" t="s">
        <v>3092</v>
      </c>
      <c r="H1812" s="540" t="s">
        <v>2051</v>
      </c>
      <c r="I1812" s="541" t="str">
        <f t="shared" si="133"/>
        <v>фото1</v>
      </c>
      <c r="J1812" s="541"/>
      <c r="K1812" s="542" t="s">
        <v>32</v>
      </c>
      <c r="L1812" s="546">
        <v>3</v>
      </c>
      <c r="M1812" s="558">
        <v>127.7</v>
      </c>
      <c r="N1812" s="544"/>
      <c r="O1812" s="331">
        <f t="shared" si="134"/>
        <v>0</v>
      </c>
      <c r="P1812" s="332">
        <v>4607109957936</v>
      </c>
      <c r="Q1812" s="545"/>
      <c r="R1812" s="333" t="s">
        <v>3090</v>
      </c>
      <c r="S1812" s="340">
        <f t="shared" si="135"/>
        <v>42.56666666666667</v>
      </c>
    </row>
    <row r="1813" spans="1:19" ht="15" x14ac:dyDescent="0.2">
      <c r="A1813" s="519">
        <v>1798</v>
      </c>
      <c r="B1813" s="537">
        <v>605</v>
      </c>
      <c r="C1813" s="538" t="s">
        <v>13431</v>
      </c>
      <c r="D1813" s="539"/>
      <c r="E1813" s="411" t="s">
        <v>3087</v>
      </c>
      <c r="F1813" s="411" t="s">
        <v>3093</v>
      </c>
      <c r="G1813" s="411" t="s">
        <v>3094</v>
      </c>
      <c r="H1813" s="540" t="s">
        <v>3095</v>
      </c>
      <c r="I1813" s="541" t="str">
        <f t="shared" si="133"/>
        <v>фото1</v>
      </c>
      <c r="J1813" s="541"/>
      <c r="K1813" s="542" t="s">
        <v>32</v>
      </c>
      <c r="L1813" s="546">
        <v>3</v>
      </c>
      <c r="M1813" s="558">
        <v>127.7</v>
      </c>
      <c r="N1813" s="544"/>
      <c r="O1813" s="331">
        <f t="shared" si="134"/>
        <v>0</v>
      </c>
      <c r="P1813" s="332">
        <v>4607109957943</v>
      </c>
      <c r="Q1813" s="545"/>
      <c r="R1813" s="333" t="s">
        <v>3090</v>
      </c>
      <c r="S1813" s="340">
        <f t="shared" si="135"/>
        <v>42.56666666666667</v>
      </c>
    </row>
    <row r="1814" spans="1:19" ht="15" x14ac:dyDescent="0.2">
      <c r="A1814" s="519">
        <v>1799</v>
      </c>
      <c r="B1814" s="537">
        <v>603</v>
      </c>
      <c r="C1814" s="538" t="s">
        <v>13432</v>
      </c>
      <c r="D1814" s="539"/>
      <c r="E1814" s="411" t="s">
        <v>3087</v>
      </c>
      <c r="F1814" s="411" t="s">
        <v>3096</v>
      </c>
      <c r="G1814" s="411" t="s">
        <v>3097</v>
      </c>
      <c r="H1814" s="540" t="s">
        <v>3098</v>
      </c>
      <c r="I1814" s="541" t="str">
        <f t="shared" si="133"/>
        <v>фото1</v>
      </c>
      <c r="J1814" s="541"/>
      <c r="K1814" s="542" t="s">
        <v>32</v>
      </c>
      <c r="L1814" s="546">
        <v>3</v>
      </c>
      <c r="M1814" s="558">
        <v>127.7</v>
      </c>
      <c r="N1814" s="544"/>
      <c r="O1814" s="331">
        <f t="shared" si="134"/>
        <v>0</v>
      </c>
      <c r="P1814" s="332">
        <v>4607109957929</v>
      </c>
      <c r="Q1814" s="545"/>
      <c r="R1814" s="333" t="s">
        <v>3090</v>
      </c>
      <c r="S1814" s="340">
        <f t="shared" si="135"/>
        <v>42.56666666666667</v>
      </c>
    </row>
    <row r="1815" spans="1:19" ht="15" x14ac:dyDescent="0.2">
      <c r="A1815" s="519">
        <v>1800</v>
      </c>
      <c r="B1815" s="537">
        <v>119</v>
      </c>
      <c r="C1815" s="538" t="s">
        <v>13433</v>
      </c>
      <c r="D1815" s="539"/>
      <c r="E1815" s="411" t="s">
        <v>3087</v>
      </c>
      <c r="F1815" s="411" t="s">
        <v>3099</v>
      </c>
      <c r="G1815" s="411" t="s">
        <v>3100</v>
      </c>
      <c r="H1815" s="540" t="s">
        <v>3101</v>
      </c>
      <c r="I1815" s="541" t="str">
        <f t="shared" si="133"/>
        <v>фото1</v>
      </c>
      <c r="J1815" s="541"/>
      <c r="K1815" s="542" t="s">
        <v>32</v>
      </c>
      <c r="L1815" s="546">
        <v>3</v>
      </c>
      <c r="M1815" s="558">
        <v>127.7</v>
      </c>
      <c r="N1815" s="544"/>
      <c r="O1815" s="331">
        <f t="shared" si="134"/>
        <v>0</v>
      </c>
      <c r="P1815" s="332">
        <v>4607109957905</v>
      </c>
      <c r="Q1815" s="545"/>
      <c r="R1815" s="333" t="s">
        <v>3090</v>
      </c>
      <c r="S1815" s="340">
        <f t="shared" si="135"/>
        <v>42.56666666666667</v>
      </c>
    </row>
    <row r="1816" spans="1:19" ht="15" x14ac:dyDescent="0.2">
      <c r="A1816" s="519">
        <v>1801</v>
      </c>
      <c r="B1816" s="537">
        <v>602</v>
      </c>
      <c r="C1816" s="538" t="s">
        <v>13434</v>
      </c>
      <c r="D1816" s="539"/>
      <c r="E1816" s="411" t="s">
        <v>3087</v>
      </c>
      <c r="F1816" s="411" t="s">
        <v>3102</v>
      </c>
      <c r="G1816" s="411" t="s">
        <v>3103</v>
      </c>
      <c r="H1816" s="540" t="s">
        <v>2051</v>
      </c>
      <c r="I1816" s="541" t="str">
        <f t="shared" si="133"/>
        <v>фото1</v>
      </c>
      <c r="J1816" s="541"/>
      <c r="K1816" s="542" t="s">
        <v>32</v>
      </c>
      <c r="L1816" s="546">
        <v>3</v>
      </c>
      <c r="M1816" s="558">
        <v>127.7</v>
      </c>
      <c r="N1816" s="544"/>
      <c r="O1816" s="331">
        <f t="shared" si="134"/>
        <v>0</v>
      </c>
      <c r="P1816" s="332">
        <v>4607109957912</v>
      </c>
      <c r="Q1816" s="545"/>
      <c r="R1816" s="333" t="s">
        <v>3090</v>
      </c>
      <c r="S1816" s="340">
        <f t="shared" si="135"/>
        <v>42.56666666666667</v>
      </c>
    </row>
    <row r="1817" spans="1:19" ht="15" x14ac:dyDescent="0.2">
      <c r="A1817" s="519">
        <v>1802</v>
      </c>
      <c r="B1817" s="537">
        <v>501</v>
      </c>
      <c r="C1817" s="538" t="s">
        <v>13435</v>
      </c>
      <c r="D1817" s="539"/>
      <c r="E1817" s="411" t="s">
        <v>3107</v>
      </c>
      <c r="F1817" s="411" t="s">
        <v>4003</v>
      </c>
      <c r="G1817" s="411" t="s">
        <v>4004</v>
      </c>
      <c r="H1817" s="540" t="s">
        <v>4005</v>
      </c>
      <c r="I1817" s="541" t="str">
        <f t="shared" si="133"/>
        <v>фото1</v>
      </c>
      <c r="J1817" s="541"/>
      <c r="K1817" s="542" t="s">
        <v>32</v>
      </c>
      <c r="L1817" s="546">
        <v>2</v>
      </c>
      <c r="M1817" s="558">
        <v>243.3</v>
      </c>
      <c r="N1817" s="544"/>
      <c r="O1817" s="331">
        <f t="shared" si="134"/>
        <v>0</v>
      </c>
      <c r="P1817" s="332">
        <v>4607109952115</v>
      </c>
      <c r="Q1817" s="545"/>
      <c r="R1817" s="333" t="s">
        <v>3108</v>
      </c>
      <c r="S1817" s="340">
        <f t="shared" si="135"/>
        <v>121.65</v>
      </c>
    </row>
    <row r="1818" spans="1:19" ht="15" x14ac:dyDescent="0.2">
      <c r="A1818" s="519">
        <v>1803</v>
      </c>
      <c r="B1818" s="537">
        <v>4373</v>
      </c>
      <c r="C1818" s="538" t="s">
        <v>13436</v>
      </c>
      <c r="D1818" s="539"/>
      <c r="E1818" s="411" t="s">
        <v>3107</v>
      </c>
      <c r="F1818" s="411" t="s">
        <v>8687</v>
      </c>
      <c r="G1818" s="411" t="s">
        <v>8688</v>
      </c>
      <c r="H1818" s="540" t="s">
        <v>1608</v>
      </c>
      <c r="I1818" s="541" t="str">
        <f t="shared" si="133"/>
        <v>фото1</v>
      </c>
      <c r="J1818" s="541"/>
      <c r="K1818" s="542" t="s">
        <v>32</v>
      </c>
      <c r="L1818" s="546">
        <v>2</v>
      </c>
      <c r="M1818" s="558">
        <v>232.3</v>
      </c>
      <c r="N1818" s="544"/>
      <c r="O1818" s="331">
        <f t="shared" si="134"/>
        <v>0</v>
      </c>
      <c r="P1818" s="332">
        <v>4607109987940</v>
      </c>
      <c r="Q1818" s="545"/>
      <c r="R1818" s="333" t="s">
        <v>3108</v>
      </c>
      <c r="S1818" s="340">
        <f t="shared" si="135"/>
        <v>116.15</v>
      </c>
    </row>
    <row r="1819" spans="1:19" ht="15" x14ac:dyDescent="0.2">
      <c r="A1819" s="519">
        <v>1804</v>
      </c>
      <c r="B1819" s="537">
        <v>500</v>
      </c>
      <c r="C1819" s="538" t="s">
        <v>13437</v>
      </c>
      <c r="D1819" s="539"/>
      <c r="E1819" s="411" t="s">
        <v>3107</v>
      </c>
      <c r="F1819" s="411" t="s">
        <v>3109</v>
      </c>
      <c r="G1819" s="411" t="s">
        <v>3110</v>
      </c>
      <c r="H1819" s="540" t="s">
        <v>657</v>
      </c>
      <c r="I1819" s="541" t="str">
        <f t="shared" si="133"/>
        <v>фото1</v>
      </c>
      <c r="J1819" s="541"/>
      <c r="K1819" s="542" t="s">
        <v>32</v>
      </c>
      <c r="L1819" s="546">
        <v>2</v>
      </c>
      <c r="M1819" s="558">
        <v>232.3</v>
      </c>
      <c r="N1819" s="544"/>
      <c r="O1819" s="331">
        <f t="shared" si="134"/>
        <v>0</v>
      </c>
      <c r="P1819" s="332">
        <v>4607109952122</v>
      </c>
      <c r="Q1819" s="545"/>
      <c r="R1819" s="333" t="s">
        <v>11208</v>
      </c>
      <c r="S1819" s="340">
        <f t="shared" si="135"/>
        <v>116.15</v>
      </c>
    </row>
    <row r="1820" spans="1:19" ht="15" x14ac:dyDescent="0.2">
      <c r="A1820" s="519">
        <v>1805</v>
      </c>
      <c r="B1820" s="537">
        <v>4326</v>
      </c>
      <c r="C1820" s="538" t="s">
        <v>13438</v>
      </c>
      <c r="D1820" s="539"/>
      <c r="E1820" s="411" t="s">
        <v>3107</v>
      </c>
      <c r="F1820" s="411" t="s">
        <v>13439</v>
      </c>
      <c r="G1820" s="411" t="s">
        <v>13440</v>
      </c>
      <c r="H1820" s="540" t="s">
        <v>13441</v>
      </c>
      <c r="I1820" s="541" t="str">
        <f t="shared" si="133"/>
        <v>фото1</v>
      </c>
      <c r="J1820" s="541"/>
      <c r="K1820" s="542" t="s">
        <v>32</v>
      </c>
      <c r="L1820" s="546">
        <v>2</v>
      </c>
      <c r="M1820" s="558">
        <v>232.3</v>
      </c>
      <c r="N1820" s="544"/>
      <c r="O1820" s="331">
        <f t="shared" si="134"/>
        <v>0</v>
      </c>
      <c r="P1820" s="332">
        <v>4607109929360</v>
      </c>
      <c r="Q1820" s="545" t="s">
        <v>11622</v>
      </c>
      <c r="R1820" s="333" t="s">
        <v>11208</v>
      </c>
      <c r="S1820" s="340">
        <f t="shared" si="135"/>
        <v>116.15</v>
      </c>
    </row>
    <row r="1821" spans="1:19" ht="15" x14ac:dyDescent="0.2">
      <c r="A1821" s="519">
        <v>1806</v>
      </c>
      <c r="B1821" s="537">
        <v>7007</v>
      </c>
      <c r="C1821" s="538" t="s">
        <v>13442</v>
      </c>
      <c r="D1821" s="539"/>
      <c r="E1821" s="411" t="s">
        <v>3107</v>
      </c>
      <c r="F1821" s="411" t="s">
        <v>13443</v>
      </c>
      <c r="G1821" s="411" t="s">
        <v>13444</v>
      </c>
      <c r="H1821" s="540" t="s">
        <v>13441</v>
      </c>
      <c r="I1821" s="541" t="str">
        <f t="shared" si="133"/>
        <v>фото1</v>
      </c>
      <c r="J1821" s="541"/>
      <c r="K1821" s="542" t="s">
        <v>32</v>
      </c>
      <c r="L1821" s="546">
        <v>2</v>
      </c>
      <c r="M1821" s="558">
        <v>232.3</v>
      </c>
      <c r="N1821" s="544"/>
      <c r="O1821" s="331">
        <f t="shared" si="134"/>
        <v>0</v>
      </c>
      <c r="P1821" s="332">
        <v>4607109946510</v>
      </c>
      <c r="Q1821" s="545" t="s">
        <v>11622</v>
      </c>
      <c r="R1821" s="333" t="s">
        <v>11208</v>
      </c>
      <c r="S1821" s="340">
        <f t="shared" si="135"/>
        <v>116.15</v>
      </c>
    </row>
    <row r="1822" spans="1:19" ht="15" x14ac:dyDescent="0.2">
      <c r="A1822" s="519">
        <v>1807</v>
      </c>
      <c r="B1822" s="537">
        <v>613</v>
      </c>
      <c r="C1822" s="538" t="s">
        <v>13445</v>
      </c>
      <c r="D1822" s="539"/>
      <c r="E1822" s="411" t="s">
        <v>3107</v>
      </c>
      <c r="F1822" s="411" t="s">
        <v>3111</v>
      </c>
      <c r="G1822" s="411" t="s">
        <v>3112</v>
      </c>
      <c r="H1822" s="540" t="s">
        <v>3113</v>
      </c>
      <c r="I1822" s="541" t="str">
        <f t="shared" si="133"/>
        <v>фото1</v>
      </c>
      <c r="J1822" s="541"/>
      <c r="K1822" s="542" t="s">
        <v>32</v>
      </c>
      <c r="L1822" s="546">
        <v>2</v>
      </c>
      <c r="M1822" s="558">
        <v>232.3</v>
      </c>
      <c r="N1822" s="544"/>
      <c r="O1822" s="331">
        <f t="shared" si="134"/>
        <v>0</v>
      </c>
      <c r="P1822" s="332">
        <v>4607109958025</v>
      </c>
      <c r="Q1822" s="545"/>
      <c r="R1822" s="333" t="s">
        <v>3108</v>
      </c>
      <c r="S1822" s="340">
        <f t="shared" si="135"/>
        <v>116.15</v>
      </c>
    </row>
    <row r="1823" spans="1:19" ht="25.5" x14ac:dyDescent="0.2">
      <c r="A1823" s="519">
        <v>1808</v>
      </c>
      <c r="B1823" s="537">
        <v>505</v>
      </c>
      <c r="C1823" s="538" t="s">
        <v>13446</v>
      </c>
      <c r="D1823" s="539"/>
      <c r="E1823" s="411" t="s">
        <v>3107</v>
      </c>
      <c r="F1823" s="411" t="s">
        <v>3120</v>
      </c>
      <c r="G1823" s="411" t="s">
        <v>3121</v>
      </c>
      <c r="H1823" s="540" t="s">
        <v>3122</v>
      </c>
      <c r="I1823" s="541" t="str">
        <f t="shared" si="133"/>
        <v>фото1</v>
      </c>
      <c r="J1823" s="541"/>
      <c r="K1823" s="542" t="s">
        <v>32</v>
      </c>
      <c r="L1823" s="546">
        <v>2</v>
      </c>
      <c r="M1823" s="558">
        <v>232.3</v>
      </c>
      <c r="N1823" s="544"/>
      <c r="O1823" s="331">
        <f t="shared" si="134"/>
        <v>0</v>
      </c>
      <c r="P1823" s="332">
        <v>4607109952139</v>
      </c>
      <c r="Q1823" s="545"/>
      <c r="R1823" s="333" t="s">
        <v>3108</v>
      </c>
      <c r="S1823" s="340">
        <f t="shared" si="135"/>
        <v>116.15</v>
      </c>
    </row>
    <row r="1824" spans="1:19" ht="25.5" x14ac:dyDescent="0.2">
      <c r="A1824" s="519">
        <v>1809</v>
      </c>
      <c r="B1824" s="537">
        <v>4374</v>
      </c>
      <c r="C1824" s="538" t="s">
        <v>13447</v>
      </c>
      <c r="D1824" s="539"/>
      <c r="E1824" s="411" t="s">
        <v>3107</v>
      </c>
      <c r="F1824" s="411" t="s">
        <v>3114</v>
      </c>
      <c r="G1824" s="411" t="s">
        <v>3115</v>
      </c>
      <c r="H1824" s="540" t="s">
        <v>3116</v>
      </c>
      <c r="I1824" s="541" t="str">
        <f t="shared" si="133"/>
        <v>фото1</v>
      </c>
      <c r="J1824" s="541"/>
      <c r="K1824" s="542" t="s">
        <v>32</v>
      </c>
      <c r="L1824" s="546">
        <v>3</v>
      </c>
      <c r="M1824" s="558">
        <v>122.2</v>
      </c>
      <c r="N1824" s="544"/>
      <c r="O1824" s="331">
        <f t="shared" si="134"/>
        <v>0</v>
      </c>
      <c r="P1824" s="332">
        <v>4607109987957</v>
      </c>
      <c r="Q1824" s="545"/>
      <c r="R1824" s="333" t="s">
        <v>3108</v>
      </c>
      <c r="S1824" s="340">
        <f t="shared" si="135"/>
        <v>40.733333333333334</v>
      </c>
    </row>
    <row r="1825" spans="1:19" ht="15" x14ac:dyDescent="0.2">
      <c r="A1825" s="519">
        <v>1810</v>
      </c>
      <c r="B1825" s="537">
        <v>614</v>
      </c>
      <c r="C1825" s="538" t="s">
        <v>13448</v>
      </c>
      <c r="D1825" s="539"/>
      <c r="E1825" s="411" t="s">
        <v>3107</v>
      </c>
      <c r="F1825" s="411" t="s">
        <v>3117</v>
      </c>
      <c r="G1825" s="411" t="s">
        <v>3118</v>
      </c>
      <c r="H1825" s="540" t="s">
        <v>3119</v>
      </c>
      <c r="I1825" s="541" t="str">
        <f t="shared" si="133"/>
        <v>фото1</v>
      </c>
      <c r="J1825" s="541"/>
      <c r="K1825" s="542" t="s">
        <v>32</v>
      </c>
      <c r="L1825" s="546">
        <v>2</v>
      </c>
      <c r="M1825" s="558">
        <v>232.3</v>
      </c>
      <c r="N1825" s="544"/>
      <c r="O1825" s="331">
        <f t="shared" si="134"/>
        <v>0</v>
      </c>
      <c r="P1825" s="332">
        <v>4607109958032</v>
      </c>
      <c r="Q1825" s="545"/>
      <c r="R1825" s="333" t="s">
        <v>3108</v>
      </c>
      <c r="S1825" s="340">
        <f t="shared" si="135"/>
        <v>116.15</v>
      </c>
    </row>
    <row r="1826" spans="1:19" ht="25.5" x14ac:dyDescent="0.2">
      <c r="A1826" s="519">
        <v>1811</v>
      </c>
      <c r="B1826" s="537">
        <v>5460</v>
      </c>
      <c r="C1826" s="538" t="s">
        <v>13449</v>
      </c>
      <c r="D1826" s="539"/>
      <c r="E1826" s="411" t="s">
        <v>3107</v>
      </c>
      <c r="F1826" s="411" t="s">
        <v>8689</v>
      </c>
      <c r="G1826" s="411" t="s">
        <v>8690</v>
      </c>
      <c r="H1826" s="540" t="s">
        <v>8691</v>
      </c>
      <c r="I1826" s="541" t="str">
        <f t="shared" si="133"/>
        <v>фото1</v>
      </c>
      <c r="J1826" s="541"/>
      <c r="K1826" s="542" t="s">
        <v>32</v>
      </c>
      <c r="L1826" s="546">
        <v>2</v>
      </c>
      <c r="M1826" s="558">
        <v>232.3</v>
      </c>
      <c r="N1826" s="544"/>
      <c r="O1826" s="331">
        <f t="shared" si="134"/>
        <v>0</v>
      </c>
      <c r="P1826" s="332">
        <v>4607109936658</v>
      </c>
      <c r="Q1826" s="545"/>
      <c r="R1826" s="333" t="s">
        <v>11208</v>
      </c>
      <c r="S1826" s="340">
        <f t="shared" si="135"/>
        <v>116.15</v>
      </c>
    </row>
    <row r="1827" spans="1:19" ht="15" x14ac:dyDescent="0.2">
      <c r="A1827" s="519">
        <v>1812</v>
      </c>
      <c r="B1827" s="537">
        <v>3190</v>
      </c>
      <c r="C1827" s="538" t="s">
        <v>13450</v>
      </c>
      <c r="D1827" s="539"/>
      <c r="E1827" s="449" t="s">
        <v>3123</v>
      </c>
      <c r="F1827" s="449" t="s">
        <v>3124</v>
      </c>
      <c r="G1827" s="449" t="s">
        <v>3125</v>
      </c>
      <c r="H1827" s="548" t="s">
        <v>956</v>
      </c>
      <c r="I1827" s="541" t="str">
        <f t="shared" si="133"/>
        <v>фото1</v>
      </c>
      <c r="J1827" s="541"/>
      <c r="K1827" s="542" t="s">
        <v>334</v>
      </c>
      <c r="L1827" s="546">
        <v>1</v>
      </c>
      <c r="M1827" s="558">
        <v>102</v>
      </c>
      <c r="N1827" s="544"/>
      <c r="O1827" s="331">
        <f t="shared" si="134"/>
        <v>0</v>
      </c>
      <c r="P1827" s="332">
        <v>4607109955697</v>
      </c>
      <c r="Q1827" s="545"/>
      <c r="R1827" s="333" t="s">
        <v>3126</v>
      </c>
      <c r="S1827" s="340">
        <f t="shared" si="135"/>
        <v>102</v>
      </c>
    </row>
    <row r="1828" spans="1:19" ht="25.5" x14ac:dyDescent="0.2">
      <c r="A1828" s="519">
        <v>1813</v>
      </c>
      <c r="B1828" s="537">
        <v>3191</v>
      </c>
      <c r="C1828" s="538" t="s">
        <v>13451</v>
      </c>
      <c r="D1828" s="539"/>
      <c r="E1828" s="449" t="s">
        <v>3123</v>
      </c>
      <c r="F1828" s="449" t="s">
        <v>3127</v>
      </c>
      <c r="G1828" s="449" t="s">
        <v>3128</v>
      </c>
      <c r="H1828" s="548" t="s">
        <v>3129</v>
      </c>
      <c r="I1828" s="541" t="str">
        <f t="shared" si="133"/>
        <v>фото1</v>
      </c>
      <c r="J1828" s="541"/>
      <c r="K1828" s="542" t="s">
        <v>334</v>
      </c>
      <c r="L1828" s="546">
        <v>1</v>
      </c>
      <c r="M1828" s="558">
        <v>105.7</v>
      </c>
      <c r="N1828" s="544"/>
      <c r="O1828" s="331">
        <f t="shared" si="134"/>
        <v>0</v>
      </c>
      <c r="P1828" s="332">
        <v>4607109955703</v>
      </c>
      <c r="Q1828" s="545"/>
      <c r="R1828" s="333" t="s">
        <v>3126</v>
      </c>
      <c r="S1828" s="340">
        <f t="shared" si="135"/>
        <v>105.7</v>
      </c>
    </row>
    <row r="1829" spans="1:19" ht="25.5" x14ac:dyDescent="0.2">
      <c r="A1829" s="519">
        <v>1814</v>
      </c>
      <c r="B1829" s="537">
        <v>616</v>
      </c>
      <c r="C1829" s="538" t="s">
        <v>13452</v>
      </c>
      <c r="D1829" s="539"/>
      <c r="E1829" s="411" t="s">
        <v>3123</v>
      </c>
      <c r="F1829" s="411" t="s">
        <v>3130</v>
      </c>
      <c r="G1829" s="411" t="s">
        <v>3131</v>
      </c>
      <c r="H1829" s="540" t="s">
        <v>3132</v>
      </c>
      <c r="I1829" s="541" t="str">
        <f t="shared" si="133"/>
        <v>фото1</v>
      </c>
      <c r="J1829" s="541"/>
      <c r="K1829" s="542" t="s">
        <v>334</v>
      </c>
      <c r="L1829" s="546">
        <v>1</v>
      </c>
      <c r="M1829" s="558">
        <v>116.7</v>
      </c>
      <c r="N1829" s="544"/>
      <c r="O1829" s="331">
        <f t="shared" si="134"/>
        <v>0</v>
      </c>
      <c r="P1829" s="332">
        <v>4607109958056</v>
      </c>
      <c r="Q1829" s="545"/>
      <c r="R1829" s="333" t="s">
        <v>3126</v>
      </c>
      <c r="S1829" s="340">
        <f t="shared" si="135"/>
        <v>116.7</v>
      </c>
    </row>
    <row r="1830" spans="1:19" ht="15" x14ac:dyDescent="0.2">
      <c r="A1830" s="519">
        <v>1815</v>
      </c>
      <c r="B1830" s="537">
        <v>617</v>
      </c>
      <c r="C1830" s="538" t="s">
        <v>13453</v>
      </c>
      <c r="D1830" s="539"/>
      <c r="E1830" s="411" t="s">
        <v>3123</v>
      </c>
      <c r="F1830" s="411" t="s">
        <v>3133</v>
      </c>
      <c r="G1830" s="411" t="s">
        <v>3134</v>
      </c>
      <c r="H1830" s="540" t="s">
        <v>3135</v>
      </c>
      <c r="I1830" s="541" t="str">
        <f t="shared" si="133"/>
        <v>фото1</v>
      </c>
      <c r="J1830" s="541"/>
      <c r="K1830" s="542" t="s">
        <v>334</v>
      </c>
      <c r="L1830" s="546">
        <v>1</v>
      </c>
      <c r="M1830" s="558">
        <v>111.2</v>
      </c>
      <c r="N1830" s="544"/>
      <c r="O1830" s="331">
        <f t="shared" si="134"/>
        <v>0</v>
      </c>
      <c r="P1830" s="332">
        <v>4607109958452</v>
      </c>
      <c r="Q1830" s="545"/>
      <c r="R1830" s="333" t="s">
        <v>3126</v>
      </c>
      <c r="S1830" s="340">
        <f t="shared" si="135"/>
        <v>111.2</v>
      </c>
    </row>
    <row r="1831" spans="1:19" ht="25.5" x14ac:dyDescent="0.2">
      <c r="A1831" s="519">
        <v>1816</v>
      </c>
      <c r="B1831" s="537">
        <v>3193</v>
      </c>
      <c r="C1831" s="538" t="s">
        <v>13454</v>
      </c>
      <c r="D1831" s="539"/>
      <c r="E1831" s="411" t="s">
        <v>3123</v>
      </c>
      <c r="F1831" s="411" t="s">
        <v>2786</v>
      </c>
      <c r="G1831" s="411" t="s">
        <v>3140</v>
      </c>
      <c r="H1831" s="540" t="s">
        <v>3141</v>
      </c>
      <c r="I1831" s="541" t="str">
        <f t="shared" si="133"/>
        <v>фото1</v>
      </c>
      <c r="J1831" s="541"/>
      <c r="K1831" s="542" t="s">
        <v>334</v>
      </c>
      <c r="L1831" s="546">
        <v>1</v>
      </c>
      <c r="M1831" s="558">
        <v>102</v>
      </c>
      <c r="N1831" s="544"/>
      <c r="O1831" s="331">
        <f t="shared" si="134"/>
        <v>0</v>
      </c>
      <c r="P1831" s="332">
        <v>4607109955734</v>
      </c>
      <c r="Q1831" s="545"/>
      <c r="R1831" s="333" t="s">
        <v>3126</v>
      </c>
      <c r="S1831" s="340">
        <f t="shared" si="135"/>
        <v>102</v>
      </c>
    </row>
    <row r="1832" spans="1:19" ht="15" x14ac:dyDescent="0.2">
      <c r="A1832" s="519">
        <v>1817</v>
      </c>
      <c r="B1832" s="537">
        <v>3194</v>
      </c>
      <c r="C1832" s="538" t="s">
        <v>13455</v>
      </c>
      <c r="D1832" s="539"/>
      <c r="E1832" s="411" t="s">
        <v>3123</v>
      </c>
      <c r="F1832" s="411" t="s">
        <v>3136</v>
      </c>
      <c r="G1832" s="411" t="s">
        <v>3137</v>
      </c>
      <c r="H1832" s="540" t="s">
        <v>3139</v>
      </c>
      <c r="I1832" s="541" t="str">
        <f t="shared" si="133"/>
        <v>фото1</v>
      </c>
      <c r="J1832" s="541"/>
      <c r="K1832" s="542" t="s">
        <v>334</v>
      </c>
      <c r="L1832" s="546">
        <v>1</v>
      </c>
      <c r="M1832" s="558">
        <v>89.2</v>
      </c>
      <c r="N1832" s="544"/>
      <c r="O1832" s="331">
        <f t="shared" si="134"/>
        <v>0</v>
      </c>
      <c r="P1832" s="332">
        <v>4607109955727</v>
      </c>
      <c r="Q1832" s="545"/>
      <c r="R1832" s="333" t="s">
        <v>3138</v>
      </c>
      <c r="S1832" s="340">
        <f t="shared" si="135"/>
        <v>89.2</v>
      </c>
    </row>
    <row r="1833" spans="1:19" ht="38.25" x14ac:dyDescent="0.2">
      <c r="A1833" s="519">
        <v>1818</v>
      </c>
      <c r="B1833" s="537">
        <v>4732</v>
      </c>
      <c r="C1833" s="538" t="s">
        <v>13456</v>
      </c>
      <c r="D1833" s="539"/>
      <c r="E1833" s="411" t="s">
        <v>3123</v>
      </c>
      <c r="F1833" s="411" t="s">
        <v>3145</v>
      </c>
      <c r="G1833" s="411" t="s">
        <v>3146</v>
      </c>
      <c r="H1833" s="540" t="s">
        <v>3147</v>
      </c>
      <c r="I1833" s="541" t="str">
        <f t="shared" si="133"/>
        <v>фото1</v>
      </c>
      <c r="J1833" s="541"/>
      <c r="K1833" s="542" t="s">
        <v>32</v>
      </c>
      <c r="L1833" s="546">
        <v>1</v>
      </c>
      <c r="M1833" s="558">
        <v>120.4</v>
      </c>
      <c r="N1833" s="544"/>
      <c r="O1833" s="331">
        <f t="shared" si="134"/>
        <v>0</v>
      </c>
      <c r="P1833" s="332">
        <v>4607109991534</v>
      </c>
      <c r="Q1833" s="545"/>
      <c r="R1833" s="333" t="s">
        <v>3138</v>
      </c>
      <c r="S1833" s="340">
        <f t="shared" si="135"/>
        <v>120.4</v>
      </c>
    </row>
    <row r="1834" spans="1:19" ht="25.5" x14ac:dyDescent="0.2">
      <c r="A1834" s="519">
        <v>1819</v>
      </c>
      <c r="B1834" s="537">
        <v>3195</v>
      </c>
      <c r="C1834" s="538" t="s">
        <v>13457</v>
      </c>
      <c r="D1834" s="539"/>
      <c r="E1834" s="411" t="s">
        <v>3123</v>
      </c>
      <c r="F1834" s="411" t="s">
        <v>3142</v>
      </c>
      <c r="G1834" s="411" t="s">
        <v>3143</v>
      </c>
      <c r="H1834" s="540" t="s">
        <v>3144</v>
      </c>
      <c r="I1834" s="541" t="str">
        <f t="shared" si="133"/>
        <v>фото1</v>
      </c>
      <c r="J1834" s="541"/>
      <c r="K1834" s="542" t="s">
        <v>334</v>
      </c>
      <c r="L1834" s="546">
        <v>1</v>
      </c>
      <c r="M1834" s="558">
        <v>111.2</v>
      </c>
      <c r="N1834" s="544"/>
      <c r="O1834" s="331">
        <f t="shared" si="134"/>
        <v>0</v>
      </c>
      <c r="P1834" s="332">
        <v>4607109955741</v>
      </c>
      <c r="Q1834" s="545"/>
      <c r="R1834" s="333" t="s">
        <v>11209</v>
      </c>
      <c r="S1834" s="340">
        <f t="shared" si="135"/>
        <v>111.2</v>
      </c>
    </row>
    <row r="1835" spans="1:19" ht="15" x14ac:dyDescent="0.2">
      <c r="A1835" s="519">
        <v>1820</v>
      </c>
      <c r="B1835" s="537">
        <v>3122</v>
      </c>
      <c r="C1835" s="538" t="s">
        <v>13458</v>
      </c>
      <c r="D1835" s="539"/>
      <c r="E1835" s="411" t="s">
        <v>3148</v>
      </c>
      <c r="F1835" s="411" t="s">
        <v>3149</v>
      </c>
      <c r="G1835" s="411" t="s">
        <v>3150</v>
      </c>
      <c r="H1835" s="540" t="s">
        <v>975</v>
      </c>
      <c r="I1835" s="541" t="str">
        <f t="shared" si="133"/>
        <v>фото1</v>
      </c>
      <c r="J1835" s="541"/>
      <c r="K1835" s="542" t="s">
        <v>32</v>
      </c>
      <c r="L1835" s="546">
        <v>1</v>
      </c>
      <c r="M1835" s="558">
        <v>168.1</v>
      </c>
      <c r="N1835" s="544"/>
      <c r="O1835" s="331">
        <f t="shared" si="134"/>
        <v>0</v>
      </c>
      <c r="P1835" s="332">
        <v>4607109955031</v>
      </c>
      <c r="Q1835" s="545"/>
      <c r="R1835" s="333" t="s">
        <v>3151</v>
      </c>
      <c r="S1835" s="340">
        <f t="shared" si="135"/>
        <v>168.1</v>
      </c>
    </row>
    <row r="1836" spans="1:19" ht="25.5" x14ac:dyDescent="0.2">
      <c r="A1836" s="519">
        <v>1821</v>
      </c>
      <c r="B1836" s="537">
        <v>4439</v>
      </c>
      <c r="C1836" s="538" t="s">
        <v>13459</v>
      </c>
      <c r="D1836" s="539"/>
      <c r="E1836" s="411" t="s">
        <v>3152</v>
      </c>
      <c r="F1836" s="411" t="s">
        <v>3157</v>
      </c>
      <c r="G1836" s="411" t="s">
        <v>3158</v>
      </c>
      <c r="H1836" s="540" t="s">
        <v>3160</v>
      </c>
      <c r="I1836" s="541" t="str">
        <f t="shared" si="133"/>
        <v>фото1</v>
      </c>
      <c r="J1836" s="541"/>
      <c r="K1836" s="542" t="s">
        <v>32</v>
      </c>
      <c r="L1836" s="546">
        <v>1</v>
      </c>
      <c r="M1836" s="558">
        <v>147.9</v>
      </c>
      <c r="N1836" s="544"/>
      <c r="O1836" s="331">
        <f t="shared" si="134"/>
        <v>0</v>
      </c>
      <c r="P1836" s="332">
        <v>4607109988602</v>
      </c>
      <c r="Q1836" s="545"/>
      <c r="R1836" s="333" t="s">
        <v>3159</v>
      </c>
      <c r="S1836" s="340">
        <f t="shared" si="135"/>
        <v>147.9</v>
      </c>
    </row>
    <row r="1837" spans="1:19" ht="15" x14ac:dyDescent="0.2">
      <c r="A1837" s="519">
        <v>1822</v>
      </c>
      <c r="B1837" s="537">
        <v>945</v>
      </c>
      <c r="C1837" s="538" t="s">
        <v>13460</v>
      </c>
      <c r="D1837" s="539"/>
      <c r="E1837" s="411" t="s">
        <v>3152</v>
      </c>
      <c r="F1837" s="411" t="s">
        <v>3153</v>
      </c>
      <c r="G1837" s="411" t="s">
        <v>3154</v>
      </c>
      <c r="H1837" s="540" t="s">
        <v>3156</v>
      </c>
      <c r="I1837" s="541" t="str">
        <f t="shared" si="133"/>
        <v>фото1</v>
      </c>
      <c r="J1837" s="541"/>
      <c r="K1837" s="542" t="s">
        <v>32</v>
      </c>
      <c r="L1837" s="546">
        <v>1</v>
      </c>
      <c r="M1837" s="558">
        <v>214</v>
      </c>
      <c r="N1837" s="544"/>
      <c r="O1837" s="331">
        <f t="shared" si="134"/>
        <v>0</v>
      </c>
      <c r="P1837" s="332">
        <v>4607109975169</v>
      </c>
      <c r="Q1837" s="545"/>
      <c r="R1837" s="333" t="s">
        <v>3155</v>
      </c>
      <c r="S1837" s="340">
        <f t="shared" si="135"/>
        <v>214</v>
      </c>
    </row>
    <row r="1838" spans="1:19" ht="15" x14ac:dyDescent="0.2">
      <c r="A1838" s="519">
        <v>1823</v>
      </c>
      <c r="B1838" s="537">
        <v>6330</v>
      </c>
      <c r="C1838" s="538" t="s">
        <v>13461</v>
      </c>
      <c r="D1838" s="539"/>
      <c r="E1838" s="411" t="s">
        <v>3161</v>
      </c>
      <c r="F1838" s="411" t="s">
        <v>9647</v>
      </c>
      <c r="G1838" s="411" t="s">
        <v>9648</v>
      </c>
      <c r="H1838" s="540" t="s">
        <v>9649</v>
      </c>
      <c r="I1838" s="541" t="str">
        <f t="shared" si="133"/>
        <v>фото1</v>
      </c>
      <c r="J1838" s="541"/>
      <c r="K1838" s="542" t="s">
        <v>32</v>
      </c>
      <c r="L1838" s="546">
        <v>1</v>
      </c>
      <c r="M1838" s="558">
        <v>179.1</v>
      </c>
      <c r="N1838" s="544"/>
      <c r="O1838" s="331">
        <f t="shared" si="134"/>
        <v>0</v>
      </c>
      <c r="P1838" s="332">
        <v>4607109932209</v>
      </c>
      <c r="Q1838" s="545"/>
      <c r="R1838" s="333" t="s">
        <v>3164</v>
      </c>
      <c r="S1838" s="340">
        <f t="shared" si="135"/>
        <v>179.1</v>
      </c>
    </row>
    <row r="1839" spans="1:19" ht="15" x14ac:dyDescent="0.2">
      <c r="A1839" s="519">
        <v>1824</v>
      </c>
      <c r="B1839" s="537">
        <v>618</v>
      </c>
      <c r="C1839" s="538" t="s">
        <v>13462</v>
      </c>
      <c r="D1839" s="539"/>
      <c r="E1839" s="411" t="s">
        <v>3161</v>
      </c>
      <c r="F1839" s="411" t="s">
        <v>3162</v>
      </c>
      <c r="G1839" s="411" t="s">
        <v>3163</v>
      </c>
      <c r="H1839" s="540" t="s">
        <v>3165</v>
      </c>
      <c r="I1839" s="541" t="str">
        <f t="shared" si="133"/>
        <v>фото1</v>
      </c>
      <c r="J1839" s="541"/>
      <c r="K1839" s="542" t="s">
        <v>32</v>
      </c>
      <c r="L1839" s="546">
        <v>2</v>
      </c>
      <c r="M1839" s="558">
        <v>177.3</v>
      </c>
      <c r="N1839" s="544"/>
      <c r="O1839" s="331">
        <f t="shared" si="134"/>
        <v>0</v>
      </c>
      <c r="P1839" s="332">
        <v>4607109958063</v>
      </c>
      <c r="Q1839" s="545"/>
      <c r="R1839" s="333" t="s">
        <v>3164</v>
      </c>
      <c r="S1839" s="340">
        <f t="shared" si="135"/>
        <v>88.65</v>
      </c>
    </row>
    <row r="1840" spans="1:19" ht="15" x14ac:dyDescent="0.2">
      <c r="A1840" s="519">
        <v>1825</v>
      </c>
      <c r="B1840" s="537">
        <v>10836</v>
      </c>
      <c r="C1840" s="538" t="s">
        <v>14935</v>
      </c>
      <c r="D1840" s="539"/>
      <c r="E1840" s="412" t="s">
        <v>3161</v>
      </c>
      <c r="F1840" s="412" t="s">
        <v>14936</v>
      </c>
      <c r="G1840" s="412" t="s">
        <v>14937</v>
      </c>
      <c r="H1840" s="547" t="s">
        <v>14938</v>
      </c>
      <c r="I1840" s="541" t="str">
        <f t="shared" si="133"/>
        <v>фото1</v>
      </c>
      <c r="J1840" s="541"/>
      <c r="K1840" s="542" t="s">
        <v>32</v>
      </c>
      <c r="L1840" s="546">
        <v>2</v>
      </c>
      <c r="M1840" s="558">
        <v>177.3</v>
      </c>
      <c r="N1840" s="544"/>
      <c r="O1840" s="331">
        <f t="shared" si="134"/>
        <v>0</v>
      </c>
      <c r="P1840" s="332">
        <v>4607109925010</v>
      </c>
      <c r="Q1840" s="545" t="s">
        <v>13902</v>
      </c>
      <c r="R1840" s="333" t="s">
        <v>3164</v>
      </c>
      <c r="S1840" s="340">
        <f t="shared" si="135"/>
        <v>88.65</v>
      </c>
    </row>
    <row r="1841" spans="1:19" ht="15" x14ac:dyDescent="0.2">
      <c r="A1841" s="519">
        <v>1826</v>
      </c>
      <c r="B1841" s="537">
        <v>4664</v>
      </c>
      <c r="C1841" s="538" t="s">
        <v>13463</v>
      </c>
      <c r="D1841" s="539"/>
      <c r="E1841" s="411" t="s">
        <v>3161</v>
      </c>
      <c r="F1841" s="411" t="s">
        <v>4006</v>
      </c>
      <c r="G1841" s="411" t="s">
        <v>4007</v>
      </c>
      <c r="H1841" s="540" t="s">
        <v>3171</v>
      </c>
      <c r="I1841" s="541" t="str">
        <f t="shared" si="133"/>
        <v>фото1</v>
      </c>
      <c r="J1841" s="541"/>
      <c r="K1841" s="542" t="s">
        <v>32</v>
      </c>
      <c r="L1841" s="546">
        <v>2</v>
      </c>
      <c r="M1841" s="558">
        <v>177.3</v>
      </c>
      <c r="N1841" s="544"/>
      <c r="O1841" s="331">
        <f t="shared" si="134"/>
        <v>0</v>
      </c>
      <c r="P1841" s="332">
        <v>4607109990858</v>
      </c>
      <c r="Q1841" s="545"/>
      <c r="R1841" s="333" t="s">
        <v>3164</v>
      </c>
      <c r="S1841" s="340">
        <f t="shared" si="135"/>
        <v>88.65</v>
      </c>
    </row>
    <row r="1842" spans="1:19" ht="15" x14ac:dyDescent="0.2">
      <c r="A1842" s="519">
        <v>1827</v>
      </c>
      <c r="B1842" s="537">
        <v>2537</v>
      </c>
      <c r="C1842" s="538" t="s">
        <v>13464</v>
      </c>
      <c r="D1842" s="539"/>
      <c r="E1842" s="411" t="s">
        <v>3161</v>
      </c>
      <c r="F1842" s="411" t="s">
        <v>3166</v>
      </c>
      <c r="G1842" s="411" t="s">
        <v>3167</v>
      </c>
      <c r="H1842" s="540" t="s">
        <v>2051</v>
      </c>
      <c r="I1842" s="541" t="str">
        <f t="shared" si="133"/>
        <v>фото1</v>
      </c>
      <c r="J1842" s="541"/>
      <c r="K1842" s="542" t="s">
        <v>32</v>
      </c>
      <c r="L1842" s="546">
        <v>2</v>
      </c>
      <c r="M1842" s="558">
        <v>221.3</v>
      </c>
      <c r="N1842" s="544"/>
      <c r="O1842" s="331">
        <f t="shared" si="134"/>
        <v>0</v>
      </c>
      <c r="P1842" s="332">
        <v>4607109977125</v>
      </c>
      <c r="Q1842" s="545"/>
      <c r="R1842" s="333" t="s">
        <v>3164</v>
      </c>
      <c r="S1842" s="340">
        <f t="shared" si="135"/>
        <v>110.65</v>
      </c>
    </row>
    <row r="1843" spans="1:19" ht="15" x14ac:dyDescent="0.2">
      <c r="A1843" s="519">
        <v>1828</v>
      </c>
      <c r="B1843" s="537">
        <v>1800</v>
      </c>
      <c r="C1843" s="538" t="s">
        <v>13465</v>
      </c>
      <c r="D1843" s="539"/>
      <c r="E1843" s="411" t="s">
        <v>3161</v>
      </c>
      <c r="F1843" s="411" t="s">
        <v>4199</v>
      </c>
      <c r="G1843" s="411" t="s">
        <v>8692</v>
      </c>
      <c r="H1843" s="540" t="s">
        <v>8693</v>
      </c>
      <c r="I1843" s="541" t="str">
        <f t="shared" si="133"/>
        <v>фото1</v>
      </c>
      <c r="J1843" s="541"/>
      <c r="K1843" s="542" t="s">
        <v>32</v>
      </c>
      <c r="L1843" s="546">
        <v>2</v>
      </c>
      <c r="M1843" s="558">
        <v>177.3</v>
      </c>
      <c r="N1843" s="544"/>
      <c r="O1843" s="331">
        <f t="shared" si="134"/>
        <v>0</v>
      </c>
      <c r="P1843" s="332">
        <v>4607109958070</v>
      </c>
      <c r="Q1843" s="545"/>
      <c r="R1843" s="333" t="s">
        <v>3164</v>
      </c>
      <c r="S1843" s="340">
        <f t="shared" si="135"/>
        <v>88.65</v>
      </c>
    </row>
    <row r="1844" spans="1:19" ht="15" x14ac:dyDescent="0.2">
      <c r="A1844" s="519">
        <v>1829</v>
      </c>
      <c r="B1844" s="537">
        <v>6332</v>
      </c>
      <c r="C1844" s="538" t="s">
        <v>13466</v>
      </c>
      <c r="D1844" s="539"/>
      <c r="E1844" s="411" t="s">
        <v>3161</v>
      </c>
      <c r="F1844" s="411" t="s">
        <v>9650</v>
      </c>
      <c r="G1844" s="411" t="s">
        <v>9651</v>
      </c>
      <c r="H1844" s="540" t="s">
        <v>9652</v>
      </c>
      <c r="I1844" s="541" t="str">
        <f t="shared" si="133"/>
        <v>фото1</v>
      </c>
      <c r="J1844" s="541"/>
      <c r="K1844" s="542" t="s">
        <v>32</v>
      </c>
      <c r="L1844" s="546">
        <v>2</v>
      </c>
      <c r="M1844" s="558">
        <v>177.3</v>
      </c>
      <c r="N1844" s="544"/>
      <c r="O1844" s="331">
        <f t="shared" si="134"/>
        <v>0</v>
      </c>
      <c r="P1844" s="332">
        <v>4607109932193</v>
      </c>
      <c r="Q1844" s="545"/>
      <c r="R1844" s="333" t="s">
        <v>3164</v>
      </c>
      <c r="S1844" s="340">
        <f t="shared" si="135"/>
        <v>88.65</v>
      </c>
    </row>
    <row r="1845" spans="1:19" ht="15" x14ac:dyDescent="0.2">
      <c r="A1845" s="519">
        <v>1830</v>
      </c>
      <c r="B1845" s="537">
        <v>4218</v>
      </c>
      <c r="C1845" s="538" t="s">
        <v>13467</v>
      </c>
      <c r="D1845" s="539"/>
      <c r="E1845" s="411" t="s">
        <v>3161</v>
      </c>
      <c r="F1845" s="411" t="s">
        <v>3168</v>
      </c>
      <c r="G1845" s="411" t="s">
        <v>3169</v>
      </c>
      <c r="H1845" s="540" t="s">
        <v>3170</v>
      </c>
      <c r="I1845" s="541" t="str">
        <f t="shared" si="133"/>
        <v>фото1</v>
      </c>
      <c r="J1845" s="541"/>
      <c r="K1845" s="542" t="s">
        <v>32</v>
      </c>
      <c r="L1845" s="546">
        <v>2</v>
      </c>
      <c r="M1845" s="558">
        <v>221.3</v>
      </c>
      <c r="N1845" s="544"/>
      <c r="O1845" s="331">
        <f t="shared" si="134"/>
        <v>0</v>
      </c>
      <c r="P1845" s="332">
        <v>4607109984369</v>
      </c>
      <c r="Q1845" s="545"/>
      <c r="R1845" s="333" t="s">
        <v>3164</v>
      </c>
      <c r="S1845" s="340">
        <f t="shared" si="135"/>
        <v>110.65</v>
      </c>
    </row>
    <row r="1846" spans="1:19" ht="15" x14ac:dyDescent="0.2">
      <c r="A1846" s="519">
        <v>1831</v>
      </c>
      <c r="B1846" s="537">
        <v>6335</v>
      </c>
      <c r="C1846" s="538" t="s">
        <v>13468</v>
      </c>
      <c r="D1846" s="539"/>
      <c r="E1846" s="411" t="s">
        <v>3161</v>
      </c>
      <c r="F1846" s="411" t="s">
        <v>1791</v>
      </c>
      <c r="G1846" s="411" t="s">
        <v>1792</v>
      </c>
      <c r="H1846" s="540" t="s">
        <v>9653</v>
      </c>
      <c r="I1846" s="541" t="str">
        <f t="shared" si="133"/>
        <v>фото1</v>
      </c>
      <c r="J1846" s="541"/>
      <c r="K1846" s="542" t="s">
        <v>32</v>
      </c>
      <c r="L1846" s="546">
        <v>2</v>
      </c>
      <c r="M1846" s="558">
        <v>221.3</v>
      </c>
      <c r="N1846" s="544"/>
      <c r="O1846" s="331">
        <f t="shared" si="134"/>
        <v>0</v>
      </c>
      <c r="P1846" s="332">
        <v>4607109932186</v>
      </c>
      <c r="Q1846" s="545"/>
      <c r="R1846" s="333" t="s">
        <v>11210</v>
      </c>
      <c r="S1846" s="340">
        <f t="shared" si="135"/>
        <v>110.65</v>
      </c>
    </row>
    <row r="1847" spans="1:19" ht="15" x14ac:dyDescent="0.2">
      <c r="A1847" s="519">
        <v>1832</v>
      </c>
      <c r="B1847" s="537">
        <v>2538</v>
      </c>
      <c r="C1847" s="538" t="s">
        <v>13469</v>
      </c>
      <c r="D1847" s="539"/>
      <c r="E1847" s="411" t="s">
        <v>3172</v>
      </c>
      <c r="F1847" s="411" t="s">
        <v>3173</v>
      </c>
      <c r="G1847" s="411" t="s">
        <v>3174</v>
      </c>
      <c r="H1847" s="540" t="s">
        <v>3176</v>
      </c>
      <c r="I1847" s="541" t="str">
        <f t="shared" si="133"/>
        <v>фото1</v>
      </c>
      <c r="J1847" s="541"/>
      <c r="K1847" s="542" t="s">
        <v>32</v>
      </c>
      <c r="L1847" s="546">
        <v>1</v>
      </c>
      <c r="M1847" s="558">
        <v>127.7</v>
      </c>
      <c r="N1847" s="544"/>
      <c r="O1847" s="331">
        <f t="shared" si="134"/>
        <v>0</v>
      </c>
      <c r="P1847" s="332">
        <v>4607109975091</v>
      </c>
      <c r="Q1847" s="545"/>
      <c r="R1847" s="333" t="s">
        <v>3175</v>
      </c>
      <c r="S1847" s="340">
        <f t="shared" si="135"/>
        <v>127.7</v>
      </c>
    </row>
    <row r="1848" spans="1:19" ht="15" x14ac:dyDescent="0.2">
      <c r="A1848" s="519">
        <v>1833</v>
      </c>
      <c r="B1848" s="537">
        <v>2735</v>
      </c>
      <c r="C1848" s="538" t="s">
        <v>13470</v>
      </c>
      <c r="D1848" s="539"/>
      <c r="E1848" s="411" t="s">
        <v>3177</v>
      </c>
      <c r="F1848" s="411" t="s">
        <v>3178</v>
      </c>
      <c r="G1848" s="411" t="s">
        <v>3179</v>
      </c>
      <c r="H1848" s="540" t="s">
        <v>3181</v>
      </c>
      <c r="I1848" s="541" t="str">
        <f t="shared" si="133"/>
        <v>фото1</v>
      </c>
      <c r="J1848" s="541"/>
      <c r="K1848" s="542" t="s">
        <v>32</v>
      </c>
      <c r="L1848" s="546">
        <v>2</v>
      </c>
      <c r="M1848" s="558">
        <v>261.7</v>
      </c>
      <c r="N1848" s="544"/>
      <c r="O1848" s="331">
        <f t="shared" si="134"/>
        <v>0</v>
      </c>
      <c r="P1848" s="332">
        <v>4607109974926</v>
      </c>
      <c r="Q1848" s="545"/>
      <c r="R1848" s="333" t="s">
        <v>3180</v>
      </c>
      <c r="S1848" s="340">
        <f t="shared" si="135"/>
        <v>130.85</v>
      </c>
    </row>
    <row r="1849" spans="1:19" ht="15" x14ac:dyDescent="0.2">
      <c r="A1849" s="519">
        <v>1834</v>
      </c>
      <c r="B1849" s="537">
        <v>2736</v>
      </c>
      <c r="C1849" s="538" t="s">
        <v>13471</v>
      </c>
      <c r="D1849" s="539"/>
      <c r="E1849" s="411" t="s">
        <v>3177</v>
      </c>
      <c r="F1849" s="411" t="s">
        <v>3182</v>
      </c>
      <c r="G1849" s="411" t="s">
        <v>3183</v>
      </c>
      <c r="H1849" s="540" t="s">
        <v>3184</v>
      </c>
      <c r="I1849" s="541" t="str">
        <f t="shared" si="133"/>
        <v>фото1</v>
      </c>
      <c r="J1849" s="541"/>
      <c r="K1849" s="542" t="s">
        <v>32</v>
      </c>
      <c r="L1849" s="546">
        <v>2</v>
      </c>
      <c r="M1849" s="558">
        <v>261.7</v>
      </c>
      <c r="N1849" s="544"/>
      <c r="O1849" s="331">
        <f t="shared" si="134"/>
        <v>0</v>
      </c>
      <c r="P1849" s="332">
        <v>4607109974933</v>
      </c>
      <c r="Q1849" s="545"/>
      <c r="R1849" s="333" t="s">
        <v>3180</v>
      </c>
      <c r="S1849" s="340">
        <f t="shared" si="135"/>
        <v>130.85</v>
      </c>
    </row>
    <row r="1850" spans="1:19" ht="15" x14ac:dyDescent="0.2">
      <c r="A1850" s="519">
        <v>1835</v>
      </c>
      <c r="B1850" s="537">
        <v>2748</v>
      </c>
      <c r="C1850" s="538" t="s">
        <v>13472</v>
      </c>
      <c r="D1850" s="539"/>
      <c r="E1850" s="411" t="s">
        <v>3177</v>
      </c>
      <c r="F1850" s="411" t="s">
        <v>3185</v>
      </c>
      <c r="G1850" s="411" t="s">
        <v>3186</v>
      </c>
      <c r="H1850" s="540" t="s">
        <v>3187</v>
      </c>
      <c r="I1850" s="541" t="str">
        <f t="shared" si="133"/>
        <v>фото1</v>
      </c>
      <c r="J1850" s="541"/>
      <c r="K1850" s="542" t="s">
        <v>32</v>
      </c>
      <c r="L1850" s="546">
        <v>2</v>
      </c>
      <c r="M1850" s="558">
        <v>261.7</v>
      </c>
      <c r="N1850" s="544"/>
      <c r="O1850" s="331">
        <f t="shared" si="134"/>
        <v>0</v>
      </c>
      <c r="P1850" s="332">
        <v>4607109974940</v>
      </c>
      <c r="Q1850" s="545"/>
      <c r="R1850" s="333" t="s">
        <v>3180</v>
      </c>
      <c r="S1850" s="340">
        <f t="shared" si="135"/>
        <v>130.85</v>
      </c>
    </row>
    <row r="1851" spans="1:19" ht="15" x14ac:dyDescent="0.2">
      <c r="A1851" s="519">
        <v>1836</v>
      </c>
      <c r="B1851" s="537">
        <v>3119</v>
      </c>
      <c r="C1851" s="538" t="s">
        <v>13473</v>
      </c>
      <c r="D1851" s="539"/>
      <c r="E1851" s="411" t="s">
        <v>3188</v>
      </c>
      <c r="F1851" s="411" t="s">
        <v>3189</v>
      </c>
      <c r="G1851" s="411" t="s">
        <v>3190</v>
      </c>
      <c r="H1851" s="540" t="s">
        <v>3192</v>
      </c>
      <c r="I1851" s="541" t="str">
        <f t="shared" si="133"/>
        <v>фото1</v>
      </c>
      <c r="J1851" s="541"/>
      <c r="K1851" s="542" t="s">
        <v>32</v>
      </c>
      <c r="L1851" s="546">
        <v>1</v>
      </c>
      <c r="M1851" s="558">
        <v>146.1</v>
      </c>
      <c r="N1851" s="544"/>
      <c r="O1851" s="331">
        <f t="shared" si="134"/>
        <v>0</v>
      </c>
      <c r="P1851" s="332">
        <v>4607109955000</v>
      </c>
      <c r="Q1851" s="545"/>
      <c r="R1851" s="333" t="s">
        <v>3191</v>
      </c>
      <c r="S1851" s="340">
        <f t="shared" si="135"/>
        <v>146.1</v>
      </c>
    </row>
    <row r="1852" spans="1:19" ht="38.25" x14ac:dyDescent="0.2">
      <c r="A1852" s="519">
        <v>1837</v>
      </c>
      <c r="B1852" s="537">
        <v>4211</v>
      </c>
      <c r="C1852" s="538" t="s">
        <v>13474</v>
      </c>
      <c r="D1852" s="539"/>
      <c r="E1852" s="411" t="s">
        <v>3188</v>
      </c>
      <c r="F1852" s="411" t="s">
        <v>3193</v>
      </c>
      <c r="G1852" s="411" t="s">
        <v>3194</v>
      </c>
      <c r="H1852" s="540" t="s">
        <v>3195</v>
      </c>
      <c r="I1852" s="541" t="str">
        <f t="shared" si="133"/>
        <v>фото1</v>
      </c>
      <c r="J1852" s="541"/>
      <c r="K1852" s="542" t="s">
        <v>32</v>
      </c>
      <c r="L1852" s="546">
        <v>1</v>
      </c>
      <c r="M1852" s="558">
        <v>162.6</v>
      </c>
      <c r="N1852" s="544"/>
      <c r="O1852" s="331">
        <f t="shared" si="134"/>
        <v>0</v>
      </c>
      <c r="P1852" s="332">
        <v>4607109984291</v>
      </c>
      <c r="Q1852" s="545"/>
      <c r="R1852" s="333" t="s">
        <v>3191</v>
      </c>
      <c r="S1852" s="340">
        <f t="shared" si="135"/>
        <v>162.6</v>
      </c>
    </row>
    <row r="1853" spans="1:19" ht="25.5" x14ac:dyDescent="0.2">
      <c r="A1853" s="519">
        <v>1838</v>
      </c>
      <c r="B1853" s="537">
        <v>4644</v>
      </c>
      <c r="C1853" s="538" t="s">
        <v>13475</v>
      </c>
      <c r="D1853" s="539"/>
      <c r="E1853" s="411" t="s">
        <v>3188</v>
      </c>
      <c r="F1853" s="411" t="s">
        <v>3196</v>
      </c>
      <c r="G1853" s="411" t="s">
        <v>3197</v>
      </c>
      <c r="H1853" s="540" t="s">
        <v>3198</v>
      </c>
      <c r="I1853" s="541" t="str">
        <f t="shared" si="133"/>
        <v>фото1</v>
      </c>
      <c r="J1853" s="541"/>
      <c r="K1853" s="542" t="s">
        <v>32</v>
      </c>
      <c r="L1853" s="546">
        <v>1</v>
      </c>
      <c r="M1853" s="558">
        <v>182.8</v>
      </c>
      <c r="N1853" s="544"/>
      <c r="O1853" s="331">
        <f t="shared" si="134"/>
        <v>0</v>
      </c>
      <c r="P1853" s="332">
        <v>4607109990650</v>
      </c>
      <c r="Q1853" s="545"/>
      <c r="R1853" s="333" t="s">
        <v>3191</v>
      </c>
      <c r="S1853" s="340">
        <f t="shared" si="135"/>
        <v>182.8</v>
      </c>
    </row>
    <row r="1854" spans="1:19" ht="25.5" x14ac:dyDescent="0.2">
      <c r="A1854" s="519">
        <v>1839</v>
      </c>
      <c r="B1854" s="537">
        <v>1804</v>
      </c>
      <c r="C1854" s="538" t="s">
        <v>13476</v>
      </c>
      <c r="D1854" s="539"/>
      <c r="E1854" s="411" t="s">
        <v>3188</v>
      </c>
      <c r="F1854" s="411" t="s">
        <v>3199</v>
      </c>
      <c r="G1854" s="411" t="s">
        <v>3200</v>
      </c>
      <c r="H1854" s="540" t="s">
        <v>3201</v>
      </c>
      <c r="I1854" s="541" t="str">
        <f t="shared" si="133"/>
        <v>фото1</v>
      </c>
      <c r="J1854" s="541"/>
      <c r="K1854" s="542" t="s">
        <v>32</v>
      </c>
      <c r="L1854" s="546">
        <v>2</v>
      </c>
      <c r="M1854" s="558">
        <v>225</v>
      </c>
      <c r="N1854" s="544"/>
      <c r="O1854" s="331">
        <f t="shared" si="134"/>
        <v>0</v>
      </c>
      <c r="P1854" s="332">
        <v>4607109958469</v>
      </c>
      <c r="Q1854" s="545"/>
      <c r="R1854" s="333" t="s">
        <v>3191</v>
      </c>
      <c r="S1854" s="340">
        <f t="shared" si="135"/>
        <v>112.5</v>
      </c>
    </row>
    <row r="1855" spans="1:19" ht="25.5" x14ac:dyDescent="0.2">
      <c r="A1855" s="519">
        <v>1840</v>
      </c>
      <c r="B1855" s="537">
        <v>6889</v>
      </c>
      <c r="C1855" s="538" t="s">
        <v>13477</v>
      </c>
      <c r="D1855" s="539"/>
      <c r="E1855" s="411" t="s">
        <v>3188</v>
      </c>
      <c r="F1855" s="411" t="s">
        <v>4008</v>
      </c>
      <c r="G1855" s="411" t="s">
        <v>4009</v>
      </c>
      <c r="H1855" s="540" t="s">
        <v>4010</v>
      </c>
      <c r="I1855" s="541" t="str">
        <f t="shared" si="133"/>
        <v>фото1</v>
      </c>
      <c r="J1855" s="541"/>
      <c r="K1855" s="542" t="s">
        <v>32</v>
      </c>
      <c r="L1855" s="546">
        <v>1</v>
      </c>
      <c r="M1855" s="558">
        <v>173.6</v>
      </c>
      <c r="N1855" s="544"/>
      <c r="O1855" s="331">
        <f t="shared" si="134"/>
        <v>0</v>
      </c>
      <c r="P1855" s="332">
        <v>4607109945339</v>
      </c>
      <c r="Q1855" s="545"/>
      <c r="R1855" s="333" t="s">
        <v>3191</v>
      </c>
      <c r="S1855" s="340">
        <f t="shared" si="135"/>
        <v>173.6</v>
      </c>
    </row>
    <row r="1856" spans="1:19" ht="25.5" x14ac:dyDescent="0.2">
      <c r="A1856" s="519">
        <v>1841</v>
      </c>
      <c r="B1856" s="537">
        <v>2158</v>
      </c>
      <c r="C1856" s="538" t="s">
        <v>13478</v>
      </c>
      <c r="D1856" s="539"/>
      <c r="E1856" s="411" t="s">
        <v>3188</v>
      </c>
      <c r="F1856" s="411" t="s">
        <v>11211</v>
      </c>
      <c r="G1856" s="411" t="s">
        <v>11212</v>
      </c>
      <c r="H1856" s="540" t="s">
        <v>11213</v>
      </c>
      <c r="I1856" s="541" t="str">
        <f t="shared" si="133"/>
        <v>фото1</v>
      </c>
      <c r="J1856" s="541"/>
      <c r="K1856" s="542" t="s">
        <v>32</v>
      </c>
      <c r="L1856" s="546">
        <v>1</v>
      </c>
      <c r="M1856" s="558">
        <v>153.4</v>
      </c>
      <c r="N1856" s="544"/>
      <c r="O1856" s="331">
        <f t="shared" si="134"/>
        <v>0</v>
      </c>
      <c r="P1856" s="332">
        <v>4607109927748</v>
      </c>
      <c r="Q1856" s="545"/>
      <c r="R1856" s="333" t="s">
        <v>3191</v>
      </c>
      <c r="S1856" s="340">
        <f t="shared" si="135"/>
        <v>153.4</v>
      </c>
    </row>
    <row r="1857" spans="1:19" ht="25.5" x14ac:dyDescent="0.2">
      <c r="A1857" s="519">
        <v>1842</v>
      </c>
      <c r="B1857" s="537">
        <v>5454</v>
      </c>
      <c r="C1857" s="538" t="s">
        <v>13479</v>
      </c>
      <c r="D1857" s="539"/>
      <c r="E1857" s="411" t="s">
        <v>3188</v>
      </c>
      <c r="F1857" s="411" t="s">
        <v>8694</v>
      </c>
      <c r="G1857" s="411" t="s">
        <v>8695</v>
      </c>
      <c r="H1857" s="540" t="s">
        <v>8696</v>
      </c>
      <c r="I1857" s="541" t="str">
        <f t="shared" si="133"/>
        <v>фото1</v>
      </c>
      <c r="J1857" s="541"/>
      <c r="K1857" s="542" t="s">
        <v>32</v>
      </c>
      <c r="L1857" s="546">
        <v>1</v>
      </c>
      <c r="M1857" s="558">
        <v>223.1</v>
      </c>
      <c r="N1857" s="544"/>
      <c r="O1857" s="331">
        <f t="shared" si="134"/>
        <v>0</v>
      </c>
      <c r="P1857" s="332">
        <v>4607109936610</v>
      </c>
      <c r="Q1857" s="545"/>
      <c r="R1857" s="333" t="s">
        <v>3191</v>
      </c>
      <c r="S1857" s="340">
        <f t="shared" si="135"/>
        <v>223.1</v>
      </c>
    </row>
    <row r="1858" spans="1:19" ht="25.5" x14ac:dyDescent="0.2">
      <c r="A1858" s="519">
        <v>1843</v>
      </c>
      <c r="B1858" s="537">
        <v>5455</v>
      </c>
      <c r="C1858" s="538" t="s">
        <v>13480</v>
      </c>
      <c r="D1858" s="539"/>
      <c r="E1858" s="411" t="s">
        <v>3188</v>
      </c>
      <c r="F1858" s="411" t="s">
        <v>8697</v>
      </c>
      <c r="G1858" s="411" t="s">
        <v>8698</v>
      </c>
      <c r="H1858" s="540" t="s">
        <v>8699</v>
      </c>
      <c r="I1858" s="541" t="str">
        <f t="shared" si="133"/>
        <v>фото1</v>
      </c>
      <c r="J1858" s="541"/>
      <c r="K1858" s="542" t="s">
        <v>32</v>
      </c>
      <c r="L1858" s="546">
        <v>1</v>
      </c>
      <c r="M1858" s="558">
        <v>223.1</v>
      </c>
      <c r="N1858" s="544"/>
      <c r="O1858" s="331">
        <f t="shared" si="134"/>
        <v>0</v>
      </c>
      <c r="P1858" s="332">
        <v>4607109936627</v>
      </c>
      <c r="Q1858" s="545"/>
      <c r="R1858" s="333" t="s">
        <v>3191</v>
      </c>
      <c r="S1858" s="340">
        <f t="shared" si="135"/>
        <v>223.1</v>
      </c>
    </row>
    <row r="1859" spans="1:19" ht="15" x14ac:dyDescent="0.2">
      <c r="A1859" s="519">
        <v>1844</v>
      </c>
      <c r="B1859" s="537">
        <v>4645</v>
      </c>
      <c r="C1859" s="538" t="s">
        <v>13481</v>
      </c>
      <c r="D1859" s="539"/>
      <c r="E1859" s="411" t="s">
        <v>3188</v>
      </c>
      <c r="F1859" s="411" t="s">
        <v>3205</v>
      </c>
      <c r="G1859" s="411" t="s">
        <v>3206</v>
      </c>
      <c r="H1859" s="540" t="s">
        <v>3207</v>
      </c>
      <c r="I1859" s="541" t="str">
        <f t="shared" si="133"/>
        <v>фото1</v>
      </c>
      <c r="J1859" s="541"/>
      <c r="K1859" s="542" t="s">
        <v>32</v>
      </c>
      <c r="L1859" s="546">
        <v>3</v>
      </c>
      <c r="M1859" s="558">
        <v>144.19999999999999</v>
      </c>
      <c r="N1859" s="544"/>
      <c r="O1859" s="331">
        <f t="shared" si="134"/>
        <v>0</v>
      </c>
      <c r="P1859" s="332">
        <v>4607109990667</v>
      </c>
      <c r="Q1859" s="545"/>
      <c r="R1859" s="333" t="s">
        <v>3191</v>
      </c>
      <c r="S1859" s="340">
        <f t="shared" si="135"/>
        <v>48.066666666666663</v>
      </c>
    </row>
    <row r="1860" spans="1:19" ht="15" x14ac:dyDescent="0.2">
      <c r="A1860" s="519">
        <v>1845</v>
      </c>
      <c r="B1860" s="537">
        <v>1081</v>
      </c>
      <c r="C1860" s="538" t="s">
        <v>13482</v>
      </c>
      <c r="D1860" s="539"/>
      <c r="E1860" s="411" t="s">
        <v>3188</v>
      </c>
      <c r="F1860" s="411" t="s">
        <v>3202</v>
      </c>
      <c r="G1860" s="411" t="s">
        <v>3203</v>
      </c>
      <c r="H1860" s="540" t="s">
        <v>3204</v>
      </c>
      <c r="I1860" s="541" t="str">
        <f t="shared" si="133"/>
        <v>фото1</v>
      </c>
      <c r="J1860" s="541"/>
      <c r="K1860" s="542" t="s">
        <v>32</v>
      </c>
      <c r="L1860" s="546">
        <v>2</v>
      </c>
      <c r="M1860" s="558">
        <v>243.3</v>
      </c>
      <c r="N1860" s="544"/>
      <c r="O1860" s="331">
        <f t="shared" si="134"/>
        <v>0</v>
      </c>
      <c r="P1860" s="332">
        <v>4607109976944</v>
      </c>
      <c r="Q1860" s="545"/>
      <c r="R1860" s="333" t="s">
        <v>3191</v>
      </c>
      <c r="S1860" s="340">
        <f t="shared" si="135"/>
        <v>121.65</v>
      </c>
    </row>
    <row r="1861" spans="1:19" ht="25.5" x14ac:dyDescent="0.2">
      <c r="A1861" s="519">
        <v>1846</v>
      </c>
      <c r="B1861" s="537">
        <v>4212</v>
      </c>
      <c r="C1861" s="538" t="s">
        <v>13483</v>
      </c>
      <c r="D1861" s="539"/>
      <c r="E1861" s="411" t="s">
        <v>3188</v>
      </c>
      <c r="F1861" s="411" t="s">
        <v>3208</v>
      </c>
      <c r="G1861" s="411" t="s">
        <v>3209</v>
      </c>
      <c r="H1861" s="540" t="s">
        <v>3210</v>
      </c>
      <c r="I1861" s="541" t="str">
        <f t="shared" si="133"/>
        <v>фото1</v>
      </c>
      <c r="J1861" s="541"/>
      <c r="K1861" s="542" t="s">
        <v>32</v>
      </c>
      <c r="L1861" s="546">
        <v>2</v>
      </c>
      <c r="M1861" s="558">
        <v>225</v>
      </c>
      <c r="N1861" s="544"/>
      <c r="O1861" s="331">
        <f t="shared" si="134"/>
        <v>0</v>
      </c>
      <c r="P1861" s="332">
        <v>4607109984307</v>
      </c>
      <c r="Q1861" s="545"/>
      <c r="R1861" s="333" t="s">
        <v>3191</v>
      </c>
      <c r="S1861" s="340">
        <f t="shared" si="135"/>
        <v>112.5</v>
      </c>
    </row>
    <row r="1862" spans="1:19" ht="38.25" x14ac:dyDescent="0.2">
      <c r="A1862" s="519">
        <v>1847</v>
      </c>
      <c r="B1862" s="537">
        <v>4213</v>
      </c>
      <c r="C1862" s="538" t="s">
        <v>13484</v>
      </c>
      <c r="D1862" s="539"/>
      <c r="E1862" s="411" t="s">
        <v>3188</v>
      </c>
      <c r="F1862" s="411" t="s">
        <v>3211</v>
      </c>
      <c r="G1862" s="411" t="s">
        <v>3212</v>
      </c>
      <c r="H1862" s="540" t="s">
        <v>3213</v>
      </c>
      <c r="I1862" s="541" t="str">
        <f t="shared" si="133"/>
        <v>фото1</v>
      </c>
      <c r="J1862" s="541"/>
      <c r="K1862" s="542" t="s">
        <v>32</v>
      </c>
      <c r="L1862" s="546">
        <v>2</v>
      </c>
      <c r="M1862" s="558">
        <v>214</v>
      </c>
      <c r="N1862" s="544"/>
      <c r="O1862" s="331">
        <f t="shared" si="134"/>
        <v>0</v>
      </c>
      <c r="P1862" s="332">
        <v>4607109984314</v>
      </c>
      <c r="Q1862" s="545"/>
      <c r="R1862" s="333" t="s">
        <v>3191</v>
      </c>
      <c r="S1862" s="340">
        <f t="shared" si="135"/>
        <v>107</v>
      </c>
    </row>
    <row r="1863" spans="1:19" ht="15" x14ac:dyDescent="0.2">
      <c r="A1863" s="519">
        <v>1848</v>
      </c>
      <c r="B1863" s="537">
        <v>2749</v>
      </c>
      <c r="C1863" s="538" t="s">
        <v>13485</v>
      </c>
      <c r="D1863" s="539"/>
      <c r="E1863" s="411" t="s">
        <v>3188</v>
      </c>
      <c r="F1863" s="411" t="s">
        <v>3214</v>
      </c>
      <c r="G1863" s="411" t="s">
        <v>3215</v>
      </c>
      <c r="H1863" s="540" t="s">
        <v>3217</v>
      </c>
      <c r="I1863" s="541" t="str">
        <f t="shared" si="133"/>
        <v>фото1</v>
      </c>
      <c r="J1863" s="541"/>
      <c r="K1863" s="542" t="s">
        <v>32</v>
      </c>
      <c r="L1863" s="546">
        <v>3</v>
      </c>
      <c r="M1863" s="558">
        <v>160.80000000000001</v>
      </c>
      <c r="N1863" s="544"/>
      <c r="O1863" s="331">
        <f t="shared" si="134"/>
        <v>0</v>
      </c>
      <c r="P1863" s="332">
        <v>4607109976951</v>
      </c>
      <c r="Q1863" s="545"/>
      <c r="R1863" s="333" t="s">
        <v>3216</v>
      </c>
      <c r="S1863" s="340">
        <f t="shared" si="135"/>
        <v>53.6</v>
      </c>
    </row>
    <row r="1864" spans="1:19" ht="38.25" x14ac:dyDescent="0.2">
      <c r="A1864" s="519">
        <v>1849</v>
      </c>
      <c r="B1864" s="537">
        <v>10849</v>
      </c>
      <c r="C1864" s="538" t="s">
        <v>14939</v>
      </c>
      <c r="D1864" s="539"/>
      <c r="E1864" s="412" t="s">
        <v>3220</v>
      </c>
      <c r="F1864" s="412" t="s">
        <v>14940</v>
      </c>
      <c r="G1864" s="412" t="s">
        <v>14941</v>
      </c>
      <c r="H1864" s="547" t="s">
        <v>14942</v>
      </c>
      <c r="I1864" s="541" t="str">
        <f t="shared" si="133"/>
        <v>фото1</v>
      </c>
      <c r="J1864" s="541"/>
      <c r="K1864" s="542" t="s">
        <v>32</v>
      </c>
      <c r="L1864" s="546">
        <v>1</v>
      </c>
      <c r="M1864" s="558">
        <v>259.8</v>
      </c>
      <c r="N1864" s="544"/>
      <c r="O1864" s="331">
        <f t="shared" si="134"/>
        <v>0</v>
      </c>
      <c r="P1864" s="332">
        <v>4607109924884</v>
      </c>
      <c r="Q1864" s="545" t="s">
        <v>13902</v>
      </c>
      <c r="R1864" s="333" t="s">
        <v>14943</v>
      </c>
      <c r="S1864" s="340">
        <f t="shared" si="135"/>
        <v>259.8</v>
      </c>
    </row>
    <row r="1865" spans="1:19" ht="15" x14ac:dyDescent="0.2">
      <c r="A1865" s="519">
        <v>1850</v>
      </c>
      <c r="B1865" s="537">
        <v>3202</v>
      </c>
      <c r="C1865" s="538" t="s">
        <v>13486</v>
      </c>
      <c r="D1865" s="539"/>
      <c r="E1865" s="411" t="s">
        <v>3220</v>
      </c>
      <c r="F1865" s="411" t="s">
        <v>3222</v>
      </c>
      <c r="G1865" s="411" t="s">
        <v>3223</v>
      </c>
      <c r="H1865" s="540" t="s">
        <v>3224</v>
      </c>
      <c r="I1865" s="541" t="str">
        <f t="shared" si="133"/>
        <v>фото1</v>
      </c>
      <c r="J1865" s="541"/>
      <c r="K1865" s="542" t="s">
        <v>32</v>
      </c>
      <c r="L1865" s="546">
        <v>2</v>
      </c>
      <c r="M1865" s="558">
        <v>203</v>
      </c>
      <c r="N1865" s="544"/>
      <c r="O1865" s="331">
        <f t="shared" si="134"/>
        <v>0</v>
      </c>
      <c r="P1865" s="332">
        <v>4607109955819</v>
      </c>
      <c r="Q1865" s="545"/>
      <c r="R1865" s="333" t="s">
        <v>3221</v>
      </c>
      <c r="S1865" s="340">
        <f t="shared" si="135"/>
        <v>101.5</v>
      </c>
    </row>
    <row r="1866" spans="1:19" ht="38.25" x14ac:dyDescent="0.2">
      <c r="A1866" s="519">
        <v>1851</v>
      </c>
      <c r="B1866" s="537">
        <v>10848</v>
      </c>
      <c r="C1866" s="538" t="s">
        <v>14944</v>
      </c>
      <c r="D1866" s="539"/>
      <c r="E1866" s="412" t="s">
        <v>3220</v>
      </c>
      <c r="F1866" s="412" t="s">
        <v>14945</v>
      </c>
      <c r="G1866" s="412" t="s">
        <v>14946</v>
      </c>
      <c r="H1866" s="547" t="s">
        <v>14947</v>
      </c>
      <c r="I1866" s="541" t="str">
        <f t="shared" si="133"/>
        <v>фото1</v>
      </c>
      <c r="J1866" s="541"/>
      <c r="K1866" s="542" t="s">
        <v>32</v>
      </c>
      <c r="L1866" s="546">
        <v>1</v>
      </c>
      <c r="M1866" s="558">
        <v>195.6</v>
      </c>
      <c r="N1866" s="544"/>
      <c r="O1866" s="331">
        <f t="shared" si="134"/>
        <v>0</v>
      </c>
      <c r="P1866" s="332">
        <v>4607109924891</v>
      </c>
      <c r="Q1866" s="545" t="s">
        <v>13902</v>
      </c>
      <c r="R1866" s="333" t="s">
        <v>3221</v>
      </c>
      <c r="S1866" s="340">
        <f t="shared" si="135"/>
        <v>195.6</v>
      </c>
    </row>
    <row r="1867" spans="1:19" ht="25.5" x14ac:dyDescent="0.2">
      <c r="A1867" s="519">
        <v>1852</v>
      </c>
      <c r="B1867" s="537">
        <v>1805</v>
      </c>
      <c r="C1867" s="538" t="s">
        <v>13487</v>
      </c>
      <c r="D1867" s="539"/>
      <c r="E1867" s="411" t="s">
        <v>3220</v>
      </c>
      <c r="F1867" s="411" t="s">
        <v>8700</v>
      </c>
      <c r="G1867" s="411" t="s">
        <v>8701</v>
      </c>
      <c r="H1867" s="540" t="s">
        <v>8702</v>
      </c>
      <c r="I1867" s="541" t="str">
        <f t="shared" si="133"/>
        <v>фото1</v>
      </c>
      <c r="J1867" s="541"/>
      <c r="K1867" s="542" t="s">
        <v>32</v>
      </c>
      <c r="L1867" s="546">
        <v>1</v>
      </c>
      <c r="M1867" s="558">
        <v>217.6</v>
      </c>
      <c r="N1867" s="544"/>
      <c r="O1867" s="331">
        <f t="shared" si="134"/>
        <v>0</v>
      </c>
      <c r="P1867" s="332">
        <v>4607109958148</v>
      </c>
      <c r="Q1867" s="545"/>
      <c r="R1867" s="333" t="s">
        <v>3221</v>
      </c>
      <c r="S1867" s="340">
        <f t="shared" si="135"/>
        <v>217.6</v>
      </c>
    </row>
    <row r="1868" spans="1:19" ht="25.5" x14ac:dyDescent="0.2">
      <c r="A1868" s="519">
        <v>1853</v>
      </c>
      <c r="B1868" s="537">
        <v>4745</v>
      </c>
      <c r="C1868" s="538" t="s">
        <v>13488</v>
      </c>
      <c r="D1868" s="539"/>
      <c r="E1868" s="411" t="s">
        <v>3220</v>
      </c>
      <c r="F1868" s="411" t="s">
        <v>3225</v>
      </c>
      <c r="G1868" s="411" t="s">
        <v>3226</v>
      </c>
      <c r="H1868" s="540" t="s">
        <v>3227</v>
      </c>
      <c r="I1868" s="541" t="str">
        <f t="shared" ref="I1868:I1931" si="136">HYPERLINK("http://www.gardenbulbs.ru/images/vesna_CL/thumbnails/"&amp;C1868&amp;".jpg","фото1")</f>
        <v>фото1</v>
      </c>
      <c r="J1868" s="541"/>
      <c r="K1868" s="542" t="s">
        <v>32</v>
      </c>
      <c r="L1868" s="546">
        <v>1</v>
      </c>
      <c r="M1868" s="558">
        <v>217.6</v>
      </c>
      <c r="N1868" s="544"/>
      <c r="O1868" s="331">
        <f t="shared" ref="O1868:O1931" si="137">IF(ISERROR(N1868*M1868),0,N1868*M1868)</f>
        <v>0</v>
      </c>
      <c r="P1868" s="332">
        <v>4607109991664</v>
      </c>
      <c r="Q1868" s="545"/>
      <c r="R1868" s="333" t="s">
        <v>3221</v>
      </c>
      <c r="S1868" s="340">
        <f t="shared" ref="S1868:S1931" si="138">M1868/L1868</f>
        <v>217.6</v>
      </c>
    </row>
    <row r="1869" spans="1:19" ht="25.5" x14ac:dyDescent="0.2">
      <c r="A1869" s="519">
        <v>1854</v>
      </c>
      <c r="B1869" s="537">
        <v>623</v>
      </c>
      <c r="C1869" s="538" t="s">
        <v>13489</v>
      </c>
      <c r="D1869" s="539"/>
      <c r="E1869" s="411" t="s">
        <v>3220</v>
      </c>
      <c r="F1869" s="411" t="s">
        <v>3228</v>
      </c>
      <c r="G1869" s="411" t="s">
        <v>3229</v>
      </c>
      <c r="H1869" s="540" t="s">
        <v>3230</v>
      </c>
      <c r="I1869" s="541" t="str">
        <f t="shared" si="136"/>
        <v>фото1</v>
      </c>
      <c r="J1869" s="541"/>
      <c r="K1869" s="542" t="s">
        <v>32</v>
      </c>
      <c r="L1869" s="546">
        <v>1</v>
      </c>
      <c r="M1869" s="558">
        <v>140.6</v>
      </c>
      <c r="N1869" s="544"/>
      <c r="O1869" s="331">
        <f t="shared" si="137"/>
        <v>0</v>
      </c>
      <c r="P1869" s="332">
        <v>4607109958179</v>
      </c>
      <c r="Q1869" s="545"/>
      <c r="R1869" s="333" t="s">
        <v>3221</v>
      </c>
      <c r="S1869" s="340">
        <f t="shared" si="138"/>
        <v>140.6</v>
      </c>
    </row>
    <row r="1870" spans="1:19" ht="38.25" x14ac:dyDescent="0.2">
      <c r="A1870" s="519">
        <v>1855</v>
      </c>
      <c r="B1870" s="537">
        <v>6891</v>
      </c>
      <c r="C1870" s="538" t="s">
        <v>13490</v>
      </c>
      <c r="D1870" s="539"/>
      <c r="E1870" s="411" t="s">
        <v>3220</v>
      </c>
      <c r="F1870" s="411" t="s">
        <v>4011</v>
      </c>
      <c r="G1870" s="411" t="s">
        <v>4012</v>
      </c>
      <c r="H1870" s="540" t="s">
        <v>4013</v>
      </c>
      <c r="I1870" s="541" t="str">
        <f t="shared" si="136"/>
        <v>фото1</v>
      </c>
      <c r="J1870" s="541"/>
      <c r="K1870" s="542" t="s">
        <v>32</v>
      </c>
      <c r="L1870" s="546">
        <v>1</v>
      </c>
      <c r="M1870" s="558">
        <v>195.6</v>
      </c>
      <c r="N1870" s="544"/>
      <c r="O1870" s="331">
        <f t="shared" si="137"/>
        <v>0</v>
      </c>
      <c r="P1870" s="332">
        <v>4607109945353</v>
      </c>
      <c r="Q1870" s="545"/>
      <c r="R1870" s="333" t="s">
        <v>3221</v>
      </c>
      <c r="S1870" s="340">
        <f t="shared" si="138"/>
        <v>195.6</v>
      </c>
    </row>
    <row r="1871" spans="1:19" ht="25.5" x14ac:dyDescent="0.2">
      <c r="A1871" s="519">
        <v>1856</v>
      </c>
      <c r="B1871" s="537">
        <v>1807</v>
      </c>
      <c r="C1871" s="538" t="s">
        <v>13491</v>
      </c>
      <c r="D1871" s="539"/>
      <c r="E1871" s="411" t="s">
        <v>3220</v>
      </c>
      <c r="F1871" s="411" t="s">
        <v>3231</v>
      </c>
      <c r="G1871" s="411" t="s">
        <v>3232</v>
      </c>
      <c r="H1871" s="540" t="s">
        <v>3233</v>
      </c>
      <c r="I1871" s="541" t="str">
        <f t="shared" si="136"/>
        <v>фото1</v>
      </c>
      <c r="J1871" s="541"/>
      <c r="K1871" s="542" t="s">
        <v>32</v>
      </c>
      <c r="L1871" s="546">
        <v>1</v>
      </c>
      <c r="M1871" s="558">
        <v>168.1</v>
      </c>
      <c r="N1871" s="544"/>
      <c r="O1871" s="331">
        <f t="shared" si="137"/>
        <v>0</v>
      </c>
      <c r="P1871" s="332">
        <v>4607109958186</v>
      </c>
      <c r="Q1871" s="545"/>
      <c r="R1871" s="333" t="s">
        <v>3221</v>
      </c>
      <c r="S1871" s="340">
        <f t="shared" si="138"/>
        <v>168.1</v>
      </c>
    </row>
    <row r="1872" spans="1:19" ht="25.5" x14ac:dyDescent="0.2">
      <c r="A1872" s="519">
        <v>1857</v>
      </c>
      <c r="B1872" s="537">
        <v>5462</v>
      </c>
      <c r="C1872" s="538" t="s">
        <v>13492</v>
      </c>
      <c r="D1872" s="539" t="s">
        <v>13493</v>
      </c>
      <c r="E1872" s="411" t="s">
        <v>3220</v>
      </c>
      <c r="F1872" s="411" t="s">
        <v>8703</v>
      </c>
      <c r="G1872" s="411" t="s">
        <v>8704</v>
      </c>
      <c r="H1872" s="540" t="s">
        <v>8705</v>
      </c>
      <c r="I1872" s="541" t="str">
        <f t="shared" si="136"/>
        <v>фото1</v>
      </c>
      <c r="J1872" s="541" t="str">
        <f t="shared" ref="J1872:J1873" si="139">HYPERLINK("http://www.gardenbulbs.ru/images/vesna_CL/thumbnails/"&amp;D2419&amp;".jpg","фото2")</f>
        <v>фото2</v>
      </c>
      <c r="K1872" s="542" t="s">
        <v>32</v>
      </c>
      <c r="L1872" s="546">
        <v>1</v>
      </c>
      <c r="M1872" s="558">
        <v>195.6</v>
      </c>
      <c r="N1872" s="544"/>
      <c r="O1872" s="331">
        <f t="shared" si="137"/>
        <v>0</v>
      </c>
      <c r="P1872" s="332">
        <v>4607109936580</v>
      </c>
      <c r="Q1872" s="545"/>
      <c r="R1872" s="333" t="s">
        <v>3221</v>
      </c>
      <c r="S1872" s="340">
        <f t="shared" si="138"/>
        <v>195.6</v>
      </c>
    </row>
    <row r="1873" spans="1:19" ht="25.5" x14ac:dyDescent="0.2">
      <c r="A1873" s="519">
        <v>1858</v>
      </c>
      <c r="B1873" s="537">
        <v>5459</v>
      </c>
      <c r="C1873" s="538" t="s">
        <v>13494</v>
      </c>
      <c r="D1873" s="539" t="s">
        <v>13495</v>
      </c>
      <c r="E1873" s="411" t="s">
        <v>3220</v>
      </c>
      <c r="F1873" s="411" t="s">
        <v>14948</v>
      </c>
      <c r="G1873" s="411" t="s">
        <v>8706</v>
      </c>
      <c r="H1873" s="540" t="s">
        <v>8707</v>
      </c>
      <c r="I1873" s="541" t="str">
        <f t="shared" si="136"/>
        <v>фото1</v>
      </c>
      <c r="J1873" s="541" t="str">
        <f t="shared" si="139"/>
        <v>фото2</v>
      </c>
      <c r="K1873" s="542" t="s">
        <v>32</v>
      </c>
      <c r="L1873" s="546">
        <v>1</v>
      </c>
      <c r="M1873" s="558">
        <v>208.5</v>
      </c>
      <c r="N1873" s="544"/>
      <c r="O1873" s="331">
        <f t="shared" si="137"/>
        <v>0</v>
      </c>
      <c r="P1873" s="332">
        <v>4607109936597</v>
      </c>
      <c r="Q1873" s="545"/>
      <c r="R1873" s="333" t="s">
        <v>3221</v>
      </c>
      <c r="S1873" s="340">
        <f t="shared" si="138"/>
        <v>208.5</v>
      </c>
    </row>
    <row r="1874" spans="1:19" ht="25.5" x14ac:dyDescent="0.2">
      <c r="A1874" s="519">
        <v>1859</v>
      </c>
      <c r="B1874" s="537">
        <v>1806</v>
      </c>
      <c r="C1874" s="538" t="s">
        <v>13496</v>
      </c>
      <c r="D1874" s="539"/>
      <c r="E1874" s="411" t="s">
        <v>3220</v>
      </c>
      <c r="F1874" s="411" t="s">
        <v>3234</v>
      </c>
      <c r="G1874" s="411" t="s">
        <v>3235</v>
      </c>
      <c r="H1874" s="540" t="s">
        <v>3236</v>
      </c>
      <c r="I1874" s="541" t="str">
        <f t="shared" si="136"/>
        <v>фото1</v>
      </c>
      <c r="J1874" s="541"/>
      <c r="K1874" s="542" t="s">
        <v>32</v>
      </c>
      <c r="L1874" s="546">
        <v>2</v>
      </c>
      <c r="M1874" s="558">
        <v>180.9</v>
      </c>
      <c r="N1874" s="544"/>
      <c r="O1874" s="331">
        <f t="shared" si="137"/>
        <v>0</v>
      </c>
      <c r="P1874" s="332">
        <v>4607109958162</v>
      </c>
      <c r="Q1874" s="545"/>
      <c r="R1874" s="333" t="s">
        <v>3221</v>
      </c>
      <c r="S1874" s="340">
        <f t="shared" si="138"/>
        <v>90.45</v>
      </c>
    </row>
    <row r="1875" spans="1:19" ht="15" x14ac:dyDescent="0.2">
      <c r="A1875" s="519">
        <v>1860</v>
      </c>
      <c r="B1875" s="537">
        <v>3204</v>
      </c>
      <c r="C1875" s="538" t="s">
        <v>13497</v>
      </c>
      <c r="D1875" s="539"/>
      <c r="E1875" s="411" t="s">
        <v>3220</v>
      </c>
      <c r="F1875" s="411" t="s">
        <v>3237</v>
      </c>
      <c r="G1875" s="411" t="s">
        <v>3238</v>
      </c>
      <c r="H1875" s="540" t="s">
        <v>3239</v>
      </c>
      <c r="I1875" s="541" t="str">
        <f t="shared" si="136"/>
        <v>фото1</v>
      </c>
      <c r="J1875" s="541"/>
      <c r="K1875" s="542" t="s">
        <v>32</v>
      </c>
      <c r="L1875" s="546">
        <v>1</v>
      </c>
      <c r="M1875" s="558">
        <v>168.1</v>
      </c>
      <c r="N1875" s="544"/>
      <c r="O1875" s="331">
        <f t="shared" si="137"/>
        <v>0</v>
      </c>
      <c r="P1875" s="332">
        <v>4607109955833</v>
      </c>
      <c r="Q1875" s="545"/>
      <c r="R1875" s="333" t="s">
        <v>3221</v>
      </c>
      <c r="S1875" s="340">
        <f t="shared" si="138"/>
        <v>168.1</v>
      </c>
    </row>
    <row r="1876" spans="1:19" ht="25.5" x14ac:dyDescent="0.2">
      <c r="A1876" s="519">
        <v>1861</v>
      </c>
      <c r="B1876" s="537">
        <v>4229</v>
      </c>
      <c r="C1876" s="538" t="s">
        <v>13498</v>
      </c>
      <c r="D1876" s="539"/>
      <c r="E1876" s="411" t="s">
        <v>3220</v>
      </c>
      <c r="F1876" s="411" t="s">
        <v>3240</v>
      </c>
      <c r="G1876" s="411" t="s">
        <v>3241</v>
      </c>
      <c r="H1876" s="540" t="s">
        <v>3242</v>
      </c>
      <c r="I1876" s="541" t="str">
        <f t="shared" si="136"/>
        <v>фото1</v>
      </c>
      <c r="J1876" s="541"/>
      <c r="K1876" s="542" t="s">
        <v>32</v>
      </c>
      <c r="L1876" s="546">
        <v>1</v>
      </c>
      <c r="M1876" s="558">
        <v>179.1</v>
      </c>
      <c r="N1876" s="544"/>
      <c r="O1876" s="331">
        <f t="shared" si="137"/>
        <v>0</v>
      </c>
      <c r="P1876" s="332">
        <v>4607109984475</v>
      </c>
      <c r="Q1876" s="545"/>
      <c r="R1876" s="333" t="s">
        <v>3221</v>
      </c>
      <c r="S1876" s="340">
        <f t="shared" si="138"/>
        <v>179.1</v>
      </c>
    </row>
    <row r="1877" spans="1:19" ht="25.5" x14ac:dyDescent="0.2">
      <c r="A1877" s="519">
        <v>1862</v>
      </c>
      <c r="B1877" s="537">
        <v>3206</v>
      </c>
      <c r="C1877" s="538" t="s">
        <v>13499</v>
      </c>
      <c r="D1877" s="539"/>
      <c r="E1877" s="411" t="s">
        <v>3220</v>
      </c>
      <c r="F1877" s="411" t="s">
        <v>3243</v>
      </c>
      <c r="G1877" s="411" t="s">
        <v>3244</v>
      </c>
      <c r="H1877" s="540" t="s">
        <v>3245</v>
      </c>
      <c r="I1877" s="541" t="str">
        <f t="shared" si="136"/>
        <v>фото1</v>
      </c>
      <c r="J1877" s="541"/>
      <c r="K1877" s="542" t="s">
        <v>32</v>
      </c>
      <c r="L1877" s="546">
        <v>1</v>
      </c>
      <c r="M1877" s="558">
        <v>146.1</v>
      </c>
      <c r="N1877" s="544"/>
      <c r="O1877" s="331">
        <f t="shared" si="137"/>
        <v>0</v>
      </c>
      <c r="P1877" s="332">
        <v>4607109955857</v>
      </c>
      <c r="Q1877" s="545"/>
      <c r="R1877" s="333" t="s">
        <v>3221</v>
      </c>
      <c r="S1877" s="340">
        <f t="shared" si="138"/>
        <v>146.1</v>
      </c>
    </row>
    <row r="1878" spans="1:19" ht="15" x14ac:dyDescent="0.2">
      <c r="A1878" s="519">
        <v>1863</v>
      </c>
      <c r="B1878" s="537">
        <v>2725</v>
      </c>
      <c r="C1878" s="538" t="s">
        <v>13500</v>
      </c>
      <c r="D1878" s="539"/>
      <c r="E1878" s="411" t="s">
        <v>3220</v>
      </c>
      <c r="F1878" s="411" t="s">
        <v>3246</v>
      </c>
      <c r="G1878" s="411" t="s">
        <v>3247</v>
      </c>
      <c r="H1878" s="540" t="s">
        <v>3248</v>
      </c>
      <c r="I1878" s="541" t="str">
        <f t="shared" si="136"/>
        <v>фото1</v>
      </c>
      <c r="J1878" s="541"/>
      <c r="K1878" s="542" t="s">
        <v>32</v>
      </c>
      <c r="L1878" s="546">
        <v>1</v>
      </c>
      <c r="M1878" s="558">
        <v>140.6</v>
      </c>
      <c r="N1878" s="544"/>
      <c r="O1878" s="331">
        <f t="shared" si="137"/>
        <v>0</v>
      </c>
      <c r="P1878" s="332">
        <v>4607109978122</v>
      </c>
      <c r="Q1878" s="545"/>
      <c r="R1878" s="333" t="s">
        <v>3221</v>
      </c>
      <c r="S1878" s="340">
        <f t="shared" si="138"/>
        <v>140.6</v>
      </c>
    </row>
    <row r="1879" spans="1:19" ht="15" x14ac:dyDescent="0.2">
      <c r="A1879" s="519">
        <v>1864</v>
      </c>
      <c r="B1879" s="537">
        <v>3207</v>
      </c>
      <c r="C1879" s="538" t="s">
        <v>13501</v>
      </c>
      <c r="D1879" s="539"/>
      <c r="E1879" s="411" t="s">
        <v>3220</v>
      </c>
      <c r="F1879" s="411" t="s">
        <v>536</v>
      </c>
      <c r="G1879" s="411" t="s">
        <v>537</v>
      </c>
      <c r="H1879" s="540" t="s">
        <v>772</v>
      </c>
      <c r="I1879" s="541" t="str">
        <f t="shared" si="136"/>
        <v>фото1</v>
      </c>
      <c r="J1879" s="541"/>
      <c r="K1879" s="542" t="s">
        <v>32</v>
      </c>
      <c r="L1879" s="546">
        <v>2</v>
      </c>
      <c r="M1879" s="558">
        <v>225</v>
      </c>
      <c r="N1879" s="544"/>
      <c r="O1879" s="331">
        <f t="shared" si="137"/>
        <v>0</v>
      </c>
      <c r="P1879" s="332">
        <v>4607109955864</v>
      </c>
      <c r="Q1879" s="545"/>
      <c r="R1879" s="333" t="s">
        <v>3221</v>
      </c>
      <c r="S1879" s="340">
        <f t="shared" si="138"/>
        <v>112.5</v>
      </c>
    </row>
    <row r="1880" spans="1:19" ht="15" x14ac:dyDescent="0.2">
      <c r="A1880" s="519">
        <v>1865</v>
      </c>
      <c r="B1880" s="537">
        <v>3208</v>
      </c>
      <c r="C1880" s="538" t="s">
        <v>13502</v>
      </c>
      <c r="D1880" s="539"/>
      <c r="E1880" s="411" t="s">
        <v>3220</v>
      </c>
      <c r="F1880" s="411" t="s">
        <v>3249</v>
      </c>
      <c r="G1880" s="411" t="s">
        <v>3250</v>
      </c>
      <c r="H1880" s="540" t="s">
        <v>3251</v>
      </c>
      <c r="I1880" s="541" t="str">
        <f t="shared" si="136"/>
        <v>фото1</v>
      </c>
      <c r="J1880" s="541"/>
      <c r="K1880" s="542" t="s">
        <v>32</v>
      </c>
      <c r="L1880" s="546">
        <v>1</v>
      </c>
      <c r="M1880" s="558">
        <v>179.1</v>
      </c>
      <c r="N1880" s="544"/>
      <c r="O1880" s="331">
        <f t="shared" si="137"/>
        <v>0</v>
      </c>
      <c r="P1880" s="332">
        <v>4607109955871</v>
      </c>
      <c r="Q1880" s="545"/>
      <c r="R1880" s="333" t="s">
        <v>3221</v>
      </c>
      <c r="S1880" s="340">
        <f t="shared" si="138"/>
        <v>179.1</v>
      </c>
    </row>
    <row r="1881" spans="1:19" ht="25.5" x14ac:dyDescent="0.2">
      <c r="A1881" s="519">
        <v>1866</v>
      </c>
      <c r="B1881" s="537">
        <v>5464</v>
      </c>
      <c r="C1881" s="538" t="s">
        <v>13503</v>
      </c>
      <c r="D1881" s="539" t="s">
        <v>13504</v>
      </c>
      <c r="E1881" s="411" t="s">
        <v>3220</v>
      </c>
      <c r="F1881" s="411" t="s">
        <v>8709</v>
      </c>
      <c r="G1881" s="411" t="s">
        <v>8710</v>
      </c>
      <c r="H1881" s="540" t="s">
        <v>8711</v>
      </c>
      <c r="I1881" s="541" t="str">
        <f t="shared" si="136"/>
        <v>фото1</v>
      </c>
      <c r="J1881" s="541" t="str">
        <f>HYPERLINK("http://www.gardenbulbs.ru/images/vesna_CL/thumbnails/"&amp;D2428&amp;".jpg","фото2")</f>
        <v>фото2</v>
      </c>
      <c r="K1881" s="542" t="s">
        <v>32</v>
      </c>
      <c r="L1881" s="546">
        <v>1</v>
      </c>
      <c r="M1881" s="558">
        <v>204.8</v>
      </c>
      <c r="N1881" s="544"/>
      <c r="O1881" s="331">
        <f t="shared" si="137"/>
        <v>0</v>
      </c>
      <c r="P1881" s="332">
        <v>4607109936566</v>
      </c>
      <c r="Q1881" s="545"/>
      <c r="R1881" s="333" t="s">
        <v>8708</v>
      </c>
      <c r="S1881" s="340">
        <f t="shared" si="138"/>
        <v>204.8</v>
      </c>
    </row>
    <row r="1882" spans="1:19" ht="25.5" x14ac:dyDescent="0.2">
      <c r="A1882" s="519">
        <v>1867</v>
      </c>
      <c r="B1882" s="537">
        <v>622</v>
      </c>
      <c r="C1882" s="538" t="s">
        <v>13505</v>
      </c>
      <c r="D1882" s="539"/>
      <c r="E1882" s="411" t="s">
        <v>3220</v>
      </c>
      <c r="F1882" s="411" t="s">
        <v>3252</v>
      </c>
      <c r="G1882" s="411" t="s">
        <v>3253</v>
      </c>
      <c r="H1882" s="540" t="s">
        <v>3254</v>
      </c>
      <c r="I1882" s="541" t="str">
        <f t="shared" si="136"/>
        <v>фото1</v>
      </c>
      <c r="J1882" s="541"/>
      <c r="K1882" s="542" t="s">
        <v>32</v>
      </c>
      <c r="L1882" s="546">
        <v>1</v>
      </c>
      <c r="M1882" s="558">
        <v>168.1</v>
      </c>
      <c r="N1882" s="544"/>
      <c r="O1882" s="331">
        <f t="shared" si="137"/>
        <v>0</v>
      </c>
      <c r="P1882" s="332">
        <v>4607109958155</v>
      </c>
      <c r="Q1882" s="545"/>
      <c r="R1882" s="333" t="s">
        <v>3221</v>
      </c>
      <c r="S1882" s="340">
        <f t="shared" si="138"/>
        <v>168.1</v>
      </c>
    </row>
    <row r="1883" spans="1:19" ht="25.5" x14ac:dyDescent="0.2">
      <c r="A1883" s="519">
        <v>1868</v>
      </c>
      <c r="B1883" s="537">
        <v>1112</v>
      </c>
      <c r="C1883" s="538" t="s">
        <v>13506</v>
      </c>
      <c r="D1883" s="539"/>
      <c r="E1883" s="411" t="s">
        <v>3220</v>
      </c>
      <c r="F1883" s="411" t="s">
        <v>3255</v>
      </c>
      <c r="G1883" s="411" t="s">
        <v>3256</v>
      </c>
      <c r="H1883" s="540" t="s">
        <v>3257</v>
      </c>
      <c r="I1883" s="541" t="str">
        <f t="shared" si="136"/>
        <v>фото1</v>
      </c>
      <c r="J1883" s="541"/>
      <c r="K1883" s="542" t="s">
        <v>32</v>
      </c>
      <c r="L1883" s="546">
        <v>1</v>
      </c>
      <c r="M1883" s="558">
        <v>168.1</v>
      </c>
      <c r="N1883" s="544"/>
      <c r="O1883" s="331">
        <f t="shared" si="137"/>
        <v>0</v>
      </c>
      <c r="P1883" s="332">
        <v>4607109978146</v>
      </c>
      <c r="Q1883" s="545"/>
      <c r="R1883" s="333" t="s">
        <v>3221</v>
      </c>
      <c r="S1883" s="340">
        <f t="shared" si="138"/>
        <v>168.1</v>
      </c>
    </row>
    <row r="1884" spans="1:19" ht="25.5" x14ac:dyDescent="0.2">
      <c r="A1884" s="519">
        <v>1869</v>
      </c>
      <c r="B1884" s="537">
        <v>4711</v>
      </c>
      <c r="C1884" s="538" t="s">
        <v>13507</v>
      </c>
      <c r="D1884" s="539"/>
      <c r="E1884" s="411" t="s">
        <v>3258</v>
      </c>
      <c r="F1884" s="411" t="s">
        <v>3259</v>
      </c>
      <c r="G1884" s="411" t="s">
        <v>3260</v>
      </c>
      <c r="H1884" s="540" t="s">
        <v>3262</v>
      </c>
      <c r="I1884" s="541" t="str">
        <f t="shared" si="136"/>
        <v>фото1</v>
      </c>
      <c r="J1884" s="541"/>
      <c r="K1884" s="542" t="s">
        <v>32</v>
      </c>
      <c r="L1884" s="546">
        <v>2</v>
      </c>
      <c r="M1884" s="558">
        <v>269</v>
      </c>
      <c r="N1884" s="544"/>
      <c r="O1884" s="331">
        <f t="shared" si="137"/>
        <v>0</v>
      </c>
      <c r="P1884" s="332">
        <v>4607109991329</v>
      </c>
      <c r="Q1884" s="545"/>
      <c r="R1884" s="333" t="s">
        <v>3261</v>
      </c>
      <c r="S1884" s="340">
        <f t="shared" si="138"/>
        <v>134.5</v>
      </c>
    </row>
    <row r="1885" spans="1:19" ht="25.5" x14ac:dyDescent="0.2">
      <c r="A1885" s="519">
        <v>1870</v>
      </c>
      <c r="B1885" s="537">
        <v>3158</v>
      </c>
      <c r="C1885" s="538" t="s">
        <v>13508</v>
      </c>
      <c r="D1885" s="539"/>
      <c r="E1885" s="411" t="s">
        <v>3258</v>
      </c>
      <c r="F1885" s="411" t="s">
        <v>3263</v>
      </c>
      <c r="G1885" s="411" t="s">
        <v>3264</v>
      </c>
      <c r="H1885" s="540" t="s">
        <v>3265</v>
      </c>
      <c r="I1885" s="541" t="str">
        <f t="shared" si="136"/>
        <v>фото1</v>
      </c>
      <c r="J1885" s="541"/>
      <c r="K1885" s="542" t="s">
        <v>32</v>
      </c>
      <c r="L1885" s="546">
        <v>2</v>
      </c>
      <c r="M1885" s="558">
        <v>166.3</v>
      </c>
      <c r="N1885" s="544"/>
      <c r="O1885" s="331">
        <f t="shared" si="137"/>
        <v>0</v>
      </c>
      <c r="P1885" s="332">
        <v>4607109955383</v>
      </c>
      <c r="Q1885" s="545"/>
      <c r="R1885" s="333" t="s">
        <v>3261</v>
      </c>
      <c r="S1885" s="340">
        <f t="shared" si="138"/>
        <v>83.15</v>
      </c>
    </row>
    <row r="1886" spans="1:19" ht="15" x14ac:dyDescent="0.2">
      <c r="A1886" s="519">
        <v>1871</v>
      </c>
      <c r="B1886" s="537">
        <v>3159</v>
      </c>
      <c r="C1886" s="538" t="s">
        <v>13524</v>
      </c>
      <c r="D1886" s="539"/>
      <c r="E1886" s="411" t="s">
        <v>13525</v>
      </c>
      <c r="F1886" s="411" t="s">
        <v>13526</v>
      </c>
      <c r="G1886" s="411" t="s">
        <v>13527</v>
      </c>
      <c r="H1886" s="540" t="s">
        <v>13528</v>
      </c>
      <c r="I1886" s="541" t="str">
        <f t="shared" si="136"/>
        <v>фото1</v>
      </c>
      <c r="J1886" s="541"/>
      <c r="K1886" s="542" t="s">
        <v>32</v>
      </c>
      <c r="L1886" s="546">
        <v>1</v>
      </c>
      <c r="M1886" s="558">
        <v>140.6</v>
      </c>
      <c r="N1886" s="544"/>
      <c r="O1886" s="331">
        <f t="shared" si="137"/>
        <v>0</v>
      </c>
      <c r="P1886" s="332">
        <v>4607109955390</v>
      </c>
      <c r="Q1886" s="545"/>
      <c r="R1886" s="333" t="s">
        <v>13529</v>
      </c>
      <c r="S1886" s="340">
        <f t="shared" si="138"/>
        <v>140.6</v>
      </c>
    </row>
    <row r="1887" spans="1:19" ht="25.5" x14ac:dyDescent="0.2">
      <c r="A1887" s="519">
        <v>1872</v>
      </c>
      <c r="B1887" s="537">
        <v>4516</v>
      </c>
      <c r="C1887" s="538" t="s">
        <v>13509</v>
      </c>
      <c r="D1887" s="539"/>
      <c r="E1887" s="411" t="s">
        <v>3266</v>
      </c>
      <c r="F1887" s="411" t="s">
        <v>3267</v>
      </c>
      <c r="G1887" s="411" t="s">
        <v>3268</v>
      </c>
      <c r="H1887" s="540" t="s">
        <v>3270</v>
      </c>
      <c r="I1887" s="541" t="str">
        <f t="shared" si="136"/>
        <v>фото1</v>
      </c>
      <c r="J1887" s="541"/>
      <c r="K1887" s="542" t="s">
        <v>32</v>
      </c>
      <c r="L1887" s="546">
        <v>1</v>
      </c>
      <c r="M1887" s="558">
        <v>269</v>
      </c>
      <c r="N1887" s="544"/>
      <c r="O1887" s="331">
        <f t="shared" si="137"/>
        <v>0</v>
      </c>
      <c r="P1887" s="332">
        <v>4607109989371</v>
      </c>
      <c r="Q1887" s="545"/>
      <c r="R1887" s="333" t="s">
        <v>3269</v>
      </c>
      <c r="S1887" s="340">
        <f t="shared" si="138"/>
        <v>269</v>
      </c>
    </row>
    <row r="1888" spans="1:19" ht="15" x14ac:dyDescent="0.2">
      <c r="A1888" s="519">
        <v>1873</v>
      </c>
      <c r="B1888" s="537">
        <v>6340</v>
      </c>
      <c r="C1888" s="538" t="s">
        <v>13510</v>
      </c>
      <c r="D1888" s="539"/>
      <c r="E1888" s="411" t="s">
        <v>3266</v>
      </c>
      <c r="F1888" s="411" t="s">
        <v>9654</v>
      </c>
      <c r="G1888" s="411" t="s">
        <v>9655</v>
      </c>
      <c r="H1888" s="540" t="s">
        <v>9656</v>
      </c>
      <c r="I1888" s="541" t="str">
        <f t="shared" si="136"/>
        <v>фото1</v>
      </c>
      <c r="J1888" s="541"/>
      <c r="K1888" s="542" t="s">
        <v>32</v>
      </c>
      <c r="L1888" s="546">
        <v>1</v>
      </c>
      <c r="M1888" s="558">
        <v>214</v>
      </c>
      <c r="N1888" s="544"/>
      <c r="O1888" s="331">
        <f t="shared" si="137"/>
        <v>0</v>
      </c>
      <c r="P1888" s="332">
        <v>4607109932155</v>
      </c>
      <c r="Q1888" s="545"/>
      <c r="R1888" s="333" t="s">
        <v>3269</v>
      </c>
      <c r="S1888" s="340">
        <f t="shared" si="138"/>
        <v>214</v>
      </c>
    </row>
    <row r="1889" spans="1:19" ht="38.25" x14ac:dyDescent="0.2">
      <c r="A1889" s="519">
        <v>1874</v>
      </c>
      <c r="B1889" s="537">
        <v>6341</v>
      </c>
      <c r="C1889" s="538" t="s">
        <v>13511</v>
      </c>
      <c r="D1889" s="539"/>
      <c r="E1889" s="411" t="s">
        <v>3271</v>
      </c>
      <c r="F1889" s="411" t="s">
        <v>9657</v>
      </c>
      <c r="G1889" s="411" t="s">
        <v>9658</v>
      </c>
      <c r="H1889" s="540" t="s">
        <v>9659</v>
      </c>
      <c r="I1889" s="541" t="str">
        <f t="shared" si="136"/>
        <v>фото1</v>
      </c>
      <c r="J1889" s="541"/>
      <c r="K1889" s="542" t="s">
        <v>32</v>
      </c>
      <c r="L1889" s="546">
        <v>3</v>
      </c>
      <c r="M1889" s="558">
        <v>127.7</v>
      </c>
      <c r="N1889" s="544"/>
      <c r="O1889" s="331">
        <f t="shared" si="137"/>
        <v>0</v>
      </c>
      <c r="P1889" s="332">
        <v>4607109932148</v>
      </c>
      <c r="Q1889" s="545"/>
      <c r="R1889" s="333" t="s">
        <v>9660</v>
      </c>
      <c r="S1889" s="340">
        <f t="shared" si="138"/>
        <v>42.56666666666667</v>
      </c>
    </row>
    <row r="1890" spans="1:19" ht="38.25" x14ac:dyDescent="0.2">
      <c r="A1890" s="519">
        <v>1875</v>
      </c>
      <c r="B1890" s="537">
        <v>6342</v>
      </c>
      <c r="C1890" s="538" t="s">
        <v>13512</v>
      </c>
      <c r="D1890" s="539"/>
      <c r="E1890" s="411" t="s">
        <v>3271</v>
      </c>
      <c r="F1890" s="411" t="s">
        <v>9661</v>
      </c>
      <c r="G1890" s="411" t="s">
        <v>9662</v>
      </c>
      <c r="H1890" s="540" t="s">
        <v>9663</v>
      </c>
      <c r="I1890" s="541" t="str">
        <f t="shared" si="136"/>
        <v>фото1</v>
      </c>
      <c r="J1890" s="541"/>
      <c r="K1890" s="542" t="s">
        <v>32</v>
      </c>
      <c r="L1890" s="546">
        <v>3</v>
      </c>
      <c r="M1890" s="558">
        <v>127.7</v>
      </c>
      <c r="N1890" s="544"/>
      <c r="O1890" s="331">
        <f t="shared" si="137"/>
        <v>0</v>
      </c>
      <c r="P1890" s="332">
        <v>4607109932131</v>
      </c>
      <c r="Q1890" s="545"/>
      <c r="R1890" s="333" t="s">
        <v>9660</v>
      </c>
      <c r="S1890" s="340">
        <f t="shared" si="138"/>
        <v>42.56666666666667</v>
      </c>
    </row>
    <row r="1891" spans="1:19" ht="38.25" x14ac:dyDescent="0.2">
      <c r="A1891" s="519">
        <v>1876</v>
      </c>
      <c r="B1891" s="537">
        <v>6338</v>
      </c>
      <c r="C1891" s="538" t="s">
        <v>13513</v>
      </c>
      <c r="D1891" s="539"/>
      <c r="E1891" s="411" t="s">
        <v>3271</v>
      </c>
      <c r="F1891" s="411" t="s">
        <v>9664</v>
      </c>
      <c r="G1891" s="411" t="s">
        <v>9665</v>
      </c>
      <c r="H1891" s="540" t="s">
        <v>9666</v>
      </c>
      <c r="I1891" s="541" t="str">
        <f t="shared" si="136"/>
        <v>фото1</v>
      </c>
      <c r="J1891" s="541"/>
      <c r="K1891" s="542" t="s">
        <v>32</v>
      </c>
      <c r="L1891" s="546">
        <v>3</v>
      </c>
      <c r="M1891" s="558">
        <v>127.7</v>
      </c>
      <c r="N1891" s="544"/>
      <c r="O1891" s="331">
        <f t="shared" si="137"/>
        <v>0</v>
      </c>
      <c r="P1891" s="332">
        <v>4607109932124</v>
      </c>
      <c r="Q1891" s="545"/>
      <c r="R1891" s="333" t="s">
        <v>9660</v>
      </c>
      <c r="S1891" s="340">
        <f t="shared" si="138"/>
        <v>42.56666666666667</v>
      </c>
    </row>
    <row r="1892" spans="1:19" ht="15" x14ac:dyDescent="0.2">
      <c r="A1892" s="519">
        <v>1877</v>
      </c>
      <c r="B1892" s="537">
        <v>635</v>
      </c>
      <c r="C1892" s="538" t="s">
        <v>13514</v>
      </c>
      <c r="D1892" s="539"/>
      <c r="E1892" s="411" t="s">
        <v>3271</v>
      </c>
      <c r="F1892" s="411" t="s">
        <v>3272</v>
      </c>
      <c r="G1892" s="411" t="s">
        <v>3273</v>
      </c>
      <c r="H1892" s="540" t="s">
        <v>772</v>
      </c>
      <c r="I1892" s="541" t="str">
        <f t="shared" si="136"/>
        <v>фото1</v>
      </c>
      <c r="J1892" s="541"/>
      <c r="K1892" s="542" t="s">
        <v>32</v>
      </c>
      <c r="L1892" s="546">
        <v>3</v>
      </c>
      <c r="M1892" s="558">
        <v>114</v>
      </c>
      <c r="N1892" s="544"/>
      <c r="O1892" s="331">
        <f t="shared" si="137"/>
        <v>0</v>
      </c>
      <c r="P1892" s="332">
        <v>4607109958476</v>
      </c>
      <c r="Q1892" s="545"/>
      <c r="R1892" s="333" t="s">
        <v>3274</v>
      </c>
      <c r="S1892" s="340">
        <f t="shared" si="138"/>
        <v>38</v>
      </c>
    </row>
    <row r="1893" spans="1:19" ht="15" x14ac:dyDescent="0.2">
      <c r="A1893" s="519">
        <v>1878</v>
      </c>
      <c r="B1893" s="537">
        <v>636</v>
      </c>
      <c r="C1893" s="538" t="s">
        <v>13515</v>
      </c>
      <c r="D1893" s="539"/>
      <c r="E1893" s="411" t="s">
        <v>3271</v>
      </c>
      <c r="F1893" s="411" t="s">
        <v>3275</v>
      </c>
      <c r="G1893" s="411" t="s">
        <v>3276</v>
      </c>
      <c r="H1893" s="540" t="s">
        <v>956</v>
      </c>
      <c r="I1893" s="541" t="str">
        <f t="shared" si="136"/>
        <v>фото1</v>
      </c>
      <c r="J1893" s="541"/>
      <c r="K1893" s="542" t="s">
        <v>32</v>
      </c>
      <c r="L1893" s="546">
        <v>3</v>
      </c>
      <c r="M1893" s="558">
        <v>114</v>
      </c>
      <c r="N1893" s="544"/>
      <c r="O1893" s="331">
        <f t="shared" si="137"/>
        <v>0</v>
      </c>
      <c r="P1893" s="332">
        <v>4607109958551</v>
      </c>
      <c r="Q1893" s="545"/>
      <c r="R1893" s="333" t="s">
        <v>3274</v>
      </c>
      <c r="S1893" s="340">
        <f t="shared" si="138"/>
        <v>38</v>
      </c>
    </row>
    <row r="1894" spans="1:19" ht="15" x14ac:dyDescent="0.2">
      <c r="A1894" s="519">
        <v>1879</v>
      </c>
      <c r="B1894" s="537">
        <v>1814</v>
      </c>
      <c r="C1894" s="538" t="s">
        <v>13516</v>
      </c>
      <c r="D1894" s="539"/>
      <c r="E1894" s="411" t="s">
        <v>3271</v>
      </c>
      <c r="F1894" s="411" t="s">
        <v>3277</v>
      </c>
      <c r="G1894" s="411" t="s">
        <v>3278</v>
      </c>
      <c r="H1894" s="540" t="s">
        <v>647</v>
      </c>
      <c r="I1894" s="541" t="str">
        <f t="shared" si="136"/>
        <v>фото1</v>
      </c>
      <c r="J1894" s="541"/>
      <c r="K1894" s="542" t="s">
        <v>32</v>
      </c>
      <c r="L1894" s="546">
        <v>3</v>
      </c>
      <c r="M1894" s="558">
        <v>114</v>
      </c>
      <c r="N1894" s="544"/>
      <c r="O1894" s="331">
        <f t="shared" si="137"/>
        <v>0</v>
      </c>
      <c r="P1894" s="332">
        <v>4607109958643</v>
      </c>
      <c r="Q1894" s="545"/>
      <c r="R1894" s="333" t="s">
        <v>3274</v>
      </c>
      <c r="S1894" s="340">
        <f t="shared" si="138"/>
        <v>38</v>
      </c>
    </row>
    <row r="1895" spans="1:19" ht="15" x14ac:dyDescent="0.2">
      <c r="A1895" s="519">
        <v>1880</v>
      </c>
      <c r="B1895" s="537">
        <v>1410</v>
      </c>
      <c r="C1895" s="538" t="s">
        <v>13517</v>
      </c>
      <c r="D1895" s="539"/>
      <c r="E1895" s="411" t="s">
        <v>3279</v>
      </c>
      <c r="F1895" s="411" t="s">
        <v>3280</v>
      </c>
      <c r="G1895" s="411" t="s">
        <v>3281</v>
      </c>
      <c r="H1895" s="540" t="s">
        <v>3283</v>
      </c>
      <c r="I1895" s="541" t="str">
        <f t="shared" si="136"/>
        <v>фото1</v>
      </c>
      <c r="J1895" s="541"/>
      <c r="K1895" s="542" t="s">
        <v>32</v>
      </c>
      <c r="L1895" s="546">
        <v>2</v>
      </c>
      <c r="M1895" s="558">
        <v>195.6</v>
      </c>
      <c r="N1895" s="544"/>
      <c r="O1895" s="331">
        <f t="shared" si="137"/>
        <v>0</v>
      </c>
      <c r="P1895" s="332">
        <v>4607109975466</v>
      </c>
      <c r="Q1895" s="545"/>
      <c r="R1895" s="333" t="s">
        <v>3282</v>
      </c>
      <c r="S1895" s="340">
        <f t="shared" si="138"/>
        <v>97.8</v>
      </c>
    </row>
    <row r="1896" spans="1:19" ht="15" x14ac:dyDescent="0.2">
      <c r="A1896" s="519">
        <v>1881</v>
      </c>
      <c r="B1896" s="537">
        <v>1815</v>
      </c>
      <c r="C1896" s="538" t="s">
        <v>13518</v>
      </c>
      <c r="D1896" s="539"/>
      <c r="E1896" s="411" t="s">
        <v>3284</v>
      </c>
      <c r="F1896" s="411" t="s">
        <v>3285</v>
      </c>
      <c r="G1896" s="411" t="s">
        <v>3286</v>
      </c>
      <c r="H1896" s="540" t="s">
        <v>3288</v>
      </c>
      <c r="I1896" s="541" t="str">
        <f t="shared" si="136"/>
        <v>фото1</v>
      </c>
      <c r="J1896" s="541"/>
      <c r="K1896" s="542" t="s">
        <v>32</v>
      </c>
      <c r="L1896" s="546">
        <v>3</v>
      </c>
      <c r="M1896" s="558">
        <v>199.3</v>
      </c>
      <c r="N1896" s="544"/>
      <c r="O1896" s="331">
        <f t="shared" si="137"/>
        <v>0</v>
      </c>
      <c r="P1896" s="332">
        <v>4607109958209</v>
      </c>
      <c r="Q1896" s="545"/>
      <c r="R1896" s="333" t="s">
        <v>3287</v>
      </c>
      <c r="S1896" s="340">
        <f t="shared" si="138"/>
        <v>66.433333333333337</v>
      </c>
    </row>
    <row r="1897" spans="1:19" ht="15" x14ac:dyDescent="0.2">
      <c r="A1897" s="519">
        <v>1882</v>
      </c>
      <c r="B1897" s="537">
        <v>1414</v>
      </c>
      <c r="C1897" s="538" t="s">
        <v>13519</v>
      </c>
      <c r="D1897" s="539"/>
      <c r="E1897" s="411" t="s">
        <v>3284</v>
      </c>
      <c r="F1897" s="411" t="s">
        <v>3289</v>
      </c>
      <c r="G1897" s="411" t="s">
        <v>3290</v>
      </c>
      <c r="H1897" s="540" t="s">
        <v>3291</v>
      </c>
      <c r="I1897" s="541" t="str">
        <f t="shared" si="136"/>
        <v>фото1</v>
      </c>
      <c r="J1897" s="541"/>
      <c r="K1897" s="542" t="s">
        <v>32</v>
      </c>
      <c r="L1897" s="546">
        <v>1</v>
      </c>
      <c r="M1897" s="558">
        <v>168.1</v>
      </c>
      <c r="N1897" s="544"/>
      <c r="O1897" s="331">
        <f t="shared" si="137"/>
        <v>0</v>
      </c>
      <c r="P1897" s="332">
        <v>4607109975138</v>
      </c>
      <c r="Q1897" s="545"/>
      <c r="R1897" s="333" t="s">
        <v>11214</v>
      </c>
      <c r="S1897" s="340">
        <f t="shared" si="138"/>
        <v>168.1</v>
      </c>
    </row>
    <row r="1898" spans="1:19" ht="15" x14ac:dyDescent="0.2">
      <c r="A1898" s="519">
        <v>1883</v>
      </c>
      <c r="B1898" s="537">
        <v>2741</v>
      </c>
      <c r="C1898" s="538" t="s">
        <v>13520</v>
      </c>
      <c r="D1898" s="539"/>
      <c r="E1898" s="411" t="s">
        <v>3284</v>
      </c>
      <c r="F1898" s="411" t="s">
        <v>3296</v>
      </c>
      <c r="G1898" s="411" t="s">
        <v>3297</v>
      </c>
      <c r="H1898" s="540" t="s">
        <v>3057</v>
      </c>
      <c r="I1898" s="541" t="str">
        <f t="shared" si="136"/>
        <v>фото1</v>
      </c>
      <c r="J1898" s="541"/>
      <c r="K1898" s="542" t="s">
        <v>32</v>
      </c>
      <c r="L1898" s="546">
        <v>1</v>
      </c>
      <c r="M1898" s="558">
        <v>168.1</v>
      </c>
      <c r="N1898" s="544"/>
      <c r="O1898" s="331">
        <f t="shared" si="137"/>
        <v>0</v>
      </c>
      <c r="P1898" s="332">
        <v>4607109975152</v>
      </c>
      <c r="Q1898" s="545"/>
      <c r="R1898" s="333" t="s">
        <v>11214</v>
      </c>
      <c r="S1898" s="340">
        <f t="shared" si="138"/>
        <v>168.1</v>
      </c>
    </row>
    <row r="1899" spans="1:19" ht="15" x14ac:dyDescent="0.2">
      <c r="A1899" s="519">
        <v>1884</v>
      </c>
      <c r="B1899" s="537">
        <v>2731</v>
      </c>
      <c r="C1899" s="538" t="s">
        <v>13521</v>
      </c>
      <c r="D1899" s="539" t="s">
        <v>13522</v>
      </c>
      <c r="E1899" s="411" t="s">
        <v>3284</v>
      </c>
      <c r="F1899" s="411" t="s">
        <v>3292</v>
      </c>
      <c r="G1899" s="411" t="s">
        <v>3293</v>
      </c>
      <c r="H1899" s="540" t="s">
        <v>3295</v>
      </c>
      <c r="I1899" s="541" t="str">
        <f t="shared" si="136"/>
        <v>фото1</v>
      </c>
      <c r="J1899" s="541" t="str">
        <f>HYPERLINK("http://www.gardenbulbs.ru/images/vesna_CL/thumbnails/"&amp;D2446&amp;".jpg","фото2")</f>
        <v>фото2</v>
      </c>
      <c r="K1899" s="542" t="s">
        <v>32</v>
      </c>
      <c r="L1899" s="546">
        <v>2</v>
      </c>
      <c r="M1899" s="558">
        <v>195.6</v>
      </c>
      <c r="N1899" s="544"/>
      <c r="O1899" s="331">
        <f t="shared" si="137"/>
        <v>0</v>
      </c>
      <c r="P1899" s="332">
        <v>4607109975145</v>
      </c>
      <c r="Q1899" s="545"/>
      <c r="R1899" s="333" t="s">
        <v>3294</v>
      </c>
      <c r="S1899" s="340">
        <f t="shared" si="138"/>
        <v>97.8</v>
      </c>
    </row>
    <row r="1900" spans="1:19" ht="15" x14ac:dyDescent="0.2">
      <c r="A1900" s="519">
        <v>1885</v>
      </c>
      <c r="B1900" s="537">
        <v>6336</v>
      </c>
      <c r="C1900" s="538" t="s">
        <v>13523</v>
      </c>
      <c r="D1900" s="539"/>
      <c r="E1900" s="411" t="s">
        <v>3284</v>
      </c>
      <c r="F1900" s="411" t="s">
        <v>9667</v>
      </c>
      <c r="G1900" s="411" t="s">
        <v>9668</v>
      </c>
      <c r="H1900" s="540" t="s">
        <v>9669</v>
      </c>
      <c r="I1900" s="541" t="str">
        <f t="shared" si="136"/>
        <v>фото1</v>
      </c>
      <c r="J1900" s="541"/>
      <c r="K1900" s="542" t="s">
        <v>32</v>
      </c>
      <c r="L1900" s="546">
        <v>1</v>
      </c>
      <c r="M1900" s="558">
        <v>168.1</v>
      </c>
      <c r="N1900" s="544"/>
      <c r="O1900" s="331">
        <f t="shared" si="137"/>
        <v>0</v>
      </c>
      <c r="P1900" s="332">
        <v>4607109932117</v>
      </c>
      <c r="Q1900" s="545"/>
      <c r="R1900" s="333" t="s">
        <v>11214</v>
      </c>
      <c r="S1900" s="340">
        <f t="shared" si="138"/>
        <v>168.1</v>
      </c>
    </row>
    <row r="1901" spans="1:19" ht="25.5" x14ac:dyDescent="0.2">
      <c r="A1901" s="519">
        <v>1886</v>
      </c>
      <c r="B1901" s="537">
        <v>5465</v>
      </c>
      <c r="C1901" s="538" t="s">
        <v>13530</v>
      </c>
      <c r="D1901" s="539"/>
      <c r="E1901" s="411" t="s">
        <v>3298</v>
      </c>
      <c r="F1901" s="411" t="s">
        <v>8712</v>
      </c>
      <c r="G1901" s="411" t="s">
        <v>8713</v>
      </c>
      <c r="H1901" s="540" t="s">
        <v>8714</v>
      </c>
      <c r="I1901" s="541" t="str">
        <f t="shared" si="136"/>
        <v>фото1</v>
      </c>
      <c r="J1901" s="541"/>
      <c r="K1901" s="542" t="s">
        <v>2273</v>
      </c>
      <c r="L1901" s="546">
        <v>1</v>
      </c>
      <c r="M1901" s="558">
        <v>158.9</v>
      </c>
      <c r="N1901" s="544"/>
      <c r="O1901" s="331">
        <f t="shared" si="137"/>
        <v>0</v>
      </c>
      <c r="P1901" s="332">
        <v>4607109936559</v>
      </c>
      <c r="Q1901" s="545"/>
      <c r="R1901" s="333" t="s">
        <v>3306</v>
      </c>
      <c r="S1901" s="340">
        <f t="shared" si="138"/>
        <v>158.9</v>
      </c>
    </row>
    <row r="1902" spans="1:19" ht="15" x14ac:dyDescent="0.2">
      <c r="A1902" s="519">
        <v>1887</v>
      </c>
      <c r="B1902" s="537">
        <v>3186</v>
      </c>
      <c r="C1902" s="538" t="s">
        <v>13531</v>
      </c>
      <c r="D1902" s="539"/>
      <c r="E1902" s="411" t="s">
        <v>3298</v>
      </c>
      <c r="F1902" s="411" t="s">
        <v>13532</v>
      </c>
      <c r="G1902" s="411" t="s">
        <v>13533</v>
      </c>
      <c r="H1902" s="540" t="s">
        <v>13534</v>
      </c>
      <c r="I1902" s="541" t="str">
        <f t="shared" si="136"/>
        <v>фото1</v>
      </c>
      <c r="J1902" s="541"/>
      <c r="K1902" s="542" t="s">
        <v>32</v>
      </c>
      <c r="L1902" s="546">
        <v>2</v>
      </c>
      <c r="M1902" s="558">
        <v>232.3</v>
      </c>
      <c r="N1902" s="544"/>
      <c r="O1902" s="331">
        <f t="shared" si="137"/>
        <v>0</v>
      </c>
      <c r="P1902" s="332">
        <v>4607109955673</v>
      </c>
      <c r="Q1902" s="545"/>
      <c r="R1902" s="333" t="s">
        <v>13535</v>
      </c>
      <c r="S1902" s="340">
        <f t="shared" si="138"/>
        <v>116.15</v>
      </c>
    </row>
    <row r="1903" spans="1:19" ht="15" x14ac:dyDescent="0.2">
      <c r="A1903" s="519">
        <v>1888</v>
      </c>
      <c r="B1903" s="537">
        <v>4730</v>
      </c>
      <c r="C1903" s="538" t="s">
        <v>13536</v>
      </c>
      <c r="D1903" s="539"/>
      <c r="E1903" s="411" t="s">
        <v>3298</v>
      </c>
      <c r="F1903" s="411" t="s">
        <v>3308</v>
      </c>
      <c r="G1903" s="411" t="s">
        <v>3309</v>
      </c>
      <c r="H1903" s="540" t="s">
        <v>3310</v>
      </c>
      <c r="I1903" s="541" t="str">
        <f t="shared" si="136"/>
        <v>фото1</v>
      </c>
      <c r="J1903" s="541"/>
      <c r="K1903" s="542" t="s">
        <v>32</v>
      </c>
      <c r="L1903" s="546">
        <v>1</v>
      </c>
      <c r="M1903" s="558">
        <v>223.1</v>
      </c>
      <c r="N1903" s="544"/>
      <c r="O1903" s="331">
        <f t="shared" si="137"/>
        <v>0</v>
      </c>
      <c r="P1903" s="332">
        <v>4607109991510</v>
      </c>
      <c r="Q1903" s="545"/>
      <c r="R1903" s="333" t="s">
        <v>3306</v>
      </c>
      <c r="S1903" s="340">
        <f t="shared" si="138"/>
        <v>223.1</v>
      </c>
    </row>
    <row r="1904" spans="1:19" ht="15" x14ac:dyDescent="0.2">
      <c r="A1904" s="519">
        <v>1889</v>
      </c>
      <c r="B1904" s="537">
        <v>1816</v>
      </c>
      <c r="C1904" s="538" t="s">
        <v>13537</v>
      </c>
      <c r="D1904" s="539"/>
      <c r="E1904" s="411" t="s">
        <v>3298</v>
      </c>
      <c r="F1904" s="411" t="s">
        <v>3299</v>
      </c>
      <c r="G1904" s="411" t="s">
        <v>3300</v>
      </c>
      <c r="H1904" s="540" t="s">
        <v>772</v>
      </c>
      <c r="I1904" s="541" t="str">
        <f t="shared" si="136"/>
        <v>фото1</v>
      </c>
      <c r="J1904" s="541"/>
      <c r="K1904" s="542" t="s">
        <v>32</v>
      </c>
      <c r="L1904" s="546">
        <v>2</v>
      </c>
      <c r="M1904" s="558">
        <v>166.3</v>
      </c>
      <c r="N1904" s="544"/>
      <c r="O1904" s="331">
        <f t="shared" si="137"/>
        <v>0</v>
      </c>
      <c r="P1904" s="332">
        <v>4607109969335</v>
      </c>
      <c r="Q1904" s="545"/>
      <c r="R1904" s="333" t="s">
        <v>3301</v>
      </c>
      <c r="S1904" s="340">
        <f t="shared" si="138"/>
        <v>83.15</v>
      </c>
    </row>
    <row r="1905" spans="1:19" ht="15" x14ac:dyDescent="0.2">
      <c r="A1905" s="519">
        <v>1890</v>
      </c>
      <c r="B1905" s="537">
        <v>6344</v>
      </c>
      <c r="C1905" s="538" t="s">
        <v>13538</v>
      </c>
      <c r="D1905" s="539"/>
      <c r="E1905" s="411" t="s">
        <v>3298</v>
      </c>
      <c r="F1905" s="411" t="s">
        <v>9670</v>
      </c>
      <c r="G1905" s="411" t="s">
        <v>9671</v>
      </c>
      <c r="H1905" s="540" t="s">
        <v>17</v>
      </c>
      <c r="I1905" s="541" t="str">
        <f t="shared" si="136"/>
        <v>фото1</v>
      </c>
      <c r="J1905" s="541"/>
      <c r="K1905" s="542" t="s">
        <v>32</v>
      </c>
      <c r="L1905" s="546">
        <v>2</v>
      </c>
      <c r="M1905" s="558">
        <v>166.3</v>
      </c>
      <c r="N1905" s="544"/>
      <c r="O1905" s="331">
        <f t="shared" si="137"/>
        <v>0</v>
      </c>
      <c r="P1905" s="332">
        <v>4607109932100</v>
      </c>
      <c r="Q1905" s="545"/>
      <c r="R1905" s="333" t="s">
        <v>3301</v>
      </c>
      <c r="S1905" s="340">
        <f t="shared" si="138"/>
        <v>83.15</v>
      </c>
    </row>
    <row r="1906" spans="1:19" ht="15" x14ac:dyDescent="0.2">
      <c r="A1906" s="519">
        <v>1891</v>
      </c>
      <c r="B1906" s="537">
        <v>638</v>
      </c>
      <c r="C1906" s="538" t="s">
        <v>13539</v>
      </c>
      <c r="D1906" s="539"/>
      <c r="E1906" s="411" t="s">
        <v>3298</v>
      </c>
      <c r="F1906" s="411" t="s">
        <v>3302</v>
      </c>
      <c r="G1906" s="411" t="s">
        <v>3303</v>
      </c>
      <c r="H1906" s="540" t="s">
        <v>2051</v>
      </c>
      <c r="I1906" s="541" t="str">
        <f t="shared" si="136"/>
        <v>фото1</v>
      </c>
      <c r="J1906" s="541"/>
      <c r="K1906" s="542" t="s">
        <v>32</v>
      </c>
      <c r="L1906" s="546">
        <v>2</v>
      </c>
      <c r="M1906" s="558">
        <v>166.3</v>
      </c>
      <c r="N1906" s="544"/>
      <c r="O1906" s="331">
        <f t="shared" si="137"/>
        <v>0</v>
      </c>
      <c r="P1906" s="332">
        <v>4607109969342</v>
      </c>
      <c r="Q1906" s="545"/>
      <c r="R1906" s="333" t="s">
        <v>3301</v>
      </c>
      <c r="S1906" s="340">
        <f t="shared" si="138"/>
        <v>83.15</v>
      </c>
    </row>
    <row r="1907" spans="1:19" ht="15" x14ac:dyDescent="0.2">
      <c r="A1907" s="519">
        <v>1892</v>
      </c>
      <c r="B1907" s="537">
        <v>4731</v>
      </c>
      <c r="C1907" s="538" t="s">
        <v>13540</v>
      </c>
      <c r="D1907" s="539"/>
      <c r="E1907" s="411" t="s">
        <v>3298</v>
      </c>
      <c r="F1907" s="411" t="s">
        <v>3311</v>
      </c>
      <c r="G1907" s="411" t="s">
        <v>3312</v>
      </c>
      <c r="H1907" s="540" t="s">
        <v>3313</v>
      </c>
      <c r="I1907" s="541" t="str">
        <f t="shared" si="136"/>
        <v>фото1</v>
      </c>
      <c r="J1907" s="541"/>
      <c r="K1907" s="542" t="s">
        <v>32</v>
      </c>
      <c r="L1907" s="546">
        <v>1</v>
      </c>
      <c r="M1907" s="558">
        <v>223.1</v>
      </c>
      <c r="N1907" s="544"/>
      <c r="O1907" s="331">
        <f t="shared" si="137"/>
        <v>0</v>
      </c>
      <c r="P1907" s="332">
        <v>4607109991527</v>
      </c>
      <c r="Q1907" s="545"/>
      <c r="R1907" s="333" t="s">
        <v>3306</v>
      </c>
      <c r="S1907" s="340">
        <f t="shared" si="138"/>
        <v>223.1</v>
      </c>
    </row>
    <row r="1908" spans="1:19" ht="25.5" x14ac:dyDescent="0.2">
      <c r="A1908" s="519">
        <v>1893</v>
      </c>
      <c r="B1908" s="537">
        <v>3187</v>
      </c>
      <c r="C1908" s="538" t="s">
        <v>13541</v>
      </c>
      <c r="D1908" s="539"/>
      <c r="E1908" s="411" t="s">
        <v>3298</v>
      </c>
      <c r="F1908" s="411" t="s">
        <v>2596</v>
      </c>
      <c r="G1908" s="411" t="s">
        <v>2597</v>
      </c>
      <c r="H1908" s="540" t="s">
        <v>3318</v>
      </c>
      <c r="I1908" s="541" t="str">
        <f t="shared" si="136"/>
        <v>фото1</v>
      </c>
      <c r="J1908" s="541"/>
      <c r="K1908" s="542" t="s">
        <v>32</v>
      </c>
      <c r="L1908" s="546">
        <v>1</v>
      </c>
      <c r="M1908" s="558">
        <v>149.69999999999999</v>
      </c>
      <c r="N1908" s="544"/>
      <c r="O1908" s="331">
        <f t="shared" si="137"/>
        <v>0</v>
      </c>
      <c r="P1908" s="332">
        <v>4607109955659</v>
      </c>
      <c r="Q1908" s="545"/>
      <c r="R1908" s="333" t="s">
        <v>3316</v>
      </c>
      <c r="S1908" s="340">
        <f t="shared" si="138"/>
        <v>149.69999999999999</v>
      </c>
    </row>
    <row r="1909" spans="1:19" ht="25.5" x14ac:dyDescent="0.2">
      <c r="A1909" s="519">
        <v>1894</v>
      </c>
      <c r="B1909" s="537">
        <v>3188</v>
      </c>
      <c r="C1909" s="538" t="s">
        <v>13542</v>
      </c>
      <c r="D1909" s="539"/>
      <c r="E1909" s="411" t="s">
        <v>3298</v>
      </c>
      <c r="F1909" s="411" t="s">
        <v>3319</v>
      </c>
      <c r="G1909" s="411" t="s">
        <v>3320</v>
      </c>
      <c r="H1909" s="540" t="s">
        <v>3321</v>
      </c>
      <c r="I1909" s="541" t="str">
        <f t="shared" si="136"/>
        <v>фото1</v>
      </c>
      <c r="J1909" s="541"/>
      <c r="K1909" s="542" t="s">
        <v>32</v>
      </c>
      <c r="L1909" s="546">
        <v>1</v>
      </c>
      <c r="M1909" s="558">
        <v>149.69999999999999</v>
      </c>
      <c r="N1909" s="544"/>
      <c r="O1909" s="331">
        <f t="shared" si="137"/>
        <v>0</v>
      </c>
      <c r="P1909" s="332">
        <v>4607109955666</v>
      </c>
      <c r="Q1909" s="545"/>
      <c r="R1909" s="333" t="s">
        <v>3316</v>
      </c>
      <c r="S1909" s="340">
        <f t="shared" si="138"/>
        <v>149.69999999999999</v>
      </c>
    </row>
    <row r="1910" spans="1:19" ht="25.5" x14ac:dyDescent="0.2">
      <c r="A1910" s="519">
        <v>1895</v>
      </c>
      <c r="B1910" s="537">
        <v>4729</v>
      </c>
      <c r="C1910" s="538" t="s">
        <v>13543</v>
      </c>
      <c r="D1910" s="539"/>
      <c r="E1910" s="411" t="s">
        <v>3298</v>
      </c>
      <c r="F1910" s="411" t="s">
        <v>3322</v>
      </c>
      <c r="G1910" s="411" t="s">
        <v>3323</v>
      </c>
      <c r="H1910" s="540" t="s">
        <v>3324</v>
      </c>
      <c r="I1910" s="541" t="str">
        <f t="shared" si="136"/>
        <v>фото1</v>
      </c>
      <c r="J1910" s="541"/>
      <c r="K1910" s="542" t="s">
        <v>32</v>
      </c>
      <c r="L1910" s="546">
        <v>1</v>
      </c>
      <c r="M1910" s="558">
        <v>149.69999999999999</v>
      </c>
      <c r="N1910" s="544"/>
      <c r="O1910" s="331">
        <f t="shared" si="137"/>
        <v>0</v>
      </c>
      <c r="P1910" s="332">
        <v>4607109991503</v>
      </c>
      <c r="Q1910" s="545"/>
      <c r="R1910" s="333" t="s">
        <v>3316</v>
      </c>
      <c r="S1910" s="340">
        <f t="shared" si="138"/>
        <v>149.69999999999999</v>
      </c>
    </row>
    <row r="1911" spans="1:19" ht="25.5" x14ac:dyDescent="0.2">
      <c r="A1911" s="519">
        <v>1896</v>
      </c>
      <c r="B1911" s="537">
        <v>3189</v>
      </c>
      <c r="C1911" s="538" t="s">
        <v>13544</v>
      </c>
      <c r="D1911" s="539"/>
      <c r="E1911" s="411" t="s">
        <v>3298</v>
      </c>
      <c r="F1911" s="411" t="s">
        <v>3325</v>
      </c>
      <c r="G1911" s="411" t="s">
        <v>3326</v>
      </c>
      <c r="H1911" s="540" t="s">
        <v>3327</v>
      </c>
      <c r="I1911" s="541" t="str">
        <f t="shared" si="136"/>
        <v>фото1</v>
      </c>
      <c r="J1911" s="541"/>
      <c r="K1911" s="542" t="s">
        <v>32</v>
      </c>
      <c r="L1911" s="546">
        <v>1</v>
      </c>
      <c r="M1911" s="558">
        <v>149.69999999999999</v>
      </c>
      <c r="N1911" s="544"/>
      <c r="O1911" s="331">
        <f t="shared" si="137"/>
        <v>0</v>
      </c>
      <c r="P1911" s="332">
        <v>4607109955680</v>
      </c>
      <c r="Q1911" s="545"/>
      <c r="R1911" s="333" t="s">
        <v>3316</v>
      </c>
      <c r="S1911" s="340">
        <f t="shared" si="138"/>
        <v>149.69999999999999</v>
      </c>
    </row>
    <row r="1912" spans="1:19" ht="25.5" x14ac:dyDescent="0.2">
      <c r="A1912" s="519">
        <v>1897</v>
      </c>
      <c r="B1912" s="537">
        <v>4227</v>
      </c>
      <c r="C1912" s="538" t="s">
        <v>13545</v>
      </c>
      <c r="D1912" s="539"/>
      <c r="E1912" s="411" t="s">
        <v>3298</v>
      </c>
      <c r="F1912" s="411" t="s">
        <v>3304</v>
      </c>
      <c r="G1912" s="411" t="s">
        <v>3305</v>
      </c>
      <c r="H1912" s="540" t="s">
        <v>3307</v>
      </c>
      <c r="I1912" s="541" t="str">
        <f t="shared" si="136"/>
        <v>фото1</v>
      </c>
      <c r="J1912" s="541"/>
      <c r="K1912" s="542" t="s">
        <v>32</v>
      </c>
      <c r="L1912" s="546">
        <v>1</v>
      </c>
      <c r="M1912" s="558">
        <v>232.3</v>
      </c>
      <c r="N1912" s="544"/>
      <c r="O1912" s="331">
        <f t="shared" si="137"/>
        <v>0</v>
      </c>
      <c r="P1912" s="332">
        <v>4607109984451</v>
      </c>
      <c r="Q1912" s="545"/>
      <c r="R1912" s="333" t="s">
        <v>3306</v>
      </c>
      <c r="S1912" s="340">
        <f t="shared" si="138"/>
        <v>232.3</v>
      </c>
    </row>
    <row r="1913" spans="1:19" ht="15" x14ac:dyDescent="0.2">
      <c r="A1913" s="519">
        <v>1898</v>
      </c>
      <c r="B1913" s="537">
        <v>1097</v>
      </c>
      <c r="C1913" s="538" t="s">
        <v>13546</v>
      </c>
      <c r="D1913" s="539"/>
      <c r="E1913" s="411" t="s">
        <v>3298</v>
      </c>
      <c r="F1913" s="411" t="s">
        <v>3314</v>
      </c>
      <c r="G1913" s="411" t="s">
        <v>3315</v>
      </c>
      <c r="H1913" s="540" t="s">
        <v>3317</v>
      </c>
      <c r="I1913" s="541" t="str">
        <f t="shared" si="136"/>
        <v>фото1</v>
      </c>
      <c r="J1913" s="541"/>
      <c r="K1913" s="542" t="s">
        <v>32</v>
      </c>
      <c r="L1913" s="546">
        <v>1</v>
      </c>
      <c r="M1913" s="558">
        <v>149.69999999999999</v>
      </c>
      <c r="N1913" s="544"/>
      <c r="O1913" s="331">
        <f t="shared" si="137"/>
        <v>0</v>
      </c>
      <c r="P1913" s="332">
        <v>4607109978030</v>
      </c>
      <c r="Q1913" s="545"/>
      <c r="R1913" s="333" t="s">
        <v>3316</v>
      </c>
      <c r="S1913" s="340">
        <f t="shared" si="138"/>
        <v>149.69999999999999</v>
      </c>
    </row>
    <row r="1914" spans="1:19" ht="15" x14ac:dyDescent="0.2">
      <c r="A1914" s="519">
        <v>1899</v>
      </c>
      <c r="B1914" s="537">
        <v>822</v>
      </c>
      <c r="C1914" s="538" t="s">
        <v>13547</v>
      </c>
      <c r="D1914" s="539"/>
      <c r="E1914" s="411" t="s">
        <v>3298</v>
      </c>
      <c r="F1914" s="411" t="s">
        <v>8715</v>
      </c>
      <c r="G1914" s="411" t="s">
        <v>8716</v>
      </c>
      <c r="H1914" s="540" t="s">
        <v>985</v>
      </c>
      <c r="I1914" s="541" t="str">
        <f t="shared" si="136"/>
        <v>фото1</v>
      </c>
      <c r="J1914" s="541"/>
      <c r="K1914" s="542" t="s">
        <v>32</v>
      </c>
      <c r="L1914" s="546">
        <v>2</v>
      </c>
      <c r="M1914" s="558">
        <v>158.9</v>
      </c>
      <c r="N1914" s="544"/>
      <c r="O1914" s="331">
        <f t="shared" si="137"/>
        <v>0</v>
      </c>
      <c r="P1914" s="332">
        <v>4607109969328</v>
      </c>
      <c r="Q1914" s="545"/>
      <c r="R1914" s="333" t="s">
        <v>8717</v>
      </c>
      <c r="S1914" s="340">
        <f t="shared" si="138"/>
        <v>79.45</v>
      </c>
    </row>
    <row r="1915" spans="1:19" ht="15" x14ac:dyDescent="0.2">
      <c r="A1915" s="519">
        <v>1900</v>
      </c>
      <c r="B1915" s="537">
        <v>639</v>
      </c>
      <c r="C1915" s="538" t="s">
        <v>13548</v>
      </c>
      <c r="D1915" s="539"/>
      <c r="E1915" s="411" t="s">
        <v>3328</v>
      </c>
      <c r="F1915" s="411" t="s">
        <v>13549</v>
      </c>
      <c r="G1915" s="411" t="s">
        <v>3329</v>
      </c>
      <c r="H1915" s="540" t="s">
        <v>3331</v>
      </c>
      <c r="I1915" s="541" t="str">
        <f t="shared" si="136"/>
        <v>фото1</v>
      </c>
      <c r="J1915" s="541"/>
      <c r="K1915" s="542" t="s">
        <v>32</v>
      </c>
      <c r="L1915" s="546">
        <v>2</v>
      </c>
      <c r="M1915" s="558">
        <v>177.3</v>
      </c>
      <c r="N1915" s="544"/>
      <c r="O1915" s="331">
        <f t="shared" si="137"/>
        <v>0</v>
      </c>
      <c r="P1915" s="332">
        <v>4607109958483</v>
      </c>
      <c r="Q1915" s="545"/>
      <c r="R1915" s="333" t="s">
        <v>3330</v>
      </c>
      <c r="S1915" s="340">
        <f t="shared" si="138"/>
        <v>88.65</v>
      </c>
    </row>
    <row r="1916" spans="1:19" ht="15" x14ac:dyDescent="0.2">
      <c r="A1916" s="519">
        <v>1901</v>
      </c>
      <c r="B1916" s="537">
        <v>1818</v>
      </c>
      <c r="C1916" s="538" t="s">
        <v>13550</v>
      </c>
      <c r="D1916" s="539"/>
      <c r="E1916" s="411" t="s">
        <v>3328</v>
      </c>
      <c r="F1916" s="411" t="s">
        <v>13551</v>
      </c>
      <c r="G1916" s="411" t="s">
        <v>3332</v>
      </c>
      <c r="H1916" s="540" t="s">
        <v>956</v>
      </c>
      <c r="I1916" s="541" t="str">
        <f t="shared" si="136"/>
        <v>фото1</v>
      </c>
      <c r="J1916" s="541"/>
      <c r="K1916" s="542" t="s">
        <v>32</v>
      </c>
      <c r="L1916" s="546">
        <v>2</v>
      </c>
      <c r="M1916" s="558">
        <v>177.3</v>
      </c>
      <c r="N1916" s="544"/>
      <c r="O1916" s="331">
        <f t="shared" si="137"/>
        <v>0</v>
      </c>
      <c r="P1916" s="332">
        <v>4607109958223</v>
      </c>
      <c r="Q1916" s="545"/>
      <c r="R1916" s="333" t="s">
        <v>3330</v>
      </c>
      <c r="S1916" s="340">
        <f t="shared" si="138"/>
        <v>88.65</v>
      </c>
    </row>
    <row r="1917" spans="1:19" ht="15" x14ac:dyDescent="0.2">
      <c r="A1917" s="519">
        <v>1902</v>
      </c>
      <c r="B1917" s="537">
        <v>1817</v>
      </c>
      <c r="C1917" s="538" t="s">
        <v>13552</v>
      </c>
      <c r="D1917" s="539"/>
      <c r="E1917" s="411" t="s">
        <v>3328</v>
      </c>
      <c r="F1917" s="411" t="s">
        <v>13553</v>
      </c>
      <c r="G1917" s="411" t="s">
        <v>3333</v>
      </c>
      <c r="H1917" s="540" t="s">
        <v>772</v>
      </c>
      <c r="I1917" s="541" t="str">
        <f t="shared" si="136"/>
        <v>фото1</v>
      </c>
      <c r="J1917" s="541"/>
      <c r="K1917" s="542" t="s">
        <v>32</v>
      </c>
      <c r="L1917" s="546">
        <v>2</v>
      </c>
      <c r="M1917" s="558">
        <v>177.3</v>
      </c>
      <c r="N1917" s="544"/>
      <c r="O1917" s="331">
        <f t="shared" si="137"/>
        <v>0</v>
      </c>
      <c r="P1917" s="332">
        <v>4607109958216</v>
      </c>
      <c r="Q1917" s="545"/>
      <c r="R1917" s="333" t="s">
        <v>3330</v>
      </c>
      <c r="S1917" s="340">
        <f t="shared" si="138"/>
        <v>88.65</v>
      </c>
    </row>
    <row r="1918" spans="1:19" ht="15" x14ac:dyDescent="0.2">
      <c r="A1918" s="519">
        <v>1903</v>
      </c>
      <c r="B1918" s="537">
        <v>3197</v>
      </c>
      <c r="C1918" s="538" t="s">
        <v>13554</v>
      </c>
      <c r="D1918" s="539"/>
      <c r="E1918" s="411" t="s">
        <v>3335</v>
      </c>
      <c r="F1918" s="411" t="s">
        <v>3336</v>
      </c>
      <c r="G1918" s="411" t="s">
        <v>3337</v>
      </c>
      <c r="H1918" s="540" t="s">
        <v>3339</v>
      </c>
      <c r="I1918" s="541" t="str">
        <f t="shared" si="136"/>
        <v>фото1</v>
      </c>
      <c r="J1918" s="541"/>
      <c r="K1918" s="542" t="s">
        <v>32</v>
      </c>
      <c r="L1918" s="546">
        <v>2</v>
      </c>
      <c r="M1918" s="558">
        <v>195.6</v>
      </c>
      <c r="N1918" s="544"/>
      <c r="O1918" s="331">
        <f t="shared" si="137"/>
        <v>0</v>
      </c>
      <c r="P1918" s="332">
        <v>4607109955765</v>
      </c>
      <c r="Q1918" s="545"/>
      <c r="R1918" s="333" t="s">
        <v>3338</v>
      </c>
      <c r="S1918" s="340">
        <f t="shared" si="138"/>
        <v>97.8</v>
      </c>
    </row>
    <row r="1919" spans="1:19" ht="15" x14ac:dyDescent="0.2">
      <c r="A1919" s="519">
        <v>1904</v>
      </c>
      <c r="B1919" s="537">
        <v>4733</v>
      </c>
      <c r="C1919" s="538" t="s">
        <v>13555</v>
      </c>
      <c r="D1919" s="539" t="s">
        <v>13556</v>
      </c>
      <c r="E1919" s="411" t="s">
        <v>3335</v>
      </c>
      <c r="F1919" s="411" t="s">
        <v>3340</v>
      </c>
      <c r="G1919" s="411" t="s">
        <v>3341</v>
      </c>
      <c r="H1919" s="540" t="s">
        <v>3343</v>
      </c>
      <c r="I1919" s="541" t="str">
        <f t="shared" si="136"/>
        <v>фото1</v>
      </c>
      <c r="J1919" s="541" t="str">
        <f>HYPERLINK("http://www.gardenbulbs.ru/images/vesna_CL/thumbnails/"&amp;D2466&amp;".jpg","фото2")</f>
        <v>фото2</v>
      </c>
      <c r="K1919" s="542" t="s">
        <v>32</v>
      </c>
      <c r="L1919" s="546">
        <v>1</v>
      </c>
      <c r="M1919" s="558">
        <v>204.8</v>
      </c>
      <c r="N1919" s="544"/>
      <c r="O1919" s="331">
        <f t="shared" si="137"/>
        <v>0</v>
      </c>
      <c r="P1919" s="332">
        <v>4607109991541</v>
      </c>
      <c r="Q1919" s="545"/>
      <c r="R1919" s="333" t="s">
        <v>3342</v>
      </c>
      <c r="S1919" s="340">
        <f t="shared" si="138"/>
        <v>204.8</v>
      </c>
    </row>
    <row r="1920" spans="1:19" ht="15" x14ac:dyDescent="0.2">
      <c r="A1920" s="519">
        <v>1905</v>
      </c>
      <c r="B1920" s="537">
        <v>3198</v>
      </c>
      <c r="C1920" s="538" t="s">
        <v>13557</v>
      </c>
      <c r="D1920" s="539"/>
      <c r="E1920" s="411" t="s">
        <v>3335</v>
      </c>
      <c r="F1920" s="411" t="s">
        <v>3344</v>
      </c>
      <c r="G1920" s="411" t="s">
        <v>3345</v>
      </c>
      <c r="H1920" s="540" t="s">
        <v>3347</v>
      </c>
      <c r="I1920" s="541" t="str">
        <f t="shared" si="136"/>
        <v>фото1</v>
      </c>
      <c r="J1920" s="541"/>
      <c r="K1920" s="542" t="s">
        <v>32</v>
      </c>
      <c r="L1920" s="546">
        <v>1</v>
      </c>
      <c r="M1920" s="558">
        <v>296.5</v>
      </c>
      <c r="N1920" s="544"/>
      <c r="O1920" s="331">
        <f t="shared" si="137"/>
        <v>0</v>
      </c>
      <c r="P1920" s="332">
        <v>4607109955772</v>
      </c>
      <c r="Q1920" s="545"/>
      <c r="R1920" s="333" t="s">
        <v>3346</v>
      </c>
      <c r="S1920" s="340">
        <f t="shared" si="138"/>
        <v>296.5</v>
      </c>
    </row>
    <row r="1921" spans="1:19" ht="51" x14ac:dyDescent="0.2">
      <c r="A1921" s="519">
        <v>1906</v>
      </c>
      <c r="B1921" s="537">
        <v>1833</v>
      </c>
      <c r="C1921" s="538" t="s">
        <v>13558</v>
      </c>
      <c r="D1921" s="539" t="s">
        <v>13559</v>
      </c>
      <c r="E1921" s="411" t="s">
        <v>3335</v>
      </c>
      <c r="F1921" s="411" t="s">
        <v>11215</v>
      </c>
      <c r="G1921" s="411" t="s">
        <v>11216</v>
      </c>
      <c r="H1921" s="540" t="s">
        <v>11217</v>
      </c>
      <c r="I1921" s="541" t="str">
        <f t="shared" si="136"/>
        <v>фото1</v>
      </c>
      <c r="J1921" s="541" t="str">
        <f>HYPERLINK("http://www.gardenbulbs.ru/images/vesna_CL/thumbnails/"&amp;D2468&amp;".jpg","фото2")</f>
        <v>фото2</v>
      </c>
      <c r="K1921" s="542" t="s">
        <v>32</v>
      </c>
      <c r="L1921" s="546">
        <v>1</v>
      </c>
      <c r="M1921" s="558">
        <v>287.39999999999998</v>
      </c>
      <c r="N1921" s="544"/>
      <c r="O1921" s="331">
        <f t="shared" si="137"/>
        <v>0</v>
      </c>
      <c r="P1921" s="332">
        <v>4607109927540</v>
      </c>
      <c r="Q1921" s="545"/>
      <c r="R1921" s="333" t="s">
        <v>11218</v>
      </c>
      <c r="S1921" s="340">
        <f t="shared" si="138"/>
        <v>287.39999999999998</v>
      </c>
    </row>
    <row r="1922" spans="1:19" ht="25.5" x14ac:dyDescent="0.2">
      <c r="A1922" s="519">
        <v>1907</v>
      </c>
      <c r="B1922" s="537">
        <v>10847</v>
      </c>
      <c r="C1922" s="538" t="s">
        <v>14949</v>
      </c>
      <c r="D1922" s="539"/>
      <c r="E1922" s="412" t="s">
        <v>3335</v>
      </c>
      <c r="F1922" s="412" t="s">
        <v>12052</v>
      </c>
      <c r="G1922" s="412" t="s">
        <v>10924</v>
      </c>
      <c r="H1922" s="547" t="s">
        <v>14950</v>
      </c>
      <c r="I1922" s="541" t="str">
        <f t="shared" si="136"/>
        <v>фото1</v>
      </c>
      <c r="J1922" s="541"/>
      <c r="K1922" s="542" t="s">
        <v>32</v>
      </c>
      <c r="L1922" s="546">
        <v>1</v>
      </c>
      <c r="M1922" s="558">
        <v>281.89999999999998</v>
      </c>
      <c r="N1922" s="544"/>
      <c r="O1922" s="331">
        <f t="shared" si="137"/>
        <v>0</v>
      </c>
      <c r="P1922" s="332">
        <v>4607109924907</v>
      </c>
      <c r="Q1922" s="545" t="s">
        <v>13902</v>
      </c>
      <c r="R1922" s="333" t="s">
        <v>3346</v>
      </c>
      <c r="S1922" s="340">
        <f t="shared" si="138"/>
        <v>281.89999999999998</v>
      </c>
    </row>
    <row r="1923" spans="1:19" ht="25.5" x14ac:dyDescent="0.2">
      <c r="A1923" s="519">
        <v>1908</v>
      </c>
      <c r="B1923" s="537">
        <v>4734</v>
      </c>
      <c r="C1923" s="538" t="s">
        <v>13560</v>
      </c>
      <c r="D1923" s="539"/>
      <c r="E1923" s="411" t="s">
        <v>3348</v>
      </c>
      <c r="F1923" s="411" t="s">
        <v>3361</v>
      </c>
      <c r="G1923" s="411" t="s">
        <v>3362</v>
      </c>
      <c r="H1923" s="540" t="s">
        <v>3363</v>
      </c>
      <c r="I1923" s="541" t="str">
        <f t="shared" si="136"/>
        <v>фото1</v>
      </c>
      <c r="J1923" s="541"/>
      <c r="K1923" s="542" t="s">
        <v>32</v>
      </c>
      <c r="L1923" s="546">
        <v>1</v>
      </c>
      <c r="M1923" s="558">
        <v>103.9</v>
      </c>
      <c r="N1923" s="544"/>
      <c r="O1923" s="331">
        <f t="shared" si="137"/>
        <v>0</v>
      </c>
      <c r="P1923" s="332">
        <v>4607109991558</v>
      </c>
      <c r="Q1923" s="545"/>
      <c r="R1923" s="333" t="s">
        <v>3352</v>
      </c>
      <c r="S1923" s="340">
        <f t="shared" si="138"/>
        <v>103.9</v>
      </c>
    </row>
    <row r="1924" spans="1:19" ht="15" x14ac:dyDescent="0.2">
      <c r="A1924" s="519">
        <v>1909</v>
      </c>
      <c r="B1924" s="537">
        <v>641</v>
      </c>
      <c r="C1924" s="538" t="s">
        <v>13561</v>
      </c>
      <c r="D1924" s="539"/>
      <c r="E1924" s="411" t="s">
        <v>3348</v>
      </c>
      <c r="F1924" s="411" t="s">
        <v>3349</v>
      </c>
      <c r="G1924" s="411" t="s">
        <v>3350</v>
      </c>
      <c r="H1924" s="540" t="s">
        <v>1278</v>
      </c>
      <c r="I1924" s="541" t="str">
        <f t="shared" si="136"/>
        <v>фото1</v>
      </c>
      <c r="J1924" s="541"/>
      <c r="K1924" s="542" t="s">
        <v>32</v>
      </c>
      <c r="L1924" s="546">
        <v>1</v>
      </c>
      <c r="M1924" s="558">
        <v>107.5</v>
      </c>
      <c r="N1924" s="544"/>
      <c r="O1924" s="331">
        <f t="shared" si="137"/>
        <v>0</v>
      </c>
      <c r="P1924" s="332">
        <v>4607109958230</v>
      </c>
      <c r="Q1924" s="545"/>
      <c r="R1924" s="333" t="s">
        <v>3351</v>
      </c>
      <c r="S1924" s="340">
        <f t="shared" si="138"/>
        <v>107.5</v>
      </c>
    </row>
    <row r="1925" spans="1:19" ht="25.5" x14ac:dyDescent="0.2">
      <c r="A1925" s="519">
        <v>1910</v>
      </c>
      <c r="B1925" s="537">
        <v>4737</v>
      </c>
      <c r="C1925" s="538" t="s">
        <v>13562</v>
      </c>
      <c r="D1925" s="539"/>
      <c r="E1925" s="411" t="s">
        <v>3348</v>
      </c>
      <c r="F1925" s="411" t="s">
        <v>8719</v>
      </c>
      <c r="G1925" s="411" t="s">
        <v>8720</v>
      </c>
      <c r="H1925" s="540" t="s">
        <v>8721</v>
      </c>
      <c r="I1925" s="541" t="str">
        <f t="shared" si="136"/>
        <v>фото1</v>
      </c>
      <c r="J1925" s="541"/>
      <c r="K1925" s="542" t="s">
        <v>32</v>
      </c>
      <c r="L1925" s="546">
        <v>1</v>
      </c>
      <c r="M1925" s="558">
        <v>122.2</v>
      </c>
      <c r="N1925" s="544"/>
      <c r="O1925" s="331">
        <f t="shared" si="137"/>
        <v>0</v>
      </c>
      <c r="P1925" s="332">
        <v>4607109991589</v>
      </c>
      <c r="Q1925" s="545"/>
      <c r="R1925" s="333" t="s">
        <v>3353</v>
      </c>
      <c r="S1925" s="340">
        <f t="shared" si="138"/>
        <v>122.2</v>
      </c>
    </row>
    <row r="1926" spans="1:19" ht="15" x14ac:dyDescent="0.2">
      <c r="A1926" s="519">
        <v>1911</v>
      </c>
      <c r="B1926" s="537">
        <v>4738</v>
      </c>
      <c r="C1926" s="538" t="s">
        <v>13563</v>
      </c>
      <c r="D1926" s="539"/>
      <c r="E1926" s="411" t="s">
        <v>3348</v>
      </c>
      <c r="F1926" s="411" t="s">
        <v>3354</v>
      </c>
      <c r="G1926" s="411" t="s">
        <v>3355</v>
      </c>
      <c r="H1926" s="540" t="s">
        <v>3356</v>
      </c>
      <c r="I1926" s="541" t="str">
        <f t="shared" si="136"/>
        <v>фото1</v>
      </c>
      <c r="J1926" s="541"/>
      <c r="K1926" s="542" t="s">
        <v>32</v>
      </c>
      <c r="L1926" s="546">
        <v>1</v>
      </c>
      <c r="M1926" s="558">
        <v>103.9</v>
      </c>
      <c r="N1926" s="544"/>
      <c r="O1926" s="331">
        <f t="shared" si="137"/>
        <v>0</v>
      </c>
      <c r="P1926" s="332">
        <v>4607109991596</v>
      </c>
      <c r="Q1926" s="545"/>
      <c r="R1926" s="333" t="s">
        <v>3353</v>
      </c>
      <c r="S1926" s="340">
        <f t="shared" si="138"/>
        <v>103.9</v>
      </c>
    </row>
    <row r="1927" spans="1:19" ht="38.25" x14ac:dyDescent="0.2">
      <c r="A1927" s="519">
        <v>1912</v>
      </c>
      <c r="B1927" s="537">
        <v>113</v>
      </c>
      <c r="C1927" s="538" t="s">
        <v>13564</v>
      </c>
      <c r="D1927" s="539" t="s">
        <v>13565</v>
      </c>
      <c r="E1927" s="411" t="s">
        <v>3348</v>
      </c>
      <c r="F1927" s="411" t="s">
        <v>11219</v>
      </c>
      <c r="G1927" s="411" t="s">
        <v>11220</v>
      </c>
      <c r="H1927" s="540" t="s">
        <v>11221</v>
      </c>
      <c r="I1927" s="541" t="str">
        <f t="shared" si="136"/>
        <v>фото1</v>
      </c>
      <c r="J1927" s="541" t="str">
        <f t="shared" ref="J1927:J1928" si="140">HYPERLINK("http://www.gardenbulbs.ru/images/vesna_CL/thumbnails/"&amp;D2474&amp;".jpg","фото2")</f>
        <v>фото2</v>
      </c>
      <c r="K1927" s="542" t="s">
        <v>32</v>
      </c>
      <c r="L1927" s="546">
        <v>1</v>
      </c>
      <c r="M1927" s="558">
        <v>111.2</v>
      </c>
      <c r="N1927" s="544"/>
      <c r="O1927" s="331">
        <f t="shared" si="137"/>
        <v>0</v>
      </c>
      <c r="P1927" s="332">
        <v>4607109927533</v>
      </c>
      <c r="Q1927" s="545"/>
      <c r="R1927" s="333" t="s">
        <v>3353</v>
      </c>
      <c r="S1927" s="340">
        <f t="shared" si="138"/>
        <v>111.2</v>
      </c>
    </row>
    <row r="1928" spans="1:19" ht="51" x14ac:dyDescent="0.2">
      <c r="A1928" s="519">
        <v>1913</v>
      </c>
      <c r="B1928" s="537">
        <v>2157</v>
      </c>
      <c r="C1928" s="538" t="s">
        <v>13566</v>
      </c>
      <c r="D1928" s="539" t="s">
        <v>13567</v>
      </c>
      <c r="E1928" s="411" t="s">
        <v>3348</v>
      </c>
      <c r="F1928" s="411" t="s">
        <v>11222</v>
      </c>
      <c r="G1928" s="411" t="s">
        <v>11223</v>
      </c>
      <c r="H1928" s="540" t="s">
        <v>11224</v>
      </c>
      <c r="I1928" s="541" t="str">
        <f t="shared" si="136"/>
        <v>фото1</v>
      </c>
      <c r="J1928" s="541" t="str">
        <f t="shared" si="140"/>
        <v>фото2</v>
      </c>
      <c r="K1928" s="542" t="s">
        <v>32</v>
      </c>
      <c r="L1928" s="546">
        <v>1</v>
      </c>
      <c r="M1928" s="558">
        <v>113.1</v>
      </c>
      <c r="N1928" s="544"/>
      <c r="O1928" s="331">
        <f t="shared" si="137"/>
        <v>0</v>
      </c>
      <c r="P1928" s="332">
        <v>4607109927526</v>
      </c>
      <c r="Q1928" s="545"/>
      <c r="R1928" s="333" t="s">
        <v>3353</v>
      </c>
      <c r="S1928" s="340">
        <f t="shared" si="138"/>
        <v>113.1</v>
      </c>
    </row>
    <row r="1929" spans="1:19" ht="25.5" x14ac:dyDescent="0.2">
      <c r="A1929" s="519">
        <v>1914</v>
      </c>
      <c r="B1929" s="537">
        <v>6345</v>
      </c>
      <c r="C1929" s="538" t="s">
        <v>13568</v>
      </c>
      <c r="D1929" s="539"/>
      <c r="E1929" s="411" t="s">
        <v>3348</v>
      </c>
      <c r="F1929" s="411" t="s">
        <v>9672</v>
      </c>
      <c r="G1929" s="411" t="s">
        <v>9673</v>
      </c>
      <c r="H1929" s="540" t="s">
        <v>9674</v>
      </c>
      <c r="I1929" s="541" t="str">
        <f t="shared" si="136"/>
        <v>фото1</v>
      </c>
      <c r="J1929" s="541"/>
      <c r="K1929" s="542" t="s">
        <v>32</v>
      </c>
      <c r="L1929" s="546">
        <v>1</v>
      </c>
      <c r="M1929" s="558">
        <v>111.2</v>
      </c>
      <c r="N1929" s="544"/>
      <c r="O1929" s="331">
        <f t="shared" si="137"/>
        <v>0</v>
      </c>
      <c r="P1929" s="332">
        <v>4607109932094</v>
      </c>
      <c r="Q1929" s="545"/>
      <c r="R1929" s="333" t="s">
        <v>3353</v>
      </c>
      <c r="S1929" s="340">
        <f t="shared" si="138"/>
        <v>111.2</v>
      </c>
    </row>
    <row r="1930" spans="1:19" ht="25.5" x14ac:dyDescent="0.2">
      <c r="A1930" s="519">
        <v>1915</v>
      </c>
      <c r="B1930" s="537">
        <v>3200</v>
      </c>
      <c r="C1930" s="538" t="s">
        <v>13569</v>
      </c>
      <c r="D1930" s="539"/>
      <c r="E1930" s="411" t="s">
        <v>3348</v>
      </c>
      <c r="F1930" s="411" t="s">
        <v>3357</v>
      </c>
      <c r="G1930" s="411" t="s">
        <v>3358</v>
      </c>
      <c r="H1930" s="540" t="s">
        <v>3360</v>
      </c>
      <c r="I1930" s="541" t="str">
        <f t="shared" si="136"/>
        <v>фото1</v>
      </c>
      <c r="J1930" s="541"/>
      <c r="K1930" s="542" t="s">
        <v>32</v>
      </c>
      <c r="L1930" s="546">
        <v>1</v>
      </c>
      <c r="M1930" s="558">
        <v>103.9</v>
      </c>
      <c r="N1930" s="544"/>
      <c r="O1930" s="331">
        <f t="shared" si="137"/>
        <v>0</v>
      </c>
      <c r="P1930" s="332">
        <v>4607109955796</v>
      </c>
      <c r="Q1930" s="545"/>
      <c r="R1930" s="333" t="s">
        <v>3359</v>
      </c>
      <c r="S1930" s="340">
        <f t="shared" si="138"/>
        <v>103.9</v>
      </c>
    </row>
    <row r="1931" spans="1:19" ht="15" x14ac:dyDescent="0.2">
      <c r="A1931" s="519">
        <v>1916</v>
      </c>
      <c r="B1931" s="537">
        <v>643</v>
      </c>
      <c r="C1931" s="538" t="s">
        <v>13570</v>
      </c>
      <c r="D1931" s="539"/>
      <c r="E1931" s="411" t="s">
        <v>3364</v>
      </c>
      <c r="F1931" s="411" t="s">
        <v>3365</v>
      </c>
      <c r="G1931" s="411" t="s">
        <v>3366</v>
      </c>
      <c r="H1931" s="540" t="s">
        <v>3368</v>
      </c>
      <c r="I1931" s="541" t="str">
        <f t="shared" si="136"/>
        <v>фото1</v>
      </c>
      <c r="J1931" s="541"/>
      <c r="K1931" s="542" t="s">
        <v>32</v>
      </c>
      <c r="L1931" s="546">
        <v>1</v>
      </c>
      <c r="M1931" s="558">
        <v>109.4</v>
      </c>
      <c r="N1931" s="544"/>
      <c r="O1931" s="331">
        <f t="shared" si="137"/>
        <v>0</v>
      </c>
      <c r="P1931" s="332">
        <v>4607109958254</v>
      </c>
      <c r="Q1931" s="545"/>
      <c r="R1931" s="333" t="s">
        <v>3367</v>
      </c>
      <c r="S1931" s="340">
        <f t="shared" si="138"/>
        <v>109.4</v>
      </c>
    </row>
    <row r="1932" spans="1:19" ht="15" x14ac:dyDescent="0.2">
      <c r="A1932" s="519">
        <v>1917</v>
      </c>
      <c r="B1932" s="537">
        <v>3201</v>
      </c>
      <c r="C1932" s="538" t="s">
        <v>13571</v>
      </c>
      <c r="D1932" s="539"/>
      <c r="E1932" s="411" t="s">
        <v>3364</v>
      </c>
      <c r="F1932" s="411" t="s">
        <v>3369</v>
      </c>
      <c r="G1932" s="411" t="s">
        <v>3370</v>
      </c>
      <c r="H1932" s="540" t="s">
        <v>985</v>
      </c>
      <c r="I1932" s="541" t="str">
        <f t="shared" ref="I1932:I1979" si="141">HYPERLINK("http://www.gardenbulbs.ru/images/vesna_CL/thumbnails/"&amp;C1932&amp;".jpg","фото1")</f>
        <v>фото1</v>
      </c>
      <c r="J1932" s="541"/>
      <c r="K1932" s="542" t="s">
        <v>32</v>
      </c>
      <c r="L1932" s="546">
        <v>1</v>
      </c>
      <c r="M1932" s="558">
        <v>102</v>
      </c>
      <c r="N1932" s="544"/>
      <c r="O1932" s="331">
        <f t="shared" ref="O1932:O1979" si="142">IF(ISERROR(N1932*M1932),0,N1932*M1932)</f>
        <v>0</v>
      </c>
      <c r="P1932" s="332">
        <v>4607109955802</v>
      </c>
      <c r="Q1932" s="545"/>
      <c r="R1932" s="333" t="s">
        <v>3367</v>
      </c>
      <c r="S1932" s="340">
        <f t="shared" ref="S1932:S1979" si="143">M1932/L1932</f>
        <v>102</v>
      </c>
    </row>
    <row r="1933" spans="1:19" ht="15" x14ac:dyDescent="0.2">
      <c r="A1933" s="519">
        <v>1918</v>
      </c>
      <c r="B1933" s="537">
        <v>4228</v>
      </c>
      <c r="C1933" s="538" t="s">
        <v>13572</v>
      </c>
      <c r="D1933" s="539"/>
      <c r="E1933" s="411" t="s">
        <v>3364</v>
      </c>
      <c r="F1933" s="411" t="s">
        <v>9675</v>
      </c>
      <c r="G1933" s="411" t="s">
        <v>9676</v>
      </c>
      <c r="H1933" s="540" t="s">
        <v>9677</v>
      </c>
      <c r="I1933" s="541" t="str">
        <f t="shared" si="141"/>
        <v>фото1</v>
      </c>
      <c r="J1933" s="541"/>
      <c r="K1933" s="542" t="s">
        <v>32</v>
      </c>
      <c r="L1933" s="546">
        <v>1</v>
      </c>
      <c r="M1933" s="558">
        <v>140.6</v>
      </c>
      <c r="N1933" s="544"/>
      <c r="O1933" s="331">
        <f t="shared" si="142"/>
        <v>0</v>
      </c>
      <c r="P1933" s="332">
        <v>4607109984468</v>
      </c>
      <c r="Q1933" s="545"/>
      <c r="R1933" s="333" t="s">
        <v>3367</v>
      </c>
      <c r="S1933" s="340">
        <f t="shared" si="143"/>
        <v>140.6</v>
      </c>
    </row>
    <row r="1934" spans="1:19" ht="15" x14ac:dyDescent="0.2">
      <c r="A1934" s="519">
        <v>1919</v>
      </c>
      <c r="B1934" s="537">
        <v>6348</v>
      </c>
      <c r="C1934" s="538" t="s">
        <v>13573</v>
      </c>
      <c r="D1934" s="539"/>
      <c r="E1934" s="411" t="s">
        <v>3371</v>
      </c>
      <c r="F1934" s="411" t="s">
        <v>9678</v>
      </c>
      <c r="G1934" s="411" t="s">
        <v>9679</v>
      </c>
      <c r="H1934" s="540" t="s">
        <v>9680</v>
      </c>
      <c r="I1934" s="541" t="str">
        <f t="shared" si="141"/>
        <v>фото1</v>
      </c>
      <c r="J1934" s="541"/>
      <c r="K1934" s="542" t="s">
        <v>32</v>
      </c>
      <c r="L1934" s="546">
        <v>1</v>
      </c>
      <c r="M1934" s="558">
        <v>98.4</v>
      </c>
      <c r="N1934" s="544"/>
      <c r="O1934" s="331">
        <f t="shared" si="142"/>
        <v>0</v>
      </c>
      <c r="P1934" s="332">
        <v>4607109932087</v>
      </c>
      <c r="Q1934" s="545"/>
      <c r="R1934" s="333" t="s">
        <v>3374</v>
      </c>
      <c r="S1934" s="340">
        <f t="shared" si="143"/>
        <v>98.4</v>
      </c>
    </row>
    <row r="1935" spans="1:19" ht="15" x14ac:dyDescent="0.2">
      <c r="A1935" s="519">
        <v>1920</v>
      </c>
      <c r="B1935" s="537">
        <v>644</v>
      </c>
      <c r="C1935" s="538" t="s">
        <v>13574</v>
      </c>
      <c r="D1935" s="539"/>
      <c r="E1935" s="411" t="s">
        <v>3371</v>
      </c>
      <c r="F1935" s="411" t="s">
        <v>3372</v>
      </c>
      <c r="G1935" s="411" t="s">
        <v>3373</v>
      </c>
      <c r="H1935" s="540" t="s">
        <v>3375</v>
      </c>
      <c r="I1935" s="541" t="str">
        <f t="shared" si="141"/>
        <v>фото1</v>
      </c>
      <c r="J1935" s="541"/>
      <c r="K1935" s="542" t="s">
        <v>32</v>
      </c>
      <c r="L1935" s="546">
        <v>1</v>
      </c>
      <c r="M1935" s="558">
        <v>113.1</v>
      </c>
      <c r="N1935" s="544"/>
      <c r="O1935" s="331">
        <f t="shared" si="142"/>
        <v>0</v>
      </c>
      <c r="P1935" s="332">
        <v>4607109958261</v>
      </c>
      <c r="Q1935" s="545"/>
      <c r="R1935" s="333" t="s">
        <v>3374</v>
      </c>
      <c r="S1935" s="340">
        <f t="shared" si="143"/>
        <v>113.1</v>
      </c>
    </row>
    <row r="1936" spans="1:19" ht="15" x14ac:dyDescent="0.2">
      <c r="A1936" s="519">
        <v>1921</v>
      </c>
      <c r="B1936" s="537">
        <v>4232</v>
      </c>
      <c r="C1936" s="538" t="s">
        <v>13575</v>
      </c>
      <c r="D1936" s="539"/>
      <c r="E1936" s="411" t="s">
        <v>3371</v>
      </c>
      <c r="F1936" s="411" t="s">
        <v>3376</v>
      </c>
      <c r="G1936" s="411" t="s">
        <v>3377</v>
      </c>
      <c r="H1936" s="540" t="s">
        <v>3378</v>
      </c>
      <c r="I1936" s="541" t="str">
        <f t="shared" si="141"/>
        <v>фото1</v>
      </c>
      <c r="J1936" s="541"/>
      <c r="K1936" s="542" t="s">
        <v>32</v>
      </c>
      <c r="L1936" s="546">
        <v>2</v>
      </c>
      <c r="M1936" s="558">
        <v>103.9</v>
      </c>
      <c r="N1936" s="544"/>
      <c r="O1936" s="331">
        <f t="shared" si="142"/>
        <v>0</v>
      </c>
      <c r="P1936" s="332">
        <v>4607109984505</v>
      </c>
      <c r="Q1936" s="545"/>
      <c r="R1936" s="333" t="s">
        <v>3374</v>
      </c>
      <c r="S1936" s="340">
        <f t="shared" si="143"/>
        <v>51.95</v>
      </c>
    </row>
    <row r="1937" spans="1:19" ht="25.5" x14ac:dyDescent="0.2">
      <c r="A1937" s="519">
        <v>1922</v>
      </c>
      <c r="B1937" s="537">
        <v>4226</v>
      </c>
      <c r="C1937" s="538" t="s">
        <v>13576</v>
      </c>
      <c r="D1937" s="539"/>
      <c r="E1937" s="411" t="s">
        <v>3379</v>
      </c>
      <c r="F1937" s="411" t="s">
        <v>3380</v>
      </c>
      <c r="G1937" s="411" t="s">
        <v>3381</v>
      </c>
      <c r="H1937" s="540" t="s">
        <v>3383</v>
      </c>
      <c r="I1937" s="541" t="str">
        <f t="shared" si="141"/>
        <v>фото1</v>
      </c>
      <c r="J1937" s="541"/>
      <c r="K1937" s="542" t="s">
        <v>32</v>
      </c>
      <c r="L1937" s="546">
        <v>1</v>
      </c>
      <c r="M1937" s="558">
        <v>186.4</v>
      </c>
      <c r="N1937" s="544"/>
      <c r="O1937" s="331">
        <f t="shared" si="142"/>
        <v>0</v>
      </c>
      <c r="P1937" s="332">
        <v>4607109984444</v>
      </c>
      <c r="Q1937" s="545"/>
      <c r="R1937" s="333" t="s">
        <v>3382</v>
      </c>
      <c r="S1937" s="340">
        <f t="shared" si="143"/>
        <v>186.4</v>
      </c>
    </row>
    <row r="1938" spans="1:19" ht="25.5" x14ac:dyDescent="0.2">
      <c r="A1938" s="519">
        <v>1923</v>
      </c>
      <c r="B1938" s="537">
        <v>4234</v>
      </c>
      <c r="C1938" s="538" t="s">
        <v>13577</v>
      </c>
      <c r="D1938" s="539"/>
      <c r="E1938" s="411" t="s">
        <v>3384</v>
      </c>
      <c r="F1938" s="411" t="s">
        <v>3385</v>
      </c>
      <c r="G1938" s="411" t="s">
        <v>3386</v>
      </c>
      <c r="H1938" s="540" t="s">
        <v>3388</v>
      </c>
      <c r="I1938" s="541" t="str">
        <f t="shared" si="141"/>
        <v>фото1</v>
      </c>
      <c r="J1938" s="541"/>
      <c r="K1938" s="542" t="s">
        <v>32</v>
      </c>
      <c r="L1938" s="546">
        <v>1</v>
      </c>
      <c r="M1938" s="558">
        <v>127.7</v>
      </c>
      <c r="N1938" s="544"/>
      <c r="O1938" s="331">
        <f t="shared" si="142"/>
        <v>0</v>
      </c>
      <c r="P1938" s="332">
        <v>4607109984529</v>
      </c>
      <c r="Q1938" s="545"/>
      <c r="R1938" s="333" t="s">
        <v>3387</v>
      </c>
      <c r="S1938" s="340">
        <f t="shared" si="143"/>
        <v>127.7</v>
      </c>
    </row>
    <row r="1939" spans="1:19" ht="38.25" x14ac:dyDescent="0.2">
      <c r="A1939" s="519">
        <v>1924</v>
      </c>
      <c r="B1939" s="537">
        <v>4751</v>
      </c>
      <c r="C1939" s="538" t="s">
        <v>13578</v>
      </c>
      <c r="D1939" s="539"/>
      <c r="E1939" s="411" t="s">
        <v>3389</v>
      </c>
      <c r="F1939" s="411" t="s">
        <v>3391</v>
      </c>
      <c r="G1939" s="411" t="s">
        <v>3392</v>
      </c>
      <c r="H1939" s="540" t="s">
        <v>3393</v>
      </c>
      <c r="I1939" s="541" t="str">
        <f t="shared" si="141"/>
        <v>фото1</v>
      </c>
      <c r="J1939" s="541"/>
      <c r="K1939" s="542" t="s">
        <v>32</v>
      </c>
      <c r="L1939" s="546">
        <v>1</v>
      </c>
      <c r="M1939" s="558">
        <v>131.4</v>
      </c>
      <c r="N1939" s="544"/>
      <c r="O1939" s="331">
        <f t="shared" si="142"/>
        <v>0</v>
      </c>
      <c r="P1939" s="332">
        <v>4607109991725</v>
      </c>
      <c r="Q1939" s="545"/>
      <c r="R1939" s="333" t="s">
        <v>3390</v>
      </c>
      <c r="S1939" s="340">
        <f t="shared" si="143"/>
        <v>131.4</v>
      </c>
    </row>
    <row r="1940" spans="1:19" ht="15" x14ac:dyDescent="0.2">
      <c r="A1940" s="519">
        <v>1925</v>
      </c>
      <c r="B1940" s="537">
        <v>1819</v>
      </c>
      <c r="C1940" s="538" t="s">
        <v>13579</v>
      </c>
      <c r="D1940" s="539"/>
      <c r="E1940" s="411" t="s">
        <v>3394</v>
      </c>
      <c r="F1940" s="411" t="s">
        <v>3395</v>
      </c>
      <c r="G1940" s="411" t="s">
        <v>3396</v>
      </c>
      <c r="H1940" s="540" t="s">
        <v>3397</v>
      </c>
      <c r="I1940" s="541" t="str">
        <f t="shared" si="141"/>
        <v>фото1</v>
      </c>
      <c r="J1940" s="541"/>
      <c r="K1940" s="542" t="s">
        <v>32</v>
      </c>
      <c r="L1940" s="546">
        <v>2</v>
      </c>
      <c r="M1940" s="558">
        <v>140.6</v>
      </c>
      <c r="N1940" s="544"/>
      <c r="O1940" s="331">
        <f t="shared" si="142"/>
        <v>0</v>
      </c>
      <c r="P1940" s="332">
        <v>4607109958278</v>
      </c>
      <c r="Q1940" s="545"/>
      <c r="R1940" s="333" t="s">
        <v>11225</v>
      </c>
      <c r="S1940" s="340">
        <f t="shared" si="143"/>
        <v>70.3</v>
      </c>
    </row>
    <row r="1941" spans="1:19" ht="25.5" x14ac:dyDescent="0.2">
      <c r="A1941" s="519">
        <v>1926</v>
      </c>
      <c r="B1941" s="537">
        <v>1026</v>
      </c>
      <c r="C1941" s="538" t="s">
        <v>13580</v>
      </c>
      <c r="D1941" s="539"/>
      <c r="E1941" s="411" t="s">
        <v>3394</v>
      </c>
      <c r="F1941" s="411" t="s">
        <v>3398</v>
      </c>
      <c r="G1941" s="411" t="s">
        <v>3399</v>
      </c>
      <c r="H1941" s="540" t="s">
        <v>3400</v>
      </c>
      <c r="I1941" s="541" t="str">
        <f t="shared" si="141"/>
        <v>фото1</v>
      </c>
      <c r="J1941" s="541"/>
      <c r="K1941" s="542" t="s">
        <v>32</v>
      </c>
      <c r="L1941" s="546">
        <v>1</v>
      </c>
      <c r="M1941" s="558">
        <v>127.7</v>
      </c>
      <c r="N1941" s="544"/>
      <c r="O1941" s="331">
        <f t="shared" si="142"/>
        <v>0</v>
      </c>
      <c r="P1941" s="332">
        <v>4607109978177</v>
      </c>
      <c r="Q1941" s="545"/>
      <c r="R1941" s="333" t="s">
        <v>11225</v>
      </c>
      <c r="S1941" s="340">
        <f t="shared" si="143"/>
        <v>127.7</v>
      </c>
    </row>
    <row r="1942" spans="1:19" ht="15" x14ac:dyDescent="0.2">
      <c r="A1942" s="519">
        <v>1927</v>
      </c>
      <c r="B1942" s="537">
        <v>3210</v>
      </c>
      <c r="C1942" s="538" t="s">
        <v>13581</v>
      </c>
      <c r="D1942" s="539"/>
      <c r="E1942" s="411" t="s">
        <v>3394</v>
      </c>
      <c r="F1942" s="411" t="s">
        <v>3401</v>
      </c>
      <c r="G1942" s="411" t="s">
        <v>3402</v>
      </c>
      <c r="H1942" s="540" t="s">
        <v>3403</v>
      </c>
      <c r="I1942" s="541" t="str">
        <f t="shared" si="141"/>
        <v>фото1</v>
      </c>
      <c r="J1942" s="541"/>
      <c r="K1942" s="542" t="s">
        <v>32</v>
      </c>
      <c r="L1942" s="546">
        <v>2</v>
      </c>
      <c r="M1942" s="558">
        <v>140.6</v>
      </c>
      <c r="N1942" s="544"/>
      <c r="O1942" s="331">
        <f t="shared" si="142"/>
        <v>0</v>
      </c>
      <c r="P1942" s="332">
        <v>4607109955895</v>
      </c>
      <c r="Q1942" s="545"/>
      <c r="R1942" s="333" t="s">
        <v>11225</v>
      </c>
      <c r="S1942" s="340">
        <f t="shared" si="143"/>
        <v>70.3</v>
      </c>
    </row>
    <row r="1943" spans="1:19" ht="15" x14ac:dyDescent="0.2">
      <c r="A1943" s="519">
        <v>1928</v>
      </c>
      <c r="B1943" s="537">
        <v>2733</v>
      </c>
      <c r="C1943" s="538" t="s">
        <v>13582</v>
      </c>
      <c r="D1943" s="539"/>
      <c r="E1943" s="411" t="s">
        <v>3394</v>
      </c>
      <c r="F1943" s="411" t="s">
        <v>3404</v>
      </c>
      <c r="G1943" s="411" t="s">
        <v>3405</v>
      </c>
      <c r="H1943" s="540" t="s">
        <v>3406</v>
      </c>
      <c r="I1943" s="541" t="str">
        <f t="shared" si="141"/>
        <v>фото1</v>
      </c>
      <c r="J1943" s="541"/>
      <c r="K1943" s="542" t="s">
        <v>32</v>
      </c>
      <c r="L1943" s="546">
        <v>1</v>
      </c>
      <c r="M1943" s="558">
        <v>146.1</v>
      </c>
      <c r="N1943" s="544"/>
      <c r="O1943" s="331">
        <f t="shared" si="142"/>
        <v>0</v>
      </c>
      <c r="P1943" s="332">
        <v>4607109978184</v>
      </c>
      <c r="Q1943" s="545"/>
      <c r="R1943" s="333" t="s">
        <v>11225</v>
      </c>
      <c r="S1943" s="340">
        <f t="shared" si="143"/>
        <v>146.1</v>
      </c>
    </row>
    <row r="1944" spans="1:19" ht="25.5" x14ac:dyDescent="0.2">
      <c r="A1944" s="519">
        <v>1929</v>
      </c>
      <c r="B1944" s="537">
        <v>647</v>
      </c>
      <c r="C1944" s="538" t="s">
        <v>13583</v>
      </c>
      <c r="D1944" s="539"/>
      <c r="E1944" s="411" t="s">
        <v>3394</v>
      </c>
      <c r="F1944" s="411" t="s">
        <v>3407</v>
      </c>
      <c r="G1944" s="411" t="s">
        <v>3408</v>
      </c>
      <c r="H1944" s="540" t="s">
        <v>3409</v>
      </c>
      <c r="I1944" s="541" t="str">
        <f t="shared" si="141"/>
        <v>фото1</v>
      </c>
      <c r="J1944" s="541"/>
      <c r="K1944" s="542" t="s">
        <v>32</v>
      </c>
      <c r="L1944" s="546">
        <v>2</v>
      </c>
      <c r="M1944" s="558">
        <v>140.6</v>
      </c>
      <c r="N1944" s="544"/>
      <c r="O1944" s="331">
        <f t="shared" si="142"/>
        <v>0</v>
      </c>
      <c r="P1944" s="332">
        <v>4607109958308</v>
      </c>
      <c r="Q1944" s="545"/>
      <c r="R1944" s="333" t="s">
        <v>11225</v>
      </c>
      <c r="S1944" s="340">
        <f t="shared" si="143"/>
        <v>70.3</v>
      </c>
    </row>
    <row r="1945" spans="1:19" ht="15" x14ac:dyDescent="0.2">
      <c r="A1945" s="519">
        <v>1930</v>
      </c>
      <c r="B1945" s="537">
        <v>648</v>
      </c>
      <c r="C1945" s="538" t="s">
        <v>13584</v>
      </c>
      <c r="D1945" s="539"/>
      <c r="E1945" s="411" t="s">
        <v>3394</v>
      </c>
      <c r="F1945" s="411" t="s">
        <v>3411</v>
      </c>
      <c r="G1945" s="411" t="s">
        <v>3412</v>
      </c>
      <c r="H1945" s="540" t="s">
        <v>3413</v>
      </c>
      <c r="I1945" s="541" t="str">
        <f t="shared" si="141"/>
        <v>фото1</v>
      </c>
      <c r="J1945" s="541"/>
      <c r="K1945" s="542" t="s">
        <v>32</v>
      </c>
      <c r="L1945" s="546">
        <v>2</v>
      </c>
      <c r="M1945" s="558">
        <v>140.6</v>
      </c>
      <c r="N1945" s="544"/>
      <c r="O1945" s="331">
        <f t="shared" si="142"/>
        <v>0</v>
      </c>
      <c r="P1945" s="332">
        <v>4607109958315</v>
      </c>
      <c r="Q1945" s="545"/>
      <c r="R1945" s="333" t="s">
        <v>11225</v>
      </c>
      <c r="S1945" s="340">
        <f t="shared" si="143"/>
        <v>70.3</v>
      </c>
    </row>
    <row r="1946" spans="1:19" ht="25.5" x14ac:dyDescent="0.2">
      <c r="A1946" s="519">
        <v>1931</v>
      </c>
      <c r="B1946" s="537">
        <v>649</v>
      </c>
      <c r="C1946" s="538" t="s">
        <v>13585</v>
      </c>
      <c r="D1946" s="539"/>
      <c r="E1946" s="411" t="s">
        <v>3394</v>
      </c>
      <c r="F1946" s="411" t="s">
        <v>3414</v>
      </c>
      <c r="G1946" s="411" t="s">
        <v>3415</v>
      </c>
      <c r="H1946" s="540" t="s">
        <v>3416</v>
      </c>
      <c r="I1946" s="541" t="str">
        <f t="shared" si="141"/>
        <v>фото1</v>
      </c>
      <c r="J1946" s="541"/>
      <c r="K1946" s="542" t="s">
        <v>32</v>
      </c>
      <c r="L1946" s="546">
        <v>2</v>
      </c>
      <c r="M1946" s="558">
        <v>140.6</v>
      </c>
      <c r="N1946" s="544"/>
      <c r="O1946" s="331">
        <f t="shared" si="142"/>
        <v>0</v>
      </c>
      <c r="P1946" s="332">
        <v>4607109958490</v>
      </c>
      <c r="Q1946" s="545"/>
      <c r="R1946" s="333" t="s">
        <v>11225</v>
      </c>
      <c r="S1946" s="340">
        <f t="shared" si="143"/>
        <v>70.3</v>
      </c>
    </row>
    <row r="1947" spans="1:19" ht="15" x14ac:dyDescent="0.2">
      <c r="A1947" s="519">
        <v>1932</v>
      </c>
      <c r="B1947" s="537">
        <v>2720</v>
      </c>
      <c r="C1947" s="538" t="s">
        <v>13586</v>
      </c>
      <c r="D1947" s="539"/>
      <c r="E1947" s="411" t="s">
        <v>3394</v>
      </c>
      <c r="F1947" s="411" t="s">
        <v>3417</v>
      </c>
      <c r="G1947" s="411" t="s">
        <v>3418</v>
      </c>
      <c r="H1947" s="540" t="s">
        <v>772</v>
      </c>
      <c r="I1947" s="541" t="str">
        <f t="shared" si="141"/>
        <v>фото1</v>
      </c>
      <c r="J1947" s="541"/>
      <c r="K1947" s="542" t="s">
        <v>32</v>
      </c>
      <c r="L1947" s="546">
        <v>2</v>
      </c>
      <c r="M1947" s="558">
        <v>169.9</v>
      </c>
      <c r="N1947" s="544"/>
      <c r="O1947" s="331">
        <f t="shared" si="142"/>
        <v>0</v>
      </c>
      <c r="P1947" s="332">
        <v>4607109978191</v>
      </c>
      <c r="Q1947" s="545"/>
      <c r="R1947" s="333" t="s">
        <v>11225</v>
      </c>
      <c r="S1947" s="340">
        <f t="shared" si="143"/>
        <v>84.95</v>
      </c>
    </row>
    <row r="1948" spans="1:19" ht="15" x14ac:dyDescent="0.2">
      <c r="A1948" s="519">
        <v>1933</v>
      </c>
      <c r="B1948" s="537">
        <v>1820</v>
      </c>
      <c r="C1948" s="538" t="s">
        <v>13587</v>
      </c>
      <c r="D1948" s="539"/>
      <c r="E1948" s="411" t="s">
        <v>3394</v>
      </c>
      <c r="F1948" s="411" t="s">
        <v>3419</v>
      </c>
      <c r="G1948" s="411" t="s">
        <v>321</v>
      </c>
      <c r="H1948" s="540" t="s">
        <v>3420</v>
      </c>
      <c r="I1948" s="541" t="str">
        <f t="shared" si="141"/>
        <v>фото1</v>
      </c>
      <c r="J1948" s="541"/>
      <c r="K1948" s="542" t="s">
        <v>32</v>
      </c>
      <c r="L1948" s="546">
        <v>2</v>
      </c>
      <c r="M1948" s="558">
        <v>177.3</v>
      </c>
      <c r="N1948" s="544"/>
      <c r="O1948" s="331">
        <f t="shared" si="142"/>
        <v>0</v>
      </c>
      <c r="P1948" s="332">
        <v>4607109958322</v>
      </c>
      <c r="Q1948" s="545"/>
      <c r="R1948" s="333" t="s">
        <v>11225</v>
      </c>
      <c r="S1948" s="340">
        <f t="shared" si="143"/>
        <v>88.65</v>
      </c>
    </row>
    <row r="1949" spans="1:19" ht="15" x14ac:dyDescent="0.2">
      <c r="A1949" s="519">
        <v>1934</v>
      </c>
      <c r="B1949" s="537">
        <v>3212</v>
      </c>
      <c r="C1949" s="538" t="s">
        <v>13588</v>
      </c>
      <c r="D1949" s="539"/>
      <c r="E1949" s="411" t="s">
        <v>3394</v>
      </c>
      <c r="F1949" s="411" t="s">
        <v>3421</v>
      </c>
      <c r="G1949" s="411" t="s">
        <v>3422</v>
      </c>
      <c r="H1949" s="540" t="s">
        <v>985</v>
      </c>
      <c r="I1949" s="541" t="str">
        <f t="shared" si="141"/>
        <v>фото1</v>
      </c>
      <c r="J1949" s="541"/>
      <c r="K1949" s="542" t="s">
        <v>32</v>
      </c>
      <c r="L1949" s="546">
        <v>2</v>
      </c>
      <c r="M1949" s="558">
        <v>140.6</v>
      </c>
      <c r="N1949" s="544"/>
      <c r="O1949" s="331">
        <f t="shared" si="142"/>
        <v>0</v>
      </c>
      <c r="P1949" s="332">
        <v>4607109955918</v>
      </c>
      <c r="Q1949" s="545"/>
      <c r="R1949" s="333" t="s">
        <v>11225</v>
      </c>
      <c r="S1949" s="340">
        <f t="shared" si="143"/>
        <v>70.3</v>
      </c>
    </row>
    <row r="1950" spans="1:19" ht="15" x14ac:dyDescent="0.2">
      <c r="A1950" s="519">
        <v>1935</v>
      </c>
      <c r="B1950" s="537">
        <v>3216</v>
      </c>
      <c r="C1950" s="538" t="s">
        <v>13589</v>
      </c>
      <c r="D1950" s="539"/>
      <c r="E1950" s="411" t="s">
        <v>3423</v>
      </c>
      <c r="F1950" s="411" t="s">
        <v>3424</v>
      </c>
      <c r="G1950" s="411" t="s">
        <v>3425</v>
      </c>
      <c r="H1950" s="540" t="s">
        <v>772</v>
      </c>
      <c r="I1950" s="541" t="str">
        <f t="shared" si="141"/>
        <v>фото1</v>
      </c>
      <c r="J1950" s="541"/>
      <c r="K1950" s="542" t="s">
        <v>32</v>
      </c>
      <c r="L1950" s="546">
        <v>1</v>
      </c>
      <c r="M1950" s="558">
        <v>287.39999999999998</v>
      </c>
      <c r="N1950" s="544"/>
      <c r="O1950" s="331">
        <f t="shared" si="142"/>
        <v>0</v>
      </c>
      <c r="P1950" s="332">
        <v>4607109955956</v>
      </c>
      <c r="Q1950" s="545"/>
      <c r="R1950" s="333" t="s">
        <v>3426</v>
      </c>
      <c r="S1950" s="340">
        <f t="shared" si="143"/>
        <v>287.39999999999998</v>
      </c>
    </row>
    <row r="1951" spans="1:19" ht="25.5" x14ac:dyDescent="0.2">
      <c r="A1951" s="519">
        <v>1936</v>
      </c>
      <c r="B1951" s="537">
        <v>650</v>
      </c>
      <c r="C1951" s="538" t="s">
        <v>13590</v>
      </c>
      <c r="D1951" s="539"/>
      <c r="E1951" s="411" t="s">
        <v>3423</v>
      </c>
      <c r="F1951" s="411" t="s">
        <v>3427</v>
      </c>
      <c r="G1951" s="411" t="s">
        <v>3428</v>
      </c>
      <c r="H1951" s="540" t="s">
        <v>3430</v>
      </c>
      <c r="I1951" s="541" t="str">
        <f t="shared" si="141"/>
        <v>фото1</v>
      </c>
      <c r="J1951" s="541"/>
      <c r="K1951" s="542" t="s">
        <v>32</v>
      </c>
      <c r="L1951" s="546">
        <v>1</v>
      </c>
      <c r="M1951" s="558">
        <v>287.39999999999998</v>
      </c>
      <c r="N1951" s="544"/>
      <c r="O1951" s="331">
        <f t="shared" si="142"/>
        <v>0</v>
      </c>
      <c r="P1951" s="332">
        <v>4607109958339</v>
      </c>
      <c r="Q1951" s="545"/>
      <c r="R1951" s="333" t="s">
        <v>3429</v>
      </c>
      <c r="S1951" s="340">
        <f t="shared" si="143"/>
        <v>287.39999999999998</v>
      </c>
    </row>
    <row r="1952" spans="1:19" ht="15" x14ac:dyDescent="0.2">
      <c r="A1952" s="519">
        <v>1937</v>
      </c>
      <c r="B1952" s="537">
        <v>3213</v>
      </c>
      <c r="C1952" s="538" t="s">
        <v>13591</v>
      </c>
      <c r="D1952" s="539"/>
      <c r="E1952" s="411" t="s">
        <v>3431</v>
      </c>
      <c r="F1952" s="411" t="s">
        <v>3432</v>
      </c>
      <c r="G1952" s="411" t="s">
        <v>3433</v>
      </c>
      <c r="H1952" s="540" t="s">
        <v>956</v>
      </c>
      <c r="I1952" s="541" t="str">
        <f t="shared" si="141"/>
        <v>фото1</v>
      </c>
      <c r="J1952" s="541"/>
      <c r="K1952" s="542" t="s">
        <v>32</v>
      </c>
      <c r="L1952" s="546">
        <v>2</v>
      </c>
      <c r="M1952" s="558">
        <v>177.3</v>
      </c>
      <c r="N1952" s="544"/>
      <c r="O1952" s="331">
        <f t="shared" si="142"/>
        <v>0</v>
      </c>
      <c r="P1952" s="332">
        <v>4607109955925</v>
      </c>
      <c r="Q1952" s="545"/>
      <c r="R1952" s="333" t="s">
        <v>3434</v>
      </c>
      <c r="S1952" s="340">
        <f t="shared" si="143"/>
        <v>88.65</v>
      </c>
    </row>
    <row r="1953" spans="1:19" ht="15" x14ac:dyDescent="0.2">
      <c r="A1953" s="519">
        <v>1938</v>
      </c>
      <c r="B1953" s="537">
        <v>1821</v>
      </c>
      <c r="C1953" s="538" t="s">
        <v>13592</v>
      </c>
      <c r="D1953" s="539"/>
      <c r="E1953" s="411" t="s">
        <v>3431</v>
      </c>
      <c r="F1953" s="411" t="s">
        <v>3435</v>
      </c>
      <c r="G1953" s="411" t="s">
        <v>3436</v>
      </c>
      <c r="H1953" s="540" t="s">
        <v>3437</v>
      </c>
      <c r="I1953" s="541" t="str">
        <f t="shared" si="141"/>
        <v>фото1</v>
      </c>
      <c r="J1953" s="541"/>
      <c r="K1953" s="542" t="s">
        <v>32</v>
      </c>
      <c r="L1953" s="546">
        <v>3</v>
      </c>
      <c r="M1953" s="558">
        <v>177.3</v>
      </c>
      <c r="N1953" s="544"/>
      <c r="O1953" s="331">
        <f t="shared" si="142"/>
        <v>0</v>
      </c>
      <c r="P1953" s="332">
        <v>4607109969298</v>
      </c>
      <c r="Q1953" s="545"/>
      <c r="R1953" s="333" t="s">
        <v>3434</v>
      </c>
      <c r="S1953" s="340">
        <f t="shared" si="143"/>
        <v>59.1</v>
      </c>
    </row>
    <row r="1954" spans="1:19" ht="15" x14ac:dyDescent="0.2">
      <c r="A1954" s="519">
        <v>1939</v>
      </c>
      <c r="B1954" s="537">
        <v>1822</v>
      </c>
      <c r="C1954" s="538" t="s">
        <v>13593</v>
      </c>
      <c r="D1954" s="539"/>
      <c r="E1954" s="411" t="s">
        <v>3431</v>
      </c>
      <c r="F1954" s="411" t="s">
        <v>3441</v>
      </c>
      <c r="G1954" s="411" t="s">
        <v>3442</v>
      </c>
      <c r="H1954" s="540" t="s">
        <v>3444</v>
      </c>
      <c r="I1954" s="541" t="str">
        <f t="shared" si="141"/>
        <v>фото1</v>
      </c>
      <c r="J1954" s="541"/>
      <c r="K1954" s="542" t="s">
        <v>32</v>
      </c>
      <c r="L1954" s="546">
        <v>3</v>
      </c>
      <c r="M1954" s="558">
        <v>103</v>
      </c>
      <c r="N1954" s="544"/>
      <c r="O1954" s="331">
        <f t="shared" si="142"/>
        <v>0</v>
      </c>
      <c r="P1954" s="332">
        <v>4607109969311</v>
      </c>
      <c r="Q1954" s="545"/>
      <c r="R1954" s="333" t="s">
        <v>3443</v>
      </c>
      <c r="S1954" s="340">
        <f t="shared" si="143"/>
        <v>34.333333333333336</v>
      </c>
    </row>
    <row r="1955" spans="1:19" ht="15" x14ac:dyDescent="0.2">
      <c r="A1955" s="519">
        <v>1940</v>
      </c>
      <c r="B1955" s="537">
        <v>4753</v>
      </c>
      <c r="C1955" s="538" t="s">
        <v>13594</v>
      </c>
      <c r="D1955" s="539"/>
      <c r="E1955" s="411" t="s">
        <v>3431</v>
      </c>
      <c r="F1955" s="411" t="s">
        <v>3438</v>
      </c>
      <c r="G1955" s="411" t="s">
        <v>3439</v>
      </c>
      <c r="H1955" s="540" t="s">
        <v>3440</v>
      </c>
      <c r="I1955" s="541" t="str">
        <f t="shared" si="141"/>
        <v>фото1</v>
      </c>
      <c r="J1955" s="541"/>
      <c r="K1955" s="542" t="s">
        <v>32</v>
      </c>
      <c r="L1955" s="546">
        <v>2</v>
      </c>
      <c r="M1955" s="558">
        <v>214</v>
      </c>
      <c r="N1955" s="544"/>
      <c r="O1955" s="331">
        <f t="shared" si="142"/>
        <v>0</v>
      </c>
      <c r="P1955" s="332">
        <v>4607109991749</v>
      </c>
      <c r="Q1955" s="545"/>
      <c r="R1955" s="333" t="s">
        <v>11226</v>
      </c>
      <c r="S1955" s="340">
        <f t="shared" si="143"/>
        <v>107</v>
      </c>
    </row>
    <row r="1956" spans="1:19" ht="15" x14ac:dyDescent="0.2">
      <c r="A1956" s="519">
        <v>1941</v>
      </c>
      <c r="B1956" s="537">
        <v>651</v>
      </c>
      <c r="C1956" s="538" t="s">
        <v>13595</v>
      </c>
      <c r="D1956" s="539"/>
      <c r="E1956" s="411" t="s">
        <v>3431</v>
      </c>
      <c r="F1956" s="411" t="s">
        <v>3445</v>
      </c>
      <c r="G1956" s="411" t="s">
        <v>3446</v>
      </c>
      <c r="H1956" s="540" t="s">
        <v>3447</v>
      </c>
      <c r="I1956" s="541" t="str">
        <f t="shared" si="141"/>
        <v>фото1</v>
      </c>
      <c r="J1956" s="541"/>
      <c r="K1956" s="542" t="s">
        <v>32</v>
      </c>
      <c r="L1956" s="546">
        <v>2</v>
      </c>
      <c r="M1956" s="558">
        <v>129.6</v>
      </c>
      <c r="N1956" s="544"/>
      <c r="O1956" s="331">
        <f t="shared" si="142"/>
        <v>0</v>
      </c>
      <c r="P1956" s="332">
        <v>4607109969304</v>
      </c>
      <c r="Q1956" s="545"/>
      <c r="R1956" s="333" t="s">
        <v>11226</v>
      </c>
      <c r="S1956" s="340">
        <f t="shared" si="143"/>
        <v>64.8</v>
      </c>
    </row>
    <row r="1957" spans="1:19" ht="15" x14ac:dyDescent="0.2">
      <c r="A1957" s="519">
        <v>1942</v>
      </c>
      <c r="B1957" s="537">
        <v>2742</v>
      </c>
      <c r="C1957" s="538" t="s">
        <v>13596</v>
      </c>
      <c r="D1957" s="539"/>
      <c r="E1957" s="411" t="s">
        <v>3431</v>
      </c>
      <c r="F1957" s="411" t="s">
        <v>3448</v>
      </c>
      <c r="G1957" s="411" t="s">
        <v>3449</v>
      </c>
      <c r="H1957" s="540" t="s">
        <v>3450</v>
      </c>
      <c r="I1957" s="541" t="str">
        <f t="shared" si="141"/>
        <v>фото1</v>
      </c>
      <c r="J1957" s="541"/>
      <c r="K1957" s="542" t="s">
        <v>32</v>
      </c>
      <c r="L1957" s="546">
        <v>1</v>
      </c>
      <c r="M1957" s="558">
        <v>158.9</v>
      </c>
      <c r="N1957" s="544"/>
      <c r="O1957" s="331">
        <f t="shared" si="142"/>
        <v>0</v>
      </c>
      <c r="P1957" s="332">
        <v>4607109978207</v>
      </c>
      <c r="Q1957" s="545"/>
      <c r="R1957" s="333" t="s">
        <v>11226</v>
      </c>
      <c r="S1957" s="340">
        <f t="shared" si="143"/>
        <v>158.9</v>
      </c>
    </row>
    <row r="1958" spans="1:19" ht="15" x14ac:dyDescent="0.2">
      <c r="A1958" s="519">
        <v>1943</v>
      </c>
      <c r="B1958" s="537">
        <v>3215</v>
      </c>
      <c r="C1958" s="538" t="s">
        <v>13597</v>
      </c>
      <c r="D1958" s="539"/>
      <c r="E1958" s="411" t="s">
        <v>3431</v>
      </c>
      <c r="F1958" s="411" t="s">
        <v>3451</v>
      </c>
      <c r="G1958" s="411" t="s">
        <v>3452</v>
      </c>
      <c r="H1958" s="540" t="s">
        <v>3453</v>
      </c>
      <c r="I1958" s="541" t="str">
        <f t="shared" si="141"/>
        <v>фото1</v>
      </c>
      <c r="J1958" s="541"/>
      <c r="K1958" s="542" t="s">
        <v>32</v>
      </c>
      <c r="L1958" s="546">
        <v>1</v>
      </c>
      <c r="M1958" s="558">
        <v>131.4</v>
      </c>
      <c r="N1958" s="544"/>
      <c r="O1958" s="331">
        <f t="shared" si="142"/>
        <v>0</v>
      </c>
      <c r="P1958" s="332">
        <v>4607109955949</v>
      </c>
      <c r="Q1958" s="545"/>
      <c r="R1958" s="333" t="s">
        <v>11226</v>
      </c>
      <c r="S1958" s="340">
        <f t="shared" si="143"/>
        <v>131.4</v>
      </c>
    </row>
    <row r="1959" spans="1:19" ht="15" x14ac:dyDescent="0.2">
      <c r="A1959" s="519">
        <v>1944</v>
      </c>
      <c r="B1959" s="537">
        <v>2743</v>
      </c>
      <c r="C1959" s="538" t="s">
        <v>13598</v>
      </c>
      <c r="D1959" s="539"/>
      <c r="E1959" s="411" t="s">
        <v>3454</v>
      </c>
      <c r="F1959" s="411" t="s">
        <v>3455</v>
      </c>
      <c r="G1959" s="411" t="s">
        <v>3456</v>
      </c>
      <c r="H1959" s="540" t="s">
        <v>3458</v>
      </c>
      <c r="I1959" s="541" t="str">
        <f t="shared" si="141"/>
        <v>фото1</v>
      </c>
      <c r="J1959" s="541"/>
      <c r="K1959" s="542" t="s">
        <v>32</v>
      </c>
      <c r="L1959" s="546">
        <v>2</v>
      </c>
      <c r="M1959" s="558">
        <v>158.9</v>
      </c>
      <c r="N1959" s="544"/>
      <c r="O1959" s="331">
        <f t="shared" si="142"/>
        <v>0</v>
      </c>
      <c r="P1959" s="332">
        <v>4607109973660</v>
      </c>
      <c r="Q1959" s="545"/>
      <c r="R1959" s="333" t="s">
        <v>3457</v>
      </c>
      <c r="S1959" s="340">
        <f t="shared" si="143"/>
        <v>79.45</v>
      </c>
    </row>
    <row r="1960" spans="1:19" ht="51" x14ac:dyDescent="0.2">
      <c r="A1960" s="519">
        <v>1945</v>
      </c>
      <c r="B1960" s="537">
        <v>6351</v>
      </c>
      <c r="C1960" s="538" t="s">
        <v>13599</v>
      </c>
      <c r="D1960" s="539"/>
      <c r="E1960" s="411" t="s">
        <v>3454</v>
      </c>
      <c r="F1960" s="411" t="s">
        <v>9681</v>
      </c>
      <c r="G1960" s="411" t="s">
        <v>9682</v>
      </c>
      <c r="H1960" s="540" t="s">
        <v>9683</v>
      </c>
      <c r="I1960" s="541" t="str">
        <f t="shared" si="141"/>
        <v>фото1</v>
      </c>
      <c r="J1960" s="541"/>
      <c r="K1960" s="542" t="s">
        <v>32</v>
      </c>
      <c r="L1960" s="546">
        <v>2</v>
      </c>
      <c r="M1960" s="558">
        <v>217.6</v>
      </c>
      <c r="N1960" s="544"/>
      <c r="O1960" s="331">
        <f t="shared" si="142"/>
        <v>0</v>
      </c>
      <c r="P1960" s="332">
        <v>4607109932070</v>
      </c>
      <c r="Q1960" s="545"/>
      <c r="R1960" s="333" t="s">
        <v>3457</v>
      </c>
      <c r="S1960" s="340">
        <f t="shared" si="143"/>
        <v>108.8</v>
      </c>
    </row>
    <row r="1961" spans="1:19" ht="51" x14ac:dyDescent="0.2">
      <c r="A1961" s="519">
        <v>1946</v>
      </c>
      <c r="B1961" s="537">
        <v>6353</v>
      </c>
      <c r="C1961" s="538" t="s">
        <v>13600</v>
      </c>
      <c r="D1961" s="539"/>
      <c r="E1961" s="411" t="s">
        <v>3454</v>
      </c>
      <c r="F1961" s="411" t="s">
        <v>11227</v>
      </c>
      <c r="G1961" s="411" t="s">
        <v>9684</v>
      </c>
      <c r="H1961" s="540" t="s">
        <v>9685</v>
      </c>
      <c r="I1961" s="541" t="str">
        <f t="shared" si="141"/>
        <v>фото1</v>
      </c>
      <c r="J1961" s="541"/>
      <c r="K1961" s="542" t="s">
        <v>32</v>
      </c>
      <c r="L1961" s="546">
        <v>2</v>
      </c>
      <c r="M1961" s="558">
        <v>217.6</v>
      </c>
      <c r="N1961" s="544"/>
      <c r="O1961" s="331">
        <f t="shared" si="142"/>
        <v>0</v>
      </c>
      <c r="P1961" s="332">
        <v>4607109932063</v>
      </c>
      <c r="Q1961" s="545"/>
      <c r="R1961" s="333" t="s">
        <v>3457</v>
      </c>
      <c r="S1961" s="340">
        <f t="shared" si="143"/>
        <v>108.8</v>
      </c>
    </row>
    <row r="1962" spans="1:19" ht="51" x14ac:dyDescent="0.2">
      <c r="A1962" s="519">
        <v>1947</v>
      </c>
      <c r="B1962" s="537">
        <v>6358</v>
      </c>
      <c r="C1962" s="538" t="s">
        <v>13601</v>
      </c>
      <c r="D1962" s="539"/>
      <c r="E1962" s="411" t="s">
        <v>3454</v>
      </c>
      <c r="F1962" s="411" t="s">
        <v>9686</v>
      </c>
      <c r="G1962" s="411" t="s">
        <v>9687</v>
      </c>
      <c r="H1962" s="540" t="s">
        <v>9688</v>
      </c>
      <c r="I1962" s="541" t="str">
        <f t="shared" si="141"/>
        <v>фото1</v>
      </c>
      <c r="J1962" s="541"/>
      <c r="K1962" s="542" t="s">
        <v>32</v>
      </c>
      <c r="L1962" s="546">
        <v>2</v>
      </c>
      <c r="M1962" s="558">
        <v>217.6</v>
      </c>
      <c r="N1962" s="544"/>
      <c r="O1962" s="331">
        <f t="shared" si="142"/>
        <v>0</v>
      </c>
      <c r="P1962" s="332">
        <v>4607109932056</v>
      </c>
      <c r="Q1962" s="545"/>
      <c r="R1962" s="333" t="s">
        <v>3457</v>
      </c>
      <c r="S1962" s="340">
        <f t="shared" si="143"/>
        <v>108.8</v>
      </c>
    </row>
    <row r="1963" spans="1:19" ht="15" x14ac:dyDescent="0.2">
      <c r="A1963" s="519">
        <v>1948</v>
      </c>
      <c r="B1963" s="537">
        <v>653</v>
      </c>
      <c r="C1963" s="538" t="s">
        <v>13602</v>
      </c>
      <c r="D1963" s="539"/>
      <c r="E1963" s="411" t="s">
        <v>3454</v>
      </c>
      <c r="F1963" s="411" t="s">
        <v>3459</v>
      </c>
      <c r="G1963" s="411" t="s">
        <v>3460</v>
      </c>
      <c r="H1963" s="540" t="s">
        <v>3461</v>
      </c>
      <c r="I1963" s="541" t="str">
        <f t="shared" si="141"/>
        <v>фото1</v>
      </c>
      <c r="J1963" s="541"/>
      <c r="K1963" s="542" t="s">
        <v>32</v>
      </c>
      <c r="L1963" s="546">
        <v>2</v>
      </c>
      <c r="M1963" s="558">
        <v>177.3</v>
      </c>
      <c r="N1963" s="544"/>
      <c r="O1963" s="331">
        <f t="shared" si="142"/>
        <v>0</v>
      </c>
      <c r="P1963" s="332">
        <v>4607109958360</v>
      </c>
      <c r="Q1963" s="545"/>
      <c r="R1963" s="333" t="s">
        <v>3457</v>
      </c>
      <c r="S1963" s="340">
        <f t="shared" si="143"/>
        <v>88.65</v>
      </c>
    </row>
    <row r="1964" spans="1:19" ht="15" x14ac:dyDescent="0.2">
      <c r="A1964" s="519">
        <v>1949</v>
      </c>
      <c r="B1964" s="537">
        <v>89</v>
      </c>
      <c r="C1964" s="538" t="s">
        <v>13603</v>
      </c>
      <c r="D1964" s="539"/>
      <c r="E1964" s="411" t="s">
        <v>3454</v>
      </c>
      <c r="F1964" s="411" t="s">
        <v>1258</v>
      </c>
      <c r="G1964" s="411" t="s">
        <v>1259</v>
      </c>
      <c r="H1964" s="540" t="s">
        <v>3057</v>
      </c>
      <c r="I1964" s="541" t="str">
        <f t="shared" si="141"/>
        <v>фото1</v>
      </c>
      <c r="J1964" s="541"/>
      <c r="K1964" s="542" t="s">
        <v>32</v>
      </c>
      <c r="L1964" s="546">
        <v>2</v>
      </c>
      <c r="M1964" s="558">
        <v>168.1</v>
      </c>
      <c r="N1964" s="544"/>
      <c r="O1964" s="331">
        <f t="shared" si="142"/>
        <v>0</v>
      </c>
      <c r="P1964" s="332">
        <v>4607109952054</v>
      </c>
      <c r="Q1964" s="545"/>
      <c r="R1964" s="333" t="s">
        <v>3457</v>
      </c>
      <c r="S1964" s="340">
        <f t="shared" si="143"/>
        <v>84.05</v>
      </c>
    </row>
    <row r="1965" spans="1:19" ht="15" x14ac:dyDescent="0.2">
      <c r="A1965" s="519">
        <v>1950</v>
      </c>
      <c r="B1965" s="537">
        <v>92</v>
      </c>
      <c r="C1965" s="538" t="s">
        <v>13604</v>
      </c>
      <c r="D1965" s="539"/>
      <c r="E1965" s="411" t="s">
        <v>3454</v>
      </c>
      <c r="F1965" s="411" t="s">
        <v>3462</v>
      </c>
      <c r="G1965" s="411" t="s">
        <v>3463</v>
      </c>
      <c r="H1965" s="540" t="s">
        <v>3464</v>
      </c>
      <c r="I1965" s="541" t="str">
        <f t="shared" si="141"/>
        <v>фото1</v>
      </c>
      <c r="J1965" s="541"/>
      <c r="K1965" s="542" t="s">
        <v>32</v>
      </c>
      <c r="L1965" s="546">
        <v>2</v>
      </c>
      <c r="M1965" s="558">
        <v>168.1</v>
      </c>
      <c r="N1965" s="544"/>
      <c r="O1965" s="331">
        <f t="shared" si="142"/>
        <v>0</v>
      </c>
      <c r="P1965" s="332">
        <v>4607109952061</v>
      </c>
      <c r="Q1965" s="545"/>
      <c r="R1965" s="333" t="s">
        <v>3457</v>
      </c>
      <c r="S1965" s="340">
        <f t="shared" si="143"/>
        <v>84.05</v>
      </c>
    </row>
    <row r="1966" spans="1:19" ht="15" x14ac:dyDescent="0.2">
      <c r="A1966" s="519">
        <v>1951</v>
      </c>
      <c r="B1966" s="537">
        <v>652</v>
      </c>
      <c r="C1966" s="538" t="s">
        <v>13605</v>
      </c>
      <c r="D1966" s="539"/>
      <c r="E1966" s="411" t="s">
        <v>3454</v>
      </c>
      <c r="F1966" s="411" t="s">
        <v>9128</v>
      </c>
      <c r="G1966" s="411" t="s">
        <v>9129</v>
      </c>
      <c r="H1966" s="540" t="s">
        <v>657</v>
      </c>
      <c r="I1966" s="541" t="str">
        <f t="shared" si="141"/>
        <v>фото1</v>
      </c>
      <c r="J1966" s="541"/>
      <c r="K1966" s="542" t="s">
        <v>32</v>
      </c>
      <c r="L1966" s="546">
        <v>2</v>
      </c>
      <c r="M1966" s="558">
        <v>217.6</v>
      </c>
      <c r="N1966" s="544"/>
      <c r="O1966" s="331">
        <f t="shared" si="142"/>
        <v>0</v>
      </c>
      <c r="P1966" s="332">
        <v>4607109958346</v>
      </c>
      <c r="Q1966" s="545"/>
      <c r="R1966" s="333" t="s">
        <v>9689</v>
      </c>
      <c r="S1966" s="340">
        <f t="shared" si="143"/>
        <v>108.8</v>
      </c>
    </row>
    <row r="1967" spans="1:19" ht="25.5" x14ac:dyDescent="0.2">
      <c r="A1967" s="519">
        <v>1952</v>
      </c>
      <c r="B1967" s="537">
        <v>1413</v>
      </c>
      <c r="C1967" s="538" t="s">
        <v>13606</v>
      </c>
      <c r="D1967" s="539"/>
      <c r="E1967" s="411" t="s">
        <v>3454</v>
      </c>
      <c r="F1967" s="411" t="s">
        <v>3465</v>
      </c>
      <c r="G1967" s="411" t="s">
        <v>3466</v>
      </c>
      <c r="H1967" s="540" t="s">
        <v>3467</v>
      </c>
      <c r="I1967" s="541" t="str">
        <f t="shared" si="141"/>
        <v>фото1</v>
      </c>
      <c r="J1967" s="541"/>
      <c r="K1967" s="542" t="s">
        <v>32</v>
      </c>
      <c r="L1967" s="546">
        <v>2</v>
      </c>
      <c r="M1967" s="558">
        <v>168.1</v>
      </c>
      <c r="N1967" s="544"/>
      <c r="O1967" s="331">
        <f t="shared" si="142"/>
        <v>0</v>
      </c>
      <c r="P1967" s="332">
        <v>4607109973691</v>
      </c>
      <c r="Q1967" s="545"/>
      <c r="R1967" s="333" t="s">
        <v>3457</v>
      </c>
      <c r="S1967" s="340">
        <f t="shared" si="143"/>
        <v>84.05</v>
      </c>
    </row>
    <row r="1968" spans="1:19" ht="51" x14ac:dyDescent="0.2">
      <c r="A1968" s="519">
        <v>1953</v>
      </c>
      <c r="B1968" s="537">
        <v>1415</v>
      </c>
      <c r="C1968" s="538" t="s">
        <v>13607</v>
      </c>
      <c r="D1968" s="539"/>
      <c r="E1968" s="411" t="s">
        <v>3468</v>
      </c>
      <c r="F1968" s="411" t="s">
        <v>3469</v>
      </c>
      <c r="G1968" s="411" t="s">
        <v>3470</v>
      </c>
      <c r="H1968" s="540" t="s">
        <v>3472</v>
      </c>
      <c r="I1968" s="541" t="str">
        <f t="shared" si="141"/>
        <v>фото1</v>
      </c>
      <c r="J1968" s="541"/>
      <c r="K1968" s="542" t="s">
        <v>32</v>
      </c>
      <c r="L1968" s="546">
        <v>1</v>
      </c>
      <c r="M1968" s="558">
        <v>123.9</v>
      </c>
      <c r="N1968" s="544"/>
      <c r="O1968" s="331">
        <f t="shared" si="142"/>
        <v>0</v>
      </c>
      <c r="P1968" s="332">
        <v>4607109978009</v>
      </c>
      <c r="Q1968" s="545"/>
      <c r="R1968" s="333" t="s">
        <v>3471</v>
      </c>
      <c r="S1968" s="340">
        <f t="shared" si="143"/>
        <v>123.9</v>
      </c>
    </row>
    <row r="1969" spans="1:19" ht="25.5" x14ac:dyDescent="0.2">
      <c r="A1969" s="519">
        <v>1954</v>
      </c>
      <c r="B1969" s="537">
        <v>654</v>
      </c>
      <c r="C1969" s="538" t="s">
        <v>13608</v>
      </c>
      <c r="D1969" s="539"/>
      <c r="E1969" s="411" t="s">
        <v>3473</v>
      </c>
      <c r="F1969" s="411" t="s">
        <v>2359</v>
      </c>
      <c r="G1969" s="411" t="s">
        <v>2360</v>
      </c>
      <c r="H1969" s="540" t="s">
        <v>3475</v>
      </c>
      <c r="I1969" s="541" t="str">
        <f t="shared" si="141"/>
        <v>фото1</v>
      </c>
      <c r="J1969" s="541"/>
      <c r="K1969" s="542" t="s">
        <v>32</v>
      </c>
      <c r="L1969" s="546">
        <v>2</v>
      </c>
      <c r="M1969" s="558">
        <v>188.3</v>
      </c>
      <c r="N1969" s="544"/>
      <c r="O1969" s="331">
        <f t="shared" si="142"/>
        <v>0</v>
      </c>
      <c r="P1969" s="332">
        <v>4607109958377</v>
      </c>
      <c r="Q1969" s="545"/>
      <c r="R1969" s="333" t="s">
        <v>3474</v>
      </c>
      <c r="S1969" s="340">
        <f t="shared" si="143"/>
        <v>94.15</v>
      </c>
    </row>
    <row r="1970" spans="1:19" ht="15" x14ac:dyDescent="0.2">
      <c r="A1970" s="519">
        <v>1955</v>
      </c>
      <c r="B1970" s="537">
        <v>3078</v>
      </c>
      <c r="C1970" s="538" t="s">
        <v>13609</v>
      </c>
      <c r="D1970" s="539"/>
      <c r="E1970" s="411" t="s">
        <v>3476</v>
      </c>
      <c r="F1970" s="411" t="s">
        <v>3477</v>
      </c>
      <c r="G1970" s="411" t="s">
        <v>3478</v>
      </c>
      <c r="H1970" s="540" t="s">
        <v>3480</v>
      </c>
      <c r="I1970" s="541" t="str">
        <f t="shared" si="141"/>
        <v>фото1</v>
      </c>
      <c r="J1970" s="541"/>
      <c r="K1970" s="542" t="s">
        <v>32</v>
      </c>
      <c r="L1970" s="546">
        <v>3</v>
      </c>
      <c r="M1970" s="558">
        <v>166.3</v>
      </c>
      <c r="N1970" s="544"/>
      <c r="O1970" s="331">
        <f t="shared" si="142"/>
        <v>0</v>
      </c>
      <c r="P1970" s="332">
        <v>4607109954591</v>
      </c>
      <c r="Q1970" s="545"/>
      <c r="R1970" s="333" t="s">
        <v>3479</v>
      </c>
      <c r="S1970" s="340">
        <f t="shared" si="143"/>
        <v>55.433333333333337</v>
      </c>
    </row>
    <row r="1971" spans="1:19" ht="15" x14ac:dyDescent="0.2">
      <c r="A1971" s="519">
        <v>1956</v>
      </c>
      <c r="B1971" s="537">
        <v>1826</v>
      </c>
      <c r="C1971" s="538" t="s">
        <v>13610</v>
      </c>
      <c r="D1971" s="539"/>
      <c r="E1971" s="411" t="s">
        <v>3476</v>
      </c>
      <c r="F1971" s="411" t="s">
        <v>3481</v>
      </c>
      <c r="G1971" s="411" t="s">
        <v>3482</v>
      </c>
      <c r="H1971" s="540" t="s">
        <v>3483</v>
      </c>
      <c r="I1971" s="541" t="str">
        <f t="shared" si="141"/>
        <v>фото1</v>
      </c>
      <c r="J1971" s="541"/>
      <c r="K1971" s="542" t="s">
        <v>32</v>
      </c>
      <c r="L1971" s="546">
        <v>3</v>
      </c>
      <c r="M1971" s="558">
        <v>149.69999999999999</v>
      </c>
      <c r="N1971" s="544"/>
      <c r="O1971" s="331">
        <f t="shared" si="142"/>
        <v>0</v>
      </c>
      <c r="P1971" s="332">
        <v>4607109958384</v>
      </c>
      <c r="Q1971" s="545"/>
      <c r="R1971" s="333" t="s">
        <v>3479</v>
      </c>
      <c r="S1971" s="340">
        <f t="shared" si="143"/>
        <v>49.9</v>
      </c>
    </row>
    <row r="1972" spans="1:19" ht="25.5" x14ac:dyDescent="0.2">
      <c r="A1972" s="519">
        <v>1957</v>
      </c>
      <c r="B1972" s="537">
        <v>5469</v>
      </c>
      <c r="C1972" s="538" t="s">
        <v>13611</v>
      </c>
      <c r="D1972" s="539"/>
      <c r="E1972" s="411" t="s">
        <v>3476</v>
      </c>
      <c r="F1972" s="411" t="s">
        <v>8722</v>
      </c>
      <c r="G1972" s="411" t="s">
        <v>3410</v>
      </c>
      <c r="H1972" s="540" t="s">
        <v>8723</v>
      </c>
      <c r="I1972" s="541" t="str">
        <f t="shared" si="141"/>
        <v>фото1</v>
      </c>
      <c r="J1972" s="541"/>
      <c r="K1972" s="542" t="s">
        <v>32</v>
      </c>
      <c r="L1972" s="546">
        <v>3</v>
      </c>
      <c r="M1972" s="558">
        <v>122.2</v>
      </c>
      <c r="N1972" s="544"/>
      <c r="O1972" s="331">
        <f t="shared" si="142"/>
        <v>0</v>
      </c>
      <c r="P1972" s="332">
        <v>4607109936535</v>
      </c>
      <c r="Q1972" s="545"/>
      <c r="R1972" s="333" t="s">
        <v>3479</v>
      </c>
      <c r="S1972" s="340">
        <f t="shared" si="143"/>
        <v>40.733333333333334</v>
      </c>
    </row>
    <row r="1973" spans="1:19" ht="63.75" x14ac:dyDescent="0.2">
      <c r="A1973" s="519">
        <v>1958</v>
      </c>
      <c r="B1973" s="537">
        <v>6950</v>
      </c>
      <c r="C1973" s="538" t="s">
        <v>13612</v>
      </c>
      <c r="D1973" s="539"/>
      <c r="E1973" s="411" t="s">
        <v>3484</v>
      </c>
      <c r="F1973" s="411" t="s">
        <v>4016</v>
      </c>
      <c r="G1973" s="411" t="s">
        <v>29</v>
      </c>
      <c r="H1973" s="540" t="s">
        <v>4017</v>
      </c>
      <c r="I1973" s="541" t="str">
        <f t="shared" si="141"/>
        <v>фото1</v>
      </c>
      <c r="J1973" s="541"/>
      <c r="K1973" s="542" t="s">
        <v>32</v>
      </c>
      <c r="L1973" s="546">
        <v>3</v>
      </c>
      <c r="M1973" s="558">
        <v>226.8</v>
      </c>
      <c r="N1973" s="544"/>
      <c r="O1973" s="331">
        <f t="shared" si="142"/>
        <v>0</v>
      </c>
      <c r="P1973" s="332">
        <v>4607109945940</v>
      </c>
      <c r="Q1973" s="545"/>
      <c r="R1973" s="333" t="s">
        <v>3485</v>
      </c>
      <c r="S1973" s="340">
        <f t="shared" si="143"/>
        <v>75.600000000000009</v>
      </c>
    </row>
    <row r="1974" spans="1:19" ht="15" x14ac:dyDescent="0.2">
      <c r="A1974" s="519">
        <v>1959</v>
      </c>
      <c r="B1974" s="537">
        <v>1681</v>
      </c>
      <c r="C1974" s="538" t="s">
        <v>13613</v>
      </c>
      <c r="D1974" s="539"/>
      <c r="E1974" s="411" t="s">
        <v>3486</v>
      </c>
      <c r="F1974" s="411" t="s">
        <v>2909</v>
      </c>
      <c r="G1974" s="411" t="s">
        <v>2910</v>
      </c>
      <c r="H1974" s="540" t="s">
        <v>743</v>
      </c>
      <c r="I1974" s="541" t="str">
        <f t="shared" si="141"/>
        <v>фото1</v>
      </c>
      <c r="J1974" s="541"/>
      <c r="K1974" s="542" t="s">
        <v>32</v>
      </c>
      <c r="L1974" s="546">
        <v>2</v>
      </c>
      <c r="M1974" s="558">
        <v>239.7</v>
      </c>
      <c r="N1974" s="544"/>
      <c r="O1974" s="331">
        <f t="shared" si="142"/>
        <v>0</v>
      </c>
      <c r="P1974" s="332">
        <v>4607109969274</v>
      </c>
      <c r="Q1974" s="545"/>
      <c r="R1974" s="333" t="s">
        <v>3487</v>
      </c>
      <c r="S1974" s="340">
        <f t="shared" si="143"/>
        <v>119.85</v>
      </c>
    </row>
    <row r="1975" spans="1:19" ht="15" x14ac:dyDescent="0.2">
      <c r="A1975" s="519">
        <v>1960</v>
      </c>
      <c r="B1975" s="537">
        <v>2300</v>
      </c>
      <c r="C1975" s="538" t="s">
        <v>13614</v>
      </c>
      <c r="D1975" s="539"/>
      <c r="E1975" s="411" t="s">
        <v>3486</v>
      </c>
      <c r="F1975" s="411" t="s">
        <v>3489</v>
      </c>
      <c r="G1975" s="411" t="s">
        <v>3490</v>
      </c>
      <c r="H1975" s="540" t="s">
        <v>767</v>
      </c>
      <c r="I1975" s="541" t="str">
        <f t="shared" si="141"/>
        <v>фото1</v>
      </c>
      <c r="J1975" s="541"/>
      <c r="K1975" s="542" t="s">
        <v>32</v>
      </c>
      <c r="L1975" s="546">
        <v>2</v>
      </c>
      <c r="M1975" s="558">
        <v>203</v>
      </c>
      <c r="N1975" s="544"/>
      <c r="O1975" s="331">
        <f t="shared" si="142"/>
        <v>0</v>
      </c>
      <c r="P1975" s="332">
        <v>4607109969267</v>
      </c>
      <c r="Q1975" s="545"/>
      <c r="R1975" s="333" t="s">
        <v>3491</v>
      </c>
      <c r="S1975" s="340">
        <f t="shared" si="143"/>
        <v>101.5</v>
      </c>
    </row>
    <row r="1976" spans="1:19" ht="15" x14ac:dyDescent="0.2">
      <c r="A1976" s="519">
        <v>1961</v>
      </c>
      <c r="B1976" s="537">
        <v>4665</v>
      </c>
      <c r="C1976" s="538" t="s">
        <v>13615</v>
      </c>
      <c r="D1976" s="539"/>
      <c r="E1976" s="411" t="s">
        <v>3492</v>
      </c>
      <c r="F1976" s="411" t="s">
        <v>3493</v>
      </c>
      <c r="G1976" s="411" t="s">
        <v>3494</v>
      </c>
      <c r="H1976" s="540" t="s">
        <v>3496</v>
      </c>
      <c r="I1976" s="541" t="str">
        <f t="shared" si="141"/>
        <v>фото1</v>
      </c>
      <c r="J1976" s="541"/>
      <c r="K1976" s="542" t="s">
        <v>32</v>
      </c>
      <c r="L1976" s="546">
        <v>2</v>
      </c>
      <c r="M1976" s="558">
        <v>243.3</v>
      </c>
      <c r="N1976" s="544"/>
      <c r="O1976" s="331">
        <f t="shared" si="142"/>
        <v>0</v>
      </c>
      <c r="P1976" s="332">
        <v>4607109990865</v>
      </c>
      <c r="Q1976" s="545"/>
      <c r="R1976" s="333" t="s">
        <v>3495</v>
      </c>
      <c r="S1976" s="340">
        <f t="shared" si="143"/>
        <v>121.65</v>
      </c>
    </row>
    <row r="1977" spans="1:19" ht="15" x14ac:dyDescent="0.2">
      <c r="A1977" s="519">
        <v>1962</v>
      </c>
      <c r="B1977" s="537">
        <v>4666</v>
      </c>
      <c r="C1977" s="538" t="s">
        <v>13616</v>
      </c>
      <c r="D1977" s="539"/>
      <c r="E1977" s="411" t="s">
        <v>3492</v>
      </c>
      <c r="F1977" s="411" t="s">
        <v>3497</v>
      </c>
      <c r="G1977" s="411" t="s">
        <v>10011</v>
      </c>
      <c r="H1977" s="540" t="s">
        <v>3498</v>
      </c>
      <c r="I1977" s="541" t="str">
        <f t="shared" si="141"/>
        <v>фото1</v>
      </c>
      <c r="J1977" s="541"/>
      <c r="K1977" s="542" t="s">
        <v>32</v>
      </c>
      <c r="L1977" s="546">
        <v>2</v>
      </c>
      <c r="M1977" s="558">
        <v>239.7</v>
      </c>
      <c r="N1977" s="544"/>
      <c r="O1977" s="331">
        <f t="shared" si="142"/>
        <v>0</v>
      </c>
      <c r="P1977" s="332">
        <v>4607109990872</v>
      </c>
      <c r="Q1977" s="545"/>
      <c r="R1977" s="333" t="s">
        <v>3495</v>
      </c>
      <c r="S1977" s="340">
        <f t="shared" si="143"/>
        <v>119.85</v>
      </c>
    </row>
    <row r="1978" spans="1:19" ht="15" x14ac:dyDescent="0.2">
      <c r="A1978" s="519">
        <v>1963</v>
      </c>
      <c r="B1978" s="537">
        <v>6364</v>
      </c>
      <c r="C1978" s="538" t="s">
        <v>13617</v>
      </c>
      <c r="D1978" s="539"/>
      <c r="E1978" s="411" t="s">
        <v>3492</v>
      </c>
      <c r="F1978" s="411" t="s">
        <v>9690</v>
      </c>
      <c r="G1978" s="411" t="s">
        <v>9691</v>
      </c>
      <c r="H1978" s="540" t="s">
        <v>9692</v>
      </c>
      <c r="I1978" s="541" t="str">
        <f t="shared" si="141"/>
        <v>фото1</v>
      </c>
      <c r="J1978" s="541"/>
      <c r="K1978" s="542" t="s">
        <v>32</v>
      </c>
      <c r="L1978" s="546">
        <v>2</v>
      </c>
      <c r="M1978" s="558">
        <v>195.6</v>
      </c>
      <c r="N1978" s="544"/>
      <c r="O1978" s="331">
        <f t="shared" si="142"/>
        <v>0</v>
      </c>
      <c r="P1978" s="332">
        <v>4607109932049</v>
      </c>
      <c r="Q1978" s="545"/>
      <c r="R1978" s="333" t="s">
        <v>9693</v>
      </c>
      <c r="S1978" s="340">
        <f t="shared" si="143"/>
        <v>97.8</v>
      </c>
    </row>
    <row r="1979" spans="1:19" ht="15" x14ac:dyDescent="0.2">
      <c r="A1979" s="519">
        <v>1964</v>
      </c>
      <c r="B1979" s="537">
        <v>831</v>
      </c>
      <c r="C1979" s="538" t="s">
        <v>13618</v>
      </c>
      <c r="D1979" s="539"/>
      <c r="E1979" s="411" t="s">
        <v>3502</v>
      </c>
      <c r="F1979" s="411" t="s">
        <v>3503</v>
      </c>
      <c r="G1979" s="411" t="s">
        <v>3504</v>
      </c>
      <c r="H1979" s="540" t="s">
        <v>2655</v>
      </c>
      <c r="I1979" s="541" t="str">
        <f t="shared" si="141"/>
        <v>фото1</v>
      </c>
      <c r="J1979" s="541"/>
      <c r="K1979" s="542" t="s">
        <v>3506</v>
      </c>
      <c r="L1979" s="546">
        <v>2</v>
      </c>
      <c r="M1979" s="558">
        <v>177.3</v>
      </c>
      <c r="N1979" s="544"/>
      <c r="O1979" s="331">
        <f t="shared" si="142"/>
        <v>0</v>
      </c>
      <c r="P1979" s="332">
        <v>4607109958704</v>
      </c>
      <c r="Q1979" s="545"/>
      <c r="R1979" s="333" t="s">
        <v>3505</v>
      </c>
      <c r="S1979" s="340">
        <f t="shared" si="143"/>
        <v>88.65</v>
      </c>
    </row>
    <row r="1980" spans="1:19" ht="20.25" x14ac:dyDescent="0.2">
      <c r="A1980" s="519">
        <v>1965</v>
      </c>
      <c r="B1980" s="334"/>
      <c r="C1980" s="334"/>
      <c r="D1980" s="334"/>
      <c r="E1980" s="161"/>
      <c r="F1980" s="552" t="s">
        <v>3507</v>
      </c>
      <c r="G1980" s="334"/>
      <c r="H1980" s="334"/>
      <c r="I1980" s="334"/>
      <c r="J1980" s="334"/>
      <c r="K1980" s="334"/>
      <c r="L1980" s="334"/>
      <c r="M1980" s="560"/>
      <c r="N1980" s="334"/>
      <c r="O1980" s="334"/>
      <c r="P1980" s="334"/>
      <c r="Q1980" s="334"/>
      <c r="R1980" s="334"/>
      <c r="S1980" s="553"/>
    </row>
    <row r="1981" spans="1:19" ht="15.75" x14ac:dyDescent="0.2">
      <c r="A1981" s="519">
        <v>1966</v>
      </c>
      <c r="B1981" s="524"/>
      <c r="C1981" s="525"/>
      <c r="D1981" s="526"/>
      <c r="E1981" s="527"/>
      <c r="F1981" s="528" t="s">
        <v>3507</v>
      </c>
      <c r="G1981" s="529"/>
      <c r="H1981" s="530"/>
      <c r="I1981" s="531"/>
      <c r="J1981" s="532"/>
      <c r="K1981" s="533"/>
      <c r="L1981" s="533"/>
      <c r="M1981" s="561"/>
      <c r="N1981" s="524"/>
      <c r="O1981" s="524"/>
      <c r="P1981" s="534"/>
      <c r="Q1981" s="535"/>
      <c r="R1981" s="535"/>
      <c r="S1981" s="536"/>
    </row>
    <row r="1982" spans="1:19" ht="25.5" x14ac:dyDescent="0.2">
      <c r="A1982" s="519">
        <v>1967</v>
      </c>
      <c r="B1982" s="537">
        <v>7496</v>
      </c>
      <c r="C1982" s="538" t="s">
        <v>13619</v>
      </c>
      <c r="D1982" s="539"/>
      <c r="E1982" s="411" t="s">
        <v>22</v>
      </c>
      <c r="F1982" s="411" t="s">
        <v>13620</v>
      </c>
      <c r="G1982" s="411" t="s">
        <v>13621</v>
      </c>
      <c r="H1982" s="540" t="s">
        <v>13622</v>
      </c>
      <c r="I1982" s="541" t="str">
        <f t="shared" ref="I1982:I1995" si="144">HYPERLINK("http://www.gardenbulbs.ru/images/vesna_CL/thumbnails/"&amp;C1982&amp;".jpg","фото1")</f>
        <v>фото1</v>
      </c>
      <c r="J1982" s="541"/>
      <c r="K1982" s="542" t="s">
        <v>3511</v>
      </c>
      <c r="L1982" s="546">
        <v>1</v>
      </c>
      <c r="M1982" s="558">
        <v>272.60000000000002</v>
      </c>
      <c r="N1982" s="544"/>
      <c r="O1982" s="331">
        <f t="shared" ref="O1982:O1995" si="145">IF(ISERROR(N1982*M1982),0,N1982*M1982)</f>
        <v>0</v>
      </c>
      <c r="P1982" s="332">
        <v>4607109938676</v>
      </c>
      <c r="Q1982" s="545"/>
      <c r="R1982" s="333" t="s">
        <v>3509</v>
      </c>
      <c r="S1982" s="340">
        <f t="shared" ref="S1982:S1995" si="146">M1982/L1982</f>
        <v>272.60000000000002</v>
      </c>
    </row>
    <row r="1983" spans="1:19" ht="15" x14ac:dyDescent="0.2">
      <c r="A1983" s="519">
        <v>1968</v>
      </c>
      <c r="B1983" s="537">
        <v>776</v>
      </c>
      <c r="C1983" s="538" t="s">
        <v>8724</v>
      </c>
      <c r="D1983" s="539"/>
      <c r="E1983" s="411" t="s">
        <v>22</v>
      </c>
      <c r="F1983" s="411" t="s">
        <v>3508</v>
      </c>
      <c r="G1983" s="411" t="s">
        <v>52</v>
      </c>
      <c r="H1983" s="540" t="s">
        <v>3510</v>
      </c>
      <c r="I1983" s="541" t="str">
        <f t="shared" si="144"/>
        <v>фото1</v>
      </c>
      <c r="J1983" s="541"/>
      <c r="K1983" s="542" t="s">
        <v>3511</v>
      </c>
      <c r="L1983" s="546">
        <v>1</v>
      </c>
      <c r="M1983" s="558">
        <v>272.60000000000002</v>
      </c>
      <c r="N1983" s="544"/>
      <c r="O1983" s="331">
        <f t="shared" si="145"/>
        <v>0</v>
      </c>
      <c r="P1983" s="332">
        <v>4607109973721</v>
      </c>
      <c r="Q1983" s="545"/>
      <c r="R1983" s="333" t="s">
        <v>3509</v>
      </c>
      <c r="S1983" s="340">
        <f t="shared" si="146"/>
        <v>272.60000000000002</v>
      </c>
    </row>
    <row r="1984" spans="1:19" ht="25.5" x14ac:dyDescent="0.2">
      <c r="A1984" s="519">
        <v>1969</v>
      </c>
      <c r="B1984" s="537">
        <v>5304</v>
      </c>
      <c r="C1984" s="538" t="s">
        <v>13623</v>
      </c>
      <c r="D1984" s="539"/>
      <c r="E1984" s="411" t="s">
        <v>22</v>
      </c>
      <c r="F1984" s="411" t="s">
        <v>13624</v>
      </c>
      <c r="G1984" s="411" t="s">
        <v>13625</v>
      </c>
      <c r="H1984" s="540" t="s">
        <v>13626</v>
      </c>
      <c r="I1984" s="541" t="str">
        <f t="shared" si="144"/>
        <v>фото1</v>
      </c>
      <c r="J1984" s="541"/>
      <c r="K1984" s="542" t="s">
        <v>3511</v>
      </c>
      <c r="L1984" s="546">
        <v>1</v>
      </c>
      <c r="M1984" s="558">
        <v>263.60000000000002</v>
      </c>
      <c r="N1984" s="544"/>
      <c r="O1984" s="331">
        <f t="shared" si="145"/>
        <v>0</v>
      </c>
      <c r="P1984" s="332">
        <v>4607109938218</v>
      </c>
      <c r="Q1984" s="545" t="s">
        <v>11622</v>
      </c>
      <c r="R1984" s="333" t="s">
        <v>3509</v>
      </c>
      <c r="S1984" s="340">
        <f t="shared" si="146"/>
        <v>263.60000000000002</v>
      </c>
    </row>
    <row r="1985" spans="1:19" ht="15" x14ac:dyDescent="0.2">
      <c r="A1985" s="519">
        <v>1970</v>
      </c>
      <c r="B1985" s="537">
        <v>4241</v>
      </c>
      <c r="C1985" s="538" t="s">
        <v>8725</v>
      </c>
      <c r="D1985" s="539"/>
      <c r="E1985" s="411" t="s">
        <v>22</v>
      </c>
      <c r="F1985" s="411" t="s">
        <v>3512</v>
      </c>
      <c r="G1985" s="411" t="s">
        <v>3513</v>
      </c>
      <c r="H1985" s="540" t="s">
        <v>3514</v>
      </c>
      <c r="I1985" s="541" t="str">
        <f t="shared" si="144"/>
        <v>фото1</v>
      </c>
      <c r="J1985" s="541"/>
      <c r="K1985" s="542" t="s">
        <v>3511</v>
      </c>
      <c r="L1985" s="546">
        <v>1</v>
      </c>
      <c r="M1985" s="558">
        <v>278</v>
      </c>
      <c r="N1985" s="544"/>
      <c r="O1985" s="331">
        <f t="shared" si="145"/>
        <v>0</v>
      </c>
      <c r="P1985" s="332">
        <v>4607109984598</v>
      </c>
      <c r="Q1985" s="545"/>
      <c r="R1985" s="333" t="s">
        <v>3509</v>
      </c>
      <c r="S1985" s="340">
        <f t="shared" si="146"/>
        <v>278</v>
      </c>
    </row>
    <row r="1986" spans="1:19" ht="25.5" x14ac:dyDescent="0.2">
      <c r="A1986" s="519">
        <v>1971</v>
      </c>
      <c r="B1986" s="537">
        <v>7511</v>
      </c>
      <c r="C1986" s="538" t="s">
        <v>13627</v>
      </c>
      <c r="D1986" s="539"/>
      <c r="E1986" s="411" t="s">
        <v>22</v>
      </c>
      <c r="F1986" s="411" t="s">
        <v>13628</v>
      </c>
      <c r="G1986" s="411" t="s">
        <v>13629</v>
      </c>
      <c r="H1986" s="540" t="s">
        <v>13630</v>
      </c>
      <c r="I1986" s="541" t="str">
        <f t="shared" si="144"/>
        <v>фото1</v>
      </c>
      <c r="J1986" s="541"/>
      <c r="K1986" s="542" t="s">
        <v>3511</v>
      </c>
      <c r="L1986" s="546">
        <v>1</v>
      </c>
      <c r="M1986" s="558">
        <v>290.60000000000002</v>
      </c>
      <c r="N1986" s="544"/>
      <c r="O1986" s="331">
        <f t="shared" si="145"/>
        <v>0</v>
      </c>
      <c r="P1986" s="332">
        <v>4607109938522</v>
      </c>
      <c r="Q1986" s="545"/>
      <c r="R1986" s="333" t="s">
        <v>3509</v>
      </c>
      <c r="S1986" s="340">
        <f t="shared" si="146"/>
        <v>290.60000000000002</v>
      </c>
    </row>
    <row r="1987" spans="1:19" ht="15" x14ac:dyDescent="0.2">
      <c r="A1987" s="519">
        <v>1972</v>
      </c>
      <c r="B1987" s="537">
        <v>777</v>
      </c>
      <c r="C1987" s="538" t="s">
        <v>8726</v>
      </c>
      <c r="D1987" s="539"/>
      <c r="E1987" s="411" t="s">
        <v>22</v>
      </c>
      <c r="F1987" s="411" t="s">
        <v>3516</v>
      </c>
      <c r="G1987" s="411" t="s">
        <v>3517</v>
      </c>
      <c r="H1987" s="540" t="s">
        <v>3518</v>
      </c>
      <c r="I1987" s="541" t="str">
        <f t="shared" si="144"/>
        <v>фото1</v>
      </c>
      <c r="J1987" s="541"/>
      <c r="K1987" s="542" t="s">
        <v>3511</v>
      </c>
      <c r="L1987" s="546">
        <v>1</v>
      </c>
      <c r="M1987" s="558">
        <v>333.8</v>
      </c>
      <c r="N1987" s="544"/>
      <c r="O1987" s="331">
        <f t="shared" si="145"/>
        <v>0</v>
      </c>
      <c r="P1987" s="332">
        <v>4607109973752</v>
      </c>
      <c r="Q1987" s="545"/>
      <c r="R1987" s="333" t="s">
        <v>3509</v>
      </c>
      <c r="S1987" s="340">
        <f t="shared" si="146"/>
        <v>333.8</v>
      </c>
    </row>
    <row r="1988" spans="1:19" ht="25.5" x14ac:dyDescent="0.2">
      <c r="A1988" s="519">
        <v>1973</v>
      </c>
      <c r="B1988" s="537">
        <v>5841</v>
      </c>
      <c r="C1988" s="538" t="s">
        <v>13631</v>
      </c>
      <c r="D1988" s="539"/>
      <c r="E1988" s="411" t="s">
        <v>22</v>
      </c>
      <c r="F1988" s="411" t="s">
        <v>13632</v>
      </c>
      <c r="G1988" s="411" t="s">
        <v>13633</v>
      </c>
      <c r="H1988" s="540" t="s">
        <v>13634</v>
      </c>
      <c r="I1988" s="541" t="str">
        <f t="shared" si="144"/>
        <v>фото1</v>
      </c>
      <c r="J1988" s="541"/>
      <c r="K1988" s="542" t="s">
        <v>3511</v>
      </c>
      <c r="L1988" s="546">
        <v>1</v>
      </c>
      <c r="M1988" s="558">
        <v>296</v>
      </c>
      <c r="N1988" s="544"/>
      <c r="O1988" s="331">
        <f t="shared" si="145"/>
        <v>0</v>
      </c>
      <c r="P1988" s="332">
        <v>4607109934883</v>
      </c>
      <c r="Q1988" s="545"/>
      <c r="R1988" s="333" t="s">
        <v>3509</v>
      </c>
      <c r="S1988" s="340">
        <f t="shared" si="146"/>
        <v>296</v>
      </c>
    </row>
    <row r="1989" spans="1:19" ht="15" x14ac:dyDescent="0.2">
      <c r="A1989" s="519">
        <v>1974</v>
      </c>
      <c r="B1989" s="537">
        <v>4376</v>
      </c>
      <c r="C1989" s="538" t="s">
        <v>8727</v>
      </c>
      <c r="D1989" s="539"/>
      <c r="E1989" s="411" t="s">
        <v>22</v>
      </c>
      <c r="F1989" s="411" t="s">
        <v>3519</v>
      </c>
      <c r="G1989" s="411" t="s">
        <v>3520</v>
      </c>
      <c r="H1989" s="540" t="s">
        <v>3521</v>
      </c>
      <c r="I1989" s="541" t="str">
        <f t="shared" si="144"/>
        <v>фото1</v>
      </c>
      <c r="J1989" s="541"/>
      <c r="K1989" s="542" t="s">
        <v>3511</v>
      </c>
      <c r="L1989" s="546">
        <v>1</v>
      </c>
      <c r="M1989" s="558">
        <v>263.60000000000002</v>
      </c>
      <c r="N1989" s="544"/>
      <c r="O1989" s="331">
        <f t="shared" si="145"/>
        <v>0</v>
      </c>
      <c r="P1989" s="332">
        <v>4607109987971</v>
      </c>
      <c r="Q1989" s="545"/>
      <c r="R1989" s="333" t="s">
        <v>3509</v>
      </c>
      <c r="S1989" s="340">
        <f t="shared" si="146"/>
        <v>263.60000000000002</v>
      </c>
    </row>
    <row r="1990" spans="1:19" ht="15" x14ac:dyDescent="0.2">
      <c r="A1990" s="519">
        <v>1975</v>
      </c>
      <c r="B1990" s="537">
        <v>4377</v>
      </c>
      <c r="C1990" s="538" t="s">
        <v>8728</v>
      </c>
      <c r="D1990" s="539"/>
      <c r="E1990" s="411" t="s">
        <v>22</v>
      </c>
      <c r="F1990" s="411" t="s">
        <v>3522</v>
      </c>
      <c r="G1990" s="411" t="s">
        <v>3523</v>
      </c>
      <c r="H1990" s="540" t="s">
        <v>3524</v>
      </c>
      <c r="I1990" s="541" t="str">
        <f t="shared" si="144"/>
        <v>фото1</v>
      </c>
      <c r="J1990" s="541"/>
      <c r="K1990" s="542" t="s">
        <v>14415</v>
      </c>
      <c r="L1990" s="546">
        <v>1</v>
      </c>
      <c r="M1990" s="558">
        <v>263.60000000000002</v>
      </c>
      <c r="N1990" s="544"/>
      <c r="O1990" s="331">
        <f t="shared" si="145"/>
        <v>0</v>
      </c>
      <c r="P1990" s="332">
        <v>4607109987988</v>
      </c>
      <c r="Q1990" s="545"/>
      <c r="R1990" s="333" t="s">
        <v>3509</v>
      </c>
      <c r="S1990" s="340">
        <f t="shared" si="146"/>
        <v>263.60000000000002</v>
      </c>
    </row>
    <row r="1991" spans="1:19" ht="15" x14ac:dyDescent="0.2">
      <c r="A1991" s="519">
        <v>1976</v>
      </c>
      <c r="B1991" s="537">
        <v>3517</v>
      </c>
      <c r="C1991" s="538" t="s">
        <v>13635</v>
      </c>
      <c r="D1991" s="539"/>
      <c r="E1991" s="411" t="s">
        <v>22</v>
      </c>
      <c r="F1991" s="411" t="s">
        <v>13636</v>
      </c>
      <c r="G1991" s="411" t="s">
        <v>13637</v>
      </c>
      <c r="H1991" s="540" t="s">
        <v>13638</v>
      </c>
      <c r="I1991" s="541" t="str">
        <f t="shared" si="144"/>
        <v>фото1</v>
      </c>
      <c r="J1991" s="541"/>
      <c r="K1991" s="542" t="s">
        <v>3511</v>
      </c>
      <c r="L1991" s="546">
        <v>1</v>
      </c>
      <c r="M1991" s="558">
        <v>272.60000000000002</v>
      </c>
      <c r="N1991" s="544"/>
      <c r="O1991" s="331">
        <f t="shared" si="145"/>
        <v>0</v>
      </c>
      <c r="P1991" s="332">
        <v>4607109972564</v>
      </c>
      <c r="Q1991" s="545" t="s">
        <v>11622</v>
      </c>
      <c r="R1991" s="333" t="s">
        <v>3509</v>
      </c>
      <c r="S1991" s="340">
        <f t="shared" si="146"/>
        <v>272.60000000000002</v>
      </c>
    </row>
    <row r="1992" spans="1:19" ht="25.5" x14ac:dyDescent="0.2">
      <c r="A1992" s="519">
        <v>1977</v>
      </c>
      <c r="B1992" s="537">
        <v>4378</v>
      </c>
      <c r="C1992" s="538" t="s">
        <v>8729</v>
      </c>
      <c r="D1992" s="539"/>
      <c r="E1992" s="411" t="s">
        <v>22</v>
      </c>
      <c r="F1992" s="411" t="s">
        <v>3106</v>
      </c>
      <c r="G1992" s="411" t="s">
        <v>26</v>
      </c>
      <c r="H1992" s="540" t="s">
        <v>3525</v>
      </c>
      <c r="I1992" s="541" t="str">
        <f t="shared" si="144"/>
        <v>фото1</v>
      </c>
      <c r="J1992" s="541"/>
      <c r="K1992" s="542" t="s">
        <v>3511</v>
      </c>
      <c r="L1992" s="546">
        <v>1</v>
      </c>
      <c r="M1992" s="558">
        <v>374.4</v>
      </c>
      <c r="N1992" s="544"/>
      <c r="O1992" s="331">
        <f t="shared" si="145"/>
        <v>0</v>
      </c>
      <c r="P1992" s="332">
        <v>4607109987995</v>
      </c>
      <c r="Q1992" s="545"/>
      <c r="R1992" s="333" t="s">
        <v>3509</v>
      </c>
      <c r="S1992" s="340">
        <f t="shared" si="146"/>
        <v>374.4</v>
      </c>
    </row>
    <row r="1993" spans="1:19" ht="15" x14ac:dyDescent="0.2">
      <c r="A1993" s="519">
        <v>1978</v>
      </c>
      <c r="B1993" s="537">
        <v>779</v>
      </c>
      <c r="C1993" s="538" t="s">
        <v>8730</v>
      </c>
      <c r="D1993" s="539"/>
      <c r="E1993" s="411" t="s">
        <v>22</v>
      </c>
      <c r="F1993" s="411" t="s">
        <v>3526</v>
      </c>
      <c r="G1993" s="411" t="s">
        <v>53</v>
      </c>
      <c r="H1993" s="540" t="s">
        <v>3527</v>
      </c>
      <c r="I1993" s="541" t="str">
        <f t="shared" si="144"/>
        <v>фото1</v>
      </c>
      <c r="J1993" s="541"/>
      <c r="K1993" s="542" t="s">
        <v>3511</v>
      </c>
      <c r="L1993" s="546">
        <v>1</v>
      </c>
      <c r="M1993" s="558">
        <v>263.60000000000002</v>
      </c>
      <c r="N1993" s="544"/>
      <c r="O1993" s="331">
        <f t="shared" si="145"/>
        <v>0</v>
      </c>
      <c r="P1993" s="332">
        <v>4607109973776</v>
      </c>
      <c r="Q1993" s="545"/>
      <c r="R1993" s="333" t="s">
        <v>3509</v>
      </c>
      <c r="S1993" s="340">
        <f t="shared" si="146"/>
        <v>263.60000000000002</v>
      </c>
    </row>
    <row r="1994" spans="1:19" ht="15" x14ac:dyDescent="0.2">
      <c r="A1994" s="519">
        <v>1979</v>
      </c>
      <c r="B1994" s="537">
        <v>5395</v>
      </c>
      <c r="C1994" s="538" t="s">
        <v>9950</v>
      </c>
      <c r="D1994" s="539"/>
      <c r="E1994" s="411" t="s">
        <v>22</v>
      </c>
      <c r="F1994" s="411" t="s">
        <v>8731</v>
      </c>
      <c r="G1994" s="411" t="s">
        <v>8732</v>
      </c>
      <c r="H1994" s="540" t="s">
        <v>8733</v>
      </c>
      <c r="I1994" s="541" t="str">
        <f t="shared" si="144"/>
        <v>фото1</v>
      </c>
      <c r="J1994" s="541"/>
      <c r="K1994" s="542" t="s">
        <v>3511</v>
      </c>
      <c r="L1994" s="546">
        <v>1</v>
      </c>
      <c r="M1994" s="558">
        <v>396.6</v>
      </c>
      <c r="N1994" s="544"/>
      <c r="O1994" s="331">
        <f t="shared" si="145"/>
        <v>0</v>
      </c>
      <c r="P1994" s="332">
        <v>4607109937273</v>
      </c>
      <c r="Q1994" s="545"/>
      <c r="R1994" s="333" t="s">
        <v>3509</v>
      </c>
      <c r="S1994" s="340">
        <f t="shared" si="146"/>
        <v>396.6</v>
      </c>
    </row>
    <row r="1995" spans="1:19" ht="25.5" x14ac:dyDescent="0.2">
      <c r="A1995" s="519">
        <v>1980</v>
      </c>
      <c r="B1995" s="537">
        <v>840</v>
      </c>
      <c r="C1995" s="538" t="s">
        <v>8734</v>
      </c>
      <c r="D1995" s="539"/>
      <c r="E1995" s="411" t="s">
        <v>22</v>
      </c>
      <c r="F1995" s="411" t="s">
        <v>4018</v>
      </c>
      <c r="G1995" s="411" t="s">
        <v>27</v>
      </c>
      <c r="H1995" s="540" t="s">
        <v>4019</v>
      </c>
      <c r="I1995" s="541" t="str">
        <f t="shared" si="144"/>
        <v>фото1</v>
      </c>
      <c r="J1995" s="541"/>
      <c r="K1995" s="542" t="s">
        <v>3511</v>
      </c>
      <c r="L1995" s="546">
        <v>1</v>
      </c>
      <c r="M1995" s="558">
        <v>396.6</v>
      </c>
      <c r="N1995" s="544"/>
      <c r="O1995" s="331">
        <f t="shared" si="145"/>
        <v>0</v>
      </c>
      <c r="P1995" s="332">
        <v>4607109974605</v>
      </c>
      <c r="Q1995" s="545"/>
      <c r="R1995" s="333" t="s">
        <v>3509</v>
      </c>
      <c r="S1995" s="340">
        <f t="shared" si="146"/>
        <v>396.6</v>
      </c>
    </row>
    <row r="1996" spans="1:19" ht="15.75" x14ac:dyDescent="0.2">
      <c r="A1996" s="519">
        <v>1981</v>
      </c>
      <c r="B1996" s="524"/>
      <c r="C1996" s="525"/>
      <c r="D1996" s="526"/>
      <c r="E1996" s="527"/>
      <c r="F1996" s="528" t="s">
        <v>3528</v>
      </c>
      <c r="G1996" s="529"/>
      <c r="H1996" s="530"/>
      <c r="I1996" s="531"/>
      <c r="J1996" s="532"/>
      <c r="K1996" s="533"/>
      <c r="L1996" s="533"/>
      <c r="M1996" s="561"/>
      <c r="N1996" s="524"/>
      <c r="O1996" s="524"/>
      <c r="P1996" s="534"/>
      <c r="Q1996" s="535"/>
      <c r="R1996" s="535"/>
      <c r="S1996" s="536"/>
    </row>
    <row r="1997" spans="1:19" ht="15" x14ac:dyDescent="0.2">
      <c r="A1997" s="519">
        <v>1982</v>
      </c>
      <c r="B1997" s="537">
        <v>2560</v>
      </c>
      <c r="C1997" s="538" t="s">
        <v>13639</v>
      </c>
      <c r="D1997" s="539"/>
      <c r="E1997" s="411" t="s">
        <v>22</v>
      </c>
      <c r="F1997" s="411" t="s">
        <v>13640</v>
      </c>
      <c r="G1997" s="411" t="s">
        <v>13641</v>
      </c>
      <c r="H1997" s="540" t="s">
        <v>13642</v>
      </c>
      <c r="I1997" s="541" t="str">
        <f t="shared" ref="I1997:I2009" si="147">HYPERLINK("http://www.gardenbulbs.ru/images/vesna_CL/thumbnails/"&amp;C1997&amp;".jpg","фото1")</f>
        <v>фото1</v>
      </c>
      <c r="J1997" s="541"/>
      <c r="K1997" s="542" t="s">
        <v>3511</v>
      </c>
      <c r="L1997" s="546">
        <v>1</v>
      </c>
      <c r="M1997" s="558">
        <v>326.60000000000002</v>
      </c>
      <c r="N1997" s="544"/>
      <c r="O1997" s="331">
        <f t="shared" ref="O1997:O2009" si="148">IF(ISERROR(N1997*M1997),0,N1997*M1997)</f>
        <v>0</v>
      </c>
      <c r="P1997" s="332">
        <v>4607109970133</v>
      </c>
      <c r="Q1997" s="545"/>
      <c r="R1997" s="333" t="s">
        <v>3509</v>
      </c>
      <c r="S1997" s="340">
        <f t="shared" ref="S1997:S2009" si="149">M1997/L1997</f>
        <v>326.60000000000002</v>
      </c>
    </row>
    <row r="1998" spans="1:19" ht="25.5" x14ac:dyDescent="0.2">
      <c r="A1998" s="519">
        <v>1983</v>
      </c>
      <c r="B1998" s="537">
        <v>1946</v>
      </c>
      <c r="C1998" s="538" t="s">
        <v>13643</v>
      </c>
      <c r="D1998" s="539"/>
      <c r="E1998" s="411" t="s">
        <v>22</v>
      </c>
      <c r="F1998" s="411" t="s">
        <v>13644</v>
      </c>
      <c r="G1998" s="411" t="s">
        <v>13645</v>
      </c>
      <c r="H1998" s="540" t="s">
        <v>13646</v>
      </c>
      <c r="I1998" s="541" t="str">
        <f t="shared" si="147"/>
        <v>фото1</v>
      </c>
      <c r="J1998" s="541"/>
      <c r="K1998" s="542" t="s">
        <v>3511</v>
      </c>
      <c r="L1998" s="546">
        <v>1</v>
      </c>
      <c r="M1998" s="558">
        <v>368.1</v>
      </c>
      <c r="N1998" s="544"/>
      <c r="O1998" s="331">
        <f t="shared" si="148"/>
        <v>0</v>
      </c>
      <c r="P1998" s="332">
        <v>4607109984864</v>
      </c>
      <c r="Q1998" s="545"/>
      <c r="R1998" s="333" t="s">
        <v>3509</v>
      </c>
      <c r="S1998" s="340">
        <f t="shared" si="149"/>
        <v>368.1</v>
      </c>
    </row>
    <row r="1999" spans="1:19" ht="15" x14ac:dyDescent="0.2">
      <c r="A1999" s="519">
        <v>1984</v>
      </c>
      <c r="B1999" s="537">
        <v>5396</v>
      </c>
      <c r="C1999" s="538" t="s">
        <v>8735</v>
      </c>
      <c r="D1999" s="539"/>
      <c r="E1999" s="411" t="s">
        <v>22</v>
      </c>
      <c r="F1999" s="411" t="s">
        <v>8736</v>
      </c>
      <c r="G1999" s="411" t="s">
        <v>8737</v>
      </c>
      <c r="H1999" s="540" t="s">
        <v>8738</v>
      </c>
      <c r="I1999" s="541" t="str">
        <f t="shared" si="147"/>
        <v>фото1</v>
      </c>
      <c r="J1999" s="541"/>
      <c r="K1999" s="542" t="s">
        <v>3511</v>
      </c>
      <c r="L1999" s="546">
        <v>1</v>
      </c>
      <c r="M1999" s="558">
        <v>368.1</v>
      </c>
      <c r="N1999" s="544"/>
      <c r="O1999" s="331">
        <f t="shared" si="148"/>
        <v>0</v>
      </c>
      <c r="P1999" s="332">
        <v>4607109937266</v>
      </c>
      <c r="Q1999" s="545"/>
      <c r="R1999" s="333" t="s">
        <v>3509</v>
      </c>
      <c r="S1999" s="340">
        <f t="shared" si="149"/>
        <v>368.1</v>
      </c>
    </row>
    <row r="2000" spans="1:19" ht="25.5" x14ac:dyDescent="0.2">
      <c r="A2000" s="519">
        <v>1985</v>
      </c>
      <c r="B2000" s="537">
        <v>7514</v>
      </c>
      <c r="C2000" s="538" t="s">
        <v>13647</v>
      </c>
      <c r="D2000" s="539"/>
      <c r="E2000" s="411" t="s">
        <v>22</v>
      </c>
      <c r="F2000" s="411" t="s">
        <v>13648</v>
      </c>
      <c r="G2000" s="411" t="s">
        <v>13649</v>
      </c>
      <c r="H2000" s="540" t="s">
        <v>13650</v>
      </c>
      <c r="I2000" s="541" t="str">
        <f t="shared" si="147"/>
        <v>фото1</v>
      </c>
      <c r="J2000" s="541"/>
      <c r="K2000" s="542" t="s">
        <v>3511</v>
      </c>
      <c r="L2000" s="546">
        <v>1</v>
      </c>
      <c r="M2000" s="558">
        <v>281.60000000000002</v>
      </c>
      <c r="N2000" s="544"/>
      <c r="O2000" s="331">
        <f t="shared" si="148"/>
        <v>0</v>
      </c>
      <c r="P2000" s="332">
        <v>4607109938492</v>
      </c>
      <c r="Q2000" s="545"/>
      <c r="R2000" s="333" t="s">
        <v>3509</v>
      </c>
      <c r="S2000" s="340">
        <f t="shared" si="149"/>
        <v>281.60000000000002</v>
      </c>
    </row>
    <row r="2001" spans="1:19" ht="25.5" x14ac:dyDescent="0.2">
      <c r="A2001" s="519">
        <v>1986</v>
      </c>
      <c r="B2001" s="537">
        <v>2650</v>
      </c>
      <c r="C2001" s="538" t="s">
        <v>13651</v>
      </c>
      <c r="D2001" s="539"/>
      <c r="E2001" s="411" t="s">
        <v>22</v>
      </c>
      <c r="F2001" s="411" t="s">
        <v>13652</v>
      </c>
      <c r="G2001" s="411" t="s">
        <v>13653</v>
      </c>
      <c r="H2001" s="540" t="s">
        <v>13650</v>
      </c>
      <c r="I2001" s="541" t="str">
        <f t="shared" si="147"/>
        <v>фото1</v>
      </c>
      <c r="J2001" s="541"/>
      <c r="K2001" s="542" t="s">
        <v>3511</v>
      </c>
      <c r="L2001" s="546">
        <v>1</v>
      </c>
      <c r="M2001" s="558">
        <v>326.60000000000002</v>
      </c>
      <c r="N2001" s="544"/>
      <c r="O2001" s="331">
        <f t="shared" si="148"/>
        <v>0</v>
      </c>
      <c r="P2001" s="332">
        <v>4607109956328</v>
      </c>
      <c r="Q2001" s="545"/>
      <c r="R2001" s="333" t="s">
        <v>3509</v>
      </c>
      <c r="S2001" s="340">
        <f t="shared" si="149"/>
        <v>326.60000000000002</v>
      </c>
    </row>
    <row r="2002" spans="1:19" ht="38.25" x14ac:dyDescent="0.2">
      <c r="A2002" s="519">
        <v>1987</v>
      </c>
      <c r="B2002" s="537">
        <v>2355</v>
      </c>
      <c r="C2002" s="538" t="s">
        <v>13654</v>
      </c>
      <c r="D2002" s="539"/>
      <c r="E2002" s="411" t="s">
        <v>22</v>
      </c>
      <c r="F2002" s="411" t="s">
        <v>13655</v>
      </c>
      <c r="G2002" s="411" t="s">
        <v>13656</v>
      </c>
      <c r="H2002" s="540" t="s">
        <v>13657</v>
      </c>
      <c r="I2002" s="541" t="str">
        <f t="shared" si="147"/>
        <v>фото1</v>
      </c>
      <c r="J2002" s="541"/>
      <c r="K2002" s="542" t="s">
        <v>3511</v>
      </c>
      <c r="L2002" s="546">
        <v>1</v>
      </c>
      <c r="M2002" s="558">
        <v>368.1</v>
      </c>
      <c r="N2002" s="544"/>
      <c r="O2002" s="331">
        <f t="shared" si="148"/>
        <v>0</v>
      </c>
      <c r="P2002" s="332">
        <v>4607109967126</v>
      </c>
      <c r="Q2002" s="545"/>
      <c r="R2002" s="333" t="s">
        <v>3509</v>
      </c>
      <c r="S2002" s="340">
        <f t="shared" si="149"/>
        <v>368.1</v>
      </c>
    </row>
    <row r="2003" spans="1:19" ht="25.5" x14ac:dyDescent="0.2">
      <c r="A2003" s="519">
        <v>1988</v>
      </c>
      <c r="B2003" s="537">
        <v>4243</v>
      </c>
      <c r="C2003" s="538" t="s">
        <v>8739</v>
      </c>
      <c r="D2003" s="539"/>
      <c r="E2003" s="411" t="s">
        <v>22</v>
      </c>
      <c r="F2003" s="411" t="s">
        <v>3529</v>
      </c>
      <c r="G2003" s="411" t="s">
        <v>3530</v>
      </c>
      <c r="H2003" s="540" t="s">
        <v>3531</v>
      </c>
      <c r="I2003" s="541" t="str">
        <f t="shared" si="147"/>
        <v>фото1</v>
      </c>
      <c r="J2003" s="541"/>
      <c r="K2003" s="542" t="s">
        <v>3511</v>
      </c>
      <c r="L2003" s="546">
        <v>1</v>
      </c>
      <c r="M2003" s="558">
        <v>350.1</v>
      </c>
      <c r="N2003" s="544"/>
      <c r="O2003" s="331">
        <f t="shared" si="148"/>
        <v>0</v>
      </c>
      <c r="P2003" s="332">
        <v>4607109984611</v>
      </c>
      <c r="Q2003" s="545"/>
      <c r="R2003" s="333" t="s">
        <v>3509</v>
      </c>
      <c r="S2003" s="340">
        <f t="shared" si="149"/>
        <v>350.1</v>
      </c>
    </row>
    <row r="2004" spans="1:19" ht="15" x14ac:dyDescent="0.2">
      <c r="A2004" s="519">
        <v>1989</v>
      </c>
      <c r="B2004" s="537">
        <v>5888</v>
      </c>
      <c r="C2004" s="538" t="s">
        <v>13658</v>
      </c>
      <c r="D2004" s="539"/>
      <c r="E2004" s="411" t="s">
        <v>22</v>
      </c>
      <c r="F2004" s="411" t="s">
        <v>13659</v>
      </c>
      <c r="G2004" s="411" t="s">
        <v>13660</v>
      </c>
      <c r="H2004" s="540" t="s">
        <v>13661</v>
      </c>
      <c r="I2004" s="541" t="str">
        <f t="shared" si="147"/>
        <v>фото1</v>
      </c>
      <c r="J2004" s="541"/>
      <c r="K2004" s="542" t="s">
        <v>3511</v>
      </c>
      <c r="L2004" s="546">
        <v>1</v>
      </c>
      <c r="M2004" s="558">
        <v>368.1</v>
      </c>
      <c r="N2004" s="544"/>
      <c r="O2004" s="331">
        <f t="shared" si="148"/>
        <v>0</v>
      </c>
      <c r="P2004" s="332">
        <v>4607109934593</v>
      </c>
      <c r="Q2004" s="545"/>
      <c r="R2004" s="333" t="s">
        <v>3509</v>
      </c>
      <c r="S2004" s="340">
        <f t="shared" si="149"/>
        <v>368.1</v>
      </c>
    </row>
    <row r="2005" spans="1:19" ht="25.5" x14ac:dyDescent="0.2">
      <c r="A2005" s="519">
        <v>1990</v>
      </c>
      <c r="B2005" s="537">
        <v>5394</v>
      </c>
      <c r="C2005" s="538" t="s">
        <v>8740</v>
      </c>
      <c r="D2005" s="539"/>
      <c r="E2005" s="449" t="s">
        <v>22</v>
      </c>
      <c r="F2005" s="449" t="s">
        <v>8741</v>
      </c>
      <c r="G2005" s="449" t="s">
        <v>24</v>
      </c>
      <c r="H2005" s="548" t="s">
        <v>8742</v>
      </c>
      <c r="I2005" s="541" t="str">
        <f t="shared" si="147"/>
        <v>фото1</v>
      </c>
      <c r="J2005" s="541"/>
      <c r="K2005" s="542" t="s">
        <v>3511</v>
      </c>
      <c r="L2005" s="546">
        <v>1</v>
      </c>
      <c r="M2005" s="558">
        <v>368.1</v>
      </c>
      <c r="N2005" s="544"/>
      <c r="O2005" s="331">
        <f t="shared" si="148"/>
        <v>0</v>
      </c>
      <c r="P2005" s="332">
        <v>4607109937280</v>
      </c>
      <c r="Q2005" s="545"/>
      <c r="R2005" s="333" t="s">
        <v>3509</v>
      </c>
      <c r="S2005" s="340">
        <f t="shared" si="149"/>
        <v>368.1</v>
      </c>
    </row>
    <row r="2006" spans="1:19" ht="51" x14ac:dyDescent="0.2">
      <c r="A2006" s="519">
        <v>1991</v>
      </c>
      <c r="B2006" s="537">
        <v>1318</v>
      </c>
      <c r="C2006" s="538" t="s">
        <v>13662</v>
      </c>
      <c r="D2006" s="539"/>
      <c r="E2006" s="411" t="s">
        <v>22</v>
      </c>
      <c r="F2006" s="411" t="s">
        <v>13663</v>
      </c>
      <c r="G2006" s="411" t="s">
        <v>13664</v>
      </c>
      <c r="H2006" s="540" t="s">
        <v>13665</v>
      </c>
      <c r="I2006" s="541" t="str">
        <f t="shared" si="147"/>
        <v>фото1</v>
      </c>
      <c r="J2006" s="541"/>
      <c r="K2006" s="542" t="s">
        <v>3511</v>
      </c>
      <c r="L2006" s="546">
        <v>1</v>
      </c>
      <c r="M2006" s="558">
        <v>344.7</v>
      </c>
      <c r="N2006" s="544"/>
      <c r="O2006" s="331">
        <f t="shared" si="148"/>
        <v>0</v>
      </c>
      <c r="P2006" s="332">
        <v>4607109963579</v>
      </c>
      <c r="Q2006" s="545"/>
      <c r="R2006" s="333" t="s">
        <v>3509</v>
      </c>
      <c r="S2006" s="340">
        <f t="shared" si="149"/>
        <v>344.7</v>
      </c>
    </row>
    <row r="2007" spans="1:19" ht="15" x14ac:dyDescent="0.2">
      <c r="A2007" s="519">
        <v>1992</v>
      </c>
      <c r="B2007" s="537">
        <v>784</v>
      </c>
      <c r="C2007" s="538" t="s">
        <v>8743</v>
      </c>
      <c r="D2007" s="539"/>
      <c r="E2007" s="411" t="s">
        <v>22</v>
      </c>
      <c r="F2007" s="411" t="s">
        <v>3532</v>
      </c>
      <c r="G2007" s="411" t="s">
        <v>3533</v>
      </c>
      <c r="H2007" s="540" t="s">
        <v>1611</v>
      </c>
      <c r="I2007" s="541" t="str">
        <f t="shared" si="147"/>
        <v>фото1</v>
      </c>
      <c r="J2007" s="541"/>
      <c r="K2007" s="542" t="s">
        <v>3511</v>
      </c>
      <c r="L2007" s="546">
        <v>1</v>
      </c>
      <c r="M2007" s="558">
        <v>326.60000000000002</v>
      </c>
      <c r="N2007" s="544"/>
      <c r="O2007" s="331">
        <f t="shared" si="148"/>
        <v>0</v>
      </c>
      <c r="P2007" s="332">
        <v>4607109973783</v>
      </c>
      <c r="Q2007" s="545"/>
      <c r="R2007" s="333" t="s">
        <v>3509</v>
      </c>
      <c r="S2007" s="340">
        <f t="shared" si="149"/>
        <v>326.60000000000002</v>
      </c>
    </row>
    <row r="2008" spans="1:19" ht="38.25" x14ac:dyDescent="0.2">
      <c r="A2008" s="519">
        <v>1993</v>
      </c>
      <c r="B2008" s="537">
        <v>1982</v>
      </c>
      <c r="C2008" s="538" t="s">
        <v>13666</v>
      </c>
      <c r="D2008" s="539"/>
      <c r="E2008" s="411" t="s">
        <v>22</v>
      </c>
      <c r="F2008" s="411" t="s">
        <v>2095</v>
      </c>
      <c r="G2008" s="411" t="s">
        <v>2096</v>
      </c>
      <c r="H2008" s="540" t="s">
        <v>13667</v>
      </c>
      <c r="I2008" s="541" t="str">
        <f t="shared" si="147"/>
        <v>фото1</v>
      </c>
      <c r="J2008" s="541"/>
      <c r="K2008" s="542" t="s">
        <v>3511</v>
      </c>
      <c r="L2008" s="546">
        <v>1</v>
      </c>
      <c r="M2008" s="558">
        <v>368.1</v>
      </c>
      <c r="N2008" s="544"/>
      <c r="O2008" s="331">
        <f t="shared" si="148"/>
        <v>0</v>
      </c>
      <c r="P2008" s="332">
        <v>4607109984796</v>
      </c>
      <c r="Q2008" s="545"/>
      <c r="R2008" s="333" t="s">
        <v>3509</v>
      </c>
      <c r="S2008" s="340">
        <f t="shared" si="149"/>
        <v>368.1</v>
      </c>
    </row>
    <row r="2009" spans="1:19" ht="15" x14ac:dyDescent="0.2">
      <c r="A2009" s="519">
        <v>1994</v>
      </c>
      <c r="B2009" s="537">
        <v>4381</v>
      </c>
      <c r="C2009" s="538" t="s">
        <v>8744</v>
      </c>
      <c r="D2009" s="539"/>
      <c r="E2009" s="411" t="s">
        <v>22</v>
      </c>
      <c r="F2009" s="411" t="s">
        <v>3534</v>
      </c>
      <c r="G2009" s="411" t="s">
        <v>3535</v>
      </c>
      <c r="H2009" s="540" t="s">
        <v>1757</v>
      </c>
      <c r="I2009" s="541" t="str">
        <f t="shared" si="147"/>
        <v>фото1</v>
      </c>
      <c r="J2009" s="541"/>
      <c r="K2009" s="542" t="s">
        <v>3511</v>
      </c>
      <c r="L2009" s="546">
        <v>1</v>
      </c>
      <c r="M2009" s="558">
        <v>368.1</v>
      </c>
      <c r="N2009" s="544"/>
      <c r="O2009" s="331">
        <f t="shared" si="148"/>
        <v>0</v>
      </c>
      <c r="P2009" s="332">
        <v>4607109988022</v>
      </c>
      <c r="Q2009" s="545"/>
      <c r="R2009" s="333" t="s">
        <v>3509</v>
      </c>
      <c r="S2009" s="340">
        <f t="shared" si="149"/>
        <v>368.1</v>
      </c>
    </row>
    <row r="2010" spans="1:19" ht="20.25" x14ac:dyDescent="0.2">
      <c r="A2010" s="519">
        <v>1995</v>
      </c>
      <c r="B2010" s="334"/>
      <c r="C2010" s="334"/>
      <c r="D2010" s="334"/>
      <c r="E2010" s="161"/>
      <c r="F2010" s="552" t="s">
        <v>11228</v>
      </c>
      <c r="G2010" s="334"/>
      <c r="H2010" s="334"/>
      <c r="I2010" s="334"/>
      <c r="J2010" s="334"/>
      <c r="K2010" s="334"/>
      <c r="L2010" s="334"/>
      <c r="M2010" s="560"/>
      <c r="N2010" s="334"/>
      <c r="O2010" s="334"/>
      <c r="P2010" s="334"/>
      <c r="Q2010" s="334"/>
      <c r="R2010" s="334"/>
      <c r="S2010" s="553"/>
    </row>
    <row r="2011" spans="1:19" ht="15.75" x14ac:dyDescent="0.2">
      <c r="A2011" s="519">
        <v>1996</v>
      </c>
      <c r="B2011" s="524"/>
      <c r="C2011" s="525"/>
      <c r="D2011" s="526"/>
      <c r="E2011" s="527"/>
      <c r="F2011" s="528" t="s">
        <v>11229</v>
      </c>
      <c r="G2011" s="529"/>
      <c r="H2011" s="530"/>
      <c r="I2011" s="531"/>
      <c r="J2011" s="532"/>
      <c r="K2011" s="533"/>
      <c r="L2011" s="533"/>
      <c r="M2011" s="561"/>
      <c r="N2011" s="524"/>
      <c r="O2011" s="524"/>
      <c r="P2011" s="534"/>
      <c r="Q2011" s="535"/>
      <c r="R2011" s="535"/>
      <c r="S2011" s="536"/>
    </row>
    <row r="2012" spans="1:19" ht="76.5" x14ac:dyDescent="0.2">
      <c r="A2012" s="519">
        <v>1997</v>
      </c>
      <c r="B2012" s="537">
        <v>4193</v>
      </c>
      <c r="C2012" s="538" t="s">
        <v>8635</v>
      </c>
      <c r="D2012" s="539"/>
      <c r="E2012" s="449" t="s">
        <v>2851</v>
      </c>
      <c r="F2012" s="449" t="s">
        <v>2856</v>
      </c>
      <c r="G2012" s="449" t="s">
        <v>2857</v>
      </c>
      <c r="H2012" s="548" t="s">
        <v>2858</v>
      </c>
      <c r="I2012" s="541" t="str">
        <f t="shared" ref="I2012:I2059" si="150">HYPERLINK("http://www.gardenbulbs.ru/images/vesna_CL/thumbnails/"&amp;C2012&amp;".jpg","фото1")</f>
        <v>фото1</v>
      </c>
      <c r="J2012" s="541"/>
      <c r="K2012" s="542" t="s">
        <v>32</v>
      </c>
      <c r="L2012" s="546">
        <v>2</v>
      </c>
      <c r="M2012" s="558">
        <v>187.9</v>
      </c>
      <c r="N2012" s="544"/>
      <c r="O2012" s="331">
        <f t="shared" ref="O2012:O2059" si="151">IF(ISERROR(N2012*M2012),0,N2012*M2012)</f>
        <v>0</v>
      </c>
      <c r="P2012" s="332">
        <v>4607109984116</v>
      </c>
      <c r="Q2012" s="545"/>
      <c r="R2012" s="333" t="s">
        <v>2854</v>
      </c>
      <c r="S2012" s="340">
        <f t="shared" ref="S2012:S2059" si="152">M2012/L2012</f>
        <v>93.95</v>
      </c>
    </row>
    <row r="2013" spans="1:19" ht="38.25" x14ac:dyDescent="0.2">
      <c r="A2013" s="519">
        <v>1998</v>
      </c>
      <c r="B2013" s="537">
        <v>4403</v>
      </c>
      <c r="C2013" s="538" t="s">
        <v>8636</v>
      </c>
      <c r="D2013" s="539"/>
      <c r="E2013" s="411" t="s">
        <v>2851</v>
      </c>
      <c r="F2013" s="411" t="s">
        <v>2859</v>
      </c>
      <c r="G2013" s="411" t="s">
        <v>2860</v>
      </c>
      <c r="H2013" s="540" t="s">
        <v>2861</v>
      </c>
      <c r="I2013" s="541" t="str">
        <f t="shared" si="150"/>
        <v>фото1</v>
      </c>
      <c r="J2013" s="541"/>
      <c r="K2013" s="542" t="s">
        <v>32</v>
      </c>
      <c r="L2013" s="546">
        <v>2</v>
      </c>
      <c r="M2013" s="558">
        <v>187.9</v>
      </c>
      <c r="N2013" s="544"/>
      <c r="O2013" s="331">
        <f t="shared" si="151"/>
        <v>0</v>
      </c>
      <c r="P2013" s="332">
        <v>4607109988244</v>
      </c>
      <c r="Q2013" s="545"/>
      <c r="R2013" s="333" t="s">
        <v>2854</v>
      </c>
      <c r="S2013" s="340">
        <f t="shared" si="152"/>
        <v>93.95</v>
      </c>
    </row>
    <row r="2014" spans="1:19" ht="25.5" x14ac:dyDescent="0.2">
      <c r="A2014" s="519">
        <v>1999</v>
      </c>
      <c r="B2014" s="537">
        <v>966</v>
      </c>
      <c r="C2014" s="538" t="s">
        <v>8637</v>
      </c>
      <c r="D2014" s="539"/>
      <c r="E2014" s="411" t="s">
        <v>2851</v>
      </c>
      <c r="F2014" s="411" t="s">
        <v>2852</v>
      </c>
      <c r="G2014" s="411" t="s">
        <v>2853</v>
      </c>
      <c r="H2014" s="540" t="s">
        <v>2855</v>
      </c>
      <c r="I2014" s="541" t="str">
        <f t="shared" si="150"/>
        <v>фото1</v>
      </c>
      <c r="J2014" s="541"/>
      <c r="K2014" s="542" t="s">
        <v>32</v>
      </c>
      <c r="L2014" s="546">
        <v>2</v>
      </c>
      <c r="M2014" s="558">
        <v>187.9</v>
      </c>
      <c r="N2014" s="544"/>
      <c r="O2014" s="331">
        <f t="shared" si="151"/>
        <v>0</v>
      </c>
      <c r="P2014" s="332">
        <v>4607109974384</v>
      </c>
      <c r="Q2014" s="545"/>
      <c r="R2014" s="333" t="s">
        <v>2854</v>
      </c>
      <c r="S2014" s="340">
        <f t="shared" si="152"/>
        <v>93.95</v>
      </c>
    </row>
    <row r="2015" spans="1:19" ht="25.5" x14ac:dyDescent="0.2">
      <c r="A2015" s="519">
        <v>2000</v>
      </c>
      <c r="B2015" s="537">
        <v>6806</v>
      </c>
      <c r="C2015" s="538" t="s">
        <v>8638</v>
      </c>
      <c r="D2015" s="539"/>
      <c r="E2015" s="411" t="s">
        <v>2851</v>
      </c>
      <c r="F2015" s="411" t="s">
        <v>3957</v>
      </c>
      <c r="G2015" s="411" t="s">
        <v>3958</v>
      </c>
      <c r="H2015" s="540" t="s">
        <v>3959</v>
      </c>
      <c r="I2015" s="541" t="str">
        <f t="shared" si="150"/>
        <v>фото1</v>
      </c>
      <c r="J2015" s="541"/>
      <c r="K2015" s="542" t="s">
        <v>32</v>
      </c>
      <c r="L2015" s="546">
        <v>2</v>
      </c>
      <c r="M2015" s="558">
        <v>187.9</v>
      </c>
      <c r="N2015" s="544"/>
      <c r="O2015" s="331">
        <f t="shared" si="151"/>
        <v>0</v>
      </c>
      <c r="P2015" s="332">
        <v>4607109944509</v>
      </c>
      <c r="Q2015" s="545"/>
      <c r="R2015" s="333" t="s">
        <v>2854</v>
      </c>
      <c r="S2015" s="340">
        <f t="shared" si="152"/>
        <v>93.95</v>
      </c>
    </row>
    <row r="2016" spans="1:19" ht="51" x14ac:dyDescent="0.2">
      <c r="A2016" s="519">
        <v>2001</v>
      </c>
      <c r="B2016" s="537">
        <v>1459</v>
      </c>
      <c r="C2016" s="538" t="s">
        <v>13668</v>
      </c>
      <c r="D2016" s="539"/>
      <c r="E2016" s="411" t="s">
        <v>2851</v>
      </c>
      <c r="F2016" s="411" t="s">
        <v>13669</v>
      </c>
      <c r="G2016" s="411" t="s">
        <v>13670</v>
      </c>
      <c r="H2016" s="540" t="s">
        <v>13671</v>
      </c>
      <c r="I2016" s="541" t="str">
        <f t="shared" si="150"/>
        <v>фото1</v>
      </c>
      <c r="J2016" s="541"/>
      <c r="K2016" s="542" t="s">
        <v>32</v>
      </c>
      <c r="L2016" s="546">
        <v>2</v>
      </c>
      <c r="M2016" s="558">
        <v>173.5</v>
      </c>
      <c r="N2016" s="544"/>
      <c r="O2016" s="331">
        <f t="shared" si="151"/>
        <v>0</v>
      </c>
      <c r="P2016" s="332">
        <v>4607109964255</v>
      </c>
      <c r="Q2016" s="545" t="s">
        <v>11622</v>
      </c>
      <c r="R2016" s="333" t="s">
        <v>2854</v>
      </c>
      <c r="S2016" s="340">
        <f t="shared" si="152"/>
        <v>86.75</v>
      </c>
    </row>
    <row r="2017" spans="1:19" ht="38.25" x14ac:dyDescent="0.2">
      <c r="A2017" s="519">
        <v>2002</v>
      </c>
      <c r="B2017" s="537">
        <v>4405</v>
      </c>
      <c r="C2017" s="538" t="s">
        <v>8639</v>
      </c>
      <c r="D2017" s="539"/>
      <c r="E2017" s="411" t="s">
        <v>2851</v>
      </c>
      <c r="F2017" s="411" t="s">
        <v>2862</v>
      </c>
      <c r="G2017" s="411" t="s">
        <v>2863</v>
      </c>
      <c r="H2017" s="540" t="s">
        <v>2864</v>
      </c>
      <c r="I2017" s="541" t="str">
        <f t="shared" si="150"/>
        <v>фото1</v>
      </c>
      <c r="J2017" s="541"/>
      <c r="K2017" s="542" t="s">
        <v>32</v>
      </c>
      <c r="L2017" s="546">
        <v>2</v>
      </c>
      <c r="M2017" s="558">
        <v>187.9</v>
      </c>
      <c r="N2017" s="544"/>
      <c r="O2017" s="331">
        <f t="shared" si="151"/>
        <v>0</v>
      </c>
      <c r="P2017" s="332">
        <v>4607109988268</v>
      </c>
      <c r="Q2017" s="545"/>
      <c r="R2017" s="333" t="s">
        <v>2854</v>
      </c>
      <c r="S2017" s="340">
        <f t="shared" si="152"/>
        <v>93.95</v>
      </c>
    </row>
    <row r="2018" spans="1:19" ht="15" x14ac:dyDescent="0.2">
      <c r="A2018" s="519">
        <v>2003</v>
      </c>
      <c r="B2018" s="537">
        <v>2465</v>
      </c>
      <c r="C2018" s="538" t="s">
        <v>8640</v>
      </c>
      <c r="D2018" s="539"/>
      <c r="E2018" s="411" t="s">
        <v>2865</v>
      </c>
      <c r="F2018" s="411" t="s">
        <v>2866</v>
      </c>
      <c r="G2018" s="411" t="s">
        <v>2867</v>
      </c>
      <c r="H2018" s="540" t="s">
        <v>743</v>
      </c>
      <c r="I2018" s="541" t="str">
        <f t="shared" si="150"/>
        <v>фото1</v>
      </c>
      <c r="J2018" s="541"/>
      <c r="K2018" s="542" t="s">
        <v>32</v>
      </c>
      <c r="L2018" s="546">
        <v>2</v>
      </c>
      <c r="M2018" s="558">
        <v>139.19999999999999</v>
      </c>
      <c r="N2018" s="544"/>
      <c r="O2018" s="331">
        <f t="shared" si="151"/>
        <v>0</v>
      </c>
      <c r="P2018" s="332">
        <v>4607109974308</v>
      </c>
      <c r="Q2018" s="545"/>
      <c r="R2018" s="333" t="s">
        <v>2868</v>
      </c>
      <c r="S2018" s="340">
        <f t="shared" si="152"/>
        <v>69.599999999999994</v>
      </c>
    </row>
    <row r="2019" spans="1:19" ht="25.5" x14ac:dyDescent="0.2">
      <c r="A2019" s="519">
        <v>2004</v>
      </c>
      <c r="B2019" s="537">
        <v>2472</v>
      </c>
      <c r="C2019" s="538" t="s">
        <v>8641</v>
      </c>
      <c r="D2019" s="539"/>
      <c r="E2019" s="411" t="s">
        <v>2865</v>
      </c>
      <c r="F2019" s="411" t="s">
        <v>2869</v>
      </c>
      <c r="G2019" s="411" t="s">
        <v>2870</v>
      </c>
      <c r="H2019" s="540" t="s">
        <v>2871</v>
      </c>
      <c r="I2019" s="541" t="str">
        <f t="shared" si="150"/>
        <v>фото1</v>
      </c>
      <c r="J2019" s="541"/>
      <c r="K2019" s="542" t="s">
        <v>32</v>
      </c>
      <c r="L2019" s="546">
        <v>2</v>
      </c>
      <c r="M2019" s="558">
        <v>139.19999999999999</v>
      </c>
      <c r="N2019" s="544"/>
      <c r="O2019" s="331">
        <f t="shared" si="151"/>
        <v>0</v>
      </c>
      <c r="P2019" s="332">
        <v>4607109974315</v>
      </c>
      <c r="Q2019" s="545"/>
      <c r="R2019" s="333" t="s">
        <v>2868</v>
      </c>
      <c r="S2019" s="340">
        <f t="shared" si="152"/>
        <v>69.599999999999994</v>
      </c>
    </row>
    <row r="2020" spans="1:19" ht="25.5" x14ac:dyDescent="0.2">
      <c r="A2020" s="519">
        <v>2005</v>
      </c>
      <c r="B2020" s="537">
        <v>6810</v>
      </c>
      <c r="C2020" s="538" t="s">
        <v>8642</v>
      </c>
      <c r="D2020" s="539"/>
      <c r="E2020" s="411" t="s">
        <v>2865</v>
      </c>
      <c r="F2020" s="411" t="s">
        <v>3960</v>
      </c>
      <c r="G2020" s="411" t="s">
        <v>3961</v>
      </c>
      <c r="H2020" s="540" t="s">
        <v>3962</v>
      </c>
      <c r="I2020" s="541" t="str">
        <f t="shared" si="150"/>
        <v>фото1</v>
      </c>
      <c r="J2020" s="541"/>
      <c r="K2020" s="542" t="s">
        <v>32</v>
      </c>
      <c r="L2020" s="546">
        <v>2</v>
      </c>
      <c r="M2020" s="558">
        <v>139.19999999999999</v>
      </c>
      <c r="N2020" s="544"/>
      <c r="O2020" s="331">
        <f t="shared" si="151"/>
        <v>0</v>
      </c>
      <c r="P2020" s="332">
        <v>4607109944547</v>
      </c>
      <c r="Q2020" s="545"/>
      <c r="R2020" s="333" t="s">
        <v>2868</v>
      </c>
      <c r="S2020" s="340">
        <f t="shared" si="152"/>
        <v>69.599999999999994</v>
      </c>
    </row>
    <row r="2021" spans="1:19" ht="15" x14ac:dyDescent="0.2">
      <c r="A2021" s="519">
        <v>2006</v>
      </c>
      <c r="B2021" s="537">
        <v>10741</v>
      </c>
      <c r="C2021" s="538" t="s">
        <v>14951</v>
      </c>
      <c r="D2021" s="539"/>
      <c r="E2021" s="412" t="s">
        <v>2865</v>
      </c>
      <c r="F2021" s="412" t="s">
        <v>14952</v>
      </c>
      <c r="G2021" s="412" t="s">
        <v>14953</v>
      </c>
      <c r="H2021" s="547" t="s">
        <v>14954</v>
      </c>
      <c r="I2021" s="541" t="str">
        <f t="shared" si="150"/>
        <v>фото1</v>
      </c>
      <c r="J2021" s="541"/>
      <c r="K2021" s="542" t="s">
        <v>32</v>
      </c>
      <c r="L2021" s="546">
        <v>2</v>
      </c>
      <c r="M2021" s="558">
        <v>142.4</v>
      </c>
      <c r="N2021" s="544"/>
      <c r="O2021" s="331">
        <f t="shared" si="151"/>
        <v>0</v>
      </c>
      <c r="P2021" s="332">
        <v>4607109925935</v>
      </c>
      <c r="Q2021" s="545" t="s">
        <v>13902</v>
      </c>
      <c r="R2021" s="333" t="s">
        <v>2868</v>
      </c>
      <c r="S2021" s="340">
        <f t="shared" si="152"/>
        <v>71.2</v>
      </c>
    </row>
    <row r="2022" spans="1:19" ht="25.5" x14ac:dyDescent="0.2">
      <c r="A2022" s="519">
        <v>2007</v>
      </c>
      <c r="B2022" s="537">
        <v>10742</v>
      </c>
      <c r="C2022" s="538" t="s">
        <v>14955</v>
      </c>
      <c r="D2022" s="539"/>
      <c r="E2022" s="412" t="s">
        <v>2865</v>
      </c>
      <c r="F2022" s="412" t="s">
        <v>14956</v>
      </c>
      <c r="G2022" s="412" t="s">
        <v>14957</v>
      </c>
      <c r="H2022" s="547" t="s">
        <v>14958</v>
      </c>
      <c r="I2022" s="541" t="str">
        <f t="shared" si="150"/>
        <v>фото1</v>
      </c>
      <c r="J2022" s="541"/>
      <c r="K2022" s="542" t="s">
        <v>32</v>
      </c>
      <c r="L2022" s="546">
        <v>2</v>
      </c>
      <c r="M2022" s="558">
        <v>142.4</v>
      </c>
      <c r="N2022" s="544"/>
      <c r="O2022" s="331">
        <f t="shared" si="151"/>
        <v>0</v>
      </c>
      <c r="P2022" s="332">
        <v>4607109925928</v>
      </c>
      <c r="Q2022" s="545" t="s">
        <v>13902</v>
      </c>
      <c r="R2022" s="333" t="s">
        <v>2868</v>
      </c>
      <c r="S2022" s="340">
        <f t="shared" si="152"/>
        <v>71.2</v>
      </c>
    </row>
    <row r="2023" spans="1:19" ht="25.5" x14ac:dyDescent="0.2">
      <c r="A2023" s="519">
        <v>2008</v>
      </c>
      <c r="B2023" s="537">
        <v>4400</v>
      </c>
      <c r="C2023" s="538" t="s">
        <v>8643</v>
      </c>
      <c r="D2023" s="539"/>
      <c r="E2023" s="411" t="s">
        <v>2865</v>
      </c>
      <c r="F2023" s="411" t="s">
        <v>2872</v>
      </c>
      <c r="G2023" s="411" t="s">
        <v>2873</v>
      </c>
      <c r="H2023" s="540" t="s">
        <v>2874</v>
      </c>
      <c r="I2023" s="541" t="str">
        <f t="shared" si="150"/>
        <v>фото1</v>
      </c>
      <c r="J2023" s="541"/>
      <c r="K2023" s="542" t="s">
        <v>32</v>
      </c>
      <c r="L2023" s="546">
        <v>2</v>
      </c>
      <c r="M2023" s="558">
        <v>139.19999999999999</v>
      </c>
      <c r="N2023" s="544"/>
      <c r="O2023" s="331">
        <f t="shared" si="151"/>
        <v>0</v>
      </c>
      <c r="P2023" s="332">
        <v>4607109988213</v>
      </c>
      <c r="Q2023" s="545"/>
      <c r="R2023" s="333" t="s">
        <v>2868</v>
      </c>
      <c r="S2023" s="340">
        <f t="shared" si="152"/>
        <v>69.599999999999994</v>
      </c>
    </row>
    <row r="2024" spans="1:19" ht="15" x14ac:dyDescent="0.2">
      <c r="A2024" s="519">
        <v>2009</v>
      </c>
      <c r="B2024" s="537">
        <v>10743</v>
      </c>
      <c r="C2024" s="538" t="s">
        <v>14959</v>
      </c>
      <c r="D2024" s="539"/>
      <c r="E2024" s="412" t="s">
        <v>2865</v>
      </c>
      <c r="F2024" s="412" t="s">
        <v>14960</v>
      </c>
      <c r="G2024" s="412" t="s">
        <v>14961</v>
      </c>
      <c r="H2024" s="547" t="s">
        <v>14962</v>
      </c>
      <c r="I2024" s="541" t="str">
        <f t="shared" si="150"/>
        <v>фото1</v>
      </c>
      <c r="J2024" s="541"/>
      <c r="K2024" s="542" t="s">
        <v>32</v>
      </c>
      <c r="L2024" s="546">
        <v>2</v>
      </c>
      <c r="M2024" s="558">
        <v>142.4</v>
      </c>
      <c r="N2024" s="544"/>
      <c r="O2024" s="331">
        <f t="shared" si="151"/>
        <v>0</v>
      </c>
      <c r="P2024" s="332">
        <v>4607109925911</v>
      </c>
      <c r="Q2024" s="545" t="s">
        <v>13902</v>
      </c>
      <c r="R2024" s="333" t="s">
        <v>2868</v>
      </c>
      <c r="S2024" s="340">
        <f t="shared" si="152"/>
        <v>71.2</v>
      </c>
    </row>
    <row r="2025" spans="1:19" ht="15" x14ac:dyDescent="0.2">
      <c r="A2025" s="519">
        <v>2010</v>
      </c>
      <c r="B2025" s="537">
        <v>10744</v>
      </c>
      <c r="C2025" s="538" t="s">
        <v>14963</v>
      </c>
      <c r="D2025" s="539"/>
      <c r="E2025" s="412" t="s">
        <v>2865</v>
      </c>
      <c r="F2025" s="412" t="s">
        <v>14964</v>
      </c>
      <c r="G2025" s="412" t="s">
        <v>14965</v>
      </c>
      <c r="H2025" s="547" t="s">
        <v>14966</v>
      </c>
      <c r="I2025" s="541" t="str">
        <f t="shared" si="150"/>
        <v>фото1</v>
      </c>
      <c r="J2025" s="541"/>
      <c r="K2025" s="542" t="s">
        <v>32</v>
      </c>
      <c r="L2025" s="546">
        <v>2</v>
      </c>
      <c r="M2025" s="558">
        <v>142.4</v>
      </c>
      <c r="N2025" s="544"/>
      <c r="O2025" s="331">
        <f t="shared" si="151"/>
        <v>0</v>
      </c>
      <c r="P2025" s="332">
        <v>4607109925904</v>
      </c>
      <c r="Q2025" s="545" t="s">
        <v>13902</v>
      </c>
      <c r="R2025" s="333" t="s">
        <v>2868</v>
      </c>
      <c r="S2025" s="340">
        <f t="shared" si="152"/>
        <v>71.2</v>
      </c>
    </row>
    <row r="2026" spans="1:19" ht="15" x14ac:dyDescent="0.2">
      <c r="A2026" s="519">
        <v>2011</v>
      </c>
      <c r="B2026" s="537">
        <v>2466</v>
      </c>
      <c r="C2026" s="538" t="s">
        <v>8644</v>
      </c>
      <c r="D2026" s="539"/>
      <c r="E2026" s="411" t="s">
        <v>2865</v>
      </c>
      <c r="F2026" s="411" t="s">
        <v>2875</v>
      </c>
      <c r="G2026" s="411" t="s">
        <v>2876</v>
      </c>
      <c r="H2026" s="540" t="s">
        <v>2877</v>
      </c>
      <c r="I2026" s="541" t="str">
        <f t="shared" si="150"/>
        <v>фото1</v>
      </c>
      <c r="J2026" s="541"/>
      <c r="K2026" s="542" t="s">
        <v>32</v>
      </c>
      <c r="L2026" s="546">
        <v>2</v>
      </c>
      <c r="M2026" s="558">
        <v>139.19999999999999</v>
      </c>
      <c r="N2026" s="544"/>
      <c r="O2026" s="331">
        <f t="shared" si="151"/>
        <v>0</v>
      </c>
      <c r="P2026" s="332">
        <v>4607109974339</v>
      </c>
      <c r="Q2026" s="545"/>
      <c r="R2026" s="333" t="s">
        <v>2868</v>
      </c>
      <c r="S2026" s="340">
        <f t="shared" si="152"/>
        <v>69.599999999999994</v>
      </c>
    </row>
    <row r="2027" spans="1:19" ht="38.25" x14ac:dyDescent="0.2">
      <c r="A2027" s="519">
        <v>2012</v>
      </c>
      <c r="B2027" s="537">
        <v>6809</v>
      </c>
      <c r="C2027" s="538" t="s">
        <v>8645</v>
      </c>
      <c r="D2027" s="539"/>
      <c r="E2027" s="411" t="s">
        <v>2865</v>
      </c>
      <c r="F2027" s="411" t="s">
        <v>3963</v>
      </c>
      <c r="G2027" s="411" t="s">
        <v>3964</v>
      </c>
      <c r="H2027" s="540" t="s">
        <v>3965</v>
      </c>
      <c r="I2027" s="541" t="str">
        <f t="shared" si="150"/>
        <v>фото1</v>
      </c>
      <c r="J2027" s="541"/>
      <c r="K2027" s="542" t="s">
        <v>32</v>
      </c>
      <c r="L2027" s="546">
        <v>2</v>
      </c>
      <c r="M2027" s="558">
        <v>139.19999999999999</v>
      </c>
      <c r="N2027" s="544"/>
      <c r="O2027" s="331">
        <f t="shared" si="151"/>
        <v>0</v>
      </c>
      <c r="P2027" s="332">
        <v>4607109944530</v>
      </c>
      <c r="Q2027" s="545"/>
      <c r="R2027" s="333" t="s">
        <v>2868</v>
      </c>
      <c r="S2027" s="340">
        <f t="shared" si="152"/>
        <v>69.599999999999994</v>
      </c>
    </row>
    <row r="2028" spans="1:19" ht="25.5" x14ac:dyDescent="0.2">
      <c r="A2028" s="519">
        <v>2013</v>
      </c>
      <c r="B2028" s="537">
        <v>6807</v>
      </c>
      <c r="C2028" s="538" t="s">
        <v>8646</v>
      </c>
      <c r="D2028" s="539"/>
      <c r="E2028" s="411" t="s">
        <v>2865</v>
      </c>
      <c r="F2028" s="411" t="s">
        <v>3966</v>
      </c>
      <c r="G2028" s="411" t="s">
        <v>3967</v>
      </c>
      <c r="H2028" s="540" t="s">
        <v>3968</v>
      </c>
      <c r="I2028" s="541" t="str">
        <f t="shared" si="150"/>
        <v>фото1</v>
      </c>
      <c r="J2028" s="541"/>
      <c r="K2028" s="542" t="s">
        <v>32</v>
      </c>
      <c r="L2028" s="546">
        <v>2</v>
      </c>
      <c r="M2028" s="558">
        <v>139.19999999999999</v>
      </c>
      <c r="N2028" s="544"/>
      <c r="O2028" s="331">
        <f t="shared" si="151"/>
        <v>0</v>
      </c>
      <c r="P2028" s="332">
        <v>4607109944516</v>
      </c>
      <c r="Q2028" s="545"/>
      <c r="R2028" s="333" t="s">
        <v>2868</v>
      </c>
      <c r="S2028" s="340">
        <f t="shared" si="152"/>
        <v>69.599999999999994</v>
      </c>
    </row>
    <row r="2029" spans="1:19" ht="15" x14ac:dyDescent="0.2">
      <c r="A2029" s="519">
        <v>2014</v>
      </c>
      <c r="B2029" s="537">
        <v>2467</v>
      </c>
      <c r="C2029" s="538" t="s">
        <v>8647</v>
      </c>
      <c r="D2029" s="539"/>
      <c r="E2029" s="411" t="s">
        <v>2865</v>
      </c>
      <c r="F2029" s="411" t="s">
        <v>2878</v>
      </c>
      <c r="G2029" s="411" t="s">
        <v>2879</v>
      </c>
      <c r="H2029" s="540" t="s">
        <v>2880</v>
      </c>
      <c r="I2029" s="541" t="str">
        <f t="shared" si="150"/>
        <v>фото1</v>
      </c>
      <c r="J2029" s="541"/>
      <c r="K2029" s="542" t="s">
        <v>32</v>
      </c>
      <c r="L2029" s="546">
        <v>2</v>
      </c>
      <c r="M2029" s="558">
        <v>139.19999999999999</v>
      </c>
      <c r="N2029" s="544"/>
      <c r="O2029" s="331">
        <f t="shared" si="151"/>
        <v>0</v>
      </c>
      <c r="P2029" s="332">
        <v>4607109974353</v>
      </c>
      <c r="Q2029" s="545"/>
      <c r="R2029" s="333" t="s">
        <v>2868</v>
      </c>
      <c r="S2029" s="340">
        <f t="shared" si="152"/>
        <v>69.599999999999994</v>
      </c>
    </row>
    <row r="2030" spans="1:19" ht="15" x14ac:dyDescent="0.2">
      <c r="A2030" s="519">
        <v>2015</v>
      </c>
      <c r="B2030" s="537">
        <v>10745</v>
      </c>
      <c r="C2030" s="538" t="s">
        <v>14967</v>
      </c>
      <c r="D2030" s="539"/>
      <c r="E2030" s="412" t="s">
        <v>2865</v>
      </c>
      <c r="F2030" s="412" t="s">
        <v>14968</v>
      </c>
      <c r="G2030" s="412" t="s">
        <v>14969</v>
      </c>
      <c r="H2030" s="547" t="s">
        <v>14970</v>
      </c>
      <c r="I2030" s="541" t="str">
        <f t="shared" si="150"/>
        <v>фото1</v>
      </c>
      <c r="J2030" s="541"/>
      <c r="K2030" s="542" t="s">
        <v>32</v>
      </c>
      <c r="L2030" s="546">
        <v>2</v>
      </c>
      <c r="M2030" s="558">
        <v>142.4</v>
      </c>
      <c r="N2030" s="544"/>
      <c r="O2030" s="331">
        <f t="shared" si="151"/>
        <v>0</v>
      </c>
      <c r="P2030" s="332">
        <v>4607109925898</v>
      </c>
      <c r="Q2030" s="545" t="s">
        <v>13902</v>
      </c>
      <c r="R2030" s="333" t="s">
        <v>2868</v>
      </c>
      <c r="S2030" s="340">
        <f t="shared" si="152"/>
        <v>71.2</v>
      </c>
    </row>
    <row r="2031" spans="1:19" ht="38.25" x14ac:dyDescent="0.2">
      <c r="A2031" s="519">
        <v>2016</v>
      </c>
      <c r="B2031" s="537">
        <v>4401</v>
      </c>
      <c r="C2031" s="538" t="s">
        <v>8648</v>
      </c>
      <c r="D2031" s="539"/>
      <c r="E2031" s="411" t="s">
        <v>2865</v>
      </c>
      <c r="F2031" s="411" t="s">
        <v>2881</v>
      </c>
      <c r="G2031" s="411" t="s">
        <v>2882</v>
      </c>
      <c r="H2031" s="540" t="s">
        <v>2883</v>
      </c>
      <c r="I2031" s="541" t="str">
        <f t="shared" si="150"/>
        <v>фото1</v>
      </c>
      <c r="J2031" s="541"/>
      <c r="K2031" s="542" t="s">
        <v>32</v>
      </c>
      <c r="L2031" s="546">
        <v>2</v>
      </c>
      <c r="M2031" s="558">
        <v>139.19999999999999</v>
      </c>
      <c r="N2031" s="544"/>
      <c r="O2031" s="331">
        <f t="shared" si="151"/>
        <v>0</v>
      </c>
      <c r="P2031" s="332">
        <v>4607109988220</v>
      </c>
      <c r="Q2031" s="545"/>
      <c r="R2031" s="333" t="s">
        <v>2868</v>
      </c>
      <c r="S2031" s="340">
        <f t="shared" si="152"/>
        <v>69.599999999999994</v>
      </c>
    </row>
    <row r="2032" spans="1:19" ht="15" x14ac:dyDescent="0.2">
      <c r="A2032" s="519">
        <v>2017</v>
      </c>
      <c r="B2032" s="537">
        <v>10746</v>
      </c>
      <c r="C2032" s="538" t="s">
        <v>14971</v>
      </c>
      <c r="D2032" s="539"/>
      <c r="E2032" s="412" t="s">
        <v>2865</v>
      </c>
      <c r="F2032" s="412" t="s">
        <v>14972</v>
      </c>
      <c r="G2032" s="412" t="s">
        <v>2060</v>
      </c>
      <c r="H2032" s="547" t="s">
        <v>14973</v>
      </c>
      <c r="I2032" s="541" t="str">
        <f t="shared" si="150"/>
        <v>фото1</v>
      </c>
      <c r="J2032" s="541"/>
      <c r="K2032" s="542" t="s">
        <v>32</v>
      </c>
      <c r="L2032" s="546">
        <v>2</v>
      </c>
      <c r="M2032" s="558">
        <v>142.4</v>
      </c>
      <c r="N2032" s="544"/>
      <c r="O2032" s="331">
        <f t="shared" si="151"/>
        <v>0</v>
      </c>
      <c r="P2032" s="332">
        <v>4607109925881</v>
      </c>
      <c r="Q2032" s="545" t="s">
        <v>13902</v>
      </c>
      <c r="R2032" s="333" t="s">
        <v>2868</v>
      </c>
      <c r="S2032" s="340">
        <f t="shared" si="152"/>
        <v>71.2</v>
      </c>
    </row>
    <row r="2033" spans="1:19" ht="15" x14ac:dyDescent="0.2">
      <c r="A2033" s="519">
        <v>2018</v>
      </c>
      <c r="B2033" s="537">
        <v>6808</v>
      </c>
      <c r="C2033" s="538" t="s">
        <v>8649</v>
      </c>
      <c r="D2033" s="539"/>
      <c r="E2033" s="411" t="s">
        <v>2865</v>
      </c>
      <c r="F2033" s="411" t="s">
        <v>3969</v>
      </c>
      <c r="G2033" s="411" t="s">
        <v>3970</v>
      </c>
      <c r="H2033" s="540" t="s">
        <v>3971</v>
      </c>
      <c r="I2033" s="541" t="str">
        <f t="shared" si="150"/>
        <v>фото1</v>
      </c>
      <c r="J2033" s="541"/>
      <c r="K2033" s="542" t="s">
        <v>32</v>
      </c>
      <c r="L2033" s="546">
        <v>2</v>
      </c>
      <c r="M2033" s="558">
        <v>139.19999999999999</v>
      </c>
      <c r="N2033" s="544"/>
      <c r="O2033" s="331">
        <f t="shared" si="151"/>
        <v>0</v>
      </c>
      <c r="P2033" s="332">
        <v>4607109944523</v>
      </c>
      <c r="Q2033" s="545"/>
      <c r="R2033" s="333" t="s">
        <v>2868</v>
      </c>
      <c r="S2033" s="340">
        <f t="shared" si="152"/>
        <v>69.599999999999994</v>
      </c>
    </row>
    <row r="2034" spans="1:19" ht="15" x14ac:dyDescent="0.2">
      <c r="A2034" s="519">
        <v>2019</v>
      </c>
      <c r="B2034" s="537">
        <v>2468</v>
      </c>
      <c r="C2034" s="538" t="s">
        <v>8650</v>
      </c>
      <c r="D2034" s="539"/>
      <c r="E2034" s="411" t="s">
        <v>2865</v>
      </c>
      <c r="F2034" s="411" t="s">
        <v>2065</v>
      </c>
      <c r="G2034" s="411" t="s">
        <v>2066</v>
      </c>
      <c r="H2034" s="540" t="s">
        <v>2877</v>
      </c>
      <c r="I2034" s="541" t="str">
        <f t="shared" si="150"/>
        <v>фото1</v>
      </c>
      <c r="J2034" s="541"/>
      <c r="K2034" s="542" t="s">
        <v>32</v>
      </c>
      <c r="L2034" s="546">
        <v>2</v>
      </c>
      <c r="M2034" s="558">
        <v>139.19999999999999</v>
      </c>
      <c r="N2034" s="544"/>
      <c r="O2034" s="331">
        <f t="shared" si="151"/>
        <v>0</v>
      </c>
      <c r="P2034" s="332">
        <v>4607109974377</v>
      </c>
      <c r="Q2034" s="545"/>
      <c r="R2034" s="333" t="s">
        <v>2868</v>
      </c>
      <c r="S2034" s="340">
        <f t="shared" si="152"/>
        <v>69.599999999999994</v>
      </c>
    </row>
    <row r="2035" spans="1:19" ht="15" x14ac:dyDescent="0.2">
      <c r="A2035" s="519">
        <v>2020</v>
      </c>
      <c r="B2035" s="537">
        <v>2469</v>
      </c>
      <c r="C2035" s="538" t="s">
        <v>8651</v>
      </c>
      <c r="D2035" s="539"/>
      <c r="E2035" s="411" t="s">
        <v>2865</v>
      </c>
      <c r="F2035" s="411" t="s">
        <v>2884</v>
      </c>
      <c r="G2035" s="411" t="s">
        <v>2885</v>
      </c>
      <c r="H2035" s="540" t="s">
        <v>2886</v>
      </c>
      <c r="I2035" s="541" t="str">
        <f t="shared" si="150"/>
        <v>фото1</v>
      </c>
      <c r="J2035" s="541"/>
      <c r="K2035" s="542" t="s">
        <v>32</v>
      </c>
      <c r="L2035" s="546">
        <v>2</v>
      </c>
      <c r="M2035" s="558">
        <v>139.19999999999999</v>
      </c>
      <c r="N2035" s="544"/>
      <c r="O2035" s="331">
        <f t="shared" si="151"/>
        <v>0</v>
      </c>
      <c r="P2035" s="332">
        <v>4607109974391</v>
      </c>
      <c r="Q2035" s="545"/>
      <c r="R2035" s="333" t="s">
        <v>2868</v>
      </c>
      <c r="S2035" s="340">
        <f t="shared" si="152"/>
        <v>69.599999999999994</v>
      </c>
    </row>
    <row r="2036" spans="1:19" ht="15" x14ac:dyDescent="0.2">
      <c r="A2036" s="519">
        <v>2021</v>
      </c>
      <c r="B2036" s="537">
        <v>2470</v>
      </c>
      <c r="C2036" s="538" t="s">
        <v>8652</v>
      </c>
      <c r="D2036" s="539"/>
      <c r="E2036" s="411" t="s">
        <v>2865</v>
      </c>
      <c r="F2036" s="411" t="s">
        <v>2887</v>
      </c>
      <c r="G2036" s="411" t="s">
        <v>2888</v>
      </c>
      <c r="H2036" s="540" t="s">
        <v>2889</v>
      </c>
      <c r="I2036" s="541" t="str">
        <f t="shared" si="150"/>
        <v>фото1</v>
      </c>
      <c r="J2036" s="541"/>
      <c r="K2036" s="542" t="s">
        <v>32</v>
      </c>
      <c r="L2036" s="546">
        <v>2</v>
      </c>
      <c r="M2036" s="558">
        <v>139.19999999999999</v>
      </c>
      <c r="N2036" s="544"/>
      <c r="O2036" s="331">
        <f t="shared" si="151"/>
        <v>0</v>
      </c>
      <c r="P2036" s="332">
        <v>4607109974407</v>
      </c>
      <c r="Q2036" s="545"/>
      <c r="R2036" s="333" t="s">
        <v>2868</v>
      </c>
      <c r="S2036" s="340">
        <f t="shared" si="152"/>
        <v>69.599999999999994</v>
      </c>
    </row>
    <row r="2037" spans="1:19" ht="15" x14ac:dyDescent="0.2">
      <c r="A2037" s="519">
        <v>2022</v>
      </c>
      <c r="B2037" s="537">
        <v>2471</v>
      </c>
      <c r="C2037" s="538" t="s">
        <v>8653</v>
      </c>
      <c r="D2037" s="539"/>
      <c r="E2037" s="411" t="s">
        <v>2865</v>
      </c>
      <c r="F2037" s="411" t="s">
        <v>2890</v>
      </c>
      <c r="G2037" s="411" t="s">
        <v>2891</v>
      </c>
      <c r="H2037" s="540" t="s">
        <v>2892</v>
      </c>
      <c r="I2037" s="541" t="str">
        <f t="shared" si="150"/>
        <v>фото1</v>
      </c>
      <c r="J2037" s="541"/>
      <c r="K2037" s="542" t="s">
        <v>32</v>
      </c>
      <c r="L2037" s="546">
        <v>2</v>
      </c>
      <c r="M2037" s="558">
        <v>139.19999999999999</v>
      </c>
      <c r="N2037" s="544"/>
      <c r="O2037" s="331">
        <f t="shared" si="151"/>
        <v>0</v>
      </c>
      <c r="P2037" s="332">
        <v>4607109974414</v>
      </c>
      <c r="Q2037" s="545"/>
      <c r="R2037" s="333" t="s">
        <v>2868</v>
      </c>
      <c r="S2037" s="340">
        <f t="shared" si="152"/>
        <v>69.599999999999994</v>
      </c>
    </row>
    <row r="2038" spans="1:19" ht="25.5" x14ac:dyDescent="0.2">
      <c r="A2038" s="519">
        <v>2023</v>
      </c>
      <c r="B2038" s="537">
        <v>4190</v>
      </c>
      <c r="C2038" s="538" t="s">
        <v>8654</v>
      </c>
      <c r="D2038" s="539"/>
      <c r="E2038" s="449" t="s">
        <v>2865</v>
      </c>
      <c r="F2038" s="449" t="s">
        <v>2893</v>
      </c>
      <c r="G2038" s="449" t="s">
        <v>11230</v>
      </c>
      <c r="H2038" s="548" t="s">
        <v>2894</v>
      </c>
      <c r="I2038" s="541" t="str">
        <f t="shared" si="150"/>
        <v>фото1</v>
      </c>
      <c r="J2038" s="541"/>
      <c r="K2038" s="542" t="s">
        <v>32</v>
      </c>
      <c r="L2038" s="546">
        <v>2</v>
      </c>
      <c r="M2038" s="558">
        <v>139.19999999999999</v>
      </c>
      <c r="N2038" s="544"/>
      <c r="O2038" s="331">
        <f t="shared" si="151"/>
        <v>0</v>
      </c>
      <c r="P2038" s="332">
        <v>4607109984086</v>
      </c>
      <c r="Q2038" s="545"/>
      <c r="R2038" s="333" t="s">
        <v>2868</v>
      </c>
      <c r="S2038" s="340">
        <f t="shared" si="152"/>
        <v>69.599999999999994</v>
      </c>
    </row>
    <row r="2039" spans="1:19" ht="25.5" x14ac:dyDescent="0.2">
      <c r="A2039" s="519">
        <v>2024</v>
      </c>
      <c r="B2039" s="537">
        <v>4191</v>
      </c>
      <c r="C2039" s="538" t="s">
        <v>8655</v>
      </c>
      <c r="D2039" s="539"/>
      <c r="E2039" s="411" t="s">
        <v>2865</v>
      </c>
      <c r="F2039" s="411" t="s">
        <v>2895</v>
      </c>
      <c r="G2039" s="411" t="s">
        <v>2896</v>
      </c>
      <c r="H2039" s="540" t="s">
        <v>2897</v>
      </c>
      <c r="I2039" s="541" t="str">
        <f t="shared" si="150"/>
        <v>фото1</v>
      </c>
      <c r="J2039" s="541"/>
      <c r="K2039" s="542" t="s">
        <v>32</v>
      </c>
      <c r="L2039" s="546">
        <v>2</v>
      </c>
      <c r="M2039" s="558">
        <v>139.19999999999999</v>
      </c>
      <c r="N2039" s="544"/>
      <c r="O2039" s="331">
        <f t="shared" si="151"/>
        <v>0</v>
      </c>
      <c r="P2039" s="332">
        <v>4607109984093</v>
      </c>
      <c r="Q2039" s="545"/>
      <c r="R2039" s="333" t="s">
        <v>2868</v>
      </c>
      <c r="S2039" s="340">
        <f t="shared" si="152"/>
        <v>69.599999999999994</v>
      </c>
    </row>
    <row r="2040" spans="1:19" ht="25.5" x14ac:dyDescent="0.2">
      <c r="A2040" s="519">
        <v>2025</v>
      </c>
      <c r="B2040" s="537">
        <v>10747</v>
      </c>
      <c r="C2040" s="538" t="s">
        <v>14974</v>
      </c>
      <c r="D2040" s="539"/>
      <c r="E2040" s="412" t="s">
        <v>2865</v>
      </c>
      <c r="F2040" s="412" t="s">
        <v>14975</v>
      </c>
      <c r="G2040" s="412" t="s">
        <v>14976</v>
      </c>
      <c r="H2040" s="547" t="s">
        <v>14977</v>
      </c>
      <c r="I2040" s="541" t="str">
        <f t="shared" si="150"/>
        <v>фото1</v>
      </c>
      <c r="J2040" s="541"/>
      <c r="K2040" s="542" t="s">
        <v>32</v>
      </c>
      <c r="L2040" s="546">
        <v>2</v>
      </c>
      <c r="M2040" s="558">
        <v>142.4</v>
      </c>
      <c r="N2040" s="544"/>
      <c r="O2040" s="331">
        <f t="shared" si="151"/>
        <v>0</v>
      </c>
      <c r="P2040" s="332">
        <v>4607109925874</v>
      </c>
      <c r="Q2040" s="545" t="s">
        <v>13902</v>
      </c>
      <c r="R2040" s="333" t="s">
        <v>2868</v>
      </c>
      <c r="S2040" s="340">
        <f t="shared" si="152"/>
        <v>71.2</v>
      </c>
    </row>
    <row r="2041" spans="1:19" ht="15" x14ac:dyDescent="0.2">
      <c r="A2041" s="519">
        <v>2026</v>
      </c>
      <c r="B2041" s="537">
        <v>10748</v>
      </c>
      <c r="C2041" s="538" t="s">
        <v>14978</v>
      </c>
      <c r="D2041" s="539"/>
      <c r="E2041" s="412" t="s">
        <v>2865</v>
      </c>
      <c r="F2041" s="412" t="s">
        <v>14979</v>
      </c>
      <c r="G2041" s="412" t="s">
        <v>14980</v>
      </c>
      <c r="H2041" s="547" t="s">
        <v>14981</v>
      </c>
      <c r="I2041" s="541" t="str">
        <f t="shared" si="150"/>
        <v>фото1</v>
      </c>
      <c r="J2041" s="541"/>
      <c r="K2041" s="542" t="s">
        <v>32</v>
      </c>
      <c r="L2041" s="546">
        <v>2</v>
      </c>
      <c r="M2041" s="558">
        <v>142.4</v>
      </c>
      <c r="N2041" s="544"/>
      <c r="O2041" s="331">
        <f t="shared" si="151"/>
        <v>0</v>
      </c>
      <c r="P2041" s="332">
        <v>4607109925867</v>
      </c>
      <c r="Q2041" s="545" t="s">
        <v>13902</v>
      </c>
      <c r="R2041" s="333" t="s">
        <v>2868</v>
      </c>
      <c r="S2041" s="340">
        <f t="shared" si="152"/>
        <v>71.2</v>
      </c>
    </row>
    <row r="2042" spans="1:19" ht="15" x14ac:dyDescent="0.2">
      <c r="A2042" s="519">
        <v>2027</v>
      </c>
      <c r="B2042" s="537">
        <v>4402</v>
      </c>
      <c r="C2042" s="538" t="s">
        <v>8656</v>
      </c>
      <c r="D2042" s="539"/>
      <c r="E2042" s="411" t="s">
        <v>2865</v>
      </c>
      <c r="F2042" s="411" t="s">
        <v>2898</v>
      </c>
      <c r="G2042" s="411" t="s">
        <v>2899</v>
      </c>
      <c r="H2042" s="540" t="s">
        <v>2900</v>
      </c>
      <c r="I2042" s="541" t="str">
        <f t="shared" si="150"/>
        <v>фото1</v>
      </c>
      <c r="J2042" s="541"/>
      <c r="K2042" s="542" t="s">
        <v>32</v>
      </c>
      <c r="L2042" s="546">
        <v>2</v>
      </c>
      <c r="M2042" s="558">
        <v>139.19999999999999</v>
      </c>
      <c r="N2042" s="544"/>
      <c r="O2042" s="331">
        <f t="shared" si="151"/>
        <v>0</v>
      </c>
      <c r="P2042" s="332">
        <v>4607109988237</v>
      </c>
      <c r="Q2042" s="545"/>
      <c r="R2042" s="333" t="s">
        <v>2868</v>
      </c>
      <c r="S2042" s="340">
        <f t="shared" si="152"/>
        <v>69.599999999999994</v>
      </c>
    </row>
    <row r="2043" spans="1:19" ht="25.5" x14ac:dyDescent="0.2">
      <c r="A2043" s="519">
        <v>2028</v>
      </c>
      <c r="B2043" s="537">
        <v>4192</v>
      </c>
      <c r="C2043" s="538" t="s">
        <v>8657</v>
      </c>
      <c r="D2043" s="539"/>
      <c r="E2043" s="411" t="s">
        <v>2865</v>
      </c>
      <c r="F2043" s="411" t="s">
        <v>2901</v>
      </c>
      <c r="G2043" s="411" t="s">
        <v>14982</v>
      </c>
      <c r="H2043" s="540" t="s">
        <v>2902</v>
      </c>
      <c r="I2043" s="541" t="str">
        <f t="shared" si="150"/>
        <v>фото1</v>
      </c>
      <c r="J2043" s="541"/>
      <c r="K2043" s="542" t="s">
        <v>32</v>
      </c>
      <c r="L2043" s="546">
        <v>2</v>
      </c>
      <c r="M2043" s="558">
        <v>139.19999999999999</v>
      </c>
      <c r="N2043" s="544"/>
      <c r="O2043" s="331">
        <f t="shared" si="151"/>
        <v>0</v>
      </c>
      <c r="P2043" s="332">
        <v>4607109984109</v>
      </c>
      <c r="Q2043" s="545"/>
      <c r="R2043" s="333" t="s">
        <v>2868</v>
      </c>
      <c r="S2043" s="340">
        <f t="shared" si="152"/>
        <v>69.599999999999994</v>
      </c>
    </row>
    <row r="2044" spans="1:19" ht="25.5" x14ac:dyDescent="0.2">
      <c r="A2044" s="519">
        <v>2029</v>
      </c>
      <c r="B2044" s="537">
        <v>4397</v>
      </c>
      <c r="C2044" s="538" t="s">
        <v>8658</v>
      </c>
      <c r="D2044" s="539"/>
      <c r="E2044" s="411" t="s">
        <v>2903</v>
      </c>
      <c r="F2044" s="411" t="s">
        <v>729</v>
      </c>
      <c r="G2044" s="411" t="s">
        <v>2904</v>
      </c>
      <c r="H2044" s="540" t="s">
        <v>2906</v>
      </c>
      <c r="I2044" s="541" t="str">
        <f t="shared" si="150"/>
        <v>фото1</v>
      </c>
      <c r="J2044" s="541"/>
      <c r="K2044" s="542" t="s">
        <v>32</v>
      </c>
      <c r="L2044" s="546">
        <v>2</v>
      </c>
      <c r="M2044" s="558">
        <v>139.19999999999999</v>
      </c>
      <c r="N2044" s="544"/>
      <c r="O2044" s="331">
        <f t="shared" si="151"/>
        <v>0</v>
      </c>
      <c r="P2044" s="332">
        <v>4607109988183</v>
      </c>
      <c r="Q2044" s="545"/>
      <c r="R2044" s="333" t="s">
        <v>2905</v>
      </c>
      <c r="S2044" s="340">
        <f t="shared" si="152"/>
        <v>69.599999999999994</v>
      </c>
    </row>
    <row r="2045" spans="1:19" ht="25.5" x14ac:dyDescent="0.2">
      <c r="A2045" s="519">
        <v>2030</v>
      </c>
      <c r="B2045" s="537">
        <v>6811</v>
      </c>
      <c r="C2045" s="538" t="s">
        <v>8660</v>
      </c>
      <c r="D2045" s="539"/>
      <c r="E2045" s="411" t="s">
        <v>2903</v>
      </c>
      <c r="F2045" s="411" t="s">
        <v>3972</v>
      </c>
      <c r="G2045" s="411" t="s">
        <v>15</v>
      </c>
      <c r="H2045" s="540" t="s">
        <v>3973</v>
      </c>
      <c r="I2045" s="541" t="str">
        <f t="shared" si="150"/>
        <v>фото1</v>
      </c>
      <c r="J2045" s="541"/>
      <c r="K2045" s="542" t="s">
        <v>32</v>
      </c>
      <c r="L2045" s="546">
        <v>2</v>
      </c>
      <c r="M2045" s="558">
        <v>151.80000000000001</v>
      </c>
      <c r="N2045" s="544"/>
      <c r="O2045" s="331">
        <f t="shared" si="151"/>
        <v>0</v>
      </c>
      <c r="P2045" s="332">
        <v>4607109944554</v>
      </c>
      <c r="Q2045" s="545"/>
      <c r="R2045" s="333" t="s">
        <v>2905</v>
      </c>
      <c r="S2045" s="340">
        <f t="shared" si="152"/>
        <v>75.900000000000006</v>
      </c>
    </row>
    <row r="2046" spans="1:19" ht="38.25" x14ac:dyDescent="0.2">
      <c r="A2046" s="519">
        <v>2031</v>
      </c>
      <c r="B2046" s="537">
        <v>6812</v>
      </c>
      <c r="C2046" s="538" t="s">
        <v>8661</v>
      </c>
      <c r="D2046" s="539"/>
      <c r="E2046" s="411" t="s">
        <v>2903</v>
      </c>
      <c r="F2046" s="411" t="s">
        <v>345</v>
      </c>
      <c r="G2046" s="411" t="s">
        <v>346</v>
      </c>
      <c r="H2046" s="540" t="s">
        <v>3974</v>
      </c>
      <c r="I2046" s="541" t="str">
        <f t="shared" si="150"/>
        <v>фото1</v>
      </c>
      <c r="J2046" s="541"/>
      <c r="K2046" s="542" t="s">
        <v>32</v>
      </c>
      <c r="L2046" s="546">
        <v>2</v>
      </c>
      <c r="M2046" s="558">
        <v>151.80000000000001</v>
      </c>
      <c r="N2046" s="544"/>
      <c r="O2046" s="331">
        <f t="shared" si="151"/>
        <v>0</v>
      </c>
      <c r="P2046" s="332">
        <v>4607109944561</v>
      </c>
      <c r="Q2046" s="545"/>
      <c r="R2046" s="333" t="s">
        <v>2905</v>
      </c>
      <c r="S2046" s="340">
        <f t="shared" si="152"/>
        <v>75.900000000000006</v>
      </c>
    </row>
    <row r="2047" spans="1:19" ht="38.25" x14ac:dyDescent="0.2">
      <c r="A2047" s="519">
        <v>2032</v>
      </c>
      <c r="B2047" s="537">
        <v>4398</v>
      </c>
      <c r="C2047" s="538" t="s">
        <v>8662</v>
      </c>
      <c r="D2047" s="539"/>
      <c r="E2047" s="411" t="s">
        <v>2903</v>
      </c>
      <c r="F2047" s="411" t="s">
        <v>773</v>
      </c>
      <c r="G2047" s="411" t="s">
        <v>2907</v>
      </c>
      <c r="H2047" s="540" t="s">
        <v>2908</v>
      </c>
      <c r="I2047" s="541" t="str">
        <f t="shared" si="150"/>
        <v>фото1</v>
      </c>
      <c r="J2047" s="541"/>
      <c r="K2047" s="542" t="s">
        <v>32</v>
      </c>
      <c r="L2047" s="546">
        <v>2</v>
      </c>
      <c r="M2047" s="558">
        <v>151.80000000000001</v>
      </c>
      <c r="N2047" s="544"/>
      <c r="O2047" s="331">
        <f t="shared" si="151"/>
        <v>0</v>
      </c>
      <c r="P2047" s="332">
        <v>4607109988190</v>
      </c>
      <c r="Q2047" s="545"/>
      <c r="R2047" s="333" t="s">
        <v>2905</v>
      </c>
      <c r="S2047" s="340">
        <f t="shared" si="152"/>
        <v>75.900000000000006</v>
      </c>
    </row>
    <row r="2048" spans="1:19" ht="63.75" x14ac:dyDescent="0.2">
      <c r="A2048" s="519">
        <v>2033</v>
      </c>
      <c r="B2048" s="537">
        <v>4188</v>
      </c>
      <c r="C2048" s="538" t="s">
        <v>8663</v>
      </c>
      <c r="D2048" s="539"/>
      <c r="E2048" s="411" t="s">
        <v>2903</v>
      </c>
      <c r="F2048" s="411" t="s">
        <v>2909</v>
      </c>
      <c r="G2048" s="411" t="s">
        <v>2910</v>
      </c>
      <c r="H2048" s="540" t="s">
        <v>2911</v>
      </c>
      <c r="I2048" s="541" t="str">
        <f t="shared" si="150"/>
        <v>фото1</v>
      </c>
      <c r="J2048" s="541"/>
      <c r="K2048" s="542" t="s">
        <v>32</v>
      </c>
      <c r="L2048" s="546">
        <v>2</v>
      </c>
      <c r="M2048" s="558">
        <v>139.19999999999999</v>
      </c>
      <c r="N2048" s="544"/>
      <c r="O2048" s="331">
        <f t="shared" si="151"/>
        <v>0</v>
      </c>
      <c r="P2048" s="332">
        <v>4607109984062</v>
      </c>
      <c r="Q2048" s="545"/>
      <c r="R2048" s="333" t="s">
        <v>2905</v>
      </c>
      <c r="S2048" s="340">
        <f t="shared" si="152"/>
        <v>69.599999999999994</v>
      </c>
    </row>
    <row r="2049" spans="1:19" ht="25.5" x14ac:dyDescent="0.2">
      <c r="A2049" s="519">
        <v>2034</v>
      </c>
      <c r="B2049" s="537">
        <v>2474</v>
      </c>
      <c r="C2049" s="538" t="s">
        <v>8664</v>
      </c>
      <c r="D2049" s="539"/>
      <c r="E2049" s="411" t="s">
        <v>2903</v>
      </c>
      <c r="F2049" s="411" t="s">
        <v>2912</v>
      </c>
      <c r="G2049" s="411" t="s">
        <v>2913</v>
      </c>
      <c r="H2049" s="540" t="s">
        <v>2914</v>
      </c>
      <c r="I2049" s="541" t="str">
        <f t="shared" si="150"/>
        <v>фото1</v>
      </c>
      <c r="J2049" s="541"/>
      <c r="K2049" s="542" t="s">
        <v>32</v>
      </c>
      <c r="L2049" s="546">
        <v>2</v>
      </c>
      <c r="M2049" s="558">
        <v>151.80000000000001</v>
      </c>
      <c r="N2049" s="544"/>
      <c r="O2049" s="331">
        <f t="shared" si="151"/>
        <v>0</v>
      </c>
      <c r="P2049" s="332">
        <v>4607109974322</v>
      </c>
      <c r="Q2049" s="545"/>
      <c r="R2049" s="333" t="s">
        <v>2905</v>
      </c>
      <c r="S2049" s="340">
        <f t="shared" si="152"/>
        <v>75.900000000000006</v>
      </c>
    </row>
    <row r="2050" spans="1:19" ht="38.25" x14ac:dyDescent="0.2">
      <c r="A2050" s="519">
        <v>2035</v>
      </c>
      <c r="B2050" s="537">
        <v>6814</v>
      </c>
      <c r="C2050" s="538" t="s">
        <v>8665</v>
      </c>
      <c r="D2050" s="539"/>
      <c r="E2050" s="411" t="s">
        <v>2903</v>
      </c>
      <c r="F2050" s="411" t="s">
        <v>3975</v>
      </c>
      <c r="G2050" s="411" t="s">
        <v>3976</v>
      </c>
      <c r="H2050" s="540" t="s">
        <v>3977</v>
      </c>
      <c r="I2050" s="541" t="str">
        <f t="shared" si="150"/>
        <v>фото1</v>
      </c>
      <c r="J2050" s="541"/>
      <c r="K2050" s="542" t="s">
        <v>32</v>
      </c>
      <c r="L2050" s="546">
        <v>2</v>
      </c>
      <c r="M2050" s="558">
        <v>139.19999999999999</v>
      </c>
      <c r="N2050" s="544"/>
      <c r="O2050" s="331">
        <f t="shared" si="151"/>
        <v>0</v>
      </c>
      <c r="P2050" s="332">
        <v>4607109944585</v>
      </c>
      <c r="Q2050" s="545"/>
      <c r="R2050" s="333" t="s">
        <v>2905</v>
      </c>
      <c r="S2050" s="340">
        <f t="shared" si="152"/>
        <v>69.599999999999994</v>
      </c>
    </row>
    <row r="2051" spans="1:19" ht="25.5" x14ac:dyDescent="0.2">
      <c r="A2051" s="519">
        <v>2036</v>
      </c>
      <c r="B2051" s="537">
        <v>4399</v>
      </c>
      <c r="C2051" s="538" t="s">
        <v>8666</v>
      </c>
      <c r="D2051" s="539"/>
      <c r="E2051" s="411" t="s">
        <v>2903</v>
      </c>
      <c r="F2051" s="411" t="s">
        <v>2915</v>
      </c>
      <c r="G2051" s="411" t="s">
        <v>2916</v>
      </c>
      <c r="H2051" s="540" t="s">
        <v>2917</v>
      </c>
      <c r="I2051" s="541" t="str">
        <f t="shared" si="150"/>
        <v>фото1</v>
      </c>
      <c r="J2051" s="541"/>
      <c r="K2051" s="542" t="s">
        <v>32</v>
      </c>
      <c r="L2051" s="546">
        <v>2</v>
      </c>
      <c r="M2051" s="558">
        <v>139.19999999999999</v>
      </c>
      <c r="N2051" s="544"/>
      <c r="O2051" s="331">
        <f t="shared" si="151"/>
        <v>0</v>
      </c>
      <c r="P2051" s="332">
        <v>4607109988206</v>
      </c>
      <c r="Q2051" s="545"/>
      <c r="R2051" s="333" t="s">
        <v>2905</v>
      </c>
      <c r="S2051" s="340">
        <f t="shared" si="152"/>
        <v>69.599999999999994</v>
      </c>
    </row>
    <row r="2052" spans="1:19" ht="25.5" x14ac:dyDescent="0.2">
      <c r="A2052" s="519">
        <v>2037</v>
      </c>
      <c r="B2052" s="537">
        <v>10749</v>
      </c>
      <c r="C2052" s="538" t="s">
        <v>14983</v>
      </c>
      <c r="D2052" s="539"/>
      <c r="E2052" s="412" t="s">
        <v>2903</v>
      </c>
      <c r="F2052" s="412" t="s">
        <v>14984</v>
      </c>
      <c r="G2052" s="412" t="s">
        <v>14985</v>
      </c>
      <c r="H2052" s="547" t="s">
        <v>14986</v>
      </c>
      <c r="I2052" s="541" t="str">
        <f t="shared" si="150"/>
        <v>фото1</v>
      </c>
      <c r="J2052" s="541"/>
      <c r="K2052" s="542" t="s">
        <v>32</v>
      </c>
      <c r="L2052" s="546">
        <v>2</v>
      </c>
      <c r="M2052" s="558">
        <v>142.4</v>
      </c>
      <c r="N2052" s="544"/>
      <c r="O2052" s="331">
        <f t="shared" si="151"/>
        <v>0</v>
      </c>
      <c r="P2052" s="332">
        <v>4607109925850</v>
      </c>
      <c r="Q2052" s="545" t="s">
        <v>13902</v>
      </c>
      <c r="R2052" s="333" t="s">
        <v>2905</v>
      </c>
      <c r="S2052" s="340">
        <f t="shared" si="152"/>
        <v>71.2</v>
      </c>
    </row>
    <row r="2053" spans="1:19" ht="15" x14ac:dyDescent="0.2">
      <c r="A2053" s="519">
        <v>2038</v>
      </c>
      <c r="B2053" s="537">
        <v>2475</v>
      </c>
      <c r="C2053" s="538" t="s">
        <v>8667</v>
      </c>
      <c r="D2053" s="539"/>
      <c r="E2053" s="411" t="s">
        <v>2903</v>
      </c>
      <c r="F2053" s="411" t="s">
        <v>2918</v>
      </c>
      <c r="G2053" s="411" t="s">
        <v>2919</v>
      </c>
      <c r="H2053" s="540" t="s">
        <v>2920</v>
      </c>
      <c r="I2053" s="541" t="str">
        <f t="shared" si="150"/>
        <v>фото1</v>
      </c>
      <c r="J2053" s="541"/>
      <c r="K2053" s="542" t="s">
        <v>32</v>
      </c>
      <c r="L2053" s="546">
        <v>2</v>
      </c>
      <c r="M2053" s="558">
        <v>139.19999999999999</v>
      </c>
      <c r="N2053" s="544"/>
      <c r="O2053" s="331">
        <f t="shared" si="151"/>
        <v>0</v>
      </c>
      <c r="P2053" s="332">
        <v>4607109974346</v>
      </c>
      <c r="Q2053" s="545"/>
      <c r="R2053" s="333" t="s">
        <v>2905</v>
      </c>
      <c r="S2053" s="340">
        <f t="shared" si="152"/>
        <v>69.599999999999994</v>
      </c>
    </row>
    <row r="2054" spans="1:19" ht="25.5" x14ac:dyDescent="0.2">
      <c r="A2054" s="519">
        <v>2039</v>
      </c>
      <c r="B2054" s="537">
        <v>2476</v>
      </c>
      <c r="C2054" s="538" t="s">
        <v>8659</v>
      </c>
      <c r="D2054" s="539"/>
      <c r="E2054" s="411" t="s">
        <v>2903</v>
      </c>
      <c r="F2054" s="411" t="s">
        <v>2921</v>
      </c>
      <c r="G2054" s="411" t="s">
        <v>14987</v>
      </c>
      <c r="H2054" s="540" t="s">
        <v>2922</v>
      </c>
      <c r="I2054" s="541" t="str">
        <f t="shared" si="150"/>
        <v>фото1</v>
      </c>
      <c r="J2054" s="541"/>
      <c r="K2054" s="542" t="s">
        <v>32</v>
      </c>
      <c r="L2054" s="546">
        <v>2</v>
      </c>
      <c r="M2054" s="558">
        <v>139.19999999999999</v>
      </c>
      <c r="N2054" s="544"/>
      <c r="O2054" s="331">
        <f t="shared" si="151"/>
        <v>0</v>
      </c>
      <c r="P2054" s="332">
        <v>4607109974360</v>
      </c>
      <c r="Q2054" s="545"/>
      <c r="R2054" s="333" t="s">
        <v>2905</v>
      </c>
      <c r="S2054" s="340">
        <f t="shared" si="152"/>
        <v>69.599999999999994</v>
      </c>
    </row>
    <row r="2055" spans="1:19" ht="25.5" x14ac:dyDescent="0.2">
      <c r="A2055" s="519">
        <v>2040</v>
      </c>
      <c r="B2055" s="537">
        <v>4189</v>
      </c>
      <c r="C2055" s="538" t="s">
        <v>8668</v>
      </c>
      <c r="D2055" s="539"/>
      <c r="E2055" s="411" t="s">
        <v>2903</v>
      </c>
      <c r="F2055" s="411" t="s">
        <v>2926</v>
      </c>
      <c r="G2055" s="411" t="s">
        <v>2927</v>
      </c>
      <c r="H2055" s="540" t="s">
        <v>2928</v>
      </c>
      <c r="I2055" s="541" t="str">
        <f t="shared" si="150"/>
        <v>фото1</v>
      </c>
      <c r="J2055" s="541"/>
      <c r="K2055" s="542" t="s">
        <v>32</v>
      </c>
      <c r="L2055" s="546">
        <v>2</v>
      </c>
      <c r="M2055" s="558">
        <v>139.19999999999999</v>
      </c>
      <c r="N2055" s="544"/>
      <c r="O2055" s="331">
        <f t="shared" si="151"/>
        <v>0</v>
      </c>
      <c r="P2055" s="332">
        <v>4607109984079</v>
      </c>
      <c r="Q2055" s="545"/>
      <c r="R2055" s="333" t="s">
        <v>2905</v>
      </c>
      <c r="S2055" s="340">
        <f t="shared" si="152"/>
        <v>69.599999999999994</v>
      </c>
    </row>
    <row r="2056" spans="1:19" ht="25.5" x14ac:dyDescent="0.2">
      <c r="A2056" s="519">
        <v>2041</v>
      </c>
      <c r="B2056" s="537">
        <v>10750</v>
      </c>
      <c r="C2056" s="538" t="s">
        <v>14988</v>
      </c>
      <c r="D2056" s="539"/>
      <c r="E2056" s="412" t="s">
        <v>2903</v>
      </c>
      <c r="F2056" s="412" t="s">
        <v>14989</v>
      </c>
      <c r="G2056" s="412" t="s">
        <v>14990</v>
      </c>
      <c r="H2056" s="547" t="s">
        <v>14991</v>
      </c>
      <c r="I2056" s="541" t="str">
        <f t="shared" si="150"/>
        <v>фото1</v>
      </c>
      <c r="J2056" s="541"/>
      <c r="K2056" s="542" t="s">
        <v>32</v>
      </c>
      <c r="L2056" s="546">
        <v>2</v>
      </c>
      <c r="M2056" s="558">
        <v>142.4</v>
      </c>
      <c r="N2056" s="544"/>
      <c r="O2056" s="331">
        <f t="shared" si="151"/>
        <v>0</v>
      </c>
      <c r="P2056" s="332">
        <v>4607109925843</v>
      </c>
      <c r="Q2056" s="545" t="s">
        <v>13902</v>
      </c>
      <c r="R2056" s="333" t="s">
        <v>2905</v>
      </c>
      <c r="S2056" s="340">
        <f t="shared" si="152"/>
        <v>71.2</v>
      </c>
    </row>
    <row r="2057" spans="1:19" ht="15" x14ac:dyDescent="0.2">
      <c r="A2057" s="519">
        <v>2042</v>
      </c>
      <c r="B2057" s="537">
        <v>6813</v>
      </c>
      <c r="C2057" s="538" t="s">
        <v>8669</v>
      </c>
      <c r="D2057" s="539"/>
      <c r="E2057" s="411" t="s">
        <v>2903</v>
      </c>
      <c r="F2057" s="411" t="s">
        <v>3978</v>
      </c>
      <c r="G2057" s="411" t="s">
        <v>3979</v>
      </c>
      <c r="H2057" s="540" t="s">
        <v>3980</v>
      </c>
      <c r="I2057" s="541" t="str">
        <f t="shared" si="150"/>
        <v>фото1</v>
      </c>
      <c r="J2057" s="541"/>
      <c r="K2057" s="542" t="s">
        <v>32</v>
      </c>
      <c r="L2057" s="546">
        <v>2</v>
      </c>
      <c r="M2057" s="558">
        <v>182.8</v>
      </c>
      <c r="N2057" s="544"/>
      <c r="O2057" s="331">
        <f t="shared" si="151"/>
        <v>0</v>
      </c>
      <c r="P2057" s="332">
        <v>4607109944578</v>
      </c>
      <c r="Q2057" s="545"/>
      <c r="R2057" s="333" t="s">
        <v>2905</v>
      </c>
      <c r="S2057" s="340">
        <f t="shared" si="152"/>
        <v>91.4</v>
      </c>
    </row>
    <row r="2058" spans="1:19" ht="25.5" x14ac:dyDescent="0.2">
      <c r="A2058" s="519">
        <v>2043</v>
      </c>
      <c r="B2058" s="537">
        <v>5740</v>
      </c>
      <c r="C2058" s="538" t="s">
        <v>9631</v>
      </c>
      <c r="D2058" s="539"/>
      <c r="E2058" s="411" t="s">
        <v>2903</v>
      </c>
      <c r="F2058" s="411" t="s">
        <v>9632</v>
      </c>
      <c r="G2058" s="411" t="s">
        <v>9633</v>
      </c>
      <c r="H2058" s="540" t="s">
        <v>9634</v>
      </c>
      <c r="I2058" s="541" t="str">
        <f t="shared" si="150"/>
        <v>фото1</v>
      </c>
      <c r="J2058" s="541"/>
      <c r="K2058" s="542" t="s">
        <v>32</v>
      </c>
      <c r="L2058" s="546">
        <v>2</v>
      </c>
      <c r="M2058" s="558">
        <v>139.19999999999999</v>
      </c>
      <c r="N2058" s="544"/>
      <c r="O2058" s="331">
        <f t="shared" si="151"/>
        <v>0</v>
      </c>
      <c r="P2058" s="332">
        <v>4607109932254</v>
      </c>
      <c r="Q2058" s="545"/>
      <c r="R2058" s="333" t="s">
        <v>2905</v>
      </c>
      <c r="S2058" s="340">
        <f t="shared" si="152"/>
        <v>69.599999999999994</v>
      </c>
    </row>
    <row r="2059" spans="1:19" ht="25.5" x14ac:dyDescent="0.2">
      <c r="A2059" s="519">
        <v>2044</v>
      </c>
      <c r="B2059" s="537">
        <v>2473</v>
      </c>
      <c r="C2059" s="538" t="s">
        <v>8670</v>
      </c>
      <c r="D2059" s="539"/>
      <c r="E2059" s="411" t="s">
        <v>2903</v>
      </c>
      <c r="F2059" s="411" t="s">
        <v>2923</v>
      </c>
      <c r="G2059" s="411" t="s">
        <v>2924</v>
      </c>
      <c r="H2059" s="540" t="s">
        <v>2925</v>
      </c>
      <c r="I2059" s="541" t="str">
        <f t="shared" si="150"/>
        <v>фото1</v>
      </c>
      <c r="J2059" s="541"/>
      <c r="K2059" s="542" t="s">
        <v>32</v>
      </c>
      <c r="L2059" s="546">
        <v>2</v>
      </c>
      <c r="M2059" s="558">
        <v>139.19999999999999</v>
      </c>
      <c r="N2059" s="544"/>
      <c r="O2059" s="331">
        <f t="shared" si="151"/>
        <v>0</v>
      </c>
      <c r="P2059" s="332">
        <v>4607109974421</v>
      </c>
      <c r="Q2059" s="545"/>
      <c r="R2059" s="333" t="s">
        <v>2905</v>
      </c>
      <c r="S2059" s="340">
        <f t="shared" si="152"/>
        <v>69.599999999999994</v>
      </c>
    </row>
    <row r="2060" spans="1:19" ht="20.25" x14ac:dyDescent="0.2">
      <c r="A2060" s="519">
        <v>2045</v>
      </c>
      <c r="B2060" s="334"/>
      <c r="C2060" s="334"/>
      <c r="D2060" s="334"/>
      <c r="E2060" s="161"/>
      <c r="F2060" s="552" t="s">
        <v>3536</v>
      </c>
      <c r="G2060" s="334"/>
      <c r="H2060" s="334"/>
      <c r="I2060" s="334"/>
      <c r="J2060" s="334"/>
      <c r="K2060" s="334"/>
      <c r="L2060" s="334"/>
      <c r="M2060" s="560"/>
      <c r="N2060" s="334"/>
      <c r="O2060" s="334"/>
      <c r="P2060" s="334"/>
      <c r="Q2060" s="334"/>
      <c r="R2060" s="334"/>
      <c r="S2060" s="553"/>
    </row>
    <row r="2061" spans="1:19" ht="15.75" x14ac:dyDescent="0.2">
      <c r="A2061" s="519">
        <v>2046</v>
      </c>
      <c r="B2061" s="524"/>
      <c r="C2061" s="525"/>
      <c r="D2061" s="526"/>
      <c r="E2061" s="527"/>
      <c r="F2061" s="528" t="s">
        <v>3537</v>
      </c>
      <c r="G2061" s="529"/>
      <c r="H2061" s="530"/>
      <c r="I2061" s="531"/>
      <c r="J2061" s="532"/>
      <c r="K2061" s="533"/>
      <c r="L2061" s="533"/>
      <c r="M2061" s="561"/>
      <c r="N2061" s="524"/>
      <c r="O2061" s="524"/>
      <c r="P2061" s="534"/>
      <c r="Q2061" s="535"/>
      <c r="R2061" s="535"/>
      <c r="S2061" s="536"/>
    </row>
    <row r="2062" spans="1:19" ht="15" x14ac:dyDescent="0.2">
      <c r="A2062" s="519">
        <v>2047</v>
      </c>
      <c r="B2062" s="537">
        <v>6442</v>
      </c>
      <c r="C2062" s="538" t="s">
        <v>8745</v>
      </c>
      <c r="D2062" s="539"/>
      <c r="E2062" s="411" t="s">
        <v>3538</v>
      </c>
      <c r="F2062" s="411" t="s">
        <v>3539</v>
      </c>
      <c r="G2062" s="411" t="s">
        <v>3540</v>
      </c>
      <c r="H2062" s="540" t="s">
        <v>772</v>
      </c>
      <c r="I2062" s="541" t="str">
        <f t="shared" ref="I2062:I2103" si="153">HYPERLINK("http://www.gardenbulbs.ru/images/vesna_CL/thumbnails/"&amp;C2062&amp;".jpg","фото1")</f>
        <v>фото1</v>
      </c>
      <c r="J2062" s="541"/>
      <c r="K2062" s="542" t="s">
        <v>13</v>
      </c>
      <c r="L2062" s="546">
        <v>2</v>
      </c>
      <c r="M2062" s="558">
        <v>164.4</v>
      </c>
      <c r="N2062" s="544"/>
      <c r="O2062" s="331">
        <f t="shared" ref="O2062:O2103" si="154">IF(ISERROR(N2062*M2062),0,N2062*M2062)</f>
        <v>0</v>
      </c>
      <c r="P2062" s="332">
        <v>4607109931639</v>
      </c>
      <c r="Q2062" s="545"/>
      <c r="R2062" s="333" t="s">
        <v>3541</v>
      </c>
      <c r="S2062" s="340">
        <f t="shared" ref="S2062:S2103" si="155">M2062/L2062</f>
        <v>82.2</v>
      </c>
    </row>
    <row r="2063" spans="1:19" ht="25.5" x14ac:dyDescent="0.2">
      <c r="A2063" s="519">
        <v>2048</v>
      </c>
      <c r="B2063" s="537">
        <v>964</v>
      </c>
      <c r="C2063" s="538" t="s">
        <v>8746</v>
      </c>
      <c r="D2063" s="539"/>
      <c r="E2063" s="411" t="s">
        <v>3538</v>
      </c>
      <c r="F2063" s="411" t="s">
        <v>3542</v>
      </c>
      <c r="G2063" s="411" t="s">
        <v>3543</v>
      </c>
      <c r="H2063" s="540" t="s">
        <v>3544</v>
      </c>
      <c r="I2063" s="541" t="str">
        <f t="shared" si="153"/>
        <v>фото1</v>
      </c>
      <c r="J2063" s="541"/>
      <c r="K2063" s="542" t="s">
        <v>13</v>
      </c>
      <c r="L2063" s="546">
        <v>2</v>
      </c>
      <c r="M2063" s="558">
        <v>164.4</v>
      </c>
      <c r="N2063" s="544"/>
      <c r="O2063" s="331">
        <f t="shared" si="154"/>
        <v>0</v>
      </c>
      <c r="P2063" s="332">
        <v>4607109978214</v>
      </c>
      <c r="Q2063" s="545"/>
      <c r="R2063" s="333" t="s">
        <v>3541</v>
      </c>
      <c r="S2063" s="340">
        <f t="shared" si="155"/>
        <v>82.2</v>
      </c>
    </row>
    <row r="2064" spans="1:19" ht="25.5" x14ac:dyDescent="0.2">
      <c r="A2064" s="519">
        <v>2049</v>
      </c>
      <c r="B2064" s="537">
        <v>4759</v>
      </c>
      <c r="C2064" s="538" t="s">
        <v>8747</v>
      </c>
      <c r="D2064" s="539"/>
      <c r="E2064" s="411" t="s">
        <v>3538</v>
      </c>
      <c r="F2064" s="411" t="s">
        <v>3545</v>
      </c>
      <c r="G2064" s="411" t="s">
        <v>3546</v>
      </c>
      <c r="H2064" s="540" t="s">
        <v>3547</v>
      </c>
      <c r="I2064" s="541" t="str">
        <f t="shared" si="153"/>
        <v>фото1</v>
      </c>
      <c r="J2064" s="541"/>
      <c r="K2064" s="542" t="s">
        <v>13</v>
      </c>
      <c r="L2064" s="546">
        <v>2</v>
      </c>
      <c r="M2064" s="558">
        <v>164.4</v>
      </c>
      <c r="N2064" s="544"/>
      <c r="O2064" s="331">
        <f t="shared" si="154"/>
        <v>0</v>
      </c>
      <c r="P2064" s="332">
        <v>4607109991800</v>
      </c>
      <c r="Q2064" s="545"/>
      <c r="R2064" s="333" t="s">
        <v>3541</v>
      </c>
      <c r="S2064" s="340">
        <f t="shared" si="155"/>
        <v>82.2</v>
      </c>
    </row>
    <row r="2065" spans="1:19" ht="25.5" x14ac:dyDescent="0.2">
      <c r="A2065" s="519">
        <v>2050</v>
      </c>
      <c r="B2065" s="537">
        <v>2458</v>
      </c>
      <c r="C2065" s="538" t="s">
        <v>8748</v>
      </c>
      <c r="D2065" s="539"/>
      <c r="E2065" s="411" t="s">
        <v>3538</v>
      </c>
      <c r="F2065" s="411" t="s">
        <v>3548</v>
      </c>
      <c r="G2065" s="411" t="s">
        <v>3549</v>
      </c>
      <c r="H2065" s="540" t="s">
        <v>3550</v>
      </c>
      <c r="I2065" s="541" t="str">
        <f t="shared" si="153"/>
        <v>фото1</v>
      </c>
      <c r="J2065" s="541"/>
      <c r="K2065" s="542" t="s">
        <v>13</v>
      </c>
      <c r="L2065" s="546">
        <v>2</v>
      </c>
      <c r="M2065" s="558">
        <v>164.4</v>
      </c>
      <c r="N2065" s="544"/>
      <c r="O2065" s="331">
        <f t="shared" si="154"/>
        <v>0</v>
      </c>
      <c r="P2065" s="332">
        <v>4607109978221</v>
      </c>
      <c r="Q2065" s="545"/>
      <c r="R2065" s="333" t="s">
        <v>3541</v>
      </c>
      <c r="S2065" s="340">
        <f t="shared" si="155"/>
        <v>82.2</v>
      </c>
    </row>
    <row r="2066" spans="1:19" ht="38.25" x14ac:dyDescent="0.2">
      <c r="A2066" s="519">
        <v>2051</v>
      </c>
      <c r="B2066" s="537">
        <v>6804</v>
      </c>
      <c r="C2066" s="538" t="s">
        <v>8749</v>
      </c>
      <c r="D2066" s="539"/>
      <c r="E2066" s="411" t="s">
        <v>3538</v>
      </c>
      <c r="F2066" s="411" t="s">
        <v>3477</v>
      </c>
      <c r="G2066" s="411" t="s">
        <v>4020</v>
      </c>
      <c r="H2066" s="540" t="s">
        <v>4021</v>
      </c>
      <c r="I2066" s="541" t="str">
        <f t="shared" si="153"/>
        <v>фото1</v>
      </c>
      <c r="J2066" s="541"/>
      <c r="K2066" s="542" t="s">
        <v>13</v>
      </c>
      <c r="L2066" s="546">
        <v>2</v>
      </c>
      <c r="M2066" s="558">
        <v>164.4</v>
      </c>
      <c r="N2066" s="544"/>
      <c r="O2066" s="331">
        <f t="shared" si="154"/>
        <v>0</v>
      </c>
      <c r="P2066" s="332">
        <v>4607109944486</v>
      </c>
      <c r="Q2066" s="545"/>
      <c r="R2066" s="333" t="s">
        <v>3541</v>
      </c>
      <c r="S2066" s="340">
        <f t="shared" si="155"/>
        <v>82.2</v>
      </c>
    </row>
    <row r="2067" spans="1:19" ht="15" x14ac:dyDescent="0.2">
      <c r="A2067" s="519">
        <v>2052</v>
      </c>
      <c r="B2067" s="537">
        <v>4760</v>
      </c>
      <c r="C2067" s="538" t="s">
        <v>8750</v>
      </c>
      <c r="D2067" s="539"/>
      <c r="E2067" s="411" t="s">
        <v>3538</v>
      </c>
      <c r="F2067" s="411" t="s">
        <v>3551</v>
      </c>
      <c r="G2067" s="411" t="s">
        <v>3552</v>
      </c>
      <c r="H2067" s="540" t="s">
        <v>3553</v>
      </c>
      <c r="I2067" s="541" t="str">
        <f t="shared" si="153"/>
        <v>фото1</v>
      </c>
      <c r="J2067" s="541"/>
      <c r="K2067" s="542" t="s">
        <v>13</v>
      </c>
      <c r="L2067" s="546">
        <v>2</v>
      </c>
      <c r="M2067" s="558">
        <v>164.4</v>
      </c>
      <c r="N2067" s="544"/>
      <c r="O2067" s="331">
        <f t="shared" si="154"/>
        <v>0</v>
      </c>
      <c r="P2067" s="332">
        <v>4607109991817</v>
      </c>
      <c r="Q2067" s="545"/>
      <c r="R2067" s="333" t="s">
        <v>3541</v>
      </c>
      <c r="S2067" s="340">
        <f t="shared" si="155"/>
        <v>82.2</v>
      </c>
    </row>
    <row r="2068" spans="1:19" ht="25.5" x14ac:dyDescent="0.2">
      <c r="A2068" s="519">
        <v>2053</v>
      </c>
      <c r="B2068" s="537">
        <v>6368</v>
      </c>
      <c r="C2068" s="538" t="s">
        <v>11231</v>
      </c>
      <c r="D2068" s="539"/>
      <c r="E2068" s="411" t="s">
        <v>3538</v>
      </c>
      <c r="F2068" s="411" t="s">
        <v>9695</v>
      </c>
      <c r="G2068" s="411" t="s">
        <v>9696</v>
      </c>
      <c r="H2068" s="540" t="s">
        <v>9697</v>
      </c>
      <c r="I2068" s="541" t="str">
        <f t="shared" si="153"/>
        <v>фото1</v>
      </c>
      <c r="J2068" s="541"/>
      <c r="K2068" s="542" t="s">
        <v>13</v>
      </c>
      <c r="L2068" s="546">
        <v>2</v>
      </c>
      <c r="M2068" s="558">
        <v>164.4</v>
      </c>
      <c r="N2068" s="544"/>
      <c r="O2068" s="331">
        <f t="shared" si="154"/>
        <v>0</v>
      </c>
      <c r="P2068" s="332">
        <v>4607109932032</v>
      </c>
      <c r="Q2068" s="545"/>
      <c r="R2068" s="333" t="s">
        <v>3541</v>
      </c>
      <c r="S2068" s="340">
        <f t="shared" si="155"/>
        <v>82.2</v>
      </c>
    </row>
    <row r="2069" spans="1:19" ht="25.5" x14ac:dyDescent="0.2">
      <c r="A2069" s="519">
        <v>2054</v>
      </c>
      <c r="B2069" s="537">
        <v>277</v>
      </c>
      <c r="C2069" s="538" t="s">
        <v>13672</v>
      </c>
      <c r="D2069" s="539"/>
      <c r="E2069" s="411" t="s">
        <v>3538</v>
      </c>
      <c r="F2069" s="411" t="s">
        <v>13673</v>
      </c>
      <c r="G2069" s="411" t="s">
        <v>13674</v>
      </c>
      <c r="H2069" s="540" t="s">
        <v>13675</v>
      </c>
      <c r="I2069" s="541" t="str">
        <f t="shared" si="153"/>
        <v>фото1</v>
      </c>
      <c r="J2069" s="541"/>
      <c r="K2069" s="542" t="s">
        <v>13</v>
      </c>
      <c r="L2069" s="546">
        <v>2</v>
      </c>
      <c r="M2069" s="558">
        <v>164.4</v>
      </c>
      <c r="N2069" s="544"/>
      <c r="O2069" s="331">
        <f t="shared" si="154"/>
        <v>0</v>
      </c>
      <c r="P2069" s="332">
        <v>4607109929339</v>
      </c>
      <c r="Q2069" s="545" t="s">
        <v>11622</v>
      </c>
      <c r="R2069" s="333" t="s">
        <v>3541</v>
      </c>
      <c r="S2069" s="340">
        <f t="shared" si="155"/>
        <v>82.2</v>
      </c>
    </row>
    <row r="2070" spans="1:19" ht="25.5" x14ac:dyDescent="0.2">
      <c r="A2070" s="519">
        <v>2055</v>
      </c>
      <c r="B2070" s="537">
        <v>6369</v>
      </c>
      <c r="C2070" s="538" t="s">
        <v>11232</v>
      </c>
      <c r="D2070" s="539"/>
      <c r="E2070" s="411" t="s">
        <v>3538</v>
      </c>
      <c r="F2070" s="411" t="s">
        <v>9698</v>
      </c>
      <c r="G2070" s="411" t="s">
        <v>9699</v>
      </c>
      <c r="H2070" s="540" t="s">
        <v>9700</v>
      </c>
      <c r="I2070" s="541" t="str">
        <f t="shared" si="153"/>
        <v>фото1</v>
      </c>
      <c r="J2070" s="541"/>
      <c r="K2070" s="542" t="s">
        <v>13</v>
      </c>
      <c r="L2070" s="546">
        <v>2</v>
      </c>
      <c r="M2070" s="558">
        <v>164.4</v>
      </c>
      <c r="N2070" s="544"/>
      <c r="O2070" s="331">
        <f t="shared" si="154"/>
        <v>0</v>
      </c>
      <c r="P2070" s="332">
        <v>4607109932025</v>
      </c>
      <c r="Q2070" s="545"/>
      <c r="R2070" s="333" t="s">
        <v>3541</v>
      </c>
      <c r="S2070" s="340">
        <f t="shared" si="155"/>
        <v>82.2</v>
      </c>
    </row>
    <row r="2071" spans="1:19" ht="15" x14ac:dyDescent="0.2">
      <c r="A2071" s="519">
        <v>2056</v>
      </c>
      <c r="B2071" s="537">
        <v>6798</v>
      </c>
      <c r="C2071" s="538" t="s">
        <v>8751</v>
      </c>
      <c r="D2071" s="539"/>
      <c r="E2071" s="411" t="s">
        <v>3538</v>
      </c>
      <c r="F2071" s="411" t="s">
        <v>4022</v>
      </c>
      <c r="G2071" s="411" t="s">
        <v>4023</v>
      </c>
      <c r="H2071" s="540" t="s">
        <v>4024</v>
      </c>
      <c r="I2071" s="541" t="str">
        <f t="shared" si="153"/>
        <v>фото1</v>
      </c>
      <c r="J2071" s="541"/>
      <c r="K2071" s="542" t="s">
        <v>13</v>
      </c>
      <c r="L2071" s="546">
        <v>2</v>
      </c>
      <c r="M2071" s="558">
        <v>164.4</v>
      </c>
      <c r="N2071" s="544"/>
      <c r="O2071" s="331">
        <f t="shared" si="154"/>
        <v>0</v>
      </c>
      <c r="P2071" s="332">
        <v>4607109944424</v>
      </c>
      <c r="Q2071" s="545"/>
      <c r="R2071" s="333" t="s">
        <v>3541</v>
      </c>
      <c r="S2071" s="340">
        <f t="shared" si="155"/>
        <v>82.2</v>
      </c>
    </row>
    <row r="2072" spans="1:19" ht="15" x14ac:dyDescent="0.2">
      <c r="A2072" s="519">
        <v>2057</v>
      </c>
      <c r="B2072" s="537">
        <v>965</v>
      </c>
      <c r="C2072" s="538" t="s">
        <v>8752</v>
      </c>
      <c r="D2072" s="539"/>
      <c r="E2072" s="411" t="s">
        <v>3538</v>
      </c>
      <c r="F2072" s="411" t="s">
        <v>3554</v>
      </c>
      <c r="G2072" s="411" t="s">
        <v>3555</v>
      </c>
      <c r="H2072" s="540" t="s">
        <v>3556</v>
      </c>
      <c r="I2072" s="541" t="str">
        <f t="shared" si="153"/>
        <v>фото1</v>
      </c>
      <c r="J2072" s="541"/>
      <c r="K2072" s="542" t="s">
        <v>13</v>
      </c>
      <c r="L2072" s="546">
        <v>2</v>
      </c>
      <c r="M2072" s="558">
        <v>164.4</v>
      </c>
      <c r="N2072" s="544"/>
      <c r="O2072" s="331">
        <f t="shared" si="154"/>
        <v>0</v>
      </c>
      <c r="P2072" s="332">
        <v>4607109978238</v>
      </c>
      <c r="Q2072" s="545"/>
      <c r="R2072" s="333" t="s">
        <v>3541</v>
      </c>
      <c r="S2072" s="340">
        <f t="shared" si="155"/>
        <v>82.2</v>
      </c>
    </row>
    <row r="2073" spans="1:19" ht="25.5" x14ac:dyDescent="0.2">
      <c r="A2073" s="519">
        <v>2058</v>
      </c>
      <c r="B2073" s="537">
        <v>6799</v>
      </c>
      <c r="C2073" s="538" t="s">
        <v>8753</v>
      </c>
      <c r="D2073" s="539"/>
      <c r="E2073" s="411" t="s">
        <v>3538</v>
      </c>
      <c r="F2073" s="411" t="s">
        <v>4025</v>
      </c>
      <c r="G2073" s="411" t="s">
        <v>4026</v>
      </c>
      <c r="H2073" s="540" t="s">
        <v>4027</v>
      </c>
      <c r="I2073" s="541" t="str">
        <f t="shared" si="153"/>
        <v>фото1</v>
      </c>
      <c r="J2073" s="541"/>
      <c r="K2073" s="542" t="s">
        <v>13</v>
      </c>
      <c r="L2073" s="546">
        <v>2</v>
      </c>
      <c r="M2073" s="558">
        <v>164.4</v>
      </c>
      <c r="N2073" s="544"/>
      <c r="O2073" s="331">
        <f t="shared" si="154"/>
        <v>0</v>
      </c>
      <c r="P2073" s="332">
        <v>4607109944431</v>
      </c>
      <c r="Q2073" s="545"/>
      <c r="R2073" s="333" t="s">
        <v>3541</v>
      </c>
      <c r="S2073" s="340">
        <f t="shared" si="155"/>
        <v>82.2</v>
      </c>
    </row>
    <row r="2074" spans="1:19" ht="38.25" x14ac:dyDescent="0.2">
      <c r="A2074" s="519">
        <v>2059</v>
      </c>
      <c r="B2074" s="537">
        <v>6800</v>
      </c>
      <c r="C2074" s="538" t="s">
        <v>8754</v>
      </c>
      <c r="D2074" s="539"/>
      <c r="E2074" s="411" t="s">
        <v>3538</v>
      </c>
      <c r="F2074" s="411" t="s">
        <v>4028</v>
      </c>
      <c r="G2074" s="411" t="s">
        <v>4029</v>
      </c>
      <c r="H2074" s="540" t="s">
        <v>4030</v>
      </c>
      <c r="I2074" s="541" t="str">
        <f t="shared" si="153"/>
        <v>фото1</v>
      </c>
      <c r="J2074" s="541"/>
      <c r="K2074" s="542" t="s">
        <v>13</v>
      </c>
      <c r="L2074" s="546">
        <v>2</v>
      </c>
      <c r="M2074" s="558">
        <v>164.4</v>
      </c>
      <c r="N2074" s="544"/>
      <c r="O2074" s="331">
        <f t="shared" si="154"/>
        <v>0</v>
      </c>
      <c r="P2074" s="332">
        <v>4607109944448</v>
      </c>
      <c r="Q2074" s="545"/>
      <c r="R2074" s="333" t="s">
        <v>3541</v>
      </c>
      <c r="S2074" s="340">
        <f t="shared" si="155"/>
        <v>82.2</v>
      </c>
    </row>
    <row r="2075" spans="1:19" ht="25.5" x14ac:dyDescent="0.2">
      <c r="A2075" s="519">
        <v>2060</v>
      </c>
      <c r="B2075" s="537">
        <v>5308</v>
      </c>
      <c r="C2075" s="538" t="s">
        <v>13676</v>
      </c>
      <c r="D2075" s="539"/>
      <c r="E2075" s="411" t="s">
        <v>3538</v>
      </c>
      <c r="F2075" s="411" t="s">
        <v>13677</v>
      </c>
      <c r="G2075" s="411" t="s">
        <v>13678</v>
      </c>
      <c r="H2075" s="540" t="s">
        <v>13679</v>
      </c>
      <c r="I2075" s="541" t="str">
        <f t="shared" si="153"/>
        <v>фото1</v>
      </c>
      <c r="J2075" s="541"/>
      <c r="K2075" s="542" t="s">
        <v>13</v>
      </c>
      <c r="L2075" s="546">
        <v>2</v>
      </c>
      <c r="M2075" s="558">
        <v>164.4</v>
      </c>
      <c r="N2075" s="544"/>
      <c r="O2075" s="331">
        <f t="shared" si="154"/>
        <v>0</v>
      </c>
      <c r="P2075" s="332">
        <v>4607109938171</v>
      </c>
      <c r="Q2075" s="545" t="s">
        <v>11622</v>
      </c>
      <c r="R2075" s="333" t="s">
        <v>3541</v>
      </c>
      <c r="S2075" s="340">
        <f t="shared" si="155"/>
        <v>82.2</v>
      </c>
    </row>
    <row r="2076" spans="1:19" ht="15" x14ac:dyDescent="0.2">
      <c r="A2076" s="519">
        <v>2061</v>
      </c>
      <c r="B2076" s="537">
        <v>2459</v>
      </c>
      <c r="C2076" s="538" t="s">
        <v>8755</v>
      </c>
      <c r="D2076" s="539"/>
      <c r="E2076" s="411" t="s">
        <v>3538</v>
      </c>
      <c r="F2076" s="411" t="s">
        <v>3557</v>
      </c>
      <c r="G2076" s="411" t="s">
        <v>3558</v>
      </c>
      <c r="H2076" s="540" t="s">
        <v>3559</v>
      </c>
      <c r="I2076" s="541" t="str">
        <f t="shared" si="153"/>
        <v>фото1</v>
      </c>
      <c r="J2076" s="541"/>
      <c r="K2076" s="542" t="s">
        <v>13</v>
      </c>
      <c r="L2076" s="546">
        <v>2</v>
      </c>
      <c r="M2076" s="558">
        <v>164.4</v>
      </c>
      <c r="N2076" s="544"/>
      <c r="O2076" s="331">
        <f t="shared" si="154"/>
        <v>0</v>
      </c>
      <c r="P2076" s="332">
        <v>4607109978245</v>
      </c>
      <c r="Q2076" s="545"/>
      <c r="R2076" s="333" t="s">
        <v>3541</v>
      </c>
      <c r="S2076" s="340">
        <f t="shared" si="155"/>
        <v>82.2</v>
      </c>
    </row>
    <row r="2077" spans="1:19" ht="15" x14ac:dyDescent="0.2">
      <c r="A2077" s="519">
        <v>2062</v>
      </c>
      <c r="B2077" s="537">
        <v>6370</v>
      </c>
      <c r="C2077" s="538" t="s">
        <v>11233</v>
      </c>
      <c r="D2077" s="539"/>
      <c r="E2077" s="411" t="s">
        <v>3538</v>
      </c>
      <c r="F2077" s="411" t="s">
        <v>9701</v>
      </c>
      <c r="G2077" s="411" t="s">
        <v>9702</v>
      </c>
      <c r="H2077" s="540" t="s">
        <v>9703</v>
      </c>
      <c r="I2077" s="541" t="str">
        <f t="shared" si="153"/>
        <v>фото1</v>
      </c>
      <c r="J2077" s="541"/>
      <c r="K2077" s="542" t="s">
        <v>13</v>
      </c>
      <c r="L2077" s="546">
        <v>2</v>
      </c>
      <c r="M2077" s="558">
        <v>164.4</v>
      </c>
      <c r="N2077" s="544"/>
      <c r="O2077" s="331">
        <f t="shared" si="154"/>
        <v>0</v>
      </c>
      <c r="P2077" s="332">
        <v>4607109932018</v>
      </c>
      <c r="Q2077" s="545"/>
      <c r="R2077" s="333" t="s">
        <v>3541</v>
      </c>
      <c r="S2077" s="340">
        <f t="shared" si="155"/>
        <v>82.2</v>
      </c>
    </row>
    <row r="2078" spans="1:19" ht="38.25" x14ac:dyDescent="0.2">
      <c r="A2078" s="519">
        <v>2063</v>
      </c>
      <c r="B2078" s="537">
        <v>6803</v>
      </c>
      <c r="C2078" s="538" t="s">
        <v>8756</v>
      </c>
      <c r="D2078" s="539"/>
      <c r="E2078" s="411" t="s">
        <v>3538</v>
      </c>
      <c r="F2078" s="411" t="s">
        <v>4031</v>
      </c>
      <c r="G2078" s="411" t="s">
        <v>13680</v>
      </c>
      <c r="H2078" s="540" t="s">
        <v>4032</v>
      </c>
      <c r="I2078" s="541" t="str">
        <f t="shared" si="153"/>
        <v>фото1</v>
      </c>
      <c r="J2078" s="541"/>
      <c r="K2078" s="542" t="s">
        <v>13</v>
      </c>
      <c r="L2078" s="546">
        <v>2</v>
      </c>
      <c r="M2078" s="558">
        <v>164.4</v>
      </c>
      <c r="N2078" s="544"/>
      <c r="O2078" s="331">
        <f t="shared" si="154"/>
        <v>0</v>
      </c>
      <c r="P2078" s="332">
        <v>4607109944479</v>
      </c>
      <c r="Q2078" s="545"/>
      <c r="R2078" s="333" t="s">
        <v>3541</v>
      </c>
      <c r="S2078" s="340">
        <f t="shared" si="155"/>
        <v>82.2</v>
      </c>
    </row>
    <row r="2079" spans="1:19" ht="15" x14ac:dyDescent="0.2">
      <c r="A2079" s="519">
        <v>2064</v>
      </c>
      <c r="B2079" s="537">
        <v>2460</v>
      </c>
      <c r="C2079" s="538" t="s">
        <v>8757</v>
      </c>
      <c r="D2079" s="539"/>
      <c r="E2079" s="411" t="s">
        <v>3538</v>
      </c>
      <c r="F2079" s="411" t="s">
        <v>3560</v>
      </c>
      <c r="G2079" s="411" t="s">
        <v>3561</v>
      </c>
      <c r="H2079" s="540" t="s">
        <v>3562</v>
      </c>
      <c r="I2079" s="541" t="str">
        <f t="shared" si="153"/>
        <v>фото1</v>
      </c>
      <c r="J2079" s="541"/>
      <c r="K2079" s="542" t="s">
        <v>13</v>
      </c>
      <c r="L2079" s="546">
        <v>2</v>
      </c>
      <c r="M2079" s="558">
        <v>164.4</v>
      </c>
      <c r="N2079" s="544"/>
      <c r="O2079" s="331">
        <f t="shared" si="154"/>
        <v>0</v>
      </c>
      <c r="P2079" s="332">
        <v>4607109978252</v>
      </c>
      <c r="Q2079" s="545"/>
      <c r="R2079" s="333" t="s">
        <v>3541</v>
      </c>
      <c r="S2079" s="340">
        <f t="shared" si="155"/>
        <v>82.2</v>
      </c>
    </row>
    <row r="2080" spans="1:19" ht="15" x14ac:dyDescent="0.2">
      <c r="A2080" s="519">
        <v>2065</v>
      </c>
      <c r="B2080" s="537">
        <v>4761</v>
      </c>
      <c r="C2080" s="538" t="s">
        <v>8758</v>
      </c>
      <c r="D2080" s="539"/>
      <c r="E2080" s="411" t="s">
        <v>3538</v>
      </c>
      <c r="F2080" s="411" t="s">
        <v>3563</v>
      </c>
      <c r="G2080" s="411" t="s">
        <v>3564</v>
      </c>
      <c r="H2080" s="540" t="s">
        <v>3565</v>
      </c>
      <c r="I2080" s="541" t="str">
        <f t="shared" si="153"/>
        <v>фото1</v>
      </c>
      <c r="J2080" s="541"/>
      <c r="K2080" s="542" t="s">
        <v>13</v>
      </c>
      <c r="L2080" s="546">
        <v>2</v>
      </c>
      <c r="M2080" s="558">
        <v>164.4</v>
      </c>
      <c r="N2080" s="544"/>
      <c r="O2080" s="331">
        <f t="shared" si="154"/>
        <v>0</v>
      </c>
      <c r="P2080" s="332">
        <v>4607109991824</v>
      </c>
      <c r="Q2080" s="545"/>
      <c r="R2080" s="333" t="s">
        <v>3541</v>
      </c>
      <c r="S2080" s="340">
        <f t="shared" si="155"/>
        <v>82.2</v>
      </c>
    </row>
    <row r="2081" spans="1:19" ht="15" x14ac:dyDescent="0.2">
      <c r="A2081" s="519">
        <v>2066</v>
      </c>
      <c r="B2081" s="537">
        <v>967</v>
      </c>
      <c r="C2081" s="538" t="s">
        <v>8759</v>
      </c>
      <c r="D2081" s="539"/>
      <c r="E2081" s="411" t="s">
        <v>3538</v>
      </c>
      <c r="F2081" s="411" t="s">
        <v>3566</v>
      </c>
      <c r="G2081" s="411" t="s">
        <v>3567</v>
      </c>
      <c r="H2081" s="540" t="s">
        <v>2191</v>
      </c>
      <c r="I2081" s="541" t="str">
        <f t="shared" si="153"/>
        <v>фото1</v>
      </c>
      <c r="J2081" s="541"/>
      <c r="K2081" s="542" t="s">
        <v>13</v>
      </c>
      <c r="L2081" s="546">
        <v>2</v>
      </c>
      <c r="M2081" s="558">
        <v>164.4</v>
      </c>
      <c r="N2081" s="544"/>
      <c r="O2081" s="331">
        <f t="shared" si="154"/>
        <v>0</v>
      </c>
      <c r="P2081" s="332">
        <v>4607109978269</v>
      </c>
      <c r="Q2081" s="545"/>
      <c r="R2081" s="333" t="s">
        <v>3541</v>
      </c>
      <c r="S2081" s="340">
        <f t="shared" si="155"/>
        <v>82.2</v>
      </c>
    </row>
    <row r="2082" spans="1:19" ht="25.5" x14ac:dyDescent="0.2">
      <c r="A2082" s="519">
        <v>2067</v>
      </c>
      <c r="B2082" s="537">
        <v>3872</v>
      </c>
      <c r="C2082" s="538" t="s">
        <v>13681</v>
      </c>
      <c r="D2082" s="539"/>
      <c r="E2082" s="411" t="s">
        <v>3538</v>
      </c>
      <c r="F2082" s="411" t="s">
        <v>13682</v>
      </c>
      <c r="G2082" s="411" t="s">
        <v>13683</v>
      </c>
      <c r="H2082" s="540" t="s">
        <v>13684</v>
      </c>
      <c r="I2082" s="541" t="str">
        <f t="shared" si="153"/>
        <v>фото1</v>
      </c>
      <c r="J2082" s="541"/>
      <c r="K2082" s="542" t="s">
        <v>13</v>
      </c>
      <c r="L2082" s="546">
        <v>2</v>
      </c>
      <c r="M2082" s="558">
        <v>164.4</v>
      </c>
      <c r="N2082" s="544"/>
      <c r="O2082" s="331">
        <f t="shared" si="154"/>
        <v>0</v>
      </c>
      <c r="P2082" s="332">
        <v>4607109980903</v>
      </c>
      <c r="Q2082" s="545" t="s">
        <v>11622</v>
      </c>
      <c r="R2082" s="333" t="s">
        <v>3541</v>
      </c>
      <c r="S2082" s="340">
        <f t="shared" si="155"/>
        <v>82.2</v>
      </c>
    </row>
    <row r="2083" spans="1:19" ht="15" x14ac:dyDescent="0.2">
      <c r="A2083" s="519">
        <v>2068</v>
      </c>
      <c r="B2083" s="537">
        <v>4762</v>
      </c>
      <c r="C2083" s="538" t="s">
        <v>9951</v>
      </c>
      <c r="D2083" s="539"/>
      <c r="E2083" s="449" t="s">
        <v>3538</v>
      </c>
      <c r="F2083" s="449" t="s">
        <v>3568</v>
      </c>
      <c r="G2083" s="449" t="s">
        <v>3569</v>
      </c>
      <c r="H2083" s="548" t="s">
        <v>3570</v>
      </c>
      <c r="I2083" s="541" t="str">
        <f t="shared" si="153"/>
        <v>фото1</v>
      </c>
      <c r="J2083" s="541"/>
      <c r="K2083" s="542" t="s">
        <v>13685</v>
      </c>
      <c r="L2083" s="546">
        <v>2</v>
      </c>
      <c r="M2083" s="558">
        <v>204.1</v>
      </c>
      <c r="N2083" s="544"/>
      <c r="O2083" s="331">
        <f t="shared" si="154"/>
        <v>0</v>
      </c>
      <c r="P2083" s="332">
        <v>4607109991831</v>
      </c>
      <c r="Q2083" s="545"/>
      <c r="R2083" s="333" t="s">
        <v>3541</v>
      </c>
      <c r="S2083" s="340">
        <f t="shared" si="155"/>
        <v>102.05</v>
      </c>
    </row>
    <row r="2084" spans="1:19" ht="15" x14ac:dyDescent="0.2">
      <c r="A2084" s="519">
        <v>2069</v>
      </c>
      <c r="B2084" s="537">
        <v>4763</v>
      </c>
      <c r="C2084" s="538" t="s">
        <v>8760</v>
      </c>
      <c r="D2084" s="539"/>
      <c r="E2084" s="411" t="s">
        <v>3538</v>
      </c>
      <c r="F2084" s="411" t="s">
        <v>3571</v>
      </c>
      <c r="G2084" s="411" t="s">
        <v>3572</v>
      </c>
      <c r="H2084" s="540" t="s">
        <v>3573</v>
      </c>
      <c r="I2084" s="541" t="str">
        <f t="shared" si="153"/>
        <v>фото1</v>
      </c>
      <c r="J2084" s="541"/>
      <c r="K2084" s="542" t="s">
        <v>13</v>
      </c>
      <c r="L2084" s="546">
        <v>2</v>
      </c>
      <c r="M2084" s="558">
        <v>164.4</v>
      </c>
      <c r="N2084" s="544"/>
      <c r="O2084" s="331">
        <f t="shared" si="154"/>
        <v>0</v>
      </c>
      <c r="P2084" s="332">
        <v>4607109991848</v>
      </c>
      <c r="Q2084" s="545"/>
      <c r="R2084" s="333" t="s">
        <v>3541</v>
      </c>
      <c r="S2084" s="340">
        <f t="shared" si="155"/>
        <v>82.2</v>
      </c>
    </row>
    <row r="2085" spans="1:19" ht="15" x14ac:dyDescent="0.2">
      <c r="A2085" s="519">
        <v>2070</v>
      </c>
      <c r="B2085" s="537">
        <v>2461</v>
      </c>
      <c r="C2085" s="538" t="s">
        <v>8761</v>
      </c>
      <c r="D2085" s="539"/>
      <c r="E2085" s="411" t="s">
        <v>3538</v>
      </c>
      <c r="F2085" s="411" t="s">
        <v>3574</v>
      </c>
      <c r="G2085" s="411" t="s">
        <v>3575</v>
      </c>
      <c r="H2085" s="540" t="s">
        <v>3576</v>
      </c>
      <c r="I2085" s="541" t="str">
        <f t="shared" si="153"/>
        <v>фото1</v>
      </c>
      <c r="J2085" s="541"/>
      <c r="K2085" s="542" t="s">
        <v>13</v>
      </c>
      <c r="L2085" s="546">
        <v>2</v>
      </c>
      <c r="M2085" s="558">
        <v>164.4</v>
      </c>
      <c r="N2085" s="544"/>
      <c r="O2085" s="331">
        <f t="shared" si="154"/>
        <v>0</v>
      </c>
      <c r="P2085" s="332">
        <v>4607109978276</v>
      </c>
      <c r="Q2085" s="545"/>
      <c r="R2085" s="333" t="s">
        <v>3541</v>
      </c>
      <c r="S2085" s="340">
        <f t="shared" si="155"/>
        <v>82.2</v>
      </c>
    </row>
    <row r="2086" spans="1:19" ht="25.5" x14ac:dyDescent="0.2">
      <c r="A2086" s="519">
        <v>2071</v>
      </c>
      <c r="B2086" s="537">
        <v>4285</v>
      </c>
      <c r="C2086" s="538" t="s">
        <v>13686</v>
      </c>
      <c r="D2086" s="539"/>
      <c r="E2086" s="411" t="s">
        <v>3538</v>
      </c>
      <c r="F2086" s="411" t="s">
        <v>13687</v>
      </c>
      <c r="G2086" s="411" t="s">
        <v>13688</v>
      </c>
      <c r="H2086" s="540" t="s">
        <v>13689</v>
      </c>
      <c r="I2086" s="541" t="str">
        <f t="shared" si="153"/>
        <v>фото1</v>
      </c>
      <c r="J2086" s="541"/>
      <c r="K2086" s="542" t="s">
        <v>13</v>
      </c>
      <c r="L2086" s="546">
        <v>2</v>
      </c>
      <c r="M2086" s="558">
        <v>164.4</v>
      </c>
      <c r="N2086" s="544"/>
      <c r="O2086" s="331">
        <f t="shared" si="154"/>
        <v>0</v>
      </c>
      <c r="P2086" s="332">
        <v>4607109987063</v>
      </c>
      <c r="Q2086" s="545" t="s">
        <v>11622</v>
      </c>
      <c r="R2086" s="333" t="s">
        <v>3541</v>
      </c>
      <c r="S2086" s="340">
        <f t="shared" si="155"/>
        <v>82.2</v>
      </c>
    </row>
    <row r="2087" spans="1:19" ht="15" x14ac:dyDescent="0.2">
      <c r="A2087" s="519">
        <v>2072</v>
      </c>
      <c r="B2087" s="537">
        <v>6801</v>
      </c>
      <c r="C2087" s="538" t="s">
        <v>8762</v>
      </c>
      <c r="D2087" s="539"/>
      <c r="E2087" s="411" t="s">
        <v>3538</v>
      </c>
      <c r="F2087" s="411" t="s">
        <v>4035</v>
      </c>
      <c r="G2087" s="411" t="s">
        <v>4036</v>
      </c>
      <c r="H2087" s="540" t="s">
        <v>4037</v>
      </c>
      <c r="I2087" s="541" t="str">
        <f t="shared" si="153"/>
        <v>фото1</v>
      </c>
      <c r="J2087" s="541"/>
      <c r="K2087" s="542" t="s">
        <v>13</v>
      </c>
      <c r="L2087" s="546">
        <v>2</v>
      </c>
      <c r="M2087" s="558">
        <v>164.4</v>
      </c>
      <c r="N2087" s="544"/>
      <c r="O2087" s="331">
        <f t="shared" si="154"/>
        <v>0</v>
      </c>
      <c r="P2087" s="332">
        <v>4607109944455</v>
      </c>
      <c r="Q2087" s="545"/>
      <c r="R2087" s="333" t="s">
        <v>3541</v>
      </c>
      <c r="S2087" s="340">
        <f t="shared" si="155"/>
        <v>82.2</v>
      </c>
    </row>
    <row r="2088" spans="1:19" ht="15" x14ac:dyDescent="0.2">
      <c r="A2088" s="519">
        <v>2073</v>
      </c>
      <c r="B2088" s="537">
        <v>5418</v>
      </c>
      <c r="C2088" s="538" t="s">
        <v>9952</v>
      </c>
      <c r="D2088" s="539"/>
      <c r="E2088" s="411" t="s">
        <v>3538</v>
      </c>
      <c r="F2088" s="411" t="s">
        <v>8763</v>
      </c>
      <c r="G2088" s="411" t="s">
        <v>8764</v>
      </c>
      <c r="H2088" s="540" t="s">
        <v>8765</v>
      </c>
      <c r="I2088" s="541" t="str">
        <f t="shared" si="153"/>
        <v>фото1</v>
      </c>
      <c r="J2088" s="541"/>
      <c r="K2088" s="542" t="s">
        <v>13</v>
      </c>
      <c r="L2088" s="546">
        <v>2</v>
      </c>
      <c r="M2088" s="558">
        <v>164.4</v>
      </c>
      <c r="N2088" s="544"/>
      <c r="O2088" s="331">
        <f t="shared" si="154"/>
        <v>0</v>
      </c>
      <c r="P2088" s="332">
        <v>4607109937044</v>
      </c>
      <c r="Q2088" s="545"/>
      <c r="R2088" s="333" t="s">
        <v>3541</v>
      </c>
      <c r="S2088" s="340">
        <f t="shared" si="155"/>
        <v>82.2</v>
      </c>
    </row>
    <row r="2089" spans="1:19" ht="15" x14ac:dyDescent="0.2">
      <c r="A2089" s="519">
        <v>2074</v>
      </c>
      <c r="B2089" s="537">
        <v>7193</v>
      </c>
      <c r="C2089" s="538" t="s">
        <v>13690</v>
      </c>
      <c r="D2089" s="539"/>
      <c r="E2089" s="449" t="s">
        <v>3538</v>
      </c>
      <c r="F2089" s="449" t="s">
        <v>9884</v>
      </c>
      <c r="G2089" s="449" t="s">
        <v>9883</v>
      </c>
      <c r="H2089" s="548" t="s">
        <v>13691</v>
      </c>
      <c r="I2089" s="541" t="str">
        <f t="shared" si="153"/>
        <v>фото1</v>
      </c>
      <c r="J2089" s="541"/>
      <c r="K2089" s="542" t="s">
        <v>13</v>
      </c>
      <c r="L2089" s="546">
        <v>2</v>
      </c>
      <c r="M2089" s="558">
        <v>164.4</v>
      </c>
      <c r="N2089" s="544"/>
      <c r="O2089" s="331">
        <f t="shared" si="154"/>
        <v>0</v>
      </c>
      <c r="P2089" s="332">
        <v>4607109929216</v>
      </c>
      <c r="Q2089" s="545" t="s">
        <v>11622</v>
      </c>
      <c r="R2089" s="333" t="s">
        <v>3541</v>
      </c>
      <c r="S2089" s="340">
        <f t="shared" si="155"/>
        <v>82.2</v>
      </c>
    </row>
    <row r="2090" spans="1:19" ht="15" x14ac:dyDescent="0.2">
      <c r="A2090" s="519">
        <v>2075</v>
      </c>
      <c r="B2090" s="537">
        <v>7021</v>
      </c>
      <c r="C2090" s="538" t="s">
        <v>13692</v>
      </c>
      <c r="D2090" s="539"/>
      <c r="E2090" s="411" t="s">
        <v>3538</v>
      </c>
      <c r="F2090" s="411" t="s">
        <v>13693</v>
      </c>
      <c r="G2090" s="411" t="s">
        <v>13694</v>
      </c>
      <c r="H2090" s="540" t="s">
        <v>13695</v>
      </c>
      <c r="I2090" s="541" t="str">
        <f t="shared" si="153"/>
        <v>фото1</v>
      </c>
      <c r="J2090" s="541"/>
      <c r="K2090" s="542" t="s">
        <v>13</v>
      </c>
      <c r="L2090" s="546">
        <v>2</v>
      </c>
      <c r="M2090" s="558">
        <v>164.4</v>
      </c>
      <c r="N2090" s="544"/>
      <c r="O2090" s="331">
        <f t="shared" si="154"/>
        <v>0</v>
      </c>
      <c r="P2090" s="332">
        <v>4607109946657</v>
      </c>
      <c r="Q2090" s="545" t="s">
        <v>11622</v>
      </c>
      <c r="R2090" s="333" t="s">
        <v>3541</v>
      </c>
      <c r="S2090" s="340">
        <f t="shared" si="155"/>
        <v>82.2</v>
      </c>
    </row>
    <row r="2091" spans="1:19" ht="25.5" x14ac:dyDescent="0.2">
      <c r="A2091" s="519">
        <v>2076</v>
      </c>
      <c r="B2091" s="537">
        <v>6802</v>
      </c>
      <c r="C2091" s="538" t="s">
        <v>8766</v>
      </c>
      <c r="D2091" s="539"/>
      <c r="E2091" s="411" t="s">
        <v>3538</v>
      </c>
      <c r="F2091" s="411" t="s">
        <v>4038</v>
      </c>
      <c r="G2091" s="411" t="s">
        <v>4039</v>
      </c>
      <c r="H2091" s="540" t="s">
        <v>4040</v>
      </c>
      <c r="I2091" s="541" t="str">
        <f t="shared" si="153"/>
        <v>фото1</v>
      </c>
      <c r="J2091" s="541"/>
      <c r="K2091" s="542" t="s">
        <v>13</v>
      </c>
      <c r="L2091" s="546">
        <v>2</v>
      </c>
      <c r="M2091" s="558">
        <v>164.4</v>
      </c>
      <c r="N2091" s="544"/>
      <c r="O2091" s="331">
        <f t="shared" si="154"/>
        <v>0</v>
      </c>
      <c r="P2091" s="332">
        <v>4607109944462</v>
      </c>
      <c r="Q2091" s="545"/>
      <c r="R2091" s="333" t="s">
        <v>3541</v>
      </c>
      <c r="S2091" s="340">
        <f t="shared" si="155"/>
        <v>82.2</v>
      </c>
    </row>
    <row r="2092" spans="1:19" ht="25.5" x14ac:dyDescent="0.2">
      <c r="A2092" s="519">
        <v>2077</v>
      </c>
      <c r="B2092" s="537">
        <v>2463</v>
      </c>
      <c r="C2092" s="538" t="s">
        <v>8767</v>
      </c>
      <c r="D2092" s="539"/>
      <c r="E2092" s="411" t="s">
        <v>3538</v>
      </c>
      <c r="F2092" s="411" t="s">
        <v>2065</v>
      </c>
      <c r="G2092" s="411" t="s">
        <v>2066</v>
      </c>
      <c r="H2092" s="540" t="s">
        <v>3577</v>
      </c>
      <c r="I2092" s="541" t="str">
        <f t="shared" si="153"/>
        <v>фото1</v>
      </c>
      <c r="J2092" s="541"/>
      <c r="K2092" s="542" t="s">
        <v>13</v>
      </c>
      <c r="L2092" s="546">
        <v>2</v>
      </c>
      <c r="M2092" s="558">
        <v>164.4</v>
      </c>
      <c r="N2092" s="544"/>
      <c r="O2092" s="331">
        <f t="shared" si="154"/>
        <v>0</v>
      </c>
      <c r="P2092" s="332">
        <v>4607109978290</v>
      </c>
      <c r="Q2092" s="545"/>
      <c r="R2092" s="333" t="s">
        <v>3541</v>
      </c>
      <c r="S2092" s="340">
        <f t="shared" si="155"/>
        <v>82.2</v>
      </c>
    </row>
    <row r="2093" spans="1:19" ht="15" x14ac:dyDescent="0.2">
      <c r="A2093" s="519">
        <v>2078</v>
      </c>
      <c r="B2093" s="537">
        <v>3568</v>
      </c>
      <c r="C2093" s="538" t="s">
        <v>13696</v>
      </c>
      <c r="D2093" s="539"/>
      <c r="E2093" s="411" t="s">
        <v>3538</v>
      </c>
      <c r="F2093" s="411" t="s">
        <v>13697</v>
      </c>
      <c r="G2093" s="411" t="s">
        <v>13698</v>
      </c>
      <c r="H2093" s="540" t="s">
        <v>13699</v>
      </c>
      <c r="I2093" s="541" t="str">
        <f t="shared" si="153"/>
        <v>фото1</v>
      </c>
      <c r="J2093" s="541"/>
      <c r="K2093" s="542" t="s">
        <v>13</v>
      </c>
      <c r="L2093" s="546">
        <v>2</v>
      </c>
      <c r="M2093" s="558">
        <v>164.4</v>
      </c>
      <c r="N2093" s="544"/>
      <c r="O2093" s="331">
        <f t="shared" si="154"/>
        <v>0</v>
      </c>
      <c r="P2093" s="332">
        <v>4607109973240</v>
      </c>
      <c r="Q2093" s="545" t="s">
        <v>11622</v>
      </c>
      <c r="R2093" s="333" t="s">
        <v>3541</v>
      </c>
      <c r="S2093" s="340">
        <f t="shared" si="155"/>
        <v>82.2</v>
      </c>
    </row>
    <row r="2094" spans="1:19" ht="15" x14ac:dyDescent="0.2">
      <c r="A2094" s="519">
        <v>2079</v>
      </c>
      <c r="B2094" s="537">
        <v>4765</v>
      </c>
      <c r="C2094" s="538" t="s">
        <v>8768</v>
      </c>
      <c r="D2094" s="539"/>
      <c r="E2094" s="411" t="s">
        <v>3538</v>
      </c>
      <c r="F2094" s="411" t="s">
        <v>3578</v>
      </c>
      <c r="G2094" s="411" t="s">
        <v>39</v>
      </c>
      <c r="H2094" s="540" t="s">
        <v>3579</v>
      </c>
      <c r="I2094" s="541" t="str">
        <f t="shared" si="153"/>
        <v>фото1</v>
      </c>
      <c r="J2094" s="541"/>
      <c r="K2094" s="542" t="s">
        <v>13</v>
      </c>
      <c r="L2094" s="546">
        <v>2</v>
      </c>
      <c r="M2094" s="558">
        <v>164.4</v>
      </c>
      <c r="N2094" s="544"/>
      <c r="O2094" s="331">
        <f t="shared" si="154"/>
        <v>0</v>
      </c>
      <c r="P2094" s="332">
        <v>4607109991862</v>
      </c>
      <c r="Q2094" s="545"/>
      <c r="R2094" s="333" t="s">
        <v>3541</v>
      </c>
      <c r="S2094" s="340">
        <f t="shared" si="155"/>
        <v>82.2</v>
      </c>
    </row>
    <row r="2095" spans="1:19" ht="15" x14ac:dyDescent="0.2">
      <c r="A2095" s="519">
        <v>2080</v>
      </c>
      <c r="B2095" s="537">
        <v>4246</v>
      </c>
      <c r="C2095" s="538" t="s">
        <v>8769</v>
      </c>
      <c r="D2095" s="539"/>
      <c r="E2095" s="411" t="s">
        <v>3538</v>
      </c>
      <c r="F2095" s="411" t="s">
        <v>3580</v>
      </c>
      <c r="G2095" s="411" t="s">
        <v>3581</v>
      </c>
      <c r="H2095" s="540" t="s">
        <v>3582</v>
      </c>
      <c r="I2095" s="541" t="str">
        <f t="shared" si="153"/>
        <v>фото1</v>
      </c>
      <c r="J2095" s="541"/>
      <c r="K2095" s="542" t="s">
        <v>13</v>
      </c>
      <c r="L2095" s="546">
        <v>2</v>
      </c>
      <c r="M2095" s="558">
        <v>164.4</v>
      </c>
      <c r="N2095" s="544"/>
      <c r="O2095" s="331">
        <f t="shared" si="154"/>
        <v>0</v>
      </c>
      <c r="P2095" s="332">
        <v>4607109984642</v>
      </c>
      <c r="Q2095" s="545"/>
      <c r="R2095" s="333" t="s">
        <v>3541</v>
      </c>
      <c r="S2095" s="340">
        <f t="shared" si="155"/>
        <v>82.2</v>
      </c>
    </row>
    <row r="2096" spans="1:19" ht="15" x14ac:dyDescent="0.2">
      <c r="A2096" s="519">
        <v>2081</v>
      </c>
      <c r="B2096" s="537">
        <v>4766</v>
      </c>
      <c r="C2096" s="538" t="s">
        <v>8770</v>
      </c>
      <c r="D2096" s="539"/>
      <c r="E2096" s="449" t="s">
        <v>3538</v>
      </c>
      <c r="F2096" s="449" t="s">
        <v>3583</v>
      </c>
      <c r="G2096" s="449" t="s">
        <v>3584</v>
      </c>
      <c r="H2096" s="548" t="s">
        <v>3585</v>
      </c>
      <c r="I2096" s="541" t="str">
        <f t="shared" si="153"/>
        <v>фото1</v>
      </c>
      <c r="J2096" s="541"/>
      <c r="K2096" s="542" t="s">
        <v>13</v>
      </c>
      <c r="L2096" s="546">
        <v>2</v>
      </c>
      <c r="M2096" s="558">
        <v>164.4</v>
      </c>
      <c r="N2096" s="544"/>
      <c r="O2096" s="331">
        <f t="shared" si="154"/>
        <v>0</v>
      </c>
      <c r="P2096" s="332">
        <v>4607109991879</v>
      </c>
      <c r="Q2096" s="545"/>
      <c r="R2096" s="333" t="s">
        <v>3541</v>
      </c>
      <c r="S2096" s="340">
        <f t="shared" si="155"/>
        <v>82.2</v>
      </c>
    </row>
    <row r="2097" spans="1:19" ht="15" x14ac:dyDescent="0.2">
      <c r="A2097" s="519">
        <v>2082</v>
      </c>
      <c r="B2097" s="537">
        <v>4767</v>
      </c>
      <c r="C2097" s="538" t="s">
        <v>8771</v>
      </c>
      <c r="D2097" s="539"/>
      <c r="E2097" s="411" t="s">
        <v>3538</v>
      </c>
      <c r="F2097" s="411" t="s">
        <v>3586</v>
      </c>
      <c r="G2097" s="411" t="s">
        <v>3587</v>
      </c>
      <c r="H2097" s="540" t="s">
        <v>3588</v>
      </c>
      <c r="I2097" s="541" t="str">
        <f t="shared" si="153"/>
        <v>фото1</v>
      </c>
      <c r="J2097" s="541"/>
      <c r="K2097" s="542" t="s">
        <v>13</v>
      </c>
      <c r="L2097" s="546">
        <v>2</v>
      </c>
      <c r="M2097" s="558">
        <v>164.4</v>
      </c>
      <c r="N2097" s="544"/>
      <c r="O2097" s="331">
        <f t="shared" si="154"/>
        <v>0</v>
      </c>
      <c r="P2097" s="332">
        <v>4607109991886</v>
      </c>
      <c r="Q2097" s="545"/>
      <c r="R2097" s="333" t="s">
        <v>3541</v>
      </c>
      <c r="S2097" s="340">
        <f t="shared" si="155"/>
        <v>82.2</v>
      </c>
    </row>
    <row r="2098" spans="1:19" ht="15" x14ac:dyDescent="0.2">
      <c r="A2098" s="519">
        <v>2083</v>
      </c>
      <c r="B2098" s="537">
        <v>4308</v>
      </c>
      <c r="C2098" s="538" t="s">
        <v>13700</v>
      </c>
      <c r="D2098" s="539"/>
      <c r="E2098" s="411" t="s">
        <v>3538</v>
      </c>
      <c r="F2098" s="411" t="s">
        <v>13701</v>
      </c>
      <c r="G2098" s="411" t="s">
        <v>13702</v>
      </c>
      <c r="H2098" s="540" t="s">
        <v>13703</v>
      </c>
      <c r="I2098" s="541" t="str">
        <f t="shared" si="153"/>
        <v>фото1</v>
      </c>
      <c r="J2098" s="541"/>
      <c r="K2098" s="542" t="s">
        <v>13</v>
      </c>
      <c r="L2098" s="546">
        <v>2</v>
      </c>
      <c r="M2098" s="558">
        <v>164.4</v>
      </c>
      <c r="N2098" s="544"/>
      <c r="O2098" s="331">
        <f t="shared" si="154"/>
        <v>0</v>
      </c>
      <c r="P2098" s="332">
        <v>4607109987292</v>
      </c>
      <c r="Q2098" s="545" t="s">
        <v>11622</v>
      </c>
      <c r="R2098" s="333" t="s">
        <v>3541</v>
      </c>
      <c r="S2098" s="340">
        <f t="shared" si="155"/>
        <v>82.2</v>
      </c>
    </row>
    <row r="2099" spans="1:19" ht="15" x14ac:dyDescent="0.2">
      <c r="A2099" s="519">
        <v>2084</v>
      </c>
      <c r="B2099" s="537">
        <v>6373</v>
      </c>
      <c r="C2099" s="538" t="s">
        <v>11234</v>
      </c>
      <c r="D2099" s="539"/>
      <c r="E2099" s="411" t="s">
        <v>3538</v>
      </c>
      <c r="F2099" s="411" t="s">
        <v>5603</v>
      </c>
      <c r="G2099" s="411" t="s">
        <v>5602</v>
      </c>
      <c r="H2099" s="540" t="s">
        <v>9704</v>
      </c>
      <c r="I2099" s="541" t="str">
        <f t="shared" si="153"/>
        <v>фото1</v>
      </c>
      <c r="J2099" s="541"/>
      <c r="K2099" s="542" t="s">
        <v>13</v>
      </c>
      <c r="L2099" s="546">
        <v>2</v>
      </c>
      <c r="M2099" s="558">
        <v>164.4</v>
      </c>
      <c r="N2099" s="544"/>
      <c r="O2099" s="331">
        <f t="shared" si="154"/>
        <v>0</v>
      </c>
      <c r="P2099" s="332">
        <v>4607109932001</v>
      </c>
      <c r="Q2099" s="545"/>
      <c r="R2099" s="333" t="s">
        <v>3541</v>
      </c>
      <c r="S2099" s="340">
        <f t="shared" si="155"/>
        <v>82.2</v>
      </c>
    </row>
    <row r="2100" spans="1:19" ht="15" x14ac:dyDescent="0.2">
      <c r="A2100" s="519">
        <v>2085</v>
      </c>
      <c r="B2100" s="537">
        <v>4768</v>
      </c>
      <c r="C2100" s="538" t="s">
        <v>8772</v>
      </c>
      <c r="D2100" s="539"/>
      <c r="E2100" s="449" t="s">
        <v>3538</v>
      </c>
      <c r="F2100" s="449" t="s">
        <v>3589</v>
      </c>
      <c r="G2100" s="449" t="s">
        <v>3590</v>
      </c>
      <c r="H2100" s="548" t="s">
        <v>3591</v>
      </c>
      <c r="I2100" s="541" t="str">
        <f t="shared" si="153"/>
        <v>фото1</v>
      </c>
      <c r="J2100" s="541"/>
      <c r="K2100" s="542" t="s">
        <v>13</v>
      </c>
      <c r="L2100" s="546">
        <v>2</v>
      </c>
      <c r="M2100" s="558">
        <v>164.4</v>
      </c>
      <c r="N2100" s="544"/>
      <c r="O2100" s="331">
        <f t="shared" si="154"/>
        <v>0</v>
      </c>
      <c r="P2100" s="332">
        <v>4607109991893</v>
      </c>
      <c r="Q2100" s="545"/>
      <c r="R2100" s="333" t="s">
        <v>3541</v>
      </c>
      <c r="S2100" s="340">
        <f t="shared" si="155"/>
        <v>82.2</v>
      </c>
    </row>
    <row r="2101" spans="1:19" ht="15" x14ac:dyDescent="0.2">
      <c r="A2101" s="519">
        <v>2086</v>
      </c>
      <c r="B2101" s="537">
        <v>4247</v>
      </c>
      <c r="C2101" s="538" t="s">
        <v>8773</v>
      </c>
      <c r="D2101" s="539"/>
      <c r="E2101" s="411" t="s">
        <v>3538</v>
      </c>
      <c r="F2101" s="411" t="s">
        <v>3592</v>
      </c>
      <c r="G2101" s="411" t="s">
        <v>3593</v>
      </c>
      <c r="H2101" s="540" t="s">
        <v>3594</v>
      </c>
      <c r="I2101" s="541" t="str">
        <f t="shared" si="153"/>
        <v>фото1</v>
      </c>
      <c r="J2101" s="541"/>
      <c r="K2101" s="542" t="s">
        <v>13</v>
      </c>
      <c r="L2101" s="546">
        <v>2</v>
      </c>
      <c r="M2101" s="558">
        <v>164.4</v>
      </c>
      <c r="N2101" s="544"/>
      <c r="O2101" s="331">
        <f t="shared" si="154"/>
        <v>0</v>
      </c>
      <c r="P2101" s="332">
        <v>4607109984659</v>
      </c>
      <c r="Q2101" s="545"/>
      <c r="R2101" s="333" t="s">
        <v>3541</v>
      </c>
      <c r="S2101" s="340">
        <f t="shared" si="155"/>
        <v>82.2</v>
      </c>
    </row>
    <row r="2102" spans="1:19" ht="25.5" x14ac:dyDescent="0.2">
      <c r="A2102" s="519">
        <v>2087</v>
      </c>
      <c r="B2102" s="537">
        <v>4769</v>
      </c>
      <c r="C2102" s="538" t="s">
        <v>8774</v>
      </c>
      <c r="D2102" s="539"/>
      <c r="E2102" s="411" t="s">
        <v>3538</v>
      </c>
      <c r="F2102" s="411" t="s">
        <v>3595</v>
      </c>
      <c r="G2102" s="411" t="s">
        <v>3596</v>
      </c>
      <c r="H2102" s="540" t="s">
        <v>3597</v>
      </c>
      <c r="I2102" s="541" t="str">
        <f t="shared" si="153"/>
        <v>фото1</v>
      </c>
      <c r="J2102" s="541"/>
      <c r="K2102" s="542" t="s">
        <v>13</v>
      </c>
      <c r="L2102" s="546">
        <v>2</v>
      </c>
      <c r="M2102" s="558">
        <v>164.4</v>
      </c>
      <c r="N2102" s="544"/>
      <c r="O2102" s="331">
        <f t="shared" si="154"/>
        <v>0</v>
      </c>
      <c r="P2102" s="332">
        <v>4607109991909</v>
      </c>
      <c r="Q2102" s="545"/>
      <c r="R2102" s="333" t="s">
        <v>3541</v>
      </c>
      <c r="S2102" s="340">
        <f t="shared" si="155"/>
        <v>82.2</v>
      </c>
    </row>
    <row r="2103" spans="1:19" ht="25.5" x14ac:dyDescent="0.2">
      <c r="A2103" s="519">
        <v>2088</v>
      </c>
      <c r="B2103" s="537">
        <v>6796</v>
      </c>
      <c r="C2103" s="538" t="s">
        <v>8775</v>
      </c>
      <c r="D2103" s="539"/>
      <c r="E2103" s="449" t="s">
        <v>3538</v>
      </c>
      <c r="F2103" s="449" t="s">
        <v>4041</v>
      </c>
      <c r="G2103" s="449" t="s">
        <v>4042</v>
      </c>
      <c r="H2103" s="548" t="s">
        <v>4043</v>
      </c>
      <c r="I2103" s="541" t="str">
        <f t="shared" si="153"/>
        <v>фото1</v>
      </c>
      <c r="J2103" s="541"/>
      <c r="K2103" s="542" t="s">
        <v>13</v>
      </c>
      <c r="L2103" s="546">
        <v>2</v>
      </c>
      <c r="M2103" s="558">
        <v>164.4</v>
      </c>
      <c r="N2103" s="544"/>
      <c r="O2103" s="331">
        <f t="shared" si="154"/>
        <v>0</v>
      </c>
      <c r="P2103" s="332">
        <v>4607109944400</v>
      </c>
      <c r="Q2103" s="545"/>
      <c r="R2103" s="333" t="s">
        <v>3541</v>
      </c>
      <c r="S2103" s="340">
        <f t="shared" si="155"/>
        <v>82.2</v>
      </c>
    </row>
    <row r="2104" spans="1:19" x14ac:dyDescent="0.2">
      <c r="A2104" s="554"/>
      <c r="B2104" s="554"/>
      <c r="C2104" s="554"/>
      <c r="D2104" s="554"/>
      <c r="E2104" s="554"/>
      <c r="F2104" s="554"/>
      <c r="G2104" s="554"/>
      <c r="H2104" s="554"/>
      <c r="I2104" s="554"/>
      <c r="J2104" s="554"/>
      <c r="K2104" s="554"/>
      <c r="L2104" s="554"/>
      <c r="M2104" s="554"/>
      <c r="N2104" s="554"/>
      <c r="O2104" s="554"/>
      <c r="P2104" s="554"/>
      <c r="Q2104" s="554"/>
      <c r="R2104" s="554"/>
      <c r="S2104" s="555"/>
    </row>
    <row r="2105" spans="1:19" x14ac:dyDescent="0.2">
      <c r="A2105" s="426"/>
      <c r="B2105" s="402" t="s">
        <v>11982</v>
      </c>
      <c r="C2105" s="129"/>
      <c r="D2105" s="129"/>
      <c r="E2105" s="129"/>
      <c r="F2105" s="129"/>
      <c r="G2105" s="129"/>
      <c r="H2105" s="129"/>
      <c r="I2105" s="129"/>
      <c r="J2105" s="129"/>
      <c r="K2105" s="129"/>
      <c r="L2105" s="129"/>
      <c r="M2105" s="129"/>
      <c r="N2105" s="129"/>
      <c r="S2105" s="555"/>
    </row>
    <row r="2106" spans="1:19" x14ac:dyDescent="0.2">
      <c r="A2106" s="426"/>
      <c r="B2106" s="402" t="s">
        <v>11615</v>
      </c>
      <c r="C2106" s="129"/>
      <c r="D2106" s="129"/>
      <c r="E2106" s="129"/>
      <c r="F2106" s="129"/>
      <c r="G2106" s="129"/>
      <c r="H2106" s="129"/>
      <c r="I2106" s="129"/>
      <c r="J2106" s="129"/>
      <c r="K2106" s="129"/>
      <c r="L2106" s="129"/>
      <c r="M2106" s="129"/>
      <c r="N2106" s="129"/>
      <c r="S2106" s="555"/>
    </row>
    <row r="2107" spans="1:19" x14ac:dyDescent="0.2">
      <c r="A2107" s="426"/>
      <c r="B2107" s="402" t="s">
        <v>11983</v>
      </c>
      <c r="C2107" s="129"/>
      <c r="D2107" s="129"/>
      <c r="E2107" s="129"/>
      <c r="F2107" s="129"/>
      <c r="G2107" s="129"/>
      <c r="H2107" s="129"/>
      <c r="I2107" s="129"/>
      <c r="J2107" s="129"/>
      <c r="K2107" s="129"/>
      <c r="L2107" s="129"/>
      <c r="M2107" s="129"/>
      <c r="N2107" s="129"/>
      <c r="S2107" s="555"/>
    </row>
    <row r="2108" spans="1:19" x14ac:dyDescent="0.2">
      <c r="A2108" s="426"/>
      <c r="B2108" s="160"/>
      <c r="C2108" s="129"/>
      <c r="D2108" s="129"/>
      <c r="E2108" s="129"/>
      <c r="F2108" s="129"/>
      <c r="G2108" s="129"/>
      <c r="H2108" s="129"/>
      <c r="I2108" s="129"/>
      <c r="J2108" s="129"/>
      <c r="K2108" s="129"/>
      <c r="L2108" s="129"/>
      <c r="M2108" s="129"/>
      <c r="N2108" s="129"/>
      <c r="S2108" s="555"/>
    </row>
    <row r="2109" spans="1:19" x14ac:dyDescent="0.2">
      <c r="A2109" s="426"/>
      <c r="B2109" s="402" t="s">
        <v>13711</v>
      </c>
      <c r="C2109" s="129"/>
      <c r="D2109" s="129"/>
      <c r="E2109" s="129"/>
      <c r="F2109" s="129"/>
      <c r="G2109" s="129"/>
      <c r="H2109" s="129"/>
      <c r="I2109" s="129"/>
      <c r="J2109" s="129"/>
      <c r="K2109" s="129"/>
      <c r="L2109" s="129"/>
      <c r="M2109" s="129"/>
      <c r="N2109" s="129"/>
      <c r="S2109" s="555"/>
    </row>
    <row r="2110" spans="1:19" x14ac:dyDescent="0.2">
      <c r="A2110" s="426"/>
      <c r="B2110" s="402" t="s">
        <v>13710</v>
      </c>
      <c r="C2110" s="129"/>
      <c r="D2110" s="129"/>
      <c r="E2110" s="129"/>
      <c r="F2110" s="129"/>
      <c r="G2110" s="129"/>
      <c r="H2110" s="129"/>
      <c r="I2110" s="129"/>
      <c r="J2110" s="129"/>
      <c r="K2110" s="129"/>
      <c r="L2110" s="129"/>
      <c r="M2110" s="129"/>
      <c r="N2110" s="129"/>
      <c r="S2110" s="555"/>
    </row>
    <row r="2111" spans="1:19" x14ac:dyDescent="0.2">
      <c r="A2111" s="426"/>
      <c r="B2111" s="402" t="s">
        <v>13712</v>
      </c>
      <c r="C2111" s="129"/>
      <c r="D2111" s="129"/>
      <c r="E2111" s="129"/>
      <c r="F2111" s="129"/>
      <c r="G2111" s="129"/>
      <c r="H2111" s="129"/>
      <c r="I2111" s="129"/>
      <c r="J2111" s="129"/>
      <c r="K2111" s="129"/>
      <c r="L2111" s="129"/>
      <c r="M2111" s="129"/>
      <c r="N2111" s="129"/>
      <c r="S2111" s="555"/>
    </row>
    <row r="2112" spans="1:19" ht="15" x14ac:dyDescent="0.2">
      <c r="A2112" s="426"/>
      <c r="B2112" s="160"/>
      <c r="C2112" s="329"/>
      <c r="D2112" s="329"/>
      <c r="E2112" s="158"/>
      <c r="F2112" s="403"/>
      <c r="G2112" s="404"/>
      <c r="H2112" s="404"/>
      <c r="I2112" s="404"/>
      <c r="J2112" s="158"/>
      <c r="K2112" s="158"/>
      <c r="L2112" s="405"/>
      <c r="M2112" s="405"/>
      <c r="N2112" s="406"/>
      <c r="O2112" s="70"/>
      <c r="P2112" s="70"/>
      <c r="Q2112" s="70"/>
      <c r="R2112" s="70"/>
      <c r="S2112" s="556"/>
    </row>
  </sheetData>
  <sheetProtection formatCells="0" formatColumns="0" formatRows="0" sort="0" autoFilter="0"/>
  <protectedRanges>
    <protectedRange sqref="L6:L8" name="Диапазон1_3_1"/>
    <protectedRange sqref="L5 M6:M8" name="Диапазон1_4_1"/>
    <protectedRange sqref="M3:N3" name="Диапазон1_3_1_1_1"/>
  </protectedRanges>
  <autoFilter ref="B15:S2112"/>
  <mergeCells count="12">
    <mergeCell ref="M11:N11"/>
    <mergeCell ref="P3:S8"/>
    <mergeCell ref="B6:J10"/>
    <mergeCell ref="B11:J11"/>
    <mergeCell ref="B4:J5"/>
    <mergeCell ref="D1:I3"/>
    <mergeCell ref="K1:N1"/>
    <mergeCell ref="K2:N3"/>
    <mergeCell ref="L4:N4"/>
    <mergeCell ref="K5:K6"/>
    <mergeCell ref="L5:N6"/>
    <mergeCell ref="M9:N9"/>
  </mergeCells>
  <conditionalFormatting sqref="P16:S138 P143:S176 P183:S268 P276:S287 P295:S342 P348:S363 P370:S488 P502:S513 P553:S558 P572:S586 P590:S597 P599:S770 P802:S818 P851:S871 P874:S1051 P1086:S1088 P1090:S1169 P1205:S1225 P1234:S1261 P1264:S1358 P1394:S1397 P1416:S1429 P1436:S1455 P1459:S1480 P1503:S1526 P1548:S1979 P1982:S1995 P1997:S1999 P2012:S2016 P2062:S2072 P140:S141 P272:S273 P292:S292 P516:S542 P547:S551 P562:S570 P772:S800 P820:S838 P841:S849 P1054:S1055 P1059:S1083 P1174:S1199 P1230:S1232 P1364:S1380 P1386:S1391 P1405:S1413 P1485:S1500 P1531:S1545 P2004:S2009 P2023:S2030 P2035:S2059 P2079:S2104">
    <cfRule type="containsText" dxfId="430" priority="173" operator="containsText" text="нов19">
      <formula>NOT(ISERROR(SEARCH("нов19",P16)))</formula>
    </cfRule>
  </conditionalFormatting>
  <conditionalFormatting sqref="B16:D16">
    <cfRule type="duplicateValues" dxfId="429" priority="172"/>
  </conditionalFormatting>
  <conditionalFormatting sqref="B18">
    <cfRule type="duplicateValues" dxfId="428" priority="171" stopIfTrue="1"/>
  </conditionalFormatting>
  <conditionalFormatting sqref="P18">
    <cfRule type="duplicateValues" dxfId="427" priority="168" stopIfTrue="1"/>
  </conditionalFormatting>
  <conditionalFormatting sqref="P18">
    <cfRule type="duplicateValues" dxfId="426" priority="169" stopIfTrue="1"/>
  </conditionalFormatting>
  <conditionalFormatting sqref="P18">
    <cfRule type="duplicateValues" dxfId="425" priority="170" stopIfTrue="1"/>
  </conditionalFormatting>
  <conditionalFormatting sqref="P19:P138">
    <cfRule type="duplicateValues" dxfId="424" priority="167" stopIfTrue="1"/>
  </conditionalFormatting>
  <conditionalFormatting sqref="B19:B138 B140:B141 B272:B273 B292 B502:B513 B547:B551 B562:B570 B772:B800 B820:B838 B841:B849 B1054:B1055 B1059:B1083 B1174:B1199 B1205:B1225 B1230:B1232 B1364:B1380 B1386:B1391 B1405:B1413 B1436:B1455 B1485:B1500 B1531:B1545 B2004:B2009 B2023:B2030 B2035:B2059 B2079:B2103 B143:B176 B183:B268 B276:B287 B295:B342 B348:B363 B370:B488 B553:B558 B572:B586 B590:B597 B599:B770 B802:B818 B851:B871 B874:B1051 B1086:B1088 B1090:B1169 B1234:B1261 B1264:B1358 B1394:B1397 B1416:B1429 B1459:B1480 B1503:B1526 B1548:B1979 B1982:B1995 B1997:B1999 B2012:B2016 B2062:B2072 B516:B542">
    <cfRule type="duplicateValues" dxfId="423" priority="174" stopIfTrue="1"/>
  </conditionalFormatting>
  <conditionalFormatting sqref="P19:P138 P140:P141 P272:P273 P292 P502:P513 P547:P551 P562:P570 P772:P800 P820:P838 P841:P849 P1054:P1055 P1059:P1083 P1174:P1199 P1205:P1225 P1230:P1232 P1364:P1380 P1386:P1391 P1405:P1413 P1436:P1455 P1485:P1500 P1531:P1545 P2004:P2009 P2023:P2030 P2035:P2059 P2079:P2103 P143:P176 P183:P268 P276:P287 P295:P342 P348:P363 P370:P488 P553:P558 P572:P586 P590:P597 P599:P770 P802:P818 P851:P871 P874:P1051 P1086:P1088 P1090:P1169 P1234:P1261 P1264:P1358 P1394:P1397 P1416:P1429 P1459:P1480 P1503:P1526 P1548:P1979 P1982:P1995 P1997:P1999 P2012:P2016 P2062:P2072 P516:P542">
    <cfRule type="duplicateValues" dxfId="422" priority="175" stopIfTrue="1"/>
  </conditionalFormatting>
  <conditionalFormatting sqref="P19:P138 P140:P141 P272:P273 P292 P502:P513 P547:P551 P562:P570 P772:P800 P820:P838 P841:P849 P1054:P1055 P1059:P1083 P1174:P1199 P1205:P1225 P1230:P1232 P1364:P1380 P1386:P1391 P1405:P1413 P1436:P1455 P1485:P1500 P1531:P1545 P2004:P2009 P2023:P2030 P2035:P2059 P2079:P2103 P143:P176 P183:P268 P276:P287 P295:P342 P348:P363 P370:P488 P553:P558 P572:P586 P590:P597 P599:P770 P802:P818 P851:P871 P874:P1051 P1086:P1088 P1090:P1169 P1234:P1261 P1264:P1358 P1394:P1397 P1416:P1429 P1459:P1480 P1503:P1526 P1548:P1979 P1982:P1995 P1997:P1999 P2012:P2016 P2062:P2072 P516:P542">
    <cfRule type="duplicateValues" dxfId="421" priority="176" stopIfTrue="1"/>
  </conditionalFormatting>
  <conditionalFormatting sqref="P182:S182">
    <cfRule type="containsText" dxfId="420" priority="166" operator="containsText" text="нов19">
      <formula>NOT(ISERROR(SEARCH("нов19",P182)))</formula>
    </cfRule>
  </conditionalFormatting>
  <conditionalFormatting sqref="P275:S275">
    <cfRule type="containsText" dxfId="419" priority="165" operator="containsText" text="нов19">
      <formula>NOT(ISERROR(SEARCH("нов19",P275)))</formula>
    </cfRule>
  </conditionalFormatting>
  <conditionalFormatting sqref="P2073:S2078">
    <cfRule type="containsText" dxfId="418" priority="2" operator="containsText" text="нов19">
      <formula>NOT(ISERROR(SEARCH("нов19",P2073)))</formula>
    </cfRule>
  </conditionalFormatting>
  <conditionalFormatting sqref="P294:S294">
    <cfRule type="containsText" dxfId="417" priority="164" operator="containsText" text="нов19">
      <formula>NOT(ISERROR(SEARCH("нов19",P294)))</formula>
    </cfRule>
  </conditionalFormatting>
  <conditionalFormatting sqref="P347:S347">
    <cfRule type="containsText" dxfId="416" priority="163" operator="containsText" text="нов19">
      <formula>NOT(ISERROR(SEARCH("нов19",P347)))</formula>
    </cfRule>
  </conditionalFormatting>
  <conditionalFormatting sqref="P369:S369">
    <cfRule type="containsText" dxfId="415" priority="162" operator="containsText" text="нов19">
      <formula>NOT(ISERROR(SEARCH("нов19",P369)))</formula>
    </cfRule>
  </conditionalFormatting>
  <conditionalFormatting sqref="P496:S496">
    <cfRule type="containsText" dxfId="414" priority="161" operator="containsText" text="нов19">
      <formula>NOT(ISERROR(SEARCH("нов19",P496)))</formula>
    </cfRule>
  </conditionalFormatting>
  <conditionalFormatting sqref="P497:S497">
    <cfRule type="containsText" dxfId="413" priority="160" operator="containsText" text="нов19">
      <formula>NOT(ISERROR(SEARCH("нов19",P497)))</formula>
    </cfRule>
  </conditionalFormatting>
  <conditionalFormatting sqref="P515:S515">
    <cfRule type="containsText" dxfId="412" priority="159" operator="containsText" text="нов19">
      <formula>NOT(ISERROR(SEARCH("нов19",P515)))</formula>
    </cfRule>
  </conditionalFormatting>
  <conditionalFormatting sqref="P552:S552">
    <cfRule type="containsText" dxfId="411" priority="158" operator="containsText" text="нов19">
      <formula>NOT(ISERROR(SEARCH("нов19",P552)))</formula>
    </cfRule>
  </conditionalFormatting>
  <conditionalFormatting sqref="P571:S571">
    <cfRule type="containsText" dxfId="410" priority="157" operator="containsText" text="нов19">
      <formula>NOT(ISERROR(SEARCH("нов19",P571)))</formula>
    </cfRule>
  </conditionalFormatting>
  <conditionalFormatting sqref="P588:S588">
    <cfRule type="containsText" dxfId="409" priority="156" operator="containsText" text="нов19">
      <formula>NOT(ISERROR(SEARCH("нов19",P588)))</formula>
    </cfRule>
  </conditionalFormatting>
  <conditionalFormatting sqref="P589:S589">
    <cfRule type="containsText" dxfId="408" priority="155" operator="containsText" text="нов19">
      <formula>NOT(ISERROR(SEARCH("нов19",P589)))</formula>
    </cfRule>
  </conditionalFormatting>
  <conditionalFormatting sqref="P598:S598">
    <cfRule type="containsText" dxfId="407" priority="154" operator="containsText" text="нов19">
      <formula>NOT(ISERROR(SEARCH("нов19",P598)))</formula>
    </cfRule>
  </conditionalFormatting>
  <conditionalFormatting sqref="P801:S801">
    <cfRule type="containsText" dxfId="406" priority="153" operator="containsText" text="нов19">
      <formula>NOT(ISERROR(SEARCH("нов19",P801)))</formula>
    </cfRule>
  </conditionalFormatting>
  <conditionalFormatting sqref="P850:S850">
    <cfRule type="containsText" dxfId="405" priority="152" operator="containsText" text="нов19">
      <formula>NOT(ISERROR(SEARCH("нов19",P850)))</formula>
    </cfRule>
  </conditionalFormatting>
  <conditionalFormatting sqref="P873:S873">
    <cfRule type="containsText" dxfId="404" priority="151" operator="containsText" text="нов19">
      <formula>NOT(ISERROR(SEARCH("нов19",P873)))</formula>
    </cfRule>
  </conditionalFormatting>
  <conditionalFormatting sqref="P1085:S1085">
    <cfRule type="containsText" dxfId="403" priority="150" operator="containsText" text="нов19">
      <formula>NOT(ISERROR(SEARCH("нов19",P1085)))</formula>
    </cfRule>
  </conditionalFormatting>
  <conditionalFormatting sqref="P1089:S1089">
    <cfRule type="containsText" dxfId="402" priority="149" operator="containsText" text="нов19">
      <formula>NOT(ISERROR(SEARCH("нов19",P1089)))</formula>
    </cfRule>
  </conditionalFormatting>
  <conditionalFormatting sqref="P1200:S1200">
    <cfRule type="containsText" dxfId="401" priority="148" operator="containsText" text="нов19">
      <formula>NOT(ISERROR(SEARCH("нов19",P1200)))</formula>
    </cfRule>
  </conditionalFormatting>
  <conditionalFormatting sqref="P1233:S1233">
    <cfRule type="containsText" dxfId="400" priority="147" operator="containsText" text="нов19">
      <formula>NOT(ISERROR(SEARCH("нов19",P1233)))</formula>
    </cfRule>
  </conditionalFormatting>
  <conditionalFormatting sqref="P1263:S1263">
    <cfRule type="containsText" dxfId="399" priority="146" operator="containsText" text="нов19">
      <formula>NOT(ISERROR(SEARCH("нов19",P1263)))</formula>
    </cfRule>
  </conditionalFormatting>
  <conditionalFormatting sqref="P1393:S1393">
    <cfRule type="containsText" dxfId="398" priority="145" operator="containsText" text="нов19">
      <formula>NOT(ISERROR(SEARCH("нов19",P1393)))</formula>
    </cfRule>
  </conditionalFormatting>
  <conditionalFormatting sqref="P1415:S1415">
    <cfRule type="containsText" dxfId="397" priority="144" operator="containsText" text="нов19">
      <formula>NOT(ISERROR(SEARCH("нов19",P1415)))</formula>
    </cfRule>
  </conditionalFormatting>
  <conditionalFormatting sqref="P1431:S1431">
    <cfRule type="containsText" dxfId="396" priority="143" operator="containsText" text="нов19">
      <formula>NOT(ISERROR(SEARCH("нов19",P1431)))</formula>
    </cfRule>
  </conditionalFormatting>
  <conditionalFormatting sqref="P1457:S1457">
    <cfRule type="containsText" dxfId="395" priority="142" operator="containsText" text="нов19">
      <formula>NOT(ISERROR(SEARCH("нов19",P1457)))</formula>
    </cfRule>
  </conditionalFormatting>
  <conditionalFormatting sqref="P1458:S1458">
    <cfRule type="containsText" dxfId="394" priority="141" operator="containsText" text="нов19">
      <formula>NOT(ISERROR(SEARCH("нов19",P1458)))</formula>
    </cfRule>
  </conditionalFormatting>
  <conditionalFormatting sqref="P1502:S1502">
    <cfRule type="containsText" dxfId="393" priority="140" operator="containsText" text="нов19">
      <formula>NOT(ISERROR(SEARCH("нов19",P1502)))</formula>
    </cfRule>
  </conditionalFormatting>
  <conditionalFormatting sqref="P1547:S1547">
    <cfRule type="containsText" dxfId="392" priority="139" operator="containsText" text="нов19">
      <formula>NOT(ISERROR(SEARCH("нов19",P1547)))</formula>
    </cfRule>
  </conditionalFormatting>
  <conditionalFormatting sqref="P1981:S1981">
    <cfRule type="containsText" dxfId="391" priority="138" operator="containsText" text="нов19">
      <formula>NOT(ISERROR(SEARCH("нов19",P1981)))</formula>
    </cfRule>
  </conditionalFormatting>
  <conditionalFormatting sqref="P1996:S1996">
    <cfRule type="containsText" dxfId="390" priority="137" operator="containsText" text="нов19">
      <formula>NOT(ISERROR(SEARCH("нов19",P1996)))</formula>
    </cfRule>
  </conditionalFormatting>
  <conditionalFormatting sqref="P2011:S2011">
    <cfRule type="containsText" dxfId="389" priority="136" operator="containsText" text="нов19">
      <formula>NOT(ISERROR(SEARCH("нов19",P2011)))</formula>
    </cfRule>
  </conditionalFormatting>
  <conditionalFormatting sqref="P2061:S2061">
    <cfRule type="containsText" dxfId="388" priority="135" operator="containsText" text="нов19">
      <formula>NOT(ISERROR(SEARCH("нов19",P2061)))</formula>
    </cfRule>
  </conditionalFormatting>
  <conditionalFormatting sqref="B181:D181">
    <cfRule type="duplicateValues" dxfId="387" priority="134"/>
  </conditionalFormatting>
  <conditionalFormatting sqref="B274:D274">
    <cfRule type="duplicateValues" dxfId="386" priority="133"/>
  </conditionalFormatting>
  <conditionalFormatting sqref="B293:D293">
    <cfRule type="duplicateValues" dxfId="385" priority="132"/>
  </conditionalFormatting>
  <conditionalFormatting sqref="B346:D346">
    <cfRule type="duplicateValues" dxfId="384" priority="131"/>
  </conditionalFormatting>
  <conditionalFormatting sqref="B368:D368">
    <cfRule type="duplicateValues" dxfId="383" priority="130"/>
  </conditionalFormatting>
  <conditionalFormatting sqref="B514:D514">
    <cfRule type="duplicateValues" dxfId="382" priority="129"/>
  </conditionalFormatting>
  <conditionalFormatting sqref="B587:D587">
    <cfRule type="duplicateValues" dxfId="381" priority="128"/>
  </conditionalFormatting>
  <conditionalFormatting sqref="B872:D872">
    <cfRule type="duplicateValues" dxfId="380" priority="127"/>
  </conditionalFormatting>
  <conditionalFormatting sqref="B1084:D1084">
    <cfRule type="duplicateValues" dxfId="379" priority="126"/>
  </conditionalFormatting>
  <conditionalFormatting sqref="B1262:D1262">
    <cfRule type="duplicateValues" dxfId="378" priority="125"/>
  </conditionalFormatting>
  <conditionalFormatting sqref="B1392:D1392">
    <cfRule type="duplicateValues" dxfId="377" priority="124"/>
  </conditionalFormatting>
  <conditionalFormatting sqref="B1414:D1414">
    <cfRule type="duplicateValues" dxfId="376" priority="123"/>
  </conditionalFormatting>
  <conditionalFormatting sqref="B1430:D1430">
    <cfRule type="duplicateValues" dxfId="375" priority="122"/>
  </conditionalFormatting>
  <conditionalFormatting sqref="B1456:D1456">
    <cfRule type="duplicateValues" dxfId="374" priority="121"/>
  </conditionalFormatting>
  <conditionalFormatting sqref="B1501:D1501">
    <cfRule type="duplicateValues" dxfId="373" priority="120"/>
  </conditionalFormatting>
  <conditionalFormatting sqref="B1546:D1546">
    <cfRule type="duplicateValues" dxfId="372" priority="119"/>
  </conditionalFormatting>
  <conditionalFormatting sqref="B1980:D1980">
    <cfRule type="duplicateValues" dxfId="371" priority="118"/>
  </conditionalFormatting>
  <conditionalFormatting sqref="B2010:D2010">
    <cfRule type="duplicateValues" dxfId="370" priority="117"/>
  </conditionalFormatting>
  <conditionalFormatting sqref="B2060:D2060">
    <cfRule type="duplicateValues" dxfId="369" priority="116"/>
  </conditionalFormatting>
  <conditionalFormatting sqref="P139:S139">
    <cfRule type="containsText" dxfId="368" priority="112" operator="containsText" text="нов19">
      <formula>NOT(ISERROR(SEARCH("нов19",P139)))</formula>
    </cfRule>
  </conditionalFormatting>
  <conditionalFormatting sqref="P139">
    <cfRule type="duplicateValues" dxfId="367" priority="111" stopIfTrue="1"/>
  </conditionalFormatting>
  <conditionalFormatting sqref="B139">
    <cfRule type="duplicateValues" dxfId="366" priority="113" stopIfTrue="1"/>
  </conditionalFormatting>
  <conditionalFormatting sqref="P139">
    <cfRule type="duplicateValues" dxfId="365" priority="114" stopIfTrue="1"/>
  </conditionalFormatting>
  <conditionalFormatting sqref="P139">
    <cfRule type="duplicateValues" dxfId="364" priority="115" stopIfTrue="1"/>
  </conditionalFormatting>
  <conditionalFormatting sqref="P177:S180">
    <cfRule type="containsText" dxfId="363" priority="107" operator="containsText" text="нов19">
      <formula>NOT(ISERROR(SEARCH("нов19",P177)))</formula>
    </cfRule>
  </conditionalFormatting>
  <conditionalFormatting sqref="P177:P180">
    <cfRule type="duplicateValues" dxfId="362" priority="106" stopIfTrue="1"/>
  </conditionalFormatting>
  <conditionalFormatting sqref="B177:B180">
    <cfRule type="duplicateValues" dxfId="361" priority="108" stopIfTrue="1"/>
  </conditionalFormatting>
  <conditionalFormatting sqref="P177:P180">
    <cfRule type="duplicateValues" dxfId="360" priority="109" stopIfTrue="1"/>
  </conditionalFormatting>
  <conditionalFormatting sqref="P177:P180">
    <cfRule type="duplicateValues" dxfId="359" priority="110" stopIfTrue="1"/>
  </conditionalFormatting>
  <conditionalFormatting sqref="P269:S271">
    <cfRule type="containsText" dxfId="358" priority="102" operator="containsText" text="нов19">
      <formula>NOT(ISERROR(SEARCH("нов19",P269)))</formula>
    </cfRule>
  </conditionalFormatting>
  <conditionalFormatting sqref="B269:B271">
    <cfRule type="duplicateValues" dxfId="357" priority="103" stopIfTrue="1"/>
  </conditionalFormatting>
  <conditionalFormatting sqref="P269:P271">
    <cfRule type="duplicateValues" dxfId="356" priority="104" stopIfTrue="1"/>
  </conditionalFormatting>
  <conditionalFormatting sqref="P269:P271">
    <cfRule type="duplicateValues" dxfId="355" priority="105" stopIfTrue="1"/>
  </conditionalFormatting>
  <conditionalFormatting sqref="P288:S291">
    <cfRule type="containsText" dxfId="354" priority="98" operator="containsText" text="нов19">
      <formula>NOT(ISERROR(SEARCH("нов19",P288)))</formula>
    </cfRule>
  </conditionalFormatting>
  <conditionalFormatting sqref="B288:B291">
    <cfRule type="duplicateValues" dxfId="353" priority="99" stopIfTrue="1"/>
  </conditionalFormatting>
  <conditionalFormatting sqref="P288:P291">
    <cfRule type="duplicateValues" dxfId="352" priority="100" stopIfTrue="1"/>
  </conditionalFormatting>
  <conditionalFormatting sqref="P288:P291">
    <cfRule type="duplicateValues" dxfId="351" priority="101" stopIfTrue="1"/>
  </conditionalFormatting>
  <conditionalFormatting sqref="P343:S345">
    <cfRule type="containsText" dxfId="350" priority="94" operator="containsText" text="нов19">
      <formula>NOT(ISERROR(SEARCH("нов19",P343)))</formula>
    </cfRule>
  </conditionalFormatting>
  <conditionalFormatting sqref="B343:B345">
    <cfRule type="duplicateValues" dxfId="349" priority="95" stopIfTrue="1"/>
  </conditionalFormatting>
  <conditionalFormatting sqref="P343:P345">
    <cfRule type="duplicateValues" dxfId="348" priority="96" stopIfTrue="1"/>
  </conditionalFormatting>
  <conditionalFormatting sqref="P343:P345">
    <cfRule type="duplicateValues" dxfId="347" priority="97" stopIfTrue="1"/>
  </conditionalFormatting>
  <conditionalFormatting sqref="P364:S367">
    <cfRule type="containsText" dxfId="346" priority="90" operator="containsText" text="нов19">
      <formula>NOT(ISERROR(SEARCH("нов19",P364)))</formula>
    </cfRule>
  </conditionalFormatting>
  <conditionalFormatting sqref="B364:B367">
    <cfRule type="duplicateValues" dxfId="345" priority="91" stopIfTrue="1"/>
  </conditionalFormatting>
  <conditionalFormatting sqref="P364:P367">
    <cfRule type="duplicateValues" dxfId="344" priority="92" stopIfTrue="1"/>
  </conditionalFormatting>
  <conditionalFormatting sqref="P364:P367">
    <cfRule type="duplicateValues" dxfId="343" priority="93" stopIfTrue="1"/>
  </conditionalFormatting>
  <conditionalFormatting sqref="P489:S495">
    <cfRule type="containsText" dxfId="342" priority="86" operator="containsText" text="нов19">
      <formula>NOT(ISERROR(SEARCH("нов19",P489)))</formula>
    </cfRule>
  </conditionalFormatting>
  <conditionalFormatting sqref="B489:B495">
    <cfRule type="duplicateValues" dxfId="341" priority="87" stopIfTrue="1"/>
  </conditionalFormatting>
  <conditionalFormatting sqref="P489:P495">
    <cfRule type="duplicateValues" dxfId="340" priority="88" stopIfTrue="1"/>
  </conditionalFormatting>
  <conditionalFormatting sqref="P489:P495">
    <cfRule type="duplicateValues" dxfId="339" priority="89" stopIfTrue="1"/>
  </conditionalFormatting>
  <conditionalFormatting sqref="P498:S501">
    <cfRule type="containsText" dxfId="338" priority="82" operator="containsText" text="нов19">
      <formula>NOT(ISERROR(SEARCH("нов19",P498)))</formula>
    </cfRule>
  </conditionalFormatting>
  <conditionalFormatting sqref="B498:B501">
    <cfRule type="duplicateValues" dxfId="337" priority="83" stopIfTrue="1"/>
  </conditionalFormatting>
  <conditionalFormatting sqref="P498:P501">
    <cfRule type="duplicateValues" dxfId="336" priority="84" stopIfTrue="1"/>
  </conditionalFormatting>
  <conditionalFormatting sqref="P498:P501">
    <cfRule type="duplicateValues" dxfId="335" priority="85" stopIfTrue="1"/>
  </conditionalFormatting>
  <conditionalFormatting sqref="P543:S546">
    <cfRule type="containsText" dxfId="334" priority="78" operator="containsText" text="нов19">
      <formula>NOT(ISERROR(SEARCH("нов19",P543)))</formula>
    </cfRule>
  </conditionalFormatting>
  <conditionalFormatting sqref="B543:B546">
    <cfRule type="duplicateValues" dxfId="333" priority="79" stopIfTrue="1"/>
  </conditionalFormatting>
  <conditionalFormatting sqref="P543:P546">
    <cfRule type="duplicateValues" dxfId="332" priority="80" stopIfTrue="1"/>
  </conditionalFormatting>
  <conditionalFormatting sqref="P543:P546">
    <cfRule type="duplicateValues" dxfId="331" priority="81" stopIfTrue="1"/>
  </conditionalFormatting>
  <conditionalFormatting sqref="P559:S561">
    <cfRule type="containsText" dxfId="330" priority="74" operator="containsText" text="нов19">
      <formula>NOT(ISERROR(SEARCH("нов19",P559)))</formula>
    </cfRule>
  </conditionalFormatting>
  <conditionalFormatting sqref="B559:B561">
    <cfRule type="duplicateValues" dxfId="329" priority="75" stopIfTrue="1"/>
  </conditionalFormatting>
  <conditionalFormatting sqref="P559:P561">
    <cfRule type="duplicateValues" dxfId="328" priority="76" stopIfTrue="1"/>
  </conditionalFormatting>
  <conditionalFormatting sqref="P559:P561">
    <cfRule type="duplicateValues" dxfId="327" priority="77" stopIfTrue="1"/>
  </conditionalFormatting>
  <conditionalFormatting sqref="P771:S771">
    <cfRule type="containsText" dxfId="326" priority="70" operator="containsText" text="нов19">
      <formula>NOT(ISERROR(SEARCH("нов19",P771)))</formula>
    </cfRule>
  </conditionalFormatting>
  <conditionalFormatting sqref="B771">
    <cfRule type="duplicateValues" dxfId="325" priority="71" stopIfTrue="1"/>
  </conditionalFormatting>
  <conditionalFormatting sqref="P771">
    <cfRule type="duplicateValues" dxfId="324" priority="72" stopIfTrue="1"/>
  </conditionalFormatting>
  <conditionalFormatting sqref="P771">
    <cfRule type="duplicateValues" dxfId="323" priority="73" stopIfTrue="1"/>
  </conditionalFormatting>
  <conditionalFormatting sqref="P819:S819">
    <cfRule type="containsText" dxfId="322" priority="66" operator="containsText" text="нов19">
      <formula>NOT(ISERROR(SEARCH("нов19",P819)))</formula>
    </cfRule>
  </conditionalFormatting>
  <conditionalFormatting sqref="B819">
    <cfRule type="duplicateValues" dxfId="321" priority="67" stopIfTrue="1"/>
  </conditionalFormatting>
  <conditionalFormatting sqref="P819">
    <cfRule type="duplicateValues" dxfId="320" priority="68" stopIfTrue="1"/>
  </conditionalFormatting>
  <conditionalFormatting sqref="P819">
    <cfRule type="duplicateValues" dxfId="319" priority="69" stopIfTrue="1"/>
  </conditionalFormatting>
  <conditionalFormatting sqref="P839:S840">
    <cfRule type="containsText" dxfId="318" priority="62" operator="containsText" text="нов19">
      <formula>NOT(ISERROR(SEARCH("нов19",P839)))</formula>
    </cfRule>
  </conditionalFormatting>
  <conditionalFormatting sqref="B839:B840">
    <cfRule type="duplicateValues" dxfId="317" priority="63" stopIfTrue="1"/>
  </conditionalFormatting>
  <conditionalFormatting sqref="P839:P840">
    <cfRule type="duplicateValues" dxfId="316" priority="64" stopIfTrue="1"/>
  </conditionalFormatting>
  <conditionalFormatting sqref="P839:P840">
    <cfRule type="duplicateValues" dxfId="315" priority="65" stopIfTrue="1"/>
  </conditionalFormatting>
  <conditionalFormatting sqref="P1052:S1053">
    <cfRule type="containsText" dxfId="314" priority="58" operator="containsText" text="нов19">
      <formula>NOT(ISERROR(SEARCH("нов19",P1052)))</formula>
    </cfRule>
  </conditionalFormatting>
  <conditionalFormatting sqref="B1052:B1053">
    <cfRule type="duplicateValues" dxfId="313" priority="59" stopIfTrue="1"/>
  </conditionalFormatting>
  <conditionalFormatting sqref="P1052:P1053">
    <cfRule type="duplicateValues" dxfId="312" priority="60" stopIfTrue="1"/>
  </conditionalFormatting>
  <conditionalFormatting sqref="P1052:P1053">
    <cfRule type="duplicateValues" dxfId="311" priority="61" stopIfTrue="1"/>
  </conditionalFormatting>
  <conditionalFormatting sqref="P1056:S1058">
    <cfRule type="containsText" dxfId="310" priority="54" operator="containsText" text="нов19">
      <formula>NOT(ISERROR(SEARCH("нов19",P1056)))</formula>
    </cfRule>
  </conditionalFormatting>
  <conditionalFormatting sqref="B1056:B1058">
    <cfRule type="duplicateValues" dxfId="309" priority="55" stopIfTrue="1"/>
  </conditionalFormatting>
  <conditionalFormatting sqref="P1056:P1058">
    <cfRule type="duplicateValues" dxfId="308" priority="56" stopIfTrue="1"/>
  </conditionalFormatting>
  <conditionalFormatting sqref="P1056:P1058">
    <cfRule type="duplicateValues" dxfId="307" priority="57" stopIfTrue="1"/>
  </conditionalFormatting>
  <conditionalFormatting sqref="P1170:S1173">
    <cfRule type="containsText" dxfId="306" priority="50" operator="containsText" text="нов19">
      <formula>NOT(ISERROR(SEARCH("нов19",P1170)))</formula>
    </cfRule>
  </conditionalFormatting>
  <conditionalFormatting sqref="B1170:B1173">
    <cfRule type="duplicateValues" dxfId="305" priority="51" stopIfTrue="1"/>
  </conditionalFormatting>
  <conditionalFormatting sqref="P1170:P1173">
    <cfRule type="duplicateValues" dxfId="304" priority="52" stopIfTrue="1"/>
  </conditionalFormatting>
  <conditionalFormatting sqref="P1170:P1173">
    <cfRule type="duplicateValues" dxfId="303" priority="53" stopIfTrue="1"/>
  </conditionalFormatting>
  <conditionalFormatting sqref="P1201:S1204">
    <cfRule type="containsText" dxfId="302" priority="46" operator="containsText" text="нов19">
      <formula>NOT(ISERROR(SEARCH("нов19",P1201)))</formula>
    </cfRule>
  </conditionalFormatting>
  <conditionalFormatting sqref="B1201:B1204">
    <cfRule type="duplicateValues" dxfId="301" priority="47" stopIfTrue="1"/>
  </conditionalFormatting>
  <conditionalFormatting sqref="P1201:P1204">
    <cfRule type="duplicateValues" dxfId="300" priority="48" stopIfTrue="1"/>
  </conditionalFormatting>
  <conditionalFormatting sqref="P1201:P1204">
    <cfRule type="duplicateValues" dxfId="299" priority="49" stopIfTrue="1"/>
  </conditionalFormatting>
  <conditionalFormatting sqref="P1226:S1229">
    <cfRule type="containsText" dxfId="298" priority="42" operator="containsText" text="нов19">
      <formula>NOT(ISERROR(SEARCH("нов19",P1226)))</formula>
    </cfRule>
  </conditionalFormatting>
  <conditionalFormatting sqref="B1226:B1229">
    <cfRule type="duplicateValues" dxfId="297" priority="43" stopIfTrue="1"/>
  </conditionalFormatting>
  <conditionalFormatting sqref="P1226:P1229">
    <cfRule type="duplicateValues" dxfId="296" priority="44" stopIfTrue="1"/>
  </conditionalFormatting>
  <conditionalFormatting sqref="P1226:P1229">
    <cfRule type="duplicateValues" dxfId="295" priority="45" stopIfTrue="1"/>
  </conditionalFormatting>
  <conditionalFormatting sqref="P1359:S1363">
    <cfRule type="containsText" dxfId="294" priority="38" operator="containsText" text="нов19">
      <formula>NOT(ISERROR(SEARCH("нов19",P1359)))</formula>
    </cfRule>
  </conditionalFormatting>
  <conditionalFormatting sqref="B1359:B1363">
    <cfRule type="duplicateValues" dxfId="293" priority="39" stopIfTrue="1"/>
  </conditionalFormatting>
  <conditionalFormatting sqref="P1359:P1363">
    <cfRule type="duplicateValues" dxfId="292" priority="40" stopIfTrue="1"/>
  </conditionalFormatting>
  <conditionalFormatting sqref="P1359:P1363">
    <cfRule type="duplicateValues" dxfId="291" priority="41" stopIfTrue="1"/>
  </conditionalFormatting>
  <conditionalFormatting sqref="P1381:S1385">
    <cfRule type="containsText" dxfId="290" priority="34" operator="containsText" text="нов19">
      <formula>NOT(ISERROR(SEARCH("нов19",P1381)))</formula>
    </cfRule>
  </conditionalFormatting>
  <conditionalFormatting sqref="B1381:B1385">
    <cfRule type="duplicateValues" dxfId="289" priority="35" stopIfTrue="1"/>
  </conditionalFormatting>
  <conditionalFormatting sqref="P1381:P1385">
    <cfRule type="duplicateValues" dxfId="288" priority="36" stopIfTrue="1"/>
  </conditionalFormatting>
  <conditionalFormatting sqref="P1381:P1385">
    <cfRule type="duplicateValues" dxfId="287" priority="37" stopIfTrue="1"/>
  </conditionalFormatting>
  <conditionalFormatting sqref="P1398:S1404">
    <cfRule type="containsText" dxfId="286" priority="30" operator="containsText" text="нов19">
      <formula>NOT(ISERROR(SEARCH("нов19",P1398)))</formula>
    </cfRule>
  </conditionalFormatting>
  <conditionalFormatting sqref="B1398:B1404">
    <cfRule type="duplicateValues" dxfId="285" priority="31" stopIfTrue="1"/>
  </conditionalFormatting>
  <conditionalFormatting sqref="P1398:P1404">
    <cfRule type="duplicateValues" dxfId="284" priority="32" stopIfTrue="1"/>
  </conditionalFormatting>
  <conditionalFormatting sqref="P1398:P1404">
    <cfRule type="duplicateValues" dxfId="283" priority="33" stopIfTrue="1"/>
  </conditionalFormatting>
  <conditionalFormatting sqref="P1432:S1435">
    <cfRule type="containsText" dxfId="282" priority="26" operator="containsText" text="нов19">
      <formula>NOT(ISERROR(SEARCH("нов19",P1432)))</formula>
    </cfRule>
  </conditionalFormatting>
  <conditionalFormatting sqref="B1432:B1435">
    <cfRule type="duplicateValues" dxfId="281" priority="27" stopIfTrue="1"/>
  </conditionalFormatting>
  <conditionalFormatting sqref="P1432:P1435">
    <cfRule type="duplicateValues" dxfId="280" priority="28" stopIfTrue="1"/>
  </conditionalFormatting>
  <conditionalFormatting sqref="P1432:P1435">
    <cfRule type="duplicateValues" dxfId="279" priority="29" stopIfTrue="1"/>
  </conditionalFormatting>
  <conditionalFormatting sqref="P1481:S1484">
    <cfRule type="containsText" dxfId="278" priority="22" operator="containsText" text="нов19">
      <formula>NOT(ISERROR(SEARCH("нов19",P1481)))</formula>
    </cfRule>
  </conditionalFormatting>
  <conditionalFormatting sqref="B1481:B1484">
    <cfRule type="duplicateValues" dxfId="277" priority="23" stopIfTrue="1"/>
  </conditionalFormatting>
  <conditionalFormatting sqref="P1481:P1484">
    <cfRule type="duplicateValues" dxfId="276" priority="24" stopIfTrue="1"/>
  </conditionalFormatting>
  <conditionalFormatting sqref="P1481:P1484">
    <cfRule type="duplicateValues" dxfId="275" priority="25" stopIfTrue="1"/>
  </conditionalFormatting>
  <conditionalFormatting sqref="P1527:S1530">
    <cfRule type="containsText" dxfId="274" priority="18" operator="containsText" text="нов19">
      <formula>NOT(ISERROR(SEARCH("нов19",P1527)))</formula>
    </cfRule>
  </conditionalFormatting>
  <conditionalFormatting sqref="B1527:B1530">
    <cfRule type="duplicateValues" dxfId="273" priority="19" stopIfTrue="1"/>
  </conditionalFormatting>
  <conditionalFormatting sqref="P1527:P1530">
    <cfRule type="duplicateValues" dxfId="272" priority="20" stopIfTrue="1"/>
  </conditionalFormatting>
  <conditionalFormatting sqref="P1527:P1530">
    <cfRule type="duplicateValues" dxfId="271" priority="21" stopIfTrue="1"/>
  </conditionalFormatting>
  <conditionalFormatting sqref="P2000:S2003">
    <cfRule type="containsText" dxfId="270" priority="14" operator="containsText" text="нов19">
      <formula>NOT(ISERROR(SEARCH("нов19",P2000)))</formula>
    </cfRule>
  </conditionalFormatting>
  <conditionalFormatting sqref="B2000:B2003">
    <cfRule type="duplicateValues" dxfId="269" priority="15" stopIfTrue="1"/>
  </conditionalFormatting>
  <conditionalFormatting sqref="P2000:P2003">
    <cfRule type="duplicateValues" dxfId="268" priority="16" stopIfTrue="1"/>
  </conditionalFormatting>
  <conditionalFormatting sqref="P2000:P2003">
    <cfRule type="duplicateValues" dxfId="267" priority="17" stopIfTrue="1"/>
  </conditionalFormatting>
  <conditionalFormatting sqref="P2017:S2022">
    <cfRule type="containsText" dxfId="266" priority="10" operator="containsText" text="нов19">
      <formula>NOT(ISERROR(SEARCH("нов19",P2017)))</formula>
    </cfRule>
  </conditionalFormatting>
  <conditionalFormatting sqref="B2017:B2022">
    <cfRule type="duplicateValues" dxfId="265" priority="11" stopIfTrue="1"/>
  </conditionalFormatting>
  <conditionalFormatting sqref="P2017:P2022">
    <cfRule type="duplicateValues" dxfId="264" priority="12" stopIfTrue="1"/>
  </conditionalFormatting>
  <conditionalFormatting sqref="P2017:P2022">
    <cfRule type="duplicateValues" dxfId="263" priority="13" stopIfTrue="1"/>
  </conditionalFormatting>
  <conditionalFormatting sqref="P2031:S2034">
    <cfRule type="containsText" dxfId="262" priority="6" operator="containsText" text="нов19">
      <formula>NOT(ISERROR(SEARCH("нов19",P2031)))</formula>
    </cfRule>
  </conditionalFormatting>
  <conditionalFormatting sqref="B2031:B2034">
    <cfRule type="duplicateValues" dxfId="261" priority="7" stopIfTrue="1"/>
  </conditionalFormatting>
  <conditionalFormatting sqref="P2031:P2034">
    <cfRule type="duplicateValues" dxfId="260" priority="8" stopIfTrue="1"/>
  </conditionalFormatting>
  <conditionalFormatting sqref="P2031:P2034">
    <cfRule type="duplicateValues" dxfId="259" priority="9" stopIfTrue="1"/>
  </conditionalFormatting>
  <conditionalFormatting sqref="B2073:B2078">
    <cfRule type="duplicateValues" dxfId="258" priority="3" stopIfTrue="1"/>
  </conditionalFormatting>
  <conditionalFormatting sqref="P2073:P2078">
    <cfRule type="duplicateValues" dxfId="257" priority="4" stopIfTrue="1"/>
  </conditionalFormatting>
  <conditionalFormatting sqref="P2073:P2078">
    <cfRule type="duplicateValues" dxfId="256" priority="5" stopIfTrue="1"/>
  </conditionalFormatting>
  <conditionalFormatting sqref="Q2105:Q2111">
    <cfRule type="containsText" dxfId="255" priority="1" operator="containsText" text="нов18">
      <formula>NOT(ISERROR(SEARCH("нов18",Q2105)))</formula>
    </cfRule>
  </conditionalFormatting>
  <hyperlinks>
    <hyperlink ref="F1381" location="Земляника" display="также предлагатеся земляника фриго в профессиональной упаковке (переход к прайсу по ссылке)"/>
    <hyperlink ref="F1381:M1381" location="Земляника" display="также предлагатеся земляника фриго в профессиональной упаковке БИГ-ПАК (переход к прайсу по ссылке)"/>
    <hyperlink ref="F1434" location="ЗЕМЛЯНИКА_САДОВАЯ._ПРОФУПАКОВКА" display="также предлагатеся земляника фриго в профессиональной упаковке см. прайс по ссылке"/>
  </hyperlinks>
  <printOptions horizontalCentered="1"/>
  <pageMargins left="0.15748031496062992" right="0.15748031496062992" top="0.6692913385826772" bottom="0.43307086614173229" header="0.15748031496062992" footer="0.19685039370078741"/>
  <pageSetup paperSize="9" scale="59" fitToHeight="65" orientation="portrait" r:id="rId1"/>
  <headerFooter alignWithMargins="0">
    <oddHeader>&amp;L&amp;8Прайс для предварительных заказов
действителен до 14-11-2017&amp;C&amp;"Arial Cyr,полужирный"&amp;14Прайс-лист на &amp;A 
"COLOR LINE"&amp;RЗаявки присылайте 
по тел. (495) 974-88-36, 935-86-42 
gardenbulbs@yandex.ru</oddHeader>
    <oddFooter>&amp;Lgardenbulbs@yandex.ru&amp;CСтраница &amp;P из &amp;N&amp;Rwww.gardenbulb.ru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enableFormatConditionsCalculation="0">
    <tabColor indexed="58"/>
    <pageSetUpPr fitToPage="1"/>
  </sheetPr>
  <dimension ref="A1:AB1092"/>
  <sheetViews>
    <sheetView view="pageBreakPreview" zoomScaleSheetLayoutView="100" workbookViewId="0">
      <selection activeCell="K6" sqref="K6:N7"/>
    </sheetView>
  </sheetViews>
  <sheetFormatPr defaultColWidth="8.85546875" defaultRowHeight="12.75" x14ac:dyDescent="0.2"/>
  <cols>
    <col min="1" max="2" width="2.85546875" customWidth="1"/>
    <col min="3" max="3" width="6.42578125" customWidth="1"/>
    <col min="4" max="4" width="6" style="223" hidden="1" customWidth="1"/>
    <col min="5" max="5" width="14.85546875" customWidth="1"/>
    <col min="6" max="6" width="17.5703125" customWidth="1"/>
    <col min="7" max="7" width="18.5703125" customWidth="1"/>
    <col min="8" max="8" width="7.85546875" customWidth="1"/>
    <col min="9" max="9" width="35.28515625" customWidth="1"/>
    <col min="10" max="10" width="6.140625" customWidth="1"/>
    <col min="11" max="11" width="7.140625" customWidth="1"/>
    <col min="12" max="12" width="7.85546875" customWidth="1"/>
    <col min="13" max="13" width="10.7109375" customWidth="1"/>
    <col min="14" max="14" width="8.140625" customWidth="1"/>
    <col min="15" max="15" width="10.7109375" customWidth="1"/>
    <col min="16" max="16" width="7.28515625" customWidth="1"/>
  </cols>
  <sheetData>
    <row r="1" spans="1:28" ht="13.5" thickBot="1" x14ac:dyDescent="0.25">
      <c r="A1" s="210"/>
      <c r="B1" s="210"/>
      <c r="C1" s="991" t="s">
        <v>11239</v>
      </c>
      <c r="D1" s="991"/>
      <c r="E1" s="991"/>
      <c r="F1" s="991"/>
      <c r="G1" s="991"/>
      <c r="H1" s="991"/>
      <c r="I1" s="991"/>
      <c r="J1" s="991"/>
      <c r="K1" s="992"/>
      <c r="L1" s="992"/>
      <c r="M1" s="992"/>
      <c r="N1" s="993"/>
      <c r="O1" s="224"/>
      <c r="P1" s="210"/>
      <c r="Q1" s="210"/>
      <c r="R1" s="210"/>
      <c r="S1" s="210"/>
      <c r="T1" s="210"/>
      <c r="U1" s="210"/>
      <c r="V1" s="210"/>
      <c r="W1" s="210"/>
      <c r="X1" s="210"/>
      <c r="Y1" s="210"/>
      <c r="Z1" s="210"/>
      <c r="AA1" s="210"/>
      <c r="AB1" s="210"/>
    </row>
    <row r="2" spans="1:28" ht="11.85" customHeight="1" x14ac:dyDescent="0.2">
      <c r="A2" s="210"/>
      <c r="B2" s="210"/>
      <c r="C2" s="991"/>
      <c r="D2" s="991"/>
      <c r="E2" s="991"/>
      <c r="F2" s="991"/>
      <c r="G2" s="991"/>
      <c r="H2" s="991"/>
      <c r="I2" s="991"/>
      <c r="J2" s="991"/>
      <c r="K2" s="994">
        <f>'ЗАКАЗ-ФОРМА'!C21</f>
        <v>0</v>
      </c>
      <c r="L2" s="995"/>
      <c r="M2" s="995"/>
      <c r="N2" s="996"/>
      <c r="O2" s="961" t="s">
        <v>7602</v>
      </c>
      <c r="P2" s="961"/>
      <c r="Q2" s="961"/>
      <c r="R2" s="961"/>
      <c r="S2" s="961"/>
      <c r="T2" s="961"/>
      <c r="U2" s="210"/>
      <c r="V2" s="210"/>
      <c r="W2" s="210"/>
      <c r="X2" s="210"/>
      <c r="Y2" s="210"/>
      <c r="Z2" s="210"/>
      <c r="AA2" s="210"/>
      <c r="AB2" s="210"/>
    </row>
    <row r="3" spans="1:28" ht="15.6" customHeight="1" x14ac:dyDescent="0.2">
      <c r="A3" s="210"/>
      <c r="B3" s="210"/>
      <c r="C3" s="991"/>
      <c r="D3" s="991"/>
      <c r="E3" s="991"/>
      <c r="F3" s="991"/>
      <c r="G3" s="991"/>
      <c r="H3" s="991"/>
      <c r="I3" s="991"/>
      <c r="J3" s="991"/>
      <c r="K3" s="997"/>
      <c r="L3" s="998"/>
      <c r="M3" s="998"/>
      <c r="N3" s="999"/>
      <c r="O3" s="961"/>
      <c r="P3" s="961"/>
      <c r="Q3" s="961"/>
      <c r="R3" s="961"/>
      <c r="S3" s="961"/>
      <c r="T3" s="961"/>
      <c r="U3" s="210"/>
      <c r="V3" s="210"/>
      <c r="W3" s="210"/>
      <c r="X3" s="210"/>
      <c r="Y3" s="210"/>
      <c r="Z3" s="210"/>
      <c r="AA3" s="210"/>
      <c r="AB3" s="210"/>
    </row>
    <row r="4" spans="1:28" ht="6.75" customHeight="1" thickBot="1" x14ac:dyDescent="0.25">
      <c r="A4" s="210"/>
      <c r="B4" s="210"/>
      <c r="C4" s="991"/>
      <c r="D4" s="991"/>
      <c r="E4" s="991"/>
      <c r="F4" s="991"/>
      <c r="G4" s="991"/>
      <c r="H4" s="991"/>
      <c r="I4" s="991"/>
      <c r="J4" s="991"/>
      <c r="K4" s="1000"/>
      <c r="L4" s="1001"/>
      <c r="M4" s="1001"/>
      <c r="N4" s="1002"/>
      <c r="O4" s="961"/>
      <c r="P4" s="961"/>
      <c r="Q4" s="961"/>
      <c r="R4" s="961"/>
      <c r="S4" s="961"/>
      <c r="T4" s="961"/>
      <c r="U4" s="210"/>
      <c r="V4" s="210"/>
      <c r="W4" s="210"/>
      <c r="X4" s="210"/>
      <c r="Y4" s="210"/>
      <c r="Z4" s="210"/>
      <c r="AA4" s="210"/>
      <c r="AB4" s="210"/>
    </row>
    <row r="5" spans="1:28" ht="9.1999999999999993" customHeight="1" thickBot="1" x14ac:dyDescent="0.25">
      <c r="A5" s="210"/>
      <c r="B5" s="210"/>
      <c r="C5" s="1003" t="s">
        <v>54</v>
      </c>
      <c r="D5" s="1003"/>
      <c r="E5" s="1003"/>
      <c r="F5" s="1003"/>
      <c r="G5" s="1003"/>
      <c r="H5" s="1003"/>
      <c r="I5" s="166"/>
      <c r="J5" s="350"/>
      <c r="K5" s="1008" t="s">
        <v>2</v>
      </c>
      <c r="L5" s="1008"/>
      <c r="M5" s="1008"/>
      <c r="N5" s="1008"/>
      <c r="O5" s="64"/>
      <c r="P5" s="441"/>
      <c r="Q5" s="210"/>
      <c r="R5" s="210"/>
      <c r="S5" s="210"/>
      <c r="T5" s="210"/>
      <c r="U5" s="210"/>
      <c r="V5" s="210"/>
      <c r="W5" s="210"/>
      <c r="X5" s="210"/>
      <c r="Y5" s="210"/>
      <c r="Z5" s="210"/>
      <c r="AA5" s="210"/>
      <c r="AB5" s="210"/>
    </row>
    <row r="6" spans="1:28" ht="9.1999999999999993" customHeight="1" x14ac:dyDescent="0.2">
      <c r="A6" s="210"/>
      <c r="B6" s="210"/>
      <c r="C6" s="1003"/>
      <c r="D6" s="1003"/>
      <c r="E6" s="1003"/>
      <c r="F6" s="1003"/>
      <c r="G6" s="1003"/>
      <c r="H6" s="1003"/>
      <c r="I6" s="166"/>
      <c r="J6" s="350"/>
      <c r="K6" s="1009">
        <f>SUM(O18:O1092)</f>
        <v>0</v>
      </c>
      <c r="L6" s="1010"/>
      <c r="M6" s="1010"/>
      <c r="N6" s="1011"/>
      <c r="O6" s="65"/>
      <c r="P6" s="441"/>
      <c r="Q6" s="210"/>
      <c r="R6" s="210"/>
      <c r="S6" s="210"/>
      <c r="T6" s="210"/>
      <c r="U6" s="210"/>
      <c r="V6" s="210"/>
      <c r="W6" s="210"/>
      <c r="X6" s="210"/>
      <c r="Y6" s="210"/>
      <c r="Z6" s="210"/>
      <c r="AA6" s="210"/>
      <c r="AB6" s="210"/>
    </row>
    <row r="7" spans="1:28" ht="13.5" customHeight="1" thickBot="1" x14ac:dyDescent="0.25">
      <c r="A7" s="210"/>
      <c r="B7" s="210"/>
      <c r="C7" s="1004" t="s">
        <v>3</v>
      </c>
      <c r="D7" s="1004"/>
      <c r="E7" s="1004"/>
      <c r="F7" s="1004"/>
      <c r="G7" s="1004"/>
      <c r="H7" s="1004"/>
      <c r="I7" s="212"/>
      <c r="J7" s="213"/>
      <c r="K7" s="1012"/>
      <c r="L7" s="1013"/>
      <c r="M7" s="1013"/>
      <c r="N7" s="1014"/>
      <c r="O7" s="214"/>
      <c r="P7" s="441"/>
      <c r="Q7" s="210"/>
      <c r="R7" s="210"/>
      <c r="S7" s="210"/>
      <c r="U7" s="210"/>
      <c r="V7" s="210"/>
      <c r="W7" s="210"/>
      <c r="X7" s="210"/>
      <c r="Y7" s="210"/>
      <c r="Z7" s="210"/>
      <c r="AA7" s="210"/>
      <c r="AB7" s="210"/>
    </row>
    <row r="8" spans="1:28" ht="15" customHeight="1" thickBot="1" x14ac:dyDescent="0.25">
      <c r="A8" s="210"/>
      <c r="B8" s="210"/>
      <c r="C8" s="985" t="s">
        <v>11984</v>
      </c>
      <c r="D8" s="985"/>
      <c r="E8" s="985"/>
      <c r="F8" s="985"/>
      <c r="G8" s="985"/>
      <c r="H8" s="211"/>
      <c r="I8" s="897" t="s">
        <v>6524</v>
      </c>
      <c r="J8" s="213"/>
      <c r="K8" s="439"/>
      <c r="L8" s="439"/>
      <c r="M8" s="439"/>
      <c r="N8" s="439"/>
      <c r="O8" s="224"/>
      <c r="P8" s="445" t="s">
        <v>6</v>
      </c>
      <c r="Q8" s="210"/>
      <c r="R8" s="210"/>
      <c r="S8" s="210"/>
      <c r="U8" s="210"/>
      <c r="V8" s="210"/>
      <c r="W8" s="210"/>
      <c r="X8" s="210"/>
      <c r="Y8" s="210"/>
      <c r="Z8" s="210"/>
      <c r="AA8" s="210"/>
      <c r="AB8" s="210"/>
    </row>
    <row r="9" spans="1:28" ht="21.75" customHeight="1" x14ac:dyDescent="0.2">
      <c r="A9" s="210"/>
      <c r="B9" s="210"/>
      <c r="C9" s="216"/>
      <c r="D9" s="216"/>
      <c r="E9" s="1005" t="s">
        <v>14993</v>
      </c>
      <c r="F9" s="1005"/>
      <c r="G9" s="1005"/>
      <c r="H9" s="1005"/>
      <c r="I9" s="897"/>
      <c r="J9" s="211"/>
      <c r="K9" s="440"/>
      <c r="L9" s="990" t="s">
        <v>6528</v>
      </c>
      <c r="M9" s="986">
        <f>SUM(N18:N1092)</f>
        <v>0</v>
      </c>
      <c r="N9" s="987"/>
      <c r="O9" s="224"/>
      <c r="P9" s="441"/>
      <c r="Q9" s="210"/>
      <c r="R9" s="210"/>
      <c r="S9" s="210"/>
      <c r="U9" s="210"/>
      <c r="V9" s="210"/>
      <c r="W9" s="210"/>
      <c r="X9" s="210"/>
      <c r="Y9" s="210"/>
      <c r="Z9" s="210"/>
      <c r="AA9" s="210"/>
      <c r="AB9" s="210"/>
    </row>
    <row r="10" spans="1:28" ht="9" customHeight="1" thickBot="1" x14ac:dyDescent="0.25">
      <c r="A10" s="210"/>
      <c r="B10" s="210"/>
      <c r="C10" s="216"/>
      <c r="D10" s="216"/>
      <c r="E10" s="1005"/>
      <c r="F10" s="1005"/>
      <c r="G10" s="1005"/>
      <c r="H10" s="1005"/>
      <c r="I10" s="1015" t="s">
        <v>5302</v>
      </c>
      <c r="J10" s="446"/>
      <c r="K10" s="440"/>
      <c r="L10" s="990"/>
      <c r="M10" s="988"/>
      <c r="N10" s="989"/>
      <c r="O10" s="224"/>
      <c r="P10" s="224"/>
      <c r="Q10" s="210"/>
      <c r="R10" s="210"/>
      <c r="S10" s="210"/>
      <c r="U10" s="210"/>
      <c r="V10" s="210"/>
      <c r="W10" s="210"/>
      <c r="X10" s="210"/>
      <c r="Y10" s="210"/>
      <c r="Z10" s="210"/>
      <c r="AA10" s="210"/>
      <c r="AB10" s="210"/>
    </row>
    <row r="11" spans="1:28" ht="15.75" customHeight="1" x14ac:dyDescent="0.2">
      <c r="A11" s="210"/>
      <c r="B11" s="210"/>
      <c r="C11" s="216"/>
      <c r="D11" s="216"/>
      <c r="E11" s="1005"/>
      <c r="F11" s="1005"/>
      <c r="G11" s="1005"/>
      <c r="H11" s="1005"/>
      <c r="I11" s="1015"/>
      <c r="J11" s="446"/>
      <c r="K11" s="440"/>
      <c r="L11" s="444"/>
      <c r="M11" s="450"/>
      <c r="N11" s="450"/>
      <c r="O11" s="224"/>
      <c r="P11" s="224"/>
      <c r="Q11" s="210"/>
      <c r="R11" s="210"/>
      <c r="S11" s="210"/>
      <c r="U11" s="210"/>
      <c r="V11" s="210"/>
      <c r="W11" s="210"/>
      <c r="X11" s="210"/>
      <c r="Y11" s="210"/>
      <c r="Z11" s="210"/>
      <c r="AA11" s="210"/>
      <c r="AB11" s="210"/>
    </row>
    <row r="12" spans="1:28" ht="7.5" customHeight="1" x14ac:dyDescent="0.2">
      <c r="A12" s="210"/>
      <c r="B12" s="210"/>
      <c r="C12" s="216"/>
      <c r="D12" s="216"/>
      <c r="E12" s="1005"/>
      <c r="F12" s="1005"/>
      <c r="G12" s="1005"/>
      <c r="H12" s="1005"/>
      <c r="I12" s="1015"/>
      <c r="J12" s="211"/>
      <c r="K12" s="440"/>
      <c r="L12" s="440"/>
      <c r="M12" s="440"/>
      <c r="N12" s="440"/>
      <c r="O12" s="224"/>
      <c r="P12" s="224"/>
      <c r="Q12" s="210"/>
      <c r="R12" s="210"/>
      <c r="S12" s="210"/>
      <c r="T12" s="210"/>
      <c r="U12" s="210"/>
      <c r="V12" s="210"/>
      <c r="W12" s="210"/>
      <c r="X12" s="210"/>
      <c r="Y12" s="210"/>
      <c r="Z12" s="210"/>
      <c r="AA12" s="210"/>
      <c r="AB12" s="210"/>
    </row>
    <row r="13" spans="1:28" ht="6.75" customHeight="1" thickBot="1" x14ac:dyDescent="0.4">
      <c r="A13" s="210"/>
      <c r="B13" s="210"/>
      <c r="C13" s="216"/>
      <c r="D13" s="216"/>
      <c r="E13" s="216"/>
      <c r="F13" s="210"/>
      <c r="G13" s="215"/>
      <c r="H13" s="217"/>
      <c r="I13" s="428"/>
      <c r="J13" s="211"/>
      <c r="K13" s="220"/>
      <c r="L13" s="220"/>
      <c r="M13" s="220"/>
      <c r="N13" s="221"/>
      <c r="O13" s="222"/>
      <c r="P13" s="210"/>
      <c r="Q13" s="210"/>
      <c r="R13" s="210"/>
      <c r="S13" s="210"/>
      <c r="T13" s="210"/>
      <c r="U13" s="210"/>
      <c r="V13" s="210"/>
      <c r="W13" s="210"/>
      <c r="X13" s="210"/>
      <c r="Y13" s="210"/>
      <c r="Z13" s="210"/>
      <c r="AA13" s="210"/>
      <c r="AB13" s="210"/>
    </row>
    <row r="14" spans="1:28" ht="39.75" customHeight="1" thickBot="1" x14ac:dyDescent="0.25">
      <c r="A14" s="210"/>
      <c r="B14" s="210"/>
      <c r="C14" s="436" t="s">
        <v>63</v>
      </c>
      <c r="D14" s="436"/>
      <c r="E14" s="91" t="s">
        <v>64</v>
      </c>
      <c r="F14" s="91" t="s">
        <v>65</v>
      </c>
      <c r="G14" s="91" t="s">
        <v>66</v>
      </c>
      <c r="H14" s="93"/>
      <c r="I14" s="1006" t="s">
        <v>67</v>
      </c>
      <c r="J14" s="1007"/>
      <c r="K14" s="437" t="s">
        <v>8</v>
      </c>
      <c r="L14" s="437" t="s">
        <v>59</v>
      </c>
      <c r="M14" s="436" t="s">
        <v>9</v>
      </c>
      <c r="N14" s="438" t="s">
        <v>10</v>
      </c>
      <c r="O14" s="97" t="s">
        <v>72</v>
      </c>
      <c r="P14" s="98" t="s">
        <v>6531</v>
      </c>
      <c r="Q14" s="338" t="s">
        <v>73</v>
      </c>
      <c r="R14" s="66"/>
      <c r="S14" s="210"/>
      <c r="T14" s="210"/>
      <c r="U14" s="67"/>
      <c r="V14" s="210"/>
      <c r="W14" s="210"/>
      <c r="X14" s="210"/>
      <c r="Y14" s="210"/>
      <c r="Z14" s="210"/>
      <c r="AA14" s="210"/>
      <c r="AB14" s="210"/>
    </row>
    <row r="15" spans="1:28" x14ac:dyDescent="0.2">
      <c r="A15" s="218"/>
      <c r="B15" s="218"/>
      <c r="C15" s="429"/>
      <c r="D15" s="429"/>
      <c r="E15" s="429"/>
      <c r="F15" s="430" t="s">
        <v>60</v>
      </c>
      <c r="G15" s="431"/>
      <c r="H15" s="431"/>
      <c r="I15" s="431"/>
      <c r="J15" s="432"/>
      <c r="K15" s="433"/>
      <c r="L15" s="433"/>
      <c r="M15" s="434"/>
      <c r="N15" s="434"/>
      <c r="O15" s="435"/>
      <c r="P15" s="226"/>
      <c r="Q15" s="218"/>
      <c r="R15" s="218"/>
      <c r="S15" s="218"/>
      <c r="T15" s="218"/>
      <c r="U15" s="218"/>
      <c r="V15" s="218"/>
      <c r="W15" s="218"/>
      <c r="X15" s="218"/>
      <c r="Y15" s="218"/>
      <c r="Z15" s="218"/>
      <c r="AA15" s="218"/>
      <c r="AB15" s="218"/>
    </row>
    <row r="16" spans="1:28" ht="18.75" x14ac:dyDescent="0.2">
      <c r="A16" s="61"/>
      <c r="B16" s="61"/>
      <c r="C16" s="370"/>
      <c r="D16" s="370"/>
      <c r="E16" s="371"/>
      <c r="F16" s="372" t="s">
        <v>56</v>
      </c>
      <c r="G16" s="373"/>
      <c r="H16" s="373"/>
      <c r="I16" s="374"/>
      <c r="J16" s="374"/>
      <c r="K16" s="374"/>
      <c r="L16" s="374"/>
      <c r="M16" s="374"/>
      <c r="N16" s="374"/>
      <c r="O16" s="374"/>
      <c r="P16" s="374"/>
      <c r="Q16" s="318"/>
      <c r="R16" s="562"/>
      <c r="S16" s="218"/>
      <c r="T16" s="218"/>
      <c r="U16" s="218"/>
      <c r="V16" s="218"/>
      <c r="W16" s="218"/>
      <c r="X16" s="218"/>
      <c r="Y16" s="218"/>
      <c r="Z16" s="218"/>
      <c r="AA16" s="218"/>
      <c r="AB16" s="218"/>
    </row>
    <row r="17" spans="1:28" ht="15.75" x14ac:dyDescent="0.2">
      <c r="A17" s="61">
        <v>1</v>
      </c>
      <c r="B17" s="61"/>
      <c r="C17" s="413"/>
      <c r="D17" s="415"/>
      <c r="E17" s="416"/>
      <c r="F17" s="417" t="s">
        <v>7014</v>
      </c>
      <c r="G17" s="418"/>
      <c r="H17" s="419"/>
      <c r="I17" s="420"/>
      <c r="J17" s="421"/>
      <c r="K17" s="422"/>
      <c r="L17" s="414"/>
      <c r="M17" s="414"/>
      <c r="N17" s="413"/>
      <c r="O17" s="413"/>
      <c r="P17" s="442"/>
      <c r="Q17" s="318"/>
      <c r="S17" s="210"/>
      <c r="T17" s="210"/>
      <c r="U17" s="210"/>
      <c r="V17" s="210"/>
      <c r="W17" s="210"/>
      <c r="X17" s="210"/>
      <c r="Y17" s="210"/>
      <c r="Z17" s="210"/>
      <c r="AA17" s="210"/>
      <c r="AB17" s="210"/>
    </row>
    <row r="18" spans="1:28" ht="15" x14ac:dyDescent="0.2">
      <c r="A18" s="61">
        <v>2</v>
      </c>
      <c r="B18" s="61"/>
      <c r="C18" s="563">
        <v>3058</v>
      </c>
      <c r="D18" s="292" t="s">
        <v>7050</v>
      </c>
      <c r="E18" s="564" t="s">
        <v>4053</v>
      </c>
      <c r="F18" s="171" t="s">
        <v>13850</v>
      </c>
      <c r="G18" s="565" t="s">
        <v>13851</v>
      </c>
      <c r="H18" s="566" t="str">
        <f t="shared" ref="H18:H49" si="0">HYPERLINK("http://www.gardenbulbs.ru/images/Gladiolus_CL/thumbnails/"&amp;D18&amp;".jpg","фото1")</f>
        <v>фото1</v>
      </c>
      <c r="I18" s="567" t="s">
        <v>13852</v>
      </c>
      <c r="J18" s="568"/>
      <c r="K18" s="569" t="s">
        <v>13</v>
      </c>
      <c r="L18" s="570">
        <v>100</v>
      </c>
      <c r="M18" s="571">
        <v>962.80000000000007</v>
      </c>
      <c r="N18" s="322"/>
      <c r="O18" s="281">
        <f>IF(ISERROR(M18*N18),0,M18*N18)</f>
        <v>0</v>
      </c>
      <c r="P18" s="572"/>
      <c r="Q18" s="318">
        <f>M18/L18</f>
        <v>9.6280000000000001</v>
      </c>
      <c r="S18" s="341"/>
      <c r="T18" s="341"/>
      <c r="U18" s="210"/>
      <c r="V18" s="210"/>
      <c r="W18" s="210"/>
      <c r="X18" s="210"/>
      <c r="Y18" s="210"/>
      <c r="Z18" s="210"/>
      <c r="AA18" s="210"/>
      <c r="AB18" s="210"/>
    </row>
    <row r="19" spans="1:28" ht="15" x14ac:dyDescent="0.2">
      <c r="A19" s="61">
        <v>3</v>
      </c>
      <c r="B19" s="61"/>
      <c r="C19" s="573">
        <v>3061</v>
      </c>
      <c r="D19" s="302" t="s">
        <v>7052</v>
      </c>
      <c r="E19" s="58" t="s">
        <v>4053</v>
      </c>
      <c r="F19" s="57" t="s">
        <v>4136</v>
      </c>
      <c r="G19" s="170" t="s">
        <v>4137</v>
      </c>
      <c r="H19" s="287" t="str">
        <f t="shared" si="0"/>
        <v>фото1</v>
      </c>
      <c r="I19" s="56" t="s">
        <v>2125</v>
      </c>
      <c r="J19" s="288"/>
      <c r="K19" s="55" t="s">
        <v>13</v>
      </c>
      <c r="L19" s="54">
        <v>100</v>
      </c>
      <c r="M19" s="574">
        <v>962.80000000000007</v>
      </c>
      <c r="N19" s="322"/>
      <c r="O19" s="168">
        <f t="shared" ref="O19:O67" si="1">IF(ISERROR(M19*N19),0,M19*N19)</f>
        <v>0</v>
      </c>
      <c r="P19" s="52"/>
      <c r="Q19" s="318">
        <f t="shared" ref="Q19:Q82" si="2">M19/L19</f>
        <v>9.6280000000000001</v>
      </c>
      <c r="S19" s="343"/>
      <c r="T19" s="344"/>
      <c r="U19" s="342"/>
      <c r="V19" s="210"/>
      <c r="W19" s="210"/>
      <c r="X19" s="210"/>
      <c r="Y19" s="210"/>
      <c r="Z19" s="210"/>
      <c r="AA19" s="210"/>
      <c r="AB19" s="210"/>
    </row>
    <row r="20" spans="1:28" ht="15" customHeight="1" x14ac:dyDescent="0.2">
      <c r="A20" s="61">
        <v>4</v>
      </c>
      <c r="B20" s="61"/>
      <c r="C20" s="573">
        <v>3001</v>
      </c>
      <c r="D20" s="302" t="s">
        <v>7015</v>
      </c>
      <c r="E20" s="58" t="s">
        <v>4053</v>
      </c>
      <c r="F20" s="57" t="s">
        <v>6150</v>
      </c>
      <c r="G20" s="170" t="s">
        <v>6151</v>
      </c>
      <c r="H20" s="287" t="str">
        <f t="shared" si="0"/>
        <v>фото1</v>
      </c>
      <c r="I20" s="56" t="s">
        <v>2806</v>
      </c>
      <c r="J20" s="288"/>
      <c r="K20" s="55" t="s">
        <v>13</v>
      </c>
      <c r="L20" s="54">
        <v>100</v>
      </c>
      <c r="M20" s="574">
        <v>753.80000000000007</v>
      </c>
      <c r="N20" s="322"/>
      <c r="O20" s="168">
        <f t="shared" si="1"/>
        <v>0</v>
      </c>
      <c r="P20" s="52"/>
      <c r="Q20" s="318">
        <f t="shared" si="2"/>
        <v>7.5380000000000003</v>
      </c>
      <c r="S20" s="210"/>
      <c r="T20" s="210"/>
      <c r="U20" s="210"/>
      <c r="V20" s="210"/>
      <c r="W20" s="210"/>
      <c r="X20" s="210"/>
      <c r="Y20" s="210"/>
      <c r="Z20" s="210"/>
      <c r="AA20" s="210"/>
      <c r="AB20" s="210"/>
    </row>
    <row r="21" spans="1:28" ht="24" x14ac:dyDescent="0.2">
      <c r="A21" s="61">
        <v>5</v>
      </c>
      <c r="B21" s="61"/>
      <c r="C21" s="573">
        <v>3065</v>
      </c>
      <c r="D21" s="302" t="s">
        <v>7056</v>
      </c>
      <c r="E21" s="58" t="s">
        <v>4053</v>
      </c>
      <c r="F21" s="57" t="s">
        <v>4147</v>
      </c>
      <c r="G21" s="170" t="s">
        <v>4148</v>
      </c>
      <c r="H21" s="287" t="str">
        <f t="shared" si="0"/>
        <v>фото1</v>
      </c>
      <c r="I21" s="56" t="s">
        <v>4149</v>
      </c>
      <c r="J21" s="288"/>
      <c r="K21" s="55" t="s">
        <v>13</v>
      </c>
      <c r="L21" s="54">
        <v>100</v>
      </c>
      <c r="M21" s="574">
        <v>962.80000000000007</v>
      </c>
      <c r="N21" s="322"/>
      <c r="O21" s="168">
        <f t="shared" si="1"/>
        <v>0</v>
      </c>
      <c r="P21" s="52"/>
      <c r="Q21" s="318">
        <f t="shared" si="2"/>
        <v>9.6280000000000001</v>
      </c>
      <c r="S21" s="210"/>
      <c r="T21" s="210"/>
      <c r="U21" s="210"/>
      <c r="V21" s="210"/>
      <c r="W21" s="210"/>
      <c r="X21" s="210"/>
      <c r="Y21" s="210"/>
      <c r="Z21" s="210"/>
      <c r="AA21" s="210"/>
      <c r="AB21" s="210"/>
    </row>
    <row r="22" spans="1:28" ht="15" customHeight="1" x14ac:dyDescent="0.2">
      <c r="A22" s="61">
        <v>6</v>
      </c>
      <c r="B22" s="61"/>
      <c r="C22" s="573">
        <v>3066</v>
      </c>
      <c r="D22" s="302" t="s">
        <v>7057</v>
      </c>
      <c r="E22" s="58" t="s">
        <v>4053</v>
      </c>
      <c r="F22" s="57" t="s">
        <v>4150</v>
      </c>
      <c r="G22" s="170" t="s">
        <v>4151</v>
      </c>
      <c r="H22" s="287" t="str">
        <f t="shared" si="0"/>
        <v>фото1</v>
      </c>
      <c r="I22" s="56" t="s">
        <v>4108</v>
      </c>
      <c r="J22" s="288"/>
      <c r="K22" s="55" t="s">
        <v>13</v>
      </c>
      <c r="L22" s="54">
        <v>100</v>
      </c>
      <c r="M22" s="574">
        <v>962.80000000000007</v>
      </c>
      <c r="N22" s="322"/>
      <c r="O22" s="168">
        <f t="shared" si="1"/>
        <v>0</v>
      </c>
      <c r="P22" s="52"/>
      <c r="Q22" s="318">
        <f t="shared" si="2"/>
        <v>9.6280000000000001</v>
      </c>
      <c r="S22" s="210"/>
      <c r="T22" s="210"/>
      <c r="U22" s="210"/>
      <c r="V22" s="210"/>
      <c r="W22" s="210"/>
      <c r="X22" s="210"/>
      <c r="Y22" s="210"/>
      <c r="Z22" s="210"/>
      <c r="AA22" s="210"/>
      <c r="AB22" s="210"/>
    </row>
    <row r="23" spans="1:28" ht="24" x14ac:dyDescent="0.2">
      <c r="A23" s="61">
        <v>7</v>
      </c>
      <c r="B23" s="61"/>
      <c r="C23" s="573">
        <v>3069</v>
      </c>
      <c r="D23" s="302" t="s">
        <v>8787</v>
      </c>
      <c r="E23" s="58" t="s">
        <v>4053</v>
      </c>
      <c r="F23" s="57" t="s">
        <v>4158</v>
      </c>
      <c r="G23" s="170" t="s">
        <v>4159</v>
      </c>
      <c r="H23" s="287" t="str">
        <f t="shared" si="0"/>
        <v>фото1</v>
      </c>
      <c r="I23" s="56" t="s">
        <v>4160</v>
      </c>
      <c r="J23" s="288"/>
      <c r="K23" s="55" t="s">
        <v>13</v>
      </c>
      <c r="L23" s="54">
        <v>100</v>
      </c>
      <c r="M23" s="574">
        <v>962.80000000000007</v>
      </c>
      <c r="N23" s="322"/>
      <c r="O23" s="168">
        <f t="shared" si="1"/>
        <v>0</v>
      </c>
      <c r="P23" s="52"/>
      <c r="Q23" s="318">
        <f t="shared" si="2"/>
        <v>9.6280000000000001</v>
      </c>
      <c r="S23" s="157"/>
      <c r="T23" s="157"/>
      <c r="U23" s="157"/>
      <c r="V23" s="157"/>
      <c r="W23" s="157"/>
      <c r="X23" s="218"/>
      <c r="Y23" s="218"/>
      <c r="Z23" s="218"/>
      <c r="AA23" s="218"/>
      <c r="AB23" s="218"/>
    </row>
    <row r="24" spans="1:28" ht="15" customHeight="1" x14ac:dyDescent="0.2">
      <c r="A24" s="61">
        <v>8</v>
      </c>
      <c r="B24" s="61"/>
      <c r="C24" s="573">
        <v>3074</v>
      </c>
      <c r="D24" s="302" t="s">
        <v>7063</v>
      </c>
      <c r="E24" s="58" t="s">
        <v>4053</v>
      </c>
      <c r="F24" s="57" t="s">
        <v>4172</v>
      </c>
      <c r="G24" s="170" t="s">
        <v>4173</v>
      </c>
      <c r="H24" s="287" t="str">
        <f t="shared" si="0"/>
        <v>фото1</v>
      </c>
      <c r="I24" s="56" t="s">
        <v>4174</v>
      </c>
      <c r="J24" s="288"/>
      <c r="K24" s="55" t="s">
        <v>13</v>
      </c>
      <c r="L24" s="54">
        <v>100</v>
      </c>
      <c r="M24" s="574">
        <v>962.80000000000007</v>
      </c>
      <c r="N24" s="322"/>
      <c r="O24" s="168">
        <f t="shared" si="1"/>
        <v>0</v>
      </c>
      <c r="P24" s="52"/>
      <c r="Q24" s="318">
        <f t="shared" si="2"/>
        <v>9.6280000000000001</v>
      </c>
      <c r="S24" s="157"/>
      <c r="T24" s="157"/>
      <c r="U24" s="157"/>
      <c r="V24" s="157"/>
      <c r="W24" s="157"/>
      <c r="X24" s="210"/>
      <c r="Y24" s="210"/>
      <c r="Z24" s="210"/>
      <c r="AA24" s="210"/>
      <c r="AB24" s="210"/>
    </row>
    <row r="25" spans="1:28" ht="24" x14ac:dyDescent="0.2">
      <c r="A25" s="61">
        <v>9</v>
      </c>
      <c r="B25" s="61"/>
      <c r="C25" s="573">
        <v>3076</v>
      </c>
      <c r="D25" s="302" t="s">
        <v>7065</v>
      </c>
      <c r="E25" s="58" t="s">
        <v>4053</v>
      </c>
      <c r="F25" s="57" t="s">
        <v>4178</v>
      </c>
      <c r="G25" s="170" t="s">
        <v>4179</v>
      </c>
      <c r="H25" s="287" t="str">
        <f t="shared" si="0"/>
        <v>фото1</v>
      </c>
      <c r="I25" s="56" t="s">
        <v>4180</v>
      </c>
      <c r="J25" s="288"/>
      <c r="K25" s="55" t="s">
        <v>13</v>
      </c>
      <c r="L25" s="54">
        <v>100</v>
      </c>
      <c r="M25" s="574">
        <v>962.80000000000007</v>
      </c>
      <c r="N25" s="322"/>
      <c r="O25" s="168">
        <f t="shared" si="1"/>
        <v>0</v>
      </c>
      <c r="P25" s="52"/>
      <c r="Q25" s="318">
        <f t="shared" si="2"/>
        <v>9.6280000000000001</v>
      </c>
      <c r="S25" s="157"/>
      <c r="T25" s="157"/>
      <c r="U25" s="157"/>
      <c r="V25" s="157"/>
      <c r="W25" s="157"/>
      <c r="X25" s="210"/>
      <c r="Y25" s="210"/>
      <c r="Z25" s="210"/>
      <c r="AA25" s="210"/>
      <c r="AB25" s="210"/>
    </row>
    <row r="26" spans="1:28" ht="15" customHeight="1" x14ac:dyDescent="0.2">
      <c r="A26" s="61">
        <v>10</v>
      </c>
      <c r="B26" s="61"/>
      <c r="C26" s="573">
        <v>3087</v>
      </c>
      <c r="D26" s="302" t="s">
        <v>7075</v>
      </c>
      <c r="E26" s="58" t="s">
        <v>4053</v>
      </c>
      <c r="F26" s="57" t="s">
        <v>4199</v>
      </c>
      <c r="G26" s="170" t="s">
        <v>4200</v>
      </c>
      <c r="H26" s="287" t="str">
        <f t="shared" si="0"/>
        <v>фото1</v>
      </c>
      <c r="I26" s="56" t="s">
        <v>4201</v>
      </c>
      <c r="J26" s="288"/>
      <c r="K26" s="55" t="s">
        <v>13</v>
      </c>
      <c r="L26" s="54">
        <v>100</v>
      </c>
      <c r="M26" s="574">
        <v>962.80000000000007</v>
      </c>
      <c r="N26" s="322"/>
      <c r="O26" s="168">
        <f t="shared" si="1"/>
        <v>0</v>
      </c>
      <c r="P26" s="52"/>
      <c r="Q26" s="318">
        <f t="shared" si="2"/>
        <v>9.6280000000000001</v>
      </c>
      <c r="S26" s="157"/>
      <c r="T26" s="157"/>
      <c r="U26" s="157"/>
      <c r="V26" s="157"/>
      <c r="W26" s="157"/>
      <c r="X26" s="210"/>
      <c r="Y26" s="210"/>
      <c r="Z26" s="210"/>
      <c r="AA26" s="210"/>
      <c r="AB26" s="210"/>
    </row>
    <row r="27" spans="1:28" ht="24" x14ac:dyDescent="0.2">
      <c r="A27" s="61">
        <v>11</v>
      </c>
      <c r="B27" s="61"/>
      <c r="C27" s="573">
        <v>3092</v>
      </c>
      <c r="D27" s="302" t="s">
        <v>7080</v>
      </c>
      <c r="E27" s="58" t="s">
        <v>4053</v>
      </c>
      <c r="F27" s="57" t="s">
        <v>4209</v>
      </c>
      <c r="G27" s="170" t="s">
        <v>4210</v>
      </c>
      <c r="H27" s="287" t="str">
        <f t="shared" si="0"/>
        <v>фото1</v>
      </c>
      <c r="I27" s="56" t="s">
        <v>4211</v>
      </c>
      <c r="J27" s="288"/>
      <c r="K27" s="55" t="s">
        <v>13</v>
      </c>
      <c r="L27" s="54">
        <v>100</v>
      </c>
      <c r="M27" s="574">
        <v>962.80000000000007</v>
      </c>
      <c r="N27" s="322"/>
      <c r="O27" s="168">
        <f t="shared" si="1"/>
        <v>0</v>
      </c>
      <c r="P27" s="52"/>
      <c r="Q27" s="318">
        <f t="shared" si="2"/>
        <v>9.6280000000000001</v>
      </c>
      <c r="S27" s="343"/>
      <c r="T27" s="344"/>
      <c r="U27" s="342"/>
      <c r="V27" s="210"/>
      <c r="W27" s="210"/>
      <c r="X27" s="210"/>
      <c r="Y27" s="210"/>
      <c r="Z27" s="210"/>
      <c r="AA27" s="210"/>
      <c r="AB27" s="210"/>
    </row>
    <row r="28" spans="1:28" ht="15" x14ac:dyDescent="0.2">
      <c r="A28" s="61">
        <v>12</v>
      </c>
      <c r="B28" s="61"/>
      <c r="C28" s="573">
        <v>3094</v>
      </c>
      <c r="D28" s="302" t="s">
        <v>7082</v>
      </c>
      <c r="E28" s="58" t="s">
        <v>4053</v>
      </c>
      <c r="F28" s="57" t="s">
        <v>4213</v>
      </c>
      <c r="G28" s="170" t="s">
        <v>4214</v>
      </c>
      <c r="H28" s="287" t="str">
        <f t="shared" si="0"/>
        <v>фото1</v>
      </c>
      <c r="I28" s="56" t="s">
        <v>4215</v>
      </c>
      <c r="J28" s="288"/>
      <c r="K28" s="55" t="s">
        <v>13</v>
      </c>
      <c r="L28" s="54">
        <v>100</v>
      </c>
      <c r="M28" s="574">
        <v>962.80000000000007</v>
      </c>
      <c r="N28" s="322"/>
      <c r="O28" s="168">
        <f t="shared" si="1"/>
        <v>0</v>
      </c>
      <c r="P28" s="52"/>
      <c r="Q28" s="318">
        <f t="shared" si="2"/>
        <v>9.6280000000000001</v>
      </c>
      <c r="S28" s="343"/>
      <c r="T28" s="344"/>
      <c r="U28" s="342"/>
      <c r="V28" s="210"/>
      <c r="W28" s="210"/>
      <c r="X28" s="210"/>
      <c r="Y28" s="210"/>
      <c r="Z28" s="210"/>
      <c r="AA28" s="210"/>
      <c r="AB28" s="210"/>
    </row>
    <row r="29" spans="1:28" ht="15" x14ac:dyDescent="0.2">
      <c r="A29" s="61">
        <v>13</v>
      </c>
      <c r="B29" s="61"/>
      <c r="C29" s="573">
        <v>3095</v>
      </c>
      <c r="D29" s="302" t="s">
        <v>7083</v>
      </c>
      <c r="E29" s="58" t="s">
        <v>4053</v>
      </c>
      <c r="F29" s="57" t="s">
        <v>4216</v>
      </c>
      <c r="G29" s="170" t="s">
        <v>4217</v>
      </c>
      <c r="H29" s="287" t="str">
        <f t="shared" si="0"/>
        <v>фото1</v>
      </c>
      <c r="I29" s="56" t="s">
        <v>4218</v>
      </c>
      <c r="J29" s="288"/>
      <c r="K29" s="55" t="s">
        <v>13</v>
      </c>
      <c r="L29" s="54">
        <v>100</v>
      </c>
      <c r="M29" s="574">
        <v>962.80000000000007</v>
      </c>
      <c r="N29" s="322"/>
      <c r="O29" s="168">
        <f t="shared" si="1"/>
        <v>0</v>
      </c>
      <c r="P29" s="52"/>
      <c r="Q29" s="318">
        <f t="shared" si="2"/>
        <v>9.6280000000000001</v>
      </c>
      <c r="S29" s="343"/>
      <c r="T29" s="344"/>
      <c r="U29" s="342"/>
      <c r="V29" s="210"/>
      <c r="W29" s="210"/>
      <c r="X29" s="210"/>
      <c r="Y29" s="210"/>
      <c r="Z29" s="210"/>
      <c r="AA29" s="210"/>
      <c r="AB29" s="210"/>
    </row>
    <row r="30" spans="1:28" ht="24" x14ac:dyDescent="0.2">
      <c r="A30" s="61">
        <v>14</v>
      </c>
      <c r="B30" s="61"/>
      <c r="C30" s="573">
        <v>3002</v>
      </c>
      <c r="D30" s="302" t="s">
        <v>7016</v>
      </c>
      <c r="E30" s="58" t="s">
        <v>4053</v>
      </c>
      <c r="F30" s="57" t="s">
        <v>4054</v>
      </c>
      <c r="G30" s="170" t="s">
        <v>4055</v>
      </c>
      <c r="H30" s="287" t="str">
        <f t="shared" si="0"/>
        <v>фото1</v>
      </c>
      <c r="I30" s="56" t="s">
        <v>4056</v>
      </c>
      <c r="J30" s="288"/>
      <c r="K30" s="55" t="s">
        <v>13</v>
      </c>
      <c r="L30" s="54">
        <v>100</v>
      </c>
      <c r="M30" s="574">
        <v>924.80000000000007</v>
      </c>
      <c r="N30" s="322"/>
      <c r="O30" s="168">
        <f t="shared" si="1"/>
        <v>0</v>
      </c>
      <c r="P30" s="52"/>
      <c r="Q30" s="318">
        <f t="shared" si="2"/>
        <v>9.2480000000000011</v>
      </c>
      <c r="S30" s="343"/>
      <c r="T30" s="344"/>
      <c r="U30" s="342"/>
      <c r="V30" s="210"/>
      <c r="W30" s="210"/>
      <c r="X30" s="210"/>
      <c r="Y30" s="210"/>
      <c r="Z30" s="210"/>
      <c r="AA30" s="210"/>
      <c r="AB30" s="210"/>
    </row>
    <row r="31" spans="1:28" ht="48" x14ac:dyDescent="0.2">
      <c r="A31" s="61">
        <v>15</v>
      </c>
      <c r="B31" s="61"/>
      <c r="C31" s="573">
        <v>3120</v>
      </c>
      <c r="D31" s="302" t="s">
        <v>13746</v>
      </c>
      <c r="E31" s="58" t="s">
        <v>4053</v>
      </c>
      <c r="F31" s="57" t="s">
        <v>6165</v>
      </c>
      <c r="G31" s="170" t="s">
        <v>13745</v>
      </c>
      <c r="H31" s="287" t="str">
        <f t="shared" si="0"/>
        <v>фото1</v>
      </c>
      <c r="I31" s="56" t="s">
        <v>6166</v>
      </c>
      <c r="J31" s="288"/>
      <c r="K31" s="55" t="s">
        <v>13</v>
      </c>
      <c r="L31" s="54">
        <v>100</v>
      </c>
      <c r="M31" s="574">
        <v>962.80000000000007</v>
      </c>
      <c r="N31" s="322"/>
      <c r="O31" s="168">
        <f t="shared" si="1"/>
        <v>0</v>
      </c>
      <c r="P31" s="52"/>
      <c r="Q31" s="318">
        <f t="shared" si="2"/>
        <v>9.6280000000000001</v>
      </c>
      <c r="S31" s="343"/>
      <c r="T31" s="344"/>
      <c r="U31" s="342"/>
      <c r="V31" s="210"/>
      <c r="W31" s="210"/>
      <c r="X31" s="210"/>
      <c r="Y31" s="210"/>
      <c r="Z31" s="210"/>
      <c r="AA31" s="210"/>
      <c r="AB31" s="210"/>
    </row>
    <row r="32" spans="1:28" ht="15" x14ac:dyDescent="0.2">
      <c r="A32" s="61">
        <v>16</v>
      </c>
      <c r="B32" s="61"/>
      <c r="C32" s="573">
        <v>3003</v>
      </c>
      <c r="D32" s="302" t="s">
        <v>7017</v>
      </c>
      <c r="E32" s="58" t="s">
        <v>4053</v>
      </c>
      <c r="F32" s="57" t="s">
        <v>4057</v>
      </c>
      <c r="G32" s="170" t="s">
        <v>4058</v>
      </c>
      <c r="H32" s="287" t="str">
        <f t="shared" si="0"/>
        <v>фото1</v>
      </c>
      <c r="I32" s="56" t="s">
        <v>4059</v>
      </c>
      <c r="J32" s="288"/>
      <c r="K32" s="55" t="s">
        <v>13</v>
      </c>
      <c r="L32" s="54">
        <v>100</v>
      </c>
      <c r="M32" s="574">
        <v>924.80000000000007</v>
      </c>
      <c r="N32" s="322"/>
      <c r="O32" s="168">
        <f t="shared" si="1"/>
        <v>0</v>
      </c>
      <c r="P32" s="52"/>
      <c r="Q32" s="318">
        <f t="shared" si="2"/>
        <v>9.2480000000000011</v>
      </c>
      <c r="S32" s="343"/>
      <c r="T32" s="344"/>
      <c r="U32" s="342"/>
      <c r="V32" s="210"/>
      <c r="W32" s="210"/>
      <c r="X32" s="210"/>
      <c r="Y32" s="210"/>
      <c r="Z32" s="210"/>
      <c r="AA32" s="210"/>
      <c r="AB32" s="210"/>
    </row>
    <row r="33" spans="1:28" ht="15" x14ac:dyDescent="0.2">
      <c r="A33" s="61">
        <v>17</v>
      </c>
      <c r="B33" s="61"/>
      <c r="C33" s="573">
        <v>3004</v>
      </c>
      <c r="D33" s="302" t="s">
        <v>7018</v>
      </c>
      <c r="E33" s="58" t="s">
        <v>4053</v>
      </c>
      <c r="F33" s="57" t="s">
        <v>4060</v>
      </c>
      <c r="G33" s="170" t="s">
        <v>4061</v>
      </c>
      <c r="H33" s="287" t="str">
        <f t="shared" si="0"/>
        <v>фото1</v>
      </c>
      <c r="I33" s="56" t="s">
        <v>4062</v>
      </c>
      <c r="J33" s="288"/>
      <c r="K33" s="55" t="s">
        <v>13</v>
      </c>
      <c r="L33" s="54">
        <v>100</v>
      </c>
      <c r="M33" s="574">
        <v>924.80000000000007</v>
      </c>
      <c r="N33" s="322"/>
      <c r="O33" s="168">
        <f t="shared" si="1"/>
        <v>0</v>
      </c>
      <c r="P33" s="52"/>
      <c r="Q33" s="318">
        <f t="shared" si="2"/>
        <v>9.2480000000000011</v>
      </c>
      <c r="S33" s="343"/>
      <c r="T33" s="344"/>
      <c r="U33" s="342"/>
      <c r="V33" s="210"/>
      <c r="W33" s="210"/>
      <c r="X33" s="210"/>
      <c r="Y33" s="210"/>
      <c r="Z33" s="210"/>
      <c r="AA33" s="210"/>
      <c r="AB33" s="210"/>
    </row>
    <row r="34" spans="1:28" ht="15" x14ac:dyDescent="0.2">
      <c r="A34" s="61">
        <v>18</v>
      </c>
      <c r="B34" s="61"/>
      <c r="C34" s="573">
        <v>3005</v>
      </c>
      <c r="D34" s="302" t="s">
        <v>7019</v>
      </c>
      <c r="E34" s="58" t="s">
        <v>4053</v>
      </c>
      <c r="F34" s="57" t="s">
        <v>4272</v>
      </c>
      <c r="G34" s="170" t="s">
        <v>4273</v>
      </c>
      <c r="H34" s="287" t="str">
        <f t="shared" si="0"/>
        <v>фото1</v>
      </c>
      <c r="I34" s="56" t="s">
        <v>4274</v>
      </c>
      <c r="J34" s="288"/>
      <c r="K34" s="55" t="s">
        <v>13</v>
      </c>
      <c r="L34" s="54">
        <v>100</v>
      </c>
      <c r="M34" s="574">
        <v>1038.8</v>
      </c>
      <c r="N34" s="322"/>
      <c r="O34" s="168">
        <f t="shared" si="1"/>
        <v>0</v>
      </c>
      <c r="P34" s="52"/>
      <c r="Q34" s="318">
        <f t="shared" si="2"/>
        <v>10.388</v>
      </c>
      <c r="S34" s="343"/>
      <c r="T34" s="344"/>
      <c r="U34" s="342"/>
      <c r="V34" s="219"/>
      <c r="W34" s="219"/>
      <c r="X34" s="219"/>
      <c r="Y34" s="219"/>
      <c r="Z34" s="219"/>
      <c r="AA34" s="219"/>
      <c r="AB34" s="219"/>
    </row>
    <row r="35" spans="1:28" ht="24" x14ac:dyDescent="0.2">
      <c r="A35" s="61">
        <v>19</v>
      </c>
      <c r="B35" s="61"/>
      <c r="C35" s="573">
        <v>3238</v>
      </c>
      <c r="D35" s="302" t="s">
        <v>9954</v>
      </c>
      <c r="E35" s="58" t="s">
        <v>4053</v>
      </c>
      <c r="F35" s="57" t="s">
        <v>10013</v>
      </c>
      <c r="G35" s="170" t="s">
        <v>9136</v>
      </c>
      <c r="H35" s="287" t="str">
        <f t="shared" si="0"/>
        <v>фото1</v>
      </c>
      <c r="I35" s="56" t="s">
        <v>10017</v>
      </c>
      <c r="J35" s="288"/>
      <c r="K35" s="55" t="s">
        <v>13</v>
      </c>
      <c r="L35" s="54">
        <v>100</v>
      </c>
      <c r="M35" s="574">
        <v>1038.8</v>
      </c>
      <c r="N35" s="322"/>
      <c r="O35" s="168">
        <f t="shared" si="1"/>
        <v>0</v>
      </c>
      <c r="P35" s="52"/>
      <c r="Q35" s="318">
        <f t="shared" si="2"/>
        <v>10.388</v>
      </c>
      <c r="S35" s="343"/>
      <c r="T35" s="344"/>
      <c r="U35" s="342"/>
      <c r="V35" s="210"/>
      <c r="W35" s="210"/>
      <c r="X35" s="210"/>
      <c r="Y35" s="210"/>
      <c r="Z35" s="210"/>
      <c r="AA35" s="210"/>
      <c r="AB35" s="210"/>
    </row>
    <row r="36" spans="1:28" ht="15" x14ac:dyDescent="0.2">
      <c r="A36" s="61">
        <v>20</v>
      </c>
      <c r="B36" s="61"/>
      <c r="C36" s="573">
        <v>3133</v>
      </c>
      <c r="D36" s="302" t="s">
        <v>7106</v>
      </c>
      <c r="E36" s="58" t="s">
        <v>4053</v>
      </c>
      <c r="F36" s="57" t="s">
        <v>4278</v>
      </c>
      <c r="G36" s="170" t="s">
        <v>4279</v>
      </c>
      <c r="H36" s="287" t="str">
        <f t="shared" si="0"/>
        <v>фото1</v>
      </c>
      <c r="I36" s="56" t="s">
        <v>4280</v>
      </c>
      <c r="J36" s="288"/>
      <c r="K36" s="55" t="s">
        <v>13</v>
      </c>
      <c r="L36" s="54">
        <v>100</v>
      </c>
      <c r="M36" s="574">
        <v>962.80000000000007</v>
      </c>
      <c r="N36" s="322"/>
      <c r="O36" s="168">
        <f t="shared" si="1"/>
        <v>0</v>
      </c>
      <c r="P36" s="52"/>
      <c r="Q36" s="318">
        <f t="shared" si="2"/>
        <v>9.6280000000000001</v>
      </c>
      <c r="S36" s="343"/>
      <c r="T36" s="344"/>
      <c r="U36" s="342"/>
      <c r="V36" s="210"/>
      <c r="W36" s="210"/>
      <c r="X36" s="210"/>
      <c r="Y36" s="210"/>
      <c r="Z36" s="210"/>
      <c r="AA36" s="210"/>
      <c r="AB36" s="210"/>
    </row>
    <row r="37" spans="1:28" ht="15" x14ac:dyDescent="0.2">
      <c r="A37" s="61">
        <v>21</v>
      </c>
      <c r="B37" s="61"/>
      <c r="C37" s="573">
        <v>3006</v>
      </c>
      <c r="D37" s="302" t="s">
        <v>7020</v>
      </c>
      <c r="E37" s="58" t="s">
        <v>4053</v>
      </c>
      <c r="F37" s="57" t="s">
        <v>4063</v>
      </c>
      <c r="G37" s="170" t="s">
        <v>4064</v>
      </c>
      <c r="H37" s="287" t="str">
        <f t="shared" si="0"/>
        <v>фото1</v>
      </c>
      <c r="I37" s="56" t="s">
        <v>4065</v>
      </c>
      <c r="J37" s="288"/>
      <c r="K37" s="55" t="s">
        <v>13</v>
      </c>
      <c r="L37" s="54">
        <v>100</v>
      </c>
      <c r="M37" s="574">
        <v>962.80000000000007</v>
      </c>
      <c r="N37" s="322"/>
      <c r="O37" s="168">
        <f t="shared" si="1"/>
        <v>0</v>
      </c>
      <c r="P37" s="52"/>
      <c r="Q37" s="318">
        <f t="shared" si="2"/>
        <v>9.6280000000000001</v>
      </c>
      <c r="S37" s="343"/>
      <c r="T37" s="344"/>
      <c r="U37" s="342"/>
      <c r="V37" s="210"/>
      <c r="W37" s="210"/>
      <c r="X37" s="210"/>
      <c r="Y37" s="210"/>
      <c r="Z37" s="210"/>
      <c r="AA37" s="210"/>
      <c r="AB37" s="210"/>
    </row>
    <row r="38" spans="1:28" ht="15" x14ac:dyDescent="0.2">
      <c r="A38" s="61">
        <v>22</v>
      </c>
      <c r="B38" s="61"/>
      <c r="C38" s="573">
        <v>3007</v>
      </c>
      <c r="D38" s="302" t="s">
        <v>7021</v>
      </c>
      <c r="E38" s="58" t="s">
        <v>4053</v>
      </c>
      <c r="F38" s="57" t="s">
        <v>4066</v>
      </c>
      <c r="G38" s="170" t="s">
        <v>4067</v>
      </c>
      <c r="H38" s="287" t="str">
        <f t="shared" si="0"/>
        <v>фото1</v>
      </c>
      <c r="I38" s="56" t="s">
        <v>2051</v>
      </c>
      <c r="J38" s="288"/>
      <c r="K38" s="55" t="s">
        <v>13</v>
      </c>
      <c r="L38" s="54">
        <v>100</v>
      </c>
      <c r="M38" s="574">
        <v>848.80000000000007</v>
      </c>
      <c r="N38" s="322"/>
      <c r="O38" s="168">
        <f t="shared" si="1"/>
        <v>0</v>
      </c>
      <c r="P38" s="52"/>
      <c r="Q38" s="318">
        <f t="shared" si="2"/>
        <v>8.4880000000000013</v>
      </c>
      <c r="S38" s="343"/>
      <c r="T38" s="344"/>
      <c r="U38" s="342"/>
      <c r="V38" s="210"/>
      <c r="W38" s="210"/>
      <c r="X38" s="210"/>
      <c r="Y38" s="210"/>
      <c r="Z38" s="210"/>
      <c r="AA38" s="210"/>
      <c r="AB38" s="210"/>
    </row>
    <row r="39" spans="1:28" ht="15" x14ac:dyDescent="0.2">
      <c r="A39" s="61">
        <v>23</v>
      </c>
      <c r="B39" s="61"/>
      <c r="C39" s="573">
        <v>3008</v>
      </c>
      <c r="D39" s="302" t="s">
        <v>7022</v>
      </c>
      <c r="E39" s="58" t="s">
        <v>4053</v>
      </c>
      <c r="F39" s="57" t="s">
        <v>6152</v>
      </c>
      <c r="G39" s="170" t="s">
        <v>6153</v>
      </c>
      <c r="H39" s="287" t="str">
        <f t="shared" si="0"/>
        <v>фото1</v>
      </c>
      <c r="I39" s="56" t="s">
        <v>6154</v>
      </c>
      <c r="J39" s="288"/>
      <c r="K39" s="55" t="s">
        <v>13</v>
      </c>
      <c r="L39" s="54">
        <v>100</v>
      </c>
      <c r="M39" s="574">
        <v>810.80000000000007</v>
      </c>
      <c r="N39" s="322"/>
      <c r="O39" s="168">
        <f t="shared" si="1"/>
        <v>0</v>
      </c>
      <c r="P39" s="52"/>
      <c r="Q39" s="318">
        <f t="shared" si="2"/>
        <v>8.1080000000000005</v>
      </c>
      <c r="S39" s="343"/>
      <c r="T39" s="344"/>
      <c r="U39" s="342"/>
      <c r="V39" s="210"/>
      <c r="W39" s="210"/>
      <c r="X39" s="210"/>
      <c r="Y39" s="210"/>
      <c r="Z39" s="210"/>
      <c r="AA39" s="210"/>
      <c r="AB39" s="210"/>
    </row>
    <row r="40" spans="1:28" ht="24" x14ac:dyDescent="0.2">
      <c r="A40" s="61">
        <v>24</v>
      </c>
      <c r="B40" s="61"/>
      <c r="C40" s="573">
        <v>3009</v>
      </c>
      <c r="D40" s="302" t="s">
        <v>7023</v>
      </c>
      <c r="E40" s="58" t="s">
        <v>4053</v>
      </c>
      <c r="F40" s="57" t="s">
        <v>4068</v>
      </c>
      <c r="G40" s="170" t="s">
        <v>4069</v>
      </c>
      <c r="H40" s="287" t="str">
        <f t="shared" si="0"/>
        <v>фото1</v>
      </c>
      <c r="I40" s="56" t="s">
        <v>4070</v>
      </c>
      <c r="J40" s="288"/>
      <c r="K40" s="55" t="s">
        <v>13</v>
      </c>
      <c r="L40" s="54">
        <v>100</v>
      </c>
      <c r="M40" s="574">
        <v>962.80000000000007</v>
      </c>
      <c r="N40" s="322"/>
      <c r="O40" s="168">
        <f t="shared" si="1"/>
        <v>0</v>
      </c>
      <c r="P40" s="52"/>
      <c r="Q40" s="318">
        <f t="shared" si="2"/>
        <v>9.6280000000000001</v>
      </c>
      <c r="S40" s="343"/>
      <c r="T40" s="344"/>
      <c r="U40" s="342"/>
      <c r="V40" s="210"/>
      <c r="W40" s="210"/>
      <c r="X40" s="210"/>
      <c r="Y40" s="210"/>
      <c r="Z40" s="210"/>
      <c r="AA40" s="210"/>
      <c r="AB40" s="210"/>
    </row>
    <row r="41" spans="1:28" ht="15" x14ac:dyDescent="0.2">
      <c r="A41" s="61">
        <v>25</v>
      </c>
      <c r="B41" s="61"/>
      <c r="C41" s="573">
        <v>3010</v>
      </c>
      <c r="D41" s="302" t="s">
        <v>10403</v>
      </c>
      <c r="E41" s="58" t="s">
        <v>4053</v>
      </c>
      <c r="F41" s="57" t="s">
        <v>10404</v>
      </c>
      <c r="G41" s="170" t="s">
        <v>10405</v>
      </c>
      <c r="H41" s="287" t="str">
        <f t="shared" si="0"/>
        <v>фото1</v>
      </c>
      <c r="I41" s="56" t="s">
        <v>10406</v>
      </c>
      <c r="J41" s="288"/>
      <c r="K41" s="55" t="s">
        <v>13</v>
      </c>
      <c r="L41" s="54">
        <v>100</v>
      </c>
      <c r="M41" s="574">
        <v>943.80000000000007</v>
      </c>
      <c r="N41" s="322"/>
      <c r="O41" s="168">
        <f t="shared" si="1"/>
        <v>0</v>
      </c>
      <c r="P41" s="52"/>
      <c r="Q41" s="318">
        <f t="shared" si="2"/>
        <v>9.4380000000000006</v>
      </c>
      <c r="S41" s="343"/>
      <c r="T41" s="344"/>
      <c r="U41" s="342"/>
      <c r="V41" s="210"/>
      <c r="W41" s="210"/>
      <c r="X41" s="210"/>
      <c r="Y41" s="210"/>
      <c r="Z41" s="210"/>
      <c r="AA41" s="210"/>
      <c r="AB41" s="210"/>
    </row>
    <row r="42" spans="1:28" ht="15" x14ac:dyDescent="0.2">
      <c r="A42" s="61">
        <v>26</v>
      </c>
      <c r="B42" s="61"/>
      <c r="C42" s="573">
        <v>3011</v>
      </c>
      <c r="D42" s="302" t="s">
        <v>13747</v>
      </c>
      <c r="E42" s="58" t="s">
        <v>4053</v>
      </c>
      <c r="F42" s="57" t="s">
        <v>6155</v>
      </c>
      <c r="G42" s="170" t="s">
        <v>6156</v>
      </c>
      <c r="H42" s="287" t="str">
        <f t="shared" si="0"/>
        <v>фото1</v>
      </c>
      <c r="I42" s="56" t="s">
        <v>6157</v>
      </c>
      <c r="J42" s="288"/>
      <c r="K42" s="55" t="s">
        <v>13</v>
      </c>
      <c r="L42" s="54">
        <v>100</v>
      </c>
      <c r="M42" s="574">
        <v>962.80000000000007</v>
      </c>
      <c r="N42" s="322"/>
      <c r="O42" s="168">
        <f t="shared" si="1"/>
        <v>0</v>
      </c>
      <c r="P42" s="52"/>
      <c r="Q42" s="318">
        <f t="shared" si="2"/>
        <v>9.6280000000000001</v>
      </c>
      <c r="S42" s="343"/>
      <c r="T42" s="344"/>
      <c r="U42" s="342"/>
      <c r="V42" s="210"/>
      <c r="W42" s="210"/>
      <c r="X42" s="210"/>
      <c r="Y42" s="210"/>
      <c r="Z42" s="210"/>
      <c r="AA42" s="210"/>
      <c r="AB42" s="210"/>
    </row>
    <row r="43" spans="1:28" ht="24" x14ac:dyDescent="0.2">
      <c r="A43" s="61">
        <v>27</v>
      </c>
      <c r="B43" s="61"/>
      <c r="C43" s="573">
        <v>3144</v>
      </c>
      <c r="D43" s="302" t="s">
        <v>7114</v>
      </c>
      <c r="E43" s="58" t="s">
        <v>4053</v>
      </c>
      <c r="F43" s="57" t="s">
        <v>4297</v>
      </c>
      <c r="G43" s="170" t="s">
        <v>23</v>
      </c>
      <c r="H43" s="287" t="str">
        <f t="shared" si="0"/>
        <v>фото1</v>
      </c>
      <c r="I43" s="56" t="s">
        <v>4298</v>
      </c>
      <c r="J43" s="288"/>
      <c r="K43" s="55" t="s">
        <v>13</v>
      </c>
      <c r="L43" s="54">
        <v>100</v>
      </c>
      <c r="M43" s="574">
        <v>962.80000000000007</v>
      </c>
      <c r="N43" s="322"/>
      <c r="O43" s="168">
        <f t="shared" si="1"/>
        <v>0</v>
      </c>
      <c r="P43" s="52"/>
      <c r="Q43" s="318">
        <f t="shared" si="2"/>
        <v>9.6280000000000001</v>
      </c>
      <c r="S43" s="343"/>
      <c r="T43" s="344"/>
      <c r="U43" s="342"/>
      <c r="V43" s="210"/>
      <c r="W43" s="210"/>
      <c r="X43" s="210"/>
      <c r="Y43" s="210"/>
      <c r="Z43" s="210"/>
      <c r="AA43" s="210"/>
      <c r="AB43" s="210"/>
    </row>
    <row r="44" spans="1:28" ht="24" x14ac:dyDescent="0.2">
      <c r="A44" s="61">
        <v>28</v>
      </c>
      <c r="B44" s="61"/>
      <c r="C44" s="573">
        <v>3012</v>
      </c>
      <c r="D44" s="302" t="s">
        <v>7024</v>
      </c>
      <c r="E44" s="58" t="s">
        <v>4053</v>
      </c>
      <c r="F44" s="57" t="s">
        <v>4071</v>
      </c>
      <c r="G44" s="170" t="s">
        <v>4072</v>
      </c>
      <c r="H44" s="287" t="str">
        <f t="shared" si="0"/>
        <v>фото1</v>
      </c>
      <c r="I44" s="56" t="s">
        <v>4073</v>
      </c>
      <c r="J44" s="288"/>
      <c r="K44" s="55" t="s">
        <v>13</v>
      </c>
      <c r="L44" s="54">
        <v>100</v>
      </c>
      <c r="M44" s="574">
        <v>962.80000000000007</v>
      </c>
      <c r="N44" s="322"/>
      <c r="O44" s="168">
        <f t="shared" si="1"/>
        <v>0</v>
      </c>
      <c r="P44" s="52"/>
      <c r="Q44" s="318">
        <f t="shared" si="2"/>
        <v>9.6280000000000001</v>
      </c>
      <c r="S44" s="343"/>
      <c r="T44" s="344"/>
      <c r="U44" s="342"/>
      <c r="V44" s="210"/>
      <c r="W44" s="210"/>
      <c r="X44" s="210"/>
      <c r="Y44" s="210"/>
      <c r="Z44" s="210"/>
      <c r="AA44" s="210"/>
      <c r="AB44" s="210"/>
    </row>
    <row r="45" spans="1:28" ht="15" x14ac:dyDescent="0.2">
      <c r="A45" s="61">
        <v>29</v>
      </c>
      <c r="B45" s="61"/>
      <c r="C45" s="573">
        <v>3013</v>
      </c>
      <c r="D45" s="302" t="s">
        <v>7025</v>
      </c>
      <c r="E45" s="58" t="s">
        <v>4053</v>
      </c>
      <c r="F45" s="57" t="s">
        <v>4074</v>
      </c>
      <c r="G45" s="170" t="s">
        <v>4075</v>
      </c>
      <c r="H45" s="287" t="str">
        <f t="shared" si="0"/>
        <v>фото1</v>
      </c>
      <c r="I45" s="56" t="s">
        <v>2051</v>
      </c>
      <c r="J45" s="288"/>
      <c r="K45" s="55" t="s">
        <v>13</v>
      </c>
      <c r="L45" s="54">
        <v>100</v>
      </c>
      <c r="M45" s="574">
        <v>848.80000000000007</v>
      </c>
      <c r="N45" s="322"/>
      <c r="O45" s="168">
        <f t="shared" si="1"/>
        <v>0</v>
      </c>
      <c r="P45" s="52"/>
      <c r="Q45" s="318">
        <f t="shared" si="2"/>
        <v>8.4880000000000013</v>
      </c>
      <c r="S45" s="343"/>
      <c r="T45" s="344"/>
      <c r="U45" s="342"/>
      <c r="V45" s="210"/>
      <c r="W45" s="210"/>
      <c r="X45" s="210"/>
      <c r="Y45" s="210"/>
      <c r="Z45" s="210"/>
      <c r="AA45" s="210"/>
      <c r="AB45" s="210"/>
    </row>
    <row r="46" spans="1:28" ht="24" x14ac:dyDescent="0.2">
      <c r="A46" s="61">
        <v>30</v>
      </c>
      <c r="B46" s="61"/>
      <c r="C46" s="573">
        <v>3167</v>
      </c>
      <c r="D46" s="302" t="s">
        <v>7129</v>
      </c>
      <c r="E46" s="58" t="s">
        <v>4053</v>
      </c>
      <c r="F46" s="57" t="s">
        <v>4340</v>
      </c>
      <c r="G46" s="170" t="s">
        <v>4341</v>
      </c>
      <c r="H46" s="287" t="str">
        <f t="shared" si="0"/>
        <v>фото1</v>
      </c>
      <c r="I46" s="56" t="s">
        <v>4342</v>
      </c>
      <c r="J46" s="288"/>
      <c r="K46" s="55" t="s">
        <v>13</v>
      </c>
      <c r="L46" s="54">
        <v>100</v>
      </c>
      <c r="M46" s="574">
        <v>962.80000000000007</v>
      </c>
      <c r="N46" s="322"/>
      <c r="O46" s="168">
        <f t="shared" si="1"/>
        <v>0</v>
      </c>
      <c r="P46" s="52"/>
      <c r="Q46" s="318">
        <f t="shared" si="2"/>
        <v>9.6280000000000001</v>
      </c>
      <c r="S46" s="343"/>
      <c r="T46" s="344"/>
      <c r="U46" s="342"/>
      <c r="V46" s="218"/>
      <c r="W46" s="218"/>
      <c r="X46" s="218"/>
      <c r="Y46" s="218"/>
      <c r="Z46" s="218"/>
      <c r="AA46" s="218"/>
      <c r="AB46" s="218"/>
    </row>
    <row r="47" spans="1:28" ht="15" x14ac:dyDescent="0.2">
      <c r="A47" s="61">
        <v>31</v>
      </c>
      <c r="B47" s="61"/>
      <c r="C47" s="573">
        <v>3168</v>
      </c>
      <c r="D47" s="302" t="s">
        <v>7130</v>
      </c>
      <c r="E47" s="58" t="s">
        <v>4053</v>
      </c>
      <c r="F47" s="57" t="s">
        <v>4343</v>
      </c>
      <c r="G47" s="170" t="s">
        <v>4344</v>
      </c>
      <c r="H47" s="287" t="str">
        <f t="shared" si="0"/>
        <v>фото1</v>
      </c>
      <c r="I47" s="56" t="s">
        <v>4345</v>
      </c>
      <c r="J47" s="288"/>
      <c r="K47" s="55" t="s">
        <v>13</v>
      </c>
      <c r="L47" s="54">
        <v>100</v>
      </c>
      <c r="M47" s="574">
        <v>1038.8</v>
      </c>
      <c r="N47" s="322"/>
      <c r="O47" s="168">
        <f t="shared" si="1"/>
        <v>0</v>
      </c>
      <c r="P47" s="52"/>
      <c r="Q47" s="318">
        <f t="shared" si="2"/>
        <v>10.388</v>
      </c>
      <c r="S47" s="343"/>
      <c r="T47" s="344"/>
      <c r="U47" s="342"/>
      <c r="V47" s="210"/>
      <c r="W47" s="210"/>
      <c r="X47" s="210"/>
      <c r="Y47" s="210"/>
      <c r="Z47" s="210"/>
      <c r="AA47" s="210"/>
      <c r="AB47" s="210"/>
    </row>
    <row r="48" spans="1:28" ht="24" x14ac:dyDescent="0.2">
      <c r="A48" s="61">
        <v>32</v>
      </c>
      <c r="B48" s="61"/>
      <c r="C48" s="573">
        <v>3014</v>
      </c>
      <c r="D48" s="302" t="s">
        <v>7026</v>
      </c>
      <c r="E48" s="58" t="s">
        <v>4053</v>
      </c>
      <c r="F48" s="57" t="s">
        <v>4346</v>
      </c>
      <c r="G48" s="170" t="s">
        <v>4347</v>
      </c>
      <c r="H48" s="287" t="str">
        <f t="shared" si="0"/>
        <v>фото1</v>
      </c>
      <c r="I48" s="56" t="s">
        <v>4348</v>
      </c>
      <c r="J48" s="288"/>
      <c r="K48" s="55" t="s">
        <v>13</v>
      </c>
      <c r="L48" s="54">
        <v>100</v>
      </c>
      <c r="M48" s="574">
        <v>943.80000000000007</v>
      </c>
      <c r="N48" s="322"/>
      <c r="O48" s="168">
        <f t="shared" si="1"/>
        <v>0</v>
      </c>
      <c r="P48" s="52"/>
      <c r="Q48" s="318">
        <f t="shared" si="2"/>
        <v>9.4380000000000006</v>
      </c>
      <c r="S48" s="343"/>
      <c r="T48" s="344"/>
      <c r="U48" s="342"/>
      <c r="V48" s="210"/>
      <c r="W48" s="210"/>
      <c r="X48" s="210"/>
      <c r="Y48" s="210"/>
      <c r="Z48" s="210"/>
      <c r="AA48" s="210"/>
      <c r="AB48" s="210"/>
    </row>
    <row r="49" spans="1:28" ht="15" x14ac:dyDescent="0.2">
      <c r="A49" s="61">
        <v>33</v>
      </c>
      <c r="B49" s="61"/>
      <c r="C49" s="573">
        <v>3015</v>
      </c>
      <c r="D49" s="302" t="s">
        <v>7027</v>
      </c>
      <c r="E49" s="58" t="s">
        <v>4053</v>
      </c>
      <c r="F49" s="57" t="s">
        <v>4076</v>
      </c>
      <c r="G49" s="170" t="s">
        <v>4077</v>
      </c>
      <c r="H49" s="287" t="str">
        <f t="shared" si="0"/>
        <v>фото1</v>
      </c>
      <c r="I49" s="56" t="s">
        <v>2186</v>
      </c>
      <c r="J49" s="288"/>
      <c r="K49" s="55" t="s">
        <v>13</v>
      </c>
      <c r="L49" s="54">
        <v>100</v>
      </c>
      <c r="M49" s="574">
        <v>848.80000000000007</v>
      </c>
      <c r="N49" s="322"/>
      <c r="O49" s="168">
        <f t="shared" si="1"/>
        <v>0</v>
      </c>
      <c r="P49" s="52"/>
      <c r="Q49" s="318">
        <f t="shared" si="2"/>
        <v>8.4880000000000013</v>
      </c>
      <c r="S49" s="345"/>
      <c r="T49" s="345"/>
      <c r="U49" s="342"/>
      <c r="V49" s="210"/>
      <c r="W49" s="210"/>
      <c r="X49" s="210"/>
      <c r="Y49" s="210"/>
      <c r="Z49" s="210"/>
      <c r="AA49" s="210"/>
      <c r="AB49" s="210"/>
    </row>
    <row r="50" spans="1:28" ht="15" x14ac:dyDescent="0.2">
      <c r="A50" s="61">
        <v>34</v>
      </c>
      <c r="B50" s="61"/>
      <c r="C50" s="573">
        <v>3016</v>
      </c>
      <c r="D50" s="302" t="s">
        <v>7028</v>
      </c>
      <c r="E50" s="58" t="s">
        <v>4053</v>
      </c>
      <c r="F50" s="57" t="s">
        <v>4078</v>
      </c>
      <c r="G50" s="170" t="s">
        <v>4079</v>
      </c>
      <c r="H50" s="287" t="str">
        <f t="shared" ref="H50:H67" si="3">HYPERLINK("http://www.gardenbulbs.ru/images/Gladiolus_CL/thumbnails/"&amp;D50&amp;".jpg","фото1")</f>
        <v>фото1</v>
      </c>
      <c r="I50" s="56" t="s">
        <v>4080</v>
      </c>
      <c r="J50" s="288"/>
      <c r="K50" s="55" t="s">
        <v>13</v>
      </c>
      <c r="L50" s="54">
        <v>100</v>
      </c>
      <c r="M50" s="574">
        <v>943.80000000000007</v>
      </c>
      <c r="N50" s="322"/>
      <c r="O50" s="168">
        <f t="shared" si="1"/>
        <v>0</v>
      </c>
      <c r="P50" s="52"/>
      <c r="Q50" s="318">
        <f t="shared" si="2"/>
        <v>9.4380000000000006</v>
      </c>
      <c r="S50" s="343"/>
      <c r="T50" s="344"/>
      <c r="U50" s="342"/>
      <c r="V50" s="210"/>
      <c r="W50" s="210"/>
      <c r="X50" s="210"/>
      <c r="Y50" s="210"/>
      <c r="Z50" s="210"/>
      <c r="AA50" s="210"/>
      <c r="AB50" s="210"/>
    </row>
    <row r="51" spans="1:28" ht="15" x14ac:dyDescent="0.2">
      <c r="A51" s="61">
        <v>35</v>
      </c>
      <c r="B51" s="61"/>
      <c r="C51" s="573">
        <v>3017</v>
      </c>
      <c r="D51" s="302" t="s">
        <v>7029</v>
      </c>
      <c r="E51" s="58" t="s">
        <v>4053</v>
      </c>
      <c r="F51" s="57" t="s">
        <v>4081</v>
      </c>
      <c r="G51" s="170" t="s">
        <v>4082</v>
      </c>
      <c r="H51" s="287" t="str">
        <f t="shared" si="3"/>
        <v>фото1</v>
      </c>
      <c r="I51" s="56" t="s">
        <v>4083</v>
      </c>
      <c r="J51" s="288"/>
      <c r="K51" s="55" t="s">
        <v>13</v>
      </c>
      <c r="L51" s="54">
        <v>100</v>
      </c>
      <c r="M51" s="574">
        <v>848.80000000000007</v>
      </c>
      <c r="N51" s="322"/>
      <c r="O51" s="168">
        <f t="shared" si="1"/>
        <v>0</v>
      </c>
      <c r="P51" s="52"/>
      <c r="Q51" s="318">
        <f t="shared" si="2"/>
        <v>8.4880000000000013</v>
      </c>
      <c r="S51" s="343"/>
      <c r="T51" s="344"/>
      <c r="U51" s="342"/>
      <c r="V51" s="210"/>
      <c r="W51" s="210"/>
      <c r="X51" s="210"/>
      <c r="Y51" s="210"/>
      <c r="Z51" s="210"/>
      <c r="AA51" s="210"/>
      <c r="AB51" s="210"/>
    </row>
    <row r="52" spans="1:28" ht="24" x14ac:dyDescent="0.2">
      <c r="A52" s="61">
        <v>36</v>
      </c>
      <c r="B52" s="61"/>
      <c r="C52" s="573">
        <v>3180</v>
      </c>
      <c r="D52" s="302" t="s">
        <v>7139</v>
      </c>
      <c r="E52" s="58" t="s">
        <v>4053</v>
      </c>
      <c r="F52" s="57" t="s">
        <v>4375</v>
      </c>
      <c r="G52" s="170" t="s">
        <v>2076</v>
      </c>
      <c r="H52" s="287" t="str">
        <f t="shared" si="3"/>
        <v>фото1</v>
      </c>
      <c r="I52" s="56" t="s">
        <v>4376</v>
      </c>
      <c r="J52" s="288"/>
      <c r="K52" s="55" t="s">
        <v>13</v>
      </c>
      <c r="L52" s="54">
        <v>100</v>
      </c>
      <c r="M52" s="574">
        <v>962.80000000000007</v>
      </c>
      <c r="N52" s="322"/>
      <c r="O52" s="168">
        <f t="shared" si="1"/>
        <v>0</v>
      </c>
      <c r="P52" s="52"/>
      <c r="Q52" s="318">
        <f t="shared" si="2"/>
        <v>9.6280000000000001</v>
      </c>
      <c r="S52" s="343"/>
      <c r="T52" s="344"/>
      <c r="U52" s="342"/>
      <c r="V52" s="210"/>
      <c r="W52" s="210"/>
      <c r="X52" s="210"/>
      <c r="Y52" s="210"/>
      <c r="Z52" s="210"/>
      <c r="AA52" s="210"/>
      <c r="AB52" s="210"/>
    </row>
    <row r="53" spans="1:28" ht="15" x14ac:dyDescent="0.2">
      <c r="A53" s="61">
        <v>37</v>
      </c>
      <c r="B53" s="61"/>
      <c r="C53" s="573">
        <v>3018</v>
      </c>
      <c r="D53" s="302" t="s">
        <v>7030</v>
      </c>
      <c r="E53" s="58" t="s">
        <v>4053</v>
      </c>
      <c r="F53" s="57" t="s">
        <v>4084</v>
      </c>
      <c r="G53" s="170" t="s">
        <v>4085</v>
      </c>
      <c r="H53" s="287" t="str">
        <f t="shared" si="3"/>
        <v>фото1</v>
      </c>
      <c r="I53" s="56" t="s">
        <v>2611</v>
      </c>
      <c r="J53" s="288"/>
      <c r="K53" s="55" t="s">
        <v>13</v>
      </c>
      <c r="L53" s="54">
        <v>100</v>
      </c>
      <c r="M53" s="574">
        <v>886.80000000000007</v>
      </c>
      <c r="N53" s="322"/>
      <c r="O53" s="168">
        <f t="shared" si="1"/>
        <v>0</v>
      </c>
      <c r="P53" s="52"/>
      <c r="Q53" s="318">
        <f t="shared" si="2"/>
        <v>8.8680000000000003</v>
      </c>
      <c r="S53" s="343"/>
      <c r="T53" s="344"/>
      <c r="U53" s="342"/>
      <c r="V53" s="210"/>
      <c r="W53" s="210"/>
      <c r="X53" s="210"/>
      <c r="Y53" s="210"/>
      <c r="Z53" s="210"/>
      <c r="AA53" s="210"/>
      <c r="AB53" s="210"/>
    </row>
    <row r="54" spans="1:28" ht="36" x14ac:dyDescent="0.2">
      <c r="A54" s="61">
        <v>38</v>
      </c>
      <c r="B54" s="61"/>
      <c r="C54" s="573">
        <v>3019</v>
      </c>
      <c r="D54" s="302" t="s">
        <v>7031</v>
      </c>
      <c r="E54" s="58" t="s">
        <v>4053</v>
      </c>
      <c r="F54" s="57" t="s">
        <v>4086</v>
      </c>
      <c r="G54" s="170" t="s">
        <v>4087</v>
      </c>
      <c r="H54" s="287" t="str">
        <f t="shared" si="3"/>
        <v>фото1</v>
      </c>
      <c r="I54" s="56" t="s">
        <v>4088</v>
      </c>
      <c r="J54" s="288"/>
      <c r="K54" s="55" t="s">
        <v>13</v>
      </c>
      <c r="L54" s="54">
        <v>100</v>
      </c>
      <c r="M54" s="574">
        <v>962.80000000000007</v>
      </c>
      <c r="N54" s="322"/>
      <c r="O54" s="168">
        <f t="shared" si="1"/>
        <v>0</v>
      </c>
      <c r="P54" s="52"/>
      <c r="Q54" s="318">
        <f t="shared" si="2"/>
        <v>9.6280000000000001</v>
      </c>
      <c r="S54" s="343"/>
      <c r="T54" s="344"/>
      <c r="U54" s="342"/>
      <c r="V54" s="210"/>
      <c r="W54" s="210"/>
      <c r="X54" s="210"/>
      <c r="Y54" s="210"/>
      <c r="Z54" s="210"/>
      <c r="AA54" s="210"/>
      <c r="AB54" s="210"/>
    </row>
    <row r="55" spans="1:28" ht="24" x14ac:dyDescent="0.2">
      <c r="A55" s="61">
        <v>39</v>
      </c>
      <c r="B55" s="61"/>
      <c r="C55" s="573">
        <v>3020</v>
      </c>
      <c r="D55" s="302" t="s">
        <v>7032</v>
      </c>
      <c r="E55" s="58" t="s">
        <v>4053</v>
      </c>
      <c r="F55" s="57" t="s">
        <v>4089</v>
      </c>
      <c r="G55" s="170" t="s">
        <v>4090</v>
      </c>
      <c r="H55" s="287" t="str">
        <f t="shared" si="3"/>
        <v>фото1</v>
      </c>
      <c r="I55" s="56" t="s">
        <v>4091</v>
      </c>
      <c r="J55" s="288"/>
      <c r="K55" s="55" t="s">
        <v>13</v>
      </c>
      <c r="L55" s="54">
        <v>100</v>
      </c>
      <c r="M55" s="574">
        <v>943.80000000000007</v>
      </c>
      <c r="N55" s="322"/>
      <c r="O55" s="168">
        <f t="shared" si="1"/>
        <v>0</v>
      </c>
      <c r="P55" s="52"/>
      <c r="Q55" s="318">
        <f t="shared" si="2"/>
        <v>9.4380000000000006</v>
      </c>
      <c r="S55" s="343"/>
      <c r="T55" s="344"/>
      <c r="U55" s="342"/>
      <c r="V55" s="210"/>
      <c r="W55" s="210"/>
      <c r="X55" s="210"/>
      <c r="Y55" s="210"/>
      <c r="Z55" s="210"/>
      <c r="AA55" s="210"/>
      <c r="AB55" s="210"/>
    </row>
    <row r="56" spans="1:28" ht="15" x14ac:dyDescent="0.2">
      <c r="A56" s="61">
        <v>40</v>
      </c>
      <c r="B56" s="61"/>
      <c r="C56" s="573">
        <v>3021</v>
      </c>
      <c r="D56" s="302" t="s">
        <v>7033</v>
      </c>
      <c r="E56" s="58" t="s">
        <v>4053</v>
      </c>
      <c r="F56" s="57" t="s">
        <v>4092</v>
      </c>
      <c r="G56" s="170" t="s">
        <v>4093</v>
      </c>
      <c r="H56" s="287" t="str">
        <f t="shared" si="3"/>
        <v>фото1</v>
      </c>
      <c r="I56" s="56" t="s">
        <v>4094</v>
      </c>
      <c r="J56" s="288"/>
      <c r="K56" s="55" t="s">
        <v>13</v>
      </c>
      <c r="L56" s="54">
        <v>100</v>
      </c>
      <c r="M56" s="574">
        <v>848.80000000000007</v>
      </c>
      <c r="N56" s="322"/>
      <c r="O56" s="168">
        <f t="shared" si="1"/>
        <v>0</v>
      </c>
      <c r="P56" s="52"/>
      <c r="Q56" s="318">
        <f t="shared" si="2"/>
        <v>8.4880000000000013</v>
      </c>
      <c r="S56" s="343"/>
      <c r="T56" s="344"/>
      <c r="U56" s="342"/>
      <c r="V56" s="210"/>
      <c r="W56" s="210"/>
      <c r="X56" s="210"/>
      <c r="Y56" s="210"/>
      <c r="Z56" s="210"/>
      <c r="AA56" s="210"/>
      <c r="AB56" s="210"/>
    </row>
    <row r="57" spans="1:28" ht="15" x14ac:dyDescent="0.2">
      <c r="A57" s="61">
        <v>41</v>
      </c>
      <c r="B57" s="61"/>
      <c r="C57" s="573">
        <v>3022</v>
      </c>
      <c r="D57" s="302" t="s">
        <v>7034</v>
      </c>
      <c r="E57" s="58" t="s">
        <v>4053</v>
      </c>
      <c r="F57" s="57" t="s">
        <v>6158</v>
      </c>
      <c r="G57" s="170" t="s">
        <v>4382</v>
      </c>
      <c r="H57" s="287" t="str">
        <f t="shared" si="3"/>
        <v>фото1</v>
      </c>
      <c r="I57" s="56" t="s">
        <v>18</v>
      </c>
      <c r="J57" s="288"/>
      <c r="K57" s="55" t="s">
        <v>13</v>
      </c>
      <c r="L57" s="54">
        <v>100</v>
      </c>
      <c r="M57" s="574">
        <v>943.80000000000007</v>
      </c>
      <c r="N57" s="322"/>
      <c r="O57" s="168">
        <f t="shared" si="1"/>
        <v>0</v>
      </c>
      <c r="P57" s="52"/>
      <c r="Q57" s="318">
        <f t="shared" si="2"/>
        <v>9.4380000000000006</v>
      </c>
      <c r="S57" s="343"/>
      <c r="T57" s="344"/>
      <c r="U57" s="342"/>
      <c r="V57" s="210"/>
      <c r="W57" s="210"/>
      <c r="X57" s="210"/>
      <c r="Y57" s="210"/>
      <c r="Z57" s="210"/>
      <c r="AA57" s="210"/>
      <c r="AB57" s="210"/>
    </row>
    <row r="58" spans="1:28" ht="15" x14ac:dyDescent="0.2">
      <c r="A58" s="61">
        <v>42</v>
      </c>
      <c r="B58" s="61"/>
      <c r="C58" s="573">
        <v>3023</v>
      </c>
      <c r="D58" s="302" t="s">
        <v>7035</v>
      </c>
      <c r="E58" s="58" t="s">
        <v>4053</v>
      </c>
      <c r="F58" s="57" t="s">
        <v>4095</v>
      </c>
      <c r="G58" s="170" t="s">
        <v>4096</v>
      </c>
      <c r="H58" s="287" t="str">
        <f t="shared" si="3"/>
        <v>фото1</v>
      </c>
      <c r="I58" s="56" t="s">
        <v>4097</v>
      </c>
      <c r="J58" s="288"/>
      <c r="K58" s="55" t="s">
        <v>13</v>
      </c>
      <c r="L58" s="54">
        <v>100</v>
      </c>
      <c r="M58" s="574">
        <v>772.80000000000007</v>
      </c>
      <c r="N58" s="322"/>
      <c r="O58" s="168">
        <f t="shared" si="1"/>
        <v>0</v>
      </c>
      <c r="P58" s="52"/>
      <c r="Q58" s="318">
        <f t="shared" si="2"/>
        <v>7.7280000000000006</v>
      </c>
      <c r="S58" s="343"/>
      <c r="T58" s="344"/>
      <c r="U58" s="342"/>
      <c r="V58" s="210"/>
      <c r="W58" s="210"/>
      <c r="X58" s="210"/>
      <c r="Y58" s="210"/>
      <c r="Z58" s="210"/>
      <c r="AA58" s="210"/>
      <c r="AB58" s="210"/>
    </row>
    <row r="59" spans="1:28" ht="24" x14ac:dyDescent="0.2">
      <c r="A59" s="61">
        <v>43</v>
      </c>
      <c r="B59" s="61"/>
      <c r="C59" s="573">
        <v>3024</v>
      </c>
      <c r="D59" s="302" t="s">
        <v>7036</v>
      </c>
      <c r="E59" s="58" t="s">
        <v>4053</v>
      </c>
      <c r="F59" s="57" t="s">
        <v>4098</v>
      </c>
      <c r="G59" s="170" t="s">
        <v>4099</v>
      </c>
      <c r="H59" s="287" t="str">
        <f t="shared" si="3"/>
        <v>фото1</v>
      </c>
      <c r="I59" s="56" t="s">
        <v>4100</v>
      </c>
      <c r="J59" s="288"/>
      <c r="K59" s="55" t="s">
        <v>13</v>
      </c>
      <c r="L59" s="54">
        <v>100</v>
      </c>
      <c r="M59" s="574">
        <v>829.80000000000007</v>
      </c>
      <c r="N59" s="322"/>
      <c r="O59" s="168">
        <f t="shared" si="1"/>
        <v>0</v>
      </c>
      <c r="P59" s="52"/>
      <c r="Q59" s="318">
        <f t="shared" si="2"/>
        <v>8.298</v>
      </c>
      <c r="S59" s="345"/>
      <c r="T59" s="345"/>
      <c r="U59" s="342"/>
      <c r="V59" s="210"/>
      <c r="W59" s="210"/>
      <c r="X59" s="210"/>
      <c r="Y59" s="210"/>
      <c r="Z59" s="210"/>
      <c r="AA59" s="210"/>
      <c r="AB59" s="210"/>
    </row>
    <row r="60" spans="1:28" ht="15" x14ac:dyDescent="0.2">
      <c r="A60" s="61">
        <v>44</v>
      </c>
      <c r="B60" s="61"/>
      <c r="C60" s="573">
        <v>3203</v>
      </c>
      <c r="D60" s="302" t="s">
        <v>7151</v>
      </c>
      <c r="E60" s="58" t="s">
        <v>4053</v>
      </c>
      <c r="F60" s="57" t="s">
        <v>4401</v>
      </c>
      <c r="G60" s="170" t="s">
        <v>4402</v>
      </c>
      <c r="H60" s="287" t="str">
        <f t="shared" si="3"/>
        <v>фото1</v>
      </c>
      <c r="I60" s="56" t="s">
        <v>4403</v>
      </c>
      <c r="J60" s="288"/>
      <c r="K60" s="55" t="s">
        <v>13</v>
      </c>
      <c r="L60" s="54">
        <v>100</v>
      </c>
      <c r="M60" s="574">
        <v>962.80000000000007</v>
      </c>
      <c r="N60" s="322"/>
      <c r="O60" s="168">
        <f t="shared" si="1"/>
        <v>0</v>
      </c>
      <c r="P60" s="52"/>
      <c r="Q60" s="318">
        <f t="shared" si="2"/>
        <v>9.6280000000000001</v>
      </c>
      <c r="S60" s="343"/>
      <c r="T60" s="344"/>
      <c r="U60" s="342"/>
      <c r="V60" s="210"/>
      <c r="W60" s="210"/>
      <c r="X60" s="210"/>
      <c r="Y60" s="210"/>
      <c r="Z60" s="210"/>
      <c r="AA60" s="210"/>
      <c r="AB60" s="210"/>
    </row>
    <row r="61" spans="1:28" ht="24" x14ac:dyDescent="0.2">
      <c r="A61" s="61">
        <v>45</v>
      </c>
      <c r="B61" s="61"/>
      <c r="C61" s="573">
        <v>3206</v>
      </c>
      <c r="D61" s="302" t="s">
        <v>7153</v>
      </c>
      <c r="E61" s="58" t="s">
        <v>4053</v>
      </c>
      <c r="F61" s="57" t="s">
        <v>4407</v>
      </c>
      <c r="G61" s="170" t="s">
        <v>4408</v>
      </c>
      <c r="H61" s="287" t="str">
        <f t="shared" si="3"/>
        <v>фото1</v>
      </c>
      <c r="I61" s="56" t="s">
        <v>4409</v>
      </c>
      <c r="J61" s="288"/>
      <c r="K61" s="55" t="s">
        <v>13</v>
      </c>
      <c r="L61" s="54">
        <v>100</v>
      </c>
      <c r="M61" s="574">
        <v>962.80000000000007</v>
      </c>
      <c r="N61" s="322"/>
      <c r="O61" s="168">
        <f t="shared" si="1"/>
        <v>0</v>
      </c>
      <c r="P61" s="52"/>
      <c r="Q61" s="318">
        <f t="shared" si="2"/>
        <v>9.6280000000000001</v>
      </c>
      <c r="S61" s="343"/>
      <c r="T61" s="344"/>
      <c r="U61" s="342"/>
      <c r="V61" s="210"/>
      <c r="W61" s="210"/>
      <c r="X61" s="210"/>
      <c r="Y61" s="210"/>
      <c r="Z61" s="210"/>
      <c r="AA61" s="210"/>
      <c r="AB61" s="210"/>
    </row>
    <row r="62" spans="1:28" ht="15" x14ac:dyDescent="0.2">
      <c r="A62" s="61">
        <v>46</v>
      </c>
      <c r="B62" s="61"/>
      <c r="C62" s="573">
        <v>3025</v>
      </c>
      <c r="D62" s="302" t="s">
        <v>7037</v>
      </c>
      <c r="E62" s="58" t="s">
        <v>4053</v>
      </c>
      <c r="F62" s="57" t="s">
        <v>4101</v>
      </c>
      <c r="G62" s="170" t="s">
        <v>4102</v>
      </c>
      <c r="H62" s="287" t="str">
        <f t="shared" si="3"/>
        <v>фото1</v>
      </c>
      <c r="I62" s="56" t="s">
        <v>4103</v>
      </c>
      <c r="J62" s="288"/>
      <c r="K62" s="55" t="s">
        <v>13</v>
      </c>
      <c r="L62" s="54">
        <v>100</v>
      </c>
      <c r="M62" s="574">
        <v>848.80000000000007</v>
      </c>
      <c r="N62" s="322"/>
      <c r="O62" s="168">
        <f t="shared" si="1"/>
        <v>0</v>
      </c>
      <c r="P62" s="52"/>
      <c r="Q62" s="318">
        <f t="shared" si="2"/>
        <v>8.4880000000000013</v>
      </c>
      <c r="S62" s="343"/>
      <c r="T62" s="344"/>
      <c r="U62" s="342"/>
      <c r="V62" s="210"/>
      <c r="W62" s="210"/>
      <c r="X62" s="210"/>
      <c r="Y62" s="210"/>
      <c r="Z62" s="210"/>
      <c r="AA62" s="210"/>
      <c r="AB62" s="210"/>
    </row>
    <row r="63" spans="1:28" ht="24" x14ac:dyDescent="0.2">
      <c r="A63" s="61">
        <v>47</v>
      </c>
      <c r="B63" s="61"/>
      <c r="C63" s="573">
        <v>3217</v>
      </c>
      <c r="D63" s="302" t="s">
        <v>7159</v>
      </c>
      <c r="E63" s="58" t="s">
        <v>4053</v>
      </c>
      <c r="F63" s="57" t="s">
        <v>4422</v>
      </c>
      <c r="G63" s="170" t="s">
        <v>4423</v>
      </c>
      <c r="H63" s="287" t="str">
        <f t="shared" si="3"/>
        <v>фото1</v>
      </c>
      <c r="I63" s="56" t="s">
        <v>4424</v>
      </c>
      <c r="J63" s="288"/>
      <c r="K63" s="55" t="s">
        <v>13</v>
      </c>
      <c r="L63" s="54">
        <v>100</v>
      </c>
      <c r="M63" s="574">
        <v>962.80000000000007</v>
      </c>
      <c r="N63" s="322"/>
      <c r="O63" s="168">
        <f t="shared" si="1"/>
        <v>0</v>
      </c>
      <c r="P63" s="52"/>
      <c r="Q63" s="318">
        <f t="shared" si="2"/>
        <v>9.6280000000000001</v>
      </c>
      <c r="S63" s="343"/>
      <c r="T63" s="344"/>
      <c r="U63" s="342"/>
      <c r="V63" s="210"/>
      <c r="W63" s="210"/>
      <c r="X63" s="210"/>
      <c r="Y63" s="210"/>
      <c r="Z63" s="210"/>
      <c r="AA63" s="210"/>
      <c r="AB63" s="210"/>
    </row>
    <row r="64" spans="1:28" ht="15" x14ac:dyDescent="0.2">
      <c r="A64" s="61">
        <v>48</v>
      </c>
      <c r="B64" s="61"/>
      <c r="C64" s="573">
        <v>3028</v>
      </c>
      <c r="D64" s="302" t="s">
        <v>7040</v>
      </c>
      <c r="E64" s="58" t="s">
        <v>4053</v>
      </c>
      <c r="F64" s="57" t="s">
        <v>4109</v>
      </c>
      <c r="G64" s="170" t="s">
        <v>4110</v>
      </c>
      <c r="H64" s="287" t="str">
        <f t="shared" si="3"/>
        <v>фото1</v>
      </c>
      <c r="I64" s="56" t="s">
        <v>3331</v>
      </c>
      <c r="J64" s="288"/>
      <c r="K64" s="55" t="s">
        <v>13</v>
      </c>
      <c r="L64" s="54">
        <v>100</v>
      </c>
      <c r="M64" s="574">
        <v>848.80000000000007</v>
      </c>
      <c r="N64" s="322"/>
      <c r="O64" s="168">
        <f t="shared" si="1"/>
        <v>0</v>
      </c>
      <c r="P64" s="52"/>
      <c r="Q64" s="318">
        <f t="shared" si="2"/>
        <v>8.4880000000000013</v>
      </c>
      <c r="S64" s="343"/>
      <c r="T64" s="344"/>
      <c r="U64" s="342"/>
      <c r="V64" s="210"/>
      <c r="W64" s="210"/>
      <c r="X64" s="210"/>
      <c r="Y64" s="210"/>
      <c r="Z64" s="210"/>
      <c r="AA64" s="210"/>
      <c r="AB64" s="210"/>
    </row>
    <row r="65" spans="1:28" ht="15" x14ac:dyDescent="0.2">
      <c r="A65" s="61">
        <v>49</v>
      </c>
      <c r="B65" s="61"/>
      <c r="C65" s="573">
        <v>3027</v>
      </c>
      <c r="D65" s="302" t="s">
        <v>7039</v>
      </c>
      <c r="E65" s="58" t="s">
        <v>4053</v>
      </c>
      <c r="F65" s="57" t="s">
        <v>4106</v>
      </c>
      <c r="G65" s="170" t="s">
        <v>4107</v>
      </c>
      <c r="H65" s="287" t="str">
        <f t="shared" si="3"/>
        <v>фото1</v>
      </c>
      <c r="I65" s="56" t="s">
        <v>4108</v>
      </c>
      <c r="J65" s="288"/>
      <c r="K65" s="55" t="s">
        <v>13</v>
      </c>
      <c r="L65" s="54">
        <v>100</v>
      </c>
      <c r="M65" s="574">
        <v>886.80000000000007</v>
      </c>
      <c r="N65" s="322"/>
      <c r="O65" s="168">
        <f t="shared" si="1"/>
        <v>0</v>
      </c>
      <c r="P65" s="52"/>
      <c r="Q65" s="318">
        <f t="shared" si="2"/>
        <v>8.8680000000000003</v>
      </c>
      <c r="S65" s="343"/>
      <c r="T65" s="344"/>
      <c r="U65" s="342"/>
      <c r="V65" s="210"/>
      <c r="W65" s="210"/>
      <c r="X65" s="210"/>
      <c r="Y65" s="210"/>
      <c r="Z65" s="210"/>
      <c r="AA65" s="210"/>
      <c r="AB65" s="210"/>
    </row>
    <row r="66" spans="1:28" ht="15" x14ac:dyDescent="0.2">
      <c r="A66" s="61">
        <v>50</v>
      </c>
      <c r="B66" s="61"/>
      <c r="C66" s="573">
        <v>3029</v>
      </c>
      <c r="D66" s="302" t="s">
        <v>7041</v>
      </c>
      <c r="E66" s="58" t="s">
        <v>4053</v>
      </c>
      <c r="F66" s="57" t="s">
        <v>4111</v>
      </c>
      <c r="G66" s="170" t="s">
        <v>4112</v>
      </c>
      <c r="H66" s="287" t="str">
        <f t="shared" si="3"/>
        <v>фото1</v>
      </c>
      <c r="I66" s="56" t="s">
        <v>4113</v>
      </c>
      <c r="J66" s="288"/>
      <c r="K66" s="55" t="s">
        <v>13</v>
      </c>
      <c r="L66" s="54">
        <v>100</v>
      </c>
      <c r="M66" s="574">
        <v>962.80000000000007</v>
      </c>
      <c r="N66" s="322"/>
      <c r="O66" s="168">
        <f t="shared" si="1"/>
        <v>0</v>
      </c>
      <c r="P66" s="52"/>
      <c r="Q66" s="318">
        <f t="shared" si="2"/>
        <v>9.6280000000000001</v>
      </c>
      <c r="S66" s="343"/>
      <c r="T66" s="344"/>
      <c r="U66" s="342"/>
      <c r="V66" s="210"/>
      <c r="W66" s="210"/>
      <c r="X66" s="210"/>
      <c r="Y66" s="210"/>
      <c r="Z66" s="210"/>
      <c r="AA66" s="210"/>
      <c r="AB66" s="210"/>
    </row>
    <row r="67" spans="1:28" ht="15" x14ac:dyDescent="0.2">
      <c r="A67" s="61">
        <v>51</v>
      </c>
      <c r="B67" s="61"/>
      <c r="C67" s="573">
        <v>3030</v>
      </c>
      <c r="D67" s="302" t="s">
        <v>7042</v>
      </c>
      <c r="E67" s="58" t="s">
        <v>4053</v>
      </c>
      <c r="F67" s="57" t="s">
        <v>4114</v>
      </c>
      <c r="G67" s="170" t="s">
        <v>4115</v>
      </c>
      <c r="H67" s="287" t="str">
        <f t="shared" si="3"/>
        <v>фото1</v>
      </c>
      <c r="I67" s="56" t="s">
        <v>4116</v>
      </c>
      <c r="J67" s="288"/>
      <c r="K67" s="55" t="s">
        <v>13</v>
      </c>
      <c r="L67" s="54">
        <v>100</v>
      </c>
      <c r="M67" s="574">
        <v>962.80000000000007</v>
      </c>
      <c r="N67" s="322"/>
      <c r="O67" s="168">
        <f t="shared" si="1"/>
        <v>0</v>
      </c>
      <c r="P67" s="52"/>
      <c r="Q67" s="318">
        <f t="shared" si="2"/>
        <v>9.6280000000000001</v>
      </c>
      <c r="S67" s="343"/>
      <c r="T67" s="344"/>
      <c r="U67" s="342"/>
      <c r="V67" s="210"/>
      <c r="W67" s="210"/>
      <c r="X67" s="210"/>
      <c r="Y67" s="210"/>
      <c r="Z67" s="210"/>
      <c r="AA67" s="210"/>
      <c r="AB67" s="210"/>
    </row>
    <row r="68" spans="1:28" x14ac:dyDescent="0.2">
      <c r="A68" s="61">
        <v>52</v>
      </c>
      <c r="B68" s="61"/>
      <c r="C68" s="40"/>
      <c r="D68" s="62"/>
      <c r="E68" s="62"/>
      <c r="F68" s="50" t="s">
        <v>7043</v>
      </c>
      <c r="G68" s="49"/>
      <c r="H68" s="62"/>
      <c r="I68" s="63"/>
      <c r="J68" s="62"/>
      <c r="K68" s="341"/>
      <c r="L68" s="48"/>
      <c r="M68" s="48"/>
      <c r="N68" s="48"/>
      <c r="O68" s="48"/>
      <c r="P68" s="49"/>
      <c r="Q68" s="318"/>
      <c r="S68" s="343"/>
      <c r="T68" s="344"/>
      <c r="U68" s="342"/>
      <c r="V68" s="210"/>
      <c r="W68" s="210"/>
      <c r="X68" s="210"/>
      <c r="Y68" s="210"/>
      <c r="Z68" s="210"/>
      <c r="AA68" s="210"/>
      <c r="AB68" s="210"/>
    </row>
    <row r="69" spans="1:28" ht="15" x14ac:dyDescent="0.2">
      <c r="A69" s="61">
        <v>53</v>
      </c>
      <c r="B69" s="61"/>
      <c r="C69" s="573">
        <v>3031</v>
      </c>
      <c r="D69" s="302" t="s">
        <v>7018</v>
      </c>
      <c r="E69" s="58" t="s">
        <v>4053</v>
      </c>
      <c r="F69" s="57" t="s">
        <v>11985</v>
      </c>
      <c r="G69" s="170" t="s">
        <v>11986</v>
      </c>
      <c r="H69" s="287" t="str">
        <f t="shared" ref="H69:H77" si="4">HYPERLINK("http://www.gardenbulbs.ru/images/Gladiolus_CL/thumbnails/"&amp;D69&amp;".jpg","фото1")</f>
        <v>фото1</v>
      </c>
      <c r="I69" s="56" t="s">
        <v>4062</v>
      </c>
      <c r="J69" s="288"/>
      <c r="K69" s="55" t="s">
        <v>50</v>
      </c>
      <c r="L69" s="54">
        <v>75</v>
      </c>
      <c r="M69" s="574">
        <v>734.80000000000007</v>
      </c>
      <c r="N69" s="322"/>
      <c r="O69" s="168">
        <f t="shared" ref="O69:O77" si="5">IF(ISERROR(M69*N69),0,M69*N69)</f>
        <v>0</v>
      </c>
      <c r="P69" s="52"/>
      <c r="Q69" s="318">
        <f t="shared" si="2"/>
        <v>9.7973333333333343</v>
      </c>
      <c r="S69" s="343"/>
      <c r="T69" s="344"/>
      <c r="U69" s="342"/>
      <c r="V69" s="210"/>
      <c r="W69" s="210"/>
      <c r="X69" s="210"/>
      <c r="Y69" s="210"/>
      <c r="Z69" s="210"/>
      <c r="AA69" s="210"/>
      <c r="AB69" s="210"/>
    </row>
    <row r="70" spans="1:28" ht="24" x14ac:dyDescent="0.2">
      <c r="A70" s="61">
        <v>54</v>
      </c>
      <c r="B70" s="61"/>
      <c r="C70" s="573">
        <v>3032</v>
      </c>
      <c r="D70" s="302" t="s">
        <v>7023</v>
      </c>
      <c r="E70" s="58" t="s">
        <v>4053</v>
      </c>
      <c r="F70" s="57" t="s">
        <v>11987</v>
      </c>
      <c r="G70" s="170" t="s">
        <v>11988</v>
      </c>
      <c r="H70" s="287" t="str">
        <f t="shared" si="4"/>
        <v>фото1</v>
      </c>
      <c r="I70" s="56" t="s">
        <v>4070</v>
      </c>
      <c r="J70" s="288"/>
      <c r="K70" s="55" t="s">
        <v>50</v>
      </c>
      <c r="L70" s="54">
        <v>75</v>
      </c>
      <c r="M70" s="574">
        <v>863.1</v>
      </c>
      <c r="N70" s="322"/>
      <c r="O70" s="168">
        <f t="shared" si="5"/>
        <v>0</v>
      </c>
      <c r="P70" s="52"/>
      <c r="Q70" s="318">
        <f t="shared" si="2"/>
        <v>11.508000000000001</v>
      </c>
      <c r="S70" s="343"/>
      <c r="T70" s="344"/>
      <c r="U70" s="342"/>
      <c r="V70" s="210"/>
      <c r="W70" s="210"/>
      <c r="X70" s="210"/>
      <c r="Y70" s="210"/>
      <c r="Z70" s="210"/>
      <c r="AA70" s="210"/>
      <c r="AB70" s="210"/>
    </row>
    <row r="71" spans="1:28" ht="15" x14ac:dyDescent="0.2">
      <c r="A71" s="61">
        <v>55</v>
      </c>
      <c r="B71" s="61"/>
      <c r="C71" s="573">
        <v>3033</v>
      </c>
      <c r="D71" s="302" t="s">
        <v>7027</v>
      </c>
      <c r="E71" s="58" t="s">
        <v>4053</v>
      </c>
      <c r="F71" s="57" t="s">
        <v>11989</v>
      </c>
      <c r="G71" s="170" t="s">
        <v>11990</v>
      </c>
      <c r="H71" s="287" t="str">
        <f t="shared" si="4"/>
        <v>фото1</v>
      </c>
      <c r="I71" s="56" t="s">
        <v>2186</v>
      </c>
      <c r="J71" s="288"/>
      <c r="K71" s="55" t="s">
        <v>50</v>
      </c>
      <c r="L71" s="54">
        <v>75</v>
      </c>
      <c r="M71" s="574">
        <v>749.1</v>
      </c>
      <c r="N71" s="322"/>
      <c r="O71" s="168">
        <f t="shared" si="5"/>
        <v>0</v>
      </c>
      <c r="P71" s="52"/>
      <c r="Q71" s="318">
        <f t="shared" si="2"/>
        <v>9.9879999999999995</v>
      </c>
      <c r="S71" s="343"/>
      <c r="T71" s="344"/>
      <c r="U71" s="342"/>
      <c r="V71" s="210"/>
      <c r="W71" s="210"/>
      <c r="X71" s="210"/>
      <c r="Y71" s="210"/>
      <c r="Z71" s="210"/>
      <c r="AA71" s="210"/>
      <c r="AB71" s="210"/>
    </row>
    <row r="72" spans="1:28" ht="15" x14ac:dyDescent="0.2">
      <c r="A72" s="61">
        <v>56</v>
      </c>
      <c r="B72" s="61"/>
      <c r="C72" s="573">
        <v>3034</v>
      </c>
      <c r="D72" s="302" t="s">
        <v>7028</v>
      </c>
      <c r="E72" s="58" t="s">
        <v>4053</v>
      </c>
      <c r="F72" s="57" t="s">
        <v>11991</v>
      </c>
      <c r="G72" s="170" t="s">
        <v>11992</v>
      </c>
      <c r="H72" s="287" t="str">
        <f t="shared" si="4"/>
        <v>фото1</v>
      </c>
      <c r="I72" s="56" t="s">
        <v>4080</v>
      </c>
      <c r="J72" s="288"/>
      <c r="K72" s="55" t="s">
        <v>50</v>
      </c>
      <c r="L72" s="54">
        <v>75</v>
      </c>
      <c r="M72" s="574">
        <v>791.80000000000007</v>
      </c>
      <c r="N72" s="322"/>
      <c r="O72" s="168">
        <f t="shared" si="5"/>
        <v>0</v>
      </c>
      <c r="P72" s="52"/>
      <c r="Q72" s="318">
        <f t="shared" si="2"/>
        <v>10.557333333333334</v>
      </c>
      <c r="S72" s="345"/>
      <c r="T72" s="345"/>
      <c r="U72" s="342"/>
      <c r="V72" s="210"/>
      <c r="W72" s="210"/>
      <c r="X72" s="210"/>
      <c r="Y72" s="210"/>
      <c r="Z72" s="210"/>
      <c r="AA72" s="210"/>
      <c r="AB72" s="210"/>
    </row>
    <row r="73" spans="1:28" ht="15" x14ac:dyDescent="0.2">
      <c r="A73" s="61">
        <v>57</v>
      </c>
      <c r="B73" s="61"/>
      <c r="C73" s="573">
        <v>3035</v>
      </c>
      <c r="D73" s="302" t="s">
        <v>7030</v>
      </c>
      <c r="E73" s="58" t="s">
        <v>4053</v>
      </c>
      <c r="F73" s="57" t="s">
        <v>11993</v>
      </c>
      <c r="G73" s="170" t="s">
        <v>11994</v>
      </c>
      <c r="H73" s="287" t="str">
        <f t="shared" si="4"/>
        <v>фото1</v>
      </c>
      <c r="I73" s="56" t="s">
        <v>2611</v>
      </c>
      <c r="J73" s="288"/>
      <c r="K73" s="55" t="s">
        <v>50</v>
      </c>
      <c r="L73" s="54">
        <v>75</v>
      </c>
      <c r="M73" s="574">
        <v>734.80000000000007</v>
      </c>
      <c r="N73" s="322"/>
      <c r="O73" s="168">
        <f t="shared" si="5"/>
        <v>0</v>
      </c>
      <c r="P73" s="52"/>
      <c r="Q73" s="318">
        <f t="shared" si="2"/>
        <v>9.7973333333333343</v>
      </c>
      <c r="S73" s="343"/>
      <c r="T73" s="344"/>
      <c r="U73" s="342"/>
      <c r="V73" s="210"/>
      <c r="W73" s="210"/>
      <c r="X73" s="210"/>
      <c r="Y73" s="210"/>
      <c r="Z73" s="210"/>
      <c r="AA73" s="210"/>
      <c r="AB73" s="210"/>
    </row>
    <row r="74" spans="1:28" ht="36" x14ac:dyDescent="0.2">
      <c r="A74" s="61">
        <v>58</v>
      </c>
      <c r="B74" s="61"/>
      <c r="C74" s="573">
        <v>3036</v>
      </c>
      <c r="D74" s="302" t="s">
        <v>7031</v>
      </c>
      <c r="E74" s="58" t="s">
        <v>4053</v>
      </c>
      <c r="F74" s="57" t="s">
        <v>11995</v>
      </c>
      <c r="G74" s="170" t="s">
        <v>11996</v>
      </c>
      <c r="H74" s="287" t="str">
        <f t="shared" si="4"/>
        <v>фото1</v>
      </c>
      <c r="I74" s="56" t="s">
        <v>4117</v>
      </c>
      <c r="J74" s="288"/>
      <c r="K74" s="55" t="s">
        <v>50</v>
      </c>
      <c r="L74" s="54">
        <v>75</v>
      </c>
      <c r="M74" s="574">
        <v>905.80000000000007</v>
      </c>
      <c r="N74" s="322"/>
      <c r="O74" s="168">
        <f t="shared" si="5"/>
        <v>0</v>
      </c>
      <c r="P74" s="52"/>
      <c r="Q74" s="318">
        <f t="shared" si="2"/>
        <v>12.077333333333334</v>
      </c>
      <c r="S74" s="343"/>
      <c r="T74" s="344"/>
      <c r="U74" s="342"/>
      <c r="V74" s="210"/>
      <c r="W74" s="210"/>
      <c r="X74" s="210"/>
      <c r="Y74" s="210"/>
      <c r="Z74" s="210"/>
      <c r="AA74" s="210"/>
      <c r="AB74" s="210"/>
    </row>
    <row r="75" spans="1:28" ht="15" x14ac:dyDescent="0.2">
      <c r="A75" s="61">
        <v>59</v>
      </c>
      <c r="B75" s="61"/>
      <c r="C75" s="573">
        <v>3037</v>
      </c>
      <c r="D75" s="302" t="s">
        <v>7033</v>
      </c>
      <c r="E75" s="58" t="s">
        <v>4053</v>
      </c>
      <c r="F75" s="57" t="s">
        <v>11997</v>
      </c>
      <c r="G75" s="170" t="s">
        <v>11998</v>
      </c>
      <c r="H75" s="287" t="str">
        <f t="shared" si="4"/>
        <v>фото1</v>
      </c>
      <c r="I75" s="56" t="s">
        <v>4094</v>
      </c>
      <c r="J75" s="288"/>
      <c r="K75" s="55" t="s">
        <v>50</v>
      </c>
      <c r="L75" s="54">
        <v>75</v>
      </c>
      <c r="M75" s="574">
        <v>706.30000000000007</v>
      </c>
      <c r="N75" s="322"/>
      <c r="O75" s="168">
        <f t="shared" si="5"/>
        <v>0</v>
      </c>
      <c r="P75" s="52"/>
      <c r="Q75" s="318">
        <f t="shared" si="2"/>
        <v>9.4173333333333336</v>
      </c>
      <c r="S75" s="343"/>
      <c r="T75" s="344"/>
      <c r="U75" s="342"/>
      <c r="V75" s="210"/>
      <c r="W75" s="210"/>
      <c r="X75" s="210"/>
      <c r="Y75" s="210"/>
      <c r="Z75" s="210"/>
      <c r="AA75" s="210"/>
      <c r="AB75" s="210"/>
    </row>
    <row r="76" spans="1:28" ht="24" x14ac:dyDescent="0.2">
      <c r="A76" s="61">
        <v>60</v>
      </c>
      <c r="B76" s="61"/>
      <c r="C76" s="573">
        <v>3038</v>
      </c>
      <c r="D76" s="302" t="s">
        <v>7036</v>
      </c>
      <c r="E76" s="58" t="s">
        <v>4053</v>
      </c>
      <c r="F76" s="57" t="s">
        <v>11999</v>
      </c>
      <c r="G76" s="170" t="s">
        <v>12000</v>
      </c>
      <c r="H76" s="287" t="str">
        <f t="shared" si="4"/>
        <v>фото1</v>
      </c>
      <c r="I76" s="56" t="s">
        <v>4100</v>
      </c>
      <c r="J76" s="288"/>
      <c r="K76" s="55" t="s">
        <v>50</v>
      </c>
      <c r="L76" s="54">
        <v>75</v>
      </c>
      <c r="M76" s="574">
        <v>706.30000000000007</v>
      </c>
      <c r="N76" s="322"/>
      <c r="O76" s="168">
        <f t="shared" si="5"/>
        <v>0</v>
      </c>
      <c r="P76" s="52"/>
      <c r="Q76" s="318">
        <f t="shared" si="2"/>
        <v>9.4173333333333336</v>
      </c>
      <c r="S76" s="343"/>
      <c r="T76" s="344"/>
      <c r="U76" s="342"/>
      <c r="V76" s="210"/>
      <c r="W76" s="210"/>
      <c r="X76" s="210"/>
      <c r="Y76" s="210"/>
      <c r="Z76" s="210"/>
      <c r="AA76" s="210"/>
      <c r="AB76" s="210"/>
    </row>
    <row r="77" spans="1:28" ht="15" x14ac:dyDescent="0.2">
      <c r="A77" s="61">
        <v>61</v>
      </c>
      <c r="B77" s="61"/>
      <c r="C77" s="573">
        <v>3039</v>
      </c>
      <c r="D77" s="302" t="s">
        <v>7039</v>
      </c>
      <c r="E77" s="58" t="s">
        <v>4053</v>
      </c>
      <c r="F77" s="57" t="s">
        <v>12001</v>
      </c>
      <c r="G77" s="170" t="s">
        <v>12002</v>
      </c>
      <c r="H77" s="287" t="str">
        <f t="shared" si="4"/>
        <v>фото1</v>
      </c>
      <c r="I77" s="56" t="s">
        <v>4108</v>
      </c>
      <c r="J77" s="288"/>
      <c r="K77" s="55" t="s">
        <v>50</v>
      </c>
      <c r="L77" s="54">
        <v>75</v>
      </c>
      <c r="M77" s="574">
        <v>734.80000000000007</v>
      </c>
      <c r="N77" s="322"/>
      <c r="O77" s="168">
        <f t="shared" si="5"/>
        <v>0</v>
      </c>
      <c r="P77" s="52"/>
      <c r="Q77" s="318">
        <f t="shared" si="2"/>
        <v>9.7973333333333343</v>
      </c>
      <c r="S77" s="343"/>
      <c r="T77" s="344"/>
      <c r="U77" s="342"/>
      <c r="V77" s="210"/>
      <c r="W77" s="210"/>
      <c r="X77" s="210"/>
      <c r="Y77" s="210"/>
      <c r="Z77" s="210"/>
      <c r="AA77" s="210"/>
      <c r="AB77" s="210"/>
    </row>
    <row r="78" spans="1:28" x14ac:dyDescent="0.2">
      <c r="A78" s="61">
        <v>62</v>
      </c>
      <c r="B78" s="61"/>
      <c r="C78" s="40"/>
      <c r="D78" s="62"/>
      <c r="E78" s="62"/>
      <c r="F78" s="50" t="s">
        <v>13897</v>
      </c>
      <c r="G78" s="49"/>
      <c r="H78" s="62"/>
      <c r="I78" s="63"/>
      <c r="J78" s="62"/>
      <c r="K78" s="341"/>
      <c r="L78" s="48"/>
      <c r="M78" s="48"/>
      <c r="N78" s="48"/>
      <c r="O78" s="48"/>
      <c r="P78" s="49"/>
      <c r="Q78" s="318"/>
      <c r="S78" s="343"/>
      <c r="T78" s="344"/>
      <c r="U78" s="342"/>
      <c r="V78" s="210"/>
      <c r="W78" s="210"/>
      <c r="X78" s="210"/>
      <c r="Y78" s="210"/>
      <c r="Z78" s="210"/>
      <c r="AA78" s="210"/>
      <c r="AB78" s="210"/>
    </row>
    <row r="79" spans="1:28" ht="15" x14ac:dyDescent="0.2">
      <c r="A79" s="61">
        <v>63</v>
      </c>
      <c r="B79" s="61"/>
      <c r="C79" s="573">
        <v>3388</v>
      </c>
      <c r="D79" s="302" t="s">
        <v>12003</v>
      </c>
      <c r="E79" s="58" t="s">
        <v>4053</v>
      </c>
      <c r="F79" s="57" t="s">
        <v>12004</v>
      </c>
      <c r="G79" s="170" t="s">
        <v>12005</v>
      </c>
      <c r="H79" s="287" t="str">
        <f t="shared" ref="H79:H110" si="6">HYPERLINK("http://www.gardenbulbs.ru/images/Gladiolus_CL/thumbnails/"&amp;D79&amp;".jpg","фото1")</f>
        <v>фото1</v>
      </c>
      <c r="I79" s="56" t="s">
        <v>12006</v>
      </c>
      <c r="J79" s="288"/>
      <c r="K79" s="55" t="s">
        <v>14</v>
      </c>
      <c r="L79" s="54">
        <v>100</v>
      </c>
      <c r="M79" s="574">
        <v>1323.8</v>
      </c>
      <c r="N79" s="322"/>
      <c r="O79" s="168">
        <f t="shared" ref="O79:O136" si="7">IF(ISERROR(M79*N79),0,M79*N79)</f>
        <v>0</v>
      </c>
      <c r="P79" s="52" t="s">
        <v>11622</v>
      </c>
      <c r="Q79" s="318">
        <f t="shared" si="2"/>
        <v>13.238</v>
      </c>
      <c r="S79" s="343"/>
      <c r="T79" s="344"/>
      <c r="U79" s="342"/>
      <c r="V79" s="210"/>
      <c r="W79" s="210"/>
      <c r="X79" s="210"/>
      <c r="Y79" s="210"/>
      <c r="Z79" s="210"/>
      <c r="AA79" s="210"/>
      <c r="AB79" s="210"/>
    </row>
    <row r="80" spans="1:28" ht="15" x14ac:dyDescent="0.2">
      <c r="A80" s="61">
        <v>64</v>
      </c>
      <c r="B80" s="61"/>
      <c r="C80" s="573">
        <v>3453</v>
      </c>
      <c r="D80" s="302" t="s">
        <v>13898</v>
      </c>
      <c r="E80" s="47" t="s">
        <v>4053</v>
      </c>
      <c r="F80" s="46" t="s">
        <v>13899</v>
      </c>
      <c r="G80" s="325" t="s">
        <v>13900</v>
      </c>
      <c r="H80" s="287" t="str">
        <f t="shared" si="6"/>
        <v>фото1</v>
      </c>
      <c r="I80" s="56" t="s">
        <v>13901</v>
      </c>
      <c r="J80" s="288"/>
      <c r="K80" s="55" t="s">
        <v>36</v>
      </c>
      <c r="L80" s="54">
        <v>150</v>
      </c>
      <c r="M80" s="574">
        <v>1247.8</v>
      </c>
      <c r="N80" s="322"/>
      <c r="O80" s="168">
        <f t="shared" si="7"/>
        <v>0</v>
      </c>
      <c r="P80" s="52" t="s">
        <v>13902</v>
      </c>
      <c r="Q80" s="318">
        <f t="shared" si="2"/>
        <v>8.3186666666666671</v>
      </c>
      <c r="S80" s="343"/>
      <c r="T80" s="344"/>
      <c r="U80" s="342"/>
      <c r="V80" s="210"/>
      <c r="W80" s="210"/>
      <c r="X80" s="210"/>
      <c r="Y80" s="210"/>
      <c r="Z80" s="210"/>
      <c r="AA80" s="210"/>
      <c r="AB80" s="210"/>
    </row>
    <row r="81" spans="1:28" ht="36" x14ac:dyDescent="0.2">
      <c r="A81" s="61">
        <v>65</v>
      </c>
      <c r="B81" s="61"/>
      <c r="C81" s="573">
        <v>3389</v>
      </c>
      <c r="D81" s="302" t="s">
        <v>12007</v>
      </c>
      <c r="E81" s="58" t="s">
        <v>4053</v>
      </c>
      <c r="F81" s="57" t="s">
        <v>12008</v>
      </c>
      <c r="G81" s="170" t="s">
        <v>12009</v>
      </c>
      <c r="H81" s="287" t="str">
        <f t="shared" si="6"/>
        <v>фото1</v>
      </c>
      <c r="I81" s="56" t="s">
        <v>12010</v>
      </c>
      <c r="J81" s="288"/>
      <c r="K81" s="55" t="s">
        <v>14</v>
      </c>
      <c r="L81" s="54">
        <v>100</v>
      </c>
      <c r="M81" s="574">
        <v>1323.8</v>
      </c>
      <c r="N81" s="322"/>
      <c r="O81" s="168">
        <f t="shared" si="7"/>
        <v>0</v>
      </c>
      <c r="P81" s="52" t="s">
        <v>11622</v>
      </c>
      <c r="Q81" s="318">
        <f t="shared" si="2"/>
        <v>13.238</v>
      </c>
      <c r="S81" s="343"/>
      <c r="T81" s="344"/>
      <c r="U81" s="342"/>
      <c r="V81" s="210"/>
      <c r="W81" s="210"/>
      <c r="X81" s="210"/>
      <c r="Y81" s="210"/>
      <c r="Z81" s="210"/>
      <c r="AA81" s="210"/>
      <c r="AB81" s="210"/>
    </row>
    <row r="82" spans="1:28" ht="24" x14ac:dyDescent="0.2">
      <c r="A82" s="61">
        <v>66</v>
      </c>
      <c r="B82" s="61"/>
      <c r="C82" s="573">
        <v>3455</v>
      </c>
      <c r="D82" s="302" t="s">
        <v>13903</v>
      </c>
      <c r="E82" s="47" t="s">
        <v>4053</v>
      </c>
      <c r="F82" s="46" t="s">
        <v>13904</v>
      </c>
      <c r="G82" s="325" t="s">
        <v>13905</v>
      </c>
      <c r="H82" s="287" t="str">
        <f t="shared" si="6"/>
        <v>фото1</v>
      </c>
      <c r="I82" s="56" t="s">
        <v>13906</v>
      </c>
      <c r="J82" s="288"/>
      <c r="K82" s="55" t="s">
        <v>36</v>
      </c>
      <c r="L82" s="54">
        <v>150</v>
      </c>
      <c r="M82" s="574">
        <v>1247.8</v>
      </c>
      <c r="N82" s="322"/>
      <c r="O82" s="168">
        <f t="shared" si="7"/>
        <v>0</v>
      </c>
      <c r="P82" s="52" t="s">
        <v>13902</v>
      </c>
      <c r="Q82" s="318">
        <f t="shared" si="2"/>
        <v>8.3186666666666671</v>
      </c>
      <c r="S82" s="343"/>
      <c r="T82" s="344"/>
      <c r="U82" s="342"/>
      <c r="V82" s="210"/>
      <c r="W82" s="210"/>
      <c r="X82" s="210"/>
      <c r="Y82" s="210"/>
      <c r="Z82" s="210"/>
      <c r="AA82" s="210"/>
      <c r="AB82" s="210"/>
    </row>
    <row r="83" spans="1:28" ht="24" x14ac:dyDescent="0.2">
      <c r="A83" s="61">
        <v>67</v>
      </c>
      <c r="B83" s="61"/>
      <c r="C83" s="573">
        <v>3390</v>
      </c>
      <c r="D83" s="302" t="s">
        <v>12011</v>
      </c>
      <c r="E83" s="58" t="s">
        <v>4053</v>
      </c>
      <c r="F83" s="57" t="s">
        <v>12012</v>
      </c>
      <c r="G83" s="170" t="s">
        <v>12013</v>
      </c>
      <c r="H83" s="287" t="str">
        <f t="shared" si="6"/>
        <v>фото1</v>
      </c>
      <c r="I83" s="56" t="s">
        <v>12014</v>
      </c>
      <c r="J83" s="288"/>
      <c r="K83" s="55" t="s">
        <v>14</v>
      </c>
      <c r="L83" s="54">
        <v>100</v>
      </c>
      <c r="M83" s="574">
        <v>1323.8</v>
      </c>
      <c r="N83" s="322"/>
      <c r="O83" s="168">
        <f t="shared" si="7"/>
        <v>0</v>
      </c>
      <c r="P83" s="52" t="s">
        <v>11622</v>
      </c>
      <c r="Q83" s="318">
        <f t="shared" ref="Q83:Q136" si="8">M83/L83</f>
        <v>13.238</v>
      </c>
      <c r="S83" s="343"/>
      <c r="T83" s="344"/>
      <c r="U83" s="342"/>
      <c r="V83" s="210"/>
      <c r="W83" s="210"/>
      <c r="X83" s="210"/>
      <c r="Y83" s="210"/>
      <c r="Z83" s="210"/>
      <c r="AA83" s="210"/>
      <c r="AB83" s="210"/>
    </row>
    <row r="84" spans="1:28" ht="24" x14ac:dyDescent="0.2">
      <c r="A84" s="61">
        <v>68</v>
      </c>
      <c r="B84" s="61"/>
      <c r="C84" s="573">
        <v>3391</v>
      </c>
      <c r="D84" s="302" t="s">
        <v>12015</v>
      </c>
      <c r="E84" s="58" t="s">
        <v>4053</v>
      </c>
      <c r="F84" s="57" t="s">
        <v>12016</v>
      </c>
      <c r="G84" s="170" t="s">
        <v>12017</v>
      </c>
      <c r="H84" s="287" t="str">
        <f t="shared" si="6"/>
        <v>фото1</v>
      </c>
      <c r="I84" s="56" t="s">
        <v>12018</v>
      </c>
      <c r="J84" s="288"/>
      <c r="K84" s="55" t="s">
        <v>14</v>
      </c>
      <c r="L84" s="54">
        <v>100</v>
      </c>
      <c r="M84" s="574">
        <v>1323.8</v>
      </c>
      <c r="N84" s="322"/>
      <c r="O84" s="168">
        <f t="shared" si="7"/>
        <v>0</v>
      </c>
      <c r="P84" s="52" t="s">
        <v>11622</v>
      </c>
      <c r="Q84" s="318">
        <f t="shared" si="8"/>
        <v>13.238</v>
      </c>
      <c r="S84" s="343"/>
      <c r="T84" s="344"/>
      <c r="U84" s="342"/>
      <c r="V84" s="210"/>
      <c r="W84" s="210"/>
      <c r="X84" s="210"/>
      <c r="Y84" s="210"/>
      <c r="Z84" s="210"/>
      <c r="AA84" s="210"/>
      <c r="AB84" s="210"/>
    </row>
    <row r="85" spans="1:28" ht="24" x14ac:dyDescent="0.2">
      <c r="A85" s="61">
        <v>69</v>
      </c>
      <c r="B85" s="61"/>
      <c r="C85" s="573">
        <v>3392</v>
      </c>
      <c r="D85" s="302" t="s">
        <v>12019</v>
      </c>
      <c r="E85" s="58" t="s">
        <v>4053</v>
      </c>
      <c r="F85" s="57" t="s">
        <v>12020</v>
      </c>
      <c r="G85" s="170" t="s">
        <v>12021</v>
      </c>
      <c r="H85" s="287" t="str">
        <f t="shared" si="6"/>
        <v>фото1</v>
      </c>
      <c r="I85" s="56" t="s">
        <v>12022</v>
      </c>
      <c r="J85" s="288"/>
      <c r="K85" s="55" t="s">
        <v>14</v>
      </c>
      <c r="L85" s="54">
        <v>100</v>
      </c>
      <c r="M85" s="574">
        <v>1323.8</v>
      </c>
      <c r="N85" s="322"/>
      <c r="O85" s="168">
        <f t="shared" si="7"/>
        <v>0</v>
      </c>
      <c r="P85" s="52" t="s">
        <v>11622</v>
      </c>
      <c r="Q85" s="318">
        <f t="shared" si="8"/>
        <v>13.238</v>
      </c>
      <c r="S85" s="343"/>
      <c r="T85" s="344"/>
      <c r="U85" s="342"/>
      <c r="V85" s="210"/>
      <c r="W85" s="210"/>
      <c r="X85" s="210"/>
      <c r="Y85" s="210"/>
      <c r="Z85" s="210"/>
      <c r="AA85" s="210"/>
      <c r="AB85" s="210"/>
    </row>
    <row r="86" spans="1:28" ht="24" x14ac:dyDescent="0.2">
      <c r="A86" s="61">
        <v>70</v>
      </c>
      <c r="B86" s="61"/>
      <c r="C86" s="573">
        <v>3393</v>
      </c>
      <c r="D86" s="302" t="s">
        <v>12023</v>
      </c>
      <c r="E86" s="58" t="s">
        <v>4053</v>
      </c>
      <c r="F86" s="57" t="s">
        <v>12024</v>
      </c>
      <c r="G86" s="170" t="s">
        <v>12025</v>
      </c>
      <c r="H86" s="287" t="str">
        <f t="shared" si="6"/>
        <v>фото1</v>
      </c>
      <c r="I86" s="56" t="s">
        <v>12026</v>
      </c>
      <c r="J86" s="288"/>
      <c r="K86" s="55" t="s">
        <v>14</v>
      </c>
      <c r="L86" s="54">
        <v>100</v>
      </c>
      <c r="M86" s="574">
        <v>1323.8</v>
      </c>
      <c r="N86" s="322"/>
      <c r="O86" s="168">
        <f t="shared" si="7"/>
        <v>0</v>
      </c>
      <c r="P86" s="52" t="s">
        <v>11622</v>
      </c>
      <c r="Q86" s="318">
        <f t="shared" si="8"/>
        <v>13.238</v>
      </c>
      <c r="S86" s="343"/>
      <c r="T86" s="344"/>
      <c r="U86" s="342"/>
      <c r="V86" s="210"/>
      <c r="W86" s="210"/>
      <c r="X86" s="210"/>
      <c r="Y86" s="210"/>
      <c r="Z86" s="210"/>
      <c r="AA86" s="210"/>
      <c r="AB86" s="210"/>
    </row>
    <row r="87" spans="1:28" ht="36" x14ac:dyDescent="0.2">
      <c r="A87" s="61">
        <v>71</v>
      </c>
      <c r="B87" s="61"/>
      <c r="C87" s="573">
        <v>3040</v>
      </c>
      <c r="D87" s="302" t="s">
        <v>10407</v>
      </c>
      <c r="E87" s="58" t="s">
        <v>4053</v>
      </c>
      <c r="F87" s="57" t="s">
        <v>10408</v>
      </c>
      <c r="G87" s="170" t="s">
        <v>10409</v>
      </c>
      <c r="H87" s="287" t="str">
        <f t="shared" si="6"/>
        <v>фото1</v>
      </c>
      <c r="I87" s="56" t="s">
        <v>10410</v>
      </c>
      <c r="J87" s="288"/>
      <c r="K87" s="55" t="s">
        <v>14</v>
      </c>
      <c r="L87" s="54">
        <v>100</v>
      </c>
      <c r="M87" s="574">
        <v>1323.8</v>
      </c>
      <c r="N87" s="322"/>
      <c r="O87" s="168">
        <f t="shared" si="7"/>
        <v>0</v>
      </c>
      <c r="P87" s="52"/>
      <c r="Q87" s="318">
        <f t="shared" si="8"/>
        <v>13.238</v>
      </c>
      <c r="S87" s="343"/>
      <c r="T87" s="344"/>
      <c r="U87" s="342"/>
      <c r="V87" s="218"/>
      <c r="W87" s="218"/>
      <c r="X87" s="218"/>
      <c r="Y87" s="218"/>
      <c r="Z87" s="218"/>
      <c r="AA87" s="218"/>
      <c r="AB87" s="218"/>
    </row>
    <row r="88" spans="1:28" ht="15" x14ac:dyDescent="0.2">
      <c r="A88" s="61">
        <v>72</v>
      </c>
      <c r="B88" s="61"/>
      <c r="C88" s="573">
        <v>3394</v>
      </c>
      <c r="D88" s="302" t="s">
        <v>12027</v>
      </c>
      <c r="E88" s="58" t="s">
        <v>4053</v>
      </c>
      <c r="F88" s="57" t="s">
        <v>12028</v>
      </c>
      <c r="G88" s="170" t="s">
        <v>12029</v>
      </c>
      <c r="H88" s="287" t="str">
        <f t="shared" si="6"/>
        <v>фото1</v>
      </c>
      <c r="I88" s="56" t="s">
        <v>12030</v>
      </c>
      <c r="J88" s="288"/>
      <c r="K88" s="55" t="s">
        <v>14</v>
      </c>
      <c r="L88" s="54">
        <v>100</v>
      </c>
      <c r="M88" s="574">
        <v>1323.8</v>
      </c>
      <c r="N88" s="322"/>
      <c r="O88" s="168">
        <f t="shared" si="7"/>
        <v>0</v>
      </c>
      <c r="P88" s="52" t="s">
        <v>11622</v>
      </c>
      <c r="Q88" s="318">
        <f t="shared" si="8"/>
        <v>13.238</v>
      </c>
      <c r="S88" s="343"/>
      <c r="T88" s="344"/>
      <c r="U88" s="342"/>
      <c r="V88" s="210"/>
      <c r="W88" s="210"/>
      <c r="X88" s="210"/>
      <c r="Y88" s="210"/>
      <c r="Z88" s="210"/>
      <c r="AA88" s="210"/>
      <c r="AB88" s="210"/>
    </row>
    <row r="89" spans="1:28" ht="24" x14ac:dyDescent="0.2">
      <c r="A89" s="61">
        <v>73</v>
      </c>
      <c r="B89" s="61"/>
      <c r="C89" s="573">
        <v>3395</v>
      </c>
      <c r="D89" s="302" t="s">
        <v>12031</v>
      </c>
      <c r="E89" s="58" t="s">
        <v>4053</v>
      </c>
      <c r="F89" s="57" t="s">
        <v>12032</v>
      </c>
      <c r="G89" s="170" t="s">
        <v>12033</v>
      </c>
      <c r="H89" s="287" t="str">
        <f t="shared" si="6"/>
        <v>фото1</v>
      </c>
      <c r="I89" s="56" t="s">
        <v>12034</v>
      </c>
      <c r="J89" s="288"/>
      <c r="K89" s="55" t="s">
        <v>14</v>
      </c>
      <c r="L89" s="54">
        <v>100</v>
      </c>
      <c r="M89" s="574">
        <v>1323.8</v>
      </c>
      <c r="N89" s="322"/>
      <c r="O89" s="168">
        <f t="shared" si="7"/>
        <v>0</v>
      </c>
      <c r="P89" s="52" t="s">
        <v>11622</v>
      </c>
      <c r="Q89" s="318">
        <f t="shared" si="8"/>
        <v>13.238</v>
      </c>
      <c r="S89" s="343"/>
      <c r="T89" s="344"/>
      <c r="U89" s="342"/>
      <c r="V89" s="210"/>
      <c r="W89" s="210"/>
      <c r="X89" s="210"/>
      <c r="Y89" s="210"/>
      <c r="Z89" s="210"/>
      <c r="AA89" s="210"/>
      <c r="AB89" s="210"/>
    </row>
    <row r="90" spans="1:28" ht="24" x14ac:dyDescent="0.2">
      <c r="A90" s="61">
        <v>74</v>
      </c>
      <c r="B90" s="61"/>
      <c r="C90" s="573">
        <v>3396</v>
      </c>
      <c r="D90" s="302" t="s">
        <v>12035</v>
      </c>
      <c r="E90" s="58" t="s">
        <v>4053</v>
      </c>
      <c r="F90" s="57" t="s">
        <v>12036</v>
      </c>
      <c r="G90" s="170" t="s">
        <v>12037</v>
      </c>
      <c r="H90" s="287" t="str">
        <f t="shared" si="6"/>
        <v>фото1</v>
      </c>
      <c r="I90" s="56" t="s">
        <v>12038</v>
      </c>
      <c r="J90" s="288"/>
      <c r="K90" s="55" t="s">
        <v>14</v>
      </c>
      <c r="L90" s="54">
        <v>100</v>
      </c>
      <c r="M90" s="574">
        <v>1323.8</v>
      </c>
      <c r="N90" s="322"/>
      <c r="O90" s="168">
        <f t="shared" si="7"/>
        <v>0</v>
      </c>
      <c r="P90" s="52" t="s">
        <v>11622</v>
      </c>
      <c r="Q90" s="318">
        <f t="shared" si="8"/>
        <v>13.238</v>
      </c>
      <c r="S90" s="343"/>
      <c r="T90" s="344"/>
      <c r="U90" s="342"/>
      <c r="V90" s="210"/>
      <c r="W90" s="210"/>
      <c r="X90" s="210"/>
      <c r="Y90" s="210"/>
      <c r="Z90" s="210"/>
      <c r="AA90" s="210"/>
      <c r="AB90" s="210"/>
    </row>
    <row r="91" spans="1:28" ht="15" x14ac:dyDescent="0.2">
      <c r="A91" s="61">
        <v>75</v>
      </c>
      <c r="B91" s="61"/>
      <c r="C91" s="573">
        <v>3397</v>
      </c>
      <c r="D91" s="302" t="s">
        <v>12039</v>
      </c>
      <c r="E91" s="58" t="s">
        <v>4053</v>
      </c>
      <c r="F91" s="57" t="s">
        <v>12040</v>
      </c>
      <c r="G91" s="170" t="s">
        <v>12041</v>
      </c>
      <c r="H91" s="287" t="str">
        <f t="shared" si="6"/>
        <v>фото1</v>
      </c>
      <c r="I91" s="56" t="s">
        <v>12042</v>
      </c>
      <c r="J91" s="288"/>
      <c r="K91" s="55" t="s">
        <v>14</v>
      </c>
      <c r="L91" s="54">
        <v>100</v>
      </c>
      <c r="M91" s="574">
        <v>1323.8</v>
      </c>
      <c r="N91" s="322"/>
      <c r="O91" s="168">
        <f t="shared" si="7"/>
        <v>0</v>
      </c>
      <c r="P91" s="52" t="s">
        <v>11622</v>
      </c>
      <c r="Q91" s="318">
        <f t="shared" si="8"/>
        <v>13.238</v>
      </c>
      <c r="S91" s="343"/>
      <c r="T91" s="344"/>
      <c r="U91" s="342"/>
      <c r="V91" s="210"/>
      <c r="W91" s="210"/>
      <c r="X91" s="210"/>
      <c r="Y91" s="210"/>
      <c r="Z91" s="210"/>
      <c r="AA91" s="210"/>
      <c r="AB91" s="210"/>
    </row>
    <row r="92" spans="1:28" ht="24" x14ac:dyDescent="0.2">
      <c r="A92" s="61">
        <v>76</v>
      </c>
      <c r="B92" s="61"/>
      <c r="C92" s="573">
        <v>3456</v>
      </c>
      <c r="D92" s="302" t="s">
        <v>13907</v>
      </c>
      <c r="E92" s="47" t="s">
        <v>4053</v>
      </c>
      <c r="F92" s="46" t="s">
        <v>2962</v>
      </c>
      <c r="G92" s="325" t="s">
        <v>13908</v>
      </c>
      <c r="H92" s="287" t="str">
        <f t="shared" si="6"/>
        <v>фото1</v>
      </c>
      <c r="I92" s="56" t="s">
        <v>13909</v>
      </c>
      <c r="J92" s="288"/>
      <c r="K92" s="55" t="s">
        <v>14</v>
      </c>
      <c r="L92" s="54">
        <v>100</v>
      </c>
      <c r="M92" s="574">
        <v>1323.8</v>
      </c>
      <c r="N92" s="322"/>
      <c r="O92" s="168">
        <f t="shared" si="7"/>
        <v>0</v>
      </c>
      <c r="P92" s="52" t="s">
        <v>13902</v>
      </c>
      <c r="Q92" s="318">
        <f t="shared" si="8"/>
        <v>13.238</v>
      </c>
      <c r="S92" s="343"/>
      <c r="T92" s="344"/>
      <c r="U92" s="342"/>
      <c r="V92" s="210"/>
      <c r="W92" s="210"/>
      <c r="X92" s="210"/>
      <c r="Y92" s="210"/>
      <c r="Z92" s="210"/>
      <c r="AA92" s="210"/>
      <c r="AB92" s="210"/>
    </row>
    <row r="93" spans="1:28" ht="15" x14ac:dyDescent="0.2">
      <c r="A93" s="61">
        <v>77</v>
      </c>
      <c r="B93" s="61"/>
      <c r="C93" s="573">
        <v>3398</v>
      </c>
      <c r="D93" s="302" t="s">
        <v>12043</v>
      </c>
      <c r="E93" s="58" t="s">
        <v>4053</v>
      </c>
      <c r="F93" s="57" t="s">
        <v>12044</v>
      </c>
      <c r="G93" s="170" t="s">
        <v>12045</v>
      </c>
      <c r="H93" s="287" t="str">
        <f t="shared" si="6"/>
        <v>фото1</v>
      </c>
      <c r="I93" s="56" t="s">
        <v>12046</v>
      </c>
      <c r="J93" s="288"/>
      <c r="K93" s="55" t="s">
        <v>14</v>
      </c>
      <c r="L93" s="54">
        <v>100</v>
      </c>
      <c r="M93" s="574">
        <v>1323.8</v>
      </c>
      <c r="N93" s="322"/>
      <c r="O93" s="168">
        <f t="shared" si="7"/>
        <v>0</v>
      </c>
      <c r="P93" s="52" t="s">
        <v>11622</v>
      </c>
      <c r="Q93" s="318">
        <f t="shared" si="8"/>
        <v>13.238</v>
      </c>
      <c r="S93" s="343"/>
      <c r="T93" s="344"/>
      <c r="U93" s="342"/>
      <c r="V93" s="210"/>
      <c r="W93" s="210"/>
      <c r="X93" s="210"/>
      <c r="Y93" s="210"/>
      <c r="Z93" s="210"/>
      <c r="AA93" s="210"/>
      <c r="AB93" s="210"/>
    </row>
    <row r="94" spans="1:28" ht="36" x14ac:dyDescent="0.2">
      <c r="A94" s="61">
        <v>78</v>
      </c>
      <c r="B94" s="61"/>
      <c r="C94" s="573">
        <v>3041</v>
      </c>
      <c r="D94" s="302" t="s">
        <v>10411</v>
      </c>
      <c r="E94" s="58" t="s">
        <v>4053</v>
      </c>
      <c r="F94" s="57" t="s">
        <v>10412</v>
      </c>
      <c r="G94" s="170" t="s">
        <v>10413</v>
      </c>
      <c r="H94" s="287" t="str">
        <f t="shared" si="6"/>
        <v>фото1</v>
      </c>
      <c r="I94" s="56" t="s">
        <v>10414</v>
      </c>
      <c r="J94" s="288"/>
      <c r="K94" s="55" t="s">
        <v>14</v>
      </c>
      <c r="L94" s="54">
        <v>100</v>
      </c>
      <c r="M94" s="574">
        <v>1323.8</v>
      </c>
      <c r="N94" s="322"/>
      <c r="O94" s="168">
        <f t="shared" si="7"/>
        <v>0</v>
      </c>
      <c r="P94" s="52"/>
      <c r="Q94" s="318">
        <f t="shared" si="8"/>
        <v>13.238</v>
      </c>
      <c r="S94" s="343"/>
      <c r="T94" s="344"/>
      <c r="U94" s="342"/>
      <c r="V94" s="210"/>
      <c r="W94" s="210"/>
      <c r="X94" s="210"/>
      <c r="Y94" s="210"/>
      <c r="Z94" s="210"/>
      <c r="AA94" s="210"/>
      <c r="AB94" s="210"/>
    </row>
    <row r="95" spans="1:28" ht="24" x14ac:dyDescent="0.2">
      <c r="A95" s="61">
        <v>79</v>
      </c>
      <c r="B95" s="61"/>
      <c r="C95" s="573">
        <v>3399</v>
      </c>
      <c r="D95" s="302" t="s">
        <v>12047</v>
      </c>
      <c r="E95" s="58" t="s">
        <v>4053</v>
      </c>
      <c r="F95" s="57" t="s">
        <v>12048</v>
      </c>
      <c r="G95" s="170" t="s">
        <v>12049</v>
      </c>
      <c r="H95" s="287" t="str">
        <f t="shared" si="6"/>
        <v>фото1</v>
      </c>
      <c r="I95" s="56" t="s">
        <v>12050</v>
      </c>
      <c r="J95" s="288"/>
      <c r="K95" s="55" t="s">
        <v>14</v>
      </c>
      <c r="L95" s="54">
        <v>100</v>
      </c>
      <c r="M95" s="574">
        <v>1323.8</v>
      </c>
      <c r="N95" s="322"/>
      <c r="O95" s="168">
        <f t="shared" si="7"/>
        <v>0</v>
      </c>
      <c r="P95" s="52" t="s">
        <v>11622</v>
      </c>
      <c r="Q95" s="318">
        <f t="shared" si="8"/>
        <v>13.238</v>
      </c>
      <c r="S95" s="343"/>
      <c r="T95" s="344"/>
      <c r="U95" s="342"/>
      <c r="V95" s="210"/>
      <c r="W95" s="210"/>
      <c r="X95" s="210"/>
      <c r="Y95" s="210"/>
      <c r="Z95" s="210"/>
      <c r="AA95" s="210"/>
      <c r="AB95" s="210"/>
    </row>
    <row r="96" spans="1:28" ht="24" x14ac:dyDescent="0.2">
      <c r="A96" s="61">
        <v>80</v>
      </c>
      <c r="B96" s="61"/>
      <c r="C96" s="573">
        <v>3042</v>
      </c>
      <c r="D96" s="302" t="s">
        <v>10415</v>
      </c>
      <c r="E96" s="58" t="s">
        <v>4053</v>
      </c>
      <c r="F96" s="57" t="s">
        <v>10416</v>
      </c>
      <c r="G96" s="170" t="s">
        <v>10417</v>
      </c>
      <c r="H96" s="287" t="str">
        <f t="shared" si="6"/>
        <v>фото1</v>
      </c>
      <c r="I96" s="56" t="s">
        <v>10418</v>
      </c>
      <c r="J96" s="288"/>
      <c r="K96" s="55" t="s">
        <v>14</v>
      </c>
      <c r="L96" s="54">
        <v>100</v>
      </c>
      <c r="M96" s="574">
        <v>1323.8</v>
      </c>
      <c r="N96" s="322"/>
      <c r="O96" s="168">
        <f t="shared" si="7"/>
        <v>0</v>
      </c>
      <c r="P96" s="52"/>
      <c r="Q96" s="318">
        <f t="shared" si="8"/>
        <v>13.238</v>
      </c>
      <c r="S96" s="343"/>
      <c r="T96" s="344"/>
      <c r="U96" s="342"/>
      <c r="V96" s="210"/>
      <c r="W96" s="210"/>
      <c r="X96" s="210"/>
      <c r="Y96" s="210"/>
      <c r="Z96" s="210"/>
      <c r="AA96" s="210"/>
      <c r="AB96" s="210"/>
    </row>
    <row r="97" spans="1:28" ht="24" x14ac:dyDescent="0.2">
      <c r="A97" s="61">
        <v>81</v>
      </c>
      <c r="B97" s="61"/>
      <c r="C97" s="573">
        <v>3043</v>
      </c>
      <c r="D97" s="302" t="s">
        <v>10419</v>
      </c>
      <c r="E97" s="58" t="s">
        <v>4053</v>
      </c>
      <c r="F97" s="57" t="s">
        <v>2228</v>
      </c>
      <c r="G97" s="170" t="s">
        <v>2229</v>
      </c>
      <c r="H97" s="287" t="str">
        <f t="shared" si="6"/>
        <v>фото1</v>
      </c>
      <c r="I97" s="56" t="s">
        <v>10420</v>
      </c>
      <c r="J97" s="288"/>
      <c r="K97" s="55" t="s">
        <v>14</v>
      </c>
      <c r="L97" s="54">
        <v>100</v>
      </c>
      <c r="M97" s="574">
        <v>1323.8</v>
      </c>
      <c r="N97" s="322"/>
      <c r="O97" s="168">
        <f t="shared" si="7"/>
        <v>0</v>
      </c>
      <c r="P97" s="52"/>
      <c r="Q97" s="318">
        <f t="shared" si="8"/>
        <v>13.238</v>
      </c>
      <c r="S97" s="343"/>
      <c r="T97" s="344"/>
      <c r="U97" s="342"/>
      <c r="V97" s="210"/>
      <c r="W97" s="210"/>
      <c r="X97" s="210"/>
      <c r="Y97" s="210"/>
      <c r="Z97" s="210"/>
      <c r="AA97" s="210"/>
      <c r="AB97" s="210"/>
    </row>
    <row r="98" spans="1:28" ht="15" x14ac:dyDescent="0.2">
      <c r="A98" s="61">
        <v>82</v>
      </c>
      <c r="B98" s="61"/>
      <c r="C98" s="573">
        <v>3400</v>
      </c>
      <c r="D98" s="302" t="s">
        <v>12051</v>
      </c>
      <c r="E98" s="58" t="s">
        <v>4053</v>
      </c>
      <c r="F98" s="57" t="s">
        <v>12052</v>
      </c>
      <c r="G98" s="170" t="s">
        <v>10924</v>
      </c>
      <c r="H98" s="287" t="str">
        <f t="shared" si="6"/>
        <v>фото1</v>
      </c>
      <c r="I98" s="56" t="s">
        <v>12053</v>
      </c>
      <c r="J98" s="288"/>
      <c r="K98" s="55" t="s">
        <v>14</v>
      </c>
      <c r="L98" s="54">
        <v>100</v>
      </c>
      <c r="M98" s="574">
        <v>1323.8</v>
      </c>
      <c r="N98" s="322"/>
      <c r="O98" s="168">
        <f t="shared" si="7"/>
        <v>0</v>
      </c>
      <c r="P98" s="52" t="s">
        <v>11622</v>
      </c>
      <c r="Q98" s="318">
        <f t="shared" si="8"/>
        <v>13.238</v>
      </c>
      <c r="S98" s="343"/>
      <c r="T98" s="344"/>
      <c r="U98" s="342"/>
      <c r="V98" s="210"/>
      <c r="W98" s="210"/>
      <c r="X98" s="210"/>
      <c r="Y98" s="210"/>
      <c r="Z98" s="210"/>
      <c r="AA98" s="210"/>
      <c r="AB98" s="210"/>
    </row>
    <row r="99" spans="1:28" ht="24" x14ac:dyDescent="0.2">
      <c r="A99" s="61">
        <v>83</v>
      </c>
      <c r="B99" s="61"/>
      <c r="C99" s="573">
        <v>3401</v>
      </c>
      <c r="D99" s="302" t="s">
        <v>12054</v>
      </c>
      <c r="E99" s="58" t="s">
        <v>4053</v>
      </c>
      <c r="F99" s="57" t="s">
        <v>12055</v>
      </c>
      <c r="G99" s="170" t="s">
        <v>12056</v>
      </c>
      <c r="H99" s="287" t="str">
        <f t="shared" si="6"/>
        <v>фото1</v>
      </c>
      <c r="I99" s="56" t="s">
        <v>12057</v>
      </c>
      <c r="J99" s="288"/>
      <c r="K99" s="55" t="s">
        <v>14</v>
      </c>
      <c r="L99" s="54">
        <v>100</v>
      </c>
      <c r="M99" s="574">
        <v>1323.8</v>
      </c>
      <c r="N99" s="322"/>
      <c r="O99" s="168">
        <f t="shared" si="7"/>
        <v>0</v>
      </c>
      <c r="P99" s="52" t="s">
        <v>11622</v>
      </c>
      <c r="Q99" s="318">
        <f t="shared" si="8"/>
        <v>13.238</v>
      </c>
      <c r="S99" s="343"/>
      <c r="T99" s="344"/>
      <c r="U99" s="342"/>
      <c r="V99" s="210"/>
      <c r="W99" s="210"/>
      <c r="X99" s="210"/>
      <c r="Y99" s="210"/>
      <c r="Z99" s="210"/>
      <c r="AA99" s="210"/>
      <c r="AB99" s="210"/>
    </row>
    <row r="100" spans="1:28" ht="24" x14ac:dyDescent="0.2">
      <c r="A100" s="61">
        <v>84</v>
      </c>
      <c r="B100" s="61"/>
      <c r="C100" s="573">
        <v>3402</v>
      </c>
      <c r="D100" s="302" t="s">
        <v>12058</v>
      </c>
      <c r="E100" s="58" t="s">
        <v>4053</v>
      </c>
      <c r="F100" s="57" t="s">
        <v>12059</v>
      </c>
      <c r="G100" s="170" t="s">
        <v>12060</v>
      </c>
      <c r="H100" s="287" t="str">
        <f t="shared" si="6"/>
        <v>фото1</v>
      </c>
      <c r="I100" s="56" t="s">
        <v>12061</v>
      </c>
      <c r="J100" s="288"/>
      <c r="K100" s="55" t="s">
        <v>14</v>
      </c>
      <c r="L100" s="54">
        <v>100</v>
      </c>
      <c r="M100" s="574">
        <v>1323.8</v>
      </c>
      <c r="N100" s="322"/>
      <c r="O100" s="168">
        <f t="shared" si="7"/>
        <v>0</v>
      </c>
      <c r="P100" s="52" t="s">
        <v>11622</v>
      </c>
      <c r="Q100" s="318">
        <f t="shared" si="8"/>
        <v>13.238</v>
      </c>
      <c r="S100" s="343"/>
      <c r="T100" s="344"/>
      <c r="U100" s="342"/>
      <c r="V100" s="210"/>
      <c r="W100" s="210"/>
      <c r="X100" s="210"/>
      <c r="Y100" s="210"/>
      <c r="Z100" s="210"/>
      <c r="AA100" s="210"/>
      <c r="AB100" s="210"/>
    </row>
    <row r="101" spans="1:28" ht="24" x14ac:dyDescent="0.2">
      <c r="A101" s="61">
        <v>85</v>
      </c>
      <c r="B101" s="61"/>
      <c r="C101" s="573">
        <v>3403</v>
      </c>
      <c r="D101" s="302" t="s">
        <v>12062</v>
      </c>
      <c r="E101" s="58" t="s">
        <v>4053</v>
      </c>
      <c r="F101" s="57" t="s">
        <v>12063</v>
      </c>
      <c r="G101" s="170" t="s">
        <v>12064</v>
      </c>
      <c r="H101" s="287" t="str">
        <f t="shared" si="6"/>
        <v>фото1</v>
      </c>
      <c r="I101" s="56" t="s">
        <v>12065</v>
      </c>
      <c r="J101" s="288"/>
      <c r="K101" s="55" t="s">
        <v>14</v>
      </c>
      <c r="L101" s="54">
        <v>100</v>
      </c>
      <c r="M101" s="574">
        <v>1323.8</v>
      </c>
      <c r="N101" s="322"/>
      <c r="O101" s="168">
        <f t="shared" si="7"/>
        <v>0</v>
      </c>
      <c r="P101" s="52" t="s">
        <v>11622</v>
      </c>
      <c r="Q101" s="318">
        <f t="shared" si="8"/>
        <v>13.238</v>
      </c>
      <c r="S101" s="343"/>
      <c r="T101" s="344"/>
      <c r="U101" s="342"/>
      <c r="V101" s="210"/>
      <c r="W101" s="210"/>
      <c r="X101" s="210"/>
      <c r="Y101" s="210"/>
      <c r="Z101" s="210"/>
      <c r="AA101" s="210"/>
      <c r="AB101" s="210"/>
    </row>
    <row r="102" spans="1:28" ht="36" x14ac:dyDescent="0.2">
      <c r="A102" s="61">
        <v>86</v>
      </c>
      <c r="B102" s="61"/>
      <c r="C102" s="573">
        <v>3404</v>
      </c>
      <c r="D102" s="302" t="s">
        <v>13748</v>
      </c>
      <c r="E102" s="58" t="s">
        <v>4053</v>
      </c>
      <c r="F102" s="57" t="s">
        <v>12066</v>
      </c>
      <c r="G102" s="170" t="s">
        <v>12067</v>
      </c>
      <c r="H102" s="287" t="str">
        <f t="shared" si="6"/>
        <v>фото1</v>
      </c>
      <c r="I102" s="56" t="s">
        <v>12068</v>
      </c>
      <c r="J102" s="288"/>
      <c r="K102" s="55" t="s">
        <v>14</v>
      </c>
      <c r="L102" s="54">
        <v>100</v>
      </c>
      <c r="M102" s="574">
        <v>1323.8</v>
      </c>
      <c r="N102" s="322"/>
      <c r="O102" s="168">
        <f t="shared" si="7"/>
        <v>0</v>
      </c>
      <c r="P102" s="52" t="s">
        <v>11622</v>
      </c>
      <c r="Q102" s="318">
        <f t="shared" si="8"/>
        <v>13.238</v>
      </c>
      <c r="S102" s="343"/>
      <c r="T102" s="344"/>
      <c r="U102" s="342"/>
      <c r="V102" s="210"/>
      <c r="W102" s="210"/>
      <c r="X102" s="210"/>
      <c r="Y102" s="210"/>
      <c r="Z102" s="210"/>
      <c r="AA102" s="210"/>
      <c r="AB102" s="210"/>
    </row>
    <row r="103" spans="1:28" ht="15" x14ac:dyDescent="0.2">
      <c r="A103" s="61">
        <v>87</v>
      </c>
      <c r="B103" s="61"/>
      <c r="C103" s="573">
        <v>3405</v>
      </c>
      <c r="D103" s="302" t="s">
        <v>12069</v>
      </c>
      <c r="E103" s="58" t="s">
        <v>4053</v>
      </c>
      <c r="F103" s="57" t="s">
        <v>12070</v>
      </c>
      <c r="G103" s="170" t="s">
        <v>12071</v>
      </c>
      <c r="H103" s="287" t="str">
        <f t="shared" si="6"/>
        <v>фото1</v>
      </c>
      <c r="I103" s="56" t="s">
        <v>12072</v>
      </c>
      <c r="J103" s="288"/>
      <c r="K103" s="55" t="s">
        <v>14</v>
      </c>
      <c r="L103" s="54">
        <v>100</v>
      </c>
      <c r="M103" s="574">
        <v>1323.8</v>
      </c>
      <c r="N103" s="322"/>
      <c r="O103" s="168">
        <f t="shared" si="7"/>
        <v>0</v>
      </c>
      <c r="P103" s="52" t="s">
        <v>11622</v>
      </c>
      <c r="Q103" s="318">
        <f t="shared" si="8"/>
        <v>13.238</v>
      </c>
      <c r="S103" s="343"/>
      <c r="T103" s="344"/>
      <c r="U103" s="342"/>
      <c r="V103" s="210"/>
      <c r="W103" s="210"/>
      <c r="X103" s="210"/>
      <c r="Y103" s="210"/>
      <c r="Z103" s="210"/>
      <c r="AA103" s="210"/>
      <c r="AB103" s="210"/>
    </row>
    <row r="104" spans="1:28" ht="24" x14ac:dyDescent="0.2">
      <c r="A104" s="61">
        <v>88</v>
      </c>
      <c r="B104" s="61"/>
      <c r="C104" s="573">
        <v>3044</v>
      </c>
      <c r="D104" s="302" t="s">
        <v>10421</v>
      </c>
      <c r="E104" s="58" t="s">
        <v>4053</v>
      </c>
      <c r="F104" s="57" t="s">
        <v>10422</v>
      </c>
      <c r="G104" s="170" t="s">
        <v>10423</v>
      </c>
      <c r="H104" s="287" t="str">
        <f t="shared" si="6"/>
        <v>фото1</v>
      </c>
      <c r="I104" s="56" t="s">
        <v>10424</v>
      </c>
      <c r="J104" s="288"/>
      <c r="K104" s="55" t="s">
        <v>14</v>
      </c>
      <c r="L104" s="54">
        <v>100</v>
      </c>
      <c r="M104" s="574">
        <v>1323.8</v>
      </c>
      <c r="N104" s="322"/>
      <c r="O104" s="168">
        <f t="shared" si="7"/>
        <v>0</v>
      </c>
      <c r="P104" s="52"/>
      <c r="Q104" s="318">
        <f t="shared" si="8"/>
        <v>13.238</v>
      </c>
      <c r="S104" s="343"/>
      <c r="T104" s="344"/>
      <c r="U104" s="342"/>
      <c r="V104" s="210"/>
      <c r="W104" s="210"/>
      <c r="X104" s="210"/>
      <c r="Y104" s="210"/>
      <c r="Z104" s="210"/>
      <c r="AA104" s="210"/>
      <c r="AB104" s="210"/>
    </row>
    <row r="105" spans="1:28" ht="24" x14ac:dyDescent="0.2">
      <c r="A105" s="61">
        <v>89</v>
      </c>
      <c r="B105" s="61"/>
      <c r="C105" s="573">
        <v>3406</v>
      </c>
      <c r="D105" s="302" t="s">
        <v>12073</v>
      </c>
      <c r="E105" s="58" t="s">
        <v>4053</v>
      </c>
      <c r="F105" s="57" t="s">
        <v>12074</v>
      </c>
      <c r="G105" s="170" t="s">
        <v>12075</v>
      </c>
      <c r="H105" s="287" t="str">
        <f t="shared" si="6"/>
        <v>фото1</v>
      </c>
      <c r="I105" s="56" t="s">
        <v>12076</v>
      </c>
      <c r="J105" s="288"/>
      <c r="K105" s="55" t="s">
        <v>14</v>
      </c>
      <c r="L105" s="54">
        <v>100</v>
      </c>
      <c r="M105" s="574">
        <v>1323.8</v>
      </c>
      <c r="N105" s="322"/>
      <c r="O105" s="168">
        <f t="shared" si="7"/>
        <v>0</v>
      </c>
      <c r="P105" s="52" t="s">
        <v>11622</v>
      </c>
      <c r="Q105" s="318">
        <f t="shared" si="8"/>
        <v>13.238</v>
      </c>
      <c r="S105" s="343"/>
      <c r="T105" s="344"/>
      <c r="U105" s="342"/>
      <c r="V105" s="210"/>
      <c r="W105" s="210"/>
      <c r="X105" s="210"/>
      <c r="Y105" s="210"/>
      <c r="Z105" s="210"/>
      <c r="AA105" s="210"/>
      <c r="AB105" s="210"/>
    </row>
    <row r="106" spans="1:28" ht="15" x14ac:dyDescent="0.2">
      <c r="A106" s="61">
        <v>90</v>
      </c>
      <c r="B106" s="61"/>
      <c r="C106" s="573">
        <v>3045</v>
      </c>
      <c r="D106" s="302" t="s">
        <v>10425</v>
      </c>
      <c r="E106" s="58" t="s">
        <v>4053</v>
      </c>
      <c r="F106" s="57" t="s">
        <v>10426</v>
      </c>
      <c r="G106" s="170" t="s">
        <v>10427</v>
      </c>
      <c r="H106" s="287" t="str">
        <f t="shared" si="6"/>
        <v>фото1</v>
      </c>
      <c r="I106" s="56" t="s">
        <v>10428</v>
      </c>
      <c r="J106" s="288"/>
      <c r="K106" s="55" t="s">
        <v>14</v>
      </c>
      <c r="L106" s="54">
        <v>100</v>
      </c>
      <c r="M106" s="574">
        <v>1323.8</v>
      </c>
      <c r="N106" s="322"/>
      <c r="O106" s="168">
        <f t="shared" si="7"/>
        <v>0</v>
      </c>
      <c r="P106" s="52"/>
      <c r="Q106" s="318">
        <f t="shared" si="8"/>
        <v>13.238</v>
      </c>
      <c r="S106" s="343"/>
      <c r="T106" s="344"/>
      <c r="U106" s="342"/>
      <c r="V106" s="210"/>
      <c r="W106" s="210"/>
      <c r="X106" s="210"/>
      <c r="Y106" s="210"/>
      <c r="Z106" s="210"/>
      <c r="AA106" s="210"/>
      <c r="AB106" s="210"/>
    </row>
    <row r="107" spans="1:28" ht="24" x14ac:dyDescent="0.2">
      <c r="A107" s="61">
        <v>91</v>
      </c>
      <c r="B107" s="61"/>
      <c r="C107" s="573">
        <v>3046</v>
      </c>
      <c r="D107" s="302" t="s">
        <v>10429</v>
      </c>
      <c r="E107" s="58" t="s">
        <v>4053</v>
      </c>
      <c r="F107" s="57" t="s">
        <v>10430</v>
      </c>
      <c r="G107" s="170" t="s">
        <v>10431</v>
      </c>
      <c r="H107" s="287" t="str">
        <f t="shared" si="6"/>
        <v>фото1</v>
      </c>
      <c r="I107" s="56" t="s">
        <v>10432</v>
      </c>
      <c r="J107" s="288"/>
      <c r="K107" s="55" t="s">
        <v>14</v>
      </c>
      <c r="L107" s="54">
        <v>100</v>
      </c>
      <c r="M107" s="574">
        <v>1323.8</v>
      </c>
      <c r="N107" s="322"/>
      <c r="O107" s="168">
        <f t="shared" si="7"/>
        <v>0</v>
      </c>
      <c r="P107" s="52"/>
      <c r="Q107" s="318">
        <f t="shared" si="8"/>
        <v>13.238</v>
      </c>
      <c r="S107" s="343"/>
      <c r="T107" s="344"/>
      <c r="U107" s="342"/>
      <c r="V107" s="210"/>
      <c r="W107" s="210"/>
      <c r="X107" s="210"/>
      <c r="Y107" s="210"/>
      <c r="Z107" s="210"/>
      <c r="AA107" s="210"/>
      <c r="AB107" s="210"/>
    </row>
    <row r="108" spans="1:28" ht="15" x14ac:dyDescent="0.2">
      <c r="A108" s="61">
        <v>92</v>
      </c>
      <c r="B108" s="61"/>
      <c r="C108" s="573">
        <v>3407</v>
      </c>
      <c r="D108" s="302" t="s">
        <v>12077</v>
      </c>
      <c r="E108" s="58" t="s">
        <v>4053</v>
      </c>
      <c r="F108" s="57" t="s">
        <v>12078</v>
      </c>
      <c r="G108" s="170" t="s">
        <v>12079</v>
      </c>
      <c r="H108" s="287" t="str">
        <f t="shared" si="6"/>
        <v>фото1</v>
      </c>
      <c r="I108" s="56" t="s">
        <v>12080</v>
      </c>
      <c r="J108" s="288"/>
      <c r="K108" s="55" t="s">
        <v>14</v>
      </c>
      <c r="L108" s="54">
        <v>100</v>
      </c>
      <c r="M108" s="574">
        <v>1323.8</v>
      </c>
      <c r="N108" s="322"/>
      <c r="O108" s="168">
        <f t="shared" si="7"/>
        <v>0</v>
      </c>
      <c r="P108" s="52" t="s">
        <v>11622</v>
      </c>
      <c r="Q108" s="318">
        <f t="shared" si="8"/>
        <v>13.238</v>
      </c>
      <c r="S108" s="343"/>
      <c r="T108" s="344"/>
      <c r="U108" s="342"/>
      <c r="V108" s="210"/>
      <c r="W108" s="210"/>
      <c r="X108" s="210"/>
      <c r="Y108" s="210"/>
      <c r="Z108" s="210"/>
      <c r="AA108" s="210"/>
      <c r="AB108" s="210"/>
    </row>
    <row r="109" spans="1:28" ht="24" x14ac:dyDescent="0.2">
      <c r="A109" s="61">
        <v>93</v>
      </c>
      <c r="B109" s="61"/>
      <c r="C109" s="573">
        <v>3408</v>
      </c>
      <c r="D109" s="302" t="s">
        <v>12081</v>
      </c>
      <c r="E109" s="58" t="s">
        <v>4053</v>
      </c>
      <c r="F109" s="57" t="s">
        <v>12082</v>
      </c>
      <c r="G109" s="170" t="s">
        <v>12083</v>
      </c>
      <c r="H109" s="287" t="str">
        <f t="shared" si="6"/>
        <v>фото1</v>
      </c>
      <c r="I109" s="56" t="s">
        <v>12084</v>
      </c>
      <c r="J109" s="288"/>
      <c r="K109" s="55" t="s">
        <v>14</v>
      </c>
      <c r="L109" s="54">
        <v>100</v>
      </c>
      <c r="M109" s="574">
        <v>1323.8</v>
      </c>
      <c r="N109" s="322"/>
      <c r="O109" s="168">
        <f t="shared" si="7"/>
        <v>0</v>
      </c>
      <c r="P109" s="52" t="s">
        <v>11622</v>
      </c>
      <c r="Q109" s="318">
        <f t="shared" si="8"/>
        <v>13.238</v>
      </c>
      <c r="S109" s="343"/>
      <c r="T109" s="344"/>
      <c r="U109" s="342"/>
      <c r="V109" s="210"/>
      <c r="W109" s="210"/>
      <c r="X109" s="210"/>
      <c r="Y109" s="210"/>
      <c r="Z109" s="210"/>
      <c r="AA109" s="210"/>
      <c r="AB109" s="210"/>
    </row>
    <row r="110" spans="1:28" ht="24" x14ac:dyDescent="0.2">
      <c r="A110" s="61">
        <v>94</v>
      </c>
      <c r="B110" s="61"/>
      <c r="C110" s="573">
        <v>3409</v>
      </c>
      <c r="D110" s="302" t="s">
        <v>12085</v>
      </c>
      <c r="E110" s="58" t="s">
        <v>4053</v>
      </c>
      <c r="F110" s="57" t="s">
        <v>12086</v>
      </c>
      <c r="G110" s="170" t="s">
        <v>12087</v>
      </c>
      <c r="H110" s="287" t="str">
        <f t="shared" si="6"/>
        <v>фото1</v>
      </c>
      <c r="I110" s="56" t="s">
        <v>12088</v>
      </c>
      <c r="J110" s="288"/>
      <c r="K110" s="55" t="s">
        <v>14</v>
      </c>
      <c r="L110" s="54">
        <v>100</v>
      </c>
      <c r="M110" s="574">
        <v>1323.8</v>
      </c>
      <c r="N110" s="322"/>
      <c r="O110" s="168">
        <f t="shared" si="7"/>
        <v>0</v>
      </c>
      <c r="P110" s="52" t="s">
        <v>11622</v>
      </c>
      <c r="Q110" s="318">
        <f t="shared" si="8"/>
        <v>13.238</v>
      </c>
      <c r="S110" s="343"/>
      <c r="T110" s="344"/>
      <c r="U110" s="342"/>
      <c r="V110" s="210"/>
      <c r="W110" s="210"/>
      <c r="X110" s="210"/>
      <c r="Y110" s="210"/>
      <c r="Z110" s="210"/>
      <c r="AA110" s="210"/>
      <c r="AB110" s="210"/>
    </row>
    <row r="111" spans="1:28" ht="24" x14ac:dyDescent="0.2">
      <c r="A111" s="61">
        <v>95</v>
      </c>
      <c r="B111" s="61"/>
      <c r="C111" s="573">
        <v>3410</v>
      </c>
      <c r="D111" s="302" t="s">
        <v>13749</v>
      </c>
      <c r="E111" s="58" t="s">
        <v>4053</v>
      </c>
      <c r="F111" s="57" t="s">
        <v>12089</v>
      </c>
      <c r="G111" s="170" t="s">
        <v>12090</v>
      </c>
      <c r="H111" s="287" t="str">
        <f t="shared" ref="H111:H136" si="9">HYPERLINK("http://www.gardenbulbs.ru/images/Gladiolus_CL/thumbnails/"&amp;D111&amp;".jpg","фото1")</f>
        <v>фото1</v>
      </c>
      <c r="I111" s="56" t="s">
        <v>12091</v>
      </c>
      <c r="J111" s="288"/>
      <c r="K111" s="55" t="s">
        <v>14</v>
      </c>
      <c r="L111" s="54">
        <v>100</v>
      </c>
      <c r="M111" s="574">
        <v>1323.8</v>
      </c>
      <c r="N111" s="322"/>
      <c r="O111" s="168">
        <f t="shared" si="7"/>
        <v>0</v>
      </c>
      <c r="P111" s="52" t="s">
        <v>11622</v>
      </c>
      <c r="Q111" s="318">
        <f t="shared" si="8"/>
        <v>13.238</v>
      </c>
      <c r="S111" s="343"/>
      <c r="T111" s="344"/>
      <c r="U111" s="342"/>
      <c r="V111" s="210"/>
      <c r="W111" s="210"/>
      <c r="X111" s="210"/>
      <c r="Y111" s="210"/>
      <c r="Z111" s="210"/>
      <c r="AA111" s="210"/>
      <c r="AB111" s="210"/>
    </row>
    <row r="112" spans="1:28" ht="24" x14ac:dyDescent="0.2">
      <c r="A112" s="61">
        <v>96</v>
      </c>
      <c r="B112" s="61"/>
      <c r="C112" s="573">
        <v>3411</v>
      </c>
      <c r="D112" s="302" t="s">
        <v>12092</v>
      </c>
      <c r="E112" s="58" t="s">
        <v>4053</v>
      </c>
      <c r="F112" s="57" t="s">
        <v>12093</v>
      </c>
      <c r="G112" s="170" t="s">
        <v>12094</v>
      </c>
      <c r="H112" s="287" t="str">
        <f t="shared" si="9"/>
        <v>фото1</v>
      </c>
      <c r="I112" s="56" t="s">
        <v>12095</v>
      </c>
      <c r="J112" s="288"/>
      <c r="K112" s="55" t="s">
        <v>14</v>
      </c>
      <c r="L112" s="54">
        <v>100</v>
      </c>
      <c r="M112" s="574">
        <v>1323.8</v>
      </c>
      <c r="N112" s="322"/>
      <c r="O112" s="168">
        <f t="shared" si="7"/>
        <v>0</v>
      </c>
      <c r="P112" s="52" t="s">
        <v>11622</v>
      </c>
      <c r="Q112" s="318">
        <f t="shared" si="8"/>
        <v>13.238</v>
      </c>
      <c r="S112" s="343"/>
      <c r="T112" s="344"/>
      <c r="U112" s="342"/>
      <c r="V112" s="210"/>
      <c r="W112" s="210"/>
      <c r="X112" s="210"/>
      <c r="Y112" s="210"/>
      <c r="Z112" s="210"/>
      <c r="AA112" s="210"/>
      <c r="AB112" s="210"/>
    </row>
    <row r="113" spans="1:28" ht="24" x14ac:dyDescent="0.2">
      <c r="A113" s="61">
        <v>97</v>
      </c>
      <c r="B113" s="61"/>
      <c r="C113" s="573">
        <v>3412</v>
      </c>
      <c r="D113" s="302" t="s">
        <v>12096</v>
      </c>
      <c r="E113" s="58" t="s">
        <v>4053</v>
      </c>
      <c r="F113" s="57" t="s">
        <v>12097</v>
      </c>
      <c r="G113" s="170" t="s">
        <v>12098</v>
      </c>
      <c r="H113" s="287" t="str">
        <f t="shared" si="9"/>
        <v>фото1</v>
      </c>
      <c r="I113" s="56" t="s">
        <v>12099</v>
      </c>
      <c r="J113" s="288"/>
      <c r="K113" s="55" t="s">
        <v>14</v>
      </c>
      <c r="L113" s="54">
        <v>100</v>
      </c>
      <c r="M113" s="574">
        <v>1323.8</v>
      </c>
      <c r="N113" s="322"/>
      <c r="O113" s="168">
        <f t="shared" si="7"/>
        <v>0</v>
      </c>
      <c r="P113" s="52" t="s">
        <v>11622</v>
      </c>
      <c r="Q113" s="318">
        <f t="shared" si="8"/>
        <v>13.238</v>
      </c>
      <c r="S113" s="343"/>
      <c r="T113" s="344"/>
      <c r="U113" s="342"/>
      <c r="V113" s="210"/>
      <c r="W113" s="210"/>
      <c r="X113" s="210"/>
      <c r="Y113" s="210"/>
      <c r="Z113" s="210"/>
      <c r="AA113" s="210"/>
      <c r="AB113" s="210"/>
    </row>
    <row r="114" spans="1:28" ht="24" x14ac:dyDescent="0.2">
      <c r="A114" s="61">
        <v>98</v>
      </c>
      <c r="B114" s="61"/>
      <c r="C114" s="573">
        <v>3413</v>
      </c>
      <c r="D114" s="302" t="s">
        <v>12100</v>
      </c>
      <c r="E114" s="58" t="s">
        <v>4053</v>
      </c>
      <c r="F114" s="57" t="s">
        <v>12101</v>
      </c>
      <c r="G114" s="170" t="s">
        <v>12102</v>
      </c>
      <c r="H114" s="287" t="str">
        <f t="shared" si="9"/>
        <v>фото1</v>
      </c>
      <c r="I114" s="56" t="s">
        <v>12103</v>
      </c>
      <c r="J114" s="288"/>
      <c r="K114" s="55" t="s">
        <v>14</v>
      </c>
      <c r="L114" s="54">
        <v>100</v>
      </c>
      <c r="M114" s="574">
        <v>1323.8</v>
      </c>
      <c r="N114" s="322"/>
      <c r="O114" s="168">
        <f t="shared" si="7"/>
        <v>0</v>
      </c>
      <c r="P114" s="52" t="s">
        <v>11622</v>
      </c>
      <c r="Q114" s="318">
        <f t="shared" si="8"/>
        <v>13.238</v>
      </c>
      <c r="S114" s="343"/>
      <c r="T114" s="344"/>
      <c r="U114" s="342"/>
      <c r="V114" s="210"/>
      <c r="W114" s="210"/>
      <c r="X114" s="210"/>
      <c r="Y114" s="210"/>
      <c r="Z114" s="210"/>
      <c r="AA114" s="210"/>
      <c r="AB114" s="210"/>
    </row>
    <row r="115" spans="1:28" ht="24" x14ac:dyDescent="0.2">
      <c r="A115" s="61">
        <v>99</v>
      </c>
      <c r="B115" s="61"/>
      <c r="C115" s="573">
        <v>3414</v>
      </c>
      <c r="D115" s="302" t="s">
        <v>12104</v>
      </c>
      <c r="E115" s="58" t="s">
        <v>4053</v>
      </c>
      <c r="F115" s="57" t="s">
        <v>12105</v>
      </c>
      <c r="G115" s="170" t="s">
        <v>12106</v>
      </c>
      <c r="H115" s="287" t="str">
        <f t="shared" si="9"/>
        <v>фото1</v>
      </c>
      <c r="I115" s="56" t="s">
        <v>12107</v>
      </c>
      <c r="J115" s="288"/>
      <c r="K115" s="55" t="s">
        <v>14</v>
      </c>
      <c r="L115" s="54">
        <v>100</v>
      </c>
      <c r="M115" s="574">
        <v>1323.8</v>
      </c>
      <c r="N115" s="322"/>
      <c r="O115" s="168">
        <f t="shared" si="7"/>
        <v>0</v>
      </c>
      <c r="P115" s="52" t="s">
        <v>11622</v>
      </c>
      <c r="Q115" s="318">
        <f t="shared" si="8"/>
        <v>13.238</v>
      </c>
      <c r="S115" s="343"/>
      <c r="T115" s="344"/>
      <c r="U115" s="342"/>
      <c r="V115" s="210"/>
      <c r="W115" s="210"/>
      <c r="X115" s="210"/>
      <c r="Y115" s="210"/>
      <c r="Z115" s="210"/>
      <c r="AA115" s="210"/>
      <c r="AB115" s="210"/>
    </row>
    <row r="116" spans="1:28" ht="15" x14ac:dyDescent="0.2">
      <c r="A116" s="61">
        <v>100</v>
      </c>
      <c r="B116" s="61"/>
      <c r="C116" s="573">
        <v>3415</v>
      </c>
      <c r="D116" s="302" t="s">
        <v>12108</v>
      </c>
      <c r="E116" s="58" t="s">
        <v>4053</v>
      </c>
      <c r="F116" s="57" t="s">
        <v>12109</v>
      </c>
      <c r="G116" s="170" t="s">
        <v>12110</v>
      </c>
      <c r="H116" s="287" t="str">
        <f t="shared" si="9"/>
        <v>фото1</v>
      </c>
      <c r="I116" s="56" t="s">
        <v>12111</v>
      </c>
      <c r="J116" s="288"/>
      <c r="K116" s="55" t="s">
        <v>14</v>
      </c>
      <c r="L116" s="54">
        <v>100</v>
      </c>
      <c r="M116" s="574">
        <v>1323.8</v>
      </c>
      <c r="N116" s="322"/>
      <c r="O116" s="168">
        <f t="shared" si="7"/>
        <v>0</v>
      </c>
      <c r="P116" s="52" t="s">
        <v>11622</v>
      </c>
      <c r="Q116" s="318">
        <f t="shared" si="8"/>
        <v>13.238</v>
      </c>
      <c r="S116" s="343"/>
      <c r="T116" s="344"/>
      <c r="U116" s="342"/>
      <c r="V116" s="210"/>
      <c r="W116" s="210"/>
      <c r="X116" s="210"/>
      <c r="Y116" s="210"/>
      <c r="Z116" s="210"/>
      <c r="AA116" s="210"/>
      <c r="AB116" s="210"/>
    </row>
    <row r="117" spans="1:28" ht="24" x14ac:dyDescent="0.2">
      <c r="A117" s="61">
        <v>101</v>
      </c>
      <c r="B117" s="61"/>
      <c r="C117" s="573">
        <v>3416</v>
      </c>
      <c r="D117" s="302" t="s">
        <v>12112</v>
      </c>
      <c r="E117" s="58" t="s">
        <v>4053</v>
      </c>
      <c r="F117" s="57" t="s">
        <v>12113</v>
      </c>
      <c r="G117" s="170" t="s">
        <v>12114</v>
      </c>
      <c r="H117" s="287" t="str">
        <f t="shared" si="9"/>
        <v>фото1</v>
      </c>
      <c r="I117" s="56" t="s">
        <v>12115</v>
      </c>
      <c r="J117" s="288"/>
      <c r="K117" s="55" t="s">
        <v>14</v>
      </c>
      <c r="L117" s="54">
        <v>100</v>
      </c>
      <c r="M117" s="574">
        <v>1323.8</v>
      </c>
      <c r="N117" s="322"/>
      <c r="O117" s="168">
        <f t="shared" si="7"/>
        <v>0</v>
      </c>
      <c r="P117" s="52" t="s">
        <v>11622</v>
      </c>
      <c r="Q117" s="318">
        <f t="shared" si="8"/>
        <v>13.238</v>
      </c>
      <c r="S117" s="343"/>
      <c r="T117" s="344"/>
      <c r="U117" s="342"/>
      <c r="V117" s="210"/>
      <c r="W117" s="210"/>
      <c r="X117" s="210"/>
      <c r="Y117" s="210"/>
      <c r="Z117" s="210"/>
      <c r="AA117" s="210"/>
      <c r="AB117" s="210"/>
    </row>
    <row r="118" spans="1:28" ht="15" x14ac:dyDescent="0.2">
      <c r="A118" s="61">
        <v>102</v>
      </c>
      <c r="B118" s="61"/>
      <c r="C118" s="573">
        <v>3417</v>
      </c>
      <c r="D118" s="302" t="s">
        <v>12116</v>
      </c>
      <c r="E118" s="58" t="s">
        <v>4053</v>
      </c>
      <c r="F118" s="57" t="s">
        <v>12117</v>
      </c>
      <c r="G118" s="170" t="s">
        <v>12118</v>
      </c>
      <c r="H118" s="287" t="str">
        <f t="shared" si="9"/>
        <v>фото1</v>
      </c>
      <c r="I118" s="56" t="s">
        <v>12119</v>
      </c>
      <c r="J118" s="288"/>
      <c r="K118" s="55" t="s">
        <v>14</v>
      </c>
      <c r="L118" s="54">
        <v>100</v>
      </c>
      <c r="M118" s="574">
        <v>1323.8</v>
      </c>
      <c r="N118" s="322"/>
      <c r="O118" s="168">
        <f t="shared" si="7"/>
        <v>0</v>
      </c>
      <c r="P118" s="52" t="s">
        <v>11622</v>
      </c>
      <c r="Q118" s="318">
        <f t="shared" si="8"/>
        <v>13.238</v>
      </c>
      <c r="S118" s="343"/>
      <c r="T118" s="344"/>
      <c r="U118" s="342"/>
      <c r="V118" s="210"/>
      <c r="W118" s="210"/>
      <c r="X118" s="210"/>
      <c r="Y118" s="210"/>
      <c r="Z118" s="210"/>
      <c r="AA118" s="210"/>
      <c r="AB118" s="210"/>
    </row>
    <row r="119" spans="1:28" ht="24" x14ac:dyDescent="0.2">
      <c r="A119" s="61">
        <v>103</v>
      </c>
      <c r="B119" s="61"/>
      <c r="C119" s="573">
        <v>3459</v>
      </c>
      <c r="D119" s="302" t="s">
        <v>13910</v>
      </c>
      <c r="E119" s="47" t="s">
        <v>4053</v>
      </c>
      <c r="F119" s="46" t="s">
        <v>13911</v>
      </c>
      <c r="G119" s="325" t="s">
        <v>13912</v>
      </c>
      <c r="H119" s="287" t="str">
        <f t="shared" si="9"/>
        <v>фото1</v>
      </c>
      <c r="I119" s="56" t="s">
        <v>13913</v>
      </c>
      <c r="J119" s="288"/>
      <c r="K119" s="55" t="s">
        <v>14</v>
      </c>
      <c r="L119" s="54">
        <v>100</v>
      </c>
      <c r="M119" s="574">
        <v>1323.8</v>
      </c>
      <c r="N119" s="322"/>
      <c r="O119" s="168">
        <f t="shared" si="7"/>
        <v>0</v>
      </c>
      <c r="P119" s="52" t="s">
        <v>13902</v>
      </c>
      <c r="Q119" s="318">
        <f t="shared" si="8"/>
        <v>13.238</v>
      </c>
      <c r="S119" s="343"/>
      <c r="T119" s="344"/>
      <c r="U119" s="342"/>
      <c r="V119" s="210"/>
      <c r="W119" s="210"/>
      <c r="X119" s="210"/>
      <c r="Y119" s="210"/>
      <c r="Z119" s="210"/>
      <c r="AA119" s="210"/>
      <c r="AB119" s="210"/>
    </row>
    <row r="120" spans="1:28" ht="15" x14ac:dyDescent="0.2">
      <c r="A120" s="61">
        <v>104</v>
      </c>
      <c r="B120" s="61"/>
      <c r="C120" s="573">
        <v>3418</v>
      </c>
      <c r="D120" s="302" t="s">
        <v>12120</v>
      </c>
      <c r="E120" s="58" t="s">
        <v>4053</v>
      </c>
      <c r="F120" s="57" t="s">
        <v>12121</v>
      </c>
      <c r="G120" s="170" t="s">
        <v>12122</v>
      </c>
      <c r="H120" s="287" t="str">
        <f t="shared" si="9"/>
        <v>фото1</v>
      </c>
      <c r="I120" s="56" t="s">
        <v>12123</v>
      </c>
      <c r="J120" s="288"/>
      <c r="K120" s="55" t="s">
        <v>14</v>
      </c>
      <c r="L120" s="54">
        <v>100</v>
      </c>
      <c r="M120" s="574">
        <v>1323.8</v>
      </c>
      <c r="N120" s="322"/>
      <c r="O120" s="168">
        <f t="shared" si="7"/>
        <v>0</v>
      </c>
      <c r="P120" s="52" t="s">
        <v>11622</v>
      </c>
      <c r="Q120" s="318">
        <f t="shared" si="8"/>
        <v>13.238</v>
      </c>
      <c r="S120" s="343"/>
      <c r="T120" s="344"/>
      <c r="U120" s="342"/>
      <c r="V120" s="210"/>
      <c r="W120" s="210"/>
      <c r="X120" s="210"/>
      <c r="Y120" s="210"/>
      <c r="Z120" s="210"/>
      <c r="AA120" s="210"/>
      <c r="AB120" s="210"/>
    </row>
    <row r="121" spans="1:28" ht="24" x14ac:dyDescent="0.2">
      <c r="A121" s="61">
        <v>105</v>
      </c>
      <c r="B121" s="61"/>
      <c r="C121" s="573">
        <v>3460</v>
      </c>
      <c r="D121" s="302" t="s">
        <v>13914</v>
      </c>
      <c r="E121" s="47" t="s">
        <v>4053</v>
      </c>
      <c r="F121" s="46" t="s">
        <v>13915</v>
      </c>
      <c r="G121" s="325" t="s">
        <v>13916</v>
      </c>
      <c r="H121" s="287" t="str">
        <f t="shared" si="9"/>
        <v>фото1</v>
      </c>
      <c r="I121" s="56" t="s">
        <v>13917</v>
      </c>
      <c r="J121" s="288"/>
      <c r="K121" s="55" t="s">
        <v>14</v>
      </c>
      <c r="L121" s="54">
        <v>100</v>
      </c>
      <c r="M121" s="574">
        <v>1323.8</v>
      </c>
      <c r="N121" s="322"/>
      <c r="O121" s="168">
        <f t="shared" si="7"/>
        <v>0</v>
      </c>
      <c r="P121" s="52" t="s">
        <v>13902</v>
      </c>
      <c r="Q121" s="318">
        <f t="shared" si="8"/>
        <v>13.238</v>
      </c>
      <c r="S121" s="343"/>
      <c r="T121" s="344"/>
      <c r="U121" s="342"/>
      <c r="V121" s="210"/>
      <c r="W121" s="210"/>
      <c r="X121" s="210"/>
      <c r="Y121" s="210"/>
      <c r="Z121" s="210"/>
      <c r="AA121" s="210"/>
      <c r="AB121" s="210"/>
    </row>
    <row r="122" spans="1:28" ht="15" x14ac:dyDescent="0.2">
      <c r="A122" s="61">
        <v>106</v>
      </c>
      <c r="B122" s="61"/>
      <c r="C122" s="573">
        <v>3419</v>
      </c>
      <c r="D122" s="302" t="s">
        <v>12124</v>
      </c>
      <c r="E122" s="58" t="s">
        <v>4053</v>
      </c>
      <c r="F122" s="57" t="s">
        <v>12125</v>
      </c>
      <c r="G122" s="170" t="s">
        <v>12126</v>
      </c>
      <c r="H122" s="287" t="str">
        <f t="shared" si="9"/>
        <v>фото1</v>
      </c>
      <c r="I122" s="56" t="s">
        <v>12127</v>
      </c>
      <c r="J122" s="288"/>
      <c r="K122" s="55" t="s">
        <v>14</v>
      </c>
      <c r="L122" s="54">
        <v>100</v>
      </c>
      <c r="M122" s="574">
        <v>1323.8</v>
      </c>
      <c r="N122" s="322"/>
      <c r="O122" s="168">
        <f t="shared" si="7"/>
        <v>0</v>
      </c>
      <c r="P122" s="52" t="s">
        <v>11622</v>
      </c>
      <c r="Q122" s="318">
        <f t="shared" si="8"/>
        <v>13.238</v>
      </c>
      <c r="S122" s="343"/>
      <c r="T122" s="344"/>
      <c r="U122" s="342"/>
      <c r="V122" s="210"/>
      <c r="W122" s="210"/>
      <c r="X122" s="210"/>
      <c r="Y122" s="210"/>
      <c r="Z122" s="210"/>
      <c r="AA122" s="210"/>
      <c r="AB122" s="210"/>
    </row>
    <row r="123" spans="1:28" ht="24" x14ac:dyDescent="0.2">
      <c r="A123" s="61">
        <v>107</v>
      </c>
      <c r="B123" s="61"/>
      <c r="C123" s="573">
        <v>3047</v>
      </c>
      <c r="D123" s="302" t="s">
        <v>10433</v>
      </c>
      <c r="E123" s="58" t="s">
        <v>4053</v>
      </c>
      <c r="F123" s="57" t="s">
        <v>10434</v>
      </c>
      <c r="G123" s="170" t="s">
        <v>10435</v>
      </c>
      <c r="H123" s="287" t="str">
        <f t="shared" si="9"/>
        <v>фото1</v>
      </c>
      <c r="I123" s="56" t="s">
        <v>10436</v>
      </c>
      <c r="J123" s="288"/>
      <c r="K123" s="55" t="s">
        <v>14</v>
      </c>
      <c r="L123" s="54">
        <v>100</v>
      </c>
      <c r="M123" s="574">
        <v>1323.8</v>
      </c>
      <c r="N123" s="322"/>
      <c r="O123" s="168">
        <f t="shared" si="7"/>
        <v>0</v>
      </c>
      <c r="P123" s="52"/>
      <c r="Q123" s="318">
        <f t="shared" si="8"/>
        <v>13.238</v>
      </c>
      <c r="S123" s="343"/>
      <c r="T123" s="344"/>
      <c r="U123" s="342"/>
      <c r="V123" s="210"/>
      <c r="W123" s="210"/>
      <c r="X123" s="210"/>
      <c r="Y123" s="210"/>
      <c r="Z123" s="210"/>
      <c r="AA123" s="210"/>
      <c r="AB123" s="210"/>
    </row>
    <row r="124" spans="1:28" ht="15" x14ac:dyDescent="0.2">
      <c r="A124" s="61">
        <v>108</v>
      </c>
      <c r="B124" s="61"/>
      <c r="C124" s="573">
        <v>3420</v>
      </c>
      <c r="D124" s="302" t="s">
        <v>12128</v>
      </c>
      <c r="E124" s="58" t="s">
        <v>4053</v>
      </c>
      <c r="F124" s="57" t="s">
        <v>12129</v>
      </c>
      <c r="G124" s="170" t="s">
        <v>12130</v>
      </c>
      <c r="H124" s="287" t="str">
        <f t="shared" si="9"/>
        <v>фото1</v>
      </c>
      <c r="I124" s="56" t="s">
        <v>12131</v>
      </c>
      <c r="J124" s="288"/>
      <c r="K124" s="55" t="s">
        <v>14</v>
      </c>
      <c r="L124" s="54">
        <v>100</v>
      </c>
      <c r="M124" s="574">
        <v>1323.8</v>
      </c>
      <c r="N124" s="322"/>
      <c r="O124" s="168">
        <f t="shared" si="7"/>
        <v>0</v>
      </c>
      <c r="P124" s="52" t="s">
        <v>11622</v>
      </c>
      <c r="Q124" s="318">
        <f t="shared" si="8"/>
        <v>13.238</v>
      </c>
      <c r="S124" s="343"/>
      <c r="T124" s="344"/>
      <c r="U124" s="342"/>
      <c r="V124" s="210"/>
      <c r="W124" s="210"/>
      <c r="X124" s="210"/>
      <c r="Y124" s="210"/>
      <c r="Z124" s="210"/>
      <c r="AA124" s="210"/>
      <c r="AB124" s="210"/>
    </row>
    <row r="125" spans="1:28" ht="15" x14ac:dyDescent="0.2">
      <c r="A125" s="61">
        <v>109</v>
      </c>
      <c r="B125" s="61"/>
      <c r="C125" s="573">
        <v>3462</v>
      </c>
      <c r="D125" s="302" t="s">
        <v>13918</v>
      </c>
      <c r="E125" s="47" t="s">
        <v>4053</v>
      </c>
      <c r="F125" s="46" t="s">
        <v>13919</v>
      </c>
      <c r="G125" s="325" t="s">
        <v>13920</v>
      </c>
      <c r="H125" s="287" t="str">
        <f t="shared" si="9"/>
        <v>фото1</v>
      </c>
      <c r="I125" s="56" t="s">
        <v>13921</v>
      </c>
      <c r="J125" s="288"/>
      <c r="K125" s="55" t="s">
        <v>14</v>
      </c>
      <c r="L125" s="54">
        <v>100</v>
      </c>
      <c r="M125" s="574">
        <v>1323.8</v>
      </c>
      <c r="N125" s="322"/>
      <c r="O125" s="168">
        <f t="shared" si="7"/>
        <v>0</v>
      </c>
      <c r="P125" s="52" t="s">
        <v>13902</v>
      </c>
      <c r="Q125" s="318">
        <f t="shared" si="8"/>
        <v>13.238</v>
      </c>
      <c r="S125" s="343"/>
      <c r="T125" s="344"/>
      <c r="U125" s="342"/>
      <c r="V125" s="210"/>
      <c r="W125" s="210"/>
      <c r="X125" s="210"/>
      <c r="Y125" s="210"/>
      <c r="Z125" s="210"/>
      <c r="AA125" s="210"/>
      <c r="AB125" s="210"/>
    </row>
    <row r="126" spans="1:28" ht="24" x14ac:dyDescent="0.2">
      <c r="A126" s="61">
        <v>110</v>
      </c>
      <c r="B126" s="61"/>
      <c r="C126" s="573">
        <v>3048</v>
      </c>
      <c r="D126" s="302" t="s">
        <v>10437</v>
      </c>
      <c r="E126" s="58" t="s">
        <v>4053</v>
      </c>
      <c r="F126" s="57" t="s">
        <v>10438</v>
      </c>
      <c r="G126" s="170" t="s">
        <v>10439</v>
      </c>
      <c r="H126" s="287" t="str">
        <f t="shared" si="9"/>
        <v>фото1</v>
      </c>
      <c r="I126" s="56" t="s">
        <v>10440</v>
      </c>
      <c r="J126" s="288"/>
      <c r="K126" s="55" t="s">
        <v>14</v>
      </c>
      <c r="L126" s="54">
        <v>100</v>
      </c>
      <c r="M126" s="574">
        <v>1190.8</v>
      </c>
      <c r="N126" s="322"/>
      <c r="O126" s="168">
        <f t="shared" si="7"/>
        <v>0</v>
      </c>
      <c r="P126" s="52"/>
      <c r="Q126" s="318">
        <f t="shared" si="8"/>
        <v>11.907999999999999</v>
      </c>
      <c r="S126" s="343"/>
      <c r="T126" s="344"/>
      <c r="U126" s="342"/>
      <c r="V126" s="210"/>
      <c r="W126" s="210"/>
      <c r="X126" s="210"/>
      <c r="Y126" s="210"/>
      <c r="Z126" s="210"/>
      <c r="AA126" s="210"/>
      <c r="AB126" s="210"/>
    </row>
    <row r="127" spans="1:28" ht="15" x14ac:dyDescent="0.2">
      <c r="A127" s="61">
        <v>111</v>
      </c>
      <c r="B127" s="61"/>
      <c r="C127" s="573">
        <v>3463</v>
      </c>
      <c r="D127" s="302" t="s">
        <v>13922</v>
      </c>
      <c r="E127" s="47" t="s">
        <v>4053</v>
      </c>
      <c r="F127" s="46" t="s">
        <v>13923</v>
      </c>
      <c r="G127" s="325" t="s">
        <v>13924</v>
      </c>
      <c r="H127" s="287" t="str">
        <f t="shared" si="9"/>
        <v>фото1</v>
      </c>
      <c r="I127" s="56" t="s">
        <v>13925</v>
      </c>
      <c r="J127" s="288"/>
      <c r="K127" s="55" t="s">
        <v>14</v>
      </c>
      <c r="L127" s="54">
        <v>100</v>
      </c>
      <c r="M127" s="574">
        <v>1323.8</v>
      </c>
      <c r="N127" s="322"/>
      <c r="O127" s="168">
        <f t="shared" si="7"/>
        <v>0</v>
      </c>
      <c r="P127" s="52" t="s">
        <v>13902</v>
      </c>
      <c r="Q127" s="318">
        <f t="shared" si="8"/>
        <v>13.238</v>
      </c>
      <c r="S127" s="343"/>
      <c r="T127" s="344"/>
      <c r="U127" s="342"/>
      <c r="V127" s="210"/>
      <c r="W127" s="210"/>
      <c r="X127" s="210"/>
      <c r="Y127" s="210"/>
      <c r="Z127" s="210"/>
      <c r="AA127" s="210"/>
      <c r="AB127" s="210"/>
    </row>
    <row r="128" spans="1:28" ht="36" x14ac:dyDescent="0.2">
      <c r="A128" s="61">
        <v>112</v>
      </c>
      <c r="B128" s="61"/>
      <c r="C128" s="573">
        <v>3464</v>
      </c>
      <c r="D128" s="302" t="s">
        <v>13926</v>
      </c>
      <c r="E128" s="47" t="s">
        <v>4053</v>
      </c>
      <c r="F128" s="46" t="s">
        <v>13927</v>
      </c>
      <c r="G128" s="325" t="s">
        <v>13928</v>
      </c>
      <c r="H128" s="287" t="str">
        <f t="shared" si="9"/>
        <v>фото1</v>
      </c>
      <c r="I128" s="56" t="s">
        <v>13929</v>
      </c>
      <c r="J128" s="288"/>
      <c r="K128" s="55" t="s">
        <v>36</v>
      </c>
      <c r="L128" s="54">
        <v>100</v>
      </c>
      <c r="M128" s="574">
        <v>848.80000000000007</v>
      </c>
      <c r="N128" s="322"/>
      <c r="O128" s="168">
        <f t="shared" si="7"/>
        <v>0</v>
      </c>
      <c r="P128" s="52" t="s">
        <v>13902</v>
      </c>
      <c r="Q128" s="318">
        <f t="shared" si="8"/>
        <v>8.4880000000000013</v>
      </c>
      <c r="S128" s="343"/>
      <c r="T128" s="344"/>
      <c r="U128" s="342"/>
      <c r="V128" s="210"/>
      <c r="W128" s="210"/>
      <c r="X128" s="210"/>
      <c r="Y128" s="210"/>
      <c r="Z128" s="210"/>
      <c r="AA128" s="210"/>
      <c r="AB128" s="210"/>
    </row>
    <row r="129" spans="1:28" ht="24" x14ac:dyDescent="0.2">
      <c r="A129" s="61">
        <v>113</v>
      </c>
      <c r="B129" s="61"/>
      <c r="C129" s="573">
        <v>3049</v>
      </c>
      <c r="D129" s="302" t="s">
        <v>10441</v>
      </c>
      <c r="E129" s="58" t="s">
        <v>4053</v>
      </c>
      <c r="F129" s="57" t="s">
        <v>10442</v>
      </c>
      <c r="G129" s="170" t="s">
        <v>10443</v>
      </c>
      <c r="H129" s="287" t="str">
        <f t="shared" si="9"/>
        <v>фото1</v>
      </c>
      <c r="I129" s="56" t="s">
        <v>10444</v>
      </c>
      <c r="J129" s="288"/>
      <c r="K129" s="55" t="s">
        <v>14</v>
      </c>
      <c r="L129" s="54">
        <v>100</v>
      </c>
      <c r="M129" s="574">
        <v>1323.8</v>
      </c>
      <c r="N129" s="322"/>
      <c r="O129" s="168">
        <f t="shared" si="7"/>
        <v>0</v>
      </c>
      <c r="P129" s="52"/>
      <c r="Q129" s="318">
        <f t="shared" si="8"/>
        <v>13.238</v>
      </c>
      <c r="S129" s="343"/>
      <c r="T129" s="344"/>
      <c r="U129" s="342"/>
      <c r="V129" s="210"/>
      <c r="W129" s="210"/>
      <c r="X129" s="210"/>
      <c r="Y129" s="210"/>
      <c r="Z129" s="210"/>
      <c r="AA129" s="210"/>
      <c r="AB129" s="210"/>
    </row>
    <row r="130" spans="1:28" ht="24" x14ac:dyDescent="0.2">
      <c r="A130" s="61">
        <v>114</v>
      </c>
      <c r="B130" s="61"/>
      <c r="C130" s="573">
        <v>3421</v>
      </c>
      <c r="D130" s="302" t="s">
        <v>12132</v>
      </c>
      <c r="E130" s="58" t="s">
        <v>4053</v>
      </c>
      <c r="F130" s="57" t="s">
        <v>12133</v>
      </c>
      <c r="G130" s="170" t="s">
        <v>12134</v>
      </c>
      <c r="H130" s="287" t="str">
        <f t="shared" si="9"/>
        <v>фото1</v>
      </c>
      <c r="I130" s="56" t="s">
        <v>12135</v>
      </c>
      <c r="J130" s="288"/>
      <c r="K130" s="55" t="s">
        <v>14</v>
      </c>
      <c r="L130" s="54">
        <v>100</v>
      </c>
      <c r="M130" s="574">
        <v>1323.8</v>
      </c>
      <c r="N130" s="322"/>
      <c r="O130" s="168">
        <f t="shared" si="7"/>
        <v>0</v>
      </c>
      <c r="P130" s="52" t="s">
        <v>11622</v>
      </c>
      <c r="Q130" s="318">
        <f t="shared" si="8"/>
        <v>13.238</v>
      </c>
      <c r="S130" s="343"/>
      <c r="T130" s="344"/>
      <c r="U130" s="342"/>
      <c r="V130" s="210"/>
      <c r="W130" s="210"/>
      <c r="X130" s="210"/>
      <c r="Y130" s="210"/>
      <c r="Z130" s="210"/>
      <c r="AA130" s="210"/>
      <c r="AB130" s="210"/>
    </row>
    <row r="131" spans="1:28" ht="24" x14ac:dyDescent="0.2">
      <c r="A131" s="61">
        <v>115</v>
      </c>
      <c r="B131" s="61"/>
      <c r="C131" s="573">
        <v>3422</v>
      </c>
      <c r="D131" s="302" t="s">
        <v>12136</v>
      </c>
      <c r="E131" s="58" t="s">
        <v>4053</v>
      </c>
      <c r="F131" s="57" t="s">
        <v>12137</v>
      </c>
      <c r="G131" s="170" t="s">
        <v>12138</v>
      </c>
      <c r="H131" s="287" t="str">
        <f t="shared" si="9"/>
        <v>фото1</v>
      </c>
      <c r="I131" s="56" t="s">
        <v>12139</v>
      </c>
      <c r="J131" s="288"/>
      <c r="K131" s="55" t="s">
        <v>14</v>
      </c>
      <c r="L131" s="54">
        <v>100</v>
      </c>
      <c r="M131" s="574">
        <v>1323.8</v>
      </c>
      <c r="N131" s="322"/>
      <c r="O131" s="168">
        <f t="shared" si="7"/>
        <v>0</v>
      </c>
      <c r="P131" s="52" t="s">
        <v>11622</v>
      </c>
      <c r="Q131" s="318">
        <f t="shared" si="8"/>
        <v>13.238</v>
      </c>
      <c r="S131" s="343"/>
      <c r="T131" s="344"/>
      <c r="U131" s="342"/>
      <c r="V131" s="210"/>
      <c r="W131" s="210"/>
      <c r="X131" s="210"/>
      <c r="Y131" s="210"/>
      <c r="Z131" s="210"/>
      <c r="AA131" s="210"/>
      <c r="AB131" s="210"/>
    </row>
    <row r="132" spans="1:28" ht="24" x14ac:dyDescent="0.2">
      <c r="A132" s="61">
        <v>116</v>
      </c>
      <c r="B132" s="61"/>
      <c r="C132" s="573">
        <v>3423</v>
      </c>
      <c r="D132" s="302" t="s">
        <v>12140</v>
      </c>
      <c r="E132" s="58" t="s">
        <v>4053</v>
      </c>
      <c r="F132" s="57" t="s">
        <v>13930</v>
      </c>
      <c r="G132" s="170" t="s">
        <v>12141</v>
      </c>
      <c r="H132" s="287" t="str">
        <f t="shared" si="9"/>
        <v>фото1</v>
      </c>
      <c r="I132" s="56" t="s">
        <v>12142</v>
      </c>
      <c r="J132" s="288"/>
      <c r="K132" s="55" t="s">
        <v>14</v>
      </c>
      <c r="L132" s="54">
        <v>100</v>
      </c>
      <c r="M132" s="574">
        <v>1323.8</v>
      </c>
      <c r="N132" s="322"/>
      <c r="O132" s="168">
        <f t="shared" si="7"/>
        <v>0</v>
      </c>
      <c r="P132" s="52" t="s">
        <v>11622</v>
      </c>
      <c r="Q132" s="318">
        <f t="shared" si="8"/>
        <v>13.238</v>
      </c>
      <c r="S132" s="343"/>
      <c r="T132" s="344"/>
      <c r="U132" s="342"/>
      <c r="V132" s="210"/>
      <c r="W132" s="210"/>
      <c r="X132" s="210"/>
      <c r="Y132" s="210"/>
      <c r="Z132" s="210"/>
      <c r="AA132" s="210"/>
      <c r="AB132" s="210"/>
    </row>
    <row r="133" spans="1:28" ht="15" x14ac:dyDescent="0.2">
      <c r="A133" s="61">
        <v>117</v>
      </c>
      <c r="B133" s="61"/>
      <c r="C133" s="573">
        <v>3424</v>
      </c>
      <c r="D133" s="302" t="s">
        <v>12143</v>
      </c>
      <c r="E133" s="58" t="s">
        <v>4053</v>
      </c>
      <c r="F133" s="57" t="s">
        <v>12144</v>
      </c>
      <c r="G133" s="170" t="s">
        <v>12145</v>
      </c>
      <c r="H133" s="287" t="str">
        <f t="shared" si="9"/>
        <v>фото1</v>
      </c>
      <c r="I133" s="56" t="s">
        <v>12146</v>
      </c>
      <c r="J133" s="288"/>
      <c r="K133" s="55" t="s">
        <v>14</v>
      </c>
      <c r="L133" s="54">
        <v>100</v>
      </c>
      <c r="M133" s="574">
        <v>1323.8</v>
      </c>
      <c r="N133" s="322"/>
      <c r="O133" s="168">
        <f t="shared" si="7"/>
        <v>0</v>
      </c>
      <c r="P133" s="52" t="s">
        <v>11622</v>
      </c>
      <c r="Q133" s="318">
        <f t="shared" si="8"/>
        <v>13.238</v>
      </c>
      <c r="S133" s="343"/>
      <c r="T133" s="344"/>
      <c r="U133" s="342"/>
      <c r="V133" s="210"/>
      <c r="W133" s="210"/>
      <c r="X133" s="210"/>
      <c r="Y133" s="210"/>
      <c r="Z133" s="210"/>
      <c r="AA133" s="210"/>
      <c r="AB133" s="210"/>
    </row>
    <row r="134" spans="1:28" ht="15" x14ac:dyDescent="0.2">
      <c r="A134" s="61">
        <v>118</v>
      </c>
      <c r="B134" s="61"/>
      <c r="C134" s="573">
        <v>3050</v>
      </c>
      <c r="D134" s="302" t="s">
        <v>10445</v>
      </c>
      <c r="E134" s="58" t="s">
        <v>4053</v>
      </c>
      <c r="F134" s="57" t="s">
        <v>10446</v>
      </c>
      <c r="G134" s="170" t="s">
        <v>10447</v>
      </c>
      <c r="H134" s="287" t="str">
        <f t="shared" si="9"/>
        <v>фото1</v>
      </c>
      <c r="I134" s="56" t="s">
        <v>10448</v>
      </c>
      <c r="J134" s="288"/>
      <c r="K134" s="55" t="s">
        <v>14</v>
      </c>
      <c r="L134" s="54">
        <v>100</v>
      </c>
      <c r="M134" s="574">
        <v>1323.8</v>
      </c>
      <c r="N134" s="322"/>
      <c r="O134" s="168">
        <f t="shared" si="7"/>
        <v>0</v>
      </c>
      <c r="P134" s="52"/>
      <c r="Q134" s="318">
        <f t="shared" si="8"/>
        <v>13.238</v>
      </c>
      <c r="S134" s="343"/>
      <c r="T134" s="344"/>
      <c r="U134" s="342"/>
      <c r="V134" s="210"/>
      <c r="W134" s="210"/>
      <c r="X134" s="210"/>
      <c r="Y134" s="210"/>
      <c r="Z134" s="210"/>
      <c r="AA134" s="210"/>
      <c r="AB134" s="210"/>
    </row>
    <row r="135" spans="1:28" ht="15" x14ac:dyDescent="0.2">
      <c r="A135" s="61">
        <v>119</v>
      </c>
      <c r="B135" s="61"/>
      <c r="C135" s="573">
        <v>3425</v>
      </c>
      <c r="D135" s="302" t="s">
        <v>12147</v>
      </c>
      <c r="E135" s="58" t="s">
        <v>4053</v>
      </c>
      <c r="F135" s="57" t="s">
        <v>12148</v>
      </c>
      <c r="G135" s="170" t="s">
        <v>12149</v>
      </c>
      <c r="H135" s="287" t="str">
        <f t="shared" si="9"/>
        <v>фото1</v>
      </c>
      <c r="I135" s="56" t="s">
        <v>12150</v>
      </c>
      <c r="J135" s="288"/>
      <c r="K135" s="55" t="s">
        <v>14</v>
      </c>
      <c r="L135" s="54">
        <v>100</v>
      </c>
      <c r="M135" s="574">
        <v>1323.8</v>
      </c>
      <c r="N135" s="322"/>
      <c r="O135" s="168">
        <f t="shared" si="7"/>
        <v>0</v>
      </c>
      <c r="P135" s="52" t="s">
        <v>11622</v>
      </c>
      <c r="Q135" s="318">
        <f t="shared" si="8"/>
        <v>13.238</v>
      </c>
      <c r="S135" s="343"/>
      <c r="T135" s="344"/>
      <c r="U135" s="342"/>
      <c r="V135" s="210"/>
      <c r="W135" s="210"/>
      <c r="X135" s="210"/>
      <c r="Y135" s="210"/>
      <c r="Z135" s="210"/>
      <c r="AA135" s="210"/>
      <c r="AB135" s="210"/>
    </row>
    <row r="136" spans="1:28" ht="24" x14ac:dyDescent="0.2">
      <c r="A136" s="61">
        <v>120</v>
      </c>
      <c r="B136" s="61"/>
      <c r="C136" s="573">
        <v>3051</v>
      </c>
      <c r="D136" s="302" t="s">
        <v>10449</v>
      </c>
      <c r="E136" s="58" t="s">
        <v>4053</v>
      </c>
      <c r="F136" s="57" t="s">
        <v>10450</v>
      </c>
      <c r="G136" s="170" t="s">
        <v>10451</v>
      </c>
      <c r="H136" s="287" t="str">
        <f t="shared" si="9"/>
        <v>фото1</v>
      </c>
      <c r="I136" s="56" t="s">
        <v>10452</v>
      </c>
      <c r="J136" s="288"/>
      <c r="K136" s="55" t="s">
        <v>14</v>
      </c>
      <c r="L136" s="54">
        <v>100</v>
      </c>
      <c r="M136" s="574">
        <v>1323.8</v>
      </c>
      <c r="N136" s="322"/>
      <c r="O136" s="168">
        <f t="shared" si="7"/>
        <v>0</v>
      </c>
      <c r="P136" s="52"/>
      <c r="Q136" s="318">
        <f t="shared" si="8"/>
        <v>13.238</v>
      </c>
      <c r="S136" s="343"/>
      <c r="T136" s="344"/>
      <c r="U136" s="342"/>
      <c r="V136" s="210"/>
      <c r="W136" s="210"/>
      <c r="X136" s="210"/>
      <c r="Y136" s="210"/>
      <c r="Z136" s="210"/>
      <c r="AA136" s="210"/>
      <c r="AB136" s="210"/>
    </row>
    <row r="137" spans="1:28" x14ac:dyDescent="0.2">
      <c r="A137" s="61">
        <v>121</v>
      </c>
      <c r="B137" s="61"/>
      <c r="C137" s="40"/>
      <c r="D137" s="62"/>
      <c r="E137" s="62"/>
      <c r="F137" s="50" t="s">
        <v>7044</v>
      </c>
      <c r="G137" s="49"/>
      <c r="H137" s="62"/>
      <c r="I137" s="63"/>
      <c r="J137" s="62"/>
      <c r="K137" s="341"/>
      <c r="L137" s="48"/>
      <c r="M137" s="48"/>
      <c r="N137" s="48"/>
      <c r="O137" s="48"/>
      <c r="P137" s="49"/>
      <c r="Q137" s="318"/>
      <c r="S137" s="343"/>
      <c r="T137" s="344"/>
      <c r="U137" s="342"/>
      <c r="V137" s="210"/>
      <c r="W137" s="210"/>
      <c r="X137" s="210"/>
      <c r="Y137" s="210"/>
      <c r="Z137" s="210"/>
      <c r="AA137" s="210"/>
      <c r="AB137" s="210"/>
    </row>
    <row r="138" spans="1:28" ht="15" x14ac:dyDescent="0.2">
      <c r="A138" s="61">
        <v>122</v>
      </c>
      <c r="B138" s="61"/>
      <c r="C138" s="573">
        <v>3052</v>
      </c>
      <c r="D138" s="302" t="s">
        <v>7045</v>
      </c>
      <c r="E138" s="58" t="s">
        <v>4053</v>
      </c>
      <c r="F138" s="57" t="s">
        <v>4118</v>
      </c>
      <c r="G138" s="170" t="s">
        <v>4119</v>
      </c>
      <c r="H138" s="287" t="str">
        <f t="shared" ref="H138:H169" si="10">HYPERLINK("http://www.gardenbulbs.ru/images/Gladiolus_CL/thumbnails/"&amp;D138&amp;".jpg","фото1")</f>
        <v>фото1</v>
      </c>
      <c r="I138" s="56" t="s">
        <v>4120</v>
      </c>
      <c r="J138" s="288"/>
      <c r="K138" s="55" t="s">
        <v>14</v>
      </c>
      <c r="L138" s="54">
        <v>100</v>
      </c>
      <c r="M138" s="574">
        <v>829.80000000000007</v>
      </c>
      <c r="N138" s="322"/>
      <c r="O138" s="168">
        <f t="shared" ref="O138:O201" si="11">IF(ISERROR(M138*N138),0,M138*N138)</f>
        <v>0</v>
      </c>
      <c r="P138" s="52"/>
      <c r="Q138" s="318">
        <f t="shared" ref="Q138:Q201" si="12">M138/L138</f>
        <v>8.298</v>
      </c>
      <c r="S138" s="343"/>
      <c r="T138" s="344"/>
      <c r="U138" s="342"/>
      <c r="V138" s="210"/>
      <c r="W138" s="210"/>
      <c r="X138" s="210"/>
      <c r="Y138" s="210"/>
      <c r="Z138" s="210"/>
      <c r="AA138" s="210"/>
      <c r="AB138" s="210"/>
    </row>
    <row r="139" spans="1:28" ht="24" x14ac:dyDescent="0.2">
      <c r="A139" s="61">
        <v>123</v>
      </c>
      <c r="B139" s="61"/>
      <c r="C139" s="573">
        <v>3053</v>
      </c>
      <c r="D139" s="302" t="s">
        <v>7046</v>
      </c>
      <c r="E139" s="58" t="s">
        <v>4053</v>
      </c>
      <c r="F139" s="57" t="s">
        <v>4121</v>
      </c>
      <c r="G139" s="170" t="s">
        <v>4122</v>
      </c>
      <c r="H139" s="287" t="str">
        <f t="shared" si="10"/>
        <v>фото1</v>
      </c>
      <c r="I139" s="56" t="s">
        <v>4123</v>
      </c>
      <c r="J139" s="288"/>
      <c r="K139" s="55" t="s">
        <v>14</v>
      </c>
      <c r="L139" s="54">
        <v>100</v>
      </c>
      <c r="M139" s="574">
        <v>1190.8</v>
      </c>
      <c r="N139" s="322"/>
      <c r="O139" s="168">
        <f t="shared" si="11"/>
        <v>0</v>
      </c>
      <c r="P139" s="52"/>
      <c r="Q139" s="318">
        <f t="shared" si="12"/>
        <v>11.907999999999999</v>
      </c>
      <c r="S139" s="343"/>
      <c r="T139" s="344"/>
      <c r="U139" s="342"/>
      <c r="V139" s="210"/>
      <c r="W139" s="210"/>
      <c r="X139" s="210"/>
      <c r="Y139" s="210"/>
      <c r="Z139" s="210"/>
      <c r="AA139" s="210"/>
      <c r="AB139" s="210"/>
    </row>
    <row r="140" spans="1:28" ht="36" x14ac:dyDescent="0.2">
      <c r="A140" s="61">
        <v>124</v>
      </c>
      <c r="B140" s="61"/>
      <c r="C140" s="573">
        <v>3054</v>
      </c>
      <c r="D140" s="302" t="s">
        <v>7047</v>
      </c>
      <c r="E140" s="58" t="s">
        <v>4053</v>
      </c>
      <c r="F140" s="57" t="s">
        <v>4124</v>
      </c>
      <c r="G140" s="170" t="s">
        <v>4125</v>
      </c>
      <c r="H140" s="287" t="str">
        <f t="shared" si="10"/>
        <v>фото1</v>
      </c>
      <c r="I140" s="56" t="s">
        <v>4126</v>
      </c>
      <c r="J140" s="288"/>
      <c r="K140" s="55" t="s">
        <v>14</v>
      </c>
      <c r="L140" s="54">
        <v>100</v>
      </c>
      <c r="M140" s="574">
        <v>1190.8</v>
      </c>
      <c r="N140" s="322"/>
      <c r="O140" s="168">
        <f t="shared" si="11"/>
        <v>0</v>
      </c>
      <c r="P140" s="52"/>
      <c r="Q140" s="318">
        <f t="shared" si="12"/>
        <v>11.907999999999999</v>
      </c>
      <c r="S140" s="343"/>
      <c r="T140" s="344"/>
      <c r="U140" s="342"/>
      <c r="V140" s="210"/>
      <c r="W140" s="210"/>
      <c r="X140" s="210"/>
      <c r="Y140" s="210"/>
      <c r="Z140" s="210"/>
      <c r="AA140" s="210"/>
      <c r="AB140" s="210"/>
    </row>
    <row r="141" spans="1:28" ht="24" x14ac:dyDescent="0.2">
      <c r="A141" s="61">
        <v>125</v>
      </c>
      <c r="B141" s="61"/>
      <c r="C141" s="573">
        <v>3055</v>
      </c>
      <c r="D141" s="302" t="s">
        <v>7048</v>
      </c>
      <c r="E141" s="58" t="s">
        <v>4053</v>
      </c>
      <c r="F141" s="57" t="s">
        <v>6159</v>
      </c>
      <c r="G141" s="170" t="s">
        <v>6160</v>
      </c>
      <c r="H141" s="287" t="str">
        <f t="shared" si="10"/>
        <v>фото1</v>
      </c>
      <c r="I141" s="56" t="s">
        <v>6161</v>
      </c>
      <c r="J141" s="288"/>
      <c r="K141" s="55" t="s">
        <v>14</v>
      </c>
      <c r="L141" s="54">
        <v>100</v>
      </c>
      <c r="M141" s="574">
        <v>924.80000000000007</v>
      </c>
      <c r="N141" s="322"/>
      <c r="O141" s="168">
        <f t="shared" si="11"/>
        <v>0</v>
      </c>
      <c r="P141" s="52"/>
      <c r="Q141" s="318">
        <f t="shared" si="12"/>
        <v>9.2480000000000011</v>
      </c>
      <c r="S141" s="343"/>
      <c r="T141" s="344"/>
      <c r="U141" s="342"/>
      <c r="V141" s="210"/>
      <c r="W141" s="210"/>
      <c r="X141" s="210"/>
      <c r="Y141" s="210"/>
      <c r="Z141" s="210"/>
      <c r="AA141" s="210"/>
      <c r="AB141" s="210"/>
    </row>
    <row r="142" spans="1:28" ht="15" x14ac:dyDescent="0.2">
      <c r="A142" s="61">
        <v>126</v>
      </c>
      <c r="B142" s="61"/>
      <c r="C142" s="573">
        <v>3056</v>
      </c>
      <c r="D142" s="302" t="s">
        <v>7049</v>
      </c>
      <c r="E142" s="58" t="s">
        <v>4053</v>
      </c>
      <c r="F142" s="57" t="s">
        <v>4127</v>
      </c>
      <c r="G142" s="170" t="s">
        <v>4128</v>
      </c>
      <c r="H142" s="287" t="str">
        <f t="shared" si="10"/>
        <v>фото1</v>
      </c>
      <c r="I142" s="56" t="s">
        <v>4129</v>
      </c>
      <c r="J142" s="288"/>
      <c r="K142" s="55" t="s">
        <v>14</v>
      </c>
      <c r="L142" s="54">
        <v>100</v>
      </c>
      <c r="M142" s="574">
        <v>848.80000000000007</v>
      </c>
      <c r="N142" s="322"/>
      <c r="O142" s="168">
        <f t="shared" si="11"/>
        <v>0</v>
      </c>
      <c r="P142" s="52"/>
      <c r="Q142" s="318">
        <f t="shared" si="12"/>
        <v>8.4880000000000013</v>
      </c>
      <c r="S142" s="343"/>
      <c r="T142" s="344"/>
      <c r="U142" s="342"/>
      <c r="V142" s="210"/>
      <c r="W142" s="210"/>
      <c r="X142" s="210"/>
      <c r="Y142" s="210"/>
      <c r="Z142" s="210"/>
      <c r="AA142" s="210"/>
      <c r="AB142" s="210"/>
    </row>
    <row r="143" spans="1:28" ht="15" x14ac:dyDescent="0.2">
      <c r="A143" s="61">
        <v>127</v>
      </c>
      <c r="B143" s="61"/>
      <c r="C143" s="573">
        <v>3057</v>
      </c>
      <c r="D143" s="302" t="s">
        <v>12151</v>
      </c>
      <c r="E143" s="58" t="s">
        <v>4053</v>
      </c>
      <c r="F143" s="57" t="s">
        <v>4130</v>
      </c>
      <c r="G143" s="170" t="s">
        <v>4131</v>
      </c>
      <c r="H143" s="287" t="str">
        <f t="shared" si="10"/>
        <v>фото1</v>
      </c>
      <c r="I143" s="56" t="s">
        <v>4132</v>
      </c>
      <c r="J143" s="288"/>
      <c r="K143" s="55" t="s">
        <v>14</v>
      </c>
      <c r="L143" s="54">
        <v>100</v>
      </c>
      <c r="M143" s="574">
        <v>962.80000000000007</v>
      </c>
      <c r="N143" s="322"/>
      <c r="O143" s="168">
        <f t="shared" si="11"/>
        <v>0</v>
      </c>
      <c r="P143" s="52"/>
      <c r="Q143" s="318">
        <f t="shared" si="12"/>
        <v>9.6280000000000001</v>
      </c>
      <c r="S143" s="343"/>
      <c r="T143" s="344"/>
      <c r="U143" s="342"/>
      <c r="V143" s="210"/>
      <c r="W143" s="210"/>
      <c r="X143" s="210"/>
      <c r="Y143" s="210"/>
      <c r="Z143" s="210"/>
      <c r="AA143" s="210"/>
      <c r="AB143" s="210"/>
    </row>
    <row r="144" spans="1:28" ht="15" x14ac:dyDescent="0.2">
      <c r="A144" s="61">
        <v>128</v>
      </c>
      <c r="B144" s="61"/>
      <c r="C144" s="573">
        <v>3059</v>
      </c>
      <c r="D144" s="302" t="s">
        <v>7051</v>
      </c>
      <c r="E144" s="58" t="s">
        <v>4053</v>
      </c>
      <c r="F144" s="57" t="s">
        <v>4133</v>
      </c>
      <c r="G144" s="170" t="s">
        <v>4134</v>
      </c>
      <c r="H144" s="287" t="str">
        <f t="shared" si="10"/>
        <v>фото1</v>
      </c>
      <c r="I144" s="56" t="s">
        <v>4135</v>
      </c>
      <c r="J144" s="288"/>
      <c r="K144" s="55" t="s">
        <v>14</v>
      </c>
      <c r="L144" s="54">
        <v>100</v>
      </c>
      <c r="M144" s="574">
        <v>1247.8</v>
      </c>
      <c r="N144" s="322"/>
      <c r="O144" s="168">
        <f t="shared" si="11"/>
        <v>0</v>
      </c>
      <c r="P144" s="52"/>
      <c r="Q144" s="318">
        <f t="shared" si="12"/>
        <v>12.478</v>
      </c>
      <c r="S144" s="343"/>
      <c r="T144" s="344"/>
      <c r="U144" s="342"/>
      <c r="V144" s="210"/>
      <c r="W144" s="210"/>
      <c r="X144" s="210"/>
      <c r="Y144" s="210"/>
      <c r="Z144" s="210"/>
      <c r="AA144" s="210"/>
      <c r="AB144" s="210"/>
    </row>
    <row r="145" spans="1:28" ht="24" x14ac:dyDescent="0.2">
      <c r="A145" s="61">
        <v>129</v>
      </c>
      <c r="B145" s="61"/>
      <c r="C145" s="573">
        <v>3060</v>
      </c>
      <c r="D145" s="302" t="s">
        <v>10453</v>
      </c>
      <c r="E145" s="58" t="s">
        <v>4053</v>
      </c>
      <c r="F145" s="57" t="s">
        <v>10454</v>
      </c>
      <c r="G145" s="170" t="s">
        <v>10455</v>
      </c>
      <c r="H145" s="287" t="str">
        <f t="shared" si="10"/>
        <v>фото1</v>
      </c>
      <c r="I145" s="56" t="s">
        <v>10456</v>
      </c>
      <c r="J145" s="288"/>
      <c r="K145" s="55" t="s">
        <v>14</v>
      </c>
      <c r="L145" s="54">
        <v>100</v>
      </c>
      <c r="M145" s="574">
        <v>810.80000000000007</v>
      </c>
      <c r="N145" s="322"/>
      <c r="O145" s="168">
        <f t="shared" si="11"/>
        <v>0</v>
      </c>
      <c r="P145" s="52"/>
      <c r="Q145" s="318">
        <f t="shared" si="12"/>
        <v>8.1080000000000005</v>
      </c>
      <c r="S145" s="343"/>
      <c r="T145" s="344"/>
      <c r="U145" s="342"/>
      <c r="V145" s="210"/>
      <c r="W145" s="210"/>
      <c r="X145" s="210"/>
      <c r="Y145" s="210"/>
      <c r="Z145" s="210"/>
      <c r="AA145" s="210"/>
      <c r="AB145" s="210"/>
    </row>
    <row r="146" spans="1:28" ht="24" x14ac:dyDescent="0.2">
      <c r="A146" s="61">
        <v>130</v>
      </c>
      <c r="B146" s="61"/>
      <c r="C146" s="573">
        <v>3062</v>
      </c>
      <c r="D146" s="302" t="s">
        <v>7053</v>
      </c>
      <c r="E146" s="58" t="s">
        <v>4053</v>
      </c>
      <c r="F146" s="57" t="s">
        <v>4138</v>
      </c>
      <c r="G146" s="170" t="s">
        <v>4139</v>
      </c>
      <c r="H146" s="287" t="str">
        <f t="shared" si="10"/>
        <v>фото1</v>
      </c>
      <c r="I146" s="56" t="s">
        <v>4140</v>
      </c>
      <c r="J146" s="288"/>
      <c r="K146" s="55" t="s">
        <v>14</v>
      </c>
      <c r="L146" s="54">
        <v>100</v>
      </c>
      <c r="M146" s="574">
        <v>829.80000000000007</v>
      </c>
      <c r="N146" s="322"/>
      <c r="O146" s="168">
        <f t="shared" si="11"/>
        <v>0</v>
      </c>
      <c r="P146" s="52"/>
      <c r="Q146" s="318">
        <f t="shared" si="12"/>
        <v>8.298</v>
      </c>
      <c r="S146" s="343"/>
      <c r="T146" s="344"/>
      <c r="U146" s="342"/>
      <c r="V146" s="210"/>
      <c r="W146" s="210"/>
      <c r="X146" s="210"/>
      <c r="Y146" s="210"/>
      <c r="Z146" s="210"/>
      <c r="AA146" s="210"/>
      <c r="AB146" s="210"/>
    </row>
    <row r="147" spans="1:28" ht="15" x14ac:dyDescent="0.2">
      <c r="A147" s="61">
        <v>131</v>
      </c>
      <c r="B147" s="61"/>
      <c r="C147" s="573">
        <v>3063</v>
      </c>
      <c r="D147" s="302" t="s">
        <v>7054</v>
      </c>
      <c r="E147" s="58" t="s">
        <v>4053</v>
      </c>
      <c r="F147" s="57" t="s">
        <v>4141</v>
      </c>
      <c r="G147" s="170" t="s">
        <v>4142</v>
      </c>
      <c r="H147" s="287" t="str">
        <f t="shared" si="10"/>
        <v>фото1</v>
      </c>
      <c r="I147" s="56" t="s">
        <v>4143</v>
      </c>
      <c r="J147" s="288"/>
      <c r="K147" s="55" t="s">
        <v>14</v>
      </c>
      <c r="L147" s="54">
        <v>100</v>
      </c>
      <c r="M147" s="574">
        <v>848.80000000000007</v>
      </c>
      <c r="N147" s="322"/>
      <c r="O147" s="168">
        <f t="shared" si="11"/>
        <v>0</v>
      </c>
      <c r="P147" s="52"/>
      <c r="Q147" s="318">
        <f t="shared" si="12"/>
        <v>8.4880000000000013</v>
      </c>
      <c r="S147" s="343"/>
      <c r="T147" s="344"/>
      <c r="U147" s="342"/>
      <c r="V147" s="210"/>
      <c r="W147" s="210"/>
      <c r="X147" s="210"/>
      <c r="Y147" s="210"/>
      <c r="Z147" s="210"/>
      <c r="AA147" s="210"/>
      <c r="AB147" s="210"/>
    </row>
    <row r="148" spans="1:28" ht="24" x14ac:dyDescent="0.2">
      <c r="A148" s="61">
        <v>132</v>
      </c>
      <c r="B148" s="61"/>
      <c r="C148" s="573">
        <v>3064</v>
      </c>
      <c r="D148" s="302" t="s">
        <v>7055</v>
      </c>
      <c r="E148" s="58" t="s">
        <v>4053</v>
      </c>
      <c r="F148" s="57" t="s">
        <v>4144</v>
      </c>
      <c r="G148" s="170" t="s">
        <v>4145</v>
      </c>
      <c r="H148" s="287" t="str">
        <f t="shared" si="10"/>
        <v>фото1</v>
      </c>
      <c r="I148" s="56" t="s">
        <v>4146</v>
      </c>
      <c r="J148" s="288"/>
      <c r="K148" s="55" t="s">
        <v>14</v>
      </c>
      <c r="L148" s="54">
        <v>100</v>
      </c>
      <c r="M148" s="574">
        <v>829.80000000000007</v>
      </c>
      <c r="N148" s="322"/>
      <c r="O148" s="168">
        <f t="shared" si="11"/>
        <v>0</v>
      </c>
      <c r="P148" s="52"/>
      <c r="Q148" s="318">
        <f t="shared" si="12"/>
        <v>8.298</v>
      </c>
      <c r="S148" s="343"/>
      <c r="T148" s="344"/>
      <c r="U148" s="342"/>
      <c r="V148" s="210"/>
      <c r="W148" s="210"/>
      <c r="X148" s="210"/>
      <c r="Y148" s="210"/>
      <c r="Z148" s="210"/>
      <c r="AA148" s="210"/>
      <c r="AB148" s="210"/>
    </row>
    <row r="149" spans="1:28" ht="15" x14ac:dyDescent="0.2">
      <c r="A149" s="61">
        <v>133</v>
      </c>
      <c r="B149" s="61"/>
      <c r="C149" s="573">
        <v>3067</v>
      </c>
      <c r="D149" s="302" t="s">
        <v>7058</v>
      </c>
      <c r="E149" s="58" t="s">
        <v>4053</v>
      </c>
      <c r="F149" s="57" t="s">
        <v>4152</v>
      </c>
      <c r="G149" s="170" t="s">
        <v>4153</v>
      </c>
      <c r="H149" s="287" t="str">
        <f t="shared" si="10"/>
        <v>фото1</v>
      </c>
      <c r="I149" s="56" t="s">
        <v>4154</v>
      </c>
      <c r="J149" s="288"/>
      <c r="K149" s="55" t="s">
        <v>14</v>
      </c>
      <c r="L149" s="54">
        <v>100</v>
      </c>
      <c r="M149" s="574">
        <v>924.80000000000007</v>
      </c>
      <c r="N149" s="322"/>
      <c r="O149" s="168">
        <f t="shared" si="11"/>
        <v>0</v>
      </c>
      <c r="P149" s="52"/>
      <c r="Q149" s="318">
        <f t="shared" si="12"/>
        <v>9.2480000000000011</v>
      </c>
      <c r="S149" s="343"/>
      <c r="T149" s="344"/>
      <c r="U149" s="342"/>
      <c r="V149" s="210"/>
      <c r="W149" s="210"/>
      <c r="X149" s="210"/>
      <c r="Y149" s="210"/>
      <c r="Z149" s="210"/>
      <c r="AA149" s="210"/>
      <c r="AB149" s="210"/>
    </row>
    <row r="150" spans="1:28" ht="24" x14ac:dyDescent="0.2">
      <c r="A150" s="61">
        <v>134</v>
      </c>
      <c r="B150" s="61"/>
      <c r="C150" s="573">
        <v>3068</v>
      </c>
      <c r="D150" s="302" t="s">
        <v>7059</v>
      </c>
      <c r="E150" s="58" t="s">
        <v>4053</v>
      </c>
      <c r="F150" s="57" t="s">
        <v>4155</v>
      </c>
      <c r="G150" s="170" t="s">
        <v>4156</v>
      </c>
      <c r="H150" s="287" t="str">
        <f t="shared" si="10"/>
        <v>фото1</v>
      </c>
      <c r="I150" s="56" t="s">
        <v>4157</v>
      </c>
      <c r="J150" s="288"/>
      <c r="K150" s="55" t="s">
        <v>14</v>
      </c>
      <c r="L150" s="54">
        <v>100</v>
      </c>
      <c r="M150" s="574">
        <v>829.80000000000007</v>
      </c>
      <c r="N150" s="322"/>
      <c r="O150" s="168">
        <f t="shared" si="11"/>
        <v>0</v>
      </c>
      <c r="P150" s="52"/>
      <c r="Q150" s="318">
        <f t="shared" si="12"/>
        <v>8.298</v>
      </c>
      <c r="S150" s="343"/>
      <c r="T150" s="344"/>
      <c r="U150" s="342"/>
      <c r="V150" s="210"/>
      <c r="W150" s="210"/>
      <c r="X150" s="210"/>
      <c r="Y150" s="210"/>
      <c r="Z150" s="210"/>
      <c r="AA150" s="210"/>
      <c r="AB150" s="210"/>
    </row>
    <row r="151" spans="1:28" ht="15" x14ac:dyDescent="0.2">
      <c r="A151" s="61">
        <v>135</v>
      </c>
      <c r="B151" s="61"/>
      <c r="C151" s="573">
        <v>3070</v>
      </c>
      <c r="D151" s="302" t="s">
        <v>7060</v>
      </c>
      <c r="E151" s="58" t="s">
        <v>4053</v>
      </c>
      <c r="F151" s="57" t="s">
        <v>4161</v>
      </c>
      <c r="G151" s="170" t="s">
        <v>4162</v>
      </c>
      <c r="H151" s="287" t="str">
        <f t="shared" si="10"/>
        <v>фото1</v>
      </c>
      <c r="I151" s="56" t="s">
        <v>4163</v>
      </c>
      <c r="J151" s="288"/>
      <c r="K151" s="55" t="s">
        <v>14</v>
      </c>
      <c r="L151" s="54">
        <v>100</v>
      </c>
      <c r="M151" s="574">
        <v>905.80000000000007</v>
      </c>
      <c r="N151" s="322"/>
      <c r="O151" s="168">
        <f t="shared" si="11"/>
        <v>0</v>
      </c>
      <c r="P151" s="52"/>
      <c r="Q151" s="318">
        <f t="shared" si="12"/>
        <v>9.0579999999999998</v>
      </c>
      <c r="S151" s="343"/>
      <c r="T151" s="344"/>
      <c r="U151" s="342"/>
      <c r="V151" s="210"/>
      <c r="W151" s="210"/>
      <c r="X151" s="210"/>
      <c r="Y151" s="210"/>
      <c r="Z151" s="210"/>
      <c r="AA151" s="210"/>
      <c r="AB151" s="210"/>
    </row>
    <row r="152" spans="1:28" ht="15" x14ac:dyDescent="0.2">
      <c r="A152" s="61">
        <v>136</v>
      </c>
      <c r="B152" s="61"/>
      <c r="C152" s="573">
        <v>3071</v>
      </c>
      <c r="D152" s="302" t="s">
        <v>7061</v>
      </c>
      <c r="E152" s="58" t="s">
        <v>4053</v>
      </c>
      <c r="F152" s="57" t="s">
        <v>4164</v>
      </c>
      <c r="G152" s="170" t="s">
        <v>4165</v>
      </c>
      <c r="H152" s="287" t="str">
        <f t="shared" si="10"/>
        <v>фото1</v>
      </c>
      <c r="I152" s="56" t="s">
        <v>4166</v>
      </c>
      <c r="J152" s="288"/>
      <c r="K152" s="55" t="s">
        <v>14</v>
      </c>
      <c r="L152" s="54">
        <v>100</v>
      </c>
      <c r="M152" s="574">
        <v>1190.8</v>
      </c>
      <c r="N152" s="322"/>
      <c r="O152" s="168">
        <f t="shared" si="11"/>
        <v>0</v>
      </c>
      <c r="P152" s="52"/>
      <c r="Q152" s="318">
        <f t="shared" si="12"/>
        <v>11.907999999999999</v>
      </c>
      <c r="S152" s="343"/>
      <c r="T152" s="344"/>
      <c r="U152" s="342"/>
      <c r="V152" s="210"/>
      <c r="W152" s="210"/>
      <c r="X152" s="210"/>
      <c r="Y152" s="210"/>
      <c r="Z152" s="210"/>
      <c r="AA152" s="210"/>
      <c r="AB152" s="210"/>
    </row>
    <row r="153" spans="1:28" ht="15" x14ac:dyDescent="0.2">
      <c r="A153" s="61">
        <v>137</v>
      </c>
      <c r="B153" s="61"/>
      <c r="C153" s="573">
        <v>3426</v>
      </c>
      <c r="D153" s="302" t="s">
        <v>12152</v>
      </c>
      <c r="E153" s="58" t="s">
        <v>4053</v>
      </c>
      <c r="F153" s="57" t="s">
        <v>12153</v>
      </c>
      <c r="G153" s="170" t="s">
        <v>12154</v>
      </c>
      <c r="H153" s="287" t="str">
        <f t="shared" si="10"/>
        <v>фото1</v>
      </c>
      <c r="I153" s="56" t="s">
        <v>12155</v>
      </c>
      <c r="J153" s="288"/>
      <c r="K153" s="55" t="s">
        <v>14</v>
      </c>
      <c r="L153" s="54">
        <v>100</v>
      </c>
      <c r="M153" s="574">
        <v>848.80000000000007</v>
      </c>
      <c r="N153" s="322"/>
      <c r="O153" s="168">
        <f t="shared" si="11"/>
        <v>0</v>
      </c>
      <c r="P153" s="52" t="s">
        <v>11622</v>
      </c>
      <c r="Q153" s="318">
        <f t="shared" si="12"/>
        <v>8.4880000000000013</v>
      </c>
      <c r="S153" s="343"/>
      <c r="T153" s="344"/>
      <c r="U153" s="342"/>
      <c r="V153" s="210"/>
      <c r="W153" s="210"/>
      <c r="X153" s="210"/>
      <c r="Y153" s="210"/>
      <c r="Z153" s="210"/>
      <c r="AA153" s="210"/>
      <c r="AB153" s="210"/>
    </row>
    <row r="154" spans="1:28" ht="15" x14ac:dyDescent="0.2">
      <c r="A154" s="61">
        <v>138</v>
      </c>
      <c r="B154" s="61"/>
      <c r="C154" s="573">
        <v>3072</v>
      </c>
      <c r="D154" s="302" t="s">
        <v>7062</v>
      </c>
      <c r="E154" s="58" t="s">
        <v>4053</v>
      </c>
      <c r="F154" s="57" t="s">
        <v>4167</v>
      </c>
      <c r="G154" s="170" t="s">
        <v>4168</v>
      </c>
      <c r="H154" s="287" t="str">
        <f t="shared" si="10"/>
        <v>фото1</v>
      </c>
      <c r="I154" s="56" t="s">
        <v>4169</v>
      </c>
      <c r="J154" s="288"/>
      <c r="K154" s="55" t="s">
        <v>14</v>
      </c>
      <c r="L154" s="54">
        <v>100</v>
      </c>
      <c r="M154" s="574">
        <v>829.80000000000007</v>
      </c>
      <c r="N154" s="322"/>
      <c r="O154" s="168">
        <f t="shared" si="11"/>
        <v>0</v>
      </c>
      <c r="P154" s="52"/>
      <c r="Q154" s="318">
        <f t="shared" si="12"/>
        <v>8.298</v>
      </c>
      <c r="S154" s="343"/>
      <c r="T154" s="344"/>
      <c r="U154" s="342"/>
      <c r="V154" s="210"/>
      <c r="W154" s="210"/>
      <c r="X154" s="210"/>
      <c r="Y154" s="210"/>
      <c r="Z154" s="210"/>
      <c r="AA154" s="210"/>
      <c r="AB154" s="210"/>
    </row>
    <row r="155" spans="1:28" ht="15" x14ac:dyDescent="0.2">
      <c r="A155" s="61">
        <v>139</v>
      </c>
      <c r="B155" s="61"/>
      <c r="C155" s="573">
        <v>3073</v>
      </c>
      <c r="D155" s="302" t="s">
        <v>13750</v>
      </c>
      <c r="E155" s="58" t="s">
        <v>4053</v>
      </c>
      <c r="F155" s="57" t="s">
        <v>4170</v>
      </c>
      <c r="G155" s="170" t="s">
        <v>13751</v>
      </c>
      <c r="H155" s="287" t="str">
        <f t="shared" si="10"/>
        <v>фото1</v>
      </c>
      <c r="I155" s="56" t="s">
        <v>4171</v>
      </c>
      <c r="J155" s="288"/>
      <c r="K155" s="55" t="s">
        <v>14</v>
      </c>
      <c r="L155" s="54">
        <v>100</v>
      </c>
      <c r="M155" s="574">
        <v>848.80000000000007</v>
      </c>
      <c r="N155" s="322"/>
      <c r="O155" s="168">
        <f t="shared" si="11"/>
        <v>0</v>
      </c>
      <c r="P155" s="52"/>
      <c r="Q155" s="318">
        <f t="shared" si="12"/>
        <v>8.4880000000000013</v>
      </c>
      <c r="S155" s="343"/>
      <c r="T155" s="344"/>
      <c r="U155" s="342"/>
      <c r="V155" s="210"/>
      <c r="W155" s="210"/>
      <c r="X155" s="210"/>
      <c r="Y155" s="210"/>
      <c r="Z155" s="210"/>
      <c r="AA155" s="210"/>
      <c r="AB155" s="210"/>
    </row>
    <row r="156" spans="1:28" ht="15" x14ac:dyDescent="0.2">
      <c r="A156" s="61">
        <v>140</v>
      </c>
      <c r="B156" s="61"/>
      <c r="C156" s="573">
        <v>3075</v>
      </c>
      <c r="D156" s="302" t="s">
        <v>7064</v>
      </c>
      <c r="E156" s="58" t="s">
        <v>4053</v>
      </c>
      <c r="F156" s="57" t="s">
        <v>4175</v>
      </c>
      <c r="G156" s="170" t="s">
        <v>4176</v>
      </c>
      <c r="H156" s="287" t="str">
        <f t="shared" si="10"/>
        <v>фото1</v>
      </c>
      <c r="I156" s="56" t="s">
        <v>4177</v>
      </c>
      <c r="J156" s="288"/>
      <c r="K156" s="55" t="s">
        <v>14</v>
      </c>
      <c r="L156" s="54">
        <v>100</v>
      </c>
      <c r="M156" s="574">
        <v>848.80000000000007</v>
      </c>
      <c r="N156" s="322"/>
      <c r="O156" s="168">
        <f t="shared" si="11"/>
        <v>0</v>
      </c>
      <c r="P156" s="52"/>
      <c r="Q156" s="318">
        <f t="shared" si="12"/>
        <v>8.4880000000000013</v>
      </c>
      <c r="S156" s="343"/>
      <c r="T156" s="344"/>
      <c r="U156" s="342"/>
      <c r="V156" s="210"/>
      <c r="W156" s="210"/>
      <c r="X156" s="210"/>
      <c r="Y156" s="210"/>
      <c r="Z156" s="210"/>
      <c r="AA156" s="210"/>
      <c r="AB156" s="210"/>
    </row>
    <row r="157" spans="1:28" ht="15" x14ac:dyDescent="0.2">
      <c r="A157" s="61">
        <v>141</v>
      </c>
      <c r="B157" s="61"/>
      <c r="C157" s="573">
        <v>3077</v>
      </c>
      <c r="D157" s="302" t="s">
        <v>7066</v>
      </c>
      <c r="E157" s="58" t="s">
        <v>4053</v>
      </c>
      <c r="F157" s="57" t="s">
        <v>4181</v>
      </c>
      <c r="G157" s="170" t="s">
        <v>4182</v>
      </c>
      <c r="H157" s="287" t="str">
        <f t="shared" si="10"/>
        <v>фото1</v>
      </c>
      <c r="I157" s="56" t="s">
        <v>4183</v>
      </c>
      <c r="J157" s="288"/>
      <c r="K157" s="55" t="s">
        <v>14</v>
      </c>
      <c r="L157" s="54">
        <v>100</v>
      </c>
      <c r="M157" s="574">
        <v>924.80000000000007</v>
      </c>
      <c r="N157" s="322"/>
      <c r="O157" s="168">
        <f t="shared" si="11"/>
        <v>0</v>
      </c>
      <c r="P157" s="52"/>
      <c r="Q157" s="318">
        <f t="shared" si="12"/>
        <v>9.2480000000000011</v>
      </c>
      <c r="S157" s="343"/>
      <c r="T157" s="344"/>
      <c r="U157" s="342"/>
      <c r="V157" s="210"/>
      <c r="W157" s="210"/>
      <c r="X157" s="210"/>
      <c r="Y157" s="210"/>
      <c r="Z157" s="210"/>
      <c r="AA157" s="210"/>
      <c r="AB157" s="210"/>
    </row>
    <row r="158" spans="1:28" ht="24" x14ac:dyDescent="0.2">
      <c r="A158" s="61">
        <v>142</v>
      </c>
      <c r="B158" s="61"/>
      <c r="C158" s="573">
        <v>3078</v>
      </c>
      <c r="D158" s="302" t="s">
        <v>7067</v>
      </c>
      <c r="E158" s="58" t="s">
        <v>4053</v>
      </c>
      <c r="F158" s="57" t="s">
        <v>4184</v>
      </c>
      <c r="G158" s="170" t="s">
        <v>4185</v>
      </c>
      <c r="H158" s="287" t="str">
        <f t="shared" si="10"/>
        <v>фото1</v>
      </c>
      <c r="I158" s="56" t="s">
        <v>4186</v>
      </c>
      <c r="J158" s="288"/>
      <c r="K158" s="55" t="s">
        <v>14</v>
      </c>
      <c r="L158" s="54">
        <v>100</v>
      </c>
      <c r="M158" s="574">
        <v>810.80000000000007</v>
      </c>
      <c r="N158" s="322"/>
      <c r="O158" s="168">
        <f t="shared" si="11"/>
        <v>0</v>
      </c>
      <c r="P158" s="52"/>
      <c r="Q158" s="318">
        <f t="shared" si="12"/>
        <v>8.1080000000000005</v>
      </c>
      <c r="S158" s="343"/>
      <c r="T158" s="344"/>
      <c r="U158" s="342"/>
      <c r="V158" s="210"/>
      <c r="W158" s="210"/>
      <c r="X158" s="210"/>
      <c r="Y158" s="210"/>
      <c r="Z158" s="210"/>
      <c r="AA158" s="210"/>
      <c r="AB158" s="210"/>
    </row>
    <row r="159" spans="1:28" ht="24" x14ac:dyDescent="0.2">
      <c r="A159" s="61">
        <v>143</v>
      </c>
      <c r="B159" s="61"/>
      <c r="C159" s="573">
        <v>3079</v>
      </c>
      <c r="D159" s="302" t="s">
        <v>7068</v>
      </c>
      <c r="E159" s="58" t="s">
        <v>4053</v>
      </c>
      <c r="F159" s="57" t="s">
        <v>4187</v>
      </c>
      <c r="G159" s="170" t="s">
        <v>4188</v>
      </c>
      <c r="H159" s="287" t="str">
        <f t="shared" si="10"/>
        <v>фото1</v>
      </c>
      <c r="I159" s="56" t="s">
        <v>4189</v>
      </c>
      <c r="J159" s="288"/>
      <c r="K159" s="55" t="s">
        <v>14</v>
      </c>
      <c r="L159" s="54">
        <v>100</v>
      </c>
      <c r="M159" s="574">
        <v>810.80000000000007</v>
      </c>
      <c r="N159" s="322"/>
      <c r="O159" s="168">
        <f t="shared" si="11"/>
        <v>0</v>
      </c>
      <c r="P159" s="52"/>
      <c r="Q159" s="318">
        <f t="shared" si="12"/>
        <v>8.1080000000000005</v>
      </c>
      <c r="S159" s="343"/>
      <c r="T159" s="344"/>
      <c r="U159" s="342"/>
      <c r="V159" s="210"/>
      <c r="W159" s="210"/>
      <c r="X159" s="210"/>
      <c r="Y159" s="210"/>
      <c r="Z159" s="210"/>
      <c r="AA159" s="210"/>
      <c r="AB159" s="210"/>
    </row>
    <row r="160" spans="1:28" ht="15" x14ac:dyDescent="0.2">
      <c r="A160" s="61">
        <v>144</v>
      </c>
      <c r="B160" s="61"/>
      <c r="C160" s="573">
        <v>3081</v>
      </c>
      <c r="D160" s="302" t="s">
        <v>13752</v>
      </c>
      <c r="E160" s="58" t="s">
        <v>4053</v>
      </c>
      <c r="F160" s="57" t="s">
        <v>4466</v>
      </c>
      <c r="G160" s="170" t="s">
        <v>4467</v>
      </c>
      <c r="H160" s="287" t="str">
        <f t="shared" si="10"/>
        <v>фото1</v>
      </c>
      <c r="I160" s="56" t="s">
        <v>4468</v>
      </c>
      <c r="J160" s="288"/>
      <c r="K160" s="55" t="s">
        <v>14</v>
      </c>
      <c r="L160" s="54">
        <v>100</v>
      </c>
      <c r="M160" s="574">
        <v>905.80000000000007</v>
      </c>
      <c r="N160" s="322"/>
      <c r="O160" s="168">
        <f t="shared" si="11"/>
        <v>0</v>
      </c>
      <c r="P160" s="52"/>
      <c r="Q160" s="318">
        <f t="shared" si="12"/>
        <v>9.0579999999999998</v>
      </c>
      <c r="S160" s="343"/>
      <c r="T160" s="344"/>
      <c r="U160" s="342"/>
      <c r="V160" s="210"/>
      <c r="W160" s="210"/>
      <c r="X160" s="210"/>
      <c r="Y160" s="210"/>
      <c r="Z160" s="210"/>
      <c r="AA160" s="210"/>
      <c r="AB160" s="210"/>
    </row>
    <row r="161" spans="1:28" ht="15" x14ac:dyDescent="0.2">
      <c r="A161" s="61">
        <v>145</v>
      </c>
      <c r="B161" s="61"/>
      <c r="C161" s="573">
        <v>3082</v>
      </c>
      <c r="D161" s="302" t="s">
        <v>7069</v>
      </c>
      <c r="E161" s="58" t="s">
        <v>4053</v>
      </c>
      <c r="F161" s="57" t="s">
        <v>4190</v>
      </c>
      <c r="G161" s="170" t="s">
        <v>4191</v>
      </c>
      <c r="H161" s="287" t="str">
        <f t="shared" si="10"/>
        <v>фото1</v>
      </c>
      <c r="I161" s="56" t="s">
        <v>4192</v>
      </c>
      <c r="J161" s="288"/>
      <c r="K161" s="55" t="s">
        <v>14</v>
      </c>
      <c r="L161" s="54">
        <v>100</v>
      </c>
      <c r="M161" s="574">
        <v>810.80000000000007</v>
      </c>
      <c r="N161" s="322"/>
      <c r="O161" s="168">
        <f t="shared" si="11"/>
        <v>0</v>
      </c>
      <c r="P161" s="52"/>
      <c r="Q161" s="318">
        <f t="shared" si="12"/>
        <v>8.1080000000000005</v>
      </c>
      <c r="S161" s="343"/>
      <c r="T161" s="344"/>
      <c r="U161" s="342"/>
      <c r="V161" s="210"/>
      <c r="W161" s="210"/>
      <c r="X161" s="210"/>
      <c r="Y161" s="210"/>
      <c r="Z161" s="210"/>
      <c r="AA161" s="210"/>
      <c r="AB161" s="210"/>
    </row>
    <row r="162" spans="1:28" ht="24" x14ac:dyDescent="0.2">
      <c r="A162" s="61">
        <v>146</v>
      </c>
      <c r="B162" s="61"/>
      <c r="C162" s="573">
        <v>3083</v>
      </c>
      <c r="D162" s="302" t="s">
        <v>8788</v>
      </c>
      <c r="E162" s="58" t="s">
        <v>4053</v>
      </c>
      <c r="F162" s="57" t="s">
        <v>7071</v>
      </c>
      <c r="G162" s="170" t="s">
        <v>7072</v>
      </c>
      <c r="H162" s="287" t="str">
        <f t="shared" si="10"/>
        <v>фото1</v>
      </c>
      <c r="I162" s="56" t="s">
        <v>7073</v>
      </c>
      <c r="J162" s="288"/>
      <c r="K162" s="55" t="s">
        <v>14</v>
      </c>
      <c r="L162" s="54">
        <v>100</v>
      </c>
      <c r="M162" s="574">
        <v>810.80000000000007</v>
      </c>
      <c r="N162" s="322"/>
      <c r="O162" s="168">
        <f t="shared" si="11"/>
        <v>0</v>
      </c>
      <c r="P162" s="52"/>
      <c r="Q162" s="318">
        <f t="shared" si="12"/>
        <v>8.1080000000000005</v>
      </c>
      <c r="S162" s="343"/>
      <c r="T162" s="344"/>
      <c r="U162" s="342"/>
      <c r="V162" s="210"/>
      <c r="W162" s="210"/>
      <c r="X162" s="210"/>
      <c r="Y162" s="210"/>
      <c r="Z162" s="210"/>
      <c r="AA162" s="210"/>
      <c r="AB162" s="210"/>
    </row>
    <row r="163" spans="1:28" ht="36" x14ac:dyDescent="0.2">
      <c r="A163" s="61">
        <v>147</v>
      </c>
      <c r="B163" s="61"/>
      <c r="C163" s="573">
        <v>3084</v>
      </c>
      <c r="D163" s="302" t="s">
        <v>10457</v>
      </c>
      <c r="E163" s="58" t="s">
        <v>4053</v>
      </c>
      <c r="F163" s="57" t="s">
        <v>10458</v>
      </c>
      <c r="G163" s="170" t="s">
        <v>2940</v>
      </c>
      <c r="H163" s="287" t="str">
        <f t="shared" si="10"/>
        <v>фото1</v>
      </c>
      <c r="I163" s="56" t="s">
        <v>10459</v>
      </c>
      <c r="J163" s="288"/>
      <c r="K163" s="55" t="s">
        <v>14</v>
      </c>
      <c r="L163" s="54">
        <v>100</v>
      </c>
      <c r="M163" s="574">
        <v>791.80000000000007</v>
      </c>
      <c r="N163" s="322"/>
      <c r="O163" s="168">
        <f t="shared" si="11"/>
        <v>0</v>
      </c>
      <c r="P163" s="52"/>
      <c r="Q163" s="318">
        <f t="shared" si="12"/>
        <v>7.918000000000001</v>
      </c>
      <c r="S163" s="343"/>
      <c r="T163" s="344"/>
      <c r="U163" s="342"/>
      <c r="V163" s="210"/>
      <c r="W163" s="210"/>
      <c r="X163" s="210"/>
      <c r="Y163" s="210"/>
      <c r="Z163" s="210"/>
      <c r="AA163" s="210"/>
      <c r="AB163" s="210"/>
    </row>
    <row r="164" spans="1:28" ht="24" x14ac:dyDescent="0.2">
      <c r="A164" s="61">
        <v>148</v>
      </c>
      <c r="B164" s="61"/>
      <c r="C164" s="573">
        <v>3085</v>
      </c>
      <c r="D164" s="302" t="s">
        <v>7070</v>
      </c>
      <c r="E164" s="58" t="s">
        <v>4053</v>
      </c>
      <c r="F164" s="57" t="s">
        <v>4193</v>
      </c>
      <c r="G164" s="170" t="s">
        <v>4194</v>
      </c>
      <c r="H164" s="287" t="str">
        <f t="shared" si="10"/>
        <v>фото1</v>
      </c>
      <c r="I164" s="56" t="s">
        <v>4195</v>
      </c>
      <c r="J164" s="288"/>
      <c r="K164" s="55" t="s">
        <v>14</v>
      </c>
      <c r="L164" s="54">
        <v>100</v>
      </c>
      <c r="M164" s="574">
        <v>1171.8</v>
      </c>
      <c r="N164" s="322"/>
      <c r="O164" s="168">
        <f t="shared" si="11"/>
        <v>0</v>
      </c>
      <c r="P164" s="52"/>
      <c r="Q164" s="318">
        <f t="shared" si="12"/>
        <v>11.718</v>
      </c>
      <c r="S164" s="343"/>
      <c r="T164" s="344"/>
      <c r="U164" s="342"/>
      <c r="V164" s="210"/>
      <c r="W164" s="210"/>
      <c r="X164" s="210"/>
      <c r="Y164" s="210"/>
      <c r="Z164" s="210"/>
      <c r="AA164" s="210"/>
      <c r="AB164" s="210"/>
    </row>
    <row r="165" spans="1:28" ht="24" x14ac:dyDescent="0.2">
      <c r="A165" s="61">
        <v>149</v>
      </c>
      <c r="B165" s="61"/>
      <c r="C165" s="573">
        <v>3427</v>
      </c>
      <c r="D165" s="302" t="s">
        <v>12156</v>
      </c>
      <c r="E165" s="58" t="s">
        <v>4053</v>
      </c>
      <c r="F165" s="57" t="s">
        <v>12157</v>
      </c>
      <c r="G165" s="170" t="s">
        <v>12158</v>
      </c>
      <c r="H165" s="287" t="str">
        <f t="shared" si="10"/>
        <v>фото1</v>
      </c>
      <c r="I165" s="56" t="s">
        <v>12159</v>
      </c>
      <c r="J165" s="288"/>
      <c r="K165" s="55" t="s">
        <v>14</v>
      </c>
      <c r="L165" s="54">
        <v>100</v>
      </c>
      <c r="M165" s="574">
        <v>848.80000000000007</v>
      </c>
      <c r="N165" s="322"/>
      <c r="O165" s="168">
        <f t="shared" si="11"/>
        <v>0</v>
      </c>
      <c r="P165" s="52" t="s">
        <v>11622</v>
      </c>
      <c r="Q165" s="318">
        <f t="shared" si="12"/>
        <v>8.4880000000000013</v>
      </c>
      <c r="S165" s="343"/>
      <c r="T165" s="344"/>
      <c r="U165" s="342"/>
      <c r="V165" s="210"/>
      <c r="W165" s="210"/>
      <c r="X165" s="210"/>
      <c r="Y165" s="210"/>
      <c r="Z165" s="210"/>
      <c r="AA165" s="210"/>
      <c r="AB165" s="210"/>
    </row>
    <row r="166" spans="1:28" ht="15" x14ac:dyDescent="0.2">
      <c r="A166" s="61">
        <v>150</v>
      </c>
      <c r="B166" s="61"/>
      <c r="C166" s="573">
        <v>3086</v>
      </c>
      <c r="D166" s="302" t="s">
        <v>7074</v>
      </c>
      <c r="E166" s="58" t="s">
        <v>4053</v>
      </c>
      <c r="F166" s="57" t="s">
        <v>4196</v>
      </c>
      <c r="G166" s="170" t="s">
        <v>4197</v>
      </c>
      <c r="H166" s="287" t="str">
        <f t="shared" si="10"/>
        <v>фото1</v>
      </c>
      <c r="I166" s="56" t="s">
        <v>4198</v>
      </c>
      <c r="J166" s="288"/>
      <c r="K166" s="55" t="s">
        <v>14</v>
      </c>
      <c r="L166" s="54">
        <v>100</v>
      </c>
      <c r="M166" s="574">
        <v>1247.8</v>
      </c>
      <c r="N166" s="322"/>
      <c r="O166" s="168">
        <f t="shared" si="11"/>
        <v>0</v>
      </c>
      <c r="P166" s="52"/>
      <c r="Q166" s="318">
        <f t="shared" si="12"/>
        <v>12.478</v>
      </c>
      <c r="S166" s="343"/>
      <c r="T166" s="344"/>
      <c r="U166" s="342"/>
      <c r="V166" s="210"/>
      <c r="W166" s="210"/>
      <c r="X166" s="210"/>
      <c r="Y166" s="210"/>
      <c r="Z166" s="210"/>
      <c r="AA166" s="210"/>
      <c r="AB166" s="210"/>
    </row>
    <row r="167" spans="1:28" ht="24" x14ac:dyDescent="0.2">
      <c r="A167" s="61">
        <v>151</v>
      </c>
      <c r="B167" s="61"/>
      <c r="C167" s="573">
        <v>3088</v>
      </c>
      <c r="D167" s="302" t="s">
        <v>8789</v>
      </c>
      <c r="E167" s="58" t="s">
        <v>4053</v>
      </c>
      <c r="F167" s="57" t="s">
        <v>8790</v>
      </c>
      <c r="G167" s="170" t="s">
        <v>8791</v>
      </c>
      <c r="H167" s="287" t="str">
        <f t="shared" si="10"/>
        <v>фото1</v>
      </c>
      <c r="I167" s="56" t="s">
        <v>8792</v>
      </c>
      <c r="J167" s="288"/>
      <c r="K167" s="55" t="s">
        <v>14</v>
      </c>
      <c r="L167" s="54">
        <v>100</v>
      </c>
      <c r="M167" s="574">
        <v>810.80000000000007</v>
      </c>
      <c r="N167" s="322"/>
      <c r="O167" s="168">
        <f t="shared" si="11"/>
        <v>0</v>
      </c>
      <c r="P167" s="52"/>
      <c r="Q167" s="318">
        <f t="shared" si="12"/>
        <v>8.1080000000000005</v>
      </c>
      <c r="S167" s="343"/>
      <c r="T167" s="344"/>
      <c r="U167" s="342"/>
      <c r="V167" s="210"/>
      <c r="W167" s="210"/>
      <c r="X167" s="210"/>
      <c r="Y167" s="210"/>
      <c r="Z167" s="210"/>
      <c r="AA167" s="210"/>
      <c r="AB167" s="210"/>
    </row>
    <row r="168" spans="1:28" ht="36" x14ac:dyDescent="0.2">
      <c r="A168" s="61">
        <v>152</v>
      </c>
      <c r="B168" s="61"/>
      <c r="C168" s="573">
        <v>3090</v>
      </c>
      <c r="D168" s="302" t="s">
        <v>7078</v>
      </c>
      <c r="E168" s="58" t="s">
        <v>4053</v>
      </c>
      <c r="F168" s="57" t="s">
        <v>4203</v>
      </c>
      <c r="G168" s="170" t="s">
        <v>4204</v>
      </c>
      <c r="H168" s="287" t="str">
        <f t="shared" si="10"/>
        <v>фото1</v>
      </c>
      <c r="I168" s="56" t="s">
        <v>4205</v>
      </c>
      <c r="J168" s="288"/>
      <c r="K168" s="55" t="s">
        <v>14</v>
      </c>
      <c r="L168" s="54">
        <v>100</v>
      </c>
      <c r="M168" s="574">
        <v>1190.8</v>
      </c>
      <c r="N168" s="322"/>
      <c r="O168" s="168">
        <f t="shared" si="11"/>
        <v>0</v>
      </c>
      <c r="P168" s="52"/>
      <c r="Q168" s="318">
        <f t="shared" si="12"/>
        <v>11.907999999999999</v>
      </c>
      <c r="S168" s="343"/>
      <c r="T168" s="344"/>
      <c r="U168" s="342"/>
      <c r="V168" s="210"/>
      <c r="W168" s="210"/>
      <c r="X168" s="210"/>
      <c r="Y168" s="210"/>
      <c r="Z168" s="210"/>
      <c r="AA168" s="210"/>
      <c r="AB168" s="210"/>
    </row>
    <row r="169" spans="1:28" ht="15" x14ac:dyDescent="0.2">
      <c r="A169" s="61">
        <v>153</v>
      </c>
      <c r="B169" s="61"/>
      <c r="C169" s="573">
        <v>3091</v>
      </c>
      <c r="D169" s="302" t="s">
        <v>7079</v>
      </c>
      <c r="E169" s="58" t="s">
        <v>4053</v>
      </c>
      <c r="F169" s="57" t="s">
        <v>4206</v>
      </c>
      <c r="G169" s="170" t="s">
        <v>4207</v>
      </c>
      <c r="H169" s="287" t="str">
        <f t="shared" si="10"/>
        <v>фото1</v>
      </c>
      <c r="I169" s="56" t="s">
        <v>4208</v>
      </c>
      <c r="J169" s="288"/>
      <c r="K169" s="55" t="s">
        <v>14</v>
      </c>
      <c r="L169" s="54">
        <v>100</v>
      </c>
      <c r="M169" s="574">
        <v>1190.8</v>
      </c>
      <c r="N169" s="322"/>
      <c r="O169" s="168">
        <f t="shared" si="11"/>
        <v>0</v>
      </c>
      <c r="P169" s="52"/>
      <c r="Q169" s="318">
        <f t="shared" si="12"/>
        <v>11.907999999999999</v>
      </c>
      <c r="S169" s="343"/>
      <c r="T169" s="344"/>
      <c r="U169" s="342"/>
      <c r="V169" s="210"/>
      <c r="W169" s="210"/>
      <c r="X169" s="210"/>
      <c r="Y169" s="210"/>
      <c r="Z169" s="210"/>
      <c r="AA169" s="210"/>
      <c r="AB169" s="210"/>
    </row>
    <row r="170" spans="1:28" ht="36" x14ac:dyDescent="0.2">
      <c r="A170" s="61">
        <v>154</v>
      </c>
      <c r="B170" s="61"/>
      <c r="C170" s="573">
        <v>3093</v>
      </c>
      <c r="D170" s="302" t="s">
        <v>7081</v>
      </c>
      <c r="E170" s="58" t="s">
        <v>4053</v>
      </c>
      <c r="F170" s="57" t="s">
        <v>3292</v>
      </c>
      <c r="G170" s="170" t="s">
        <v>3293</v>
      </c>
      <c r="H170" s="287" t="str">
        <f t="shared" ref="H170:H201" si="13">HYPERLINK("http://www.gardenbulbs.ru/images/Gladiolus_CL/thumbnails/"&amp;D170&amp;".jpg","фото1")</f>
        <v>фото1</v>
      </c>
      <c r="I170" s="56" t="s">
        <v>4212</v>
      </c>
      <c r="J170" s="288"/>
      <c r="K170" s="55" t="s">
        <v>14</v>
      </c>
      <c r="L170" s="54">
        <v>100</v>
      </c>
      <c r="M170" s="574">
        <v>1190.8</v>
      </c>
      <c r="N170" s="322"/>
      <c r="O170" s="168">
        <f t="shared" si="11"/>
        <v>0</v>
      </c>
      <c r="P170" s="52"/>
      <c r="Q170" s="318">
        <f t="shared" si="12"/>
        <v>11.907999999999999</v>
      </c>
      <c r="S170" s="343"/>
      <c r="T170" s="344"/>
      <c r="U170" s="342"/>
      <c r="V170" s="210"/>
      <c r="W170" s="210"/>
      <c r="X170" s="210"/>
      <c r="Y170" s="210"/>
      <c r="Z170" s="210"/>
      <c r="AA170" s="210"/>
      <c r="AB170" s="210"/>
    </row>
    <row r="171" spans="1:28" ht="24" x14ac:dyDescent="0.2">
      <c r="A171" s="61">
        <v>155</v>
      </c>
      <c r="B171" s="61"/>
      <c r="C171" s="573">
        <v>3096</v>
      </c>
      <c r="D171" s="302" t="s">
        <v>7084</v>
      </c>
      <c r="E171" s="58" t="s">
        <v>4053</v>
      </c>
      <c r="F171" s="57" t="s">
        <v>4219</v>
      </c>
      <c r="G171" s="170" t="s">
        <v>4220</v>
      </c>
      <c r="H171" s="287" t="str">
        <f t="shared" si="13"/>
        <v>фото1</v>
      </c>
      <c r="I171" s="56" t="s">
        <v>4221</v>
      </c>
      <c r="J171" s="288"/>
      <c r="K171" s="55" t="s">
        <v>14</v>
      </c>
      <c r="L171" s="54">
        <v>100</v>
      </c>
      <c r="M171" s="574">
        <v>810.80000000000007</v>
      </c>
      <c r="N171" s="322"/>
      <c r="O171" s="168">
        <f t="shared" si="11"/>
        <v>0</v>
      </c>
      <c r="P171" s="52"/>
      <c r="Q171" s="318">
        <f t="shared" si="12"/>
        <v>8.1080000000000005</v>
      </c>
      <c r="S171" s="343"/>
      <c r="T171" s="344"/>
      <c r="U171" s="342"/>
      <c r="V171" s="210"/>
      <c r="W171" s="210"/>
      <c r="X171" s="210"/>
      <c r="Y171" s="210"/>
      <c r="Z171" s="210"/>
      <c r="AA171" s="210"/>
      <c r="AB171" s="210"/>
    </row>
    <row r="172" spans="1:28" ht="15" x14ac:dyDescent="0.2">
      <c r="A172" s="61">
        <v>156</v>
      </c>
      <c r="B172" s="61"/>
      <c r="C172" s="573">
        <v>3098</v>
      </c>
      <c r="D172" s="302" t="s">
        <v>7085</v>
      </c>
      <c r="E172" s="58" t="s">
        <v>4053</v>
      </c>
      <c r="F172" s="57" t="s">
        <v>4222</v>
      </c>
      <c r="G172" s="170" t="s">
        <v>4223</v>
      </c>
      <c r="H172" s="287" t="str">
        <f t="shared" si="13"/>
        <v>фото1</v>
      </c>
      <c r="I172" s="56" t="s">
        <v>4224</v>
      </c>
      <c r="J172" s="288"/>
      <c r="K172" s="55" t="s">
        <v>14</v>
      </c>
      <c r="L172" s="54">
        <v>100</v>
      </c>
      <c r="M172" s="574">
        <v>1190.8</v>
      </c>
      <c r="N172" s="322"/>
      <c r="O172" s="168">
        <f t="shared" si="11"/>
        <v>0</v>
      </c>
      <c r="P172" s="52"/>
      <c r="Q172" s="318">
        <f t="shared" si="12"/>
        <v>11.907999999999999</v>
      </c>
      <c r="S172" s="343"/>
      <c r="T172" s="344"/>
      <c r="U172" s="342"/>
      <c r="V172" s="210"/>
      <c r="W172" s="210"/>
      <c r="X172" s="210"/>
      <c r="Y172" s="210"/>
      <c r="Z172" s="210"/>
      <c r="AA172" s="210"/>
      <c r="AB172" s="210"/>
    </row>
    <row r="173" spans="1:28" ht="24" x14ac:dyDescent="0.2">
      <c r="A173" s="61">
        <v>157</v>
      </c>
      <c r="B173" s="61"/>
      <c r="C173" s="573">
        <v>3099</v>
      </c>
      <c r="D173" s="302" t="s">
        <v>12160</v>
      </c>
      <c r="E173" s="58" t="s">
        <v>4053</v>
      </c>
      <c r="F173" s="57" t="s">
        <v>4225</v>
      </c>
      <c r="G173" s="170" t="s">
        <v>4226</v>
      </c>
      <c r="H173" s="287" t="str">
        <f t="shared" si="13"/>
        <v>фото1</v>
      </c>
      <c r="I173" s="56" t="s">
        <v>4227</v>
      </c>
      <c r="J173" s="288"/>
      <c r="K173" s="55" t="s">
        <v>14</v>
      </c>
      <c r="L173" s="54">
        <v>100</v>
      </c>
      <c r="M173" s="574">
        <v>1190.8</v>
      </c>
      <c r="N173" s="322"/>
      <c r="O173" s="168">
        <f t="shared" si="11"/>
        <v>0</v>
      </c>
      <c r="P173" s="52"/>
      <c r="Q173" s="318">
        <f t="shared" si="12"/>
        <v>11.907999999999999</v>
      </c>
      <c r="S173" s="343"/>
      <c r="T173" s="344"/>
      <c r="U173" s="342"/>
      <c r="V173" s="210"/>
      <c r="W173" s="210"/>
      <c r="X173" s="210"/>
      <c r="Y173" s="210"/>
      <c r="Z173" s="210"/>
      <c r="AA173" s="210"/>
      <c r="AB173" s="210"/>
    </row>
    <row r="174" spans="1:28" ht="24" x14ac:dyDescent="0.2">
      <c r="A174" s="61">
        <v>158</v>
      </c>
      <c r="B174" s="61"/>
      <c r="C174" s="573">
        <v>3100</v>
      </c>
      <c r="D174" s="302" t="s">
        <v>7086</v>
      </c>
      <c r="E174" s="58" t="s">
        <v>4053</v>
      </c>
      <c r="F174" s="57" t="s">
        <v>4228</v>
      </c>
      <c r="G174" s="170" t="s">
        <v>4229</v>
      </c>
      <c r="H174" s="287" t="str">
        <f t="shared" si="13"/>
        <v>фото1</v>
      </c>
      <c r="I174" s="56" t="s">
        <v>4230</v>
      </c>
      <c r="J174" s="288"/>
      <c r="K174" s="55" t="s">
        <v>14</v>
      </c>
      <c r="L174" s="54">
        <v>100</v>
      </c>
      <c r="M174" s="574">
        <v>886.80000000000007</v>
      </c>
      <c r="N174" s="322"/>
      <c r="O174" s="168">
        <f t="shared" si="11"/>
        <v>0</v>
      </c>
      <c r="P174" s="52"/>
      <c r="Q174" s="318">
        <f t="shared" si="12"/>
        <v>8.8680000000000003</v>
      </c>
      <c r="S174" s="343"/>
      <c r="T174" s="344"/>
      <c r="U174" s="342"/>
      <c r="V174" s="210"/>
      <c r="W174" s="210"/>
      <c r="X174" s="210"/>
      <c r="Y174" s="210"/>
      <c r="Z174" s="210"/>
      <c r="AA174" s="210"/>
      <c r="AB174" s="210"/>
    </row>
    <row r="175" spans="1:28" ht="15" x14ac:dyDescent="0.2">
      <c r="A175" s="61">
        <v>159</v>
      </c>
      <c r="B175" s="61"/>
      <c r="C175" s="573">
        <v>3102</v>
      </c>
      <c r="D175" s="302" t="s">
        <v>7087</v>
      </c>
      <c r="E175" s="58" t="s">
        <v>4053</v>
      </c>
      <c r="F175" s="57" t="s">
        <v>4231</v>
      </c>
      <c r="G175" s="170" t="s">
        <v>4232</v>
      </c>
      <c r="H175" s="287" t="str">
        <f t="shared" si="13"/>
        <v>фото1</v>
      </c>
      <c r="I175" s="56" t="s">
        <v>4233</v>
      </c>
      <c r="J175" s="288"/>
      <c r="K175" s="55" t="s">
        <v>14</v>
      </c>
      <c r="L175" s="54">
        <v>100</v>
      </c>
      <c r="M175" s="574">
        <v>753.80000000000007</v>
      </c>
      <c r="N175" s="322"/>
      <c r="O175" s="168">
        <f t="shared" si="11"/>
        <v>0</v>
      </c>
      <c r="P175" s="52"/>
      <c r="Q175" s="318">
        <f t="shared" si="12"/>
        <v>7.5380000000000003</v>
      </c>
      <c r="S175" s="343"/>
      <c r="T175" s="344"/>
      <c r="U175" s="342"/>
      <c r="V175" s="210"/>
      <c r="W175" s="210"/>
      <c r="X175" s="210"/>
      <c r="Y175" s="210"/>
      <c r="Z175" s="210"/>
      <c r="AA175" s="210"/>
      <c r="AB175" s="210"/>
    </row>
    <row r="176" spans="1:28" ht="24" x14ac:dyDescent="0.2">
      <c r="A176" s="61">
        <v>160</v>
      </c>
      <c r="B176" s="61"/>
      <c r="C176" s="573">
        <v>3103</v>
      </c>
      <c r="D176" s="302" t="s">
        <v>7088</v>
      </c>
      <c r="E176" s="58" t="s">
        <v>4053</v>
      </c>
      <c r="F176" s="57" t="s">
        <v>4234</v>
      </c>
      <c r="G176" s="170" t="s">
        <v>4235</v>
      </c>
      <c r="H176" s="287" t="str">
        <f t="shared" si="13"/>
        <v>фото1</v>
      </c>
      <c r="I176" s="56" t="s">
        <v>4236</v>
      </c>
      <c r="J176" s="288"/>
      <c r="K176" s="55" t="s">
        <v>14</v>
      </c>
      <c r="L176" s="54">
        <v>100</v>
      </c>
      <c r="M176" s="574">
        <v>1190.8</v>
      </c>
      <c r="N176" s="322"/>
      <c r="O176" s="168">
        <f t="shared" si="11"/>
        <v>0</v>
      </c>
      <c r="P176" s="52"/>
      <c r="Q176" s="318">
        <f t="shared" si="12"/>
        <v>11.907999999999999</v>
      </c>
      <c r="S176" s="343"/>
      <c r="T176" s="344"/>
      <c r="U176" s="342"/>
      <c r="V176" s="210"/>
      <c r="W176" s="210"/>
      <c r="X176" s="210"/>
      <c r="Y176" s="210"/>
      <c r="Z176" s="210"/>
      <c r="AA176" s="210"/>
      <c r="AB176" s="210"/>
    </row>
    <row r="177" spans="1:28" ht="24" x14ac:dyDescent="0.2">
      <c r="A177" s="61">
        <v>161</v>
      </c>
      <c r="B177" s="61"/>
      <c r="C177" s="573">
        <v>3105</v>
      </c>
      <c r="D177" s="302" t="s">
        <v>7089</v>
      </c>
      <c r="E177" s="58" t="s">
        <v>4053</v>
      </c>
      <c r="F177" s="57" t="s">
        <v>4239</v>
      </c>
      <c r="G177" s="170" t="s">
        <v>4240</v>
      </c>
      <c r="H177" s="287" t="str">
        <f t="shared" si="13"/>
        <v>фото1</v>
      </c>
      <c r="I177" s="56" t="s">
        <v>4241</v>
      </c>
      <c r="J177" s="288"/>
      <c r="K177" s="55" t="s">
        <v>14</v>
      </c>
      <c r="L177" s="54">
        <v>100</v>
      </c>
      <c r="M177" s="574">
        <v>1190.8</v>
      </c>
      <c r="N177" s="322"/>
      <c r="O177" s="168">
        <f t="shared" si="11"/>
        <v>0</v>
      </c>
      <c r="P177" s="52"/>
      <c r="Q177" s="318">
        <f t="shared" si="12"/>
        <v>11.907999999999999</v>
      </c>
      <c r="S177" s="343"/>
      <c r="T177" s="344"/>
      <c r="U177" s="342"/>
      <c r="V177" s="210"/>
      <c r="W177" s="210"/>
      <c r="X177" s="210"/>
      <c r="Y177" s="210"/>
      <c r="Z177" s="210"/>
      <c r="AA177" s="210"/>
      <c r="AB177" s="210"/>
    </row>
    <row r="178" spans="1:28" ht="24" x14ac:dyDescent="0.2">
      <c r="A178" s="61">
        <v>162</v>
      </c>
      <c r="B178" s="61"/>
      <c r="C178" s="573">
        <v>3107</v>
      </c>
      <c r="D178" s="302" t="s">
        <v>7090</v>
      </c>
      <c r="E178" s="58" t="s">
        <v>4053</v>
      </c>
      <c r="F178" s="57" t="s">
        <v>6162</v>
      </c>
      <c r="G178" s="170" t="s">
        <v>6163</v>
      </c>
      <c r="H178" s="287" t="str">
        <f t="shared" si="13"/>
        <v>фото1</v>
      </c>
      <c r="I178" s="56" t="s">
        <v>6164</v>
      </c>
      <c r="J178" s="288"/>
      <c r="K178" s="55" t="s">
        <v>14</v>
      </c>
      <c r="L178" s="54">
        <v>100</v>
      </c>
      <c r="M178" s="574">
        <v>753.80000000000007</v>
      </c>
      <c r="N178" s="322"/>
      <c r="O178" s="168">
        <f t="shared" si="11"/>
        <v>0</v>
      </c>
      <c r="P178" s="52"/>
      <c r="Q178" s="318">
        <f t="shared" si="12"/>
        <v>7.5380000000000003</v>
      </c>
      <c r="S178" s="343"/>
      <c r="T178" s="344"/>
      <c r="U178" s="342"/>
      <c r="V178" s="210"/>
      <c r="W178" s="210"/>
      <c r="X178" s="210"/>
      <c r="Y178" s="210"/>
      <c r="Z178" s="210"/>
      <c r="AA178" s="210"/>
      <c r="AB178" s="210"/>
    </row>
    <row r="179" spans="1:28" ht="15" x14ac:dyDescent="0.2">
      <c r="A179" s="61">
        <v>163</v>
      </c>
      <c r="B179" s="61"/>
      <c r="C179" s="573">
        <v>3108</v>
      </c>
      <c r="D179" s="302" t="s">
        <v>8794</v>
      </c>
      <c r="E179" s="58" t="s">
        <v>4053</v>
      </c>
      <c r="F179" s="57" t="s">
        <v>8795</v>
      </c>
      <c r="G179" s="170" t="s">
        <v>8796</v>
      </c>
      <c r="H179" s="287" t="str">
        <f t="shared" si="13"/>
        <v>фото1</v>
      </c>
      <c r="I179" s="56" t="s">
        <v>4652</v>
      </c>
      <c r="J179" s="288"/>
      <c r="K179" s="55" t="s">
        <v>14</v>
      </c>
      <c r="L179" s="54">
        <v>100</v>
      </c>
      <c r="M179" s="574">
        <v>924.80000000000007</v>
      </c>
      <c r="N179" s="322"/>
      <c r="O179" s="168">
        <f t="shared" si="11"/>
        <v>0</v>
      </c>
      <c r="P179" s="52"/>
      <c r="Q179" s="318">
        <f t="shared" si="12"/>
        <v>9.2480000000000011</v>
      </c>
      <c r="S179" s="343"/>
      <c r="T179" s="344"/>
      <c r="U179" s="342"/>
      <c r="V179" s="210"/>
      <c r="W179" s="210"/>
      <c r="X179" s="210"/>
      <c r="Y179" s="210"/>
      <c r="Z179" s="210"/>
      <c r="AA179" s="210"/>
      <c r="AB179" s="210"/>
    </row>
    <row r="180" spans="1:28" ht="24" x14ac:dyDescent="0.2">
      <c r="A180" s="61">
        <v>164</v>
      </c>
      <c r="B180" s="61"/>
      <c r="C180" s="573">
        <v>3109</v>
      </c>
      <c r="D180" s="302" t="s">
        <v>7091</v>
      </c>
      <c r="E180" s="58" t="s">
        <v>4053</v>
      </c>
      <c r="F180" s="57" t="s">
        <v>4242</v>
      </c>
      <c r="G180" s="170" t="s">
        <v>4243</v>
      </c>
      <c r="H180" s="287" t="str">
        <f t="shared" si="13"/>
        <v>фото1</v>
      </c>
      <c r="I180" s="56" t="s">
        <v>4244</v>
      </c>
      <c r="J180" s="288"/>
      <c r="K180" s="55" t="s">
        <v>14</v>
      </c>
      <c r="L180" s="54">
        <v>100</v>
      </c>
      <c r="M180" s="574">
        <v>753.80000000000007</v>
      </c>
      <c r="N180" s="322"/>
      <c r="O180" s="168">
        <f t="shared" si="11"/>
        <v>0</v>
      </c>
      <c r="P180" s="52"/>
      <c r="Q180" s="318">
        <f t="shared" si="12"/>
        <v>7.5380000000000003</v>
      </c>
      <c r="S180" s="343"/>
      <c r="T180" s="344"/>
      <c r="U180" s="342"/>
      <c r="V180" s="210"/>
      <c r="W180" s="210"/>
      <c r="X180" s="210"/>
      <c r="Y180" s="210"/>
      <c r="Z180" s="210"/>
      <c r="AA180" s="210"/>
      <c r="AB180" s="210"/>
    </row>
    <row r="181" spans="1:28" ht="24" x14ac:dyDescent="0.2">
      <c r="A181" s="61">
        <v>165</v>
      </c>
      <c r="B181" s="61"/>
      <c r="C181" s="573">
        <v>3110</v>
      </c>
      <c r="D181" s="302" t="s">
        <v>10460</v>
      </c>
      <c r="E181" s="58" t="s">
        <v>4053</v>
      </c>
      <c r="F181" s="57" t="s">
        <v>10461</v>
      </c>
      <c r="G181" s="170" t="s">
        <v>10462</v>
      </c>
      <c r="H181" s="287" t="str">
        <f t="shared" si="13"/>
        <v>фото1</v>
      </c>
      <c r="I181" s="56" t="s">
        <v>10463</v>
      </c>
      <c r="J181" s="288"/>
      <c r="K181" s="55" t="s">
        <v>14</v>
      </c>
      <c r="L181" s="54">
        <v>100</v>
      </c>
      <c r="M181" s="574">
        <v>753.80000000000007</v>
      </c>
      <c r="N181" s="322"/>
      <c r="O181" s="168">
        <f t="shared" si="11"/>
        <v>0</v>
      </c>
      <c r="P181" s="52"/>
      <c r="Q181" s="318">
        <f t="shared" si="12"/>
        <v>7.5380000000000003</v>
      </c>
      <c r="S181" s="343"/>
      <c r="T181" s="344"/>
      <c r="U181" s="342"/>
      <c r="V181" s="210"/>
      <c r="W181" s="210"/>
      <c r="X181" s="210"/>
      <c r="Y181" s="210"/>
      <c r="Z181" s="210"/>
      <c r="AA181" s="210"/>
      <c r="AB181" s="210"/>
    </row>
    <row r="182" spans="1:28" ht="15" x14ac:dyDescent="0.2">
      <c r="A182" s="61">
        <v>166</v>
      </c>
      <c r="B182" s="61"/>
      <c r="C182" s="573">
        <v>3111</v>
      </c>
      <c r="D182" s="302" t="s">
        <v>7092</v>
      </c>
      <c r="E182" s="58" t="s">
        <v>4053</v>
      </c>
      <c r="F182" s="57" t="s">
        <v>4245</v>
      </c>
      <c r="G182" s="170" t="s">
        <v>4246</v>
      </c>
      <c r="H182" s="287" t="str">
        <f t="shared" si="13"/>
        <v>фото1</v>
      </c>
      <c r="I182" s="56" t="s">
        <v>4202</v>
      </c>
      <c r="J182" s="288"/>
      <c r="K182" s="55" t="s">
        <v>14</v>
      </c>
      <c r="L182" s="54">
        <v>100</v>
      </c>
      <c r="M182" s="574">
        <v>810.80000000000007</v>
      </c>
      <c r="N182" s="322"/>
      <c r="O182" s="168">
        <f t="shared" si="11"/>
        <v>0</v>
      </c>
      <c r="P182" s="52"/>
      <c r="Q182" s="318">
        <f t="shared" si="12"/>
        <v>8.1080000000000005</v>
      </c>
      <c r="S182" s="343"/>
      <c r="T182" s="344"/>
      <c r="U182" s="342"/>
      <c r="V182" s="210"/>
      <c r="W182" s="210"/>
      <c r="X182" s="210"/>
      <c r="Y182" s="210"/>
      <c r="Z182" s="210"/>
      <c r="AA182" s="210"/>
      <c r="AB182" s="210"/>
    </row>
    <row r="183" spans="1:28" ht="15" x14ac:dyDescent="0.2">
      <c r="A183" s="61">
        <v>167</v>
      </c>
      <c r="B183" s="61"/>
      <c r="C183" s="573">
        <v>3112</v>
      </c>
      <c r="D183" s="302" t="s">
        <v>10464</v>
      </c>
      <c r="E183" s="58" t="s">
        <v>4053</v>
      </c>
      <c r="F183" s="57" t="s">
        <v>10465</v>
      </c>
      <c r="G183" s="170" t="s">
        <v>10466</v>
      </c>
      <c r="H183" s="287" t="str">
        <f t="shared" si="13"/>
        <v>фото1</v>
      </c>
      <c r="I183" s="56" t="s">
        <v>10467</v>
      </c>
      <c r="J183" s="288"/>
      <c r="K183" s="55" t="s">
        <v>14</v>
      </c>
      <c r="L183" s="54">
        <v>100</v>
      </c>
      <c r="M183" s="574">
        <v>810.80000000000007</v>
      </c>
      <c r="N183" s="322"/>
      <c r="O183" s="168">
        <f t="shared" si="11"/>
        <v>0</v>
      </c>
      <c r="P183" s="52"/>
      <c r="Q183" s="318">
        <f t="shared" si="12"/>
        <v>8.1080000000000005</v>
      </c>
      <c r="S183" s="343"/>
      <c r="T183" s="344"/>
      <c r="U183" s="342"/>
      <c r="V183" s="210"/>
      <c r="W183" s="210"/>
      <c r="X183" s="210"/>
      <c r="Y183" s="210"/>
      <c r="Z183" s="210"/>
      <c r="AA183" s="210"/>
      <c r="AB183" s="210"/>
    </row>
    <row r="184" spans="1:28" ht="36" x14ac:dyDescent="0.2">
      <c r="A184" s="61">
        <v>168</v>
      </c>
      <c r="B184" s="61"/>
      <c r="C184" s="573">
        <v>3113</v>
      </c>
      <c r="D184" s="302" t="s">
        <v>7093</v>
      </c>
      <c r="E184" s="58" t="s">
        <v>4053</v>
      </c>
      <c r="F184" s="57" t="s">
        <v>4247</v>
      </c>
      <c r="G184" s="170" t="s">
        <v>4248</v>
      </c>
      <c r="H184" s="287" t="str">
        <f t="shared" si="13"/>
        <v>фото1</v>
      </c>
      <c r="I184" s="56" t="s">
        <v>4249</v>
      </c>
      <c r="J184" s="288"/>
      <c r="K184" s="55" t="s">
        <v>14</v>
      </c>
      <c r="L184" s="54">
        <v>100</v>
      </c>
      <c r="M184" s="574">
        <v>1038.8</v>
      </c>
      <c r="N184" s="322"/>
      <c r="O184" s="168">
        <f t="shared" si="11"/>
        <v>0</v>
      </c>
      <c r="P184" s="52"/>
      <c r="Q184" s="318">
        <f t="shared" si="12"/>
        <v>10.388</v>
      </c>
      <c r="S184" s="343"/>
      <c r="T184" s="344"/>
      <c r="U184" s="342"/>
      <c r="V184" s="210"/>
      <c r="W184" s="210"/>
      <c r="X184" s="210"/>
      <c r="Y184" s="210"/>
      <c r="Z184" s="210"/>
      <c r="AA184" s="210"/>
      <c r="AB184" s="210"/>
    </row>
    <row r="185" spans="1:28" ht="24" x14ac:dyDescent="0.2">
      <c r="A185" s="61">
        <v>169</v>
      </c>
      <c r="B185" s="61"/>
      <c r="C185" s="573">
        <v>3115</v>
      </c>
      <c r="D185" s="302" t="s">
        <v>7094</v>
      </c>
      <c r="E185" s="58" t="s">
        <v>4053</v>
      </c>
      <c r="F185" s="57" t="s">
        <v>4250</v>
      </c>
      <c r="G185" s="170" t="s">
        <v>4251</v>
      </c>
      <c r="H185" s="287" t="str">
        <f t="shared" si="13"/>
        <v>фото1</v>
      </c>
      <c r="I185" s="56" t="s">
        <v>4252</v>
      </c>
      <c r="J185" s="288"/>
      <c r="K185" s="55" t="s">
        <v>14</v>
      </c>
      <c r="L185" s="54">
        <v>100</v>
      </c>
      <c r="M185" s="574">
        <v>1038.8</v>
      </c>
      <c r="N185" s="322"/>
      <c r="O185" s="168">
        <f t="shared" si="11"/>
        <v>0</v>
      </c>
      <c r="P185" s="52"/>
      <c r="Q185" s="318">
        <f t="shared" si="12"/>
        <v>10.388</v>
      </c>
      <c r="S185" s="343"/>
      <c r="T185" s="344"/>
      <c r="U185" s="342"/>
      <c r="V185" s="210"/>
      <c r="W185" s="210"/>
      <c r="X185" s="210"/>
      <c r="Y185" s="210"/>
      <c r="Z185" s="210"/>
      <c r="AA185" s="210"/>
      <c r="AB185" s="210"/>
    </row>
    <row r="186" spans="1:28" ht="15" x14ac:dyDescent="0.2">
      <c r="A186" s="61">
        <v>170</v>
      </c>
      <c r="B186" s="61"/>
      <c r="C186" s="573">
        <v>3116</v>
      </c>
      <c r="D186" s="302" t="s">
        <v>8797</v>
      </c>
      <c r="E186" s="58" t="s">
        <v>4053</v>
      </c>
      <c r="F186" s="57" t="s">
        <v>8798</v>
      </c>
      <c r="G186" s="170" t="s">
        <v>8799</v>
      </c>
      <c r="H186" s="287" t="str">
        <f t="shared" si="13"/>
        <v>фото1</v>
      </c>
      <c r="I186" s="56" t="s">
        <v>8800</v>
      </c>
      <c r="J186" s="288"/>
      <c r="K186" s="55" t="s">
        <v>14</v>
      </c>
      <c r="L186" s="54">
        <v>100</v>
      </c>
      <c r="M186" s="574">
        <v>810.80000000000007</v>
      </c>
      <c r="N186" s="322"/>
      <c r="O186" s="168">
        <f t="shared" si="11"/>
        <v>0</v>
      </c>
      <c r="P186" s="52"/>
      <c r="Q186" s="318">
        <f t="shared" si="12"/>
        <v>8.1080000000000005</v>
      </c>
      <c r="S186" s="343"/>
      <c r="T186" s="344"/>
      <c r="U186" s="342"/>
      <c r="V186" s="210"/>
      <c r="W186" s="210"/>
      <c r="X186" s="210"/>
      <c r="Y186" s="210"/>
      <c r="Z186" s="210"/>
      <c r="AA186" s="210"/>
      <c r="AB186" s="210"/>
    </row>
    <row r="187" spans="1:28" ht="24" x14ac:dyDescent="0.2">
      <c r="A187" s="61">
        <v>171</v>
      </c>
      <c r="B187" s="61"/>
      <c r="C187" s="573">
        <v>3117</v>
      </c>
      <c r="D187" s="302" t="s">
        <v>8801</v>
      </c>
      <c r="E187" s="58" t="s">
        <v>4053</v>
      </c>
      <c r="F187" s="57" t="s">
        <v>7095</v>
      </c>
      <c r="G187" s="170" t="s">
        <v>7096</v>
      </c>
      <c r="H187" s="287" t="str">
        <f t="shared" si="13"/>
        <v>фото1</v>
      </c>
      <c r="I187" s="56" t="s">
        <v>7097</v>
      </c>
      <c r="J187" s="288"/>
      <c r="K187" s="55" t="s">
        <v>14</v>
      </c>
      <c r="L187" s="54">
        <v>100</v>
      </c>
      <c r="M187" s="574">
        <v>886.80000000000007</v>
      </c>
      <c r="N187" s="322"/>
      <c r="O187" s="168">
        <f t="shared" si="11"/>
        <v>0</v>
      </c>
      <c r="P187" s="52"/>
      <c r="Q187" s="318">
        <f t="shared" si="12"/>
        <v>8.8680000000000003</v>
      </c>
      <c r="S187" s="343"/>
      <c r="T187" s="344"/>
      <c r="U187" s="342"/>
      <c r="V187" s="210"/>
      <c r="W187" s="210"/>
      <c r="X187" s="210"/>
      <c r="Y187" s="210"/>
      <c r="Z187" s="210"/>
      <c r="AA187" s="210"/>
      <c r="AB187" s="210"/>
    </row>
    <row r="188" spans="1:28" ht="15" x14ac:dyDescent="0.2">
      <c r="A188" s="61">
        <v>172</v>
      </c>
      <c r="B188" s="61"/>
      <c r="C188" s="573">
        <v>3118</v>
      </c>
      <c r="D188" s="302" t="s">
        <v>7098</v>
      </c>
      <c r="E188" s="58" t="s">
        <v>4053</v>
      </c>
      <c r="F188" s="57" t="s">
        <v>4253</v>
      </c>
      <c r="G188" s="170" t="s">
        <v>4254</v>
      </c>
      <c r="H188" s="287" t="str">
        <f t="shared" si="13"/>
        <v>фото1</v>
      </c>
      <c r="I188" s="56" t="s">
        <v>4255</v>
      </c>
      <c r="J188" s="288"/>
      <c r="K188" s="55" t="s">
        <v>14</v>
      </c>
      <c r="L188" s="54">
        <v>100</v>
      </c>
      <c r="M188" s="574">
        <v>962.80000000000007</v>
      </c>
      <c r="N188" s="322"/>
      <c r="O188" s="168">
        <f t="shared" si="11"/>
        <v>0</v>
      </c>
      <c r="P188" s="52"/>
      <c r="Q188" s="318">
        <f t="shared" si="12"/>
        <v>9.6280000000000001</v>
      </c>
      <c r="S188" s="343"/>
      <c r="T188" s="344"/>
      <c r="U188" s="342"/>
      <c r="V188" s="210"/>
      <c r="W188" s="210"/>
      <c r="X188" s="210"/>
      <c r="Y188" s="210"/>
      <c r="Z188" s="210"/>
      <c r="AA188" s="210"/>
      <c r="AB188" s="210"/>
    </row>
    <row r="189" spans="1:28" ht="15" x14ac:dyDescent="0.2">
      <c r="A189" s="61">
        <v>173</v>
      </c>
      <c r="B189" s="61"/>
      <c r="C189" s="573">
        <v>3119</v>
      </c>
      <c r="D189" s="302" t="s">
        <v>7099</v>
      </c>
      <c r="E189" s="58" t="s">
        <v>4053</v>
      </c>
      <c r="F189" s="57" t="s">
        <v>4256</v>
      </c>
      <c r="G189" s="170" t="s">
        <v>4257</v>
      </c>
      <c r="H189" s="287" t="str">
        <f t="shared" si="13"/>
        <v>фото1</v>
      </c>
      <c r="I189" s="56" t="s">
        <v>772</v>
      </c>
      <c r="J189" s="288"/>
      <c r="K189" s="55" t="s">
        <v>14</v>
      </c>
      <c r="L189" s="54">
        <v>100</v>
      </c>
      <c r="M189" s="574">
        <v>1190.8</v>
      </c>
      <c r="N189" s="322"/>
      <c r="O189" s="168">
        <f t="shared" si="11"/>
        <v>0</v>
      </c>
      <c r="P189" s="52"/>
      <c r="Q189" s="318">
        <f t="shared" si="12"/>
        <v>11.907999999999999</v>
      </c>
      <c r="S189" s="343"/>
      <c r="T189" s="344"/>
      <c r="U189" s="342"/>
      <c r="V189" s="210"/>
      <c r="W189" s="210"/>
      <c r="X189" s="210"/>
      <c r="Y189" s="210"/>
      <c r="Z189" s="210"/>
      <c r="AA189" s="210"/>
      <c r="AB189" s="210"/>
    </row>
    <row r="190" spans="1:28" ht="15" x14ac:dyDescent="0.2">
      <c r="A190" s="61">
        <v>174</v>
      </c>
      <c r="B190" s="61"/>
      <c r="C190" s="573">
        <v>3121</v>
      </c>
      <c r="D190" s="302" t="s">
        <v>7100</v>
      </c>
      <c r="E190" s="58" t="s">
        <v>4053</v>
      </c>
      <c r="F190" s="57" t="s">
        <v>4258</v>
      </c>
      <c r="G190" s="170" t="s">
        <v>4259</v>
      </c>
      <c r="H190" s="287" t="str">
        <f t="shared" si="13"/>
        <v>фото1</v>
      </c>
      <c r="I190" s="56" t="s">
        <v>4260</v>
      </c>
      <c r="J190" s="288"/>
      <c r="K190" s="55" t="s">
        <v>14</v>
      </c>
      <c r="L190" s="54">
        <v>100</v>
      </c>
      <c r="M190" s="574">
        <v>1247.8</v>
      </c>
      <c r="N190" s="322"/>
      <c r="O190" s="168">
        <f t="shared" si="11"/>
        <v>0</v>
      </c>
      <c r="P190" s="52"/>
      <c r="Q190" s="318">
        <f t="shared" si="12"/>
        <v>12.478</v>
      </c>
      <c r="S190" s="343"/>
      <c r="T190" s="344"/>
      <c r="U190" s="342"/>
      <c r="V190" s="210"/>
      <c r="W190" s="210"/>
      <c r="X190" s="210"/>
      <c r="Y190" s="210"/>
      <c r="Z190" s="210"/>
      <c r="AA190" s="210"/>
      <c r="AB190" s="210"/>
    </row>
    <row r="191" spans="1:28" ht="24" x14ac:dyDescent="0.2">
      <c r="A191" s="61">
        <v>175</v>
      </c>
      <c r="B191" s="61"/>
      <c r="C191" s="573">
        <v>3123</v>
      </c>
      <c r="D191" s="302" t="s">
        <v>7101</v>
      </c>
      <c r="E191" s="58" t="s">
        <v>4053</v>
      </c>
      <c r="F191" s="57" t="s">
        <v>4261</v>
      </c>
      <c r="G191" s="170" t="s">
        <v>4262</v>
      </c>
      <c r="H191" s="287" t="str">
        <f t="shared" si="13"/>
        <v>фото1</v>
      </c>
      <c r="I191" s="56" t="s">
        <v>4263</v>
      </c>
      <c r="J191" s="288"/>
      <c r="K191" s="55" t="s">
        <v>14</v>
      </c>
      <c r="L191" s="54">
        <v>100</v>
      </c>
      <c r="M191" s="574">
        <v>1190.8</v>
      </c>
      <c r="N191" s="322"/>
      <c r="O191" s="168">
        <f t="shared" si="11"/>
        <v>0</v>
      </c>
      <c r="P191" s="52"/>
      <c r="Q191" s="318">
        <f t="shared" si="12"/>
        <v>11.907999999999999</v>
      </c>
      <c r="S191" s="343"/>
      <c r="T191" s="344"/>
      <c r="U191" s="342"/>
      <c r="V191" s="210"/>
      <c r="W191" s="210"/>
      <c r="X191" s="210"/>
      <c r="Y191" s="210"/>
      <c r="Z191" s="210"/>
      <c r="AA191" s="210"/>
      <c r="AB191" s="210"/>
    </row>
    <row r="192" spans="1:28" ht="15" x14ac:dyDescent="0.2">
      <c r="A192" s="61">
        <v>176</v>
      </c>
      <c r="B192" s="61"/>
      <c r="C192" s="573">
        <v>3124</v>
      </c>
      <c r="D192" s="302" t="s">
        <v>8793</v>
      </c>
      <c r="E192" s="58" t="s">
        <v>4053</v>
      </c>
      <c r="F192" s="57" t="s">
        <v>7076</v>
      </c>
      <c r="G192" s="170" t="s">
        <v>7077</v>
      </c>
      <c r="H192" s="287" t="str">
        <f t="shared" si="13"/>
        <v>фото1</v>
      </c>
      <c r="I192" s="56" t="s">
        <v>4202</v>
      </c>
      <c r="J192" s="288"/>
      <c r="K192" s="55" t="s">
        <v>14</v>
      </c>
      <c r="L192" s="54">
        <v>100</v>
      </c>
      <c r="M192" s="574">
        <v>1190.8</v>
      </c>
      <c r="N192" s="322"/>
      <c r="O192" s="168">
        <f t="shared" si="11"/>
        <v>0</v>
      </c>
      <c r="P192" s="52"/>
      <c r="Q192" s="318">
        <f t="shared" si="12"/>
        <v>11.907999999999999</v>
      </c>
      <c r="S192" s="343"/>
      <c r="T192" s="344"/>
      <c r="U192" s="342"/>
      <c r="V192" s="210"/>
      <c r="W192" s="210"/>
      <c r="X192" s="210"/>
      <c r="Y192" s="210"/>
      <c r="Z192" s="210"/>
      <c r="AA192" s="210"/>
      <c r="AB192" s="210"/>
    </row>
    <row r="193" spans="1:28" ht="15" x14ac:dyDescent="0.2">
      <c r="A193" s="61">
        <v>177</v>
      </c>
      <c r="B193" s="61"/>
      <c r="C193" s="573">
        <v>3125</v>
      </c>
      <c r="D193" s="302" t="s">
        <v>7102</v>
      </c>
      <c r="E193" s="58" t="s">
        <v>4053</v>
      </c>
      <c r="F193" s="57" t="s">
        <v>4264</v>
      </c>
      <c r="G193" s="170" t="s">
        <v>4265</v>
      </c>
      <c r="H193" s="287" t="str">
        <f t="shared" si="13"/>
        <v>фото1</v>
      </c>
      <c r="I193" s="56" t="s">
        <v>4266</v>
      </c>
      <c r="J193" s="288"/>
      <c r="K193" s="55" t="s">
        <v>14</v>
      </c>
      <c r="L193" s="54">
        <v>100</v>
      </c>
      <c r="M193" s="574">
        <v>1038.8</v>
      </c>
      <c r="N193" s="322"/>
      <c r="O193" s="168">
        <f t="shared" si="11"/>
        <v>0</v>
      </c>
      <c r="P193" s="52"/>
      <c r="Q193" s="318">
        <f t="shared" si="12"/>
        <v>10.388</v>
      </c>
      <c r="S193" s="343"/>
      <c r="T193" s="344"/>
      <c r="U193" s="342"/>
      <c r="V193" s="210"/>
      <c r="W193" s="210"/>
      <c r="X193" s="210"/>
      <c r="Y193" s="210"/>
      <c r="Z193" s="210"/>
      <c r="AA193" s="210"/>
      <c r="AB193" s="210"/>
    </row>
    <row r="194" spans="1:28" ht="15" x14ac:dyDescent="0.2">
      <c r="A194" s="61">
        <v>178</v>
      </c>
      <c r="B194" s="61"/>
      <c r="C194" s="573">
        <v>3126</v>
      </c>
      <c r="D194" s="302" t="s">
        <v>7103</v>
      </c>
      <c r="E194" s="58" t="s">
        <v>4053</v>
      </c>
      <c r="F194" s="57" t="s">
        <v>4267</v>
      </c>
      <c r="G194" s="170" t="s">
        <v>4268</v>
      </c>
      <c r="H194" s="287" t="str">
        <f t="shared" si="13"/>
        <v>фото1</v>
      </c>
      <c r="I194" s="56" t="s">
        <v>4269</v>
      </c>
      <c r="J194" s="288"/>
      <c r="K194" s="55" t="s">
        <v>14</v>
      </c>
      <c r="L194" s="54">
        <v>100</v>
      </c>
      <c r="M194" s="574">
        <v>810.80000000000007</v>
      </c>
      <c r="N194" s="322"/>
      <c r="O194" s="168">
        <f t="shared" si="11"/>
        <v>0</v>
      </c>
      <c r="P194" s="52"/>
      <c r="Q194" s="318">
        <f t="shared" si="12"/>
        <v>8.1080000000000005</v>
      </c>
      <c r="S194" s="343"/>
      <c r="T194" s="344"/>
      <c r="U194" s="342"/>
      <c r="V194" s="210"/>
      <c r="W194" s="210"/>
      <c r="X194" s="210"/>
      <c r="Y194" s="210"/>
      <c r="Z194" s="210"/>
      <c r="AA194" s="210"/>
      <c r="AB194" s="210"/>
    </row>
    <row r="195" spans="1:28" ht="15" x14ac:dyDescent="0.2">
      <c r="A195" s="61">
        <v>179</v>
      </c>
      <c r="B195" s="61"/>
      <c r="C195" s="573">
        <v>3128</v>
      </c>
      <c r="D195" s="302" t="s">
        <v>8802</v>
      </c>
      <c r="E195" s="58" t="s">
        <v>4053</v>
      </c>
      <c r="F195" s="57" t="s">
        <v>8803</v>
      </c>
      <c r="G195" s="170" t="s">
        <v>8804</v>
      </c>
      <c r="H195" s="287" t="str">
        <f t="shared" si="13"/>
        <v>фото1</v>
      </c>
      <c r="I195" s="56" t="s">
        <v>8805</v>
      </c>
      <c r="J195" s="288"/>
      <c r="K195" s="55" t="s">
        <v>14</v>
      </c>
      <c r="L195" s="54">
        <v>100</v>
      </c>
      <c r="M195" s="574">
        <v>924.80000000000007</v>
      </c>
      <c r="N195" s="322"/>
      <c r="O195" s="168">
        <f t="shared" si="11"/>
        <v>0</v>
      </c>
      <c r="P195" s="52"/>
      <c r="Q195" s="318">
        <f t="shared" si="12"/>
        <v>9.2480000000000011</v>
      </c>
      <c r="S195" s="343"/>
      <c r="T195" s="344"/>
      <c r="U195" s="342"/>
      <c r="V195" s="210"/>
      <c r="W195" s="210"/>
      <c r="X195" s="210"/>
      <c r="Y195" s="210"/>
      <c r="Z195" s="210"/>
      <c r="AA195" s="210"/>
      <c r="AB195" s="210"/>
    </row>
    <row r="196" spans="1:28" ht="15" x14ac:dyDescent="0.2">
      <c r="A196" s="61">
        <v>180</v>
      </c>
      <c r="B196" s="61"/>
      <c r="C196" s="573">
        <v>3129</v>
      </c>
      <c r="D196" s="302" t="s">
        <v>7104</v>
      </c>
      <c r="E196" s="58" t="s">
        <v>4053</v>
      </c>
      <c r="F196" s="57" t="s">
        <v>4270</v>
      </c>
      <c r="G196" s="170" t="s">
        <v>4271</v>
      </c>
      <c r="H196" s="287" t="str">
        <f t="shared" si="13"/>
        <v>фото1</v>
      </c>
      <c r="I196" s="56" t="s">
        <v>842</v>
      </c>
      <c r="J196" s="288"/>
      <c r="K196" s="55" t="s">
        <v>14</v>
      </c>
      <c r="L196" s="54">
        <v>100</v>
      </c>
      <c r="M196" s="574">
        <v>1038.8</v>
      </c>
      <c r="N196" s="322"/>
      <c r="O196" s="168">
        <f t="shared" si="11"/>
        <v>0</v>
      </c>
      <c r="P196" s="52"/>
      <c r="Q196" s="318">
        <f t="shared" si="12"/>
        <v>10.388</v>
      </c>
      <c r="S196" s="343"/>
      <c r="T196" s="344"/>
      <c r="U196" s="342"/>
      <c r="V196" s="210"/>
      <c r="W196" s="210"/>
      <c r="X196" s="210"/>
      <c r="Y196" s="210"/>
      <c r="Z196" s="210"/>
      <c r="AA196" s="210"/>
      <c r="AB196" s="210"/>
    </row>
    <row r="197" spans="1:28" ht="15" x14ac:dyDescent="0.2">
      <c r="A197" s="61">
        <v>181</v>
      </c>
      <c r="B197" s="61"/>
      <c r="C197" s="573">
        <v>3130</v>
      </c>
      <c r="D197" s="302" t="s">
        <v>7105</v>
      </c>
      <c r="E197" s="58" t="s">
        <v>4053</v>
      </c>
      <c r="F197" s="57" t="s">
        <v>4275</v>
      </c>
      <c r="G197" s="170" t="s">
        <v>4276</v>
      </c>
      <c r="H197" s="287" t="str">
        <f t="shared" si="13"/>
        <v>фото1</v>
      </c>
      <c r="I197" s="56" t="s">
        <v>4277</v>
      </c>
      <c r="J197" s="288"/>
      <c r="K197" s="55" t="s">
        <v>14</v>
      </c>
      <c r="L197" s="54">
        <v>100</v>
      </c>
      <c r="M197" s="574">
        <v>1190.8</v>
      </c>
      <c r="N197" s="322"/>
      <c r="O197" s="168">
        <f t="shared" si="11"/>
        <v>0</v>
      </c>
      <c r="P197" s="52"/>
      <c r="Q197" s="318">
        <f t="shared" si="12"/>
        <v>11.907999999999999</v>
      </c>
      <c r="S197" s="343"/>
      <c r="T197" s="344"/>
      <c r="U197" s="342"/>
      <c r="V197" s="210"/>
      <c r="W197" s="210"/>
      <c r="X197" s="210"/>
      <c r="Y197" s="210"/>
      <c r="Z197" s="210"/>
      <c r="AA197" s="210"/>
      <c r="AB197" s="210"/>
    </row>
    <row r="198" spans="1:28" ht="24" x14ac:dyDescent="0.2">
      <c r="A198" s="61">
        <v>182</v>
      </c>
      <c r="B198" s="61"/>
      <c r="C198" s="573">
        <v>3131</v>
      </c>
      <c r="D198" s="302" t="s">
        <v>10468</v>
      </c>
      <c r="E198" s="58" t="s">
        <v>4053</v>
      </c>
      <c r="F198" s="57" t="s">
        <v>10469</v>
      </c>
      <c r="G198" s="170" t="s">
        <v>10470</v>
      </c>
      <c r="H198" s="287" t="str">
        <f t="shared" si="13"/>
        <v>фото1</v>
      </c>
      <c r="I198" s="56" t="s">
        <v>10471</v>
      </c>
      <c r="J198" s="288"/>
      <c r="K198" s="55" t="s">
        <v>14</v>
      </c>
      <c r="L198" s="54">
        <v>100</v>
      </c>
      <c r="M198" s="574">
        <v>810.80000000000007</v>
      </c>
      <c r="N198" s="322"/>
      <c r="O198" s="168">
        <f t="shared" si="11"/>
        <v>0</v>
      </c>
      <c r="P198" s="52"/>
      <c r="Q198" s="318">
        <f t="shared" si="12"/>
        <v>8.1080000000000005</v>
      </c>
      <c r="S198" s="343"/>
      <c r="T198" s="344"/>
      <c r="U198" s="342"/>
      <c r="V198" s="210"/>
      <c r="W198" s="210"/>
      <c r="X198" s="210"/>
      <c r="Y198" s="210"/>
      <c r="Z198" s="210"/>
      <c r="AA198" s="210"/>
      <c r="AB198" s="210"/>
    </row>
    <row r="199" spans="1:28" ht="15" x14ac:dyDescent="0.2">
      <c r="A199" s="61">
        <v>183</v>
      </c>
      <c r="B199" s="61"/>
      <c r="C199" s="573">
        <v>3134</v>
      </c>
      <c r="D199" s="302" t="s">
        <v>7107</v>
      </c>
      <c r="E199" s="58" t="s">
        <v>4053</v>
      </c>
      <c r="F199" s="57" t="s">
        <v>4281</v>
      </c>
      <c r="G199" s="170" t="s">
        <v>4282</v>
      </c>
      <c r="H199" s="287" t="str">
        <f t="shared" si="13"/>
        <v>фото1</v>
      </c>
      <c r="I199" s="56" t="s">
        <v>16</v>
      </c>
      <c r="J199" s="288"/>
      <c r="K199" s="55" t="s">
        <v>14</v>
      </c>
      <c r="L199" s="54">
        <v>100</v>
      </c>
      <c r="M199" s="574">
        <v>753.80000000000007</v>
      </c>
      <c r="N199" s="322"/>
      <c r="O199" s="168">
        <f t="shared" si="11"/>
        <v>0</v>
      </c>
      <c r="P199" s="52"/>
      <c r="Q199" s="318">
        <f t="shared" si="12"/>
        <v>7.5380000000000003</v>
      </c>
      <c r="S199" s="343"/>
      <c r="T199" s="344"/>
      <c r="U199" s="342"/>
      <c r="V199" s="210"/>
      <c r="W199" s="210"/>
      <c r="X199" s="210"/>
      <c r="Y199" s="210"/>
      <c r="Z199" s="210"/>
      <c r="AA199" s="210"/>
      <c r="AB199" s="210"/>
    </row>
    <row r="200" spans="1:28" ht="15" x14ac:dyDescent="0.2">
      <c r="A200" s="61">
        <v>184</v>
      </c>
      <c r="B200" s="61"/>
      <c r="C200" s="573">
        <v>3135</v>
      </c>
      <c r="D200" s="302" t="s">
        <v>7108</v>
      </c>
      <c r="E200" s="58" t="s">
        <v>4053</v>
      </c>
      <c r="F200" s="57" t="s">
        <v>4283</v>
      </c>
      <c r="G200" s="170" t="s">
        <v>4284</v>
      </c>
      <c r="H200" s="287" t="str">
        <f t="shared" si="13"/>
        <v>фото1</v>
      </c>
      <c r="I200" s="56" t="s">
        <v>4285</v>
      </c>
      <c r="J200" s="288"/>
      <c r="K200" s="55" t="s">
        <v>14</v>
      </c>
      <c r="L200" s="54">
        <v>100</v>
      </c>
      <c r="M200" s="574">
        <v>1190.8</v>
      </c>
      <c r="N200" s="322"/>
      <c r="O200" s="168">
        <f t="shared" si="11"/>
        <v>0</v>
      </c>
      <c r="P200" s="52"/>
      <c r="Q200" s="318">
        <f t="shared" si="12"/>
        <v>11.907999999999999</v>
      </c>
      <c r="S200" s="343"/>
      <c r="T200" s="344"/>
      <c r="U200" s="342"/>
      <c r="V200" s="210"/>
      <c r="W200" s="210"/>
      <c r="X200" s="210"/>
      <c r="Y200" s="210"/>
      <c r="Z200" s="210"/>
      <c r="AA200" s="210"/>
      <c r="AB200" s="210"/>
    </row>
    <row r="201" spans="1:28" ht="15" x14ac:dyDescent="0.2">
      <c r="A201" s="61">
        <v>185</v>
      </c>
      <c r="B201" s="61"/>
      <c r="C201" s="573">
        <v>3136</v>
      </c>
      <c r="D201" s="302" t="s">
        <v>7109</v>
      </c>
      <c r="E201" s="58" t="s">
        <v>4053</v>
      </c>
      <c r="F201" s="57" t="s">
        <v>4033</v>
      </c>
      <c r="G201" s="170" t="s">
        <v>4034</v>
      </c>
      <c r="H201" s="287" t="str">
        <f t="shared" si="13"/>
        <v>фото1</v>
      </c>
      <c r="I201" s="56" t="s">
        <v>4286</v>
      </c>
      <c r="J201" s="288"/>
      <c r="K201" s="55" t="s">
        <v>14</v>
      </c>
      <c r="L201" s="54">
        <v>100</v>
      </c>
      <c r="M201" s="574">
        <v>1190.8</v>
      </c>
      <c r="N201" s="322"/>
      <c r="O201" s="168">
        <f t="shared" si="11"/>
        <v>0</v>
      </c>
      <c r="P201" s="52"/>
      <c r="Q201" s="318">
        <f t="shared" si="12"/>
        <v>11.907999999999999</v>
      </c>
      <c r="S201" s="343"/>
      <c r="T201" s="344"/>
      <c r="U201" s="342"/>
      <c r="V201" s="210"/>
      <c r="W201" s="210"/>
      <c r="X201" s="210"/>
      <c r="Y201" s="210"/>
      <c r="Z201" s="210"/>
      <c r="AA201" s="210"/>
      <c r="AB201" s="210"/>
    </row>
    <row r="202" spans="1:28" ht="36" x14ac:dyDescent="0.2">
      <c r="A202" s="61">
        <v>186</v>
      </c>
      <c r="B202" s="61"/>
      <c r="C202" s="573">
        <v>3137</v>
      </c>
      <c r="D202" s="302" t="s">
        <v>7110</v>
      </c>
      <c r="E202" s="58" t="s">
        <v>4053</v>
      </c>
      <c r="F202" s="57" t="s">
        <v>4287</v>
      </c>
      <c r="G202" s="170" t="s">
        <v>4288</v>
      </c>
      <c r="H202" s="287" t="str">
        <f t="shared" ref="H202:H233" si="14">HYPERLINK("http://www.gardenbulbs.ru/images/Gladiolus_CL/thumbnails/"&amp;D202&amp;".jpg","фото1")</f>
        <v>фото1</v>
      </c>
      <c r="I202" s="56" t="s">
        <v>4289</v>
      </c>
      <c r="J202" s="288"/>
      <c r="K202" s="55" t="s">
        <v>14</v>
      </c>
      <c r="L202" s="54">
        <v>100</v>
      </c>
      <c r="M202" s="574">
        <v>1190.8</v>
      </c>
      <c r="N202" s="322"/>
      <c r="O202" s="168">
        <f t="shared" ref="O202:O265" si="15">IF(ISERROR(M202*N202),0,M202*N202)</f>
        <v>0</v>
      </c>
      <c r="P202" s="52"/>
      <c r="Q202" s="318">
        <f t="shared" ref="Q202:Q265" si="16">M202/L202</f>
        <v>11.907999999999999</v>
      </c>
      <c r="S202" s="343"/>
      <c r="T202" s="344"/>
      <c r="U202" s="342"/>
      <c r="V202" s="210"/>
      <c r="W202" s="210"/>
      <c r="X202" s="210"/>
      <c r="Y202" s="210"/>
      <c r="Z202" s="210"/>
      <c r="AA202" s="210"/>
      <c r="AB202" s="210"/>
    </row>
    <row r="203" spans="1:28" ht="15" x14ac:dyDescent="0.2">
      <c r="A203" s="61">
        <v>187</v>
      </c>
      <c r="B203" s="61"/>
      <c r="C203" s="573">
        <v>3139</v>
      </c>
      <c r="D203" s="302" t="s">
        <v>7111</v>
      </c>
      <c r="E203" s="58" t="s">
        <v>4053</v>
      </c>
      <c r="F203" s="57" t="s">
        <v>4291</v>
      </c>
      <c r="G203" s="170" t="s">
        <v>4292</v>
      </c>
      <c r="H203" s="287" t="str">
        <f t="shared" si="14"/>
        <v>фото1</v>
      </c>
      <c r="I203" s="56" t="s">
        <v>4293</v>
      </c>
      <c r="J203" s="288"/>
      <c r="K203" s="55" t="s">
        <v>14</v>
      </c>
      <c r="L203" s="54">
        <v>100</v>
      </c>
      <c r="M203" s="574">
        <v>1190.8</v>
      </c>
      <c r="N203" s="322"/>
      <c r="O203" s="168">
        <f t="shared" si="15"/>
        <v>0</v>
      </c>
      <c r="P203" s="52"/>
      <c r="Q203" s="318">
        <f t="shared" si="16"/>
        <v>11.907999999999999</v>
      </c>
      <c r="S203" s="343"/>
      <c r="T203" s="344"/>
      <c r="U203" s="342"/>
      <c r="V203" s="210"/>
      <c r="W203" s="210"/>
      <c r="X203" s="210"/>
      <c r="Y203" s="210"/>
      <c r="Z203" s="210"/>
      <c r="AA203" s="210"/>
      <c r="AB203" s="210"/>
    </row>
    <row r="204" spans="1:28" ht="15" x14ac:dyDescent="0.2">
      <c r="A204" s="61">
        <v>188</v>
      </c>
      <c r="B204" s="61"/>
      <c r="C204" s="573">
        <v>3140</v>
      </c>
      <c r="D204" s="302" t="s">
        <v>7112</v>
      </c>
      <c r="E204" s="58" t="s">
        <v>4053</v>
      </c>
      <c r="F204" s="57" t="s">
        <v>4294</v>
      </c>
      <c r="G204" s="170" t="s">
        <v>4295</v>
      </c>
      <c r="H204" s="287" t="str">
        <f t="shared" si="14"/>
        <v>фото1</v>
      </c>
      <c r="I204" s="56" t="s">
        <v>4296</v>
      </c>
      <c r="J204" s="288"/>
      <c r="K204" s="55" t="s">
        <v>14</v>
      </c>
      <c r="L204" s="54">
        <v>100</v>
      </c>
      <c r="M204" s="574">
        <v>753.80000000000007</v>
      </c>
      <c r="N204" s="322"/>
      <c r="O204" s="168">
        <f t="shared" si="15"/>
        <v>0</v>
      </c>
      <c r="P204" s="52"/>
      <c r="Q204" s="318">
        <f t="shared" si="16"/>
        <v>7.5380000000000003</v>
      </c>
      <c r="S204" s="343"/>
      <c r="T204" s="344"/>
      <c r="U204" s="342"/>
      <c r="V204" s="210"/>
      <c r="W204" s="210"/>
      <c r="X204" s="210"/>
      <c r="Y204" s="210"/>
      <c r="Z204" s="210"/>
      <c r="AA204" s="210"/>
      <c r="AB204" s="210"/>
    </row>
    <row r="205" spans="1:28" ht="24" x14ac:dyDescent="0.2">
      <c r="A205" s="61">
        <v>189</v>
      </c>
      <c r="B205" s="61"/>
      <c r="C205" s="573">
        <v>3141</v>
      </c>
      <c r="D205" s="302" t="s">
        <v>7113</v>
      </c>
      <c r="E205" s="58" t="s">
        <v>4053</v>
      </c>
      <c r="F205" s="57" t="s">
        <v>6167</v>
      </c>
      <c r="G205" s="170" t="s">
        <v>6168</v>
      </c>
      <c r="H205" s="287" t="str">
        <f t="shared" si="14"/>
        <v>фото1</v>
      </c>
      <c r="I205" s="56" t="s">
        <v>6169</v>
      </c>
      <c r="J205" s="288"/>
      <c r="K205" s="55" t="s">
        <v>14</v>
      </c>
      <c r="L205" s="54">
        <v>100</v>
      </c>
      <c r="M205" s="574">
        <v>886.80000000000007</v>
      </c>
      <c r="N205" s="322"/>
      <c r="O205" s="168">
        <f t="shared" si="15"/>
        <v>0</v>
      </c>
      <c r="P205" s="52"/>
      <c r="Q205" s="318">
        <f t="shared" si="16"/>
        <v>8.8680000000000003</v>
      </c>
      <c r="S205" s="343"/>
      <c r="T205" s="344"/>
      <c r="U205" s="342"/>
      <c r="V205" s="210"/>
      <c r="W205" s="210"/>
      <c r="X205" s="210"/>
      <c r="Y205" s="210"/>
      <c r="Z205" s="210"/>
      <c r="AA205" s="210"/>
      <c r="AB205" s="210"/>
    </row>
    <row r="206" spans="1:28" ht="15" x14ac:dyDescent="0.2">
      <c r="A206" s="61">
        <v>190</v>
      </c>
      <c r="B206" s="61"/>
      <c r="C206" s="573">
        <v>3145</v>
      </c>
      <c r="D206" s="302" t="s">
        <v>7115</v>
      </c>
      <c r="E206" s="58" t="s">
        <v>4053</v>
      </c>
      <c r="F206" s="57" t="s">
        <v>4299</v>
      </c>
      <c r="G206" s="170" t="s">
        <v>4300</v>
      </c>
      <c r="H206" s="287" t="str">
        <f t="shared" si="14"/>
        <v>фото1</v>
      </c>
      <c r="I206" s="56" t="s">
        <v>4301</v>
      </c>
      <c r="J206" s="288"/>
      <c r="K206" s="55" t="s">
        <v>14</v>
      </c>
      <c r="L206" s="54">
        <v>100</v>
      </c>
      <c r="M206" s="574">
        <v>1190.8</v>
      </c>
      <c r="N206" s="322"/>
      <c r="O206" s="168">
        <f t="shared" si="15"/>
        <v>0</v>
      </c>
      <c r="P206" s="52"/>
      <c r="Q206" s="318">
        <f t="shared" si="16"/>
        <v>11.907999999999999</v>
      </c>
      <c r="S206" s="343"/>
      <c r="T206" s="344"/>
      <c r="U206" s="342"/>
      <c r="V206" s="210"/>
      <c r="W206" s="210"/>
      <c r="X206" s="210"/>
      <c r="Y206" s="210"/>
      <c r="Z206" s="210"/>
      <c r="AA206" s="210"/>
      <c r="AB206" s="210"/>
    </row>
    <row r="207" spans="1:28" ht="15" x14ac:dyDescent="0.2">
      <c r="A207" s="61">
        <v>191</v>
      </c>
      <c r="B207" s="61"/>
      <c r="C207" s="573">
        <v>3146</v>
      </c>
      <c r="D207" s="302" t="s">
        <v>8806</v>
      </c>
      <c r="E207" s="58" t="s">
        <v>4053</v>
      </c>
      <c r="F207" s="57" t="s">
        <v>8807</v>
      </c>
      <c r="G207" s="170" t="s">
        <v>8808</v>
      </c>
      <c r="H207" s="287" t="str">
        <f t="shared" si="14"/>
        <v>фото1</v>
      </c>
      <c r="I207" s="56" t="s">
        <v>8809</v>
      </c>
      <c r="J207" s="288"/>
      <c r="K207" s="55" t="s">
        <v>14</v>
      </c>
      <c r="L207" s="54">
        <v>100</v>
      </c>
      <c r="M207" s="574">
        <v>924.80000000000007</v>
      </c>
      <c r="N207" s="322"/>
      <c r="O207" s="168">
        <f t="shared" si="15"/>
        <v>0</v>
      </c>
      <c r="P207" s="52"/>
      <c r="Q207" s="318">
        <f t="shared" si="16"/>
        <v>9.2480000000000011</v>
      </c>
      <c r="S207" s="343"/>
      <c r="T207" s="344"/>
      <c r="U207" s="342"/>
      <c r="V207" s="210"/>
      <c r="W207" s="210"/>
      <c r="X207" s="210"/>
      <c r="Y207" s="210"/>
      <c r="Z207" s="210"/>
      <c r="AA207" s="210"/>
      <c r="AB207" s="210"/>
    </row>
    <row r="208" spans="1:28" ht="24" x14ac:dyDescent="0.2">
      <c r="A208" s="61">
        <v>192</v>
      </c>
      <c r="B208" s="61"/>
      <c r="C208" s="573">
        <v>3148</v>
      </c>
      <c r="D208" s="302" t="s">
        <v>10472</v>
      </c>
      <c r="E208" s="58" t="s">
        <v>4053</v>
      </c>
      <c r="F208" s="57" t="s">
        <v>10473</v>
      </c>
      <c r="G208" s="170" t="s">
        <v>10474</v>
      </c>
      <c r="H208" s="287" t="str">
        <f t="shared" si="14"/>
        <v>фото1</v>
      </c>
      <c r="I208" s="56" t="s">
        <v>10475</v>
      </c>
      <c r="J208" s="288"/>
      <c r="K208" s="55" t="s">
        <v>14</v>
      </c>
      <c r="L208" s="54">
        <v>100</v>
      </c>
      <c r="M208" s="574">
        <v>1190.8</v>
      </c>
      <c r="N208" s="322"/>
      <c r="O208" s="168">
        <f t="shared" si="15"/>
        <v>0</v>
      </c>
      <c r="P208" s="52"/>
      <c r="Q208" s="318">
        <f t="shared" si="16"/>
        <v>11.907999999999999</v>
      </c>
      <c r="S208" s="343"/>
      <c r="T208" s="344"/>
      <c r="U208" s="342"/>
      <c r="V208" s="210"/>
      <c r="W208" s="210"/>
      <c r="X208" s="210"/>
      <c r="Y208" s="210"/>
      <c r="Z208" s="210"/>
      <c r="AA208" s="210"/>
      <c r="AB208" s="210"/>
    </row>
    <row r="209" spans="1:28" ht="15" x14ac:dyDescent="0.2">
      <c r="A209" s="61">
        <v>193</v>
      </c>
      <c r="B209" s="61"/>
      <c r="C209" s="573">
        <v>3428</v>
      </c>
      <c r="D209" s="302" t="s">
        <v>7116</v>
      </c>
      <c r="E209" s="58" t="s">
        <v>4053</v>
      </c>
      <c r="F209" s="57" t="s">
        <v>4302</v>
      </c>
      <c r="G209" s="170" t="s">
        <v>4303</v>
      </c>
      <c r="H209" s="287" t="str">
        <f t="shared" si="14"/>
        <v>фото1</v>
      </c>
      <c r="I209" s="56" t="s">
        <v>4304</v>
      </c>
      <c r="J209" s="288"/>
      <c r="K209" s="55" t="s">
        <v>14</v>
      </c>
      <c r="L209" s="54">
        <v>75</v>
      </c>
      <c r="M209" s="574">
        <v>905.80000000000007</v>
      </c>
      <c r="N209" s="322"/>
      <c r="O209" s="168">
        <f t="shared" si="15"/>
        <v>0</v>
      </c>
      <c r="P209" s="52"/>
      <c r="Q209" s="318">
        <f t="shared" si="16"/>
        <v>12.077333333333334</v>
      </c>
      <c r="S209" s="343"/>
      <c r="T209" s="344"/>
      <c r="U209" s="342"/>
      <c r="V209" s="210"/>
      <c r="W209" s="210"/>
      <c r="X209" s="210"/>
      <c r="Y209" s="210"/>
      <c r="Z209" s="210"/>
      <c r="AA209" s="210"/>
      <c r="AB209" s="210"/>
    </row>
    <row r="210" spans="1:28" ht="24" x14ac:dyDescent="0.2">
      <c r="A210" s="61">
        <v>194</v>
      </c>
      <c r="B210" s="61"/>
      <c r="C210" s="573">
        <v>3149</v>
      </c>
      <c r="D210" s="302" t="s">
        <v>7117</v>
      </c>
      <c r="E210" s="58" t="s">
        <v>4053</v>
      </c>
      <c r="F210" s="57" t="s">
        <v>4305</v>
      </c>
      <c r="G210" s="170" t="s">
        <v>4306</v>
      </c>
      <c r="H210" s="287" t="str">
        <f t="shared" si="14"/>
        <v>фото1</v>
      </c>
      <c r="I210" s="56" t="s">
        <v>4307</v>
      </c>
      <c r="J210" s="288"/>
      <c r="K210" s="55" t="s">
        <v>14</v>
      </c>
      <c r="L210" s="54">
        <v>100</v>
      </c>
      <c r="M210" s="574">
        <v>753.80000000000007</v>
      </c>
      <c r="N210" s="322"/>
      <c r="O210" s="168">
        <f t="shared" si="15"/>
        <v>0</v>
      </c>
      <c r="P210" s="52"/>
      <c r="Q210" s="318">
        <f t="shared" si="16"/>
        <v>7.5380000000000003</v>
      </c>
      <c r="S210" s="343"/>
      <c r="T210" s="344"/>
      <c r="U210" s="342"/>
      <c r="V210" s="210"/>
      <c r="W210" s="210"/>
      <c r="X210" s="210"/>
      <c r="Y210" s="210"/>
      <c r="Z210" s="210"/>
      <c r="AA210" s="210"/>
      <c r="AB210" s="210"/>
    </row>
    <row r="211" spans="1:28" ht="15" x14ac:dyDescent="0.2">
      <c r="A211" s="61">
        <v>195</v>
      </c>
      <c r="B211" s="61"/>
      <c r="C211" s="573">
        <v>3150</v>
      </c>
      <c r="D211" s="302" t="s">
        <v>7118</v>
      </c>
      <c r="E211" s="58" t="s">
        <v>4053</v>
      </c>
      <c r="F211" s="57" t="s">
        <v>4308</v>
      </c>
      <c r="G211" s="170" t="s">
        <v>4309</v>
      </c>
      <c r="H211" s="287" t="str">
        <f t="shared" si="14"/>
        <v>фото1</v>
      </c>
      <c r="I211" s="56" t="s">
        <v>4310</v>
      </c>
      <c r="J211" s="288"/>
      <c r="K211" s="55" t="s">
        <v>14</v>
      </c>
      <c r="L211" s="54">
        <v>100</v>
      </c>
      <c r="M211" s="574">
        <v>753.80000000000007</v>
      </c>
      <c r="N211" s="322"/>
      <c r="O211" s="168">
        <f t="shared" si="15"/>
        <v>0</v>
      </c>
      <c r="P211" s="52"/>
      <c r="Q211" s="318">
        <f t="shared" si="16"/>
        <v>7.5380000000000003</v>
      </c>
      <c r="S211" s="343"/>
      <c r="T211" s="344"/>
      <c r="U211" s="342"/>
      <c r="V211" s="210"/>
      <c r="W211" s="210"/>
      <c r="X211" s="210"/>
      <c r="Y211" s="210"/>
      <c r="Z211" s="210"/>
      <c r="AA211" s="210"/>
      <c r="AB211" s="210"/>
    </row>
    <row r="212" spans="1:28" ht="15" x14ac:dyDescent="0.2">
      <c r="A212" s="61">
        <v>196</v>
      </c>
      <c r="B212" s="61"/>
      <c r="C212" s="573">
        <v>3151</v>
      </c>
      <c r="D212" s="302" t="s">
        <v>7119</v>
      </c>
      <c r="E212" s="58" t="s">
        <v>4053</v>
      </c>
      <c r="F212" s="57" t="s">
        <v>4311</v>
      </c>
      <c r="G212" s="170" t="s">
        <v>4312</v>
      </c>
      <c r="H212" s="287" t="str">
        <f t="shared" si="14"/>
        <v>фото1</v>
      </c>
      <c r="I212" s="56" t="s">
        <v>4313</v>
      </c>
      <c r="J212" s="288"/>
      <c r="K212" s="55" t="s">
        <v>14</v>
      </c>
      <c r="L212" s="54">
        <v>100</v>
      </c>
      <c r="M212" s="574">
        <v>753.80000000000007</v>
      </c>
      <c r="N212" s="322"/>
      <c r="O212" s="168">
        <f t="shared" si="15"/>
        <v>0</v>
      </c>
      <c r="P212" s="52"/>
      <c r="Q212" s="318">
        <f t="shared" si="16"/>
        <v>7.5380000000000003</v>
      </c>
      <c r="S212" s="343"/>
      <c r="T212" s="344"/>
      <c r="U212" s="342"/>
      <c r="V212" s="210"/>
      <c r="W212" s="210"/>
      <c r="X212" s="210"/>
      <c r="Y212" s="210"/>
      <c r="Z212" s="210"/>
      <c r="AA212" s="210"/>
      <c r="AB212" s="210"/>
    </row>
    <row r="213" spans="1:28" ht="24" x14ac:dyDescent="0.2">
      <c r="A213" s="61">
        <v>197</v>
      </c>
      <c r="B213" s="61"/>
      <c r="C213" s="573">
        <v>3152</v>
      </c>
      <c r="D213" s="302" t="s">
        <v>7120</v>
      </c>
      <c r="E213" s="58" t="s">
        <v>4053</v>
      </c>
      <c r="F213" s="57" t="s">
        <v>4314</v>
      </c>
      <c r="G213" s="170" t="s">
        <v>4315</v>
      </c>
      <c r="H213" s="287" t="str">
        <f t="shared" si="14"/>
        <v>фото1</v>
      </c>
      <c r="I213" s="56" t="s">
        <v>4316</v>
      </c>
      <c r="J213" s="288"/>
      <c r="K213" s="55" t="s">
        <v>14</v>
      </c>
      <c r="L213" s="54">
        <v>100</v>
      </c>
      <c r="M213" s="574">
        <v>753.80000000000007</v>
      </c>
      <c r="N213" s="322"/>
      <c r="O213" s="168">
        <f t="shared" si="15"/>
        <v>0</v>
      </c>
      <c r="P213" s="52"/>
      <c r="Q213" s="318">
        <f t="shared" si="16"/>
        <v>7.5380000000000003</v>
      </c>
      <c r="S213" s="343"/>
      <c r="T213" s="344"/>
      <c r="U213" s="342"/>
      <c r="V213" s="210"/>
      <c r="W213" s="210"/>
      <c r="X213" s="210"/>
      <c r="Y213" s="210"/>
      <c r="Z213" s="210"/>
      <c r="AA213" s="210"/>
      <c r="AB213" s="210"/>
    </row>
    <row r="214" spans="1:28" ht="24" x14ac:dyDescent="0.2">
      <c r="A214" s="61">
        <v>198</v>
      </c>
      <c r="B214" s="61"/>
      <c r="C214" s="573">
        <v>3153</v>
      </c>
      <c r="D214" s="302" t="s">
        <v>7121</v>
      </c>
      <c r="E214" s="58" t="s">
        <v>4053</v>
      </c>
      <c r="F214" s="57" t="s">
        <v>4317</v>
      </c>
      <c r="G214" s="170" t="s">
        <v>4318</v>
      </c>
      <c r="H214" s="287" t="str">
        <f t="shared" si="14"/>
        <v>фото1</v>
      </c>
      <c r="I214" s="56" t="s">
        <v>4319</v>
      </c>
      <c r="J214" s="288"/>
      <c r="K214" s="55" t="s">
        <v>14</v>
      </c>
      <c r="L214" s="54">
        <v>100</v>
      </c>
      <c r="M214" s="574">
        <v>1171.8</v>
      </c>
      <c r="N214" s="322"/>
      <c r="O214" s="168">
        <f t="shared" si="15"/>
        <v>0</v>
      </c>
      <c r="P214" s="52"/>
      <c r="Q214" s="318">
        <f t="shared" si="16"/>
        <v>11.718</v>
      </c>
      <c r="S214" s="343"/>
      <c r="T214" s="344"/>
      <c r="U214" s="342"/>
      <c r="V214" s="210"/>
      <c r="W214" s="210"/>
      <c r="X214" s="210"/>
      <c r="Y214" s="210"/>
      <c r="Z214" s="210"/>
      <c r="AA214" s="210"/>
      <c r="AB214" s="210"/>
    </row>
    <row r="215" spans="1:28" ht="24" x14ac:dyDescent="0.2">
      <c r="A215" s="61">
        <v>199</v>
      </c>
      <c r="B215" s="61"/>
      <c r="C215" s="573">
        <v>3155</v>
      </c>
      <c r="D215" s="302" t="s">
        <v>7122</v>
      </c>
      <c r="E215" s="58" t="s">
        <v>4053</v>
      </c>
      <c r="F215" s="57" t="s">
        <v>4320</v>
      </c>
      <c r="G215" s="170" t="s">
        <v>4321</v>
      </c>
      <c r="H215" s="287" t="str">
        <f t="shared" si="14"/>
        <v>фото1</v>
      </c>
      <c r="I215" s="56" t="s">
        <v>4322</v>
      </c>
      <c r="J215" s="288"/>
      <c r="K215" s="55" t="s">
        <v>14</v>
      </c>
      <c r="L215" s="54">
        <v>100</v>
      </c>
      <c r="M215" s="574">
        <v>1057.8</v>
      </c>
      <c r="N215" s="322"/>
      <c r="O215" s="168">
        <f t="shared" si="15"/>
        <v>0</v>
      </c>
      <c r="P215" s="52"/>
      <c r="Q215" s="318">
        <f t="shared" si="16"/>
        <v>10.577999999999999</v>
      </c>
      <c r="S215" s="343"/>
      <c r="T215" s="344"/>
      <c r="U215" s="342"/>
      <c r="V215" s="210"/>
      <c r="W215" s="210"/>
      <c r="X215" s="210"/>
      <c r="Y215" s="210"/>
      <c r="Z215" s="210"/>
      <c r="AA215" s="210"/>
      <c r="AB215" s="210"/>
    </row>
    <row r="216" spans="1:28" ht="15" x14ac:dyDescent="0.2">
      <c r="A216" s="61">
        <v>200</v>
      </c>
      <c r="B216" s="61"/>
      <c r="C216" s="573">
        <v>3156</v>
      </c>
      <c r="D216" s="302" t="s">
        <v>7123</v>
      </c>
      <c r="E216" s="58" t="s">
        <v>4053</v>
      </c>
      <c r="F216" s="57" t="s">
        <v>4323</v>
      </c>
      <c r="G216" s="170" t="s">
        <v>4324</v>
      </c>
      <c r="H216" s="287" t="str">
        <f t="shared" si="14"/>
        <v>фото1</v>
      </c>
      <c r="I216" s="56" t="s">
        <v>4177</v>
      </c>
      <c r="J216" s="288"/>
      <c r="K216" s="55" t="s">
        <v>14</v>
      </c>
      <c r="L216" s="54">
        <v>100</v>
      </c>
      <c r="M216" s="574">
        <v>753.80000000000007</v>
      </c>
      <c r="N216" s="322"/>
      <c r="O216" s="168">
        <f t="shared" si="15"/>
        <v>0</v>
      </c>
      <c r="P216" s="52"/>
      <c r="Q216" s="318">
        <f t="shared" si="16"/>
        <v>7.5380000000000003</v>
      </c>
      <c r="S216" s="343"/>
      <c r="T216" s="344"/>
      <c r="U216" s="342"/>
      <c r="V216" s="210"/>
      <c r="W216" s="210"/>
      <c r="X216" s="210"/>
      <c r="Y216" s="210"/>
      <c r="Z216" s="210"/>
      <c r="AA216" s="210"/>
      <c r="AB216" s="210"/>
    </row>
    <row r="217" spans="1:28" ht="24" x14ac:dyDescent="0.2">
      <c r="A217" s="61">
        <v>201</v>
      </c>
      <c r="B217" s="61"/>
      <c r="C217" s="573">
        <v>3157</v>
      </c>
      <c r="D217" s="302" t="s">
        <v>10476</v>
      </c>
      <c r="E217" s="58" t="s">
        <v>4053</v>
      </c>
      <c r="F217" s="57" t="s">
        <v>10477</v>
      </c>
      <c r="G217" s="170" t="s">
        <v>10478</v>
      </c>
      <c r="H217" s="287" t="str">
        <f t="shared" si="14"/>
        <v>фото1</v>
      </c>
      <c r="I217" s="56" t="s">
        <v>10479</v>
      </c>
      <c r="J217" s="288"/>
      <c r="K217" s="55" t="s">
        <v>14</v>
      </c>
      <c r="L217" s="54">
        <v>100</v>
      </c>
      <c r="M217" s="574">
        <v>1190.8</v>
      </c>
      <c r="N217" s="322"/>
      <c r="O217" s="168">
        <f t="shared" si="15"/>
        <v>0</v>
      </c>
      <c r="P217" s="52"/>
      <c r="Q217" s="318">
        <f t="shared" si="16"/>
        <v>11.907999999999999</v>
      </c>
      <c r="S217" s="343"/>
      <c r="T217" s="344"/>
      <c r="U217" s="342"/>
      <c r="V217" s="210"/>
      <c r="W217" s="210"/>
      <c r="X217" s="210"/>
      <c r="Y217" s="210"/>
      <c r="Z217" s="210"/>
      <c r="AA217" s="210"/>
      <c r="AB217" s="210"/>
    </row>
    <row r="218" spans="1:28" ht="24" x14ac:dyDescent="0.2">
      <c r="A218" s="61">
        <v>202</v>
      </c>
      <c r="B218" s="61"/>
      <c r="C218" s="573">
        <v>3160</v>
      </c>
      <c r="D218" s="302" t="s">
        <v>7124</v>
      </c>
      <c r="E218" s="58" t="s">
        <v>4053</v>
      </c>
      <c r="F218" s="57" t="s">
        <v>4325</v>
      </c>
      <c r="G218" s="170" t="s">
        <v>4326</v>
      </c>
      <c r="H218" s="287" t="str">
        <f t="shared" si="14"/>
        <v>фото1</v>
      </c>
      <c r="I218" s="56" t="s">
        <v>4327</v>
      </c>
      <c r="J218" s="288"/>
      <c r="K218" s="55" t="s">
        <v>14</v>
      </c>
      <c r="L218" s="54">
        <v>100</v>
      </c>
      <c r="M218" s="574">
        <v>810.80000000000007</v>
      </c>
      <c r="N218" s="322"/>
      <c r="O218" s="168">
        <f t="shared" si="15"/>
        <v>0</v>
      </c>
      <c r="P218" s="52"/>
      <c r="Q218" s="318">
        <f t="shared" si="16"/>
        <v>8.1080000000000005</v>
      </c>
      <c r="S218" s="343"/>
      <c r="T218" s="344"/>
      <c r="U218" s="342"/>
      <c r="V218" s="210"/>
      <c r="W218" s="210"/>
      <c r="X218" s="210"/>
      <c r="Y218" s="210"/>
      <c r="Z218" s="210"/>
      <c r="AA218" s="210"/>
      <c r="AB218" s="210"/>
    </row>
    <row r="219" spans="1:28" ht="15" x14ac:dyDescent="0.2">
      <c r="A219" s="61">
        <v>203</v>
      </c>
      <c r="B219" s="61"/>
      <c r="C219" s="573">
        <v>3161</v>
      </c>
      <c r="D219" s="302" t="s">
        <v>7125</v>
      </c>
      <c r="E219" s="58" t="s">
        <v>4053</v>
      </c>
      <c r="F219" s="57" t="s">
        <v>4328</v>
      </c>
      <c r="G219" s="170" t="s">
        <v>4329</v>
      </c>
      <c r="H219" s="287" t="str">
        <f t="shared" si="14"/>
        <v>фото1</v>
      </c>
      <c r="I219" s="56" t="s">
        <v>4330</v>
      </c>
      <c r="J219" s="288"/>
      <c r="K219" s="55" t="s">
        <v>14</v>
      </c>
      <c r="L219" s="54">
        <v>100</v>
      </c>
      <c r="M219" s="574">
        <v>1190.8</v>
      </c>
      <c r="N219" s="322"/>
      <c r="O219" s="168">
        <f t="shared" si="15"/>
        <v>0</v>
      </c>
      <c r="P219" s="52"/>
      <c r="Q219" s="318">
        <f t="shared" si="16"/>
        <v>11.907999999999999</v>
      </c>
      <c r="S219" s="343"/>
      <c r="T219" s="344"/>
      <c r="U219" s="342"/>
      <c r="V219" s="210"/>
      <c r="W219" s="210"/>
      <c r="X219" s="210"/>
      <c r="Y219" s="210"/>
      <c r="Z219" s="210"/>
      <c r="AA219" s="210"/>
      <c r="AB219" s="210"/>
    </row>
    <row r="220" spans="1:28" ht="15" x14ac:dyDescent="0.2">
      <c r="A220" s="61">
        <v>204</v>
      </c>
      <c r="B220" s="61"/>
      <c r="C220" s="573">
        <v>3163</v>
      </c>
      <c r="D220" s="302" t="s">
        <v>7126</v>
      </c>
      <c r="E220" s="58" t="s">
        <v>4053</v>
      </c>
      <c r="F220" s="57" t="s">
        <v>4331</v>
      </c>
      <c r="G220" s="170" t="s">
        <v>4332</v>
      </c>
      <c r="H220" s="287" t="str">
        <f t="shared" si="14"/>
        <v>фото1</v>
      </c>
      <c r="I220" s="56" t="s">
        <v>4333</v>
      </c>
      <c r="J220" s="288"/>
      <c r="K220" s="55" t="s">
        <v>14</v>
      </c>
      <c r="L220" s="54">
        <v>100</v>
      </c>
      <c r="M220" s="574">
        <v>848.80000000000007</v>
      </c>
      <c r="N220" s="322"/>
      <c r="O220" s="168">
        <f t="shared" si="15"/>
        <v>0</v>
      </c>
      <c r="P220" s="52"/>
      <c r="Q220" s="318">
        <f t="shared" si="16"/>
        <v>8.4880000000000013</v>
      </c>
      <c r="S220" s="343"/>
      <c r="T220" s="344"/>
      <c r="U220" s="342"/>
      <c r="V220" s="210"/>
      <c r="W220" s="210"/>
      <c r="X220" s="210"/>
      <c r="Y220" s="210"/>
      <c r="Z220" s="210"/>
      <c r="AA220" s="210"/>
      <c r="AB220" s="210"/>
    </row>
    <row r="221" spans="1:28" ht="15" x14ac:dyDescent="0.2">
      <c r="A221" s="61">
        <v>205</v>
      </c>
      <c r="B221" s="61"/>
      <c r="C221" s="573">
        <v>3164</v>
      </c>
      <c r="D221" s="302" t="s">
        <v>7127</v>
      </c>
      <c r="E221" s="58" t="s">
        <v>4053</v>
      </c>
      <c r="F221" s="57" t="s">
        <v>4334</v>
      </c>
      <c r="G221" s="170" t="s">
        <v>4335</v>
      </c>
      <c r="H221" s="287" t="str">
        <f t="shared" si="14"/>
        <v>фото1</v>
      </c>
      <c r="I221" s="56" t="s">
        <v>4336</v>
      </c>
      <c r="J221" s="288"/>
      <c r="K221" s="55" t="s">
        <v>14</v>
      </c>
      <c r="L221" s="54">
        <v>100</v>
      </c>
      <c r="M221" s="574">
        <v>1190.8</v>
      </c>
      <c r="N221" s="322"/>
      <c r="O221" s="168">
        <f t="shared" si="15"/>
        <v>0</v>
      </c>
      <c r="P221" s="52"/>
      <c r="Q221" s="318">
        <f t="shared" si="16"/>
        <v>11.907999999999999</v>
      </c>
      <c r="S221" s="343"/>
      <c r="T221" s="344"/>
      <c r="U221" s="342"/>
      <c r="V221" s="210"/>
      <c r="W221" s="210"/>
      <c r="X221" s="210"/>
      <c r="Y221" s="210"/>
      <c r="Z221" s="210"/>
      <c r="AA221" s="210"/>
      <c r="AB221" s="210"/>
    </row>
    <row r="222" spans="1:28" ht="15" x14ac:dyDescent="0.2">
      <c r="A222" s="61">
        <v>206</v>
      </c>
      <c r="B222" s="61"/>
      <c r="C222" s="573">
        <v>3165</v>
      </c>
      <c r="D222" s="302" t="s">
        <v>13931</v>
      </c>
      <c r="E222" s="58" t="s">
        <v>4053</v>
      </c>
      <c r="F222" s="57" t="s">
        <v>10480</v>
      </c>
      <c r="G222" s="170" t="s">
        <v>13932</v>
      </c>
      <c r="H222" s="287" t="str">
        <f t="shared" si="14"/>
        <v>фото1</v>
      </c>
      <c r="I222" s="56" t="s">
        <v>10481</v>
      </c>
      <c r="J222" s="288"/>
      <c r="K222" s="55" t="s">
        <v>14</v>
      </c>
      <c r="L222" s="54">
        <v>100</v>
      </c>
      <c r="M222" s="574">
        <v>829.80000000000007</v>
      </c>
      <c r="N222" s="322"/>
      <c r="O222" s="168">
        <f t="shared" si="15"/>
        <v>0</v>
      </c>
      <c r="P222" s="52"/>
      <c r="Q222" s="318">
        <f t="shared" si="16"/>
        <v>8.298</v>
      </c>
      <c r="S222" s="343"/>
      <c r="T222" s="344"/>
      <c r="U222" s="342"/>
      <c r="V222" s="210"/>
      <c r="W222" s="210"/>
      <c r="X222" s="210"/>
      <c r="Y222" s="210"/>
      <c r="Z222" s="210"/>
      <c r="AA222" s="210"/>
      <c r="AB222" s="210"/>
    </row>
    <row r="223" spans="1:28" ht="24" x14ac:dyDescent="0.2">
      <c r="A223" s="61">
        <v>207</v>
      </c>
      <c r="B223" s="61"/>
      <c r="C223" s="573">
        <v>3166</v>
      </c>
      <c r="D223" s="302" t="s">
        <v>7128</v>
      </c>
      <c r="E223" s="58" t="s">
        <v>4053</v>
      </c>
      <c r="F223" s="57" t="s">
        <v>4337</v>
      </c>
      <c r="G223" s="170" t="s">
        <v>4338</v>
      </c>
      <c r="H223" s="287" t="str">
        <f t="shared" si="14"/>
        <v>фото1</v>
      </c>
      <c r="I223" s="56" t="s">
        <v>4339</v>
      </c>
      <c r="J223" s="288"/>
      <c r="K223" s="55" t="s">
        <v>14</v>
      </c>
      <c r="L223" s="54">
        <v>100</v>
      </c>
      <c r="M223" s="574">
        <v>810.80000000000007</v>
      </c>
      <c r="N223" s="322"/>
      <c r="O223" s="168">
        <f t="shared" si="15"/>
        <v>0</v>
      </c>
      <c r="P223" s="52"/>
      <c r="Q223" s="318">
        <f t="shared" si="16"/>
        <v>8.1080000000000005</v>
      </c>
      <c r="S223" s="343"/>
      <c r="T223" s="344"/>
      <c r="U223" s="342"/>
      <c r="V223" s="210"/>
      <c r="W223" s="210"/>
      <c r="X223" s="210"/>
      <c r="Y223" s="210"/>
      <c r="Z223" s="210"/>
      <c r="AA223" s="210"/>
      <c r="AB223" s="210"/>
    </row>
    <row r="224" spans="1:28" ht="36" x14ac:dyDescent="0.2">
      <c r="A224" s="61">
        <v>208</v>
      </c>
      <c r="B224" s="61"/>
      <c r="C224" s="573">
        <v>3170</v>
      </c>
      <c r="D224" s="302" t="s">
        <v>10482</v>
      </c>
      <c r="E224" s="58" t="s">
        <v>4053</v>
      </c>
      <c r="F224" s="57" t="s">
        <v>10483</v>
      </c>
      <c r="G224" s="170" t="s">
        <v>10484</v>
      </c>
      <c r="H224" s="287" t="str">
        <f t="shared" si="14"/>
        <v>фото1</v>
      </c>
      <c r="I224" s="56" t="s">
        <v>10485</v>
      </c>
      <c r="J224" s="288"/>
      <c r="K224" s="55" t="s">
        <v>14</v>
      </c>
      <c r="L224" s="54">
        <v>100</v>
      </c>
      <c r="M224" s="574">
        <v>810.80000000000007</v>
      </c>
      <c r="N224" s="322"/>
      <c r="O224" s="168">
        <f t="shared" si="15"/>
        <v>0</v>
      </c>
      <c r="P224" s="52"/>
      <c r="Q224" s="318">
        <f t="shared" si="16"/>
        <v>8.1080000000000005</v>
      </c>
      <c r="S224" s="343"/>
      <c r="T224" s="344"/>
      <c r="U224" s="342"/>
      <c r="V224" s="210"/>
      <c r="W224" s="210"/>
      <c r="X224" s="210"/>
      <c r="Y224" s="210"/>
      <c r="Z224" s="210"/>
      <c r="AA224" s="210"/>
      <c r="AB224" s="210"/>
    </row>
    <row r="225" spans="1:28" ht="15" x14ac:dyDescent="0.2">
      <c r="A225" s="61">
        <v>209</v>
      </c>
      <c r="B225" s="61"/>
      <c r="C225" s="573">
        <v>3171</v>
      </c>
      <c r="D225" s="302" t="s">
        <v>7131</v>
      </c>
      <c r="E225" s="58" t="s">
        <v>4053</v>
      </c>
      <c r="F225" s="57" t="s">
        <v>4349</v>
      </c>
      <c r="G225" s="170" t="s">
        <v>4350</v>
      </c>
      <c r="H225" s="287" t="str">
        <f t="shared" si="14"/>
        <v>фото1</v>
      </c>
      <c r="I225" s="56" t="s">
        <v>4351</v>
      </c>
      <c r="J225" s="288"/>
      <c r="K225" s="55" t="s">
        <v>14</v>
      </c>
      <c r="L225" s="54">
        <v>100</v>
      </c>
      <c r="M225" s="574">
        <v>1190.8</v>
      </c>
      <c r="N225" s="322"/>
      <c r="O225" s="168">
        <f t="shared" si="15"/>
        <v>0</v>
      </c>
      <c r="P225" s="52"/>
      <c r="Q225" s="318">
        <f t="shared" si="16"/>
        <v>11.907999999999999</v>
      </c>
      <c r="S225" s="343"/>
      <c r="T225" s="344"/>
      <c r="U225" s="342"/>
      <c r="V225" s="210"/>
      <c r="W225" s="210"/>
      <c r="X225" s="210"/>
      <c r="Y225" s="210"/>
      <c r="Z225" s="210"/>
      <c r="AA225" s="210"/>
      <c r="AB225" s="210"/>
    </row>
    <row r="226" spans="1:28" ht="36" x14ac:dyDescent="0.2">
      <c r="A226" s="61">
        <v>210</v>
      </c>
      <c r="B226" s="61"/>
      <c r="C226" s="573">
        <v>3173</v>
      </c>
      <c r="D226" s="302" t="s">
        <v>7132</v>
      </c>
      <c r="E226" s="58" t="s">
        <v>4053</v>
      </c>
      <c r="F226" s="57" t="s">
        <v>4352</v>
      </c>
      <c r="G226" s="170" t="s">
        <v>4353</v>
      </c>
      <c r="H226" s="287" t="str">
        <f t="shared" si="14"/>
        <v>фото1</v>
      </c>
      <c r="I226" s="56" t="s">
        <v>4354</v>
      </c>
      <c r="J226" s="288"/>
      <c r="K226" s="55" t="s">
        <v>14</v>
      </c>
      <c r="L226" s="54">
        <v>100</v>
      </c>
      <c r="M226" s="574">
        <v>1095.8</v>
      </c>
      <c r="N226" s="322"/>
      <c r="O226" s="168">
        <f t="shared" si="15"/>
        <v>0</v>
      </c>
      <c r="P226" s="52"/>
      <c r="Q226" s="318">
        <f t="shared" si="16"/>
        <v>10.958</v>
      </c>
      <c r="S226" s="343"/>
      <c r="T226" s="344"/>
      <c r="U226" s="342"/>
      <c r="V226" s="210"/>
      <c r="W226" s="210"/>
      <c r="X226" s="210"/>
      <c r="Y226" s="210"/>
      <c r="Z226" s="210"/>
      <c r="AA226" s="210"/>
      <c r="AB226" s="210"/>
    </row>
    <row r="227" spans="1:28" ht="24" x14ac:dyDescent="0.2">
      <c r="A227" s="61">
        <v>211</v>
      </c>
      <c r="B227" s="61"/>
      <c r="C227" s="573">
        <v>3174</v>
      </c>
      <c r="D227" s="302" t="s">
        <v>7133</v>
      </c>
      <c r="E227" s="58" t="s">
        <v>4053</v>
      </c>
      <c r="F227" s="57" t="s">
        <v>4355</v>
      </c>
      <c r="G227" s="170" t="s">
        <v>4356</v>
      </c>
      <c r="H227" s="287" t="str">
        <f t="shared" si="14"/>
        <v>фото1</v>
      </c>
      <c r="I227" s="56" t="s">
        <v>4357</v>
      </c>
      <c r="J227" s="288"/>
      <c r="K227" s="55" t="s">
        <v>14</v>
      </c>
      <c r="L227" s="54">
        <v>100</v>
      </c>
      <c r="M227" s="574">
        <v>810.80000000000007</v>
      </c>
      <c r="N227" s="322"/>
      <c r="O227" s="168">
        <f t="shared" si="15"/>
        <v>0</v>
      </c>
      <c r="P227" s="52"/>
      <c r="Q227" s="318">
        <f t="shared" si="16"/>
        <v>8.1080000000000005</v>
      </c>
      <c r="S227" s="343"/>
      <c r="T227" s="344"/>
      <c r="U227" s="342"/>
      <c r="V227" s="210"/>
      <c r="W227" s="210"/>
      <c r="X227" s="210"/>
      <c r="Y227" s="210"/>
      <c r="Z227" s="210"/>
      <c r="AA227" s="210"/>
      <c r="AB227" s="210"/>
    </row>
    <row r="228" spans="1:28" ht="24" x14ac:dyDescent="0.2">
      <c r="A228" s="61">
        <v>212</v>
      </c>
      <c r="B228" s="61"/>
      <c r="C228" s="573">
        <v>3175</v>
      </c>
      <c r="D228" s="302" t="s">
        <v>7134</v>
      </c>
      <c r="E228" s="58" t="s">
        <v>4053</v>
      </c>
      <c r="F228" s="57" t="s">
        <v>4358</v>
      </c>
      <c r="G228" s="170" t="s">
        <v>4359</v>
      </c>
      <c r="H228" s="287" t="str">
        <f t="shared" si="14"/>
        <v>фото1</v>
      </c>
      <c r="I228" s="56" t="s">
        <v>4360</v>
      </c>
      <c r="J228" s="288"/>
      <c r="K228" s="55" t="s">
        <v>14</v>
      </c>
      <c r="L228" s="54">
        <v>100</v>
      </c>
      <c r="M228" s="574">
        <v>1190.8</v>
      </c>
      <c r="N228" s="322"/>
      <c r="O228" s="168">
        <f t="shared" si="15"/>
        <v>0</v>
      </c>
      <c r="P228" s="52"/>
      <c r="Q228" s="318">
        <f t="shared" si="16"/>
        <v>11.907999999999999</v>
      </c>
      <c r="S228" s="343"/>
      <c r="T228" s="344"/>
      <c r="U228" s="342"/>
      <c r="V228" s="210"/>
      <c r="W228" s="210"/>
      <c r="X228" s="210"/>
      <c r="Y228" s="210"/>
      <c r="Z228" s="210"/>
      <c r="AA228" s="210"/>
      <c r="AB228" s="210"/>
    </row>
    <row r="229" spans="1:28" ht="24" x14ac:dyDescent="0.2">
      <c r="A229" s="61">
        <v>213</v>
      </c>
      <c r="B229" s="61"/>
      <c r="C229" s="573">
        <v>3429</v>
      </c>
      <c r="D229" s="302" t="s">
        <v>12161</v>
      </c>
      <c r="E229" s="58" t="s">
        <v>4053</v>
      </c>
      <c r="F229" s="57" t="s">
        <v>12162</v>
      </c>
      <c r="G229" s="170" t="s">
        <v>12163</v>
      </c>
      <c r="H229" s="287" t="str">
        <f t="shared" si="14"/>
        <v>фото1</v>
      </c>
      <c r="I229" s="56" t="s">
        <v>12164</v>
      </c>
      <c r="J229" s="288"/>
      <c r="K229" s="55" t="s">
        <v>14</v>
      </c>
      <c r="L229" s="54">
        <v>100</v>
      </c>
      <c r="M229" s="574">
        <v>886.80000000000007</v>
      </c>
      <c r="N229" s="322"/>
      <c r="O229" s="168">
        <f t="shared" si="15"/>
        <v>0</v>
      </c>
      <c r="P229" s="52" t="s">
        <v>11622</v>
      </c>
      <c r="Q229" s="318">
        <f t="shared" si="16"/>
        <v>8.8680000000000003</v>
      </c>
      <c r="S229" s="343"/>
      <c r="T229" s="344"/>
      <c r="U229" s="342"/>
      <c r="V229" s="210"/>
      <c r="W229" s="210"/>
      <c r="X229" s="210"/>
      <c r="Y229" s="210"/>
      <c r="Z229" s="210"/>
      <c r="AA229" s="210"/>
      <c r="AB229" s="210"/>
    </row>
    <row r="230" spans="1:28" ht="15" x14ac:dyDescent="0.2">
      <c r="A230" s="61">
        <v>214</v>
      </c>
      <c r="B230" s="61"/>
      <c r="C230" s="573">
        <v>3430</v>
      </c>
      <c r="D230" s="302" t="s">
        <v>7135</v>
      </c>
      <c r="E230" s="58" t="s">
        <v>4053</v>
      </c>
      <c r="F230" s="57" t="s">
        <v>4361</v>
      </c>
      <c r="G230" s="170" t="s">
        <v>4362</v>
      </c>
      <c r="H230" s="287" t="str">
        <f t="shared" si="14"/>
        <v>фото1</v>
      </c>
      <c r="I230" s="56" t="s">
        <v>4363</v>
      </c>
      <c r="J230" s="288"/>
      <c r="K230" s="55" t="s">
        <v>14</v>
      </c>
      <c r="L230" s="54">
        <v>75</v>
      </c>
      <c r="M230" s="574">
        <v>948.6</v>
      </c>
      <c r="N230" s="322"/>
      <c r="O230" s="168">
        <f t="shared" si="15"/>
        <v>0</v>
      </c>
      <c r="P230" s="52"/>
      <c r="Q230" s="318">
        <f t="shared" si="16"/>
        <v>12.648</v>
      </c>
      <c r="S230" s="343"/>
      <c r="T230" s="344"/>
      <c r="U230" s="342"/>
      <c r="V230" s="210"/>
      <c r="W230" s="210"/>
      <c r="X230" s="210"/>
      <c r="Y230" s="210"/>
      <c r="Z230" s="210"/>
      <c r="AA230" s="210"/>
      <c r="AB230" s="210"/>
    </row>
    <row r="231" spans="1:28" ht="24" x14ac:dyDescent="0.2">
      <c r="A231" s="61">
        <v>215</v>
      </c>
      <c r="B231" s="61"/>
      <c r="C231" s="573">
        <v>3176</v>
      </c>
      <c r="D231" s="302" t="s">
        <v>7136</v>
      </c>
      <c r="E231" s="58" t="s">
        <v>4053</v>
      </c>
      <c r="F231" s="57" t="s">
        <v>4364</v>
      </c>
      <c r="G231" s="170" t="s">
        <v>4365</v>
      </c>
      <c r="H231" s="287" t="str">
        <f t="shared" si="14"/>
        <v>фото1</v>
      </c>
      <c r="I231" s="56" t="s">
        <v>4366</v>
      </c>
      <c r="J231" s="288"/>
      <c r="K231" s="55" t="s">
        <v>14</v>
      </c>
      <c r="L231" s="54">
        <v>100</v>
      </c>
      <c r="M231" s="574">
        <v>1190.8</v>
      </c>
      <c r="N231" s="322"/>
      <c r="O231" s="168">
        <f t="shared" si="15"/>
        <v>0</v>
      </c>
      <c r="P231" s="52"/>
      <c r="Q231" s="318">
        <f t="shared" si="16"/>
        <v>11.907999999999999</v>
      </c>
      <c r="S231" s="343"/>
      <c r="T231" s="344"/>
      <c r="U231" s="342"/>
      <c r="V231" s="218"/>
      <c r="W231" s="218"/>
      <c r="X231" s="218"/>
      <c r="Y231" s="218"/>
      <c r="Z231" s="218"/>
      <c r="AA231" s="218"/>
      <c r="AB231" s="218"/>
    </row>
    <row r="232" spans="1:28" ht="24" x14ac:dyDescent="0.2">
      <c r="A232" s="61">
        <v>216</v>
      </c>
      <c r="B232" s="61"/>
      <c r="C232" s="573">
        <v>3177</v>
      </c>
      <c r="D232" s="302" t="s">
        <v>8810</v>
      </c>
      <c r="E232" s="58" t="s">
        <v>4053</v>
      </c>
      <c r="F232" s="57" t="s">
        <v>8811</v>
      </c>
      <c r="G232" s="170" t="s">
        <v>8812</v>
      </c>
      <c r="H232" s="287" t="str">
        <f t="shared" si="14"/>
        <v>фото1</v>
      </c>
      <c r="I232" s="56" t="s">
        <v>8813</v>
      </c>
      <c r="J232" s="288"/>
      <c r="K232" s="55" t="s">
        <v>14</v>
      </c>
      <c r="L232" s="54">
        <v>100</v>
      </c>
      <c r="M232" s="574">
        <v>924.80000000000007</v>
      </c>
      <c r="N232" s="322"/>
      <c r="O232" s="168">
        <f t="shared" si="15"/>
        <v>0</v>
      </c>
      <c r="P232" s="52"/>
      <c r="Q232" s="318">
        <f t="shared" si="16"/>
        <v>9.2480000000000011</v>
      </c>
      <c r="S232" s="343"/>
      <c r="T232" s="344"/>
      <c r="U232" s="342"/>
      <c r="V232" s="210"/>
      <c r="W232" s="210"/>
      <c r="X232" s="210"/>
      <c r="Y232" s="210"/>
      <c r="Z232" s="210"/>
      <c r="AA232" s="210"/>
      <c r="AB232" s="210"/>
    </row>
    <row r="233" spans="1:28" ht="15" x14ac:dyDescent="0.2">
      <c r="A233" s="61">
        <v>217</v>
      </c>
      <c r="B233" s="61"/>
      <c r="C233" s="573">
        <v>3178</v>
      </c>
      <c r="D233" s="302" t="s">
        <v>7137</v>
      </c>
      <c r="E233" s="58" t="s">
        <v>4053</v>
      </c>
      <c r="F233" s="57" t="s">
        <v>4369</v>
      </c>
      <c r="G233" s="170" t="s">
        <v>4370</v>
      </c>
      <c r="H233" s="287" t="str">
        <f t="shared" si="14"/>
        <v>фото1</v>
      </c>
      <c r="I233" s="56" t="s">
        <v>4371</v>
      </c>
      <c r="J233" s="288"/>
      <c r="K233" s="55" t="s">
        <v>14</v>
      </c>
      <c r="L233" s="54">
        <v>100</v>
      </c>
      <c r="M233" s="574">
        <v>1190.8</v>
      </c>
      <c r="N233" s="322"/>
      <c r="O233" s="168">
        <f t="shared" si="15"/>
        <v>0</v>
      </c>
      <c r="P233" s="52"/>
      <c r="Q233" s="318">
        <f t="shared" si="16"/>
        <v>11.907999999999999</v>
      </c>
      <c r="S233" s="343"/>
      <c r="T233" s="344"/>
      <c r="U233" s="342"/>
      <c r="V233" s="210"/>
      <c r="W233" s="210"/>
      <c r="X233" s="210"/>
      <c r="Y233" s="210"/>
      <c r="Z233" s="210"/>
      <c r="AA233" s="210"/>
      <c r="AB233" s="210"/>
    </row>
    <row r="234" spans="1:28" ht="24" x14ac:dyDescent="0.2">
      <c r="A234" s="61">
        <v>218</v>
      </c>
      <c r="B234" s="61"/>
      <c r="C234" s="573">
        <v>3179</v>
      </c>
      <c r="D234" s="302" t="s">
        <v>7138</v>
      </c>
      <c r="E234" s="58" t="s">
        <v>4053</v>
      </c>
      <c r="F234" s="57" t="s">
        <v>4372</v>
      </c>
      <c r="G234" s="170" t="s">
        <v>4373</v>
      </c>
      <c r="H234" s="287" t="str">
        <f t="shared" ref="H234:H265" si="17">HYPERLINK("http://www.gardenbulbs.ru/images/Gladiolus_CL/thumbnails/"&amp;D234&amp;".jpg","фото1")</f>
        <v>фото1</v>
      </c>
      <c r="I234" s="56" t="s">
        <v>4374</v>
      </c>
      <c r="J234" s="288"/>
      <c r="K234" s="55" t="s">
        <v>14</v>
      </c>
      <c r="L234" s="54">
        <v>100</v>
      </c>
      <c r="M234" s="574">
        <v>810.80000000000007</v>
      </c>
      <c r="N234" s="322"/>
      <c r="O234" s="168">
        <f t="shared" si="15"/>
        <v>0</v>
      </c>
      <c r="P234" s="52"/>
      <c r="Q234" s="318">
        <f t="shared" si="16"/>
        <v>8.1080000000000005</v>
      </c>
      <c r="S234" s="343"/>
      <c r="T234" s="344"/>
      <c r="U234" s="342"/>
      <c r="V234" s="210"/>
      <c r="W234" s="210"/>
      <c r="X234" s="210"/>
      <c r="Y234" s="210"/>
      <c r="Z234" s="210"/>
      <c r="AA234" s="210"/>
      <c r="AB234" s="210"/>
    </row>
    <row r="235" spans="1:28" ht="15" x14ac:dyDescent="0.2">
      <c r="A235" s="61">
        <v>219</v>
      </c>
      <c r="B235" s="61"/>
      <c r="C235" s="573">
        <v>3181</v>
      </c>
      <c r="D235" s="302" t="s">
        <v>7140</v>
      </c>
      <c r="E235" s="58" t="s">
        <v>4053</v>
      </c>
      <c r="F235" s="57" t="s">
        <v>4377</v>
      </c>
      <c r="G235" s="170" t="s">
        <v>4378</v>
      </c>
      <c r="H235" s="287" t="str">
        <f t="shared" si="17"/>
        <v>фото1</v>
      </c>
      <c r="I235" s="56" t="s">
        <v>34</v>
      </c>
      <c r="J235" s="288"/>
      <c r="K235" s="55" t="s">
        <v>14</v>
      </c>
      <c r="L235" s="54">
        <v>100</v>
      </c>
      <c r="M235" s="574">
        <v>1190.8</v>
      </c>
      <c r="N235" s="322"/>
      <c r="O235" s="168">
        <f t="shared" si="15"/>
        <v>0</v>
      </c>
      <c r="P235" s="52"/>
      <c r="Q235" s="318">
        <f t="shared" si="16"/>
        <v>11.907999999999999</v>
      </c>
      <c r="S235" s="343"/>
      <c r="T235" s="344"/>
      <c r="U235" s="342"/>
      <c r="V235" s="210"/>
      <c r="W235" s="210"/>
      <c r="X235" s="210"/>
      <c r="Y235" s="210"/>
      <c r="Z235" s="210"/>
      <c r="AA235" s="210"/>
      <c r="AB235" s="210"/>
    </row>
    <row r="236" spans="1:28" ht="15" x14ac:dyDescent="0.2">
      <c r="A236" s="61">
        <v>220</v>
      </c>
      <c r="B236" s="61"/>
      <c r="C236" s="573">
        <v>3182</v>
      </c>
      <c r="D236" s="302" t="s">
        <v>10486</v>
      </c>
      <c r="E236" s="58" t="s">
        <v>4053</v>
      </c>
      <c r="F236" s="57" t="s">
        <v>10487</v>
      </c>
      <c r="G236" s="170" t="s">
        <v>10488</v>
      </c>
      <c r="H236" s="287" t="str">
        <f t="shared" si="17"/>
        <v>фото1</v>
      </c>
      <c r="I236" s="56" t="s">
        <v>10489</v>
      </c>
      <c r="J236" s="288"/>
      <c r="K236" s="55" t="s">
        <v>14</v>
      </c>
      <c r="L236" s="54">
        <v>100</v>
      </c>
      <c r="M236" s="574">
        <v>810.80000000000007</v>
      </c>
      <c r="N236" s="322"/>
      <c r="O236" s="168">
        <f t="shared" si="15"/>
        <v>0</v>
      </c>
      <c r="P236" s="52"/>
      <c r="Q236" s="318">
        <f t="shared" si="16"/>
        <v>8.1080000000000005</v>
      </c>
      <c r="S236" s="343"/>
      <c r="T236" s="344"/>
      <c r="U236" s="342"/>
      <c r="V236" s="210"/>
      <c r="W236" s="210"/>
      <c r="X236" s="210"/>
      <c r="Y236" s="210"/>
      <c r="Z236" s="210"/>
      <c r="AA236" s="210"/>
      <c r="AB236" s="210"/>
    </row>
    <row r="237" spans="1:28" ht="24" x14ac:dyDescent="0.2">
      <c r="A237" s="61">
        <v>221</v>
      </c>
      <c r="B237" s="61"/>
      <c r="C237" s="573">
        <v>3183</v>
      </c>
      <c r="D237" s="302" t="s">
        <v>7141</v>
      </c>
      <c r="E237" s="58" t="s">
        <v>4053</v>
      </c>
      <c r="F237" s="57" t="s">
        <v>4379</v>
      </c>
      <c r="G237" s="170" t="s">
        <v>4380</v>
      </c>
      <c r="H237" s="287" t="str">
        <f t="shared" si="17"/>
        <v>фото1</v>
      </c>
      <c r="I237" s="56" t="s">
        <v>4381</v>
      </c>
      <c r="J237" s="288"/>
      <c r="K237" s="55" t="s">
        <v>14</v>
      </c>
      <c r="L237" s="54">
        <v>100</v>
      </c>
      <c r="M237" s="574">
        <v>734.80000000000007</v>
      </c>
      <c r="N237" s="322"/>
      <c r="O237" s="168">
        <f t="shared" si="15"/>
        <v>0</v>
      </c>
      <c r="P237" s="52"/>
      <c r="Q237" s="318">
        <f t="shared" si="16"/>
        <v>7.3480000000000008</v>
      </c>
      <c r="S237" s="343"/>
      <c r="T237" s="344"/>
      <c r="U237" s="342"/>
      <c r="V237" s="210"/>
      <c r="W237" s="210"/>
      <c r="X237" s="210"/>
      <c r="Y237" s="210"/>
      <c r="Z237" s="210"/>
      <c r="AA237" s="210"/>
      <c r="AB237" s="210"/>
    </row>
    <row r="238" spans="1:28" ht="24" x14ac:dyDescent="0.2">
      <c r="A238" s="61">
        <v>222</v>
      </c>
      <c r="B238" s="61"/>
      <c r="C238" s="573">
        <v>3184</v>
      </c>
      <c r="D238" s="302" t="s">
        <v>10490</v>
      </c>
      <c r="E238" s="58" t="s">
        <v>4053</v>
      </c>
      <c r="F238" s="57" t="s">
        <v>10491</v>
      </c>
      <c r="G238" s="170" t="s">
        <v>10492</v>
      </c>
      <c r="H238" s="287" t="str">
        <f t="shared" si="17"/>
        <v>фото1</v>
      </c>
      <c r="I238" s="56" t="s">
        <v>10493</v>
      </c>
      <c r="J238" s="288"/>
      <c r="K238" s="55" t="s">
        <v>14</v>
      </c>
      <c r="L238" s="54">
        <v>100</v>
      </c>
      <c r="M238" s="574">
        <v>886.80000000000007</v>
      </c>
      <c r="N238" s="322"/>
      <c r="O238" s="168">
        <f t="shared" si="15"/>
        <v>0</v>
      </c>
      <c r="P238" s="52"/>
      <c r="Q238" s="318">
        <f t="shared" si="16"/>
        <v>8.8680000000000003</v>
      </c>
      <c r="S238" s="343"/>
      <c r="T238" s="344"/>
      <c r="U238" s="342"/>
      <c r="V238" s="210"/>
      <c r="W238" s="210"/>
      <c r="X238" s="210"/>
      <c r="Y238" s="210"/>
      <c r="Z238" s="210"/>
      <c r="AA238" s="210"/>
      <c r="AB238" s="210"/>
    </row>
    <row r="239" spans="1:28" ht="24" x14ac:dyDescent="0.2">
      <c r="A239" s="61">
        <v>223</v>
      </c>
      <c r="B239" s="61"/>
      <c r="C239" s="573">
        <v>3186</v>
      </c>
      <c r="D239" s="302" t="s">
        <v>8814</v>
      </c>
      <c r="E239" s="58" t="s">
        <v>4053</v>
      </c>
      <c r="F239" s="57" t="s">
        <v>8815</v>
      </c>
      <c r="G239" s="170" t="s">
        <v>8816</v>
      </c>
      <c r="H239" s="287" t="str">
        <f t="shared" si="17"/>
        <v>фото1</v>
      </c>
      <c r="I239" s="56" t="s">
        <v>8817</v>
      </c>
      <c r="J239" s="288"/>
      <c r="K239" s="55" t="s">
        <v>14</v>
      </c>
      <c r="L239" s="54">
        <v>100</v>
      </c>
      <c r="M239" s="574">
        <v>924.80000000000007</v>
      </c>
      <c r="N239" s="322"/>
      <c r="O239" s="168">
        <f t="shared" si="15"/>
        <v>0</v>
      </c>
      <c r="P239" s="52"/>
      <c r="Q239" s="318">
        <f t="shared" si="16"/>
        <v>9.2480000000000011</v>
      </c>
      <c r="S239" s="343"/>
      <c r="T239" s="344"/>
      <c r="U239" s="342"/>
      <c r="V239" s="210"/>
      <c r="W239" s="210"/>
      <c r="X239" s="210"/>
      <c r="Y239" s="210"/>
      <c r="Z239" s="210"/>
      <c r="AA239" s="210"/>
      <c r="AB239" s="210"/>
    </row>
    <row r="240" spans="1:28" ht="24" x14ac:dyDescent="0.2">
      <c r="A240" s="61">
        <v>224</v>
      </c>
      <c r="B240" s="61"/>
      <c r="C240" s="573">
        <v>3187</v>
      </c>
      <c r="D240" s="302" t="s">
        <v>7142</v>
      </c>
      <c r="E240" s="58" t="s">
        <v>4053</v>
      </c>
      <c r="F240" s="57" t="s">
        <v>4383</v>
      </c>
      <c r="G240" s="170" t="s">
        <v>4384</v>
      </c>
      <c r="H240" s="287" t="str">
        <f t="shared" si="17"/>
        <v>фото1</v>
      </c>
      <c r="I240" s="56" t="s">
        <v>4385</v>
      </c>
      <c r="J240" s="288"/>
      <c r="K240" s="55" t="s">
        <v>14</v>
      </c>
      <c r="L240" s="54">
        <v>100</v>
      </c>
      <c r="M240" s="574">
        <v>1190.8</v>
      </c>
      <c r="N240" s="322"/>
      <c r="O240" s="168">
        <f t="shared" si="15"/>
        <v>0</v>
      </c>
      <c r="P240" s="52"/>
      <c r="Q240" s="318">
        <f t="shared" si="16"/>
        <v>11.907999999999999</v>
      </c>
      <c r="S240" s="343"/>
      <c r="T240" s="344"/>
      <c r="U240" s="342"/>
      <c r="V240" s="210"/>
      <c r="W240" s="210"/>
      <c r="X240" s="210"/>
      <c r="Y240" s="210"/>
      <c r="Z240" s="210"/>
      <c r="AA240" s="210"/>
      <c r="AB240" s="210"/>
    </row>
    <row r="241" spans="1:28" ht="15" x14ac:dyDescent="0.2">
      <c r="A241" s="61">
        <v>225</v>
      </c>
      <c r="B241" s="61"/>
      <c r="C241" s="573">
        <v>3188</v>
      </c>
      <c r="D241" s="302" t="s">
        <v>8818</v>
      </c>
      <c r="E241" s="58" t="s">
        <v>4053</v>
      </c>
      <c r="F241" s="57" t="s">
        <v>8819</v>
      </c>
      <c r="G241" s="170" t="s">
        <v>8820</v>
      </c>
      <c r="H241" s="287" t="str">
        <f t="shared" si="17"/>
        <v>фото1</v>
      </c>
      <c r="I241" s="56" t="s">
        <v>8821</v>
      </c>
      <c r="J241" s="288"/>
      <c r="K241" s="55" t="s">
        <v>14</v>
      </c>
      <c r="L241" s="54">
        <v>100</v>
      </c>
      <c r="M241" s="574">
        <v>924.80000000000007</v>
      </c>
      <c r="N241" s="322"/>
      <c r="O241" s="168">
        <f t="shared" si="15"/>
        <v>0</v>
      </c>
      <c r="P241" s="52"/>
      <c r="Q241" s="318">
        <f t="shared" si="16"/>
        <v>9.2480000000000011</v>
      </c>
      <c r="S241" s="343"/>
      <c r="T241" s="344"/>
      <c r="U241" s="342"/>
      <c r="V241" s="210"/>
      <c r="W241" s="210"/>
      <c r="X241" s="210"/>
      <c r="Y241" s="210"/>
      <c r="Z241" s="210"/>
      <c r="AA241" s="210"/>
      <c r="AB241" s="210"/>
    </row>
    <row r="242" spans="1:28" ht="15" x14ac:dyDescent="0.2">
      <c r="A242" s="61">
        <v>226</v>
      </c>
      <c r="B242" s="61"/>
      <c r="C242" s="573">
        <v>3190</v>
      </c>
      <c r="D242" s="302" t="s">
        <v>7143</v>
      </c>
      <c r="E242" s="58" t="s">
        <v>4053</v>
      </c>
      <c r="F242" s="57" t="s">
        <v>533</v>
      </c>
      <c r="G242" s="170" t="s">
        <v>534</v>
      </c>
      <c r="H242" s="287" t="str">
        <f t="shared" si="17"/>
        <v>фото1</v>
      </c>
      <c r="I242" s="56" t="s">
        <v>4386</v>
      </c>
      <c r="J242" s="288"/>
      <c r="K242" s="55" t="s">
        <v>14</v>
      </c>
      <c r="L242" s="54">
        <v>100</v>
      </c>
      <c r="M242" s="574">
        <v>1247.8</v>
      </c>
      <c r="N242" s="322"/>
      <c r="O242" s="168">
        <f t="shared" si="15"/>
        <v>0</v>
      </c>
      <c r="P242" s="52"/>
      <c r="Q242" s="318">
        <f t="shared" si="16"/>
        <v>12.478</v>
      </c>
      <c r="S242" s="343"/>
      <c r="T242" s="344"/>
      <c r="U242" s="342"/>
      <c r="V242" s="210"/>
      <c r="W242" s="210"/>
      <c r="X242" s="210"/>
      <c r="Y242" s="210"/>
      <c r="Z242" s="210"/>
      <c r="AA242" s="210"/>
      <c r="AB242" s="210"/>
    </row>
    <row r="243" spans="1:28" ht="15" x14ac:dyDescent="0.2">
      <c r="A243" s="61">
        <v>227</v>
      </c>
      <c r="B243" s="61"/>
      <c r="C243" s="573">
        <v>3191</v>
      </c>
      <c r="D243" s="302" t="s">
        <v>7144</v>
      </c>
      <c r="E243" s="58" t="s">
        <v>4053</v>
      </c>
      <c r="F243" s="57" t="s">
        <v>4387</v>
      </c>
      <c r="G243" s="170" t="s">
        <v>4388</v>
      </c>
      <c r="H243" s="287" t="str">
        <f t="shared" si="17"/>
        <v>фото1</v>
      </c>
      <c r="I243" s="56" t="s">
        <v>4389</v>
      </c>
      <c r="J243" s="288"/>
      <c r="K243" s="55" t="s">
        <v>14</v>
      </c>
      <c r="L243" s="54">
        <v>100</v>
      </c>
      <c r="M243" s="574">
        <v>886.80000000000007</v>
      </c>
      <c r="N243" s="322"/>
      <c r="O243" s="168">
        <f t="shared" si="15"/>
        <v>0</v>
      </c>
      <c r="P243" s="52"/>
      <c r="Q243" s="318">
        <f t="shared" si="16"/>
        <v>8.8680000000000003</v>
      </c>
      <c r="S243" s="343"/>
      <c r="T243" s="344"/>
      <c r="U243" s="342"/>
      <c r="V243" s="210"/>
      <c r="W243" s="210"/>
      <c r="X243" s="210"/>
      <c r="Y243" s="210"/>
      <c r="Z243" s="210"/>
      <c r="AA243" s="210"/>
      <c r="AB243" s="210"/>
    </row>
    <row r="244" spans="1:28" ht="24" x14ac:dyDescent="0.2">
      <c r="A244" s="61">
        <v>228</v>
      </c>
      <c r="B244" s="61"/>
      <c r="C244" s="573">
        <v>3192</v>
      </c>
      <c r="D244" s="302" t="s">
        <v>8822</v>
      </c>
      <c r="E244" s="58" t="s">
        <v>4053</v>
      </c>
      <c r="F244" s="57" t="s">
        <v>8823</v>
      </c>
      <c r="G244" s="170" t="s">
        <v>8824</v>
      </c>
      <c r="H244" s="287" t="str">
        <f t="shared" si="17"/>
        <v>фото1</v>
      </c>
      <c r="I244" s="56" t="s">
        <v>8825</v>
      </c>
      <c r="J244" s="288"/>
      <c r="K244" s="55" t="s">
        <v>14</v>
      </c>
      <c r="L244" s="54">
        <v>100</v>
      </c>
      <c r="M244" s="574">
        <v>924.80000000000007</v>
      </c>
      <c r="N244" s="322"/>
      <c r="O244" s="168">
        <f t="shared" si="15"/>
        <v>0</v>
      </c>
      <c r="P244" s="52"/>
      <c r="Q244" s="318">
        <f t="shared" si="16"/>
        <v>9.2480000000000011</v>
      </c>
      <c r="S244" s="343"/>
      <c r="T244" s="344"/>
      <c r="U244" s="342"/>
      <c r="V244" s="210"/>
      <c r="W244" s="210"/>
      <c r="X244" s="210"/>
      <c r="Y244" s="210"/>
      <c r="Z244" s="210"/>
      <c r="AA244" s="210"/>
      <c r="AB244" s="210"/>
    </row>
    <row r="245" spans="1:28" ht="24" x14ac:dyDescent="0.2">
      <c r="A245" s="61">
        <v>229</v>
      </c>
      <c r="B245" s="61"/>
      <c r="C245" s="573">
        <v>3432</v>
      </c>
      <c r="D245" s="302" t="s">
        <v>12165</v>
      </c>
      <c r="E245" s="58" t="s">
        <v>4053</v>
      </c>
      <c r="F245" s="57" t="s">
        <v>12166</v>
      </c>
      <c r="G245" s="170" t="s">
        <v>12167</v>
      </c>
      <c r="H245" s="287" t="str">
        <f t="shared" si="17"/>
        <v>фото1</v>
      </c>
      <c r="I245" s="56" t="s">
        <v>12168</v>
      </c>
      <c r="J245" s="288"/>
      <c r="K245" s="55" t="s">
        <v>14</v>
      </c>
      <c r="L245" s="54">
        <v>100</v>
      </c>
      <c r="M245" s="574">
        <v>810.80000000000007</v>
      </c>
      <c r="N245" s="322"/>
      <c r="O245" s="168">
        <f t="shared" si="15"/>
        <v>0</v>
      </c>
      <c r="P245" s="52" t="s">
        <v>11622</v>
      </c>
      <c r="Q245" s="318">
        <f t="shared" si="16"/>
        <v>8.1080000000000005</v>
      </c>
      <c r="S245" s="343"/>
      <c r="T245" s="344"/>
      <c r="U245" s="342"/>
      <c r="V245" s="210"/>
      <c r="W245" s="210"/>
      <c r="X245" s="210"/>
      <c r="Y245" s="210"/>
      <c r="Z245" s="210"/>
      <c r="AA245" s="210"/>
      <c r="AB245" s="210"/>
    </row>
    <row r="246" spans="1:28" ht="24" x14ac:dyDescent="0.2">
      <c r="A246" s="61">
        <v>230</v>
      </c>
      <c r="B246" s="61"/>
      <c r="C246" s="573">
        <v>3194</v>
      </c>
      <c r="D246" s="302" t="s">
        <v>7145</v>
      </c>
      <c r="E246" s="58" t="s">
        <v>4053</v>
      </c>
      <c r="F246" s="57" t="s">
        <v>4390</v>
      </c>
      <c r="G246" s="170" t="s">
        <v>4391</v>
      </c>
      <c r="H246" s="287" t="str">
        <f t="shared" si="17"/>
        <v>фото1</v>
      </c>
      <c r="I246" s="56" t="s">
        <v>4392</v>
      </c>
      <c r="J246" s="288"/>
      <c r="K246" s="55" t="s">
        <v>14</v>
      </c>
      <c r="L246" s="54">
        <v>100</v>
      </c>
      <c r="M246" s="574">
        <v>810.80000000000007</v>
      </c>
      <c r="N246" s="322"/>
      <c r="O246" s="168">
        <f t="shared" si="15"/>
        <v>0</v>
      </c>
      <c r="P246" s="52"/>
      <c r="Q246" s="318">
        <f t="shared" si="16"/>
        <v>8.1080000000000005</v>
      </c>
      <c r="S246" s="343"/>
      <c r="T246" s="344"/>
      <c r="U246" s="342"/>
      <c r="V246" s="210"/>
      <c r="W246" s="210"/>
      <c r="X246" s="210"/>
      <c r="Y246" s="210"/>
      <c r="Z246" s="210"/>
      <c r="AA246" s="210"/>
      <c r="AB246" s="210"/>
    </row>
    <row r="247" spans="1:28" ht="24" x14ac:dyDescent="0.2">
      <c r="A247" s="61">
        <v>231</v>
      </c>
      <c r="B247" s="61"/>
      <c r="C247" s="573">
        <v>3195</v>
      </c>
      <c r="D247" s="302" t="s">
        <v>7146</v>
      </c>
      <c r="E247" s="58" t="s">
        <v>4053</v>
      </c>
      <c r="F247" s="57" t="s">
        <v>4393</v>
      </c>
      <c r="G247" s="170" t="s">
        <v>4394</v>
      </c>
      <c r="H247" s="287" t="str">
        <f t="shared" si="17"/>
        <v>фото1</v>
      </c>
      <c r="I247" s="56" t="s">
        <v>4395</v>
      </c>
      <c r="J247" s="288"/>
      <c r="K247" s="55" t="s">
        <v>14</v>
      </c>
      <c r="L247" s="54">
        <v>100</v>
      </c>
      <c r="M247" s="574">
        <v>1247.8</v>
      </c>
      <c r="N247" s="322"/>
      <c r="O247" s="168">
        <f t="shared" si="15"/>
        <v>0</v>
      </c>
      <c r="P247" s="52"/>
      <c r="Q247" s="318">
        <f t="shared" si="16"/>
        <v>12.478</v>
      </c>
      <c r="S247" s="343"/>
      <c r="T247" s="344"/>
      <c r="U247" s="342"/>
      <c r="V247" s="210"/>
      <c r="W247" s="210"/>
      <c r="X247" s="210"/>
      <c r="Y247" s="210"/>
      <c r="Z247" s="210"/>
      <c r="AA247" s="210"/>
      <c r="AB247" s="210"/>
    </row>
    <row r="248" spans="1:28" ht="24" x14ac:dyDescent="0.2">
      <c r="A248" s="61">
        <v>232</v>
      </c>
      <c r="B248" s="61"/>
      <c r="C248" s="573">
        <v>3196</v>
      </c>
      <c r="D248" s="302" t="s">
        <v>10494</v>
      </c>
      <c r="E248" s="58" t="s">
        <v>4053</v>
      </c>
      <c r="F248" s="57" t="s">
        <v>10495</v>
      </c>
      <c r="G248" s="170" t="s">
        <v>10496</v>
      </c>
      <c r="H248" s="287" t="str">
        <f t="shared" si="17"/>
        <v>фото1</v>
      </c>
      <c r="I248" s="56" t="s">
        <v>10497</v>
      </c>
      <c r="J248" s="288"/>
      <c r="K248" s="55" t="s">
        <v>14</v>
      </c>
      <c r="L248" s="54">
        <v>100</v>
      </c>
      <c r="M248" s="574">
        <v>810.80000000000007</v>
      </c>
      <c r="N248" s="322"/>
      <c r="O248" s="168">
        <f t="shared" si="15"/>
        <v>0</v>
      </c>
      <c r="P248" s="52"/>
      <c r="Q248" s="318">
        <f t="shared" si="16"/>
        <v>8.1080000000000005</v>
      </c>
      <c r="S248" s="343"/>
      <c r="T248" s="344"/>
      <c r="U248" s="342"/>
      <c r="V248" s="210"/>
      <c r="W248" s="210"/>
      <c r="X248" s="210"/>
      <c r="Y248" s="210"/>
      <c r="Z248" s="210"/>
      <c r="AA248" s="210"/>
      <c r="AB248" s="210"/>
    </row>
    <row r="249" spans="1:28" ht="24" x14ac:dyDescent="0.2">
      <c r="A249" s="61">
        <v>233</v>
      </c>
      <c r="B249" s="61"/>
      <c r="C249" s="573">
        <v>3198</v>
      </c>
      <c r="D249" s="302" t="s">
        <v>10498</v>
      </c>
      <c r="E249" s="58" t="s">
        <v>4053</v>
      </c>
      <c r="F249" s="57" t="s">
        <v>10499</v>
      </c>
      <c r="G249" s="170" t="s">
        <v>10500</v>
      </c>
      <c r="H249" s="287" t="str">
        <f t="shared" si="17"/>
        <v>фото1</v>
      </c>
      <c r="I249" s="56" t="s">
        <v>10501</v>
      </c>
      <c r="J249" s="288"/>
      <c r="K249" s="55" t="s">
        <v>14</v>
      </c>
      <c r="L249" s="54">
        <v>100</v>
      </c>
      <c r="M249" s="574">
        <v>810.80000000000007</v>
      </c>
      <c r="N249" s="322"/>
      <c r="O249" s="168">
        <f t="shared" si="15"/>
        <v>0</v>
      </c>
      <c r="P249" s="52"/>
      <c r="Q249" s="318">
        <f t="shared" si="16"/>
        <v>8.1080000000000005</v>
      </c>
      <c r="S249" s="343"/>
      <c r="T249" s="344"/>
      <c r="U249" s="342"/>
      <c r="V249" s="210"/>
      <c r="W249" s="210"/>
      <c r="X249" s="210"/>
      <c r="Y249" s="210"/>
      <c r="Z249" s="210"/>
      <c r="AA249" s="210"/>
      <c r="AB249" s="210"/>
    </row>
    <row r="250" spans="1:28" ht="15" x14ac:dyDescent="0.2">
      <c r="A250" s="61">
        <v>234</v>
      </c>
      <c r="B250" s="61"/>
      <c r="C250" s="573">
        <v>3433</v>
      </c>
      <c r="D250" s="302" t="s">
        <v>12169</v>
      </c>
      <c r="E250" s="58" t="s">
        <v>4053</v>
      </c>
      <c r="F250" s="57" t="s">
        <v>12170</v>
      </c>
      <c r="G250" s="170" t="s">
        <v>12171</v>
      </c>
      <c r="H250" s="287" t="str">
        <f t="shared" si="17"/>
        <v>фото1</v>
      </c>
      <c r="I250" s="56" t="s">
        <v>12172</v>
      </c>
      <c r="J250" s="288"/>
      <c r="K250" s="55" t="s">
        <v>14</v>
      </c>
      <c r="L250" s="54">
        <v>100</v>
      </c>
      <c r="M250" s="574">
        <v>886.80000000000007</v>
      </c>
      <c r="N250" s="322"/>
      <c r="O250" s="168">
        <f t="shared" si="15"/>
        <v>0</v>
      </c>
      <c r="P250" s="52" t="s">
        <v>11622</v>
      </c>
      <c r="Q250" s="318">
        <f t="shared" si="16"/>
        <v>8.8680000000000003</v>
      </c>
      <c r="S250" s="343"/>
      <c r="T250" s="344"/>
      <c r="U250" s="342"/>
      <c r="V250" s="210"/>
      <c r="W250" s="210"/>
      <c r="X250" s="210"/>
      <c r="Y250" s="210"/>
      <c r="Z250" s="210"/>
      <c r="AA250" s="210"/>
      <c r="AB250" s="210"/>
    </row>
    <row r="251" spans="1:28" ht="24" x14ac:dyDescent="0.2">
      <c r="A251" s="61">
        <v>235</v>
      </c>
      <c r="B251" s="61"/>
      <c r="C251" s="573">
        <v>3434</v>
      </c>
      <c r="D251" s="302" t="s">
        <v>7147</v>
      </c>
      <c r="E251" s="58" t="s">
        <v>4053</v>
      </c>
      <c r="F251" s="57" t="s">
        <v>4396</v>
      </c>
      <c r="G251" s="170" t="s">
        <v>4397</v>
      </c>
      <c r="H251" s="287" t="str">
        <f t="shared" si="17"/>
        <v>фото1</v>
      </c>
      <c r="I251" s="56" t="s">
        <v>12173</v>
      </c>
      <c r="J251" s="288"/>
      <c r="K251" s="55" t="s">
        <v>14</v>
      </c>
      <c r="L251" s="54">
        <v>100</v>
      </c>
      <c r="M251" s="574">
        <v>1190.8</v>
      </c>
      <c r="N251" s="322"/>
      <c r="O251" s="168">
        <f t="shared" si="15"/>
        <v>0</v>
      </c>
      <c r="P251" s="52"/>
      <c r="Q251" s="318">
        <f t="shared" si="16"/>
        <v>11.907999999999999</v>
      </c>
      <c r="S251" s="343"/>
      <c r="T251" s="344"/>
      <c r="U251" s="342"/>
      <c r="V251" s="210"/>
      <c r="W251" s="210"/>
      <c r="X251" s="210"/>
      <c r="Y251" s="210"/>
      <c r="Z251" s="210"/>
      <c r="AA251" s="210"/>
      <c r="AB251" s="210"/>
    </row>
    <row r="252" spans="1:28" ht="36" x14ac:dyDescent="0.2">
      <c r="A252" s="61">
        <v>236</v>
      </c>
      <c r="B252" s="61"/>
      <c r="C252" s="573">
        <v>3201</v>
      </c>
      <c r="D252" s="302" t="s">
        <v>7148</v>
      </c>
      <c r="E252" s="58" t="s">
        <v>4053</v>
      </c>
      <c r="F252" s="57" t="s">
        <v>4398</v>
      </c>
      <c r="G252" s="170" t="s">
        <v>4399</v>
      </c>
      <c r="H252" s="287" t="str">
        <f t="shared" si="17"/>
        <v>фото1</v>
      </c>
      <c r="I252" s="56" t="s">
        <v>4400</v>
      </c>
      <c r="J252" s="288"/>
      <c r="K252" s="55" t="s">
        <v>14</v>
      </c>
      <c r="L252" s="54">
        <v>100</v>
      </c>
      <c r="M252" s="574">
        <v>1095.8</v>
      </c>
      <c r="N252" s="322"/>
      <c r="O252" s="168">
        <f t="shared" si="15"/>
        <v>0</v>
      </c>
      <c r="P252" s="52"/>
      <c r="Q252" s="318">
        <f t="shared" si="16"/>
        <v>10.958</v>
      </c>
      <c r="S252" s="343"/>
      <c r="T252" s="344"/>
      <c r="U252" s="342"/>
      <c r="V252" s="210"/>
      <c r="W252" s="210"/>
      <c r="X252" s="210"/>
      <c r="Y252" s="210"/>
      <c r="Z252" s="210"/>
      <c r="AA252" s="210"/>
      <c r="AB252" s="210"/>
    </row>
    <row r="253" spans="1:28" ht="24" x14ac:dyDescent="0.2">
      <c r="A253" s="61">
        <v>237</v>
      </c>
      <c r="B253" s="61"/>
      <c r="C253" s="573">
        <v>3435</v>
      </c>
      <c r="D253" s="302" t="s">
        <v>13754</v>
      </c>
      <c r="E253" s="58" t="s">
        <v>4053</v>
      </c>
      <c r="F253" s="57" t="s">
        <v>13933</v>
      </c>
      <c r="G253" s="170" t="s">
        <v>13753</v>
      </c>
      <c r="H253" s="287" t="str">
        <f t="shared" si="17"/>
        <v>фото1</v>
      </c>
      <c r="I253" s="56" t="s">
        <v>12174</v>
      </c>
      <c r="J253" s="288"/>
      <c r="K253" s="55" t="s">
        <v>14</v>
      </c>
      <c r="L253" s="54">
        <v>100</v>
      </c>
      <c r="M253" s="574">
        <v>848.80000000000007</v>
      </c>
      <c r="N253" s="322"/>
      <c r="O253" s="168">
        <f t="shared" si="15"/>
        <v>0</v>
      </c>
      <c r="P253" s="52" t="s">
        <v>11622</v>
      </c>
      <c r="Q253" s="318">
        <f t="shared" si="16"/>
        <v>8.4880000000000013</v>
      </c>
      <c r="S253" s="343"/>
      <c r="T253" s="344"/>
      <c r="U253" s="342"/>
      <c r="V253" s="210"/>
      <c r="W253" s="210"/>
      <c r="X253" s="210"/>
      <c r="Y253" s="210"/>
      <c r="Z253" s="210"/>
      <c r="AA253" s="210"/>
      <c r="AB253" s="210"/>
    </row>
    <row r="254" spans="1:28" ht="15" x14ac:dyDescent="0.2">
      <c r="A254" s="61">
        <v>238</v>
      </c>
      <c r="B254" s="61"/>
      <c r="C254" s="573">
        <v>3202</v>
      </c>
      <c r="D254" s="302" t="s">
        <v>7149</v>
      </c>
      <c r="E254" s="58" t="s">
        <v>4053</v>
      </c>
      <c r="F254" s="44" t="s">
        <v>8826</v>
      </c>
      <c r="G254" s="43" t="s">
        <v>7150</v>
      </c>
      <c r="H254" s="287" t="str">
        <f t="shared" si="17"/>
        <v>фото1</v>
      </c>
      <c r="I254" s="56" t="s">
        <v>772</v>
      </c>
      <c r="J254" s="288"/>
      <c r="K254" s="55" t="s">
        <v>14</v>
      </c>
      <c r="L254" s="54">
        <v>100</v>
      </c>
      <c r="M254" s="574">
        <v>924.80000000000007</v>
      </c>
      <c r="N254" s="322"/>
      <c r="O254" s="168">
        <f t="shared" si="15"/>
        <v>0</v>
      </c>
      <c r="P254" s="52"/>
      <c r="Q254" s="318">
        <f t="shared" si="16"/>
        <v>9.2480000000000011</v>
      </c>
      <c r="S254" s="343"/>
      <c r="T254" s="344"/>
      <c r="U254" s="342"/>
      <c r="V254" s="210"/>
      <c r="W254" s="210"/>
      <c r="X254" s="210"/>
      <c r="Y254" s="210"/>
      <c r="Z254" s="210"/>
      <c r="AA254" s="210"/>
      <c r="AB254" s="210"/>
    </row>
    <row r="255" spans="1:28" ht="24" x14ac:dyDescent="0.2">
      <c r="A255" s="61">
        <v>239</v>
      </c>
      <c r="B255" s="61"/>
      <c r="C255" s="573">
        <v>3204</v>
      </c>
      <c r="D255" s="302" t="s">
        <v>10502</v>
      </c>
      <c r="E255" s="58" t="s">
        <v>4053</v>
      </c>
      <c r="F255" s="57" t="s">
        <v>10503</v>
      </c>
      <c r="G255" s="170" t="s">
        <v>8777</v>
      </c>
      <c r="H255" s="287" t="str">
        <f t="shared" si="17"/>
        <v>фото1</v>
      </c>
      <c r="I255" s="56" t="s">
        <v>10504</v>
      </c>
      <c r="J255" s="288"/>
      <c r="K255" s="55" t="s">
        <v>14</v>
      </c>
      <c r="L255" s="54">
        <v>100</v>
      </c>
      <c r="M255" s="574">
        <v>810.80000000000007</v>
      </c>
      <c r="N255" s="322"/>
      <c r="O255" s="168">
        <f t="shared" si="15"/>
        <v>0</v>
      </c>
      <c r="P255" s="52"/>
      <c r="Q255" s="318">
        <f t="shared" si="16"/>
        <v>8.1080000000000005</v>
      </c>
      <c r="S255" s="343"/>
      <c r="T255" s="344"/>
      <c r="U255" s="342"/>
      <c r="V255" s="210"/>
      <c r="W255" s="210"/>
      <c r="X255" s="210"/>
      <c r="Y255" s="210"/>
      <c r="Z255" s="210"/>
      <c r="AA255" s="210"/>
      <c r="AB255" s="210"/>
    </row>
    <row r="256" spans="1:28" ht="24" x14ac:dyDescent="0.2">
      <c r="A256" s="61">
        <v>240</v>
      </c>
      <c r="B256" s="61"/>
      <c r="C256" s="573">
        <v>3205</v>
      </c>
      <c r="D256" s="302" t="s">
        <v>7152</v>
      </c>
      <c r="E256" s="58" t="s">
        <v>4053</v>
      </c>
      <c r="F256" s="57" t="s">
        <v>4404</v>
      </c>
      <c r="G256" s="170" t="s">
        <v>4405</v>
      </c>
      <c r="H256" s="287" t="str">
        <f t="shared" si="17"/>
        <v>фото1</v>
      </c>
      <c r="I256" s="56" t="s">
        <v>4406</v>
      </c>
      <c r="J256" s="288"/>
      <c r="K256" s="55" t="s">
        <v>14</v>
      </c>
      <c r="L256" s="54">
        <v>100</v>
      </c>
      <c r="M256" s="574">
        <v>1190.8</v>
      </c>
      <c r="N256" s="322"/>
      <c r="O256" s="168">
        <f t="shared" si="15"/>
        <v>0</v>
      </c>
      <c r="P256" s="52"/>
      <c r="Q256" s="318">
        <f t="shared" si="16"/>
        <v>11.907999999999999</v>
      </c>
      <c r="S256" s="343"/>
      <c r="T256" s="344"/>
      <c r="U256" s="342"/>
      <c r="V256" s="210"/>
      <c r="W256" s="210"/>
      <c r="X256" s="210"/>
      <c r="Y256" s="210"/>
      <c r="Z256" s="210"/>
      <c r="AA256" s="210"/>
      <c r="AB256" s="210"/>
    </row>
    <row r="257" spans="1:28" ht="15" x14ac:dyDescent="0.2">
      <c r="A257" s="61">
        <v>241</v>
      </c>
      <c r="B257" s="61"/>
      <c r="C257" s="573">
        <v>3207</v>
      </c>
      <c r="D257" s="302" t="s">
        <v>7154</v>
      </c>
      <c r="E257" s="58" t="s">
        <v>4053</v>
      </c>
      <c r="F257" s="57" t="s">
        <v>4410</v>
      </c>
      <c r="G257" s="170" t="s">
        <v>4411</v>
      </c>
      <c r="H257" s="287" t="str">
        <f t="shared" si="17"/>
        <v>фото1</v>
      </c>
      <c r="I257" s="56" t="s">
        <v>4412</v>
      </c>
      <c r="J257" s="288"/>
      <c r="K257" s="55" t="s">
        <v>14</v>
      </c>
      <c r="L257" s="54">
        <v>100</v>
      </c>
      <c r="M257" s="574">
        <v>1190.8</v>
      </c>
      <c r="N257" s="322"/>
      <c r="O257" s="168">
        <f t="shared" si="15"/>
        <v>0</v>
      </c>
      <c r="P257" s="52"/>
      <c r="Q257" s="318">
        <f t="shared" si="16"/>
        <v>11.907999999999999</v>
      </c>
      <c r="S257" s="346"/>
      <c r="T257" s="346"/>
      <c r="U257" s="342"/>
      <c r="V257" s="210"/>
      <c r="W257" s="210"/>
      <c r="X257" s="210"/>
      <c r="Y257" s="210"/>
      <c r="Z257" s="210"/>
      <c r="AA257" s="210"/>
      <c r="AB257" s="210"/>
    </row>
    <row r="258" spans="1:28" ht="24" x14ac:dyDescent="0.2">
      <c r="A258" s="61">
        <v>242</v>
      </c>
      <c r="B258" s="61"/>
      <c r="C258" s="573">
        <v>3208</v>
      </c>
      <c r="D258" s="302" t="s">
        <v>7155</v>
      </c>
      <c r="E258" s="58" t="s">
        <v>4053</v>
      </c>
      <c r="F258" s="57" t="s">
        <v>4413</v>
      </c>
      <c r="G258" s="170" t="s">
        <v>4414</v>
      </c>
      <c r="H258" s="287" t="str">
        <f t="shared" si="17"/>
        <v>фото1</v>
      </c>
      <c r="I258" s="56" t="s">
        <v>4415</v>
      </c>
      <c r="J258" s="288"/>
      <c r="K258" s="55" t="s">
        <v>14</v>
      </c>
      <c r="L258" s="54">
        <v>100</v>
      </c>
      <c r="M258" s="574">
        <v>753.80000000000007</v>
      </c>
      <c r="N258" s="322"/>
      <c r="O258" s="168">
        <f t="shared" si="15"/>
        <v>0</v>
      </c>
      <c r="P258" s="52"/>
      <c r="Q258" s="318">
        <f t="shared" si="16"/>
        <v>7.5380000000000003</v>
      </c>
      <c r="S258" s="343"/>
      <c r="T258" s="344"/>
      <c r="U258" s="342"/>
      <c r="V258" s="210"/>
      <c r="W258" s="210"/>
      <c r="X258" s="210"/>
      <c r="Y258" s="210"/>
      <c r="Z258" s="210"/>
      <c r="AA258" s="210"/>
      <c r="AB258" s="210"/>
    </row>
    <row r="259" spans="1:28" ht="24" x14ac:dyDescent="0.2">
      <c r="A259" s="61">
        <v>243</v>
      </c>
      <c r="B259" s="61"/>
      <c r="C259" s="573">
        <v>3436</v>
      </c>
      <c r="D259" s="302" t="s">
        <v>12175</v>
      </c>
      <c r="E259" s="58" t="s">
        <v>4053</v>
      </c>
      <c r="F259" s="57" t="s">
        <v>12176</v>
      </c>
      <c r="G259" s="170" t="s">
        <v>12177</v>
      </c>
      <c r="H259" s="287" t="str">
        <f t="shared" si="17"/>
        <v>фото1</v>
      </c>
      <c r="I259" s="56" t="s">
        <v>12178</v>
      </c>
      <c r="J259" s="288"/>
      <c r="K259" s="55" t="s">
        <v>14</v>
      </c>
      <c r="L259" s="54">
        <v>100</v>
      </c>
      <c r="M259" s="574">
        <v>848.80000000000007</v>
      </c>
      <c r="N259" s="322"/>
      <c r="O259" s="168">
        <f t="shared" si="15"/>
        <v>0</v>
      </c>
      <c r="P259" s="52" t="s">
        <v>11622</v>
      </c>
      <c r="Q259" s="318">
        <f t="shared" si="16"/>
        <v>8.4880000000000013</v>
      </c>
      <c r="S259" s="343"/>
      <c r="T259" s="344"/>
      <c r="U259" s="342"/>
      <c r="V259" s="210"/>
      <c r="W259" s="210"/>
      <c r="X259" s="210"/>
      <c r="Y259" s="210"/>
      <c r="Z259" s="210"/>
      <c r="AA259" s="210"/>
      <c r="AB259" s="210"/>
    </row>
    <row r="260" spans="1:28" ht="15" x14ac:dyDescent="0.2">
      <c r="A260" s="61">
        <v>244</v>
      </c>
      <c r="B260" s="61"/>
      <c r="C260" s="573">
        <v>3210</v>
      </c>
      <c r="D260" s="302" t="s">
        <v>7156</v>
      </c>
      <c r="E260" s="58" t="s">
        <v>4053</v>
      </c>
      <c r="F260" s="57" t="s">
        <v>4416</v>
      </c>
      <c r="G260" s="170" t="s">
        <v>4417</v>
      </c>
      <c r="H260" s="287" t="str">
        <f t="shared" si="17"/>
        <v>фото1</v>
      </c>
      <c r="I260" s="56" t="s">
        <v>4418</v>
      </c>
      <c r="J260" s="288"/>
      <c r="K260" s="55" t="s">
        <v>14</v>
      </c>
      <c r="L260" s="54">
        <v>100</v>
      </c>
      <c r="M260" s="574">
        <v>1076.8</v>
      </c>
      <c r="N260" s="322"/>
      <c r="O260" s="168">
        <f t="shared" si="15"/>
        <v>0</v>
      </c>
      <c r="P260" s="52"/>
      <c r="Q260" s="318">
        <f t="shared" si="16"/>
        <v>10.767999999999999</v>
      </c>
      <c r="S260" s="343"/>
      <c r="T260" s="344"/>
      <c r="U260" s="342"/>
      <c r="V260" s="210"/>
      <c r="W260" s="210"/>
      <c r="X260" s="210"/>
      <c r="Y260" s="210"/>
      <c r="Z260" s="210"/>
      <c r="AA260" s="210"/>
      <c r="AB260" s="210"/>
    </row>
    <row r="261" spans="1:28" ht="36" x14ac:dyDescent="0.2">
      <c r="A261" s="61">
        <v>245</v>
      </c>
      <c r="B261" s="61"/>
      <c r="C261" s="573">
        <v>3212</v>
      </c>
      <c r="D261" s="302" t="s">
        <v>7157</v>
      </c>
      <c r="E261" s="58" t="s">
        <v>4053</v>
      </c>
      <c r="F261" s="57" t="s">
        <v>3462</v>
      </c>
      <c r="G261" s="170" t="s">
        <v>4955</v>
      </c>
      <c r="H261" s="287" t="str">
        <f t="shared" si="17"/>
        <v>фото1</v>
      </c>
      <c r="I261" s="56" t="s">
        <v>10505</v>
      </c>
      <c r="J261" s="288"/>
      <c r="K261" s="55" t="s">
        <v>14</v>
      </c>
      <c r="L261" s="54">
        <v>100</v>
      </c>
      <c r="M261" s="574">
        <v>1190.8</v>
      </c>
      <c r="N261" s="322"/>
      <c r="O261" s="168">
        <f t="shared" si="15"/>
        <v>0</v>
      </c>
      <c r="P261" s="52"/>
      <c r="Q261" s="318">
        <f t="shared" si="16"/>
        <v>11.907999999999999</v>
      </c>
      <c r="S261" s="343"/>
      <c r="T261" s="344"/>
      <c r="U261" s="342"/>
      <c r="V261" s="210"/>
      <c r="W261" s="210"/>
      <c r="X261" s="210"/>
      <c r="Y261" s="210"/>
      <c r="Z261" s="210"/>
      <c r="AA261" s="210"/>
      <c r="AB261" s="210"/>
    </row>
    <row r="262" spans="1:28" ht="24" x14ac:dyDescent="0.2">
      <c r="A262" s="61">
        <v>246</v>
      </c>
      <c r="B262" s="61"/>
      <c r="C262" s="573">
        <v>3214</v>
      </c>
      <c r="D262" s="302" t="s">
        <v>7158</v>
      </c>
      <c r="E262" s="58" t="s">
        <v>4053</v>
      </c>
      <c r="F262" s="57" t="s">
        <v>4419</v>
      </c>
      <c r="G262" s="170" t="s">
        <v>4420</v>
      </c>
      <c r="H262" s="287" t="str">
        <f t="shared" si="17"/>
        <v>фото1</v>
      </c>
      <c r="I262" s="56" t="s">
        <v>4421</v>
      </c>
      <c r="J262" s="288"/>
      <c r="K262" s="55" t="s">
        <v>14</v>
      </c>
      <c r="L262" s="54">
        <v>100</v>
      </c>
      <c r="M262" s="574">
        <v>715.80000000000007</v>
      </c>
      <c r="N262" s="322"/>
      <c r="O262" s="168">
        <f t="shared" si="15"/>
        <v>0</v>
      </c>
      <c r="P262" s="52"/>
      <c r="Q262" s="318">
        <f t="shared" si="16"/>
        <v>7.1580000000000004</v>
      </c>
      <c r="S262" s="343"/>
      <c r="T262" s="344"/>
      <c r="U262" s="342"/>
      <c r="V262" s="210"/>
      <c r="W262" s="210"/>
      <c r="X262" s="210"/>
      <c r="Y262" s="210"/>
      <c r="Z262" s="210"/>
      <c r="AA262" s="210"/>
      <c r="AB262" s="210"/>
    </row>
    <row r="263" spans="1:28" ht="15" x14ac:dyDescent="0.2">
      <c r="A263" s="61">
        <v>247</v>
      </c>
      <c r="B263" s="61"/>
      <c r="C263" s="573">
        <v>3437</v>
      </c>
      <c r="D263" s="302" t="s">
        <v>12180</v>
      </c>
      <c r="E263" s="58" t="s">
        <v>4053</v>
      </c>
      <c r="F263" s="57" t="s">
        <v>12181</v>
      </c>
      <c r="G263" s="170" t="s">
        <v>12182</v>
      </c>
      <c r="H263" s="287" t="str">
        <f t="shared" si="17"/>
        <v>фото1</v>
      </c>
      <c r="I263" s="56" t="s">
        <v>4163</v>
      </c>
      <c r="J263" s="288"/>
      <c r="K263" s="55" t="s">
        <v>14</v>
      </c>
      <c r="L263" s="54">
        <v>100</v>
      </c>
      <c r="M263" s="574">
        <v>848.80000000000007</v>
      </c>
      <c r="N263" s="322"/>
      <c r="O263" s="168">
        <f t="shared" si="15"/>
        <v>0</v>
      </c>
      <c r="P263" s="52" t="s">
        <v>11622</v>
      </c>
      <c r="Q263" s="318">
        <f t="shared" si="16"/>
        <v>8.4880000000000013</v>
      </c>
      <c r="S263" s="343"/>
      <c r="T263" s="344"/>
      <c r="U263" s="342"/>
      <c r="V263" s="210"/>
      <c r="W263" s="210"/>
      <c r="X263" s="210"/>
      <c r="Y263" s="210"/>
      <c r="Z263" s="210"/>
      <c r="AA263" s="210"/>
      <c r="AB263" s="210"/>
    </row>
    <row r="264" spans="1:28" ht="15" x14ac:dyDescent="0.2">
      <c r="A264" s="61">
        <v>248</v>
      </c>
      <c r="B264" s="61"/>
      <c r="C264" s="573">
        <v>3215</v>
      </c>
      <c r="D264" s="302" t="s">
        <v>8827</v>
      </c>
      <c r="E264" s="58" t="s">
        <v>4053</v>
      </c>
      <c r="F264" s="57" t="s">
        <v>8828</v>
      </c>
      <c r="G264" s="170" t="s">
        <v>8829</v>
      </c>
      <c r="H264" s="287" t="str">
        <f t="shared" si="17"/>
        <v>фото1</v>
      </c>
      <c r="I264" s="56" t="s">
        <v>2032</v>
      </c>
      <c r="J264" s="288"/>
      <c r="K264" s="55" t="s">
        <v>14</v>
      </c>
      <c r="L264" s="54">
        <v>100</v>
      </c>
      <c r="M264" s="574">
        <v>810.80000000000007</v>
      </c>
      <c r="N264" s="322"/>
      <c r="O264" s="168">
        <f t="shared" si="15"/>
        <v>0</v>
      </c>
      <c r="P264" s="52"/>
      <c r="Q264" s="318">
        <f t="shared" si="16"/>
        <v>8.1080000000000005</v>
      </c>
      <c r="S264" s="343"/>
      <c r="T264" s="344"/>
      <c r="U264" s="342"/>
      <c r="V264" s="210"/>
      <c r="W264" s="210"/>
      <c r="X264" s="210"/>
      <c r="Y264" s="210"/>
      <c r="Z264" s="210"/>
      <c r="AA264" s="210"/>
      <c r="AB264" s="210"/>
    </row>
    <row r="265" spans="1:28" ht="24" x14ac:dyDescent="0.2">
      <c r="A265" s="61">
        <v>249</v>
      </c>
      <c r="B265" s="61"/>
      <c r="C265" s="573">
        <v>3216</v>
      </c>
      <c r="D265" s="302" t="s">
        <v>8830</v>
      </c>
      <c r="E265" s="58" t="s">
        <v>4053</v>
      </c>
      <c r="F265" s="57" t="s">
        <v>8831</v>
      </c>
      <c r="G265" s="170" t="s">
        <v>8832</v>
      </c>
      <c r="H265" s="287" t="str">
        <f t="shared" si="17"/>
        <v>фото1</v>
      </c>
      <c r="I265" s="56" t="s">
        <v>8833</v>
      </c>
      <c r="J265" s="288"/>
      <c r="K265" s="55" t="s">
        <v>14</v>
      </c>
      <c r="L265" s="54">
        <v>100</v>
      </c>
      <c r="M265" s="574">
        <v>848.80000000000007</v>
      </c>
      <c r="N265" s="322"/>
      <c r="O265" s="168">
        <f t="shared" si="15"/>
        <v>0</v>
      </c>
      <c r="P265" s="52"/>
      <c r="Q265" s="318">
        <f t="shared" si="16"/>
        <v>8.4880000000000013</v>
      </c>
      <c r="S265" s="343"/>
      <c r="T265" s="344"/>
      <c r="U265" s="342"/>
      <c r="V265" s="210"/>
      <c r="W265" s="210"/>
      <c r="X265" s="210"/>
      <c r="Y265" s="210"/>
      <c r="Z265" s="210"/>
      <c r="AA265" s="210"/>
      <c r="AB265" s="210"/>
    </row>
    <row r="266" spans="1:28" ht="24" x14ac:dyDescent="0.2">
      <c r="A266" s="61">
        <v>250</v>
      </c>
      <c r="B266" s="61"/>
      <c r="C266" s="573">
        <v>3220</v>
      </c>
      <c r="D266" s="302" t="s">
        <v>7160</v>
      </c>
      <c r="E266" s="58" t="s">
        <v>4053</v>
      </c>
      <c r="F266" s="57" t="s">
        <v>4425</v>
      </c>
      <c r="G266" s="170" t="s">
        <v>4426</v>
      </c>
      <c r="H266" s="287" t="str">
        <f t="shared" ref="H266:H277" si="18">HYPERLINK("http://www.gardenbulbs.ru/images/Gladiolus_CL/thumbnails/"&amp;D266&amp;".jpg","фото1")</f>
        <v>фото1</v>
      </c>
      <c r="I266" s="56" t="s">
        <v>4427</v>
      </c>
      <c r="J266" s="288"/>
      <c r="K266" s="55" t="s">
        <v>14</v>
      </c>
      <c r="L266" s="54">
        <v>100</v>
      </c>
      <c r="M266" s="574">
        <v>810.80000000000007</v>
      </c>
      <c r="N266" s="322"/>
      <c r="O266" s="168">
        <f t="shared" ref="O266:O277" si="19">IF(ISERROR(M266*N266),0,M266*N266)</f>
        <v>0</v>
      </c>
      <c r="P266" s="52"/>
      <c r="Q266" s="318">
        <f t="shared" ref="Q266:Q277" si="20">M266/L266</f>
        <v>8.1080000000000005</v>
      </c>
      <c r="S266" s="343"/>
      <c r="T266" s="344"/>
      <c r="U266" s="342"/>
      <c r="V266" s="210"/>
      <c r="W266" s="210"/>
      <c r="X266" s="210"/>
      <c r="Y266" s="210"/>
      <c r="Z266" s="210"/>
      <c r="AA266" s="210"/>
      <c r="AB266" s="210"/>
    </row>
    <row r="267" spans="1:28" ht="15" x14ac:dyDescent="0.2">
      <c r="A267" s="61">
        <v>251</v>
      </c>
      <c r="B267" s="61"/>
      <c r="C267" s="573">
        <v>3221</v>
      </c>
      <c r="D267" s="302" t="s">
        <v>8834</v>
      </c>
      <c r="E267" s="58" t="s">
        <v>4053</v>
      </c>
      <c r="F267" s="57" t="s">
        <v>8835</v>
      </c>
      <c r="G267" s="170" t="s">
        <v>8836</v>
      </c>
      <c r="H267" s="287" t="str">
        <f t="shared" si="18"/>
        <v>фото1</v>
      </c>
      <c r="I267" s="56" t="s">
        <v>8837</v>
      </c>
      <c r="J267" s="288"/>
      <c r="K267" s="55" t="s">
        <v>14</v>
      </c>
      <c r="L267" s="54">
        <v>100</v>
      </c>
      <c r="M267" s="574">
        <v>905.80000000000007</v>
      </c>
      <c r="N267" s="322"/>
      <c r="O267" s="168">
        <f t="shared" si="19"/>
        <v>0</v>
      </c>
      <c r="P267" s="52"/>
      <c r="Q267" s="318">
        <f t="shared" si="20"/>
        <v>9.0579999999999998</v>
      </c>
      <c r="S267" s="343"/>
      <c r="T267" s="344"/>
      <c r="U267" s="342"/>
      <c r="V267" s="210"/>
      <c r="W267" s="210"/>
      <c r="X267" s="210"/>
      <c r="Y267" s="210"/>
      <c r="Z267" s="210"/>
      <c r="AA267" s="210"/>
      <c r="AB267" s="210"/>
    </row>
    <row r="268" spans="1:28" ht="15" x14ac:dyDescent="0.2">
      <c r="A268" s="61">
        <v>252</v>
      </c>
      <c r="B268" s="61"/>
      <c r="C268" s="573">
        <v>3222</v>
      </c>
      <c r="D268" s="302" t="s">
        <v>7161</v>
      </c>
      <c r="E268" s="58" t="s">
        <v>4053</v>
      </c>
      <c r="F268" s="57" t="s">
        <v>4428</v>
      </c>
      <c r="G268" s="170" t="s">
        <v>4429</v>
      </c>
      <c r="H268" s="287" t="str">
        <f t="shared" si="18"/>
        <v>фото1</v>
      </c>
      <c r="I268" s="56" t="s">
        <v>4430</v>
      </c>
      <c r="J268" s="288"/>
      <c r="K268" s="55" t="s">
        <v>14</v>
      </c>
      <c r="L268" s="54">
        <v>100</v>
      </c>
      <c r="M268" s="574">
        <v>791.80000000000007</v>
      </c>
      <c r="N268" s="322"/>
      <c r="O268" s="168">
        <f t="shared" si="19"/>
        <v>0</v>
      </c>
      <c r="P268" s="52"/>
      <c r="Q268" s="318">
        <f t="shared" si="20"/>
        <v>7.918000000000001</v>
      </c>
      <c r="S268" s="343"/>
      <c r="T268" s="344"/>
      <c r="U268" s="342"/>
      <c r="V268" s="210"/>
      <c r="W268" s="210"/>
      <c r="X268" s="210"/>
      <c r="Y268" s="210"/>
      <c r="Z268" s="210"/>
      <c r="AA268" s="210"/>
      <c r="AB268" s="210"/>
    </row>
    <row r="269" spans="1:28" ht="36" x14ac:dyDescent="0.2">
      <c r="A269" s="61">
        <v>253</v>
      </c>
      <c r="B269" s="61"/>
      <c r="C269" s="573">
        <v>3223</v>
      </c>
      <c r="D269" s="302" t="s">
        <v>7162</v>
      </c>
      <c r="E269" s="58" t="s">
        <v>4053</v>
      </c>
      <c r="F269" s="57" t="s">
        <v>4431</v>
      </c>
      <c r="G269" s="170" t="s">
        <v>4432</v>
      </c>
      <c r="H269" s="287" t="str">
        <f t="shared" si="18"/>
        <v>фото1</v>
      </c>
      <c r="I269" s="56" t="s">
        <v>4433</v>
      </c>
      <c r="J269" s="288"/>
      <c r="K269" s="55" t="s">
        <v>14</v>
      </c>
      <c r="L269" s="54">
        <v>100</v>
      </c>
      <c r="M269" s="574">
        <v>810.80000000000007</v>
      </c>
      <c r="N269" s="322"/>
      <c r="O269" s="168">
        <f t="shared" si="19"/>
        <v>0</v>
      </c>
      <c r="P269" s="52"/>
      <c r="Q269" s="318">
        <f t="shared" si="20"/>
        <v>8.1080000000000005</v>
      </c>
      <c r="S269" s="343"/>
      <c r="T269" s="344"/>
      <c r="U269" s="342"/>
      <c r="V269" s="210"/>
      <c r="W269" s="210"/>
      <c r="X269" s="210"/>
      <c r="Y269" s="210"/>
      <c r="Z269" s="210"/>
      <c r="AA269" s="210"/>
      <c r="AB269" s="210"/>
    </row>
    <row r="270" spans="1:28" ht="24" x14ac:dyDescent="0.2">
      <c r="A270" s="61">
        <v>254</v>
      </c>
      <c r="B270" s="61"/>
      <c r="C270" s="573">
        <v>3224</v>
      </c>
      <c r="D270" s="302" t="s">
        <v>7163</v>
      </c>
      <c r="E270" s="58" t="s">
        <v>4053</v>
      </c>
      <c r="F270" s="57" t="s">
        <v>4434</v>
      </c>
      <c r="G270" s="170" t="s">
        <v>4435</v>
      </c>
      <c r="H270" s="287" t="str">
        <f t="shared" si="18"/>
        <v>фото1</v>
      </c>
      <c r="I270" s="56" t="s">
        <v>4436</v>
      </c>
      <c r="J270" s="288"/>
      <c r="K270" s="55" t="s">
        <v>14</v>
      </c>
      <c r="L270" s="54">
        <v>100</v>
      </c>
      <c r="M270" s="574">
        <v>1190.8</v>
      </c>
      <c r="N270" s="322"/>
      <c r="O270" s="168">
        <f t="shared" si="19"/>
        <v>0</v>
      </c>
      <c r="P270" s="52"/>
      <c r="Q270" s="318">
        <f t="shared" si="20"/>
        <v>11.907999999999999</v>
      </c>
      <c r="S270" s="343"/>
      <c r="T270" s="344"/>
      <c r="U270" s="342"/>
      <c r="V270" s="210"/>
      <c r="W270" s="210"/>
      <c r="X270" s="210"/>
      <c r="Y270" s="210"/>
      <c r="Z270" s="210"/>
      <c r="AA270" s="210"/>
      <c r="AB270" s="210"/>
    </row>
    <row r="271" spans="1:28" ht="15" x14ac:dyDescent="0.2">
      <c r="A271" s="61">
        <v>255</v>
      </c>
      <c r="B271" s="61"/>
      <c r="C271" s="573">
        <v>3026</v>
      </c>
      <c r="D271" s="302" t="s">
        <v>7038</v>
      </c>
      <c r="E271" s="58" t="s">
        <v>4053</v>
      </c>
      <c r="F271" s="57" t="s">
        <v>4104</v>
      </c>
      <c r="G271" s="170" t="s">
        <v>4105</v>
      </c>
      <c r="H271" s="287" t="str">
        <f t="shared" si="18"/>
        <v>фото1</v>
      </c>
      <c r="I271" s="56" t="s">
        <v>772</v>
      </c>
      <c r="J271" s="288"/>
      <c r="K271" s="55" t="s">
        <v>14</v>
      </c>
      <c r="L271" s="54">
        <v>100</v>
      </c>
      <c r="M271" s="574">
        <v>753.80000000000007</v>
      </c>
      <c r="N271" s="322"/>
      <c r="O271" s="168">
        <f t="shared" si="19"/>
        <v>0</v>
      </c>
      <c r="P271" s="52"/>
      <c r="Q271" s="318">
        <f t="shared" si="20"/>
        <v>7.5380000000000003</v>
      </c>
      <c r="S271" s="343"/>
      <c r="T271" s="344"/>
      <c r="U271" s="342"/>
      <c r="V271" s="210"/>
      <c r="W271" s="210"/>
      <c r="X271" s="210"/>
      <c r="Y271" s="210"/>
      <c r="Z271" s="210"/>
      <c r="AA271" s="210"/>
      <c r="AB271" s="210"/>
    </row>
    <row r="272" spans="1:28" ht="15" x14ac:dyDescent="0.2">
      <c r="A272" s="61">
        <v>256</v>
      </c>
      <c r="B272" s="61"/>
      <c r="C272" s="573">
        <v>3226</v>
      </c>
      <c r="D272" s="302" t="s">
        <v>7164</v>
      </c>
      <c r="E272" s="58" t="s">
        <v>4053</v>
      </c>
      <c r="F272" s="57" t="s">
        <v>4437</v>
      </c>
      <c r="G272" s="170" t="s">
        <v>4438</v>
      </c>
      <c r="H272" s="287" t="str">
        <f t="shared" si="18"/>
        <v>фото1</v>
      </c>
      <c r="I272" s="56" t="s">
        <v>772</v>
      </c>
      <c r="J272" s="288"/>
      <c r="K272" s="55" t="s">
        <v>14</v>
      </c>
      <c r="L272" s="54">
        <v>100</v>
      </c>
      <c r="M272" s="574">
        <v>753.80000000000007</v>
      </c>
      <c r="N272" s="322"/>
      <c r="O272" s="168">
        <f t="shared" si="19"/>
        <v>0</v>
      </c>
      <c r="P272" s="52"/>
      <c r="Q272" s="318">
        <f t="shared" si="20"/>
        <v>7.5380000000000003</v>
      </c>
      <c r="S272" s="343"/>
      <c r="T272" s="344"/>
      <c r="U272" s="342"/>
      <c r="V272" s="210"/>
      <c r="W272" s="210"/>
      <c r="X272" s="210"/>
      <c r="Y272" s="210"/>
      <c r="Z272" s="210"/>
      <c r="AA272" s="210"/>
      <c r="AB272" s="210"/>
    </row>
    <row r="273" spans="1:28" ht="15" x14ac:dyDescent="0.2">
      <c r="A273" s="61">
        <v>257</v>
      </c>
      <c r="B273" s="61"/>
      <c r="C273" s="573">
        <v>3227</v>
      </c>
      <c r="D273" s="302" t="s">
        <v>7165</v>
      </c>
      <c r="E273" s="58" t="s">
        <v>4053</v>
      </c>
      <c r="F273" s="57" t="s">
        <v>5063</v>
      </c>
      <c r="G273" s="170" t="s">
        <v>5064</v>
      </c>
      <c r="H273" s="287" t="str">
        <f t="shared" si="18"/>
        <v>фото1</v>
      </c>
      <c r="I273" s="56" t="s">
        <v>6170</v>
      </c>
      <c r="J273" s="288"/>
      <c r="K273" s="55" t="s">
        <v>14</v>
      </c>
      <c r="L273" s="54">
        <v>100</v>
      </c>
      <c r="M273" s="574">
        <v>753.80000000000007</v>
      </c>
      <c r="N273" s="322"/>
      <c r="O273" s="168">
        <f t="shared" si="19"/>
        <v>0</v>
      </c>
      <c r="P273" s="52"/>
      <c r="Q273" s="318">
        <f t="shared" si="20"/>
        <v>7.5380000000000003</v>
      </c>
      <c r="S273" s="343"/>
      <c r="T273" s="344"/>
      <c r="U273" s="342"/>
      <c r="V273" s="210"/>
      <c r="W273" s="210"/>
      <c r="X273" s="210"/>
      <c r="Y273" s="210"/>
      <c r="Z273" s="210"/>
      <c r="AA273" s="210"/>
      <c r="AB273" s="210"/>
    </row>
    <row r="274" spans="1:28" ht="36" x14ac:dyDescent="0.2">
      <c r="A274" s="61">
        <v>258</v>
      </c>
      <c r="B274" s="61"/>
      <c r="C274" s="573">
        <v>3228</v>
      </c>
      <c r="D274" s="302" t="s">
        <v>7166</v>
      </c>
      <c r="E274" s="58" t="s">
        <v>4053</v>
      </c>
      <c r="F274" s="57" t="s">
        <v>4439</v>
      </c>
      <c r="G274" s="170" t="s">
        <v>4440</v>
      </c>
      <c r="H274" s="287" t="str">
        <f t="shared" si="18"/>
        <v>фото1</v>
      </c>
      <c r="I274" s="56" t="s">
        <v>4441</v>
      </c>
      <c r="J274" s="288"/>
      <c r="K274" s="55" t="s">
        <v>14</v>
      </c>
      <c r="L274" s="54">
        <v>100</v>
      </c>
      <c r="M274" s="574">
        <v>1190.8</v>
      </c>
      <c r="N274" s="322"/>
      <c r="O274" s="168">
        <f t="shared" si="19"/>
        <v>0</v>
      </c>
      <c r="P274" s="52"/>
      <c r="Q274" s="318">
        <f t="shared" si="20"/>
        <v>11.907999999999999</v>
      </c>
      <c r="S274" s="343"/>
      <c r="T274" s="344"/>
      <c r="U274" s="342"/>
      <c r="V274" s="210"/>
      <c r="W274" s="210"/>
      <c r="X274" s="210"/>
      <c r="Y274" s="210"/>
      <c r="Z274" s="210"/>
      <c r="AA274" s="210"/>
      <c r="AB274" s="210"/>
    </row>
    <row r="275" spans="1:28" ht="15" x14ac:dyDescent="0.2">
      <c r="A275" s="61">
        <v>259</v>
      </c>
      <c r="B275" s="61"/>
      <c r="C275" s="573">
        <v>3229</v>
      </c>
      <c r="D275" s="302" t="s">
        <v>12179</v>
      </c>
      <c r="E275" s="58" t="s">
        <v>4053</v>
      </c>
      <c r="F275" s="57" t="s">
        <v>4442</v>
      </c>
      <c r="G275" s="170" t="s">
        <v>10506</v>
      </c>
      <c r="H275" s="287" t="str">
        <f t="shared" si="18"/>
        <v>фото1</v>
      </c>
      <c r="I275" s="56" t="s">
        <v>4443</v>
      </c>
      <c r="J275" s="288"/>
      <c r="K275" s="55" t="s">
        <v>14</v>
      </c>
      <c r="L275" s="54">
        <v>100</v>
      </c>
      <c r="M275" s="574">
        <v>1190.8</v>
      </c>
      <c r="N275" s="322"/>
      <c r="O275" s="168">
        <f t="shared" si="19"/>
        <v>0</v>
      </c>
      <c r="P275" s="52"/>
      <c r="Q275" s="318">
        <f t="shared" si="20"/>
        <v>11.907999999999999</v>
      </c>
      <c r="S275" s="343"/>
      <c r="T275" s="344"/>
      <c r="U275" s="342"/>
      <c r="V275" s="210"/>
      <c r="W275" s="210"/>
      <c r="X275" s="210"/>
      <c r="Y275" s="210"/>
      <c r="Z275" s="210"/>
      <c r="AA275" s="210"/>
      <c r="AB275" s="210"/>
    </row>
    <row r="276" spans="1:28" ht="15" x14ac:dyDescent="0.2">
      <c r="A276" s="61">
        <v>260</v>
      </c>
      <c r="B276" s="61"/>
      <c r="C276" s="573">
        <v>3438</v>
      </c>
      <c r="D276" s="302" t="s">
        <v>12295</v>
      </c>
      <c r="E276" s="58" t="s">
        <v>4053</v>
      </c>
      <c r="F276" s="57" t="s">
        <v>12183</v>
      </c>
      <c r="G276" s="170" t="s">
        <v>13934</v>
      </c>
      <c r="H276" s="287" t="str">
        <f t="shared" si="18"/>
        <v>фото1</v>
      </c>
      <c r="I276" s="56" t="s">
        <v>12184</v>
      </c>
      <c r="J276" s="288"/>
      <c r="K276" s="55" t="s">
        <v>14</v>
      </c>
      <c r="L276" s="54">
        <v>100</v>
      </c>
      <c r="M276" s="574">
        <v>848.80000000000007</v>
      </c>
      <c r="N276" s="322"/>
      <c r="O276" s="168">
        <f t="shared" si="19"/>
        <v>0</v>
      </c>
      <c r="P276" s="52" t="s">
        <v>11622</v>
      </c>
      <c r="Q276" s="318">
        <f t="shared" si="20"/>
        <v>8.4880000000000013</v>
      </c>
      <c r="S276" s="343"/>
      <c r="T276" s="344"/>
      <c r="U276" s="342"/>
      <c r="V276" s="210"/>
      <c r="W276" s="210"/>
      <c r="X276" s="210"/>
      <c r="Y276" s="210"/>
      <c r="Z276" s="210"/>
      <c r="AA276" s="210"/>
      <c r="AB276" s="210"/>
    </row>
    <row r="277" spans="1:28" ht="15" x14ac:dyDescent="0.2">
      <c r="A277" s="61">
        <v>261</v>
      </c>
      <c r="B277" s="61"/>
      <c r="C277" s="573">
        <v>3230</v>
      </c>
      <c r="D277" s="302" t="s">
        <v>7167</v>
      </c>
      <c r="E277" s="58" t="s">
        <v>4053</v>
      </c>
      <c r="F277" s="57" t="s">
        <v>4444</v>
      </c>
      <c r="G277" s="170" t="s">
        <v>4445</v>
      </c>
      <c r="H277" s="287" t="str">
        <f t="shared" si="18"/>
        <v>фото1</v>
      </c>
      <c r="I277" s="56" t="s">
        <v>4080</v>
      </c>
      <c r="J277" s="288"/>
      <c r="K277" s="55" t="s">
        <v>14</v>
      </c>
      <c r="L277" s="54">
        <v>100</v>
      </c>
      <c r="M277" s="574">
        <v>848.80000000000007</v>
      </c>
      <c r="N277" s="322"/>
      <c r="O277" s="168">
        <f t="shared" si="19"/>
        <v>0</v>
      </c>
      <c r="P277" s="52"/>
      <c r="Q277" s="318">
        <f t="shared" si="20"/>
        <v>8.4880000000000013</v>
      </c>
      <c r="S277" s="343"/>
      <c r="T277" s="344"/>
      <c r="U277" s="342"/>
      <c r="V277" s="210"/>
      <c r="W277" s="210"/>
      <c r="X277" s="210"/>
      <c r="Y277" s="210"/>
      <c r="Z277" s="210"/>
      <c r="AA277" s="210"/>
      <c r="AB277" s="210"/>
    </row>
    <row r="278" spans="1:28" x14ac:dyDescent="0.2">
      <c r="A278" s="61">
        <v>262</v>
      </c>
      <c r="B278" s="61"/>
      <c r="C278" s="40"/>
      <c r="D278" s="62"/>
      <c r="E278" s="62"/>
      <c r="F278" s="50" t="s">
        <v>12185</v>
      </c>
      <c r="G278" s="42"/>
      <c r="H278" s="62"/>
      <c r="I278" s="41"/>
      <c r="J278" s="62"/>
      <c r="K278" s="40"/>
      <c r="L278" s="39"/>
      <c r="M278" s="39"/>
      <c r="N278" s="39"/>
      <c r="O278" s="39"/>
      <c r="P278" s="42"/>
      <c r="Q278" s="318"/>
      <c r="S278" s="343"/>
      <c r="T278" s="344"/>
      <c r="U278" s="342"/>
      <c r="V278" s="210"/>
      <c r="W278" s="210"/>
      <c r="X278" s="210"/>
      <c r="Y278" s="210"/>
      <c r="Z278" s="210"/>
      <c r="AA278" s="210"/>
      <c r="AB278" s="210"/>
    </row>
    <row r="279" spans="1:28" ht="36" x14ac:dyDescent="0.2">
      <c r="A279" s="61">
        <v>263</v>
      </c>
      <c r="B279" s="61"/>
      <c r="C279" s="573">
        <v>3231</v>
      </c>
      <c r="D279" s="302" t="s">
        <v>9953</v>
      </c>
      <c r="E279" s="58" t="s">
        <v>4053</v>
      </c>
      <c r="F279" s="57" t="s">
        <v>10012</v>
      </c>
      <c r="G279" s="170" t="s">
        <v>9135</v>
      </c>
      <c r="H279" s="287" t="str">
        <f t="shared" ref="H279:H302" si="21">HYPERLINK("http://www.gardenbulbs.ru/images/Gladiolus_CL/thumbnails/"&amp;D279&amp;".jpg","фото1")</f>
        <v>фото1</v>
      </c>
      <c r="I279" s="56" t="s">
        <v>10016</v>
      </c>
      <c r="J279" s="288"/>
      <c r="K279" s="55" t="s">
        <v>14</v>
      </c>
      <c r="L279" s="54">
        <v>100</v>
      </c>
      <c r="M279" s="574">
        <v>890.1</v>
      </c>
      <c r="N279" s="322"/>
      <c r="O279" s="168">
        <f t="shared" ref="O279:O302" si="22">IF(ISERROR(M279*N279),0,M279*N279)</f>
        <v>0</v>
      </c>
      <c r="P279" s="52"/>
      <c r="Q279" s="318">
        <f t="shared" ref="Q279:Q302" si="23">M279/L279</f>
        <v>8.9009999999999998</v>
      </c>
      <c r="S279" s="343"/>
      <c r="T279" s="344"/>
      <c r="U279" s="342"/>
      <c r="V279" s="210"/>
      <c r="W279" s="210"/>
      <c r="X279" s="210"/>
      <c r="Y279" s="210"/>
      <c r="Z279" s="210"/>
      <c r="AA279" s="210"/>
      <c r="AB279" s="210"/>
    </row>
    <row r="280" spans="1:28" ht="24" x14ac:dyDescent="0.2">
      <c r="A280" s="61">
        <v>264</v>
      </c>
      <c r="B280" s="61"/>
      <c r="C280" s="573">
        <v>3232</v>
      </c>
      <c r="D280" s="302" t="s">
        <v>7168</v>
      </c>
      <c r="E280" s="58" t="s">
        <v>4053</v>
      </c>
      <c r="F280" s="57" t="s">
        <v>6171</v>
      </c>
      <c r="G280" s="170" t="s">
        <v>6172</v>
      </c>
      <c r="H280" s="287" t="str">
        <f t="shared" si="21"/>
        <v>фото1</v>
      </c>
      <c r="I280" s="56" t="s">
        <v>4446</v>
      </c>
      <c r="J280" s="288"/>
      <c r="K280" s="55" t="s">
        <v>14</v>
      </c>
      <c r="L280" s="54">
        <v>100</v>
      </c>
      <c r="M280" s="574">
        <v>890.1</v>
      </c>
      <c r="N280" s="322"/>
      <c r="O280" s="168">
        <f t="shared" si="22"/>
        <v>0</v>
      </c>
      <c r="P280" s="52"/>
      <c r="Q280" s="318">
        <f t="shared" si="23"/>
        <v>8.9009999999999998</v>
      </c>
      <c r="S280" s="346"/>
      <c r="T280" s="346"/>
      <c r="U280" s="342"/>
      <c r="V280" s="210"/>
      <c r="W280" s="210"/>
      <c r="X280" s="210"/>
      <c r="Y280" s="210"/>
      <c r="Z280" s="210"/>
      <c r="AA280" s="210"/>
      <c r="AB280" s="210"/>
    </row>
    <row r="281" spans="1:28" ht="15" x14ac:dyDescent="0.2">
      <c r="A281" s="61">
        <v>265</v>
      </c>
      <c r="B281" s="61"/>
      <c r="C281" s="573">
        <v>3233</v>
      </c>
      <c r="D281" s="302" t="s">
        <v>7169</v>
      </c>
      <c r="E281" s="58" t="s">
        <v>4053</v>
      </c>
      <c r="F281" s="57" t="s">
        <v>6173</v>
      </c>
      <c r="G281" s="170" t="s">
        <v>6174</v>
      </c>
      <c r="H281" s="287" t="str">
        <f t="shared" si="21"/>
        <v>фото1</v>
      </c>
      <c r="I281" s="56" t="s">
        <v>4447</v>
      </c>
      <c r="J281" s="288"/>
      <c r="K281" s="55" t="s">
        <v>14</v>
      </c>
      <c r="L281" s="54">
        <v>100</v>
      </c>
      <c r="M281" s="574">
        <v>928.1</v>
      </c>
      <c r="N281" s="322"/>
      <c r="O281" s="168">
        <f t="shared" si="22"/>
        <v>0</v>
      </c>
      <c r="P281" s="52"/>
      <c r="Q281" s="318">
        <f t="shared" si="23"/>
        <v>9.2810000000000006</v>
      </c>
      <c r="S281" s="343"/>
      <c r="T281" s="344"/>
      <c r="U281" s="342"/>
      <c r="V281" s="210"/>
      <c r="W281" s="210"/>
      <c r="X281" s="210"/>
      <c r="Y281" s="210"/>
      <c r="Z281" s="210"/>
      <c r="AA281" s="210"/>
      <c r="AB281" s="210"/>
    </row>
    <row r="282" spans="1:28" ht="24" x14ac:dyDescent="0.2">
      <c r="A282" s="61">
        <v>266</v>
      </c>
      <c r="B282" s="61"/>
      <c r="C282" s="573">
        <v>3234</v>
      </c>
      <c r="D282" s="302" t="s">
        <v>13935</v>
      </c>
      <c r="E282" s="58" t="s">
        <v>4053</v>
      </c>
      <c r="F282" s="57" t="s">
        <v>12186</v>
      </c>
      <c r="G282" s="170" t="s">
        <v>13936</v>
      </c>
      <c r="H282" s="287" t="str">
        <f t="shared" si="21"/>
        <v>фото1</v>
      </c>
      <c r="I282" s="56" t="s">
        <v>4448</v>
      </c>
      <c r="J282" s="288"/>
      <c r="K282" s="55" t="s">
        <v>14</v>
      </c>
      <c r="L282" s="54">
        <v>100</v>
      </c>
      <c r="M282" s="574">
        <v>890.1</v>
      </c>
      <c r="N282" s="322"/>
      <c r="O282" s="168">
        <f t="shared" si="22"/>
        <v>0</v>
      </c>
      <c r="P282" s="52"/>
      <c r="Q282" s="318">
        <f t="shared" si="23"/>
        <v>8.9009999999999998</v>
      </c>
      <c r="S282" s="343"/>
      <c r="T282" s="344"/>
      <c r="U282" s="342"/>
      <c r="V282" s="210"/>
      <c r="W282" s="210"/>
      <c r="X282" s="210"/>
      <c r="Y282" s="210"/>
      <c r="Z282" s="210"/>
      <c r="AA282" s="210"/>
      <c r="AB282" s="210"/>
    </row>
    <row r="283" spans="1:28" ht="15" x14ac:dyDescent="0.2">
      <c r="A283" s="61">
        <v>267</v>
      </c>
      <c r="B283" s="61"/>
      <c r="C283" s="573">
        <v>3235</v>
      </c>
      <c r="D283" s="302" t="s">
        <v>10507</v>
      </c>
      <c r="E283" s="58" t="s">
        <v>4053</v>
      </c>
      <c r="F283" s="57" t="s">
        <v>10508</v>
      </c>
      <c r="G283" s="170" t="s">
        <v>10509</v>
      </c>
      <c r="H283" s="287" t="str">
        <f t="shared" si="21"/>
        <v>фото1</v>
      </c>
      <c r="I283" s="56" t="s">
        <v>10510</v>
      </c>
      <c r="J283" s="288"/>
      <c r="K283" s="55" t="s">
        <v>14</v>
      </c>
      <c r="L283" s="54">
        <v>100</v>
      </c>
      <c r="M283" s="574">
        <v>890.1</v>
      </c>
      <c r="N283" s="322"/>
      <c r="O283" s="168">
        <f t="shared" si="22"/>
        <v>0</v>
      </c>
      <c r="P283" s="52"/>
      <c r="Q283" s="318">
        <f t="shared" si="23"/>
        <v>8.9009999999999998</v>
      </c>
      <c r="S283" s="343"/>
      <c r="T283" s="344"/>
      <c r="U283" s="342"/>
      <c r="V283" s="210"/>
      <c r="W283" s="210"/>
      <c r="X283" s="210"/>
      <c r="Y283" s="210"/>
      <c r="Z283" s="210"/>
      <c r="AA283" s="210"/>
      <c r="AB283" s="210"/>
    </row>
    <row r="284" spans="1:28" ht="24" x14ac:dyDescent="0.2">
      <c r="A284" s="61">
        <v>268</v>
      </c>
      <c r="B284" s="61"/>
      <c r="C284" s="573">
        <v>3237</v>
      </c>
      <c r="D284" s="302" t="s">
        <v>8838</v>
      </c>
      <c r="E284" s="58" t="s">
        <v>4053</v>
      </c>
      <c r="F284" s="57" t="s">
        <v>7170</v>
      </c>
      <c r="G284" s="170" t="s">
        <v>7171</v>
      </c>
      <c r="H284" s="287" t="str">
        <f t="shared" si="21"/>
        <v>фото1</v>
      </c>
      <c r="I284" s="56" t="s">
        <v>7172</v>
      </c>
      <c r="J284" s="288"/>
      <c r="K284" s="55" t="s">
        <v>14</v>
      </c>
      <c r="L284" s="54">
        <v>100</v>
      </c>
      <c r="M284" s="574">
        <v>890.1</v>
      </c>
      <c r="N284" s="322"/>
      <c r="O284" s="168">
        <f t="shared" si="22"/>
        <v>0</v>
      </c>
      <c r="P284" s="52"/>
      <c r="Q284" s="318">
        <f t="shared" si="23"/>
        <v>8.9009999999999998</v>
      </c>
      <c r="S284" s="343"/>
      <c r="T284" s="344"/>
      <c r="U284" s="342"/>
      <c r="V284" s="210"/>
      <c r="W284" s="210"/>
      <c r="X284" s="210"/>
      <c r="Y284" s="210"/>
      <c r="Z284" s="210"/>
      <c r="AA284" s="210"/>
      <c r="AB284" s="210"/>
    </row>
    <row r="285" spans="1:28" ht="15" x14ac:dyDescent="0.2">
      <c r="A285" s="61">
        <v>269</v>
      </c>
      <c r="B285" s="61"/>
      <c r="C285" s="573">
        <v>3239</v>
      </c>
      <c r="D285" s="302" t="s">
        <v>10514</v>
      </c>
      <c r="E285" s="58" t="s">
        <v>4053</v>
      </c>
      <c r="F285" s="57" t="s">
        <v>10515</v>
      </c>
      <c r="G285" s="170" t="s">
        <v>10516</v>
      </c>
      <c r="H285" s="287" t="str">
        <f t="shared" si="21"/>
        <v>фото1</v>
      </c>
      <c r="I285" s="56" t="s">
        <v>10517</v>
      </c>
      <c r="J285" s="288"/>
      <c r="K285" s="55" t="s">
        <v>14</v>
      </c>
      <c r="L285" s="54">
        <v>100</v>
      </c>
      <c r="M285" s="574">
        <v>928.1</v>
      </c>
      <c r="N285" s="322"/>
      <c r="O285" s="168">
        <f t="shared" si="22"/>
        <v>0</v>
      </c>
      <c r="P285" s="52"/>
      <c r="Q285" s="318">
        <f t="shared" si="23"/>
        <v>9.2810000000000006</v>
      </c>
      <c r="S285" s="343"/>
      <c r="T285" s="344"/>
      <c r="U285" s="342"/>
      <c r="V285" s="210"/>
      <c r="W285" s="210"/>
      <c r="X285" s="210"/>
      <c r="Y285" s="210"/>
      <c r="Z285" s="210"/>
      <c r="AA285" s="210"/>
      <c r="AB285" s="210"/>
    </row>
    <row r="286" spans="1:28" ht="15" x14ac:dyDescent="0.2">
      <c r="A286" s="61">
        <v>270</v>
      </c>
      <c r="B286" s="61"/>
      <c r="C286" s="573">
        <v>3240</v>
      </c>
      <c r="D286" s="302" t="s">
        <v>10518</v>
      </c>
      <c r="E286" s="58" t="s">
        <v>4053</v>
      </c>
      <c r="F286" s="57" t="s">
        <v>10519</v>
      </c>
      <c r="G286" s="170" t="s">
        <v>10520</v>
      </c>
      <c r="H286" s="287" t="str">
        <f t="shared" si="21"/>
        <v>фото1</v>
      </c>
      <c r="I286" s="56" t="s">
        <v>10521</v>
      </c>
      <c r="J286" s="288"/>
      <c r="K286" s="55" t="s">
        <v>14</v>
      </c>
      <c r="L286" s="54">
        <v>100</v>
      </c>
      <c r="M286" s="574">
        <v>928.1</v>
      </c>
      <c r="N286" s="322"/>
      <c r="O286" s="168">
        <f t="shared" si="22"/>
        <v>0</v>
      </c>
      <c r="P286" s="52"/>
      <c r="Q286" s="318">
        <f t="shared" si="23"/>
        <v>9.2810000000000006</v>
      </c>
      <c r="S286" s="343"/>
      <c r="T286" s="344"/>
      <c r="U286" s="342"/>
      <c r="V286" s="210"/>
      <c r="W286" s="210"/>
      <c r="X286" s="210"/>
      <c r="Y286" s="210"/>
      <c r="Z286" s="210"/>
      <c r="AA286" s="210"/>
      <c r="AB286" s="210"/>
    </row>
    <row r="287" spans="1:28" ht="24" x14ac:dyDescent="0.2">
      <c r="A287" s="61">
        <v>271</v>
      </c>
      <c r="B287" s="61"/>
      <c r="C287" s="573">
        <v>3241</v>
      </c>
      <c r="D287" s="302" t="s">
        <v>7174</v>
      </c>
      <c r="E287" s="58" t="s">
        <v>4053</v>
      </c>
      <c r="F287" s="57" t="s">
        <v>6175</v>
      </c>
      <c r="G287" s="170" t="s">
        <v>6176</v>
      </c>
      <c r="H287" s="287" t="str">
        <f t="shared" si="21"/>
        <v>фото1</v>
      </c>
      <c r="I287" s="56" t="s">
        <v>4449</v>
      </c>
      <c r="J287" s="288"/>
      <c r="K287" s="55" t="s">
        <v>14</v>
      </c>
      <c r="L287" s="54">
        <v>100</v>
      </c>
      <c r="M287" s="574">
        <v>890.1</v>
      </c>
      <c r="N287" s="322"/>
      <c r="O287" s="168">
        <f t="shared" si="22"/>
        <v>0</v>
      </c>
      <c r="P287" s="52"/>
      <c r="Q287" s="318">
        <f t="shared" si="23"/>
        <v>8.9009999999999998</v>
      </c>
      <c r="S287" s="343"/>
      <c r="T287" s="344"/>
      <c r="U287" s="342"/>
      <c r="V287" s="210"/>
      <c r="W287" s="210"/>
      <c r="X287" s="210"/>
      <c r="Y287" s="210"/>
      <c r="Z287" s="210"/>
      <c r="AA287" s="210"/>
      <c r="AB287" s="210"/>
    </row>
    <row r="288" spans="1:28" ht="15" x14ac:dyDescent="0.2">
      <c r="A288" s="61">
        <v>272</v>
      </c>
      <c r="B288" s="61"/>
      <c r="C288" s="573">
        <v>3242</v>
      </c>
      <c r="D288" s="302" t="s">
        <v>7175</v>
      </c>
      <c r="E288" s="58" t="s">
        <v>4053</v>
      </c>
      <c r="F288" s="57" t="s">
        <v>6177</v>
      </c>
      <c r="G288" s="170" t="s">
        <v>6178</v>
      </c>
      <c r="H288" s="287" t="str">
        <f t="shared" si="21"/>
        <v>фото1</v>
      </c>
      <c r="I288" s="56" t="s">
        <v>6179</v>
      </c>
      <c r="J288" s="288"/>
      <c r="K288" s="55" t="s">
        <v>14</v>
      </c>
      <c r="L288" s="54">
        <v>100</v>
      </c>
      <c r="M288" s="574">
        <v>890.1</v>
      </c>
      <c r="N288" s="322"/>
      <c r="O288" s="168">
        <f t="shared" si="22"/>
        <v>0</v>
      </c>
      <c r="P288" s="52"/>
      <c r="Q288" s="318">
        <f t="shared" si="23"/>
        <v>8.9009999999999998</v>
      </c>
      <c r="S288" s="343"/>
      <c r="T288" s="344"/>
      <c r="U288" s="342"/>
      <c r="V288" s="210"/>
      <c r="W288" s="210"/>
      <c r="X288" s="210"/>
      <c r="Y288" s="210"/>
      <c r="Z288" s="210"/>
      <c r="AA288" s="210"/>
      <c r="AB288" s="210"/>
    </row>
    <row r="289" spans="1:28" ht="24" x14ac:dyDescent="0.2">
      <c r="A289" s="61">
        <v>273</v>
      </c>
      <c r="B289" s="61"/>
      <c r="C289" s="573">
        <v>3294</v>
      </c>
      <c r="D289" s="302" t="s">
        <v>12187</v>
      </c>
      <c r="E289" s="58" t="s">
        <v>4053</v>
      </c>
      <c r="F289" s="57" t="s">
        <v>12188</v>
      </c>
      <c r="G289" s="170" t="s">
        <v>12189</v>
      </c>
      <c r="H289" s="287" t="str">
        <f t="shared" si="21"/>
        <v>фото1</v>
      </c>
      <c r="I289" s="56" t="s">
        <v>12190</v>
      </c>
      <c r="J289" s="288"/>
      <c r="K289" s="55" t="s">
        <v>14</v>
      </c>
      <c r="L289" s="54">
        <v>100</v>
      </c>
      <c r="M289" s="574">
        <v>890.1</v>
      </c>
      <c r="N289" s="322"/>
      <c r="O289" s="168">
        <f t="shared" si="22"/>
        <v>0</v>
      </c>
      <c r="P289" s="52" t="s">
        <v>11622</v>
      </c>
      <c r="Q289" s="318">
        <f t="shared" si="23"/>
        <v>8.9009999999999998</v>
      </c>
      <c r="S289" s="343"/>
      <c r="T289" s="344"/>
      <c r="U289" s="342"/>
      <c r="V289" s="210"/>
      <c r="W289" s="210"/>
      <c r="X289" s="210"/>
      <c r="Y289" s="210"/>
      <c r="Z289" s="210"/>
      <c r="AA289" s="210"/>
      <c r="AB289" s="210"/>
    </row>
    <row r="290" spans="1:28" ht="15" x14ac:dyDescent="0.2">
      <c r="A290" s="61">
        <v>274</v>
      </c>
      <c r="B290" s="61"/>
      <c r="C290" s="573">
        <v>3244</v>
      </c>
      <c r="D290" s="302" t="s">
        <v>7176</v>
      </c>
      <c r="E290" s="58" t="s">
        <v>4053</v>
      </c>
      <c r="F290" s="57" t="s">
        <v>6180</v>
      </c>
      <c r="G290" s="170" t="s">
        <v>6181</v>
      </c>
      <c r="H290" s="287" t="str">
        <f t="shared" si="21"/>
        <v>фото1</v>
      </c>
      <c r="I290" s="56" t="s">
        <v>6182</v>
      </c>
      <c r="J290" s="288"/>
      <c r="K290" s="55" t="s">
        <v>14</v>
      </c>
      <c r="L290" s="54">
        <v>100</v>
      </c>
      <c r="M290" s="574">
        <v>890.1</v>
      </c>
      <c r="N290" s="322"/>
      <c r="O290" s="168">
        <f t="shared" si="22"/>
        <v>0</v>
      </c>
      <c r="P290" s="52"/>
      <c r="Q290" s="318">
        <f t="shared" si="23"/>
        <v>8.9009999999999998</v>
      </c>
      <c r="S290" s="343"/>
      <c r="T290" s="344"/>
      <c r="U290" s="342"/>
      <c r="V290" s="210"/>
      <c r="W290" s="210"/>
      <c r="X290" s="210"/>
      <c r="Y290" s="210"/>
      <c r="Z290" s="210"/>
      <c r="AA290" s="210"/>
      <c r="AB290" s="210"/>
    </row>
    <row r="291" spans="1:28" ht="36" x14ac:dyDescent="0.2">
      <c r="A291" s="61">
        <v>275</v>
      </c>
      <c r="B291" s="61"/>
      <c r="C291" s="573">
        <v>3245</v>
      </c>
      <c r="D291" s="302" t="s">
        <v>7177</v>
      </c>
      <c r="E291" s="58" t="s">
        <v>4053</v>
      </c>
      <c r="F291" s="57" t="s">
        <v>6183</v>
      </c>
      <c r="G291" s="170" t="s">
        <v>6184</v>
      </c>
      <c r="H291" s="287" t="str">
        <f t="shared" si="21"/>
        <v>фото1</v>
      </c>
      <c r="I291" s="56" t="s">
        <v>4450</v>
      </c>
      <c r="J291" s="288"/>
      <c r="K291" s="55" t="s">
        <v>14</v>
      </c>
      <c r="L291" s="54">
        <v>100</v>
      </c>
      <c r="M291" s="574">
        <v>890.1</v>
      </c>
      <c r="N291" s="322"/>
      <c r="O291" s="168">
        <f t="shared" si="22"/>
        <v>0</v>
      </c>
      <c r="P291" s="52"/>
      <c r="Q291" s="318">
        <f t="shared" si="23"/>
        <v>8.9009999999999998</v>
      </c>
      <c r="S291" s="343"/>
      <c r="T291" s="344"/>
      <c r="U291" s="342"/>
      <c r="V291" s="210"/>
      <c r="W291" s="210"/>
      <c r="X291" s="210"/>
      <c r="Y291" s="210"/>
      <c r="Z291" s="210"/>
      <c r="AA291" s="210"/>
      <c r="AB291" s="210"/>
    </row>
    <row r="292" spans="1:28" ht="24" x14ac:dyDescent="0.2">
      <c r="A292" s="61">
        <v>276</v>
      </c>
      <c r="B292" s="61"/>
      <c r="C292" s="573">
        <v>3236</v>
      </c>
      <c r="D292" s="302" t="s">
        <v>10511</v>
      </c>
      <c r="E292" s="58" t="s">
        <v>4053</v>
      </c>
      <c r="F292" s="57" t="s">
        <v>10512</v>
      </c>
      <c r="G292" s="170" t="s">
        <v>10513</v>
      </c>
      <c r="H292" s="287" t="str">
        <f t="shared" si="21"/>
        <v>фото1</v>
      </c>
      <c r="I292" s="56" t="s">
        <v>7173</v>
      </c>
      <c r="J292" s="288"/>
      <c r="K292" s="55" t="s">
        <v>14</v>
      </c>
      <c r="L292" s="54">
        <v>100</v>
      </c>
      <c r="M292" s="574">
        <v>928.1</v>
      </c>
      <c r="N292" s="322"/>
      <c r="O292" s="168">
        <f t="shared" si="22"/>
        <v>0</v>
      </c>
      <c r="P292" s="52"/>
      <c r="Q292" s="318">
        <f t="shared" si="23"/>
        <v>9.2810000000000006</v>
      </c>
      <c r="S292" s="343"/>
      <c r="T292" s="344"/>
      <c r="U292" s="342"/>
      <c r="V292" s="210"/>
      <c r="W292" s="210"/>
      <c r="X292" s="210"/>
      <c r="Y292" s="210"/>
      <c r="Z292" s="210"/>
      <c r="AA292" s="210"/>
      <c r="AB292" s="210"/>
    </row>
    <row r="293" spans="1:28" ht="15" x14ac:dyDescent="0.2">
      <c r="A293" s="61">
        <v>277</v>
      </c>
      <c r="B293" s="61"/>
      <c r="C293" s="573">
        <v>3169</v>
      </c>
      <c r="D293" s="302" t="s">
        <v>12237</v>
      </c>
      <c r="E293" s="58" t="s">
        <v>4053</v>
      </c>
      <c r="F293" s="57" t="s">
        <v>12238</v>
      </c>
      <c r="G293" s="170" t="s">
        <v>12239</v>
      </c>
      <c r="H293" s="287" t="str">
        <f t="shared" si="21"/>
        <v>фото1</v>
      </c>
      <c r="I293" s="56" t="s">
        <v>12240</v>
      </c>
      <c r="J293" s="288"/>
      <c r="K293" s="55" t="s">
        <v>14</v>
      </c>
      <c r="L293" s="54">
        <v>100</v>
      </c>
      <c r="M293" s="574">
        <v>928.1</v>
      </c>
      <c r="N293" s="322"/>
      <c r="O293" s="168">
        <f t="shared" si="22"/>
        <v>0</v>
      </c>
      <c r="P293" s="52" t="s">
        <v>11622</v>
      </c>
      <c r="Q293" s="318">
        <f t="shared" si="23"/>
        <v>9.2810000000000006</v>
      </c>
      <c r="S293" s="343"/>
      <c r="T293" s="344"/>
      <c r="U293" s="342"/>
      <c r="V293" s="210"/>
      <c r="W293" s="210"/>
      <c r="X293" s="210"/>
      <c r="Y293" s="210"/>
      <c r="Z293" s="210"/>
      <c r="AA293" s="210"/>
      <c r="AB293" s="210"/>
    </row>
    <row r="294" spans="1:28" ht="24" x14ac:dyDescent="0.2">
      <c r="A294" s="61">
        <v>278</v>
      </c>
      <c r="B294" s="61"/>
      <c r="C294" s="573">
        <v>3225</v>
      </c>
      <c r="D294" s="302" t="s">
        <v>12191</v>
      </c>
      <c r="E294" s="58" t="s">
        <v>4053</v>
      </c>
      <c r="F294" s="57" t="s">
        <v>12192</v>
      </c>
      <c r="G294" s="170" t="s">
        <v>12193</v>
      </c>
      <c r="H294" s="287" t="str">
        <f t="shared" si="21"/>
        <v>фото1</v>
      </c>
      <c r="I294" s="56" t="s">
        <v>12194</v>
      </c>
      <c r="J294" s="288"/>
      <c r="K294" s="55" t="s">
        <v>14</v>
      </c>
      <c r="L294" s="54">
        <v>100</v>
      </c>
      <c r="M294" s="574">
        <v>890.1</v>
      </c>
      <c r="N294" s="322"/>
      <c r="O294" s="168">
        <f t="shared" si="22"/>
        <v>0</v>
      </c>
      <c r="P294" s="52" t="s">
        <v>11622</v>
      </c>
      <c r="Q294" s="318">
        <f t="shared" si="23"/>
        <v>8.9009999999999998</v>
      </c>
      <c r="S294" s="343"/>
      <c r="T294" s="344"/>
      <c r="U294" s="342"/>
      <c r="V294" s="210"/>
      <c r="W294" s="210"/>
      <c r="X294" s="210"/>
      <c r="Y294" s="210"/>
      <c r="Z294" s="210"/>
      <c r="AA294" s="210"/>
      <c r="AB294" s="210"/>
    </row>
    <row r="295" spans="1:28" ht="36" x14ac:dyDescent="0.2">
      <c r="A295" s="61">
        <v>279</v>
      </c>
      <c r="B295" s="61"/>
      <c r="C295" s="573">
        <v>3247</v>
      </c>
      <c r="D295" s="302" t="s">
        <v>13755</v>
      </c>
      <c r="E295" s="58" t="s">
        <v>4053</v>
      </c>
      <c r="F295" s="57" t="s">
        <v>12195</v>
      </c>
      <c r="G295" s="170" t="s">
        <v>13756</v>
      </c>
      <c r="H295" s="287" t="str">
        <f t="shared" si="21"/>
        <v>фото1</v>
      </c>
      <c r="I295" s="56" t="s">
        <v>10018</v>
      </c>
      <c r="J295" s="288"/>
      <c r="K295" s="55" t="s">
        <v>14</v>
      </c>
      <c r="L295" s="54">
        <v>100</v>
      </c>
      <c r="M295" s="574">
        <v>890.1</v>
      </c>
      <c r="N295" s="322"/>
      <c r="O295" s="168">
        <f t="shared" si="22"/>
        <v>0</v>
      </c>
      <c r="P295" s="52"/>
      <c r="Q295" s="318">
        <f t="shared" si="23"/>
        <v>8.9009999999999998</v>
      </c>
      <c r="S295" s="343"/>
      <c r="T295" s="344"/>
      <c r="U295" s="342"/>
      <c r="V295" s="210"/>
      <c r="W295" s="210"/>
      <c r="X295" s="210"/>
      <c r="Y295" s="210"/>
      <c r="Z295" s="210"/>
      <c r="AA295" s="210"/>
      <c r="AB295" s="210"/>
    </row>
    <row r="296" spans="1:28" ht="36" x14ac:dyDescent="0.2">
      <c r="A296" s="61">
        <v>280</v>
      </c>
      <c r="B296" s="61"/>
      <c r="C296" s="573">
        <v>3248</v>
      </c>
      <c r="D296" s="302" t="s">
        <v>7179</v>
      </c>
      <c r="E296" s="58" t="s">
        <v>4053</v>
      </c>
      <c r="F296" s="57" t="s">
        <v>6187</v>
      </c>
      <c r="G296" s="170" t="s">
        <v>6188</v>
      </c>
      <c r="H296" s="287" t="str">
        <f t="shared" si="21"/>
        <v>фото1</v>
      </c>
      <c r="I296" s="56" t="s">
        <v>4452</v>
      </c>
      <c r="J296" s="288"/>
      <c r="K296" s="55" t="s">
        <v>14</v>
      </c>
      <c r="L296" s="54">
        <v>100</v>
      </c>
      <c r="M296" s="574">
        <v>890.1</v>
      </c>
      <c r="N296" s="322"/>
      <c r="O296" s="168">
        <f t="shared" si="22"/>
        <v>0</v>
      </c>
      <c r="P296" s="52"/>
      <c r="Q296" s="318">
        <f t="shared" si="23"/>
        <v>8.9009999999999998</v>
      </c>
      <c r="S296" s="343"/>
      <c r="T296" s="344"/>
      <c r="U296" s="342"/>
      <c r="V296" s="210"/>
      <c r="W296" s="210"/>
      <c r="X296" s="210"/>
      <c r="Y296" s="210"/>
      <c r="Z296" s="210"/>
      <c r="AA296" s="210"/>
      <c r="AB296" s="210"/>
    </row>
    <row r="297" spans="1:28" ht="24" x14ac:dyDescent="0.2">
      <c r="A297" s="61">
        <v>281</v>
      </c>
      <c r="B297" s="61"/>
      <c r="C297" s="573">
        <v>3249</v>
      </c>
      <c r="D297" s="302" t="s">
        <v>7180</v>
      </c>
      <c r="E297" s="58" t="s">
        <v>4053</v>
      </c>
      <c r="F297" s="57" t="s">
        <v>6189</v>
      </c>
      <c r="G297" s="170" t="s">
        <v>6190</v>
      </c>
      <c r="H297" s="287" t="str">
        <f t="shared" si="21"/>
        <v>фото1</v>
      </c>
      <c r="I297" s="56" t="s">
        <v>4453</v>
      </c>
      <c r="J297" s="288"/>
      <c r="K297" s="55" t="s">
        <v>14</v>
      </c>
      <c r="L297" s="54">
        <v>100</v>
      </c>
      <c r="M297" s="574">
        <v>890.1</v>
      </c>
      <c r="N297" s="322"/>
      <c r="O297" s="168">
        <f t="shared" si="22"/>
        <v>0</v>
      </c>
      <c r="P297" s="52"/>
      <c r="Q297" s="318">
        <f t="shared" si="23"/>
        <v>8.9009999999999998</v>
      </c>
      <c r="S297" s="343"/>
      <c r="T297" s="344"/>
      <c r="U297" s="342"/>
      <c r="V297" s="210"/>
      <c r="W297" s="210"/>
      <c r="X297" s="210"/>
      <c r="Y297" s="210"/>
      <c r="Z297" s="210"/>
      <c r="AA297" s="210"/>
      <c r="AB297" s="210"/>
    </row>
    <row r="298" spans="1:28" ht="36" x14ac:dyDescent="0.2">
      <c r="A298" s="61">
        <v>282</v>
      </c>
      <c r="B298" s="61"/>
      <c r="C298" s="573">
        <v>3250</v>
      </c>
      <c r="D298" s="302" t="s">
        <v>7181</v>
      </c>
      <c r="E298" s="58" t="s">
        <v>4053</v>
      </c>
      <c r="F298" s="57" t="s">
        <v>6191</v>
      </c>
      <c r="G298" s="170" t="s">
        <v>6192</v>
      </c>
      <c r="H298" s="287" t="str">
        <f t="shared" si="21"/>
        <v>фото1</v>
      </c>
      <c r="I298" s="56" t="s">
        <v>4454</v>
      </c>
      <c r="J298" s="288"/>
      <c r="K298" s="55" t="s">
        <v>14</v>
      </c>
      <c r="L298" s="54">
        <v>100</v>
      </c>
      <c r="M298" s="574">
        <v>890.1</v>
      </c>
      <c r="N298" s="322"/>
      <c r="O298" s="168">
        <f t="shared" si="22"/>
        <v>0</v>
      </c>
      <c r="P298" s="52"/>
      <c r="Q298" s="318">
        <f t="shared" si="23"/>
        <v>8.9009999999999998</v>
      </c>
      <c r="S298" s="343"/>
      <c r="T298" s="344"/>
      <c r="U298" s="342"/>
      <c r="V298" s="210"/>
      <c r="W298" s="210"/>
      <c r="X298" s="210"/>
      <c r="Y298" s="210"/>
      <c r="Z298" s="210"/>
      <c r="AA298" s="210"/>
      <c r="AB298" s="210"/>
    </row>
    <row r="299" spans="1:28" ht="36" x14ac:dyDescent="0.2">
      <c r="A299" s="61">
        <v>283</v>
      </c>
      <c r="B299" s="61"/>
      <c r="C299" s="573">
        <v>3218</v>
      </c>
      <c r="D299" s="302" t="s">
        <v>12196</v>
      </c>
      <c r="E299" s="58" t="s">
        <v>4053</v>
      </c>
      <c r="F299" s="57" t="s">
        <v>12197</v>
      </c>
      <c r="G299" s="170" t="s">
        <v>12198</v>
      </c>
      <c r="H299" s="287" t="str">
        <f t="shared" si="21"/>
        <v>фото1</v>
      </c>
      <c r="I299" s="56" t="s">
        <v>12199</v>
      </c>
      <c r="J299" s="288"/>
      <c r="K299" s="55" t="s">
        <v>14</v>
      </c>
      <c r="L299" s="54">
        <v>100</v>
      </c>
      <c r="M299" s="574">
        <v>1080.0999999999999</v>
      </c>
      <c r="N299" s="322"/>
      <c r="O299" s="168">
        <f t="shared" si="22"/>
        <v>0</v>
      </c>
      <c r="P299" s="52" t="s">
        <v>11622</v>
      </c>
      <c r="Q299" s="318">
        <f t="shared" si="23"/>
        <v>10.800999999999998</v>
      </c>
      <c r="S299" s="343"/>
      <c r="T299" s="344"/>
      <c r="U299" s="342"/>
      <c r="V299" s="210"/>
      <c r="W299" s="210"/>
      <c r="X299" s="210"/>
      <c r="Y299" s="210"/>
      <c r="Z299" s="210"/>
      <c r="AA299" s="210"/>
      <c r="AB299" s="210"/>
    </row>
    <row r="300" spans="1:28" ht="36" x14ac:dyDescent="0.2">
      <c r="A300" s="61">
        <v>284</v>
      </c>
      <c r="B300" s="61"/>
      <c r="C300" s="573">
        <v>3251</v>
      </c>
      <c r="D300" s="302" t="s">
        <v>9955</v>
      </c>
      <c r="E300" s="58" t="s">
        <v>4053</v>
      </c>
      <c r="F300" s="57" t="s">
        <v>10014</v>
      </c>
      <c r="G300" s="170" t="s">
        <v>10015</v>
      </c>
      <c r="H300" s="287" t="str">
        <f t="shared" si="21"/>
        <v>фото1</v>
      </c>
      <c r="I300" s="56" t="s">
        <v>10019</v>
      </c>
      <c r="J300" s="288"/>
      <c r="K300" s="55" t="s">
        <v>14</v>
      </c>
      <c r="L300" s="54">
        <v>100</v>
      </c>
      <c r="M300" s="574">
        <v>890.1</v>
      </c>
      <c r="N300" s="322"/>
      <c r="O300" s="168">
        <f t="shared" si="22"/>
        <v>0</v>
      </c>
      <c r="P300" s="52"/>
      <c r="Q300" s="318">
        <f t="shared" si="23"/>
        <v>8.9009999999999998</v>
      </c>
      <c r="S300" s="343"/>
      <c r="T300" s="344"/>
      <c r="U300" s="342"/>
      <c r="V300" s="210"/>
      <c r="W300" s="210"/>
      <c r="X300" s="210"/>
      <c r="Y300" s="210"/>
      <c r="Z300" s="210"/>
      <c r="AA300" s="210"/>
      <c r="AB300" s="210"/>
    </row>
    <row r="301" spans="1:28" ht="24" x14ac:dyDescent="0.2">
      <c r="A301" s="61">
        <v>285</v>
      </c>
      <c r="B301" s="61"/>
      <c r="C301" s="573">
        <v>3252</v>
      </c>
      <c r="D301" s="302" t="s">
        <v>10525</v>
      </c>
      <c r="E301" s="58" t="s">
        <v>4053</v>
      </c>
      <c r="F301" s="57" t="s">
        <v>10526</v>
      </c>
      <c r="G301" s="170" t="s">
        <v>10527</v>
      </c>
      <c r="H301" s="287" t="str">
        <f t="shared" si="21"/>
        <v>фото1</v>
      </c>
      <c r="I301" s="56" t="s">
        <v>10528</v>
      </c>
      <c r="J301" s="288"/>
      <c r="K301" s="55" t="s">
        <v>14</v>
      </c>
      <c r="L301" s="54">
        <v>100</v>
      </c>
      <c r="M301" s="574">
        <v>890.1</v>
      </c>
      <c r="N301" s="322"/>
      <c r="O301" s="168">
        <f t="shared" si="22"/>
        <v>0</v>
      </c>
      <c r="P301" s="52"/>
      <c r="Q301" s="318">
        <f t="shared" si="23"/>
        <v>8.9009999999999998</v>
      </c>
      <c r="S301" s="346"/>
      <c r="T301" s="346"/>
      <c r="U301" s="342"/>
      <c r="V301" s="210"/>
      <c r="W301" s="210"/>
      <c r="X301" s="210"/>
      <c r="Y301" s="210"/>
      <c r="Z301" s="210"/>
      <c r="AA301" s="210"/>
      <c r="AB301" s="210"/>
    </row>
    <row r="302" spans="1:28" ht="24" x14ac:dyDescent="0.2">
      <c r="A302" s="61">
        <v>286</v>
      </c>
      <c r="B302" s="61"/>
      <c r="C302" s="573">
        <v>3219</v>
      </c>
      <c r="D302" s="302" t="s">
        <v>12200</v>
      </c>
      <c r="E302" s="58" t="s">
        <v>4053</v>
      </c>
      <c r="F302" s="57" t="s">
        <v>12201</v>
      </c>
      <c r="G302" s="170" t="s">
        <v>12202</v>
      </c>
      <c r="H302" s="287" t="str">
        <f t="shared" si="21"/>
        <v>фото1</v>
      </c>
      <c r="I302" s="56" t="s">
        <v>12203</v>
      </c>
      <c r="J302" s="288"/>
      <c r="K302" s="55" t="s">
        <v>14</v>
      </c>
      <c r="L302" s="54">
        <v>100</v>
      </c>
      <c r="M302" s="574">
        <v>890.1</v>
      </c>
      <c r="N302" s="322"/>
      <c r="O302" s="168">
        <f t="shared" si="22"/>
        <v>0</v>
      </c>
      <c r="P302" s="52" t="s">
        <v>11622</v>
      </c>
      <c r="Q302" s="318">
        <f t="shared" si="23"/>
        <v>8.9009999999999998</v>
      </c>
      <c r="S302" s="343"/>
      <c r="T302" s="344"/>
      <c r="U302" s="342"/>
      <c r="V302" s="210"/>
      <c r="W302" s="210"/>
      <c r="X302" s="210"/>
      <c r="Y302" s="210"/>
      <c r="Z302" s="210"/>
      <c r="AA302" s="210"/>
      <c r="AB302" s="210"/>
    </row>
    <row r="303" spans="1:28" x14ac:dyDescent="0.2">
      <c r="A303" s="61">
        <v>287</v>
      </c>
      <c r="B303" s="61"/>
      <c r="C303" s="40"/>
      <c r="D303" s="62"/>
      <c r="E303" s="62"/>
      <c r="F303" s="50" t="s">
        <v>12204</v>
      </c>
      <c r="G303" s="42"/>
      <c r="H303" s="62"/>
      <c r="I303" s="41"/>
      <c r="J303" s="62"/>
      <c r="K303" s="40"/>
      <c r="L303" s="39"/>
      <c r="M303" s="39"/>
      <c r="N303" s="39"/>
      <c r="O303" s="39"/>
      <c r="P303" s="42"/>
      <c r="Q303" s="318"/>
      <c r="S303" s="343"/>
      <c r="T303" s="344"/>
      <c r="U303" s="342"/>
      <c r="V303" s="210"/>
      <c r="W303" s="210"/>
      <c r="X303" s="210"/>
      <c r="Y303" s="210"/>
      <c r="Z303" s="210"/>
      <c r="AA303" s="210"/>
      <c r="AB303" s="210"/>
    </row>
    <row r="304" spans="1:28" ht="15" x14ac:dyDescent="0.2">
      <c r="A304" s="61">
        <v>288</v>
      </c>
      <c r="B304" s="61"/>
      <c r="C304" s="573">
        <v>3213</v>
      </c>
      <c r="D304" s="302" t="s">
        <v>12205</v>
      </c>
      <c r="E304" s="58" t="s">
        <v>4053</v>
      </c>
      <c r="F304" s="57" t="s">
        <v>12206</v>
      </c>
      <c r="G304" s="170" t="s">
        <v>12207</v>
      </c>
      <c r="H304" s="287" t="str">
        <f t="shared" ref="H304:H314" si="24">HYPERLINK("http://www.gardenbulbs.ru/images/Gladiolus_CL/thumbnails/"&amp;D304&amp;".jpg","фото1")</f>
        <v>фото1</v>
      </c>
      <c r="I304" s="56" t="s">
        <v>12208</v>
      </c>
      <c r="J304" s="288"/>
      <c r="K304" s="55" t="s">
        <v>13</v>
      </c>
      <c r="L304" s="54">
        <v>100</v>
      </c>
      <c r="M304" s="574">
        <v>1190.8</v>
      </c>
      <c r="N304" s="322"/>
      <c r="O304" s="168">
        <f t="shared" ref="O304:O314" si="25">IF(ISERROR(M304*N304),0,M304*N304)</f>
        <v>0</v>
      </c>
      <c r="P304" s="52" t="s">
        <v>11622</v>
      </c>
      <c r="Q304" s="318">
        <f t="shared" ref="Q304:Q314" si="26">M304/L304</f>
        <v>11.907999999999999</v>
      </c>
      <c r="S304" s="343"/>
      <c r="T304" s="344"/>
      <c r="U304" s="342"/>
      <c r="V304" s="210"/>
      <c r="W304" s="210"/>
      <c r="X304" s="210"/>
      <c r="Y304" s="210"/>
      <c r="Z304" s="210"/>
      <c r="AA304" s="210"/>
      <c r="AB304" s="210"/>
    </row>
    <row r="305" spans="1:28" ht="15" x14ac:dyDescent="0.2">
      <c r="A305" s="61">
        <v>289</v>
      </c>
      <c r="B305" s="61"/>
      <c r="C305" s="573">
        <v>3211</v>
      </c>
      <c r="D305" s="302" t="s">
        <v>12209</v>
      </c>
      <c r="E305" s="58" t="s">
        <v>4053</v>
      </c>
      <c r="F305" s="57" t="s">
        <v>12210</v>
      </c>
      <c r="G305" s="170" t="s">
        <v>12211</v>
      </c>
      <c r="H305" s="287" t="str">
        <f t="shared" si="24"/>
        <v>фото1</v>
      </c>
      <c r="I305" s="56" t="s">
        <v>12212</v>
      </c>
      <c r="J305" s="288"/>
      <c r="K305" s="55" t="s">
        <v>13</v>
      </c>
      <c r="L305" s="54">
        <v>100</v>
      </c>
      <c r="M305" s="574">
        <v>1190.8</v>
      </c>
      <c r="N305" s="322"/>
      <c r="O305" s="168">
        <f t="shared" si="25"/>
        <v>0</v>
      </c>
      <c r="P305" s="52" t="s">
        <v>11622</v>
      </c>
      <c r="Q305" s="318">
        <f t="shared" si="26"/>
        <v>11.907999999999999</v>
      </c>
      <c r="S305" s="343"/>
      <c r="T305" s="344"/>
      <c r="U305" s="342"/>
      <c r="V305" s="210"/>
      <c r="W305" s="210"/>
      <c r="X305" s="210"/>
      <c r="Y305" s="210"/>
      <c r="Z305" s="210"/>
      <c r="AA305" s="210"/>
      <c r="AB305" s="210"/>
    </row>
    <row r="306" spans="1:28" ht="24" x14ac:dyDescent="0.2">
      <c r="A306" s="61">
        <v>290</v>
      </c>
      <c r="B306" s="61"/>
      <c r="C306" s="573">
        <v>3209</v>
      </c>
      <c r="D306" s="302" t="s">
        <v>12213</v>
      </c>
      <c r="E306" s="58" t="s">
        <v>4053</v>
      </c>
      <c r="F306" s="57" t="s">
        <v>12214</v>
      </c>
      <c r="G306" s="170" t="s">
        <v>12215</v>
      </c>
      <c r="H306" s="287" t="str">
        <f t="shared" si="24"/>
        <v>фото1</v>
      </c>
      <c r="I306" s="56" t="s">
        <v>12216</v>
      </c>
      <c r="J306" s="288"/>
      <c r="K306" s="55" t="s">
        <v>13</v>
      </c>
      <c r="L306" s="54">
        <v>100</v>
      </c>
      <c r="M306" s="574">
        <v>1190.8</v>
      </c>
      <c r="N306" s="322"/>
      <c r="O306" s="168">
        <f t="shared" si="25"/>
        <v>0</v>
      </c>
      <c r="P306" s="52" t="s">
        <v>11622</v>
      </c>
      <c r="Q306" s="318">
        <f t="shared" si="26"/>
        <v>11.907999999999999</v>
      </c>
      <c r="S306" s="343"/>
      <c r="T306" s="344"/>
      <c r="U306" s="342"/>
      <c r="V306" s="210"/>
      <c r="W306" s="210"/>
      <c r="X306" s="210"/>
      <c r="Y306" s="210"/>
      <c r="Z306" s="210"/>
      <c r="AA306" s="210"/>
      <c r="AB306" s="210"/>
    </row>
    <row r="307" spans="1:28" ht="36" x14ac:dyDescent="0.2">
      <c r="A307" s="61">
        <v>291</v>
      </c>
      <c r="B307" s="61"/>
      <c r="C307" s="573">
        <v>3200</v>
      </c>
      <c r="D307" s="302" t="s">
        <v>12217</v>
      </c>
      <c r="E307" s="58" t="s">
        <v>4053</v>
      </c>
      <c r="F307" s="57" t="s">
        <v>12218</v>
      </c>
      <c r="G307" s="170" t="s">
        <v>12219</v>
      </c>
      <c r="H307" s="287" t="str">
        <f t="shared" si="24"/>
        <v>фото1</v>
      </c>
      <c r="I307" s="56" t="s">
        <v>12220</v>
      </c>
      <c r="J307" s="288"/>
      <c r="K307" s="55" t="s">
        <v>13</v>
      </c>
      <c r="L307" s="54">
        <v>100</v>
      </c>
      <c r="M307" s="574">
        <v>1076.8</v>
      </c>
      <c r="N307" s="322"/>
      <c r="O307" s="168">
        <f t="shared" si="25"/>
        <v>0</v>
      </c>
      <c r="P307" s="52" t="s">
        <v>11622</v>
      </c>
      <c r="Q307" s="318">
        <f t="shared" si="26"/>
        <v>10.767999999999999</v>
      </c>
      <c r="S307" s="343"/>
      <c r="T307" s="344"/>
      <c r="U307" s="342"/>
      <c r="V307" s="210"/>
      <c r="W307" s="210"/>
      <c r="X307" s="210"/>
      <c r="Y307" s="210"/>
      <c r="Z307" s="210"/>
      <c r="AA307" s="210"/>
      <c r="AB307" s="210"/>
    </row>
    <row r="308" spans="1:28" ht="24" x14ac:dyDescent="0.2">
      <c r="A308" s="61">
        <v>292</v>
      </c>
      <c r="B308" s="61"/>
      <c r="C308" s="573">
        <v>3199</v>
      </c>
      <c r="D308" s="302" t="s">
        <v>12221</v>
      </c>
      <c r="E308" s="58" t="s">
        <v>4053</v>
      </c>
      <c r="F308" s="57" t="s">
        <v>12222</v>
      </c>
      <c r="G308" s="170" t="s">
        <v>12223</v>
      </c>
      <c r="H308" s="287" t="str">
        <f t="shared" si="24"/>
        <v>фото1</v>
      </c>
      <c r="I308" s="56" t="s">
        <v>12224</v>
      </c>
      <c r="J308" s="288"/>
      <c r="K308" s="55" t="s">
        <v>13</v>
      </c>
      <c r="L308" s="54">
        <v>100</v>
      </c>
      <c r="M308" s="574">
        <v>1190.8</v>
      </c>
      <c r="N308" s="322"/>
      <c r="O308" s="168">
        <f t="shared" si="25"/>
        <v>0</v>
      </c>
      <c r="P308" s="52" t="s">
        <v>11622</v>
      </c>
      <c r="Q308" s="318">
        <f t="shared" si="26"/>
        <v>11.907999999999999</v>
      </c>
      <c r="S308" s="343"/>
      <c r="T308" s="344"/>
      <c r="U308" s="342"/>
      <c r="V308" s="210"/>
      <c r="W308" s="210"/>
      <c r="X308" s="210"/>
      <c r="Y308" s="210"/>
      <c r="Z308" s="210"/>
      <c r="AA308" s="210"/>
      <c r="AB308" s="210"/>
    </row>
    <row r="309" spans="1:28" ht="24" x14ac:dyDescent="0.2">
      <c r="A309" s="61">
        <v>293</v>
      </c>
      <c r="B309" s="61"/>
      <c r="C309" s="573">
        <v>3197</v>
      </c>
      <c r="D309" s="302" t="s">
        <v>12225</v>
      </c>
      <c r="E309" s="58" t="s">
        <v>4053</v>
      </c>
      <c r="F309" s="57" t="s">
        <v>12226</v>
      </c>
      <c r="G309" s="170" t="s">
        <v>12227</v>
      </c>
      <c r="H309" s="287" t="str">
        <f t="shared" si="24"/>
        <v>фото1</v>
      </c>
      <c r="I309" s="56" t="s">
        <v>12228</v>
      </c>
      <c r="J309" s="288"/>
      <c r="K309" s="55" t="s">
        <v>13</v>
      </c>
      <c r="L309" s="54">
        <v>100</v>
      </c>
      <c r="M309" s="574">
        <v>1190.8</v>
      </c>
      <c r="N309" s="322"/>
      <c r="O309" s="168">
        <f t="shared" si="25"/>
        <v>0</v>
      </c>
      <c r="P309" s="52" t="s">
        <v>11622</v>
      </c>
      <c r="Q309" s="318">
        <f t="shared" si="26"/>
        <v>11.907999999999999</v>
      </c>
      <c r="S309" s="343"/>
      <c r="T309" s="344"/>
      <c r="U309" s="342"/>
      <c r="V309" s="210"/>
      <c r="W309" s="210"/>
      <c r="X309" s="210"/>
      <c r="Y309" s="210"/>
      <c r="Z309" s="210"/>
      <c r="AA309" s="210"/>
      <c r="AB309" s="210"/>
    </row>
    <row r="310" spans="1:28" s="210" customFormat="1" ht="24" x14ac:dyDescent="0.2">
      <c r="A310" s="61">
        <v>294</v>
      </c>
      <c r="B310" s="61"/>
      <c r="C310" s="573">
        <v>3189</v>
      </c>
      <c r="D310" s="302" t="s">
        <v>12229</v>
      </c>
      <c r="E310" s="58" t="s">
        <v>4053</v>
      </c>
      <c r="F310" s="57" t="s">
        <v>12230</v>
      </c>
      <c r="G310" s="170" t="s">
        <v>12231</v>
      </c>
      <c r="H310" s="287" t="str">
        <f t="shared" si="24"/>
        <v>фото1</v>
      </c>
      <c r="I310" s="56" t="s">
        <v>12232</v>
      </c>
      <c r="J310" s="288"/>
      <c r="K310" s="55" t="s">
        <v>13</v>
      </c>
      <c r="L310" s="54">
        <v>100</v>
      </c>
      <c r="M310" s="574">
        <v>1190.8</v>
      </c>
      <c r="N310" s="322"/>
      <c r="O310" s="168">
        <f t="shared" si="25"/>
        <v>0</v>
      </c>
      <c r="P310" s="52" t="s">
        <v>11622</v>
      </c>
      <c r="Q310" s="318">
        <f t="shared" si="26"/>
        <v>11.907999999999999</v>
      </c>
      <c r="R310"/>
      <c r="S310" s="343"/>
      <c r="T310" s="344"/>
      <c r="U310" s="342"/>
    </row>
    <row r="311" spans="1:28" ht="36" x14ac:dyDescent="0.2">
      <c r="A311" s="61">
        <v>295</v>
      </c>
      <c r="B311" s="61"/>
      <c r="C311" s="573">
        <v>3439</v>
      </c>
      <c r="D311" s="302" t="s">
        <v>10522</v>
      </c>
      <c r="E311" s="58" t="s">
        <v>4053</v>
      </c>
      <c r="F311" s="57" t="s">
        <v>3501</v>
      </c>
      <c r="G311" s="170" t="s">
        <v>10523</v>
      </c>
      <c r="H311" s="287" t="str">
        <f t="shared" si="24"/>
        <v>фото1</v>
      </c>
      <c r="I311" s="56" t="s">
        <v>10524</v>
      </c>
      <c r="J311" s="288"/>
      <c r="K311" s="55" t="s">
        <v>13</v>
      </c>
      <c r="L311" s="54">
        <v>100</v>
      </c>
      <c r="M311" s="574">
        <v>1190.8</v>
      </c>
      <c r="N311" s="322"/>
      <c r="O311" s="168">
        <f t="shared" si="25"/>
        <v>0</v>
      </c>
      <c r="P311" s="52"/>
      <c r="Q311" s="318">
        <f t="shared" si="26"/>
        <v>11.907999999999999</v>
      </c>
      <c r="S311" s="343"/>
      <c r="T311" s="344"/>
      <c r="U311" s="342"/>
      <c r="V311" s="210"/>
      <c r="W311" s="210"/>
      <c r="X311" s="210"/>
      <c r="Y311" s="210"/>
      <c r="Z311" s="210"/>
      <c r="AA311" s="210"/>
      <c r="AB311" s="210"/>
    </row>
    <row r="312" spans="1:28" ht="24" x14ac:dyDescent="0.2">
      <c r="A312" s="61">
        <v>296</v>
      </c>
      <c r="B312" s="61"/>
      <c r="C312" s="573">
        <v>3172</v>
      </c>
      <c r="D312" s="302" t="s">
        <v>12233</v>
      </c>
      <c r="E312" s="58" t="s">
        <v>4053</v>
      </c>
      <c r="F312" s="57" t="s">
        <v>12234</v>
      </c>
      <c r="G312" s="170" t="s">
        <v>12235</v>
      </c>
      <c r="H312" s="287" t="str">
        <f t="shared" si="24"/>
        <v>фото1</v>
      </c>
      <c r="I312" s="56" t="s">
        <v>12236</v>
      </c>
      <c r="J312" s="288"/>
      <c r="K312" s="55" t="s">
        <v>13</v>
      </c>
      <c r="L312" s="54">
        <v>100</v>
      </c>
      <c r="M312" s="574">
        <v>1190.8</v>
      </c>
      <c r="N312" s="322"/>
      <c r="O312" s="168">
        <f t="shared" si="25"/>
        <v>0</v>
      </c>
      <c r="P312" s="52" t="s">
        <v>11622</v>
      </c>
      <c r="Q312" s="318">
        <f t="shared" si="26"/>
        <v>11.907999999999999</v>
      </c>
      <c r="S312" s="343"/>
      <c r="T312" s="344"/>
      <c r="U312" s="342"/>
      <c r="V312" s="210"/>
      <c r="W312" s="210"/>
      <c r="X312" s="210"/>
      <c r="Y312" s="210"/>
      <c r="Z312" s="210"/>
      <c r="AA312" s="210"/>
      <c r="AB312" s="210"/>
    </row>
    <row r="313" spans="1:28" ht="36" x14ac:dyDescent="0.2">
      <c r="A313" s="61">
        <v>297</v>
      </c>
      <c r="B313" s="61"/>
      <c r="C313" s="573">
        <v>3246</v>
      </c>
      <c r="D313" s="302" t="s">
        <v>7178</v>
      </c>
      <c r="E313" s="58" t="s">
        <v>4053</v>
      </c>
      <c r="F313" s="57" t="s">
        <v>6185</v>
      </c>
      <c r="G313" s="170" t="s">
        <v>6186</v>
      </c>
      <c r="H313" s="287" t="str">
        <f t="shared" si="24"/>
        <v>фото1</v>
      </c>
      <c r="I313" s="56" t="s">
        <v>4451</v>
      </c>
      <c r="J313" s="288"/>
      <c r="K313" s="55" t="s">
        <v>13</v>
      </c>
      <c r="L313" s="54">
        <v>100</v>
      </c>
      <c r="M313" s="574">
        <v>1076.8</v>
      </c>
      <c r="N313" s="322"/>
      <c r="O313" s="168">
        <f t="shared" si="25"/>
        <v>0</v>
      </c>
      <c r="P313" s="52"/>
      <c r="Q313" s="318">
        <f t="shared" si="26"/>
        <v>10.767999999999999</v>
      </c>
      <c r="S313" s="343"/>
      <c r="T313" s="344"/>
      <c r="U313" s="342"/>
      <c r="V313" s="210"/>
      <c r="W313" s="210"/>
      <c r="X313" s="210"/>
      <c r="Y313" s="210"/>
      <c r="Z313" s="210"/>
      <c r="AA313" s="210"/>
      <c r="AB313" s="210"/>
    </row>
    <row r="314" spans="1:28" ht="24" x14ac:dyDescent="0.2">
      <c r="A314" s="61">
        <v>298</v>
      </c>
      <c r="B314" s="61"/>
      <c r="C314" s="573">
        <v>3162</v>
      </c>
      <c r="D314" s="302" t="s">
        <v>12241</v>
      </c>
      <c r="E314" s="58" t="s">
        <v>4053</v>
      </c>
      <c r="F314" s="57" t="s">
        <v>12242</v>
      </c>
      <c r="G314" s="170" t="s">
        <v>12243</v>
      </c>
      <c r="H314" s="287" t="str">
        <f t="shared" si="24"/>
        <v>фото1</v>
      </c>
      <c r="I314" s="56" t="s">
        <v>12244</v>
      </c>
      <c r="J314" s="288"/>
      <c r="K314" s="55" t="s">
        <v>13</v>
      </c>
      <c r="L314" s="54">
        <v>100</v>
      </c>
      <c r="M314" s="574">
        <v>1190.8</v>
      </c>
      <c r="N314" s="322"/>
      <c r="O314" s="168">
        <f t="shared" si="25"/>
        <v>0</v>
      </c>
      <c r="P314" s="52" t="s">
        <v>11622</v>
      </c>
      <c r="Q314" s="318">
        <f t="shared" si="26"/>
        <v>11.907999999999999</v>
      </c>
      <c r="S314" s="343"/>
      <c r="T314" s="344"/>
      <c r="U314" s="342"/>
      <c r="V314" s="210"/>
      <c r="W314" s="210"/>
      <c r="X314" s="210"/>
      <c r="Y314" s="210"/>
      <c r="Z314" s="210"/>
      <c r="AA314" s="210"/>
      <c r="AB314" s="210"/>
    </row>
    <row r="315" spans="1:28" x14ac:dyDescent="0.2">
      <c r="A315" s="61">
        <v>299</v>
      </c>
      <c r="B315" s="61"/>
      <c r="C315" s="40"/>
      <c r="D315" s="62"/>
      <c r="E315" s="62"/>
      <c r="F315" s="50" t="s">
        <v>7182</v>
      </c>
      <c r="G315" s="42"/>
      <c r="H315" s="62"/>
      <c r="I315" s="41"/>
      <c r="J315" s="62"/>
      <c r="K315" s="40"/>
      <c r="L315" s="39"/>
      <c r="M315" s="39"/>
      <c r="N315" s="39"/>
      <c r="O315" s="39"/>
      <c r="P315" s="42"/>
      <c r="Q315" s="318"/>
      <c r="S315" s="343"/>
      <c r="T315" s="344"/>
      <c r="U315" s="342"/>
      <c r="V315" s="210"/>
      <c r="W315" s="210"/>
      <c r="X315" s="210"/>
      <c r="Y315" s="210"/>
      <c r="Z315" s="210"/>
      <c r="AA315" s="210"/>
      <c r="AB315" s="210"/>
    </row>
    <row r="316" spans="1:28" ht="24" x14ac:dyDescent="0.2">
      <c r="A316" s="61">
        <v>300</v>
      </c>
      <c r="B316" s="61"/>
      <c r="C316" s="573">
        <v>3454</v>
      </c>
      <c r="D316" s="302" t="s">
        <v>13937</v>
      </c>
      <c r="E316" s="47" t="s">
        <v>4053</v>
      </c>
      <c r="F316" s="46" t="s">
        <v>13938</v>
      </c>
      <c r="G316" s="325" t="s">
        <v>13939</v>
      </c>
      <c r="H316" s="287" t="str">
        <f t="shared" ref="H316:H324" si="27">HYPERLINK("http://www.gardenbulbs.ru/images/Gladiolus_CL/thumbnails/"&amp;D316&amp;".jpg","фото1")</f>
        <v>фото1</v>
      </c>
      <c r="I316" s="56" t="s">
        <v>13940</v>
      </c>
      <c r="J316" s="288"/>
      <c r="K316" s="55" t="s">
        <v>36</v>
      </c>
      <c r="L316" s="54">
        <v>150</v>
      </c>
      <c r="M316" s="574">
        <v>1247.8</v>
      </c>
      <c r="N316" s="322"/>
      <c r="O316" s="168">
        <f t="shared" ref="O316:O324" si="28">IF(ISERROR(M316*N316),0,M316*N316)</f>
        <v>0</v>
      </c>
      <c r="P316" s="52" t="s">
        <v>13902</v>
      </c>
      <c r="Q316" s="318">
        <f t="shared" ref="Q316:Q324" si="29">M316/L316</f>
        <v>8.3186666666666671</v>
      </c>
      <c r="S316" s="343"/>
      <c r="T316" s="344"/>
      <c r="U316" s="342"/>
      <c r="V316" s="210"/>
      <c r="W316" s="210"/>
      <c r="X316" s="210"/>
      <c r="Y316" s="210"/>
      <c r="Z316" s="210"/>
      <c r="AA316" s="210"/>
      <c r="AB316" s="210"/>
    </row>
    <row r="317" spans="1:28" ht="24" x14ac:dyDescent="0.2">
      <c r="A317" s="61">
        <v>301</v>
      </c>
      <c r="B317" s="61"/>
      <c r="C317" s="573">
        <v>3260</v>
      </c>
      <c r="D317" s="302" t="s">
        <v>10537</v>
      </c>
      <c r="E317" s="58" t="s">
        <v>4053</v>
      </c>
      <c r="F317" s="57" t="s">
        <v>10538</v>
      </c>
      <c r="G317" s="170" t="s">
        <v>10539</v>
      </c>
      <c r="H317" s="287" t="str">
        <f t="shared" si="27"/>
        <v>фото1</v>
      </c>
      <c r="I317" s="56" t="s">
        <v>10540</v>
      </c>
      <c r="J317" s="288"/>
      <c r="K317" s="55" t="s">
        <v>36</v>
      </c>
      <c r="L317" s="54">
        <v>150</v>
      </c>
      <c r="M317" s="574">
        <v>1247.8</v>
      </c>
      <c r="N317" s="322"/>
      <c r="O317" s="168">
        <f t="shared" si="28"/>
        <v>0</v>
      </c>
      <c r="P317" s="52"/>
      <c r="Q317" s="318">
        <f t="shared" si="29"/>
        <v>8.3186666666666671</v>
      </c>
      <c r="S317" s="343"/>
      <c r="T317" s="344"/>
      <c r="U317" s="342"/>
      <c r="V317" s="210"/>
      <c r="W317" s="210"/>
      <c r="X317" s="210"/>
      <c r="Y317" s="210"/>
      <c r="Z317" s="210"/>
      <c r="AA317" s="210"/>
      <c r="AB317" s="210"/>
    </row>
    <row r="318" spans="1:28" ht="15" x14ac:dyDescent="0.2">
      <c r="A318" s="61">
        <v>302</v>
      </c>
      <c r="B318" s="61"/>
      <c r="C318" s="573">
        <v>3243</v>
      </c>
      <c r="D318" s="302" t="s">
        <v>12253</v>
      </c>
      <c r="E318" s="58" t="s">
        <v>4053</v>
      </c>
      <c r="F318" s="57" t="s">
        <v>9837</v>
      </c>
      <c r="G318" s="170" t="s">
        <v>12254</v>
      </c>
      <c r="H318" s="287" t="str">
        <f t="shared" si="27"/>
        <v>фото1</v>
      </c>
      <c r="I318" s="56" t="s">
        <v>12255</v>
      </c>
      <c r="J318" s="288"/>
      <c r="K318" s="55" t="s">
        <v>36</v>
      </c>
      <c r="L318" s="54">
        <v>150</v>
      </c>
      <c r="M318" s="574">
        <v>1247.8</v>
      </c>
      <c r="N318" s="322"/>
      <c r="O318" s="168">
        <f t="shared" si="28"/>
        <v>0</v>
      </c>
      <c r="P318" s="52" t="s">
        <v>11622</v>
      </c>
      <c r="Q318" s="318">
        <f t="shared" si="29"/>
        <v>8.3186666666666671</v>
      </c>
      <c r="S318" s="343"/>
      <c r="T318" s="344"/>
      <c r="U318" s="342"/>
      <c r="V318" s="210"/>
      <c r="W318" s="210"/>
      <c r="X318" s="210"/>
      <c r="Y318" s="210"/>
      <c r="Z318" s="210"/>
      <c r="AA318" s="210"/>
      <c r="AB318" s="210"/>
    </row>
    <row r="319" spans="1:28" ht="15" x14ac:dyDescent="0.2">
      <c r="A319" s="61">
        <v>303</v>
      </c>
      <c r="B319" s="61"/>
      <c r="C319" s="573">
        <v>3264</v>
      </c>
      <c r="D319" s="302" t="s">
        <v>10541</v>
      </c>
      <c r="E319" s="58" t="s">
        <v>4053</v>
      </c>
      <c r="F319" s="57" t="s">
        <v>10542</v>
      </c>
      <c r="G319" s="170" t="s">
        <v>10543</v>
      </c>
      <c r="H319" s="287" t="str">
        <f t="shared" si="27"/>
        <v>фото1</v>
      </c>
      <c r="I319" s="56" t="s">
        <v>10544</v>
      </c>
      <c r="J319" s="288"/>
      <c r="K319" s="55" t="s">
        <v>36</v>
      </c>
      <c r="L319" s="54">
        <v>150</v>
      </c>
      <c r="M319" s="574">
        <v>1247.8</v>
      </c>
      <c r="N319" s="322"/>
      <c r="O319" s="168">
        <f t="shared" si="28"/>
        <v>0</v>
      </c>
      <c r="P319" s="52"/>
      <c r="Q319" s="318">
        <f t="shared" si="29"/>
        <v>8.3186666666666671</v>
      </c>
      <c r="S319" s="343"/>
      <c r="T319" s="344"/>
      <c r="U319" s="342"/>
      <c r="V319" s="210"/>
      <c r="W319" s="210"/>
      <c r="X319" s="210"/>
      <c r="Y319" s="210"/>
      <c r="Z319" s="210"/>
      <c r="AA319" s="210"/>
      <c r="AB319" s="210"/>
    </row>
    <row r="320" spans="1:28" ht="24" x14ac:dyDescent="0.2">
      <c r="A320" s="61">
        <v>304</v>
      </c>
      <c r="B320" s="61"/>
      <c r="C320" s="573">
        <v>3461</v>
      </c>
      <c r="D320" s="302" t="s">
        <v>13941</v>
      </c>
      <c r="E320" s="47" t="s">
        <v>4053</v>
      </c>
      <c r="F320" s="46" t="s">
        <v>13942</v>
      </c>
      <c r="G320" s="325" t="s">
        <v>13943</v>
      </c>
      <c r="H320" s="287" t="str">
        <f t="shared" si="27"/>
        <v>фото1</v>
      </c>
      <c r="I320" s="56" t="s">
        <v>13944</v>
      </c>
      <c r="J320" s="288"/>
      <c r="K320" s="55" t="s">
        <v>36</v>
      </c>
      <c r="L320" s="54">
        <v>150</v>
      </c>
      <c r="M320" s="574">
        <v>1247.8</v>
      </c>
      <c r="N320" s="322"/>
      <c r="O320" s="168">
        <f t="shared" si="28"/>
        <v>0</v>
      </c>
      <c r="P320" s="52" t="s">
        <v>13902</v>
      </c>
      <c r="Q320" s="318">
        <f t="shared" si="29"/>
        <v>8.3186666666666671</v>
      </c>
      <c r="S320" s="343"/>
      <c r="T320" s="344"/>
      <c r="U320" s="342"/>
      <c r="V320" s="210"/>
      <c r="W320" s="210"/>
      <c r="X320" s="210"/>
      <c r="Y320" s="210"/>
      <c r="Z320" s="210"/>
      <c r="AA320" s="210"/>
      <c r="AB320" s="210"/>
    </row>
    <row r="321" spans="1:28" ht="24" x14ac:dyDescent="0.2">
      <c r="A321" s="61">
        <v>305</v>
      </c>
      <c r="B321" s="61"/>
      <c r="C321" s="573">
        <v>3465</v>
      </c>
      <c r="D321" s="302" t="s">
        <v>13945</v>
      </c>
      <c r="E321" s="47" t="s">
        <v>4053</v>
      </c>
      <c r="F321" s="46" t="s">
        <v>13946</v>
      </c>
      <c r="G321" s="325" t="s">
        <v>13947</v>
      </c>
      <c r="H321" s="287" t="str">
        <f t="shared" si="27"/>
        <v>фото1</v>
      </c>
      <c r="I321" s="56" t="s">
        <v>13948</v>
      </c>
      <c r="J321" s="288"/>
      <c r="K321" s="55" t="s">
        <v>36</v>
      </c>
      <c r="L321" s="54">
        <v>150</v>
      </c>
      <c r="M321" s="574">
        <v>1247.8</v>
      </c>
      <c r="N321" s="322"/>
      <c r="O321" s="168">
        <f t="shared" si="28"/>
        <v>0</v>
      </c>
      <c r="P321" s="52" t="s">
        <v>13902</v>
      </c>
      <c r="Q321" s="318">
        <f t="shared" si="29"/>
        <v>8.3186666666666671</v>
      </c>
      <c r="S321" s="343"/>
      <c r="T321" s="344"/>
      <c r="U321" s="342"/>
      <c r="V321" s="210"/>
      <c r="W321" s="210"/>
      <c r="X321" s="210"/>
      <c r="Y321" s="210"/>
      <c r="Z321" s="210"/>
      <c r="AA321" s="210"/>
      <c r="AB321" s="210"/>
    </row>
    <row r="322" spans="1:28" ht="24" x14ac:dyDescent="0.2">
      <c r="A322" s="61">
        <v>306</v>
      </c>
      <c r="B322" s="61"/>
      <c r="C322" s="573">
        <v>3270</v>
      </c>
      <c r="D322" s="302" t="s">
        <v>10545</v>
      </c>
      <c r="E322" s="58" t="s">
        <v>4053</v>
      </c>
      <c r="F322" s="57" t="s">
        <v>10546</v>
      </c>
      <c r="G322" s="170" t="s">
        <v>10547</v>
      </c>
      <c r="H322" s="287" t="str">
        <f t="shared" si="27"/>
        <v>фото1</v>
      </c>
      <c r="I322" s="56" t="s">
        <v>10548</v>
      </c>
      <c r="J322" s="288"/>
      <c r="K322" s="55" t="s">
        <v>36</v>
      </c>
      <c r="L322" s="54">
        <v>150</v>
      </c>
      <c r="M322" s="574">
        <v>1247.8</v>
      </c>
      <c r="N322" s="322"/>
      <c r="O322" s="168">
        <f t="shared" si="28"/>
        <v>0</v>
      </c>
      <c r="P322" s="52"/>
      <c r="Q322" s="318">
        <f t="shared" si="29"/>
        <v>8.3186666666666671</v>
      </c>
      <c r="S322" s="343"/>
      <c r="T322" s="344"/>
      <c r="U322" s="342"/>
      <c r="V322" s="210"/>
      <c r="W322" s="210"/>
      <c r="X322" s="210"/>
      <c r="Y322" s="210"/>
      <c r="Z322" s="210"/>
      <c r="AA322" s="210"/>
      <c r="AB322" s="210"/>
    </row>
    <row r="323" spans="1:28" ht="24" x14ac:dyDescent="0.2">
      <c r="A323" s="61">
        <v>307</v>
      </c>
      <c r="B323" s="61"/>
      <c r="C323" s="573">
        <v>3147</v>
      </c>
      <c r="D323" s="302" t="s">
        <v>12260</v>
      </c>
      <c r="E323" s="58" t="s">
        <v>4053</v>
      </c>
      <c r="F323" s="57" t="s">
        <v>12261</v>
      </c>
      <c r="G323" s="170" t="s">
        <v>12262</v>
      </c>
      <c r="H323" s="287" t="str">
        <f t="shared" si="27"/>
        <v>фото1</v>
      </c>
      <c r="I323" s="56" t="s">
        <v>12263</v>
      </c>
      <c r="J323" s="288"/>
      <c r="K323" s="55" t="s">
        <v>36</v>
      </c>
      <c r="L323" s="54">
        <v>150</v>
      </c>
      <c r="M323" s="574">
        <v>1247.8</v>
      </c>
      <c r="N323" s="322"/>
      <c r="O323" s="168">
        <f t="shared" si="28"/>
        <v>0</v>
      </c>
      <c r="P323" s="52" t="s">
        <v>11622</v>
      </c>
      <c r="Q323" s="318">
        <f t="shared" si="29"/>
        <v>8.3186666666666671</v>
      </c>
      <c r="S323" s="343"/>
      <c r="T323" s="344"/>
      <c r="U323" s="342"/>
      <c r="V323" s="210"/>
      <c r="W323" s="210"/>
      <c r="X323" s="210"/>
      <c r="Y323" s="210"/>
      <c r="Z323" s="210"/>
      <c r="AA323" s="210"/>
      <c r="AB323" s="210"/>
    </row>
    <row r="324" spans="1:28" ht="24" x14ac:dyDescent="0.2">
      <c r="A324" s="61">
        <v>308</v>
      </c>
      <c r="B324" s="61"/>
      <c r="C324" s="573">
        <v>3138</v>
      </c>
      <c r="D324" s="302" t="s">
        <v>12264</v>
      </c>
      <c r="E324" s="58" t="s">
        <v>4053</v>
      </c>
      <c r="F324" s="57" t="s">
        <v>12265</v>
      </c>
      <c r="G324" s="170" t="s">
        <v>12266</v>
      </c>
      <c r="H324" s="287" t="str">
        <f t="shared" si="27"/>
        <v>фото1</v>
      </c>
      <c r="I324" s="56" t="s">
        <v>12267</v>
      </c>
      <c r="J324" s="288"/>
      <c r="K324" s="55" t="s">
        <v>36</v>
      </c>
      <c r="L324" s="54">
        <v>150</v>
      </c>
      <c r="M324" s="574">
        <v>1247.8</v>
      </c>
      <c r="N324" s="322"/>
      <c r="O324" s="168">
        <f t="shared" si="28"/>
        <v>0</v>
      </c>
      <c r="P324" s="52" t="s">
        <v>11622</v>
      </c>
      <c r="Q324" s="318">
        <f t="shared" si="29"/>
        <v>8.3186666666666671</v>
      </c>
      <c r="S324" s="343"/>
      <c r="T324" s="344"/>
      <c r="U324" s="342"/>
      <c r="V324" s="210"/>
      <c r="W324" s="210"/>
      <c r="X324" s="210"/>
      <c r="Y324" s="210"/>
      <c r="Z324" s="210"/>
      <c r="AA324" s="210"/>
      <c r="AB324" s="210"/>
    </row>
    <row r="325" spans="1:28" x14ac:dyDescent="0.2">
      <c r="A325" s="61">
        <v>309</v>
      </c>
      <c r="B325" s="61"/>
      <c r="C325" s="40"/>
      <c r="D325" s="62"/>
      <c r="E325" s="62"/>
      <c r="F325" s="50" t="s">
        <v>12268</v>
      </c>
      <c r="G325" s="42"/>
      <c r="H325" s="62"/>
      <c r="I325" s="41"/>
      <c r="J325" s="62"/>
      <c r="K325" s="40"/>
      <c r="L325" s="39"/>
      <c r="M325" s="39"/>
      <c r="N325" s="39"/>
      <c r="O325" s="39"/>
      <c r="P325" s="42"/>
      <c r="Q325" s="318"/>
      <c r="S325" s="343"/>
      <c r="T325" s="344"/>
      <c r="U325" s="342"/>
      <c r="V325" s="210"/>
      <c r="W325" s="210"/>
      <c r="X325" s="210"/>
      <c r="Y325" s="210"/>
      <c r="Z325" s="210"/>
      <c r="AA325" s="210"/>
      <c r="AB325" s="210"/>
    </row>
    <row r="326" spans="1:28" ht="24" x14ac:dyDescent="0.2">
      <c r="A326" s="61">
        <v>310</v>
      </c>
      <c r="B326" s="61"/>
      <c r="C326" s="573">
        <v>3253</v>
      </c>
      <c r="D326" s="302" t="s">
        <v>7183</v>
      </c>
      <c r="E326" s="58" t="s">
        <v>4053</v>
      </c>
      <c r="F326" s="57" t="s">
        <v>7184</v>
      </c>
      <c r="G326" s="170" t="s">
        <v>7185</v>
      </c>
      <c r="H326" s="287" t="str">
        <f t="shared" ref="H326:H347" si="30">HYPERLINK("http://www.gardenbulbs.ru/images/Gladiolus_CL/thumbnails/"&amp;D326&amp;".jpg","фото1")</f>
        <v>фото1</v>
      </c>
      <c r="I326" s="56" t="s">
        <v>7186</v>
      </c>
      <c r="J326" s="288"/>
      <c r="K326" s="55" t="s">
        <v>14</v>
      </c>
      <c r="L326" s="54">
        <v>100</v>
      </c>
      <c r="M326" s="574">
        <v>1323.8</v>
      </c>
      <c r="N326" s="322"/>
      <c r="O326" s="168">
        <f t="shared" ref="O326:O347" si="31">IF(ISERROR(M326*N326),0,M326*N326)</f>
        <v>0</v>
      </c>
      <c r="P326" s="52"/>
      <c r="Q326" s="318">
        <f t="shared" ref="Q326:Q347" si="32">M326/L326</f>
        <v>13.238</v>
      </c>
      <c r="S326" s="343"/>
      <c r="T326" s="344"/>
      <c r="U326" s="342"/>
      <c r="V326" s="210"/>
      <c r="W326" s="210"/>
      <c r="X326" s="210"/>
      <c r="Y326" s="210"/>
      <c r="Z326" s="210"/>
      <c r="AA326" s="210"/>
      <c r="AB326" s="210"/>
    </row>
    <row r="327" spans="1:28" ht="24" x14ac:dyDescent="0.2">
      <c r="A327" s="61">
        <v>311</v>
      </c>
      <c r="B327" s="61"/>
      <c r="C327" s="573">
        <v>3159</v>
      </c>
      <c r="D327" s="302" t="s">
        <v>12245</v>
      </c>
      <c r="E327" s="58" t="s">
        <v>4053</v>
      </c>
      <c r="F327" s="57" t="s">
        <v>12246</v>
      </c>
      <c r="G327" s="170" t="s">
        <v>12247</v>
      </c>
      <c r="H327" s="287" t="str">
        <f t="shared" si="30"/>
        <v>фото1</v>
      </c>
      <c r="I327" s="56" t="s">
        <v>12248</v>
      </c>
      <c r="J327" s="288"/>
      <c r="K327" s="55" t="s">
        <v>14</v>
      </c>
      <c r="L327" s="54">
        <v>100</v>
      </c>
      <c r="M327" s="574">
        <v>1323.8</v>
      </c>
      <c r="N327" s="322"/>
      <c r="O327" s="168">
        <f t="shared" si="31"/>
        <v>0</v>
      </c>
      <c r="P327" s="52" t="s">
        <v>11622</v>
      </c>
      <c r="Q327" s="318">
        <f t="shared" si="32"/>
        <v>13.238</v>
      </c>
      <c r="S327" s="345"/>
      <c r="T327" s="345"/>
      <c r="U327" s="342"/>
      <c r="V327" s="210"/>
      <c r="W327" s="210"/>
      <c r="X327" s="210"/>
      <c r="Y327" s="210"/>
      <c r="Z327" s="210"/>
      <c r="AA327" s="210"/>
      <c r="AB327" s="210"/>
    </row>
    <row r="328" spans="1:28" ht="15" x14ac:dyDescent="0.2">
      <c r="A328" s="61">
        <v>312</v>
      </c>
      <c r="B328" s="61"/>
      <c r="C328" s="573">
        <v>3254</v>
      </c>
      <c r="D328" s="302" t="s">
        <v>7187</v>
      </c>
      <c r="E328" s="58" t="s">
        <v>4053</v>
      </c>
      <c r="F328" s="57" t="s">
        <v>13949</v>
      </c>
      <c r="G328" s="170" t="s">
        <v>7188</v>
      </c>
      <c r="H328" s="287" t="str">
        <f t="shared" si="30"/>
        <v>фото1</v>
      </c>
      <c r="I328" s="56" t="s">
        <v>7189</v>
      </c>
      <c r="J328" s="288"/>
      <c r="K328" s="55" t="s">
        <v>14</v>
      </c>
      <c r="L328" s="54">
        <v>100</v>
      </c>
      <c r="M328" s="574">
        <v>1323.8</v>
      </c>
      <c r="N328" s="322"/>
      <c r="O328" s="168">
        <f t="shared" si="31"/>
        <v>0</v>
      </c>
      <c r="P328" s="52"/>
      <c r="Q328" s="318">
        <f t="shared" si="32"/>
        <v>13.238</v>
      </c>
      <c r="S328" s="343"/>
      <c r="T328" s="344"/>
      <c r="U328" s="342"/>
      <c r="V328" s="210"/>
      <c r="W328" s="210"/>
      <c r="X328" s="210"/>
      <c r="Y328" s="210"/>
      <c r="Z328" s="210"/>
      <c r="AA328" s="210"/>
      <c r="AB328" s="210"/>
    </row>
    <row r="329" spans="1:28" ht="36" x14ac:dyDescent="0.2">
      <c r="A329" s="61">
        <v>313</v>
      </c>
      <c r="B329" s="61"/>
      <c r="C329" s="573">
        <v>3255</v>
      </c>
      <c r="D329" s="302" t="s">
        <v>10529</v>
      </c>
      <c r="E329" s="58" t="s">
        <v>4053</v>
      </c>
      <c r="F329" s="57" t="s">
        <v>10530</v>
      </c>
      <c r="G329" s="170" t="s">
        <v>10531</v>
      </c>
      <c r="H329" s="287" t="str">
        <f t="shared" si="30"/>
        <v>фото1</v>
      </c>
      <c r="I329" s="56" t="s">
        <v>10532</v>
      </c>
      <c r="J329" s="288"/>
      <c r="K329" s="55" t="s">
        <v>14</v>
      </c>
      <c r="L329" s="54">
        <v>100</v>
      </c>
      <c r="M329" s="574">
        <v>1323.8</v>
      </c>
      <c r="N329" s="322"/>
      <c r="O329" s="168">
        <f t="shared" si="31"/>
        <v>0</v>
      </c>
      <c r="P329" s="52"/>
      <c r="Q329" s="318">
        <f t="shared" si="32"/>
        <v>13.238</v>
      </c>
      <c r="S329" s="344"/>
      <c r="T329" s="344"/>
      <c r="U329" s="342"/>
      <c r="V329" s="210"/>
      <c r="W329" s="210"/>
      <c r="X329" s="210"/>
      <c r="Y329" s="210"/>
      <c r="Z329" s="210"/>
      <c r="AA329" s="210"/>
      <c r="AB329" s="210"/>
    </row>
    <row r="330" spans="1:28" ht="24" x14ac:dyDescent="0.2">
      <c r="A330" s="61">
        <v>314</v>
      </c>
      <c r="B330" s="61"/>
      <c r="C330" s="573">
        <v>3257</v>
      </c>
      <c r="D330" s="302" t="s">
        <v>10533</v>
      </c>
      <c r="E330" s="58" t="s">
        <v>4053</v>
      </c>
      <c r="F330" s="57" t="s">
        <v>10534</v>
      </c>
      <c r="G330" s="170" t="s">
        <v>10535</v>
      </c>
      <c r="H330" s="287" t="str">
        <f t="shared" si="30"/>
        <v>фото1</v>
      </c>
      <c r="I330" s="56" t="s">
        <v>10536</v>
      </c>
      <c r="J330" s="288"/>
      <c r="K330" s="55" t="s">
        <v>14</v>
      </c>
      <c r="L330" s="54">
        <v>100</v>
      </c>
      <c r="M330" s="574">
        <v>1323.8</v>
      </c>
      <c r="N330" s="322"/>
      <c r="O330" s="168">
        <f t="shared" si="31"/>
        <v>0</v>
      </c>
      <c r="P330" s="52"/>
      <c r="Q330" s="318">
        <f t="shared" si="32"/>
        <v>13.238</v>
      </c>
      <c r="S330" s="344"/>
      <c r="T330" s="344"/>
      <c r="U330" s="342"/>
      <c r="V330" s="210"/>
      <c r="W330" s="210"/>
      <c r="X330" s="210"/>
      <c r="Y330" s="210"/>
      <c r="Z330" s="210"/>
      <c r="AA330" s="210"/>
      <c r="AB330" s="210"/>
    </row>
    <row r="331" spans="1:28" ht="36" x14ac:dyDescent="0.2">
      <c r="A331" s="61">
        <v>315</v>
      </c>
      <c r="B331" s="61"/>
      <c r="C331" s="573">
        <v>3158</v>
      </c>
      <c r="D331" s="302" t="s">
        <v>12249</v>
      </c>
      <c r="E331" s="58" t="s">
        <v>4053</v>
      </c>
      <c r="F331" s="57" t="s">
        <v>12250</v>
      </c>
      <c r="G331" s="170" t="s">
        <v>12251</v>
      </c>
      <c r="H331" s="287" t="str">
        <f t="shared" si="30"/>
        <v>фото1</v>
      </c>
      <c r="I331" s="56" t="s">
        <v>12252</v>
      </c>
      <c r="J331" s="288"/>
      <c r="K331" s="55" t="s">
        <v>14</v>
      </c>
      <c r="L331" s="54">
        <v>100</v>
      </c>
      <c r="M331" s="574">
        <v>1323.8</v>
      </c>
      <c r="N331" s="322"/>
      <c r="O331" s="168">
        <f t="shared" si="31"/>
        <v>0</v>
      </c>
      <c r="P331" s="52" t="s">
        <v>11622</v>
      </c>
      <c r="Q331" s="318">
        <f t="shared" si="32"/>
        <v>13.238</v>
      </c>
      <c r="S331" s="345"/>
      <c r="T331" s="345"/>
      <c r="U331" s="342"/>
      <c r="V331" s="210"/>
      <c r="W331" s="210"/>
      <c r="X331" s="210"/>
      <c r="Y331" s="210"/>
      <c r="Z331" s="210"/>
      <c r="AA331" s="210"/>
      <c r="AB331" s="210"/>
    </row>
    <row r="332" spans="1:28" ht="24" x14ac:dyDescent="0.2">
      <c r="A332" s="61">
        <v>316</v>
      </c>
      <c r="B332" s="61"/>
      <c r="C332" s="573">
        <v>3457</v>
      </c>
      <c r="D332" s="302" t="s">
        <v>13950</v>
      </c>
      <c r="E332" s="47" t="s">
        <v>4053</v>
      </c>
      <c r="F332" s="46" t="s">
        <v>13951</v>
      </c>
      <c r="G332" s="325" t="s">
        <v>13952</v>
      </c>
      <c r="H332" s="287" t="str">
        <f t="shared" si="30"/>
        <v>фото1</v>
      </c>
      <c r="I332" s="56" t="s">
        <v>13953</v>
      </c>
      <c r="J332" s="288"/>
      <c r="K332" s="55" t="s">
        <v>14</v>
      </c>
      <c r="L332" s="54">
        <v>100</v>
      </c>
      <c r="M332" s="574">
        <v>1323.8</v>
      </c>
      <c r="N332" s="322"/>
      <c r="O332" s="168">
        <f t="shared" si="31"/>
        <v>0</v>
      </c>
      <c r="P332" s="52" t="s">
        <v>13902</v>
      </c>
      <c r="Q332" s="318">
        <f t="shared" si="32"/>
        <v>13.238</v>
      </c>
      <c r="S332" s="343"/>
      <c r="T332" s="344"/>
      <c r="U332" s="342"/>
      <c r="V332" s="218"/>
      <c r="W332" s="218"/>
      <c r="X332" s="218"/>
      <c r="Y332" s="218"/>
      <c r="Z332" s="218"/>
      <c r="AA332" s="218"/>
      <c r="AB332" s="218"/>
    </row>
    <row r="333" spans="1:28" ht="24" x14ac:dyDescent="0.2">
      <c r="A333" s="61">
        <v>317</v>
      </c>
      <c r="B333" s="61"/>
      <c r="C333" s="573">
        <v>3458</v>
      </c>
      <c r="D333" s="302" t="s">
        <v>13954</v>
      </c>
      <c r="E333" s="47" t="s">
        <v>4053</v>
      </c>
      <c r="F333" s="46" t="s">
        <v>13955</v>
      </c>
      <c r="G333" s="325" t="s">
        <v>13956</v>
      </c>
      <c r="H333" s="287" t="str">
        <f t="shared" si="30"/>
        <v>фото1</v>
      </c>
      <c r="I333" s="56" t="s">
        <v>13957</v>
      </c>
      <c r="J333" s="288"/>
      <c r="K333" s="55" t="s">
        <v>14</v>
      </c>
      <c r="L333" s="54">
        <v>100</v>
      </c>
      <c r="M333" s="574">
        <v>1323.8</v>
      </c>
      <c r="N333" s="322"/>
      <c r="O333" s="168">
        <f t="shared" si="31"/>
        <v>0</v>
      </c>
      <c r="P333" s="52" t="s">
        <v>13902</v>
      </c>
      <c r="Q333" s="318">
        <f t="shared" si="32"/>
        <v>13.238</v>
      </c>
      <c r="S333" s="343"/>
      <c r="T333" s="344"/>
      <c r="U333" s="342"/>
      <c r="V333" s="210"/>
      <c r="W333" s="210"/>
      <c r="X333" s="210"/>
      <c r="Y333" s="210"/>
      <c r="Z333" s="210"/>
      <c r="AA333" s="210"/>
      <c r="AB333" s="210"/>
    </row>
    <row r="334" spans="1:28" ht="36" x14ac:dyDescent="0.2">
      <c r="A334" s="61">
        <v>318</v>
      </c>
      <c r="B334" s="61"/>
      <c r="C334" s="573">
        <v>3256</v>
      </c>
      <c r="D334" s="302" t="s">
        <v>7190</v>
      </c>
      <c r="E334" s="58" t="s">
        <v>4053</v>
      </c>
      <c r="F334" s="57" t="s">
        <v>4840</v>
      </c>
      <c r="G334" s="170" t="s">
        <v>4841</v>
      </c>
      <c r="H334" s="287" t="str">
        <f t="shared" si="30"/>
        <v>фото1</v>
      </c>
      <c r="I334" s="56" t="s">
        <v>7191</v>
      </c>
      <c r="J334" s="288"/>
      <c r="K334" s="55" t="s">
        <v>14</v>
      </c>
      <c r="L334" s="54">
        <v>100</v>
      </c>
      <c r="M334" s="574">
        <v>1323.8</v>
      </c>
      <c r="N334" s="322"/>
      <c r="O334" s="168">
        <f t="shared" si="31"/>
        <v>0</v>
      </c>
      <c r="P334" s="52"/>
      <c r="Q334" s="318">
        <f t="shared" si="32"/>
        <v>13.238</v>
      </c>
      <c r="S334" s="343"/>
      <c r="T334" s="344"/>
      <c r="U334" s="342"/>
      <c r="V334" s="210"/>
      <c r="W334" s="210"/>
      <c r="X334" s="210"/>
      <c r="Y334" s="210"/>
      <c r="Z334" s="210"/>
      <c r="AA334" s="210"/>
      <c r="AB334" s="210"/>
    </row>
    <row r="335" spans="1:28" ht="24" x14ac:dyDescent="0.2">
      <c r="A335" s="61">
        <v>319</v>
      </c>
      <c r="B335" s="61"/>
      <c r="C335" s="573">
        <v>3258</v>
      </c>
      <c r="D335" s="302" t="s">
        <v>7192</v>
      </c>
      <c r="E335" s="58" t="s">
        <v>4053</v>
      </c>
      <c r="F335" s="57" t="s">
        <v>7193</v>
      </c>
      <c r="G335" s="170" t="s">
        <v>7194</v>
      </c>
      <c r="H335" s="287" t="str">
        <f t="shared" si="30"/>
        <v>фото1</v>
      </c>
      <c r="I335" s="56" t="s">
        <v>7195</v>
      </c>
      <c r="J335" s="288"/>
      <c r="K335" s="55" t="s">
        <v>14</v>
      </c>
      <c r="L335" s="54">
        <v>100</v>
      </c>
      <c r="M335" s="574">
        <v>1323.8</v>
      </c>
      <c r="N335" s="322"/>
      <c r="O335" s="168">
        <f t="shared" si="31"/>
        <v>0</v>
      </c>
      <c r="P335" s="52"/>
      <c r="Q335" s="318">
        <f t="shared" si="32"/>
        <v>13.238</v>
      </c>
      <c r="S335" s="345"/>
      <c r="T335" s="345"/>
      <c r="U335" s="342"/>
      <c r="V335" s="210"/>
      <c r="W335" s="210"/>
      <c r="X335" s="210"/>
      <c r="Y335" s="210"/>
      <c r="Z335" s="210"/>
      <c r="AA335" s="210"/>
      <c r="AB335" s="210"/>
    </row>
    <row r="336" spans="1:28" ht="24" x14ac:dyDescent="0.2">
      <c r="A336" s="61">
        <v>320</v>
      </c>
      <c r="B336" s="61"/>
      <c r="C336" s="573">
        <v>3259</v>
      </c>
      <c r="D336" s="302" t="s">
        <v>7196</v>
      </c>
      <c r="E336" s="58" t="s">
        <v>4053</v>
      </c>
      <c r="F336" s="57" t="s">
        <v>7197</v>
      </c>
      <c r="G336" s="170" t="s">
        <v>7198</v>
      </c>
      <c r="H336" s="287" t="str">
        <f t="shared" si="30"/>
        <v>фото1</v>
      </c>
      <c r="I336" s="56" t="s">
        <v>7199</v>
      </c>
      <c r="J336" s="288"/>
      <c r="K336" s="55" t="s">
        <v>14</v>
      </c>
      <c r="L336" s="54">
        <v>100</v>
      </c>
      <c r="M336" s="574">
        <v>1323.8</v>
      </c>
      <c r="N336" s="322"/>
      <c r="O336" s="168">
        <f t="shared" si="31"/>
        <v>0</v>
      </c>
      <c r="P336" s="52"/>
      <c r="Q336" s="318">
        <f t="shared" si="32"/>
        <v>13.238</v>
      </c>
      <c r="S336" s="343"/>
      <c r="T336" s="344"/>
      <c r="U336" s="342"/>
      <c r="V336" s="210"/>
      <c r="W336" s="210"/>
      <c r="X336" s="210"/>
      <c r="Y336" s="210"/>
      <c r="Z336" s="210"/>
      <c r="AA336" s="210"/>
      <c r="AB336" s="210"/>
    </row>
    <row r="337" spans="1:28" ht="24" x14ac:dyDescent="0.2">
      <c r="A337" s="61">
        <v>321</v>
      </c>
      <c r="B337" s="61"/>
      <c r="C337" s="573">
        <v>3261</v>
      </c>
      <c r="D337" s="302" t="s">
        <v>7200</v>
      </c>
      <c r="E337" s="58" t="s">
        <v>4053</v>
      </c>
      <c r="F337" s="57" t="s">
        <v>7201</v>
      </c>
      <c r="G337" s="170" t="s">
        <v>7202</v>
      </c>
      <c r="H337" s="287" t="str">
        <f t="shared" si="30"/>
        <v>фото1</v>
      </c>
      <c r="I337" s="56" t="s">
        <v>7203</v>
      </c>
      <c r="J337" s="288"/>
      <c r="K337" s="55" t="s">
        <v>14</v>
      </c>
      <c r="L337" s="54">
        <v>100</v>
      </c>
      <c r="M337" s="574">
        <v>1323.8</v>
      </c>
      <c r="N337" s="322"/>
      <c r="O337" s="168">
        <f t="shared" si="31"/>
        <v>0</v>
      </c>
      <c r="P337" s="52"/>
      <c r="Q337" s="318">
        <f t="shared" si="32"/>
        <v>13.238</v>
      </c>
      <c r="S337" s="343"/>
      <c r="T337" s="344"/>
      <c r="U337" s="342"/>
      <c r="V337" s="210"/>
      <c r="W337" s="210"/>
      <c r="X337" s="210"/>
      <c r="Y337" s="210"/>
      <c r="Z337" s="210"/>
      <c r="AA337" s="210"/>
      <c r="AB337" s="210"/>
    </row>
    <row r="338" spans="1:28" ht="15" x14ac:dyDescent="0.2">
      <c r="A338" s="61">
        <v>322</v>
      </c>
      <c r="B338" s="61"/>
      <c r="C338" s="573">
        <v>3262</v>
      </c>
      <c r="D338" s="302" t="s">
        <v>8839</v>
      </c>
      <c r="E338" s="58" t="s">
        <v>4053</v>
      </c>
      <c r="F338" s="57" t="s">
        <v>8840</v>
      </c>
      <c r="G338" s="170" t="s">
        <v>8841</v>
      </c>
      <c r="H338" s="287" t="str">
        <f t="shared" si="30"/>
        <v>фото1</v>
      </c>
      <c r="I338" s="56" t="s">
        <v>8842</v>
      </c>
      <c r="J338" s="288"/>
      <c r="K338" s="55" t="s">
        <v>14</v>
      </c>
      <c r="L338" s="54">
        <v>100</v>
      </c>
      <c r="M338" s="574">
        <v>1323.8</v>
      </c>
      <c r="N338" s="322"/>
      <c r="O338" s="168">
        <f t="shared" si="31"/>
        <v>0</v>
      </c>
      <c r="P338" s="52"/>
      <c r="Q338" s="318">
        <f t="shared" si="32"/>
        <v>13.238</v>
      </c>
      <c r="S338" s="343"/>
      <c r="T338" s="344"/>
      <c r="U338" s="342"/>
      <c r="V338" s="210"/>
      <c r="W338" s="210"/>
      <c r="X338" s="210"/>
      <c r="Y338" s="210"/>
      <c r="Z338" s="210"/>
      <c r="AA338" s="210"/>
      <c r="AB338" s="210"/>
    </row>
    <row r="339" spans="1:28" ht="15" x14ac:dyDescent="0.2">
      <c r="A339" s="61">
        <v>323</v>
      </c>
      <c r="B339" s="61"/>
      <c r="C339" s="573">
        <v>3263</v>
      </c>
      <c r="D339" s="302" t="s">
        <v>8843</v>
      </c>
      <c r="E339" s="58" t="s">
        <v>4053</v>
      </c>
      <c r="F339" s="57" t="s">
        <v>8844</v>
      </c>
      <c r="G339" s="170" t="s">
        <v>8845</v>
      </c>
      <c r="H339" s="287" t="str">
        <f t="shared" si="30"/>
        <v>фото1</v>
      </c>
      <c r="I339" s="56" t="s">
        <v>13958</v>
      </c>
      <c r="J339" s="288"/>
      <c r="K339" s="55" t="s">
        <v>14</v>
      </c>
      <c r="L339" s="54">
        <v>100</v>
      </c>
      <c r="M339" s="574">
        <v>1323.8</v>
      </c>
      <c r="N339" s="322"/>
      <c r="O339" s="168">
        <f t="shared" si="31"/>
        <v>0</v>
      </c>
      <c r="P339" s="52"/>
      <c r="Q339" s="318">
        <f t="shared" si="32"/>
        <v>13.238</v>
      </c>
      <c r="S339" s="343"/>
      <c r="T339" s="344"/>
      <c r="U339" s="342"/>
      <c r="V339" s="210"/>
      <c r="W339" s="210"/>
      <c r="X339" s="210"/>
      <c r="Y339" s="210"/>
      <c r="Z339" s="210"/>
      <c r="AA339" s="210"/>
      <c r="AB339" s="210"/>
    </row>
    <row r="340" spans="1:28" ht="24" x14ac:dyDescent="0.2">
      <c r="A340" s="61">
        <v>324</v>
      </c>
      <c r="B340" s="61"/>
      <c r="C340" s="573">
        <v>3265</v>
      </c>
      <c r="D340" s="302" t="s">
        <v>8846</v>
      </c>
      <c r="E340" s="58" t="s">
        <v>4053</v>
      </c>
      <c r="F340" s="57" t="s">
        <v>8847</v>
      </c>
      <c r="G340" s="170" t="s">
        <v>8848</v>
      </c>
      <c r="H340" s="287" t="str">
        <f t="shared" si="30"/>
        <v>фото1</v>
      </c>
      <c r="I340" s="56" t="s">
        <v>13959</v>
      </c>
      <c r="J340" s="288"/>
      <c r="K340" s="55" t="s">
        <v>14</v>
      </c>
      <c r="L340" s="54">
        <v>100</v>
      </c>
      <c r="M340" s="574">
        <v>1323.8</v>
      </c>
      <c r="N340" s="322"/>
      <c r="O340" s="168">
        <f t="shared" si="31"/>
        <v>0</v>
      </c>
      <c r="P340" s="52"/>
      <c r="Q340" s="318">
        <f t="shared" si="32"/>
        <v>13.238</v>
      </c>
      <c r="S340" s="343"/>
      <c r="T340" s="344"/>
      <c r="U340" s="342"/>
      <c r="V340" s="210"/>
      <c r="W340" s="210"/>
      <c r="X340" s="210"/>
      <c r="Y340" s="210"/>
      <c r="Z340" s="210"/>
      <c r="AA340" s="210"/>
      <c r="AB340" s="210"/>
    </row>
    <row r="341" spans="1:28" ht="15" x14ac:dyDescent="0.2">
      <c r="A341" s="61">
        <v>325</v>
      </c>
      <c r="B341" s="61"/>
      <c r="C341" s="573">
        <v>3266</v>
      </c>
      <c r="D341" s="302" t="s">
        <v>7204</v>
      </c>
      <c r="E341" s="58" t="s">
        <v>4053</v>
      </c>
      <c r="F341" s="57" t="s">
        <v>7205</v>
      </c>
      <c r="G341" s="170" t="s">
        <v>7206</v>
      </c>
      <c r="H341" s="287" t="str">
        <f t="shared" si="30"/>
        <v>фото1</v>
      </c>
      <c r="I341" s="56" t="s">
        <v>13960</v>
      </c>
      <c r="J341" s="288"/>
      <c r="K341" s="55" t="s">
        <v>14</v>
      </c>
      <c r="L341" s="54">
        <v>100</v>
      </c>
      <c r="M341" s="574">
        <v>1323.8</v>
      </c>
      <c r="N341" s="322"/>
      <c r="O341" s="168">
        <f t="shared" si="31"/>
        <v>0</v>
      </c>
      <c r="P341" s="52"/>
      <c r="Q341" s="318">
        <f t="shared" si="32"/>
        <v>13.238</v>
      </c>
      <c r="S341" s="343"/>
      <c r="T341" s="344"/>
      <c r="U341" s="342"/>
      <c r="V341" s="210"/>
      <c r="W341" s="210"/>
      <c r="X341" s="210"/>
      <c r="Y341" s="210"/>
      <c r="Z341" s="210"/>
      <c r="AA341" s="210"/>
      <c r="AB341" s="210"/>
    </row>
    <row r="342" spans="1:28" ht="24" x14ac:dyDescent="0.2">
      <c r="A342" s="61">
        <v>326</v>
      </c>
      <c r="B342" s="61"/>
      <c r="C342" s="573">
        <v>3154</v>
      </c>
      <c r="D342" s="302" t="s">
        <v>12256</v>
      </c>
      <c r="E342" s="58" t="s">
        <v>4053</v>
      </c>
      <c r="F342" s="57" t="s">
        <v>12257</v>
      </c>
      <c r="G342" s="170" t="s">
        <v>12258</v>
      </c>
      <c r="H342" s="287" t="str">
        <f t="shared" si="30"/>
        <v>фото1</v>
      </c>
      <c r="I342" s="56" t="s">
        <v>12259</v>
      </c>
      <c r="J342" s="288"/>
      <c r="K342" s="55" t="s">
        <v>14</v>
      </c>
      <c r="L342" s="54">
        <v>100</v>
      </c>
      <c r="M342" s="574">
        <v>1323.8</v>
      </c>
      <c r="N342" s="322"/>
      <c r="O342" s="168">
        <f t="shared" si="31"/>
        <v>0</v>
      </c>
      <c r="P342" s="52" t="s">
        <v>11622</v>
      </c>
      <c r="Q342" s="318">
        <f t="shared" si="32"/>
        <v>13.238</v>
      </c>
      <c r="S342" s="343"/>
      <c r="T342" s="344"/>
      <c r="U342" s="342"/>
      <c r="V342" s="210"/>
      <c r="W342" s="210"/>
      <c r="X342" s="210"/>
      <c r="Y342" s="210"/>
      <c r="Z342" s="210"/>
      <c r="AA342" s="210"/>
      <c r="AB342" s="210"/>
    </row>
    <row r="343" spans="1:28" ht="24" x14ac:dyDescent="0.2">
      <c r="A343" s="61">
        <v>327</v>
      </c>
      <c r="B343" s="61"/>
      <c r="C343" s="573">
        <v>3267</v>
      </c>
      <c r="D343" s="302" t="s">
        <v>7207</v>
      </c>
      <c r="E343" s="58" t="s">
        <v>4053</v>
      </c>
      <c r="F343" s="57" t="s">
        <v>7208</v>
      </c>
      <c r="G343" s="170" t="s">
        <v>7209</v>
      </c>
      <c r="H343" s="287" t="str">
        <f t="shared" si="30"/>
        <v>фото1</v>
      </c>
      <c r="I343" s="56" t="s">
        <v>13961</v>
      </c>
      <c r="J343" s="288"/>
      <c r="K343" s="55" t="s">
        <v>14</v>
      </c>
      <c r="L343" s="54">
        <v>100</v>
      </c>
      <c r="M343" s="574">
        <v>1323.8</v>
      </c>
      <c r="N343" s="322"/>
      <c r="O343" s="168">
        <f t="shared" si="31"/>
        <v>0</v>
      </c>
      <c r="P343" s="52"/>
      <c r="Q343" s="318">
        <f t="shared" si="32"/>
        <v>13.238</v>
      </c>
      <c r="S343" s="343"/>
      <c r="T343" s="344"/>
      <c r="U343" s="342"/>
      <c r="V343" s="218"/>
      <c r="W343" s="218"/>
      <c r="X343" s="218"/>
      <c r="Y343" s="218"/>
      <c r="Z343" s="218"/>
      <c r="AA343" s="218"/>
      <c r="AB343" s="218"/>
    </row>
    <row r="344" spans="1:28" ht="24" x14ac:dyDescent="0.2">
      <c r="A344" s="61">
        <v>328</v>
      </c>
      <c r="B344" s="61"/>
      <c r="C344" s="573">
        <v>3268</v>
      </c>
      <c r="D344" s="302" t="s">
        <v>8849</v>
      </c>
      <c r="E344" s="58" t="s">
        <v>4053</v>
      </c>
      <c r="F344" s="57" t="s">
        <v>8850</v>
      </c>
      <c r="G344" s="170" t="s">
        <v>8851</v>
      </c>
      <c r="H344" s="287" t="str">
        <f t="shared" si="30"/>
        <v>фото1</v>
      </c>
      <c r="I344" s="56" t="s">
        <v>13962</v>
      </c>
      <c r="J344" s="288"/>
      <c r="K344" s="55" t="s">
        <v>14</v>
      </c>
      <c r="L344" s="54">
        <v>100</v>
      </c>
      <c r="M344" s="574">
        <v>1323.8</v>
      </c>
      <c r="N344" s="322"/>
      <c r="O344" s="168">
        <f t="shared" si="31"/>
        <v>0</v>
      </c>
      <c r="P344" s="52"/>
      <c r="Q344" s="318">
        <f t="shared" si="32"/>
        <v>13.238</v>
      </c>
      <c r="S344" s="345"/>
      <c r="T344" s="345"/>
      <c r="U344" s="342"/>
      <c r="V344" s="210"/>
      <c r="W344" s="210"/>
      <c r="X344" s="210"/>
      <c r="Y344" s="210"/>
      <c r="Z344" s="210"/>
      <c r="AA344" s="210"/>
      <c r="AB344" s="210"/>
    </row>
    <row r="345" spans="1:28" ht="15" x14ac:dyDescent="0.2">
      <c r="A345" s="61">
        <v>329</v>
      </c>
      <c r="B345" s="61"/>
      <c r="C345" s="573">
        <v>3269</v>
      </c>
      <c r="D345" s="302" t="s">
        <v>8852</v>
      </c>
      <c r="E345" s="58" t="s">
        <v>4053</v>
      </c>
      <c r="F345" s="57" t="s">
        <v>8853</v>
      </c>
      <c r="G345" s="170" t="s">
        <v>8854</v>
      </c>
      <c r="H345" s="287" t="str">
        <f t="shared" si="30"/>
        <v>фото1</v>
      </c>
      <c r="I345" s="56" t="s">
        <v>13963</v>
      </c>
      <c r="J345" s="288"/>
      <c r="K345" s="55" t="s">
        <v>14</v>
      </c>
      <c r="L345" s="54">
        <v>100</v>
      </c>
      <c r="M345" s="574">
        <v>1323.8</v>
      </c>
      <c r="N345" s="322"/>
      <c r="O345" s="168">
        <f t="shared" si="31"/>
        <v>0</v>
      </c>
      <c r="P345" s="52"/>
      <c r="Q345" s="318">
        <f t="shared" si="32"/>
        <v>13.238</v>
      </c>
      <c r="S345" s="343"/>
      <c r="T345" s="344"/>
      <c r="U345" s="342"/>
      <c r="V345" s="210"/>
      <c r="W345" s="210"/>
      <c r="X345" s="210"/>
      <c r="Y345" s="210"/>
      <c r="Z345" s="210"/>
      <c r="AA345" s="210"/>
      <c r="AB345" s="210"/>
    </row>
    <row r="346" spans="1:28" ht="15" x14ac:dyDescent="0.2">
      <c r="A346" s="61">
        <v>330</v>
      </c>
      <c r="B346" s="61"/>
      <c r="C346" s="573">
        <v>3271</v>
      </c>
      <c r="D346" s="302" t="s">
        <v>8855</v>
      </c>
      <c r="E346" s="58" t="s">
        <v>4053</v>
      </c>
      <c r="F346" s="57" t="s">
        <v>8856</v>
      </c>
      <c r="G346" s="170" t="s">
        <v>8857</v>
      </c>
      <c r="H346" s="287" t="str">
        <f t="shared" si="30"/>
        <v>фото1</v>
      </c>
      <c r="I346" s="56" t="s">
        <v>13964</v>
      </c>
      <c r="J346" s="288"/>
      <c r="K346" s="55" t="s">
        <v>14</v>
      </c>
      <c r="L346" s="54">
        <v>100</v>
      </c>
      <c r="M346" s="574">
        <v>1323.8</v>
      </c>
      <c r="N346" s="322"/>
      <c r="O346" s="168">
        <f t="shared" si="31"/>
        <v>0</v>
      </c>
      <c r="P346" s="52"/>
      <c r="Q346" s="318">
        <f t="shared" si="32"/>
        <v>13.238</v>
      </c>
      <c r="S346" s="343"/>
      <c r="T346" s="344"/>
      <c r="U346" s="342"/>
      <c r="V346" s="210"/>
      <c r="W346" s="210"/>
      <c r="X346" s="210"/>
      <c r="Y346" s="210"/>
      <c r="Z346" s="210"/>
      <c r="AA346" s="210"/>
      <c r="AB346" s="210"/>
    </row>
    <row r="347" spans="1:28" ht="24" x14ac:dyDescent="0.2">
      <c r="A347" s="61">
        <v>331</v>
      </c>
      <c r="B347" s="61"/>
      <c r="C347" s="573">
        <v>3272</v>
      </c>
      <c r="D347" s="302" t="s">
        <v>7210</v>
      </c>
      <c r="E347" s="58" t="s">
        <v>4053</v>
      </c>
      <c r="F347" s="57" t="s">
        <v>7211</v>
      </c>
      <c r="G347" s="170" t="s">
        <v>7212</v>
      </c>
      <c r="H347" s="287" t="str">
        <f t="shared" si="30"/>
        <v>фото1</v>
      </c>
      <c r="I347" s="56" t="s">
        <v>13965</v>
      </c>
      <c r="J347" s="288"/>
      <c r="K347" s="55" t="s">
        <v>14</v>
      </c>
      <c r="L347" s="54">
        <v>100</v>
      </c>
      <c r="M347" s="574">
        <v>1323.8</v>
      </c>
      <c r="N347" s="322"/>
      <c r="O347" s="168">
        <f t="shared" si="31"/>
        <v>0</v>
      </c>
      <c r="P347" s="52"/>
      <c r="Q347" s="318">
        <f t="shared" si="32"/>
        <v>13.238</v>
      </c>
      <c r="S347" s="343"/>
      <c r="T347" s="344"/>
      <c r="U347" s="342"/>
      <c r="V347" s="210"/>
      <c r="W347" s="210"/>
      <c r="X347" s="210"/>
      <c r="Y347" s="210"/>
      <c r="Z347" s="210"/>
      <c r="AA347" s="210"/>
      <c r="AB347" s="210"/>
    </row>
    <row r="348" spans="1:28" x14ac:dyDescent="0.2">
      <c r="A348" s="61">
        <v>332</v>
      </c>
      <c r="B348" s="61"/>
      <c r="C348" s="40"/>
      <c r="D348" s="62"/>
      <c r="E348" s="62"/>
      <c r="F348" s="50" t="s">
        <v>7213</v>
      </c>
      <c r="G348" s="42"/>
      <c r="H348" s="62"/>
      <c r="I348" s="41"/>
      <c r="J348" s="62"/>
      <c r="K348" s="40"/>
      <c r="L348" s="39"/>
      <c r="M348" s="39"/>
      <c r="N348" s="39"/>
      <c r="O348" s="39"/>
      <c r="P348" s="42"/>
      <c r="Q348" s="318"/>
      <c r="S348" s="343"/>
      <c r="T348" s="344"/>
      <c r="U348" s="342"/>
      <c r="V348" s="210"/>
      <c r="W348" s="210"/>
      <c r="X348" s="210"/>
      <c r="Y348" s="210"/>
      <c r="Z348" s="210"/>
      <c r="AA348" s="210"/>
      <c r="AB348" s="210"/>
    </row>
    <row r="349" spans="1:28" ht="15" x14ac:dyDescent="0.2">
      <c r="A349" s="61">
        <v>333</v>
      </c>
      <c r="B349" s="61"/>
      <c r="C349" s="573">
        <v>3273</v>
      </c>
      <c r="D349" s="302" t="s">
        <v>7214</v>
      </c>
      <c r="E349" s="58" t="s">
        <v>4053</v>
      </c>
      <c r="F349" s="57" t="s">
        <v>4455</v>
      </c>
      <c r="G349" s="170" t="s">
        <v>4456</v>
      </c>
      <c r="H349" s="287" t="str">
        <f t="shared" ref="H349:H364" si="33">HYPERLINK("http://www.gardenbulbs.ru/images/Gladiolus_CL/thumbnails/"&amp;D349&amp;".jpg","фото1")</f>
        <v>фото1</v>
      </c>
      <c r="I349" s="56" t="s">
        <v>4457</v>
      </c>
      <c r="J349" s="288"/>
      <c r="K349" s="55" t="s">
        <v>14</v>
      </c>
      <c r="L349" s="54">
        <v>100</v>
      </c>
      <c r="M349" s="574">
        <v>1380.8999999999999</v>
      </c>
      <c r="N349" s="322"/>
      <c r="O349" s="168">
        <f t="shared" ref="O349:O364" si="34">IF(ISERROR(M349*N349),0,M349*N349)</f>
        <v>0</v>
      </c>
      <c r="P349" s="52"/>
      <c r="Q349" s="318">
        <f t="shared" ref="Q349:Q364" si="35">M349/L349</f>
        <v>13.808999999999999</v>
      </c>
      <c r="S349" s="343"/>
      <c r="T349" s="344"/>
      <c r="U349" s="342"/>
      <c r="V349" s="210"/>
      <c r="W349" s="210"/>
      <c r="X349" s="210"/>
      <c r="Y349" s="210"/>
      <c r="Z349" s="210"/>
      <c r="AA349" s="210"/>
      <c r="AB349" s="210"/>
    </row>
    <row r="350" spans="1:28" ht="24" x14ac:dyDescent="0.2">
      <c r="A350" s="61">
        <v>334</v>
      </c>
      <c r="B350" s="61"/>
      <c r="C350" s="573">
        <v>3274</v>
      </c>
      <c r="D350" s="302" t="s">
        <v>7215</v>
      </c>
      <c r="E350" s="58" t="s">
        <v>4053</v>
      </c>
      <c r="F350" s="57" t="s">
        <v>6193</v>
      </c>
      <c r="G350" s="170" t="s">
        <v>6194</v>
      </c>
      <c r="H350" s="287" t="str">
        <f t="shared" si="33"/>
        <v>фото1</v>
      </c>
      <c r="I350" s="56" t="s">
        <v>6195</v>
      </c>
      <c r="J350" s="288"/>
      <c r="K350" s="55" t="s">
        <v>14</v>
      </c>
      <c r="L350" s="54">
        <v>100</v>
      </c>
      <c r="M350" s="574">
        <v>1380.8999999999999</v>
      </c>
      <c r="N350" s="322"/>
      <c r="O350" s="168">
        <f t="shared" si="34"/>
        <v>0</v>
      </c>
      <c r="P350" s="52"/>
      <c r="Q350" s="318">
        <f t="shared" si="35"/>
        <v>13.808999999999999</v>
      </c>
      <c r="S350" s="343"/>
      <c r="T350" s="344"/>
      <c r="U350" s="342"/>
      <c r="V350" s="210"/>
      <c r="W350" s="210"/>
      <c r="X350" s="210"/>
      <c r="Y350" s="210"/>
      <c r="Z350" s="210"/>
      <c r="AA350" s="210"/>
      <c r="AB350" s="210"/>
    </row>
    <row r="351" spans="1:28" ht="24" x14ac:dyDescent="0.2">
      <c r="A351" s="61">
        <v>335</v>
      </c>
      <c r="B351" s="61"/>
      <c r="C351" s="573">
        <v>3276</v>
      </c>
      <c r="D351" s="302" t="s">
        <v>7216</v>
      </c>
      <c r="E351" s="58" t="s">
        <v>4053</v>
      </c>
      <c r="F351" s="57" t="s">
        <v>2725</v>
      </c>
      <c r="G351" s="170" t="s">
        <v>4458</v>
      </c>
      <c r="H351" s="287" t="str">
        <f t="shared" si="33"/>
        <v>фото1</v>
      </c>
      <c r="I351" s="56" t="s">
        <v>4459</v>
      </c>
      <c r="J351" s="288"/>
      <c r="K351" s="55" t="s">
        <v>14</v>
      </c>
      <c r="L351" s="54">
        <v>100</v>
      </c>
      <c r="M351" s="574">
        <v>1380.8999999999999</v>
      </c>
      <c r="N351" s="322"/>
      <c r="O351" s="168">
        <f t="shared" si="34"/>
        <v>0</v>
      </c>
      <c r="P351" s="52"/>
      <c r="Q351" s="318">
        <f t="shared" si="35"/>
        <v>13.808999999999999</v>
      </c>
      <c r="S351" s="343"/>
      <c r="T351" s="344"/>
      <c r="U351" s="342"/>
      <c r="V351" s="210"/>
      <c r="W351" s="210"/>
      <c r="X351" s="210"/>
      <c r="Y351" s="210"/>
      <c r="Z351" s="210"/>
      <c r="AA351" s="210"/>
      <c r="AB351" s="210"/>
    </row>
    <row r="352" spans="1:28" ht="36" x14ac:dyDescent="0.2">
      <c r="A352" s="61">
        <v>336</v>
      </c>
      <c r="B352" s="61"/>
      <c r="C352" s="573">
        <v>3277</v>
      </c>
      <c r="D352" s="302" t="s">
        <v>7217</v>
      </c>
      <c r="E352" s="58" t="s">
        <v>4053</v>
      </c>
      <c r="F352" s="57" t="s">
        <v>4460</v>
      </c>
      <c r="G352" s="170" t="s">
        <v>4461</v>
      </c>
      <c r="H352" s="287" t="str">
        <f t="shared" si="33"/>
        <v>фото1</v>
      </c>
      <c r="I352" s="56" t="s">
        <v>4462</v>
      </c>
      <c r="J352" s="288"/>
      <c r="K352" s="55" t="s">
        <v>14</v>
      </c>
      <c r="L352" s="54">
        <v>100</v>
      </c>
      <c r="M352" s="574">
        <v>1380.8999999999999</v>
      </c>
      <c r="N352" s="322"/>
      <c r="O352" s="168">
        <f t="shared" si="34"/>
        <v>0</v>
      </c>
      <c r="P352" s="52"/>
      <c r="Q352" s="318">
        <f t="shared" si="35"/>
        <v>13.808999999999999</v>
      </c>
      <c r="S352" s="343"/>
      <c r="T352" s="344"/>
      <c r="U352" s="342"/>
      <c r="V352" s="210"/>
      <c r="W352" s="210"/>
      <c r="X352" s="210"/>
      <c r="Y352" s="210"/>
      <c r="Z352" s="210"/>
      <c r="AA352" s="210"/>
      <c r="AB352" s="210"/>
    </row>
    <row r="353" spans="1:28" ht="15" x14ac:dyDescent="0.2">
      <c r="A353" s="61">
        <v>337</v>
      </c>
      <c r="B353" s="61"/>
      <c r="C353" s="573">
        <v>3278</v>
      </c>
      <c r="D353" s="302" t="s">
        <v>7218</v>
      </c>
      <c r="E353" s="58" t="s">
        <v>4053</v>
      </c>
      <c r="F353" s="57" t="s">
        <v>4463</v>
      </c>
      <c r="G353" s="170" t="s">
        <v>4464</v>
      </c>
      <c r="H353" s="287" t="str">
        <f t="shared" si="33"/>
        <v>фото1</v>
      </c>
      <c r="I353" s="56" t="s">
        <v>4465</v>
      </c>
      <c r="J353" s="288"/>
      <c r="K353" s="55" t="s">
        <v>14</v>
      </c>
      <c r="L353" s="54">
        <v>100</v>
      </c>
      <c r="M353" s="574">
        <v>1380.8999999999999</v>
      </c>
      <c r="N353" s="322"/>
      <c r="O353" s="168">
        <f t="shared" si="34"/>
        <v>0</v>
      </c>
      <c r="P353" s="52"/>
      <c r="Q353" s="318">
        <f t="shared" si="35"/>
        <v>13.808999999999999</v>
      </c>
      <c r="S353" s="345"/>
      <c r="T353" s="345"/>
      <c r="U353" s="342"/>
      <c r="V353" s="210"/>
      <c r="W353" s="210"/>
      <c r="X353" s="210"/>
      <c r="Y353" s="210"/>
      <c r="Z353" s="210"/>
      <c r="AA353" s="210"/>
      <c r="AB353" s="210"/>
    </row>
    <row r="354" spans="1:28" ht="24" x14ac:dyDescent="0.2">
      <c r="A354" s="61">
        <v>338</v>
      </c>
      <c r="B354" s="61"/>
      <c r="C354" s="573">
        <v>3280</v>
      </c>
      <c r="D354" s="302" t="s">
        <v>7219</v>
      </c>
      <c r="E354" s="58" t="s">
        <v>4053</v>
      </c>
      <c r="F354" s="57" t="s">
        <v>4469</v>
      </c>
      <c r="G354" s="170" t="s">
        <v>4470</v>
      </c>
      <c r="H354" s="287" t="str">
        <f t="shared" si="33"/>
        <v>фото1</v>
      </c>
      <c r="I354" s="56" t="s">
        <v>4471</v>
      </c>
      <c r="J354" s="288"/>
      <c r="K354" s="55" t="s">
        <v>14</v>
      </c>
      <c r="L354" s="54">
        <v>100</v>
      </c>
      <c r="M354" s="574">
        <v>1380.8999999999999</v>
      </c>
      <c r="N354" s="322"/>
      <c r="O354" s="168">
        <f t="shared" si="34"/>
        <v>0</v>
      </c>
      <c r="P354" s="52"/>
      <c r="Q354" s="318">
        <f t="shared" si="35"/>
        <v>13.808999999999999</v>
      </c>
      <c r="S354" s="343"/>
      <c r="T354" s="344"/>
      <c r="U354" s="342"/>
      <c r="V354" s="210"/>
      <c r="W354" s="210"/>
      <c r="X354" s="210"/>
      <c r="Y354" s="210"/>
      <c r="Z354" s="210"/>
      <c r="AA354" s="210"/>
      <c r="AB354" s="210"/>
    </row>
    <row r="355" spans="1:28" ht="24" x14ac:dyDescent="0.2">
      <c r="A355" s="61">
        <v>339</v>
      </c>
      <c r="B355" s="61"/>
      <c r="C355" s="573">
        <v>3281</v>
      </c>
      <c r="D355" s="302" t="s">
        <v>7220</v>
      </c>
      <c r="E355" s="58" t="s">
        <v>4053</v>
      </c>
      <c r="F355" s="57" t="s">
        <v>4472</v>
      </c>
      <c r="G355" s="170" t="s">
        <v>4473</v>
      </c>
      <c r="H355" s="287" t="str">
        <f t="shared" si="33"/>
        <v>фото1</v>
      </c>
      <c r="I355" s="56" t="s">
        <v>4474</v>
      </c>
      <c r="J355" s="288"/>
      <c r="K355" s="55" t="s">
        <v>14</v>
      </c>
      <c r="L355" s="54">
        <v>100</v>
      </c>
      <c r="M355" s="574">
        <v>1380.8999999999999</v>
      </c>
      <c r="N355" s="322"/>
      <c r="O355" s="168">
        <f t="shared" si="34"/>
        <v>0</v>
      </c>
      <c r="P355" s="52"/>
      <c r="Q355" s="318">
        <f t="shared" si="35"/>
        <v>13.808999999999999</v>
      </c>
      <c r="S355" s="343"/>
      <c r="T355" s="344"/>
      <c r="U355" s="342"/>
      <c r="V355" s="210"/>
      <c r="W355" s="210"/>
      <c r="X355" s="210"/>
      <c r="Y355" s="210"/>
      <c r="Z355" s="210"/>
      <c r="AA355" s="210"/>
      <c r="AB355" s="210"/>
    </row>
    <row r="356" spans="1:28" ht="15" x14ac:dyDescent="0.2">
      <c r="A356" s="61">
        <v>340</v>
      </c>
      <c r="B356" s="61"/>
      <c r="C356" s="573">
        <v>3282</v>
      </c>
      <c r="D356" s="302" t="s">
        <v>12269</v>
      </c>
      <c r="E356" s="58" t="s">
        <v>4053</v>
      </c>
      <c r="F356" s="57" t="s">
        <v>4475</v>
      </c>
      <c r="G356" s="170" t="s">
        <v>4476</v>
      </c>
      <c r="H356" s="287" t="str">
        <f t="shared" si="33"/>
        <v>фото1</v>
      </c>
      <c r="I356" s="56" t="s">
        <v>4477</v>
      </c>
      <c r="J356" s="288"/>
      <c r="K356" s="55" t="s">
        <v>14</v>
      </c>
      <c r="L356" s="54">
        <v>100</v>
      </c>
      <c r="M356" s="574">
        <v>1380.8999999999999</v>
      </c>
      <c r="N356" s="322"/>
      <c r="O356" s="168">
        <f t="shared" si="34"/>
        <v>0</v>
      </c>
      <c r="P356" s="52"/>
      <c r="Q356" s="318">
        <f t="shared" si="35"/>
        <v>13.808999999999999</v>
      </c>
      <c r="S356" s="343"/>
      <c r="T356" s="344"/>
      <c r="U356" s="342"/>
      <c r="V356" s="210"/>
      <c r="W356" s="210"/>
      <c r="X356" s="210"/>
      <c r="Y356" s="210"/>
      <c r="Z356" s="210"/>
      <c r="AA356" s="210"/>
      <c r="AB356" s="210"/>
    </row>
    <row r="357" spans="1:28" ht="24" x14ac:dyDescent="0.2">
      <c r="A357" s="61">
        <v>341</v>
      </c>
      <c r="B357" s="61"/>
      <c r="C357" s="573">
        <v>3287</v>
      </c>
      <c r="D357" s="302" t="s">
        <v>7221</v>
      </c>
      <c r="E357" s="58" t="s">
        <v>4053</v>
      </c>
      <c r="F357" s="57" t="s">
        <v>4478</v>
      </c>
      <c r="G357" s="170" t="s">
        <v>4479</v>
      </c>
      <c r="H357" s="287" t="str">
        <f t="shared" si="33"/>
        <v>фото1</v>
      </c>
      <c r="I357" s="56" t="s">
        <v>4480</v>
      </c>
      <c r="J357" s="288"/>
      <c r="K357" s="55" t="s">
        <v>14</v>
      </c>
      <c r="L357" s="54">
        <v>100</v>
      </c>
      <c r="M357" s="574">
        <v>1380.8999999999999</v>
      </c>
      <c r="N357" s="322"/>
      <c r="O357" s="168">
        <f t="shared" si="34"/>
        <v>0</v>
      </c>
      <c r="P357" s="52"/>
      <c r="Q357" s="318">
        <f t="shared" si="35"/>
        <v>13.808999999999999</v>
      </c>
      <c r="S357" s="343"/>
      <c r="T357" s="344"/>
      <c r="U357" s="342"/>
      <c r="V357" s="210"/>
      <c r="W357" s="210"/>
      <c r="X357" s="210"/>
      <c r="Y357" s="210"/>
      <c r="Z357" s="210"/>
      <c r="AA357" s="210"/>
      <c r="AB357" s="210"/>
    </row>
    <row r="358" spans="1:28" ht="24" x14ac:dyDescent="0.2">
      <c r="A358" s="61">
        <v>342</v>
      </c>
      <c r="B358" s="61"/>
      <c r="C358" s="573">
        <v>3288</v>
      </c>
      <c r="D358" s="302" t="s">
        <v>7222</v>
      </c>
      <c r="E358" s="58" t="s">
        <v>4053</v>
      </c>
      <c r="F358" s="57" t="s">
        <v>4481</v>
      </c>
      <c r="G358" s="170" t="s">
        <v>4482</v>
      </c>
      <c r="H358" s="287" t="str">
        <f t="shared" si="33"/>
        <v>фото1</v>
      </c>
      <c r="I358" s="56" t="s">
        <v>4483</v>
      </c>
      <c r="J358" s="288"/>
      <c r="K358" s="55" t="s">
        <v>14</v>
      </c>
      <c r="L358" s="54">
        <v>100</v>
      </c>
      <c r="M358" s="574">
        <v>1380.8999999999999</v>
      </c>
      <c r="N358" s="322"/>
      <c r="O358" s="168">
        <f t="shared" si="34"/>
        <v>0</v>
      </c>
      <c r="P358" s="52"/>
      <c r="Q358" s="318">
        <f t="shared" si="35"/>
        <v>13.808999999999999</v>
      </c>
      <c r="S358" s="345"/>
      <c r="T358" s="345"/>
      <c r="U358" s="342"/>
      <c r="V358" s="210"/>
      <c r="W358" s="210"/>
      <c r="X358" s="210"/>
      <c r="Y358" s="210"/>
      <c r="Z358" s="210"/>
      <c r="AA358" s="210"/>
      <c r="AB358" s="210"/>
    </row>
    <row r="359" spans="1:28" ht="15" x14ac:dyDescent="0.2">
      <c r="A359" s="61">
        <v>343</v>
      </c>
      <c r="B359" s="61"/>
      <c r="C359" s="573">
        <v>3289</v>
      </c>
      <c r="D359" s="302" t="s">
        <v>7223</v>
      </c>
      <c r="E359" s="58" t="s">
        <v>4053</v>
      </c>
      <c r="F359" s="57" t="s">
        <v>4484</v>
      </c>
      <c r="G359" s="170" t="s">
        <v>4485</v>
      </c>
      <c r="H359" s="287" t="str">
        <f t="shared" si="33"/>
        <v>фото1</v>
      </c>
      <c r="I359" s="56" t="s">
        <v>4486</v>
      </c>
      <c r="J359" s="288"/>
      <c r="K359" s="55" t="s">
        <v>14</v>
      </c>
      <c r="L359" s="54">
        <v>100</v>
      </c>
      <c r="M359" s="574">
        <v>1380.8999999999999</v>
      </c>
      <c r="N359" s="322"/>
      <c r="O359" s="168">
        <f t="shared" si="34"/>
        <v>0</v>
      </c>
      <c r="P359" s="52"/>
      <c r="Q359" s="318">
        <f t="shared" si="35"/>
        <v>13.808999999999999</v>
      </c>
      <c r="S359" s="343"/>
      <c r="T359" s="344"/>
      <c r="U359" s="342"/>
      <c r="V359" s="210"/>
      <c r="W359" s="210"/>
      <c r="X359" s="210"/>
      <c r="Y359" s="210"/>
      <c r="Z359" s="210"/>
      <c r="AA359" s="210"/>
      <c r="AB359" s="210"/>
    </row>
    <row r="360" spans="1:28" ht="24" x14ac:dyDescent="0.2">
      <c r="A360" s="61">
        <v>344</v>
      </c>
      <c r="B360" s="61"/>
      <c r="C360" s="573">
        <v>3290</v>
      </c>
      <c r="D360" s="302" t="s">
        <v>7224</v>
      </c>
      <c r="E360" s="58" t="s">
        <v>4053</v>
      </c>
      <c r="F360" s="57" t="s">
        <v>4487</v>
      </c>
      <c r="G360" s="170" t="s">
        <v>4488</v>
      </c>
      <c r="H360" s="287" t="str">
        <f t="shared" si="33"/>
        <v>фото1</v>
      </c>
      <c r="I360" s="56" t="s">
        <v>4489</v>
      </c>
      <c r="J360" s="288"/>
      <c r="K360" s="55" t="s">
        <v>14</v>
      </c>
      <c r="L360" s="54">
        <v>100</v>
      </c>
      <c r="M360" s="574">
        <v>1380.8999999999999</v>
      </c>
      <c r="N360" s="322"/>
      <c r="O360" s="168">
        <f t="shared" si="34"/>
        <v>0</v>
      </c>
      <c r="P360" s="52"/>
      <c r="Q360" s="318">
        <f t="shared" si="35"/>
        <v>13.808999999999999</v>
      </c>
      <c r="S360" s="343"/>
      <c r="T360" s="344"/>
      <c r="U360" s="342"/>
      <c r="V360" s="210"/>
      <c r="W360" s="210"/>
      <c r="X360" s="210"/>
      <c r="Y360" s="210"/>
      <c r="Z360" s="210"/>
      <c r="AA360" s="210"/>
      <c r="AB360" s="210"/>
    </row>
    <row r="361" spans="1:28" ht="15" x14ac:dyDescent="0.2">
      <c r="A361" s="61">
        <v>345</v>
      </c>
      <c r="B361" s="61"/>
      <c r="C361" s="573">
        <v>3291</v>
      </c>
      <c r="D361" s="302" t="s">
        <v>7225</v>
      </c>
      <c r="E361" s="58" t="s">
        <v>4053</v>
      </c>
      <c r="F361" s="57" t="s">
        <v>4490</v>
      </c>
      <c r="G361" s="170" t="s">
        <v>4491</v>
      </c>
      <c r="H361" s="287" t="str">
        <f t="shared" si="33"/>
        <v>фото1</v>
      </c>
      <c r="I361" s="56" t="s">
        <v>4492</v>
      </c>
      <c r="J361" s="288"/>
      <c r="K361" s="55" t="s">
        <v>14</v>
      </c>
      <c r="L361" s="54">
        <v>100</v>
      </c>
      <c r="M361" s="574">
        <v>1380.8999999999999</v>
      </c>
      <c r="N361" s="322"/>
      <c r="O361" s="168">
        <f t="shared" si="34"/>
        <v>0</v>
      </c>
      <c r="P361" s="52"/>
      <c r="Q361" s="318">
        <f t="shared" si="35"/>
        <v>13.808999999999999</v>
      </c>
      <c r="S361" s="343"/>
      <c r="T361" s="344"/>
      <c r="U361" s="342"/>
      <c r="V361" s="210"/>
      <c r="W361" s="210"/>
      <c r="X361" s="210"/>
      <c r="Y361" s="210"/>
      <c r="Z361" s="210"/>
      <c r="AA361" s="210"/>
      <c r="AB361" s="210"/>
    </row>
    <row r="362" spans="1:28" ht="24" x14ac:dyDescent="0.2">
      <c r="A362" s="61">
        <v>346</v>
      </c>
      <c r="B362" s="61"/>
      <c r="C362" s="573">
        <v>3292</v>
      </c>
      <c r="D362" s="302" t="s">
        <v>7226</v>
      </c>
      <c r="E362" s="58" t="s">
        <v>4053</v>
      </c>
      <c r="F362" s="57" t="s">
        <v>4493</v>
      </c>
      <c r="G362" s="170" t="s">
        <v>4494</v>
      </c>
      <c r="H362" s="287" t="str">
        <f t="shared" si="33"/>
        <v>фото1</v>
      </c>
      <c r="I362" s="56" t="s">
        <v>4495</v>
      </c>
      <c r="J362" s="288"/>
      <c r="K362" s="55" t="s">
        <v>14</v>
      </c>
      <c r="L362" s="54">
        <v>100</v>
      </c>
      <c r="M362" s="574">
        <v>1380.8999999999999</v>
      </c>
      <c r="N362" s="322"/>
      <c r="O362" s="168">
        <f t="shared" si="34"/>
        <v>0</v>
      </c>
      <c r="P362" s="52"/>
      <c r="Q362" s="318">
        <f t="shared" si="35"/>
        <v>13.808999999999999</v>
      </c>
      <c r="S362" s="343"/>
      <c r="T362" s="344"/>
      <c r="U362" s="342"/>
      <c r="V362" s="210"/>
      <c r="W362" s="210"/>
      <c r="X362" s="210"/>
      <c r="Y362" s="210"/>
      <c r="Z362" s="210"/>
      <c r="AA362" s="210"/>
      <c r="AB362" s="210"/>
    </row>
    <row r="363" spans="1:28" ht="15" x14ac:dyDescent="0.2">
      <c r="A363" s="61">
        <v>347</v>
      </c>
      <c r="B363" s="61"/>
      <c r="C363" s="573">
        <v>3293</v>
      </c>
      <c r="D363" s="302" t="s">
        <v>7227</v>
      </c>
      <c r="E363" s="58" t="s">
        <v>4053</v>
      </c>
      <c r="F363" s="57" t="s">
        <v>2631</v>
      </c>
      <c r="G363" s="170" t="s">
        <v>4496</v>
      </c>
      <c r="H363" s="287" t="str">
        <f t="shared" si="33"/>
        <v>фото1</v>
      </c>
      <c r="I363" s="56" t="s">
        <v>4497</v>
      </c>
      <c r="J363" s="288"/>
      <c r="K363" s="55" t="s">
        <v>14</v>
      </c>
      <c r="L363" s="54">
        <v>100</v>
      </c>
      <c r="M363" s="574">
        <v>1380.8999999999999</v>
      </c>
      <c r="N363" s="322"/>
      <c r="O363" s="168">
        <f t="shared" si="34"/>
        <v>0</v>
      </c>
      <c r="P363" s="52"/>
      <c r="Q363" s="318">
        <f t="shared" si="35"/>
        <v>13.808999999999999</v>
      </c>
      <c r="S363" s="343"/>
      <c r="T363" s="344"/>
      <c r="U363" s="342"/>
      <c r="V363" s="210"/>
      <c r="W363" s="210"/>
      <c r="X363" s="210"/>
      <c r="Y363" s="210"/>
      <c r="Z363" s="210"/>
      <c r="AA363" s="210"/>
      <c r="AB363" s="210"/>
    </row>
    <row r="364" spans="1:28" ht="15" x14ac:dyDescent="0.2">
      <c r="A364" s="61">
        <v>348</v>
      </c>
      <c r="B364" s="61"/>
      <c r="C364" s="573">
        <v>3441</v>
      </c>
      <c r="D364" s="302" t="s">
        <v>7228</v>
      </c>
      <c r="E364" s="58" t="s">
        <v>4053</v>
      </c>
      <c r="F364" s="57" t="s">
        <v>4498</v>
      </c>
      <c r="G364" s="170" t="s">
        <v>4499</v>
      </c>
      <c r="H364" s="287" t="str">
        <f t="shared" si="33"/>
        <v>фото1</v>
      </c>
      <c r="I364" s="56" t="s">
        <v>4465</v>
      </c>
      <c r="J364" s="288"/>
      <c r="K364" s="55" t="s">
        <v>14</v>
      </c>
      <c r="L364" s="54">
        <v>100</v>
      </c>
      <c r="M364" s="574">
        <v>1380.8999999999999</v>
      </c>
      <c r="N364" s="322"/>
      <c r="O364" s="168">
        <f t="shared" si="34"/>
        <v>0</v>
      </c>
      <c r="P364" s="52"/>
      <c r="Q364" s="318">
        <f t="shared" si="35"/>
        <v>13.808999999999999</v>
      </c>
      <c r="S364" s="343"/>
      <c r="T364" s="344"/>
      <c r="U364" s="342"/>
      <c r="V364" s="210"/>
      <c r="W364" s="210"/>
      <c r="X364" s="210"/>
      <c r="Y364" s="210"/>
      <c r="Z364" s="210"/>
      <c r="AA364" s="210"/>
      <c r="AB364" s="210"/>
    </row>
    <row r="365" spans="1:28" x14ac:dyDescent="0.2">
      <c r="A365" s="61">
        <v>349</v>
      </c>
      <c r="B365" s="61"/>
      <c r="C365" s="40"/>
      <c r="D365" s="62"/>
      <c r="E365" s="62"/>
      <c r="F365" s="50" t="s">
        <v>7229</v>
      </c>
      <c r="G365" s="49"/>
      <c r="H365" s="62"/>
      <c r="I365" s="63"/>
      <c r="J365" s="62"/>
      <c r="K365" s="341"/>
      <c r="L365" s="48"/>
      <c r="M365" s="48"/>
      <c r="N365" s="48"/>
      <c r="O365" s="48"/>
      <c r="P365" s="49"/>
      <c r="Q365" s="318"/>
      <c r="S365" s="345"/>
      <c r="T365" s="345"/>
      <c r="U365" s="342"/>
      <c r="V365" s="210"/>
      <c r="W365" s="210"/>
      <c r="X365" s="210"/>
      <c r="Y365" s="210"/>
      <c r="Z365" s="210"/>
      <c r="AA365" s="210"/>
      <c r="AB365" s="210"/>
    </row>
    <row r="366" spans="1:28" ht="15" x14ac:dyDescent="0.2">
      <c r="A366" s="61">
        <v>350</v>
      </c>
      <c r="B366" s="61"/>
      <c r="C366" s="573">
        <v>3295</v>
      </c>
      <c r="D366" s="302" t="s">
        <v>7230</v>
      </c>
      <c r="E366" s="58" t="s">
        <v>4053</v>
      </c>
      <c r="F366" s="57" t="s">
        <v>4500</v>
      </c>
      <c r="G366" s="170" t="s">
        <v>4501</v>
      </c>
      <c r="H366" s="287" t="str">
        <f>HYPERLINK("http://www.gardenbulbs.ru/images/Gladiolus_CL/thumbnails/"&amp;D366&amp;".jpg","фото1")</f>
        <v>фото1</v>
      </c>
      <c r="I366" s="56" t="s">
        <v>4502</v>
      </c>
      <c r="J366" s="288"/>
      <c r="K366" s="55" t="s">
        <v>36</v>
      </c>
      <c r="L366" s="54">
        <v>100</v>
      </c>
      <c r="M366" s="574">
        <v>810.80000000000007</v>
      </c>
      <c r="N366" s="322"/>
      <c r="O366" s="168">
        <f>IF(ISERROR(M366*N366),0,M366*N366)</f>
        <v>0</v>
      </c>
      <c r="P366" s="38"/>
      <c r="Q366" s="318">
        <f t="shared" ref="Q366" si="36">M366/L366</f>
        <v>8.1080000000000005</v>
      </c>
      <c r="S366" s="343"/>
      <c r="T366" s="344"/>
      <c r="U366" s="342"/>
      <c r="V366" s="210"/>
      <c r="W366" s="210"/>
      <c r="X366" s="210"/>
      <c r="Y366" s="210"/>
      <c r="Z366" s="210"/>
      <c r="AA366" s="210"/>
      <c r="AB366" s="210"/>
    </row>
    <row r="367" spans="1:28" ht="15" x14ac:dyDescent="0.2">
      <c r="A367" s="61">
        <v>351</v>
      </c>
      <c r="B367" s="61"/>
      <c r="C367" s="575"/>
      <c r="D367" s="36"/>
      <c r="E367" s="35"/>
      <c r="F367" s="34"/>
      <c r="G367" s="33"/>
      <c r="H367" s="32"/>
      <c r="I367" s="31"/>
      <c r="J367" s="30"/>
      <c r="K367" s="29"/>
      <c r="L367" s="28"/>
      <c r="M367" s="27"/>
      <c r="N367" s="26"/>
      <c r="O367" s="290"/>
      <c r="P367" s="25"/>
      <c r="Q367" s="318"/>
      <c r="S367" s="343"/>
      <c r="T367" s="344"/>
      <c r="U367" s="342"/>
      <c r="V367" s="210"/>
      <c r="W367" s="210"/>
      <c r="X367" s="210"/>
      <c r="Y367" s="210"/>
      <c r="Z367" s="210"/>
      <c r="AA367" s="210"/>
      <c r="AB367" s="210"/>
    </row>
    <row r="368" spans="1:28" ht="18.75" x14ac:dyDescent="0.2">
      <c r="A368" s="61">
        <v>352</v>
      </c>
      <c r="B368" s="61"/>
      <c r="C368" s="575"/>
      <c r="D368" s="24"/>
      <c r="E368" s="35"/>
      <c r="F368" s="23" t="s">
        <v>4503</v>
      </c>
      <c r="G368" s="33"/>
      <c r="H368" s="22"/>
      <c r="I368" s="31"/>
      <c r="J368" s="21"/>
      <c r="K368" s="29"/>
      <c r="L368" s="28"/>
      <c r="M368" s="27"/>
      <c r="N368" s="20"/>
      <c r="O368" s="19"/>
      <c r="P368" s="25"/>
      <c r="Q368" s="318"/>
      <c r="S368" s="345"/>
      <c r="T368" s="345"/>
      <c r="U368" s="342"/>
      <c r="V368" s="210"/>
      <c r="W368" s="210"/>
      <c r="X368" s="210"/>
      <c r="Y368" s="210"/>
      <c r="Z368" s="210"/>
      <c r="AA368" s="210"/>
      <c r="AB368" s="210"/>
    </row>
    <row r="369" spans="1:28" x14ac:dyDescent="0.2">
      <c r="A369" s="61">
        <v>353</v>
      </c>
      <c r="B369" s="61"/>
      <c r="C369" s="40"/>
      <c r="D369" s="62"/>
      <c r="E369" s="62"/>
      <c r="F369" s="17" t="s">
        <v>10549</v>
      </c>
      <c r="G369" s="49"/>
      <c r="H369" s="62"/>
      <c r="I369" s="63"/>
      <c r="J369" s="62"/>
      <c r="K369" s="341"/>
      <c r="L369" s="48"/>
      <c r="M369" s="48"/>
      <c r="N369" s="48"/>
      <c r="O369" s="48"/>
      <c r="P369" s="49"/>
      <c r="Q369" s="318"/>
      <c r="S369" s="343"/>
      <c r="T369" s="344"/>
      <c r="U369" s="342"/>
      <c r="V369" s="210"/>
      <c r="W369" s="210"/>
      <c r="X369" s="210"/>
      <c r="Y369" s="210"/>
      <c r="Z369" s="210"/>
      <c r="AA369" s="210"/>
      <c r="AB369" s="210"/>
    </row>
    <row r="370" spans="1:28" ht="24" x14ac:dyDescent="0.2">
      <c r="A370" s="61">
        <v>354</v>
      </c>
      <c r="B370" s="61"/>
      <c r="C370" s="573">
        <v>3296</v>
      </c>
      <c r="D370" s="302" t="s">
        <v>8858</v>
      </c>
      <c r="E370" s="58" t="s">
        <v>58</v>
      </c>
      <c r="F370" s="171" t="s">
        <v>6196</v>
      </c>
      <c r="G370" s="170" t="s">
        <v>6197</v>
      </c>
      <c r="H370" s="287" t="str">
        <f>HYPERLINK("http://www.gardenbulbs.ru/images/Gladiolus_CL/thumbnails/"&amp;D370&amp;".jpg","фото1")</f>
        <v>фото1</v>
      </c>
      <c r="I370" s="56" t="s">
        <v>8859</v>
      </c>
      <c r="J370" s="288"/>
      <c r="K370" s="55" t="s">
        <v>43</v>
      </c>
      <c r="L370" s="54">
        <v>50</v>
      </c>
      <c r="M370" s="574">
        <v>2710.7</v>
      </c>
      <c r="N370" s="322"/>
      <c r="O370" s="168">
        <f t="shared" ref="O370:O372" si="37">IF(ISERROR(M370*N370),0,M370*N370)</f>
        <v>0</v>
      </c>
      <c r="P370" s="52"/>
      <c r="Q370" s="318">
        <f t="shared" ref="Q370:Q372" si="38">M370/L370</f>
        <v>54.213999999999999</v>
      </c>
      <c r="S370" s="343"/>
      <c r="T370" s="344"/>
      <c r="U370" s="342"/>
      <c r="V370" s="210"/>
      <c r="W370" s="210"/>
      <c r="X370" s="210"/>
      <c r="Y370" s="210"/>
      <c r="Z370" s="210"/>
      <c r="AA370" s="210"/>
      <c r="AB370" s="210"/>
    </row>
    <row r="371" spans="1:28" ht="24" x14ac:dyDescent="0.2">
      <c r="A371" s="61">
        <v>355</v>
      </c>
      <c r="B371" s="61"/>
      <c r="C371" s="573">
        <v>3297</v>
      </c>
      <c r="D371" s="302" t="s">
        <v>8860</v>
      </c>
      <c r="E371" s="58" t="s">
        <v>58</v>
      </c>
      <c r="F371" s="16" t="s">
        <v>6198</v>
      </c>
      <c r="G371" s="170" t="s">
        <v>6199</v>
      </c>
      <c r="H371" s="287" t="str">
        <f>HYPERLINK("http://www.gardenbulbs.ru/images/Gladiolus_CL/thumbnails/"&amp;D371&amp;".jpg","фото1")</f>
        <v>фото1</v>
      </c>
      <c r="I371" s="56" t="s">
        <v>8861</v>
      </c>
      <c r="J371" s="288"/>
      <c r="K371" s="55" t="s">
        <v>43</v>
      </c>
      <c r="L371" s="54">
        <v>50</v>
      </c>
      <c r="M371" s="574">
        <v>2710.7</v>
      </c>
      <c r="N371" s="322"/>
      <c r="O371" s="168">
        <f t="shared" si="37"/>
        <v>0</v>
      </c>
      <c r="P371" s="52"/>
      <c r="Q371" s="318">
        <f t="shared" si="38"/>
        <v>54.213999999999999</v>
      </c>
      <c r="S371" s="343"/>
      <c r="T371" s="344"/>
      <c r="U371" s="342"/>
      <c r="V371" s="210"/>
      <c r="W371" s="210"/>
      <c r="X371" s="210"/>
      <c r="Y371" s="210"/>
      <c r="Z371" s="210"/>
      <c r="AA371" s="210"/>
      <c r="AB371" s="210"/>
    </row>
    <row r="372" spans="1:28" ht="24" x14ac:dyDescent="0.2">
      <c r="A372" s="61">
        <v>356</v>
      </c>
      <c r="B372" s="61"/>
      <c r="C372" s="573">
        <v>3298</v>
      </c>
      <c r="D372" s="302" t="s">
        <v>8862</v>
      </c>
      <c r="E372" s="58" t="s">
        <v>58</v>
      </c>
      <c r="F372" s="57" t="s">
        <v>8863</v>
      </c>
      <c r="G372" s="170" t="s">
        <v>8864</v>
      </c>
      <c r="H372" s="287" t="str">
        <f>HYPERLINK("http://www.gardenbulbs.ru/images/Gladiolus_CL/thumbnails/"&amp;D372&amp;".jpg","фото1")</f>
        <v>фото1</v>
      </c>
      <c r="I372" s="56" t="s">
        <v>8865</v>
      </c>
      <c r="J372" s="288"/>
      <c r="K372" s="55" t="s">
        <v>10550</v>
      </c>
      <c r="L372" s="54">
        <v>50</v>
      </c>
      <c r="M372" s="574">
        <v>2364.2999999999997</v>
      </c>
      <c r="N372" s="322"/>
      <c r="O372" s="168">
        <f t="shared" si="37"/>
        <v>0</v>
      </c>
      <c r="P372" s="15"/>
      <c r="Q372" s="318">
        <f t="shared" si="38"/>
        <v>47.285999999999994</v>
      </c>
      <c r="S372" s="343"/>
      <c r="T372" s="344"/>
      <c r="U372" s="342"/>
      <c r="V372" s="210"/>
      <c r="W372" s="210"/>
      <c r="X372" s="210"/>
      <c r="Y372" s="210"/>
      <c r="Z372" s="210"/>
      <c r="AA372" s="210"/>
      <c r="AB372" s="210"/>
    </row>
    <row r="373" spans="1:28" x14ac:dyDescent="0.2">
      <c r="A373" s="61">
        <v>357</v>
      </c>
      <c r="B373" s="61"/>
      <c r="C373" s="40"/>
      <c r="D373" s="62"/>
      <c r="E373" s="62"/>
      <c r="F373" s="17" t="s">
        <v>7231</v>
      </c>
      <c r="G373" s="49"/>
      <c r="H373" s="62"/>
      <c r="I373" s="63"/>
      <c r="J373" s="62"/>
      <c r="K373" s="341"/>
      <c r="L373" s="48"/>
      <c r="M373" s="48"/>
      <c r="N373" s="48"/>
      <c r="O373" s="48"/>
      <c r="P373" s="49"/>
      <c r="Q373" s="318"/>
      <c r="S373" s="343"/>
      <c r="T373" s="344"/>
      <c r="U373" s="342"/>
      <c r="V373" s="210"/>
      <c r="W373" s="210"/>
      <c r="X373" s="210"/>
      <c r="Y373" s="210"/>
      <c r="Z373" s="210"/>
      <c r="AA373" s="210"/>
      <c r="AB373" s="210"/>
    </row>
    <row r="374" spans="1:28" ht="15" x14ac:dyDescent="0.2">
      <c r="A374" s="61">
        <v>358</v>
      </c>
      <c r="B374" s="61"/>
      <c r="C374" s="573">
        <v>3299</v>
      </c>
      <c r="D374" s="302" t="s">
        <v>7237</v>
      </c>
      <c r="E374" s="58" t="s">
        <v>58</v>
      </c>
      <c r="F374" s="171" t="s">
        <v>4518</v>
      </c>
      <c r="G374" s="170" t="s">
        <v>4519</v>
      </c>
      <c r="H374" s="287" t="str">
        <f t="shared" ref="H374:H381" si="39">HYPERLINK("http://www.gardenbulbs.ru/images/Gladiolus_CL/thumbnails/"&amp;D374&amp;".jpg","фото1")</f>
        <v>фото1</v>
      </c>
      <c r="I374" s="56" t="s">
        <v>4520</v>
      </c>
      <c r="J374" s="288"/>
      <c r="K374" s="55" t="s">
        <v>43</v>
      </c>
      <c r="L374" s="54">
        <v>50</v>
      </c>
      <c r="M374" s="574">
        <v>1818.6</v>
      </c>
      <c r="N374" s="322"/>
      <c r="O374" s="168">
        <f t="shared" ref="O374:O381" si="40">IF(ISERROR(M374*N374),0,M374*N374)</f>
        <v>0</v>
      </c>
      <c r="P374" s="52"/>
      <c r="Q374" s="318">
        <f t="shared" ref="Q374:Q381" si="41">M374/L374</f>
        <v>36.372</v>
      </c>
      <c r="S374" s="343"/>
      <c r="T374" s="344"/>
      <c r="U374" s="342"/>
      <c r="V374" s="210"/>
      <c r="W374" s="210"/>
      <c r="X374" s="210"/>
      <c r="Y374" s="210"/>
      <c r="Z374" s="210"/>
      <c r="AA374" s="210"/>
      <c r="AB374" s="210"/>
    </row>
    <row r="375" spans="1:28" ht="15" x14ac:dyDescent="0.2">
      <c r="A375" s="61">
        <v>359</v>
      </c>
      <c r="B375" s="61"/>
      <c r="C375" s="573">
        <v>3300</v>
      </c>
      <c r="D375" s="302" t="s">
        <v>7238</v>
      </c>
      <c r="E375" s="58" t="s">
        <v>58</v>
      </c>
      <c r="F375" s="57" t="s">
        <v>4521</v>
      </c>
      <c r="G375" s="170" t="s">
        <v>4522</v>
      </c>
      <c r="H375" s="287" t="str">
        <f t="shared" si="39"/>
        <v>фото1</v>
      </c>
      <c r="I375" s="56" t="s">
        <v>2269</v>
      </c>
      <c r="J375" s="288"/>
      <c r="K375" s="55" t="s">
        <v>43</v>
      </c>
      <c r="L375" s="54">
        <v>50</v>
      </c>
      <c r="M375" s="574">
        <v>1818.6</v>
      </c>
      <c r="N375" s="322"/>
      <c r="O375" s="168">
        <f t="shared" si="40"/>
        <v>0</v>
      </c>
      <c r="P375" s="52"/>
      <c r="Q375" s="318">
        <f t="shared" si="41"/>
        <v>36.372</v>
      </c>
      <c r="S375" s="343"/>
      <c r="T375" s="344"/>
      <c r="U375" s="342"/>
      <c r="V375" s="210"/>
      <c r="W375" s="210"/>
      <c r="X375" s="210"/>
      <c r="Y375" s="210"/>
      <c r="Z375" s="210"/>
      <c r="AA375" s="210"/>
      <c r="AB375" s="210"/>
    </row>
    <row r="376" spans="1:28" ht="15" x14ac:dyDescent="0.2">
      <c r="A376" s="61">
        <v>360</v>
      </c>
      <c r="B376" s="61"/>
      <c r="C376" s="573">
        <v>3301</v>
      </c>
      <c r="D376" s="302" t="s">
        <v>7235</v>
      </c>
      <c r="E376" s="58" t="s">
        <v>58</v>
      </c>
      <c r="F376" s="57" t="s">
        <v>4512</v>
      </c>
      <c r="G376" s="170" t="s">
        <v>4513</v>
      </c>
      <c r="H376" s="287" t="str">
        <f t="shared" si="39"/>
        <v>фото1</v>
      </c>
      <c r="I376" s="56" t="s">
        <v>4514</v>
      </c>
      <c r="J376" s="288"/>
      <c r="K376" s="55" t="s">
        <v>43</v>
      </c>
      <c r="L376" s="54">
        <v>50</v>
      </c>
      <c r="M376" s="574">
        <v>1974.5</v>
      </c>
      <c r="N376" s="322"/>
      <c r="O376" s="168">
        <f t="shared" si="40"/>
        <v>0</v>
      </c>
      <c r="P376" s="52"/>
      <c r="Q376" s="318">
        <f t="shared" si="41"/>
        <v>39.49</v>
      </c>
      <c r="S376" s="343"/>
      <c r="T376" s="344"/>
      <c r="U376" s="342"/>
      <c r="V376" s="218"/>
      <c r="W376" s="218"/>
      <c r="X376" s="218"/>
      <c r="Y376" s="218"/>
      <c r="Z376" s="218"/>
      <c r="AA376" s="218"/>
      <c r="AB376" s="218"/>
    </row>
    <row r="377" spans="1:28" ht="15" x14ac:dyDescent="0.2">
      <c r="A377" s="61">
        <v>361</v>
      </c>
      <c r="B377" s="61"/>
      <c r="C377" s="573">
        <v>3302</v>
      </c>
      <c r="D377" s="302" t="s">
        <v>7236</v>
      </c>
      <c r="E377" s="58" t="s">
        <v>58</v>
      </c>
      <c r="F377" s="57" t="s">
        <v>4515</v>
      </c>
      <c r="G377" s="170" t="s">
        <v>4516</v>
      </c>
      <c r="H377" s="287" t="str">
        <f t="shared" si="39"/>
        <v>фото1</v>
      </c>
      <c r="I377" s="56" t="s">
        <v>4517</v>
      </c>
      <c r="J377" s="288"/>
      <c r="K377" s="55" t="s">
        <v>43</v>
      </c>
      <c r="L377" s="54">
        <v>50</v>
      </c>
      <c r="M377" s="574">
        <v>1974.5</v>
      </c>
      <c r="N377" s="322"/>
      <c r="O377" s="168">
        <f t="shared" si="40"/>
        <v>0</v>
      </c>
      <c r="P377" s="52"/>
      <c r="Q377" s="318">
        <f t="shared" si="41"/>
        <v>39.49</v>
      </c>
      <c r="S377" s="343"/>
      <c r="T377" s="344"/>
      <c r="U377" s="342"/>
      <c r="V377" s="210"/>
      <c r="W377" s="210"/>
      <c r="X377" s="210"/>
      <c r="Y377" s="210"/>
      <c r="Z377" s="210"/>
      <c r="AA377" s="210"/>
      <c r="AB377" s="210"/>
    </row>
    <row r="378" spans="1:28" ht="15" x14ac:dyDescent="0.2">
      <c r="A378" s="61">
        <v>362</v>
      </c>
      <c r="B378" s="61"/>
      <c r="C378" s="573">
        <v>3303</v>
      </c>
      <c r="D378" s="302" t="s">
        <v>7232</v>
      </c>
      <c r="E378" s="58" t="s">
        <v>58</v>
      </c>
      <c r="F378" s="57" t="s">
        <v>4504</v>
      </c>
      <c r="G378" s="170" t="s">
        <v>4505</v>
      </c>
      <c r="H378" s="287" t="str">
        <f t="shared" si="39"/>
        <v>фото1</v>
      </c>
      <c r="I378" s="56" t="s">
        <v>4506</v>
      </c>
      <c r="J378" s="288"/>
      <c r="K378" s="55" t="s">
        <v>43</v>
      </c>
      <c r="L378" s="54">
        <v>50</v>
      </c>
      <c r="M378" s="574">
        <v>1818.6</v>
      </c>
      <c r="N378" s="322"/>
      <c r="O378" s="168">
        <f t="shared" si="40"/>
        <v>0</v>
      </c>
      <c r="P378" s="52"/>
      <c r="Q378" s="318">
        <f t="shared" si="41"/>
        <v>36.372</v>
      </c>
      <c r="S378" s="345"/>
      <c r="T378" s="345"/>
      <c r="U378" s="342"/>
      <c r="V378" s="210"/>
      <c r="W378" s="210"/>
      <c r="X378" s="210"/>
      <c r="Y378" s="210"/>
      <c r="Z378" s="210"/>
      <c r="AA378" s="210"/>
      <c r="AB378" s="210"/>
    </row>
    <row r="379" spans="1:28" ht="15" x14ac:dyDescent="0.2">
      <c r="A379" s="61">
        <v>363</v>
      </c>
      <c r="B379" s="61"/>
      <c r="C379" s="573">
        <v>3304</v>
      </c>
      <c r="D379" s="302" t="s">
        <v>7233</v>
      </c>
      <c r="E379" s="58" t="s">
        <v>58</v>
      </c>
      <c r="F379" s="57" t="s">
        <v>4507</v>
      </c>
      <c r="G379" s="170" t="s">
        <v>4508</v>
      </c>
      <c r="H379" s="287" t="str">
        <f t="shared" si="39"/>
        <v>фото1</v>
      </c>
      <c r="I379" s="56" t="s">
        <v>2270</v>
      </c>
      <c r="J379" s="288"/>
      <c r="K379" s="55" t="s">
        <v>43</v>
      </c>
      <c r="L379" s="54">
        <v>50</v>
      </c>
      <c r="M379" s="574">
        <v>1818.6</v>
      </c>
      <c r="N379" s="322"/>
      <c r="O379" s="168">
        <f t="shared" si="40"/>
        <v>0</v>
      </c>
      <c r="P379" s="52"/>
      <c r="Q379" s="318">
        <f t="shared" si="41"/>
        <v>36.372</v>
      </c>
      <c r="S379" s="343"/>
      <c r="T379" s="344"/>
      <c r="U379" s="342"/>
      <c r="V379" s="210"/>
      <c r="W379" s="210"/>
      <c r="X379" s="210"/>
      <c r="Y379" s="210"/>
      <c r="Z379" s="210"/>
      <c r="AA379" s="210"/>
      <c r="AB379" s="210"/>
    </row>
    <row r="380" spans="1:28" ht="15" x14ac:dyDescent="0.2">
      <c r="A380" s="61">
        <v>364</v>
      </c>
      <c r="B380" s="61"/>
      <c r="C380" s="573">
        <v>3305</v>
      </c>
      <c r="D380" s="302" t="s">
        <v>7234</v>
      </c>
      <c r="E380" s="58" t="s">
        <v>58</v>
      </c>
      <c r="F380" s="16" t="s">
        <v>4509</v>
      </c>
      <c r="G380" s="170" t="s">
        <v>4510</v>
      </c>
      <c r="H380" s="287" t="str">
        <f t="shared" si="39"/>
        <v>фото1</v>
      </c>
      <c r="I380" s="56" t="s">
        <v>4511</v>
      </c>
      <c r="J380" s="288"/>
      <c r="K380" s="55" t="s">
        <v>43</v>
      </c>
      <c r="L380" s="54">
        <v>50</v>
      </c>
      <c r="M380" s="574">
        <v>1818.6</v>
      </c>
      <c r="N380" s="322"/>
      <c r="O380" s="168">
        <f t="shared" si="40"/>
        <v>0</v>
      </c>
      <c r="P380" s="52"/>
      <c r="Q380" s="318">
        <f t="shared" si="41"/>
        <v>36.372</v>
      </c>
      <c r="S380" s="343"/>
      <c r="T380" s="344"/>
      <c r="U380" s="342"/>
      <c r="V380" s="210"/>
      <c r="W380" s="210"/>
      <c r="X380" s="210"/>
      <c r="Y380" s="210"/>
      <c r="Z380" s="210"/>
      <c r="AA380" s="210"/>
      <c r="AB380" s="210"/>
    </row>
    <row r="381" spans="1:28" ht="15" x14ac:dyDescent="0.2">
      <c r="A381" s="61">
        <v>365</v>
      </c>
      <c r="B381" s="61"/>
      <c r="C381" s="573">
        <v>3306</v>
      </c>
      <c r="D381" s="302" t="s">
        <v>8866</v>
      </c>
      <c r="E381" s="58" t="s">
        <v>58</v>
      </c>
      <c r="F381" s="57" t="s">
        <v>8867</v>
      </c>
      <c r="G381" s="170" t="s">
        <v>8868</v>
      </c>
      <c r="H381" s="287" t="str">
        <f t="shared" si="39"/>
        <v>фото1</v>
      </c>
      <c r="I381" s="56" t="s">
        <v>8869</v>
      </c>
      <c r="J381" s="288"/>
      <c r="K381" s="55" t="s">
        <v>43</v>
      </c>
      <c r="L381" s="54">
        <v>50</v>
      </c>
      <c r="M381" s="574">
        <v>1818.6</v>
      </c>
      <c r="N381" s="322"/>
      <c r="O381" s="168">
        <f t="shared" si="40"/>
        <v>0</v>
      </c>
      <c r="P381" s="15"/>
      <c r="Q381" s="318">
        <f t="shared" si="41"/>
        <v>36.372</v>
      </c>
      <c r="S381" s="343"/>
      <c r="T381" s="344"/>
      <c r="U381" s="342"/>
      <c r="V381" s="210"/>
      <c r="W381" s="210"/>
      <c r="X381" s="210"/>
      <c r="Y381" s="210"/>
      <c r="Z381" s="210"/>
      <c r="AA381" s="210"/>
      <c r="AB381" s="210"/>
    </row>
    <row r="382" spans="1:28" x14ac:dyDescent="0.2">
      <c r="A382" s="61">
        <v>366</v>
      </c>
      <c r="B382" s="61"/>
      <c r="C382" s="40"/>
      <c r="D382" s="62"/>
      <c r="E382" s="62"/>
      <c r="F382" s="17" t="s">
        <v>8870</v>
      </c>
      <c r="G382" s="49"/>
      <c r="H382" s="62"/>
      <c r="I382" s="63"/>
      <c r="J382" s="62"/>
      <c r="K382" s="341"/>
      <c r="L382" s="48"/>
      <c r="M382" s="48"/>
      <c r="N382" s="48"/>
      <c r="O382" s="48"/>
      <c r="P382" s="49"/>
      <c r="Q382" s="318"/>
      <c r="S382" s="343"/>
      <c r="T382" s="344"/>
      <c r="U382" s="342"/>
      <c r="V382" s="210"/>
      <c r="W382" s="210"/>
      <c r="X382" s="210"/>
      <c r="Y382" s="210"/>
      <c r="Z382" s="210"/>
      <c r="AA382" s="210"/>
      <c r="AB382" s="210"/>
    </row>
    <row r="383" spans="1:28" ht="24" x14ac:dyDescent="0.2">
      <c r="A383" s="61">
        <v>367</v>
      </c>
      <c r="B383" s="61"/>
      <c r="C383" s="573">
        <v>3442</v>
      </c>
      <c r="D383" s="302" t="s">
        <v>7239</v>
      </c>
      <c r="E383" s="58" t="s">
        <v>58</v>
      </c>
      <c r="F383" s="171" t="s">
        <v>4523</v>
      </c>
      <c r="G383" s="170" t="s">
        <v>4524</v>
      </c>
      <c r="H383" s="287" t="str">
        <f t="shared" ref="H383:H399" si="42">HYPERLINK("http://www.gardenbulbs.ru/images/Gladiolus_CL/thumbnails/"&amp;D383&amp;".jpg","фото1")</f>
        <v>фото1</v>
      </c>
      <c r="I383" s="56" t="s">
        <v>4525</v>
      </c>
      <c r="J383" s="288"/>
      <c r="K383" s="55" t="s">
        <v>43</v>
      </c>
      <c r="L383" s="54">
        <v>30</v>
      </c>
      <c r="M383" s="574">
        <v>1758</v>
      </c>
      <c r="N383" s="322"/>
      <c r="O383" s="168">
        <f t="shared" ref="O383:O399" si="43">IF(ISERROR(M383*N383),0,M383*N383)</f>
        <v>0</v>
      </c>
      <c r="P383" s="52"/>
      <c r="Q383" s="318">
        <f t="shared" ref="Q383:Q399" si="44">M383/L383</f>
        <v>58.6</v>
      </c>
      <c r="S383" s="343"/>
      <c r="T383" s="344"/>
      <c r="U383" s="342"/>
      <c r="V383" s="218"/>
      <c r="W383" s="218"/>
      <c r="X383" s="218"/>
      <c r="Y383" s="218"/>
      <c r="Z383" s="218"/>
      <c r="AA383" s="218"/>
      <c r="AB383" s="218"/>
    </row>
    <row r="384" spans="1:28" ht="15" x14ac:dyDescent="0.2">
      <c r="A384" s="61">
        <v>368</v>
      </c>
      <c r="B384" s="61"/>
      <c r="C384" s="573">
        <v>3307</v>
      </c>
      <c r="D384" s="302" t="s">
        <v>10551</v>
      </c>
      <c r="E384" s="58" t="s">
        <v>58</v>
      </c>
      <c r="F384" s="171" t="s">
        <v>10552</v>
      </c>
      <c r="G384" s="170" t="s">
        <v>10553</v>
      </c>
      <c r="H384" s="287" t="str">
        <f t="shared" si="42"/>
        <v>фото1</v>
      </c>
      <c r="I384" s="56" t="s">
        <v>10554</v>
      </c>
      <c r="J384" s="288"/>
      <c r="K384" s="55" t="s">
        <v>10550</v>
      </c>
      <c r="L384" s="54">
        <v>50</v>
      </c>
      <c r="M384" s="574">
        <v>2797.2999999999997</v>
      </c>
      <c r="N384" s="322"/>
      <c r="O384" s="168">
        <f t="shared" si="43"/>
        <v>0</v>
      </c>
      <c r="P384" s="52"/>
      <c r="Q384" s="318">
        <f t="shared" si="44"/>
        <v>55.945999999999998</v>
      </c>
      <c r="S384" s="345"/>
      <c r="T384" s="345"/>
      <c r="U384" s="342"/>
      <c r="V384" s="210"/>
      <c r="W384" s="210"/>
      <c r="X384" s="210"/>
      <c r="Y384" s="210"/>
      <c r="Z384" s="210"/>
      <c r="AA384" s="210"/>
      <c r="AB384" s="210"/>
    </row>
    <row r="385" spans="1:28" ht="15" x14ac:dyDescent="0.2">
      <c r="A385" s="61">
        <v>369</v>
      </c>
      <c r="B385" s="61"/>
      <c r="C385" s="573">
        <v>3308</v>
      </c>
      <c r="D385" s="302" t="s">
        <v>10555</v>
      </c>
      <c r="E385" s="58" t="s">
        <v>58</v>
      </c>
      <c r="F385" s="171" t="s">
        <v>10556</v>
      </c>
      <c r="G385" s="170" t="s">
        <v>10557</v>
      </c>
      <c r="H385" s="287" t="str">
        <f t="shared" si="42"/>
        <v>фото1</v>
      </c>
      <c r="I385" s="56" t="s">
        <v>10558</v>
      </c>
      <c r="J385" s="288"/>
      <c r="K385" s="55" t="s">
        <v>10550</v>
      </c>
      <c r="L385" s="54">
        <v>50</v>
      </c>
      <c r="M385" s="574">
        <v>2797.2999999999997</v>
      </c>
      <c r="N385" s="322"/>
      <c r="O385" s="168">
        <f t="shared" si="43"/>
        <v>0</v>
      </c>
      <c r="P385" s="52"/>
      <c r="Q385" s="318">
        <f t="shared" si="44"/>
        <v>55.945999999999998</v>
      </c>
      <c r="S385" s="343"/>
      <c r="T385" s="344"/>
      <c r="U385" s="342"/>
      <c r="V385" s="210"/>
      <c r="W385" s="210"/>
      <c r="X385" s="210"/>
      <c r="Y385" s="210"/>
      <c r="Z385" s="210"/>
      <c r="AA385" s="210"/>
      <c r="AB385" s="210"/>
    </row>
    <row r="386" spans="1:28" ht="24" x14ac:dyDescent="0.2">
      <c r="A386" s="61">
        <v>370</v>
      </c>
      <c r="B386" s="61"/>
      <c r="C386" s="573">
        <v>3097</v>
      </c>
      <c r="D386" s="302" t="s">
        <v>12270</v>
      </c>
      <c r="E386" s="58" t="s">
        <v>58</v>
      </c>
      <c r="F386" s="171" t="s">
        <v>12271</v>
      </c>
      <c r="G386" s="170" t="s">
        <v>12272</v>
      </c>
      <c r="H386" s="287" t="str">
        <f t="shared" si="42"/>
        <v>фото1</v>
      </c>
      <c r="I386" s="56" t="s">
        <v>12273</v>
      </c>
      <c r="J386" s="288"/>
      <c r="K386" s="55" t="s">
        <v>10550</v>
      </c>
      <c r="L386" s="54">
        <v>50</v>
      </c>
      <c r="M386" s="574">
        <v>2797.2999999999997</v>
      </c>
      <c r="N386" s="322"/>
      <c r="O386" s="168">
        <f t="shared" si="43"/>
        <v>0</v>
      </c>
      <c r="P386" s="52" t="s">
        <v>11622</v>
      </c>
      <c r="Q386" s="318">
        <f t="shared" si="44"/>
        <v>55.945999999999998</v>
      </c>
      <c r="S386" s="343"/>
      <c r="T386" s="344"/>
      <c r="U386" s="342"/>
      <c r="V386" s="210"/>
      <c r="W386" s="210"/>
      <c r="X386" s="210"/>
      <c r="Y386" s="210"/>
      <c r="Z386" s="210"/>
      <c r="AA386" s="210"/>
      <c r="AB386" s="210"/>
    </row>
    <row r="387" spans="1:28" ht="24" x14ac:dyDescent="0.2">
      <c r="A387" s="61">
        <v>371</v>
      </c>
      <c r="B387" s="61"/>
      <c r="C387" s="573">
        <v>3444</v>
      </c>
      <c r="D387" s="302" t="s">
        <v>12274</v>
      </c>
      <c r="E387" s="58" t="s">
        <v>58</v>
      </c>
      <c r="F387" s="171" t="s">
        <v>12275</v>
      </c>
      <c r="G387" s="170" t="s">
        <v>12276</v>
      </c>
      <c r="H387" s="287" t="str">
        <f t="shared" si="42"/>
        <v>фото1</v>
      </c>
      <c r="I387" s="56" t="s">
        <v>12277</v>
      </c>
      <c r="J387" s="288"/>
      <c r="K387" s="55" t="s">
        <v>10550</v>
      </c>
      <c r="L387" s="54">
        <v>50</v>
      </c>
      <c r="M387" s="574">
        <v>2797.2999999999997</v>
      </c>
      <c r="N387" s="322"/>
      <c r="O387" s="168">
        <f t="shared" si="43"/>
        <v>0</v>
      </c>
      <c r="P387" s="52" t="s">
        <v>11622</v>
      </c>
      <c r="Q387" s="318">
        <f t="shared" si="44"/>
        <v>55.945999999999998</v>
      </c>
      <c r="S387" s="343"/>
      <c r="T387" s="344"/>
      <c r="U387" s="342"/>
      <c r="V387" s="210"/>
      <c r="W387" s="210"/>
      <c r="X387" s="210"/>
      <c r="Y387" s="210"/>
      <c r="Z387" s="210"/>
      <c r="AA387" s="210"/>
      <c r="AB387" s="210"/>
    </row>
    <row r="388" spans="1:28" ht="15" x14ac:dyDescent="0.2">
      <c r="A388" s="61">
        <v>372</v>
      </c>
      <c r="B388" s="61"/>
      <c r="C388" s="573">
        <v>3309</v>
      </c>
      <c r="D388" s="302" t="s">
        <v>7242</v>
      </c>
      <c r="E388" s="58" t="s">
        <v>58</v>
      </c>
      <c r="F388" s="57" t="s">
        <v>4531</v>
      </c>
      <c r="G388" s="170" t="s">
        <v>4532</v>
      </c>
      <c r="H388" s="287" t="str">
        <f t="shared" si="42"/>
        <v>фото1</v>
      </c>
      <c r="I388" s="56" t="s">
        <v>4533</v>
      </c>
      <c r="J388" s="288"/>
      <c r="K388" s="55" t="s">
        <v>43</v>
      </c>
      <c r="L388" s="54">
        <v>50</v>
      </c>
      <c r="M388" s="574">
        <v>1931.1999999999998</v>
      </c>
      <c r="N388" s="322"/>
      <c r="O388" s="168">
        <f t="shared" si="43"/>
        <v>0</v>
      </c>
      <c r="P388" s="52"/>
      <c r="Q388" s="318">
        <f t="shared" si="44"/>
        <v>38.623999999999995</v>
      </c>
      <c r="S388" s="343"/>
      <c r="T388" s="344"/>
      <c r="U388" s="342"/>
      <c r="V388" s="210"/>
      <c r="W388" s="210"/>
      <c r="X388" s="210"/>
      <c r="Y388" s="210"/>
      <c r="Z388" s="210"/>
      <c r="AA388" s="210"/>
      <c r="AB388" s="210"/>
    </row>
    <row r="389" spans="1:28" ht="15" x14ac:dyDescent="0.2">
      <c r="A389" s="61">
        <v>373</v>
      </c>
      <c r="B389" s="61"/>
      <c r="C389" s="573">
        <v>3101</v>
      </c>
      <c r="D389" s="302" t="s">
        <v>7241</v>
      </c>
      <c r="E389" s="58" t="s">
        <v>58</v>
      </c>
      <c r="F389" s="57" t="s">
        <v>4528</v>
      </c>
      <c r="G389" s="170" t="s">
        <v>4529</v>
      </c>
      <c r="H389" s="287" t="str">
        <f t="shared" si="42"/>
        <v>фото1</v>
      </c>
      <c r="I389" s="56" t="s">
        <v>4530</v>
      </c>
      <c r="J389" s="288"/>
      <c r="K389" s="55" t="s">
        <v>10550</v>
      </c>
      <c r="L389" s="54">
        <v>20</v>
      </c>
      <c r="M389" s="574">
        <v>1957.1999999999998</v>
      </c>
      <c r="N389" s="322"/>
      <c r="O389" s="168">
        <f t="shared" si="43"/>
        <v>0</v>
      </c>
      <c r="P389" s="52"/>
      <c r="Q389" s="318">
        <f t="shared" si="44"/>
        <v>97.859999999999985</v>
      </c>
      <c r="S389" s="343"/>
      <c r="T389" s="344"/>
      <c r="U389" s="342"/>
      <c r="V389" s="210"/>
      <c r="W389" s="210"/>
      <c r="X389" s="210"/>
      <c r="Y389" s="210"/>
      <c r="Z389" s="210"/>
      <c r="AA389" s="210"/>
      <c r="AB389" s="210"/>
    </row>
    <row r="390" spans="1:28" ht="24" x14ac:dyDescent="0.2">
      <c r="A390" s="61">
        <v>374</v>
      </c>
      <c r="B390" s="61"/>
      <c r="C390" s="573">
        <v>3310</v>
      </c>
      <c r="D390" s="302" t="s">
        <v>7243</v>
      </c>
      <c r="E390" s="58" t="s">
        <v>58</v>
      </c>
      <c r="F390" s="57" t="s">
        <v>4534</v>
      </c>
      <c r="G390" s="170" t="s">
        <v>4535</v>
      </c>
      <c r="H390" s="287" t="str">
        <f t="shared" si="42"/>
        <v>фото1</v>
      </c>
      <c r="I390" s="56" t="s">
        <v>4536</v>
      </c>
      <c r="J390" s="288"/>
      <c r="K390" s="55" t="s">
        <v>43</v>
      </c>
      <c r="L390" s="54">
        <v>50</v>
      </c>
      <c r="M390" s="574">
        <v>1931.1999999999998</v>
      </c>
      <c r="N390" s="322"/>
      <c r="O390" s="168">
        <f t="shared" si="43"/>
        <v>0</v>
      </c>
      <c r="P390" s="52"/>
      <c r="Q390" s="318">
        <f t="shared" si="44"/>
        <v>38.623999999999995</v>
      </c>
      <c r="S390" s="345"/>
      <c r="T390" s="345"/>
      <c r="U390" s="342"/>
      <c r="V390" s="210"/>
      <c r="W390" s="210"/>
      <c r="X390" s="210"/>
      <c r="Y390" s="210"/>
      <c r="Z390" s="210"/>
      <c r="AA390" s="210"/>
      <c r="AB390" s="210"/>
    </row>
    <row r="391" spans="1:28" ht="36" x14ac:dyDescent="0.2">
      <c r="A391" s="61">
        <v>375</v>
      </c>
      <c r="B391" s="61"/>
      <c r="C391" s="573">
        <v>3311</v>
      </c>
      <c r="D391" s="302" t="s">
        <v>7244</v>
      </c>
      <c r="E391" s="58" t="s">
        <v>58</v>
      </c>
      <c r="F391" s="57" t="s">
        <v>4537</v>
      </c>
      <c r="G391" s="170" t="s">
        <v>4538</v>
      </c>
      <c r="H391" s="287" t="str">
        <f t="shared" si="42"/>
        <v>фото1</v>
      </c>
      <c r="I391" s="56" t="s">
        <v>4539</v>
      </c>
      <c r="J391" s="288"/>
      <c r="K391" s="55" t="s">
        <v>10550</v>
      </c>
      <c r="L391" s="54">
        <v>50</v>
      </c>
      <c r="M391" s="574">
        <v>2061.1</v>
      </c>
      <c r="N391" s="322"/>
      <c r="O391" s="168">
        <f t="shared" si="43"/>
        <v>0</v>
      </c>
      <c r="P391" s="52"/>
      <c r="Q391" s="318">
        <f t="shared" si="44"/>
        <v>41.222000000000001</v>
      </c>
      <c r="S391" s="343"/>
      <c r="T391" s="344"/>
      <c r="U391" s="342"/>
      <c r="V391" s="210"/>
      <c r="W391" s="210"/>
      <c r="X391" s="210"/>
      <c r="Y391" s="210"/>
      <c r="Z391" s="210"/>
      <c r="AA391" s="210"/>
      <c r="AB391" s="210"/>
    </row>
    <row r="392" spans="1:28" ht="15" x14ac:dyDescent="0.2">
      <c r="A392" s="61">
        <v>376</v>
      </c>
      <c r="B392" s="61"/>
      <c r="C392" s="573">
        <v>3312</v>
      </c>
      <c r="D392" s="302" t="s">
        <v>7240</v>
      </c>
      <c r="E392" s="58" t="s">
        <v>58</v>
      </c>
      <c r="F392" s="57" t="s">
        <v>4526</v>
      </c>
      <c r="G392" s="170" t="s">
        <v>8871</v>
      </c>
      <c r="H392" s="287" t="str">
        <f t="shared" si="42"/>
        <v>фото1</v>
      </c>
      <c r="I392" s="56" t="s">
        <v>4527</v>
      </c>
      <c r="J392" s="288"/>
      <c r="K392" s="55" t="s">
        <v>43</v>
      </c>
      <c r="L392" s="54">
        <v>50</v>
      </c>
      <c r="M392" s="574">
        <v>1931.1999999999998</v>
      </c>
      <c r="N392" s="322"/>
      <c r="O392" s="168">
        <f t="shared" si="43"/>
        <v>0</v>
      </c>
      <c r="P392" s="52"/>
      <c r="Q392" s="318">
        <f t="shared" si="44"/>
        <v>38.623999999999995</v>
      </c>
      <c r="S392" s="343"/>
      <c r="T392" s="344"/>
      <c r="U392" s="342"/>
      <c r="V392" s="210"/>
      <c r="W392" s="210"/>
      <c r="X392" s="210"/>
      <c r="Y392" s="210"/>
      <c r="Z392" s="210"/>
      <c r="AA392" s="210"/>
      <c r="AB392" s="210"/>
    </row>
    <row r="393" spans="1:28" ht="15" x14ac:dyDescent="0.2">
      <c r="A393" s="61">
        <v>377</v>
      </c>
      <c r="B393" s="61"/>
      <c r="C393" s="573">
        <v>3313</v>
      </c>
      <c r="D393" s="302" t="s">
        <v>7245</v>
      </c>
      <c r="E393" s="58" t="s">
        <v>58</v>
      </c>
      <c r="F393" s="57" t="s">
        <v>4540</v>
      </c>
      <c r="G393" s="170" t="s">
        <v>4541</v>
      </c>
      <c r="H393" s="287" t="str">
        <f t="shared" si="42"/>
        <v>фото1</v>
      </c>
      <c r="I393" s="56" t="s">
        <v>8872</v>
      </c>
      <c r="J393" s="288"/>
      <c r="K393" s="55" t="s">
        <v>43</v>
      </c>
      <c r="L393" s="54">
        <v>50</v>
      </c>
      <c r="M393" s="574">
        <v>2884</v>
      </c>
      <c r="N393" s="322"/>
      <c r="O393" s="168">
        <f t="shared" si="43"/>
        <v>0</v>
      </c>
      <c r="P393" s="52"/>
      <c r="Q393" s="318">
        <f t="shared" si="44"/>
        <v>57.68</v>
      </c>
      <c r="S393" s="343"/>
      <c r="T393" s="344"/>
      <c r="U393" s="342"/>
      <c r="V393" s="210"/>
      <c r="W393" s="210"/>
      <c r="X393" s="210"/>
      <c r="Y393" s="210"/>
      <c r="Z393" s="210"/>
      <c r="AA393" s="210"/>
      <c r="AB393" s="210"/>
    </row>
    <row r="394" spans="1:28" ht="24" x14ac:dyDescent="0.2">
      <c r="A394" s="61">
        <v>378</v>
      </c>
      <c r="B394" s="61"/>
      <c r="C394" s="573">
        <v>3106</v>
      </c>
      <c r="D394" s="302" t="s">
        <v>10006</v>
      </c>
      <c r="E394" s="58" t="s">
        <v>58</v>
      </c>
      <c r="F394" s="57" t="s">
        <v>8873</v>
      </c>
      <c r="G394" s="170" t="s">
        <v>8874</v>
      </c>
      <c r="H394" s="287" t="str">
        <f t="shared" si="42"/>
        <v>фото1</v>
      </c>
      <c r="I394" s="56" t="s">
        <v>8875</v>
      </c>
      <c r="J394" s="288"/>
      <c r="K394" s="14" t="s">
        <v>8876</v>
      </c>
      <c r="L394" s="54">
        <v>30</v>
      </c>
      <c r="M394" s="574">
        <v>1446.1999999999998</v>
      </c>
      <c r="N394" s="322"/>
      <c r="O394" s="168">
        <f t="shared" si="43"/>
        <v>0</v>
      </c>
      <c r="P394" s="15"/>
      <c r="Q394" s="318">
        <f t="shared" si="44"/>
        <v>48.206666666666663</v>
      </c>
      <c r="S394" s="343"/>
      <c r="T394" s="344"/>
      <c r="U394" s="342"/>
      <c r="V394" s="210"/>
      <c r="W394" s="210"/>
      <c r="X394" s="210"/>
      <c r="Y394" s="210"/>
      <c r="Z394" s="210"/>
      <c r="AA394" s="210"/>
      <c r="AB394" s="210"/>
    </row>
    <row r="395" spans="1:28" ht="24" x14ac:dyDescent="0.2">
      <c r="A395" s="61">
        <v>379</v>
      </c>
      <c r="B395" s="61"/>
      <c r="C395" s="573">
        <v>3114</v>
      </c>
      <c r="D395" s="302" t="s">
        <v>10007</v>
      </c>
      <c r="E395" s="58" t="s">
        <v>58</v>
      </c>
      <c r="F395" s="57" t="s">
        <v>8877</v>
      </c>
      <c r="G395" s="170" t="s">
        <v>8878</v>
      </c>
      <c r="H395" s="287" t="str">
        <f t="shared" si="42"/>
        <v>фото1</v>
      </c>
      <c r="I395" s="56" t="s">
        <v>8879</v>
      </c>
      <c r="J395" s="288"/>
      <c r="K395" s="14" t="s">
        <v>8876</v>
      </c>
      <c r="L395" s="54">
        <v>30</v>
      </c>
      <c r="M395" s="574">
        <v>1446.1999999999998</v>
      </c>
      <c r="N395" s="322"/>
      <c r="O395" s="168">
        <f t="shared" si="43"/>
        <v>0</v>
      </c>
      <c r="P395" s="15"/>
      <c r="Q395" s="318">
        <f t="shared" si="44"/>
        <v>48.206666666666663</v>
      </c>
      <c r="S395" s="343"/>
      <c r="T395" s="344"/>
      <c r="U395" s="342"/>
      <c r="V395" s="210"/>
      <c r="W395" s="210"/>
      <c r="X395" s="210"/>
      <c r="Y395" s="210"/>
      <c r="Z395" s="210"/>
      <c r="AA395" s="210"/>
      <c r="AB395" s="210"/>
    </row>
    <row r="396" spans="1:28" ht="36" x14ac:dyDescent="0.2">
      <c r="A396" s="61">
        <v>380</v>
      </c>
      <c r="B396" s="61"/>
      <c r="C396" s="573">
        <v>3127</v>
      </c>
      <c r="D396" s="302" t="s">
        <v>10008</v>
      </c>
      <c r="E396" s="58" t="s">
        <v>58</v>
      </c>
      <c r="F396" s="57" t="s">
        <v>8880</v>
      </c>
      <c r="G396" s="170" t="s">
        <v>8881</v>
      </c>
      <c r="H396" s="287" t="str">
        <f t="shared" si="42"/>
        <v>фото1</v>
      </c>
      <c r="I396" s="56" t="s">
        <v>8882</v>
      </c>
      <c r="J396" s="288"/>
      <c r="K396" s="14" t="s">
        <v>8876</v>
      </c>
      <c r="L396" s="54">
        <v>30</v>
      </c>
      <c r="M396" s="574">
        <v>1446.1999999999998</v>
      </c>
      <c r="N396" s="322"/>
      <c r="O396" s="168">
        <f t="shared" si="43"/>
        <v>0</v>
      </c>
      <c r="P396" s="15"/>
      <c r="Q396" s="318">
        <f t="shared" si="44"/>
        <v>48.206666666666663</v>
      </c>
      <c r="S396" s="343"/>
      <c r="T396" s="344"/>
      <c r="U396" s="342"/>
      <c r="V396" s="210"/>
      <c r="W396" s="210"/>
      <c r="X396" s="210"/>
      <c r="Y396" s="210"/>
      <c r="Z396" s="210"/>
      <c r="AA396" s="210"/>
      <c r="AB396" s="210"/>
    </row>
    <row r="397" spans="1:28" ht="24" x14ac:dyDescent="0.2">
      <c r="A397" s="61">
        <v>381</v>
      </c>
      <c r="B397" s="61"/>
      <c r="C397" s="573">
        <v>3284</v>
      </c>
      <c r="D397" s="302" t="s">
        <v>10009</v>
      </c>
      <c r="E397" s="58" t="s">
        <v>58</v>
      </c>
      <c r="F397" s="57" t="s">
        <v>8883</v>
      </c>
      <c r="G397" s="170" t="s">
        <v>8884</v>
      </c>
      <c r="H397" s="287" t="str">
        <f t="shared" si="42"/>
        <v>фото1</v>
      </c>
      <c r="I397" s="56" t="s">
        <v>8885</v>
      </c>
      <c r="J397" s="288"/>
      <c r="K397" s="14" t="s">
        <v>8876</v>
      </c>
      <c r="L397" s="54">
        <v>30</v>
      </c>
      <c r="M397" s="574">
        <v>1446.1999999999998</v>
      </c>
      <c r="N397" s="322"/>
      <c r="O397" s="168">
        <f t="shared" si="43"/>
        <v>0</v>
      </c>
      <c r="P397" s="15"/>
      <c r="Q397" s="318">
        <f t="shared" si="44"/>
        <v>48.206666666666663</v>
      </c>
      <c r="S397" s="345"/>
      <c r="T397" s="345"/>
      <c r="U397" s="342"/>
      <c r="V397" s="210"/>
      <c r="W397" s="210"/>
      <c r="X397" s="210"/>
      <c r="Y397" s="210"/>
      <c r="Z397" s="210"/>
      <c r="AA397" s="210"/>
      <c r="AB397" s="210"/>
    </row>
    <row r="398" spans="1:28" ht="24" x14ac:dyDescent="0.2">
      <c r="A398" s="61">
        <v>382</v>
      </c>
      <c r="B398" s="61"/>
      <c r="C398" s="573">
        <v>3285</v>
      </c>
      <c r="D398" s="302" t="s">
        <v>10010</v>
      </c>
      <c r="E398" s="58" t="s">
        <v>58</v>
      </c>
      <c r="F398" s="57" t="s">
        <v>8886</v>
      </c>
      <c r="G398" s="170" t="s">
        <v>8887</v>
      </c>
      <c r="H398" s="287" t="str">
        <f t="shared" si="42"/>
        <v>фото1</v>
      </c>
      <c r="I398" s="56" t="s">
        <v>8888</v>
      </c>
      <c r="J398" s="288"/>
      <c r="K398" s="14" t="s">
        <v>8876</v>
      </c>
      <c r="L398" s="54">
        <v>30</v>
      </c>
      <c r="M398" s="574">
        <v>1446.1999999999998</v>
      </c>
      <c r="N398" s="322"/>
      <c r="O398" s="168">
        <f t="shared" si="43"/>
        <v>0</v>
      </c>
      <c r="P398" s="15"/>
      <c r="Q398" s="318">
        <f t="shared" si="44"/>
        <v>48.206666666666663</v>
      </c>
      <c r="S398" s="343"/>
      <c r="T398" s="344"/>
      <c r="U398" s="342"/>
      <c r="V398" s="210"/>
      <c r="W398" s="210"/>
      <c r="X398" s="210"/>
      <c r="Y398" s="210"/>
      <c r="Z398" s="210"/>
      <c r="AA398" s="210"/>
      <c r="AB398" s="210"/>
    </row>
    <row r="399" spans="1:28" ht="36" x14ac:dyDescent="0.2">
      <c r="A399" s="61">
        <v>383</v>
      </c>
      <c r="B399" s="61"/>
      <c r="C399" s="573">
        <v>3314</v>
      </c>
      <c r="D399" s="302" t="s">
        <v>7250</v>
      </c>
      <c r="E399" s="58" t="s">
        <v>58</v>
      </c>
      <c r="F399" s="16" t="s">
        <v>6200</v>
      </c>
      <c r="G399" s="170" t="s">
        <v>6201</v>
      </c>
      <c r="H399" s="287" t="str">
        <f t="shared" si="42"/>
        <v>фото1</v>
      </c>
      <c r="I399" s="56" t="s">
        <v>8889</v>
      </c>
      <c r="J399" s="288"/>
      <c r="K399" s="55" t="s">
        <v>43</v>
      </c>
      <c r="L399" s="54">
        <v>50</v>
      </c>
      <c r="M399" s="574">
        <v>2234.4</v>
      </c>
      <c r="N399" s="322"/>
      <c r="O399" s="168">
        <f t="shared" si="43"/>
        <v>0</v>
      </c>
      <c r="P399" s="52"/>
      <c r="Q399" s="318">
        <f t="shared" si="44"/>
        <v>44.688000000000002</v>
      </c>
      <c r="S399" s="343"/>
      <c r="T399" s="344"/>
      <c r="U399" s="342"/>
      <c r="V399" s="210"/>
      <c r="W399" s="210"/>
      <c r="X399" s="210"/>
      <c r="Y399" s="210"/>
      <c r="Z399" s="210"/>
      <c r="AA399" s="210"/>
      <c r="AB399" s="210"/>
    </row>
    <row r="400" spans="1:28" x14ac:dyDescent="0.2">
      <c r="A400" s="61">
        <v>384</v>
      </c>
      <c r="B400" s="61"/>
      <c r="C400" s="40"/>
      <c r="D400" s="62"/>
      <c r="E400" s="62"/>
      <c r="F400" s="17" t="s">
        <v>7251</v>
      </c>
      <c r="G400" s="49"/>
      <c r="H400" s="62"/>
      <c r="I400" s="63"/>
      <c r="J400" s="62"/>
      <c r="K400" s="341"/>
      <c r="L400" s="48"/>
      <c r="M400" s="48"/>
      <c r="N400" s="48"/>
      <c r="O400" s="48"/>
      <c r="P400" s="49"/>
      <c r="Q400" s="318"/>
      <c r="S400" s="343"/>
      <c r="T400" s="344"/>
      <c r="U400" s="342"/>
      <c r="V400" s="210"/>
      <c r="W400" s="210"/>
      <c r="X400" s="210"/>
      <c r="Y400" s="210"/>
      <c r="Z400" s="210"/>
      <c r="AA400" s="210"/>
      <c r="AB400" s="210"/>
    </row>
    <row r="401" spans="1:28" ht="15" x14ac:dyDescent="0.2">
      <c r="A401" s="61">
        <v>385</v>
      </c>
      <c r="B401" s="61"/>
      <c r="C401" s="573">
        <v>3315</v>
      </c>
      <c r="D401" s="302" t="s">
        <v>7252</v>
      </c>
      <c r="E401" s="58" t="s">
        <v>58</v>
      </c>
      <c r="F401" s="171" t="s">
        <v>4554</v>
      </c>
      <c r="G401" s="170" t="s">
        <v>4555</v>
      </c>
      <c r="H401" s="287" t="str">
        <f>HYPERLINK("http://www.gardenbulbs.ru/images/Gladiolus_CL/thumbnails/"&amp;D401&amp;".jpg","фото1")</f>
        <v>фото1</v>
      </c>
      <c r="I401" s="56" t="s">
        <v>4556</v>
      </c>
      <c r="J401" s="288"/>
      <c r="K401" s="55" t="s">
        <v>43</v>
      </c>
      <c r="L401" s="54">
        <v>50</v>
      </c>
      <c r="M401" s="574">
        <v>3100.5</v>
      </c>
      <c r="N401" s="322"/>
      <c r="O401" s="168">
        <f t="shared" ref="O401:O404" si="45">IF(ISERROR(M401*N401),0,M401*N401)</f>
        <v>0</v>
      </c>
      <c r="P401" s="52"/>
      <c r="Q401" s="318">
        <f t="shared" ref="Q401:Q404" si="46">M401/L401</f>
        <v>62.01</v>
      </c>
      <c r="S401" s="343"/>
      <c r="T401" s="344"/>
      <c r="U401" s="342"/>
      <c r="V401" s="210"/>
      <c r="W401" s="210"/>
      <c r="X401" s="210"/>
      <c r="Y401" s="210"/>
      <c r="Z401" s="210"/>
      <c r="AA401" s="210"/>
      <c r="AB401" s="210"/>
    </row>
    <row r="402" spans="1:28" ht="15" x14ac:dyDescent="0.2">
      <c r="A402" s="61">
        <v>386</v>
      </c>
      <c r="B402" s="61"/>
      <c r="C402" s="573">
        <v>3316</v>
      </c>
      <c r="D402" s="302" t="s">
        <v>7253</v>
      </c>
      <c r="E402" s="58" t="s">
        <v>58</v>
      </c>
      <c r="F402" s="57" t="s">
        <v>4557</v>
      </c>
      <c r="G402" s="170" t="s">
        <v>4558</v>
      </c>
      <c r="H402" s="287" t="str">
        <f>HYPERLINK("http://www.gardenbulbs.ru/images/Gladiolus_CL/thumbnails/"&amp;D402&amp;".jpg","фото1")</f>
        <v>фото1</v>
      </c>
      <c r="I402" s="56" t="s">
        <v>2270</v>
      </c>
      <c r="J402" s="288"/>
      <c r="K402" s="55" t="s">
        <v>43</v>
      </c>
      <c r="L402" s="54">
        <v>50</v>
      </c>
      <c r="M402" s="574">
        <v>3100.5</v>
      </c>
      <c r="N402" s="322"/>
      <c r="O402" s="168">
        <f t="shared" si="45"/>
        <v>0</v>
      </c>
      <c r="P402" s="52"/>
      <c r="Q402" s="318">
        <f t="shared" si="46"/>
        <v>62.01</v>
      </c>
      <c r="S402" s="343"/>
      <c r="T402" s="344"/>
      <c r="U402" s="342"/>
      <c r="V402" s="210"/>
      <c r="W402" s="210"/>
      <c r="X402" s="210"/>
      <c r="Y402" s="210"/>
      <c r="Z402" s="210"/>
      <c r="AA402" s="210"/>
      <c r="AB402" s="210"/>
    </row>
    <row r="403" spans="1:28" ht="15" x14ac:dyDescent="0.2">
      <c r="A403" s="61">
        <v>387</v>
      </c>
      <c r="B403" s="61"/>
      <c r="C403" s="573">
        <v>3317</v>
      </c>
      <c r="D403" s="302" t="s">
        <v>7254</v>
      </c>
      <c r="E403" s="58" t="s">
        <v>58</v>
      </c>
      <c r="F403" s="57" t="s">
        <v>4559</v>
      </c>
      <c r="G403" s="170" t="s">
        <v>4560</v>
      </c>
      <c r="H403" s="287" t="str">
        <f>HYPERLINK("http://www.gardenbulbs.ru/images/Gladiolus_CL/thumbnails/"&amp;D403&amp;".jpg","фото1")</f>
        <v>фото1</v>
      </c>
      <c r="I403" s="56" t="s">
        <v>4520</v>
      </c>
      <c r="J403" s="288"/>
      <c r="K403" s="55" t="s">
        <v>43</v>
      </c>
      <c r="L403" s="54">
        <v>50</v>
      </c>
      <c r="M403" s="574">
        <v>3100.5</v>
      </c>
      <c r="N403" s="322"/>
      <c r="O403" s="168">
        <f t="shared" si="45"/>
        <v>0</v>
      </c>
      <c r="P403" s="52"/>
      <c r="Q403" s="318">
        <f t="shared" si="46"/>
        <v>62.01</v>
      </c>
      <c r="S403" s="343"/>
      <c r="T403" s="344"/>
      <c r="U403" s="342"/>
      <c r="V403" s="210"/>
      <c r="W403" s="210"/>
      <c r="X403" s="210"/>
      <c r="Y403" s="210"/>
      <c r="Z403" s="210"/>
      <c r="AA403" s="210"/>
      <c r="AB403" s="210"/>
    </row>
    <row r="404" spans="1:28" ht="15" x14ac:dyDescent="0.2">
      <c r="A404" s="61">
        <v>388</v>
      </c>
      <c r="B404" s="61"/>
      <c r="C404" s="573">
        <v>3318</v>
      </c>
      <c r="D404" s="302" t="s">
        <v>7255</v>
      </c>
      <c r="E404" s="58" t="s">
        <v>58</v>
      </c>
      <c r="F404" s="16" t="s">
        <v>4561</v>
      </c>
      <c r="G404" s="170" t="s">
        <v>4562</v>
      </c>
      <c r="H404" s="287" t="str">
        <f>HYPERLINK("http://www.gardenbulbs.ru/images/Gladiolus_CL/thumbnails/"&amp;D404&amp;".jpg","фото1")</f>
        <v>фото1</v>
      </c>
      <c r="I404" s="56" t="s">
        <v>2269</v>
      </c>
      <c r="J404" s="288"/>
      <c r="K404" s="55" t="s">
        <v>43</v>
      </c>
      <c r="L404" s="54">
        <v>50</v>
      </c>
      <c r="M404" s="574">
        <v>3100.5</v>
      </c>
      <c r="N404" s="322"/>
      <c r="O404" s="168">
        <f t="shared" si="45"/>
        <v>0</v>
      </c>
      <c r="P404" s="52"/>
      <c r="Q404" s="318">
        <f t="shared" si="46"/>
        <v>62.01</v>
      </c>
      <c r="S404" s="343"/>
      <c r="T404" s="344"/>
      <c r="U404" s="342"/>
      <c r="V404" s="210"/>
      <c r="W404" s="210"/>
      <c r="X404" s="210"/>
      <c r="Y404" s="210"/>
      <c r="Z404" s="210"/>
      <c r="AA404" s="210"/>
      <c r="AB404" s="210"/>
    </row>
    <row r="405" spans="1:28" x14ac:dyDescent="0.2">
      <c r="A405" s="61">
        <v>389</v>
      </c>
      <c r="B405" s="61"/>
      <c r="C405" s="40"/>
      <c r="D405" s="62"/>
      <c r="E405" s="62"/>
      <c r="F405" s="17" t="s">
        <v>7256</v>
      </c>
      <c r="G405" s="49"/>
      <c r="H405" s="62"/>
      <c r="I405" s="63"/>
      <c r="J405" s="62"/>
      <c r="K405" s="341"/>
      <c r="L405" s="48"/>
      <c r="M405" s="48"/>
      <c r="N405" s="48"/>
      <c r="O405" s="48"/>
      <c r="P405" s="49"/>
      <c r="Q405" s="318"/>
      <c r="S405" s="345"/>
      <c r="T405" s="345"/>
      <c r="U405" s="342"/>
      <c r="V405" s="210"/>
      <c r="W405" s="210"/>
      <c r="X405" s="210"/>
      <c r="Y405" s="210"/>
      <c r="Z405" s="210"/>
      <c r="AA405" s="210"/>
      <c r="AB405" s="210"/>
    </row>
    <row r="406" spans="1:28" ht="15" x14ac:dyDescent="0.2">
      <c r="A406" s="61">
        <v>390</v>
      </c>
      <c r="B406" s="61"/>
      <c r="C406" s="573">
        <v>3319</v>
      </c>
      <c r="D406" s="302" t="s">
        <v>8890</v>
      </c>
      <c r="E406" s="58" t="s">
        <v>58</v>
      </c>
      <c r="F406" s="171" t="s">
        <v>8891</v>
      </c>
      <c r="G406" s="170" t="s">
        <v>4567</v>
      </c>
      <c r="H406" s="287" t="str">
        <f t="shared" ref="H406:H411" si="47">HYPERLINK("http://www.gardenbulbs.ru/images/Gladiolus_CL/thumbnails/"&amp;D406&amp;".jpg","фото1")</f>
        <v>фото1</v>
      </c>
      <c r="I406" s="56" t="s">
        <v>4520</v>
      </c>
      <c r="J406" s="288"/>
      <c r="K406" s="55" t="s">
        <v>43</v>
      </c>
      <c r="L406" s="54">
        <v>50</v>
      </c>
      <c r="M406" s="574">
        <v>2321</v>
      </c>
      <c r="N406" s="322"/>
      <c r="O406" s="168">
        <f t="shared" ref="O406:O411" si="48">IF(ISERROR(M406*N406),0,M406*N406)</f>
        <v>0</v>
      </c>
      <c r="P406" s="52"/>
      <c r="Q406" s="318">
        <f t="shared" ref="Q406:Q411" si="49">M406/L406</f>
        <v>46.42</v>
      </c>
      <c r="S406" s="343"/>
      <c r="T406" s="344"/>
      <c r="U406" s="342"/>
      <c r="V406" s="210"/>
      <c r="W406" s="210"/>
      <c r="X406" s="210"/>
      <c r="Y406" s="210"/>
      <c r="Z406" s="210"/>
      <c r="AA406" s="210"/>
      <c r="AB406" s="210"/>
    </row>
    <row r="407" spans="1:28" ht="15" x14ac:dyDescent="0.2">
      <c r="A407" s="61">
        <v>391</v>
      </c>
      <c r="B407" s="61"/>
      <c r="C407" s="573">
        <v>3320</v>
      </c>
      <c r="D407" s="302" t="s">
        <v>8892</v>
      </c>
      <c r="E407" s="58" t="s">
        <v>58</v>
      </c>
      <c r="F407" s="57" t="s">
        <v>8893</v>
      </c>
      <c r="G407" s="170" t="s">
        <v>4568</v>
      </c>
      <c r="H407" s="287" t="str">
        <f t="shared" si="47"/>
        <v>фото1</v>
      </c>
      <c r="I407" s="56" t="s">
        <v>2269</v>
      </c>
      <c r="J407" s="288"/>
      <c r="K407" s="55" t="s">
        <v>43</v>
      </c>
      <c r="L407" s="54">
        <v>50</v>
      </c>
      <c r="M407" s="574">
        <v>2321</v>
      </c>
      <c r="N407" s="322"/>
      <c r="O407" s="168">
        <f t="shared" si="48"/>
        <v>0</v>
      </c>
      <c r="P407" s="52"/>
      <c r="Q407" s="318">
        <f t="shared" si="49"/>
        <v>46.42</v>
      </c>
      <c r="S407" s="343"/>
      <c r="T407" s="344"/>
      <c r="U407" s="342"/>
      <c r="V407" s="210"/>
      <c r="W407" s="210"/>
      <c r="X407" s="210"/>
      <c r="Y407" s="210"/>
      <c r="Z407" s="210"/>
      <c r="AA407" s="210"/>
      <c r="AB407" s="210"/>
    </row>
    <row r="408" spans="1:28" ht="15" x14ac:dyDescent="0.2">
      <c r="A408" s="61">
        <v>392</v>
      </c>
      <c r="B408" s="61"/>
      <c r="C408" s="573">
        <v>3321</v>
      </c>
      <c r="D408" s="302" t="s">
        <v>8894</v>
      </c>
      <c r="E408" s="58" t="s">
        <v>58</v>
      </c>
      <c r="F408" s="57" t="s">
        <v>8895</v>
      </c>
      <c r="G408" s="170" t="s">
        <v>4563</v>
      </c>
      <c r="H408" s="287" t="str">
        <f t="shared" si="47"/>
        <v>фото1</v>
      </c>
      <c r="I408" s="56" t="s">
        <v>4506</v>
      </c>
      <c r="J408" s="288"/>
      <c r="K408" s="55" t="s">
        <v>43</v>
      </c>
      <c r="L408" s="54">
        <v>50</v>
      </c>
      <c r="M408" s="574">
        <v>2321</v>
      </c>
      <c r="N408" s="322"/>
      <c r="O408" s="168">
        <f t="shared" si="48"/>
        <v>0</v>
      </c>
      <c r="P408" s="52"/>
      <c r="Q408" s="318">
        <f t="shared" si="49"/>
        <v>46.42</v>
      </c>
      <c r="S408" s="343"/>
      <c r="T408" s="344"/>
      <c r="U408" s="342"/>
      <c r="V408" s="210"/>
      <c r="W408" s="210"/>
      <c r="X408" s="210"/>
      <c r="Y408" s="210"/>
      <c r="Z408" s="210"/>
      <c r="AA408" s="210"/>
      <c r="AB408" s="210"/>
    </row>
    <row r="409" spans="1:28" ht="15" x14ac:dyDescent="0.2">
      <c r="A409" s="61">
        <v>393</v>
      </c>
      <c r="B409" s="61"/>
      <c r="C409" s="573">
        <v>3322</v>
      </c>
      <c r="D409" s="302" t="s">
        <v>8896</v>
      </c>
      <c r="E409" s="58" t="s">
        <v>58</v>
      </c>
      <c r="F409" s="57" t="s">
        <v>8897</v>
      </c>
      <c r="G409" s="170" t="s">
        <v>4564</v>
      </c>
      <c r="H409" s="287" t="str">
        <f t="shared" si="47"/>
        <v>фото1</v>
      </c>
      <c r="I409" s="56" t="s">
        <v>2270</v>
      </c>
      <c r="J409" s="288"/>
      <c r="K409" s="55" t="s">
        <v>43</v>
      </c>
      <c r="L409" s="54">
        <v>50</v>
      </c>
      <c r="M409" s="574">
        <v>2321</v>
      </c>
      <c r="N409" s="322"/>
      <c r="O409" s="168">
        <f t="shared" si="48"/>
        <v>0</v>
      </c>
      <c r="P409" s="52"/>
      <c r="Q409" s="318">
        <f t="shared" si="49"/>
        <v>46.42</v>
      </c>
      <c r="S409" s="343"/>
      <c r="T409" s="344"/>
      <c r="U409" s="342"/>
      <c r="V409" s="210"/>
      <c r="W409" s="210"/>
      <c r="X409" s="210"/>
      <c r="Y409" s="210"/>
      <c r="Z409" s="210"/>
      <c r="AA409" s="210"/>
      <c r="AB409" s="210"/>
    </row>
    <row r="410" spans="1:28" ht="15" x14ac:dyDescent="0.2">
      <c r="A410" s="61">
        <v>394</v>
      </c>
      <c r="B410" s="61"/>
      <c r="C410" s="573">
        <v>3323</v>
      </c>
      <c r="D410" s="302" t="s">
        <v>8898</v>
      </c>
      <c r="E410" s="58" t="s">
        <v>58</v>
      </c>
      <c r="F410" s="57" t="s">
        <v>8899</v>
      </c>
      <c r="G410" s="170" t="s">
        <v>4565</v>
      </c>
      <c r="H410" s="287" t="str">
        <f t="shared" si="47"/>
        <v>фото1</v>
      </c>
      <c r="I410" s="56" t="s">
        <v>4566</v>
      </c>
      <c r="J410" s="288"/>
      <c r="K410" s="55" t="s">
        <v>43</v>
      </c>
      <c r="L410" s="54">
        <v>50</v>
      </c>
      <c r="M410" s="574">
        <v>2321</v>
      </c>
      <c r="N410" s="322"/>
      <c r="O410" s="168">
        <f t="shared" si="48"/>
        <v>0</v>
      </c>
      <c r="P410" s="52"/>
      <c r="Q410" s="318">
        <f t="shared" si="49"/>
        <v>46.42</v>
      </c>
      <c r="S410" s="345"/>
      <c r="T410" s="345"/>
      <c r="U410" s="342"/>
      <c r="V410" s="210"/>
      <c r="W410" s="210"/>
      <c r="X410" s="210"/>
      <c r="Y410" s="210"/>
      <c r="Z410" s="210"/>
      <c r="AA410" s="210"/>
      <c r="AB410" s="210"/>
    </row>
    <row r="411" spans="1:28" ht="24" x14ac:dyDescent="0.2">
      <c r="A411" s="61">
        <v>395</v>
      </c>
      <c r="B411" s="61"/>
      <c r="C411" s="573">
        <v>3324</v>
      </c>
      <c r="D411" s="302" t="s">
        <v>8900</v>
      </c>
      <c r="E411" s="58" t="s">
        <v>58</v>
      </c>
      <c r="F411" s="16" t="s">
        <v>8901</v>
      </c>
      <c r="G411" s="170" t="s">
        <v>6202</v>
      </c>
      <c r="H411" s="287" t="str">
        <f t="shared" si="47"/>
        <v>фото1</v>
      </c>
      <c r="I411" s="56" t="s">
        <v>8902</v>
      </c>
      <c r="J411" s="288"/>
      <c r="K411" s="55" t="s">
        <v>43</v>
      </c>
      <c r="L411" s="54">
        <v>50</v>
      </c>
      <c r="M411" s="574">
        <v>2321</v>
      </c>
      <c r="N411" s="322"/>
      <c r="O411" s="168">
        <f t="shared" si="48"/>
        <v>0</v>
      </c>
      <c r="P411" s="52"/>
      <c r="Q411" s="318">
        <f t="shared" si="49"/>
        <v>46.42</v>
      </c>
      <c r="S411" s="343"/>
      <c r="T411" s="344"/>
      <c r="U411" s="342"/>
      <c r="V411" s="210"/>
      <c r="W411" s="210"/>
      <c r="X411" s="210"/>
      <c r="Y411" s="210"/>
      <c r="Z411" s="210"/>
      <c r="AA411" s="210"/>
      <c r="AB411" s="210"/>
    </row>
    <row r="412" spans="1:28" x14ac:dyDescent="0.2">
      <c r="A412" s="61">
        <v>396</v>
      </c>
      <c r="B412" s="61"/>
      <c r="C412" s="40"/>
      <c r="D412" s="62"/>
      <c r="E412" s="62"/>
      <c r="F412" s="17" t="s">
        <v>7257</v>
      </c>
      <c r="G412" s="49"/>
      <c r="H412" s="62"/>
      <c r="I412" s="63"/>
      <c r="J412" s="62"/>
      <c r="K412" s="341"/>
      <c r="L412" s="48"/>
      <c r="M412" s="48"/>
      <c r="N412" s="48"/>
      <c r="O412" s="48"/>
      <c r="P412" s="49"/>
      <c r="Q412" s="318"/>
      <c r="S412" s="343"/>
      <c r="T412" s="344"/>
      <c r="U412" s="342"/>
      <c r="V412" s="210"/>
      <c r="W412" s="210"/>
      <c r="X412" s="210"/>
      <c r="Y412" s="210"/>
      <c r="Z412" s="210"/>
      <c r="AA412" s="210"/>
      <c r="AB412" s="210"/>
    </row>
    <row r="413" spans="1:28" ht="24" x14ac:dyDescent="0.2">
      <c r="A413" s="61">
        <v>397</v>
      </c>
      <c r="B413" s="61"/>
      <c r="C413" s="573">
        <v>3325</v>
      </c>
      <c r="D413" s="302" t="s">
        <v>8903</v>
      </c>
      <c r="E413" s="58" t="s">
        <v>58</v>
      </c>
      <c r="F413" s="171" t="s">
        <v>8904</v>
      </c>
      <c r="G413" s="170" t="s">
        <v>4569</v>
      </c>
      <c r="H413" s="287" t="str">
        <f>HYPERLINK("http://www.gardenbulbs.ru/images/Gladiolus_CL/thumbnails/"&amp;D413&amp;".jpg","фото1")</f>
        <v>фото1</v>
      </c>
      <c r="I413" s="56" t="s">
        <v>4570</v>
      </c>
      <c r="J413" s="288"/>
      <c r="K413" s="55" t="s">
        <v>43</v>
      </c>
      <c r="L413" s="54">
        <v>50</v>
      </c>
      <c r="M413" s="574">
        <v>2450.9</v>
      </c>
      <c r="N413" s="322"/>
      <c r="O413" s="168">
        <f t="shared" ref="O413:O414" si="50">IF(ISERROR(M413*N413),0,M413*N413)</f>
        <v>0</v>
      </c>
      <c r="P413" s="52"/>
      <c r="Q413" s="318">
        <f t="shared" ref="Q413:Q414" si="51">M413/L413</f>
        <v>49.018000000000001</v>
      </c>
      <c r="S413" s="343"/>
      <c r="T413" s="344"/>
      <c r="U413" s="342"/>
      <c r="V413" s="210"/>
      <c r="W413" s="210"/>
      <c r="X413" s="210"/>
      <c r="Y413" s="210"/>
      <c r="Z413" s="210"/>
      <c r="AA413" s="210"/>
      <c r="AB413" s="210"/>
    </row>
    <row r="414" spans="1:28" ht="24" x14ac:dyDescent="0.2">
      <c r="A414" s="61">
        <v>398</v>
      </c>
      <c r="B414" s="61"/>
      <c r="C414" s="573">
        <v>3326</v>
      </c>
      <c r="D414" s="302" t="s">
        <v>8905</v>
      </c>
      <c r="E414" s="58" t="s">
        <v>58</v>
      </c>
      <c r="F414" s="16" t="s">
        <v>8906</v>
      </c>
      <c r="G414" s="170" t="s">
        <v>4571</v>
      </c>
      <c r="H414" s="287" t="str">
        <f>HYPERLINK("http://www.gardenbulbs.ru/images/Gladiolus_CL/thumbnails/"&amp;D414&amp;".jpg","фото1")</f>
        <v>фото1</v>
      </c>
      <c r="I414" s="56" t="s">
        <v>4572</v>
      </c>
      <c r="J414" s="288"/>
      <c r="K414" s="55" t="s">
        <v>43</v>
      </c>
      <c r="L414" s="54">
        <v>50</v>
      </c>
      <c r="M414" s="574">
        <v>2450.9</v>
      </c>
      <c r="N414" s="322"/>
      <c r="O414" s="168">
        <f t="shared" si="50"/>
        <v>0</v>
      </c>
      <c r="P414" s="52"/>
      <c r="Q414" s="318">
        <f t="shared" si="51"/>
        <v>49.018000000000001</v>
      </c>
      <c r="S414" s="343"/>
      <c r="T414" s="344"/>
      <c r="U414" s="342"/>
      <c r="V414" s="210"/>
      <c r="W414" s="210"/>
      <c r="X414" s="210"/>
      <c r="Y414" s="210"/>
      <c r="Z414" s="210"/>
      <c r="AA414" s="210"/>
      <c r="AB414" s="210"/>
    </row>
    <row r="415" spans="1:28" x14ac:dyDescent="0.2">
      <c r="A415" s="61">
        <v>399</v>
      </c>
      <c r="B415" s="61"/>
      <c r="C415" s="40"/>
      <c r="D415" s="62"/>
      <c r="E415" s="62"/>
      <c r="F415" s="17" t="s">
        <v>7258</v>
      </c>
      <c r="G415" s="49"/>
      <c r="H415" s="62"/>
      <c r="I415" s="63"/>
      <c r="J415" s="62"/>
      <c r="K415" s="341"/>
      <c r="L415" s="48"/>
      <c r="M415" s="48"/>
      <c r="N415" s="48"/>
      <c r="O415" s="48"/>
      <c r="P415" s="49"/>
      <c r="Q415" s="318"/>
      <c r="S415" s="343"/>
      <c r="T415" s="344"/>
      <c r="U415" s="342"/>
      <c r="V415" s="210"/>
      <c r="W415" s="210"/>
      <c r="X415" s="210"/>
      <c r="Y415" s="210"/>
      <c r="Z415" s="210"/>
      <c r="AA415" s="210"/>
      <c r="AB415" s="210"/>
    </row>
    <row r="416" spans="1:28" ht="15" x14ac:dyDescent="0.2">
      <c r="A416" s="61">
        <v>400</v>
      </c>
      <c r="B416" s="61"/>
      <c r="C416" s="573">
        <v>3327</v>
      </c>
      <c r="D416" s="302" t="s">
        <v>7262</v>
      </c>
      <c r="E416" s="58" t="s">
        <v>58</v>
      </c>
      <c r="F416" s="171" t="s">
        <v>4582</v>
      </c>
      <c r="G416" s="170" t="s">
        <v>4583</v>
      </c>
      <c r="H416" s="287" t="str">
        <f t="shared" ref="H416:H424" si="52">HYPERLINK("http://www.gardenbulbs.ru/images/Gladiolus_CL/thumbnails/"&amp;D416&amp;".jpg","фото1")</f>
        <v>фото1</v>
      </c>
      <c r="I416" s="56" t="s">
        <v>4584</v>
      </c>
      <c r="J416" s="288"/>
      <c r="K416" s="55" t="s">
        <v>43</v>
      </c>
      <c r="L416" s="54">
        <v>50</v>
      </c>
      <c r="M416" s="574">
        <v>1844.6</v>
      </c>
      <c r="N416" s="322"/>
      <c r="O416" s="168">
        <f t="shared" ref="O416:O424" si="53">IF(ISERROR(M416*N416),0,M416*N416)</f>
        <v>0</v>
      </c>
      <c r="P416" s="52"/>
      <c r="Q416" s="318">
        <f t="shared" ref="Q416:Q424" si="54">M416/L416</f>
        <v>36.891999999999996</v>
      </c>
      <c r="S416" s="343"/>
      <c r="T416" s="344"/>
      <c r="U416" s="342"/>
      <c r="V416" s="210"/>
      <c r="W416" s="210"/>
      <c r="X416" s="210"/>
      <c r="Y416" s="210"/>
      <c r="Z416" s="210"/>
      <c r="AA416" s="210"/>
      <c r="AB416" s="210"/>
    </row>
    <row r="417" spans="1:28" ht="15" x14ac:dyDescent="0.2">
      <c r="A417" s="61">
        <v>401</v>
      </c>
      <c r="B417" s="61"/>
      <c r="C417" s="573">
        <v>3328</v>
      </c>
      <c r="D417" s="302" t="s">
        <v>7265</v>
      </c>
      <c r="E417" s="58" t="s">
        <v>58</v>
      </c>
      <c r="F417" s="57" t="s">
        <v>4591</v>
      </c>
      <c r="G417" s="170" t="s">
        <v>4592</v>
      </c>
      <c r="H417" s="287" t="str">
        <f t="shared" si="52"/>
        <v>фото1</v>
      </c>
      <c r="I417" s="56" t="s">
        <v>4593</v>
      </c>
      <c r="J417" s="288"/>
      <c r="K417" s="55" t="s">
        <v>43</v>
      </c>
      <c r="L417" s="54">
        <v>50</v>
      </c>
      <c r="M417" s="574">
        <v>1844.6</v>
      </c>
      <c r="N417" s="322"/>
      <c r="O417" s="168">
        <f t="shared" si="53"/>
        <v>0</v>
      </c>
      <c r="P417" s="52"/>
      <c r="Q417" s="318">
        <f t="shared" si="54"/>
        <v>36.891999999999996</v>
      </c>
      <c r="S417" s="343"/>
      <c r="T417" s="344"/>
      <c r="U417" s="342"/>
      <c r="V417" s="210"/>
      <c r="W417" s="210"/>
      <c r="X417" s="210"/>
      <c r="Y417" s="210"/>
      <c r="Z417" s="210"/>
      <c r="AA417" s="210"/>
      <c r="AB417" s="210"/>
    </row>
    <row r="418" spans="1:28" ht="15" x14ac:dyDescent="0.2">
      <c r="A418" s="61">
        <v>402</v>
      </c>
      <c r="B418" s="61"/>
      <c r="C418" s="573">
        <v>3329</v>
      </c>
      <c r="D418" s="302" t="s">
        <v>7263</v>
      </c>
      <c r="E418" s="58" t="s">
        <v>58</v>
      </c>
      <c r="F418" s="57" t="s">
        <v>4585</v>
      </c>
      <c r="G418" s="170" t="s">
        <v>4586</v>
      </c>
      <c r="H418" s="287" t="str">
        <f t="shared" si="52"/>
        <v>фото1</v>
      </c>
      <c r="I418" s="56" t="s">
        <v>4587</v>
      </c>
      <c r="J418" s="288"/>
      <c r="K418" s="55" t="s">
        <v>43</v>
      </c>
      <c r="L418" s="54">
        <v>50</v>
      </c>
      <c r="M418" s="574">
        <v>1844.6</v>
      </c>
      <c r="N418" s="322"/>
      <c r="O418" s="168">
        <f t="shared" si="53"/>
        <v>0</v>
      </c>
      <c r="P418" s="52"/>
      <c r="Q418" s="318">
        <f t="shared" si="54"/>
        <v>36.891999999999996</v>
      </c>
      <c r="S418" s="345"/>
      <c r="T418" s="345"/>
      <c r="U418" s="342"/>
      <c r="V418" s="210"/>
      <c r="W418" s="210"/>
      <c r="X418" s="210"/>
      <c r="Y418" s="210"/>
      <c r="Z418" s="210"/>
      <c r="AA418" s="210"/>
      <c r="AB418" s="210"/>
    </row>
    <row r="419" spans="1:28" ht="15" x14ac:dyDescent="0.2">
      <c r="A419" s="61">
        <v>403</v>
      </c>
      <c r="B419" s="61"/>
      <c r="C419" s="573">
        <v>3330</v>
      </c>
      <c r="D419" s="302" t="s">
        <v>7264</v>
      </c>
      <c r="E419" s="58" t="s">
        <v>58</v>
      </c>
      <c r="F419" s="57" t="s">
        <v>4588</v>
      </c>
      <c r="G419" s="170" t="s">
        <v>4589</v>
      </c>
      <c r="H419" s="287" t="str">
        <f t="shared" si="52"/>
        <v>фото1</v>
      </c>
      <c r="I419" s="56" t="s">
        <v>4590</v>
      </c>
      <c r="J419" s="288"/>
      <c r="K419" s="55" t="s">
        <v>43</v>
      </c>
      <c r="L419" s="54">
        <v>50</v>
      </c>
      <c r="M419" s="574">
        <v>1844.6</v>
      </c>
      <c r="N419" s="322"/>
      <c r="O419" s="168">
        <f t="shared" si="53"/>
        <v>0</v>
      </c>
      <c r="P419" s="52"/>
      <c r="Q419" s="318">
        <f t="shared" si="54"/>
        <v>36.891999999999996</v>
      </c>
      <c r="S419" s="343"/>
      <c r="T419" s="344"/>
      <c r="U419" s="342"/>
      <c r="V419" s="210"/>
      <c r="W419" s="210"/>
      <c r="X419" s="210"/>
      <c r="Y419" s="210"/>
      <c r="Z419" s="210"/>
      <c r="AA419" s="210"/>
      <c r="AB419" s="210"/>
    </row>
    <row r="420" spans="1:28" ht="15" x14ac:dyDescent="0.2">
      <c r="A420" s="61">
        <v>404</v>
      </c>
      <c r="B420" s="61"/>
      <c r="C420" s="573">
        <v>3331</v>
      </c>
      <c r="D420" s="302" t="s">
        <v>7261</v>
      </c>
      <c r="E420" s="58" t="s">
        <v>58</v>
      </c>
      <c r="F420" s="57" t="s">
        <v>4579</v>
      </c>
      <c r="G420" s="170" t="s">
        <v>4580</v>
      </c>
      <c r="H420" s="287" t="str">
        <f t="shared" si="52"/>
        <v>фото1</v>
      </c>
      <c r="I420" s="56" t="s">
        <v>4581</v>
      </c>
      <c r="J420" s="288"/>
      <c r="K420" s="55" t="s">
        <v>43</v>
      </c>
      <c r="L420" s="54">
        <v>50</v>
      </c>
      <c r="M420" s="574">
        <v>1844.6</v>
      </c>
      <c r="N420" s="322"/>
      <c r="O420" s="168">
        <f t="shared" si="53"/>
        <v>0</v>
      </c>
      <c r="P420" s="52"/>
      <c r="Q420" s="318">
        <f t="shared" si="54"/>
        <v>36.891999999999996</v>
      </c>
      <c r="S420" s="343"/>
      <c r="T420" s="344"/>
      <c r="U420" s="342"/>
      <c r="V420" s="210"/>
      <c r="W420" s="210"/>
      <c r="X420" s="210"/>
      <c r="Y420" s="210"/>
      <c r="Z420" s="210"/>
      <c r="AA420" s="210"/>
      <c r="AB420" s="210"/>
    </row>
    <row r="421" spans="1:28" ht="15" x14ac:dyDescent="0.2">
      <c r="A421" s="61">
        <v>405</v>
      </c>
      <c r="B421" s="61"/>
      <c r="C421" s="573">
        <v>3332</v>
      </c>
      <c r="D421" s="302" t="s">
        <v>7266</v>
      </c>
      <c r="E421" s="58" t="s">
        <v>58</v>
      </c>
      <c r="F421" s="57" t="s">
        <v>4594</v>
      </c>
      <c r="G421" s="170" t="s">
        <v>4595</v>
      </c>
      <c r="H421" s="287" t="str">
        <f t="shared" si="52"/>
        <v>фото1</v>
      </c>
      <c r="I421" s="56" t="s">
        <v>4596</v>
      </c>
      <c r="J421" s="288"/>
      <c r="K421" s="55" t="s">
        <v>43</v>
      </c>
      <c r="L421" s="54">
        <v>50</v>
      </c>
      <c r="M421" s="574">
        <v>1844.6</v>
      </c>
      <c r="N421" s="322"/>
      <c r="O421" s="168">
        <f t="shared" si="53"/>
        <v>0</v>
      </c>
      <c r="P421" s="52"/>
      <c r="Q421" s="318">
        <f t="shared" si="54"/>
        <v>36.891999999999996</v>
      </c>
      <c r="S421" s="345"/>
      <c r="T421" s="345"/>
      <c r="U421" s="342"/>
      <c r="V421" s="210"/>
      <c r="W421" s="210"/>
      <c r="X421" s="210"/>
      <c r="Y421" s="210"/>
      <c r="Z421" s="210"/>
      <c r="AA421" s="210"/>
      <c r="AB421" s="210"/>
    </row>
    <row r="422" spans="1:28" ht="15" x14ac:dyDescent="0.2">
      <c r="A422" s="61">
        <v>406</v>
      </c>
      <c r="B422" s="61"/>
      <c r="C422" s="573">
        <v>3333</v>
      </c>
      <c r="D422" s="302" t="s">
        <v>7259</v>
      </c>
      <c r="E422" s="58" t="s">
        <v>58</v>
      </c>
      <c r="F422" s="57" t="s">
        <v>4573</v>
      </c>
      <c r="G422" s="170" t="s">
        <v>4574</v>
      </c>
      <c r="H422" s="287" t="str">
        <f t="shared" si="52"/>
        <v>фото1</v>
      </c>
      <c r="I422" s="56" t="s">
        <v>4575</v>
      </c>
      <c r="J422" s="288"/>
      <c r="K422" s="55" t="s">
        <v>43</v>
      </c>
      <c r="L422" s="54">
        <v>50</v>
      </c>
      <c r="M422" s="574">
        <v>1844.6</v>
      </c>
      <c r="N422" s="322"/>
      <c r="O422" s="168">
        <f t="shared" si="53"/>
        <v>0</v>
      </c>
      <c r="P422" s="52"/>
      <c r="Q422" s="318">
        <f t="shared" si="54"/>
        <v>36.891999999999996</v>
      </c>
      <c r="S422" s="343"/>
      <c r="T422" s="344"/>
      <c r="U422" s="342"/>
      <c r="V422" s="210"/>
      <c r="W422" s="210"/>
      <c r="X422" s="210"/>
      <c r="Y422" s="210"/>
      <c r="Z422" s="210"/>
      <c r="AA422" s="210"/>
      <c r="AB422" s="210"/>
    </row>
    <row r="423" spans="1:28" ht="15" x14ac:dyDescent="0.2">
      <c r="A423" s="61">
        <v>407</v>
      </c>
      <c r="B423" s="61"/>
      <c r="C423" s="573">
        <v>3334</v>
      </c>
      <c r="D423" s="302" t="s">
        <v>7260</v>
      </c>
      <c r="E423" s="58" t="s">
        <v>58</v>
      </c>
      <c r="F423" s="57" t="s">
        <v>4576</v>
      </c>
      <c r="G423" s="170" t="s">
        <v>4577</v>
      </c>
      <c r="H423" s="287" t="str">
        <f t="shared" si="52"/>
        <v>фото1</v>
      </c>
      <c r="I423" s="56" t="s">
        <v>4578</v>
      </c>
      <c r="J423" s="288"/>
      <c r="K423" s="55" t="s">
        <v>43</v>
      </c>
      <c r="L423" s="54">
        <v>50</v>
      </c>
      <c r="M423" s="574">
        <v>1844.6</v>
      </c>
      <c r="N423" s="322"/>
      <c r="O423" s="168">
        <f t="shared" si="53"/>
        <v>0</v>
      </c>
      <c r="P423" s="52"/>
      <c r="Q423" s="318">
        <f t="shared" si="54"/>
        <v>36.891999999999996</v>
      </c>
      <c r="S423" s="343"/>
      <c r="T423" s="344"/>
      <c r="U423" s="342"/>
      <c r="V423" s="210"/>
      <c r="W423" s="210"/>
      <c r="X423" s="210"/>
      <c r="Y423" s="210"/>
      <c r="Z423" s="210"/>
      <c r="AA423" s="210"/>
      <c r="AB423" s="210"/>
    </row>
    <row r="424" spans="1:28" ht="15" x14ac:dyDescent="0.2">
      <c r="A424" s="61">
        <v>408</v>
      </c>
      <c r="B424" s="61"/>
      <c r="C424" s="573">
        <v>3335</v>
      </c>
      <c r="D424" s="302" t="s">
        <v>7267</v>
      </c>
      <c r="E424" s="58" t="s">
        <v>58</v>
      </c>
      <c r="F424" s="16" t="s">
        <v>6203</v>
      </c>
      <c r="G424" s="170" t="s">
        <v>2151</v>
      </c>
      <c r="H424" s="287" t="str">
        <f t="shared" si="52"/>
        <v>фото1</v>
      </c>
      <c r="I424" s="56" t="s">
        <v>8907</v>
      </c>
      <c r="J424" s="288"/>
      <c r="K424" s="55" t="s">
        <v>43</v>
      </c>
      <c r="L424" s="54">
        <v>50</v>
      </c>
      <c r="M424" s="574">
        <v>1844.6</v>
      </c>
      <c r="N424" s="322"/>
      <c r="O424" s="168">
        <f t="shared" si="53"/>
        <v>0</v>
      </c>
      <c r="P424" s="52"/>
      <c r="Q424" s="318">
        <f t="shared" si="54"/>
        <v>36.891999999999996</v>
      </c>
      <c r="S424" s="347"/>
      <c r="T424" s="347"/>
      <c r="U424" s="342"/>
      <c r="V424" s="210"/>
      <c r="W424" s="210"/>
      <c r="X424" s="210"/>
      <c r="Y424" s="210"/>
      <c r="Z424" s="210"/>
      <c r="AA424" s="210"/>
      <c r="AB424" s="210"/>
    </row>
    <row r="425" spans="1:28" x14ac:dyDescent="0.2">
      <c r="A425" s="61">
        <v>409</v>
      </c>
      <c r="B425" s="61"/>
      <c r="C425" s="40"/>
      <c r="D425" s="62"/>
      <c r="E425" s="62"/>
      <c r="F425" s="17" t="s">
        <v>8908</v>
      </c>
      <c r="G425" s="49"/>
      <c r="H425" s="62"/>
      <c r="I425" s="63"/>
      <c r="J425" s="62"/>
      <c r="K425" s="341"/>
      <c r="L425" s="48"/>
      <c r="M425" s="48"/>
      <c r="N425" s="48"/>
      <c r="O425" s="48"/>
      <c r="P425" s="49"/>
      <c r="Q425" s="318"/>
      <c r="S425" s="344"/>
      <c r="T425" s="344"/>
      <c r="U425" s="342"/>
      <c r="V425" s="210"/>
      <c r="W425" s="210"/>
      <c r="X425" s="210"/>
      <c r="Y425" s="210"/>
      <c r="Z425" s="210"/>
      <c r="AA425" s="210"/>
      <c r="AB425" s="210"/>
    </row>
    <row r="426" spans="1:28" ht="15" x14ac:dyDescent="0.2">
      <c r="A426" s="61">
        <v>410</v>
      </c>
      <c r="B426" s="61"/>
      <c r="C426" s="573">
        <v>3336</v>
      </c>
      <c r="D426" s="302" t="s">
        <v>8909</v>
      </c>
      <c r="E426" s="58" t="s">
        <v>58</v>
      </c>
      <c r="F426" s="57" t="s">
        <v>8910</v>
      </c>
      <c r="G426" s="170" t="s">
        <v>8911</v>
      </c>
      <c r="H426" s="287" t="str">
        <f>HYPERLINK("http://www.gardenbulbs.ru/images/Gladiolus_CL/thumbnails/"&amp;D426&amp;".jpg","фото1")</f>
        <v>фото1</v>
      </c>
      <c r="I426" s="56" t="s">
        <v>8912</v>
      </c>
      <c r="J426" s="288"/>
      <c r="K426" s="55" t="s">
        <v>43</v>
      </c>
      <c r="L426" s="54">
        <v>50</v>
      </c>
      <c r="M426" s="574">
        <v>2884</v>
      </c>
      <c r="N426" s="322"/>
      <c r="O426" s="168">
        <f t="shared" ref="O426:O430" si="55">IF(ISERROR(M426*N426),0,M426*N426)</f>
        <v>0</v>
      </c>
      <c r="P426" s="52"/>
      <c r="Q426" s="318">
        <f t="shared" ref="Q426:Q430" si="56">M426/L426</f>
        <v>57.68</v>
      </c>
      <c r="S426" s="345"/>
      <c r="T426" s="345"/>
      <c r="U426" s="342"/>
      <c r="V426" s="210"/>
      <c r="W426" s="210"/>
      <c r="X426" s="210"/>
      <c r="Y426" s="210"/>
      <c r="Z426" s="210"/>
      <c r="AA426" s="210"/>
      <c r="AB426" s="210"/>
    </row>
    <row r="427" spans="1:28" ht="15" x14ac:dyDescent="0.2">
      <c r="A427" s="61">
        <v>411</v>
      </c>
      <c r="B427" s="61"/>
      <c r="C427" s="573">
        <v>3337</v>
      </c>
      <c r="D427" s="302" t="s">
        <v>7247</v>
      </c>
      <c r="E427" s="58" t="s">
        <v>58</v>
      </c>
      <c r="F427" s="57" t="s">
        <v>4545</v>
      </c>
      <c r="G427" s="170" t="s">
        <v>4546</v>
      </c>
      <c r="H427" s="287" t="str">
        <f>HYPERLINK("http://www.gardenbulbs.ru/images/Gladiolus_CL/thumbnails/"&amp;D427&amp;".jpg","фото1")</f>
        <v>фото1</v>
      </c>
      <c r="I427" s="56" t="s">
        <v>4547</v>
      </c>
      <c r="J427" s="288"/>
      <c r="K427" s="55" t="s">
        <v>43</v>
      </c>
      <c r="L427" s="54">
        <v>50</v>
      </c>
      <c r="M427" s="574">
        <v>2884</v>
      </c>
      <c r="N427" s="322"/>
      <c r="O427" s="168">
        <f t="shared" si="55"/>
        <v>0</v>
      </c>
      <c r="P427" s="52"/>
      <c r="Q427" s="318">
        <f t="shared" si="56"/>
        <v>57.68</v>
      </c>
      <c r="S427" s="343"/>
      <c r="T427" s="344"/>
      <c r="U427" s="342"/>
      <c r="V427" s="210"/>
      <c r="W427" s="210"/>
      <c r="X427" s="210"/>
      <c r="Y427" s="210"/>
      <c r="Z427" s="210"/>
      <c r="AA427" s="210"/>
      <c r="AB427" s="210"/>
    </row>
    <row r="428" spans="1:28" ht="15" x14ac:dyDescent="0.2">
      <c r="A428" s="61">
        <v>412</v>
      </c>
      <c r="B428" s="61"/>
      <c r="C428" s="573">
        <v>3338</v>
      </c>
      <c r="D428" s="302" t="s">
        <v>7248</v>
      </c>
      <c r="E428" s="58" t="s">
        <v>58</v>
      </c>
      <c r="F428" s="57" t="s">
        <v>4548</v>
      </c>
      <c r="G428" s="170" t="s">
        <v>4549</v>
      </c>
      <c r="H428" s="287" t="str">
        <f>HYPERLINK("http://www.gardenbulbs.ru/images/Gladiolus_CL/thumbnails/"&amp;D428&amp;".jpg","фото1")</f>
        <v>фото1</v>
      </c>
      <c r="I428" s="56" t="s">
        <v>4550</v>
      </c>
      <c r="J428" s="288"/>
      <c r="K428" s="55" t="s">
        <v>43</v>
      </c>
      <c r="L428" s="54">
        <v>50</v>
      </c>
      <c r="M428" s="574">
        <v>2884</v>
      </c>
      <c r="N428" s="322"/>
      <c r="O428" s="168">
        <f t="shared" si="55"/>
        <v>0</v>
      </c>
      <c r="P428" s="52"/>
      <c r="Q428" s="318">
        <f t="shared" si="56"/>
        <v>57.68</v>
      </c>
      <c r="S428" s="343"/>
      <c r="T428" s="344"/>
      <c r="U428" s="342"/>
      <c r="V428" s="210"/>
      <c r="W428" s="210"/>
      <c r="X428" s="210"/>
      <c r="Y428" s="210"/>
      <c r="Z428" s="210"/>
      <c r="AA428" s="210"/>
      <c r="AB428" s="210"/>
    </row>
    <row r="429" spans="1:28" ht="15" x14ac:dyDescent="0.2">
      <c r="A429" s="61">
        <v>413</v>
      </c>
      <c r="B429" s="61"/>
      <c r="C429" s="573">
        <v>3339</v>
      </c>
      <c r="D429" s="302" t="s">
        <v>7249</v>
      </c>
      <c r="E429" s="58" t="s">
        <v>58</v>
      </c>
      <c r="F429" s="57" t="s">
        <v>4551</v>
      </c>
      <c r="G429" s="170" t="s">
        <v>4552</v>
      </c>
      <c r="H429" s="287" t="str">
        <f>HYPERLINK("http://www.gardenbulbs.ru/images/Gladiolus_CL/thumbnails/"&amp;D429&amp;".jpg","фото1")</f>
        <v>фото1</v>
      </c>
      <c r="I429" s="56" t="s">
        <v>4553</v>
      </c>
      <c r="J429" s="288"/>
      <c r="K429" s="55" t="s">
        <v>43</v>
      </c>
      <c r="L429" s="54">
        <v>50</v>
      </c>
      <c r="M429" s="574">
        <v>2884</v>
      </c>
      <c r="N429" s="322"/>
      <c r="O429" s="168">
        <f t="shared" si="55"/>
        <v>0</v>
      </c>
      <c r="P429" s="52"/>
      <c r="Q429" s="318">
        <f t="shared" si="56"/>
        <v>57.68</v>
      </c>
      <c r="S429" s="343"/>
      <c r="T429" s="344"/>
      <c r="U429" s="342"/>
      <c r="V429" s="210"/>
      <c r="W429" s="210"/>
      <c r="X429" s="210"/>
      <c r="Y429" s="210"/>
      <c r="Z429" s="210"/>
      <c r="AA429" s="210"/>
      <c r="AB429" s="210"/>
    </row>
    <row r="430" spans="1:28" ht="36" x14ac:dyDescent="0.2">
      <c r="A430" s="61">
        <v>414</v>
      </c>
      <c r="B430" s="61"/>
      <c r="C430" s="573">
        <v>3340</v>
      </c>
      <c r="D430" s="302" t="s">
        <v>7246</v>
      </c>
      <c r="E430" s="58" t="s">
        <v>58</v>
      </c>
      <c r="F430" s="57" t="s">
        <v>4542</v>
      </c>
      <c r="G430" s="170" t="s">
        <v>4543</v>
      </c>
      <c r="H430" s="287" t="str">
        <f>HYPERLINK("http://www.gardenbulbs.ru/images/Gladiolus_CL/thumbnails/"&amp;D430&amp;".jpg","фото1")</f>
        <v>фото1</v>
      </c>
      <c r="I430" s="56" t="s">
        <v>4544</v>
      </c>
      <c r="J430" s="288"/>
      <c r="K430" s="55" t="s">
        <v>43</v>
      </c>
      <c r="L430" s="54">
        <v>50</v>
      </c>
      <c r="M430" s="574">
        <v>2884</v>
      </c>
      <c r="N430" s="322"/>
      <c r="O430" s="168">
        <f t="shared" si="55"/>
        <v>0</v>
      </c>
      <c r="P430" s="52"/>
      <c r="Q430" s="318">
        <f t="shared" si="56"/>
        <v>57.68</v>
      </c>
      <c r="S430" s="343"/>
      <c r="T430" s="344"/>
      <c r="U430" s="342"/>
      <c r="V430" s="210"/>
      <c r="W430" s="210"/>
      <c r="X430" s="210"/>
      <c r="Y430" s="210"/>
      <c r="Z430" s="210"/>
      <c r="AA430" s="210"/>
      <c r="AB430" s="210"/>
    </row>
    <row r="431" spans="1:28" x14ac:dyDescent="0.2">
      <c r="A431" s="61">
        <v>415</v>
      </c>
      <c r="B431" s="61"/>
      <c r="C431" s="40"/>
      <c r="D431" s="62"/>
      <c r="E431" s="62"/>
      <c r="F431" s="17" t="s">
        <v>8913</v>
      </c>
      <c r="G431" s="49"/>
      <c r="H431" s="62"/>
      <c r="I431" s="63"/>
      <c r="J431" s="62"/>
      <c r="K431" s="341"/>
      <c r="L431" s="48"/>
      <c r="M431" s="48"/>
      <c r="N431" s="48"/>
      <c r="O431" s="48"/>
      <c r="P431" s="49"/>
      <c r="Q431" s="318"/>
      <c r="S431" s="343"/>
      <c r="T431" s="344"/>
      <c r="U431" s="342"/>
      <c r="V431" s="210"/>
      <c r="W431" s="210"/>
      <c r="X431" s="210"/>
      <c r="Y431" s="210"/>
      <c r="Z431" s="210"/>
      <c r="AA431" s="210"/>
      <c r="AB431" s="210"/>
    </row>
    <row r="432" spans="1:28" ht="15" x14ac:dyDescent="0.2">
      <c r="A432" s="61">
        <v>416</v>
      </c>
      <c r="B432" s="61"/>
      <c r="C432" s="573">
        <v>3452</v>
      </c>
      <c r="D432" s="302" t="s">
        <v>13966</v>
      </c>
      <c r="E432" s="47" t="s">
        <v>58</v>
      </c>
      <c r="F432" s="46" t="s">
        <v>13967</v>
      </c>
      <c r="G432" s="325" t="s">
        <v>13968</v>
      </c>
      <c r="H432" s="287" t="str">
        <f t="shared" ref="H432:H437" si="57">HYPERLINK("http://www.gardenbulbs.ru/images/Gladiolus_CL/thumbnails/"&amp;D432&amp;".jpg","фото1")</f>
        <v>фото1</v>
      </c>
      <c r="I432" s="56" t="s">
        <v>13969</v>
      </c>
      <c r="J432" s="288"/>
      <c r="K432" s="55" t="s">
        <v>43</v>
      </c>
      <c r="L432" s="54">
        <v>50</v>
      </c>
      <c r="M432" s="574">
        <v>2779.1</v>
      </c>
      <c r="N432" s="322"/>
      <c r="O432" s="168">
        <f t="shared" ref="O432:O437" si="58">IF(ISERROR(M432*N432),0,M432*N432)</f>
        <v>0</v>
      </c>
      <c r="P432" s="52" t="s">
        <v>13902</v>
      </c>
      <c r="Q432" s="318">
        <f t="shared" ref="Q432:Q437" si="59">M432/L432</f>
        <v>55.582000000000001</v>
      </c>
      <c r="S432" s="343"/>
      <c r="T432" s="344"/>
      <c r="U432" s="342"/>
      <c r="V432" s="210"/>
      <c r="W432" s="210"/>
      <c r="X432" s="210"/>
      <c r="Y432" s="210"/>
      <c r="Z432" s="210"/>
      <c r="AA432" s="210"/>
      <c r="AB432" s="210"/>
    </row>
    <row r="433" spans="1:28" ht="15" x14ac:dyDescent="0.2">
      <c r="A433" s="61">
        <v>417</v>
      </c>
      <c r="B433" s="61"/>
      <c r="C433" s="573">
        <v>3341</v>
      </c>
      <c r="D433" s="302" t="s">
        <v>7270</v>
      </c>
      <c r="E433" s="58" t="s">
        <v>58</v>
      </c>
      <c r="F433" s="57" t="s">
        <v>4601</v>
      </c>
      <c r="G433" s="170" t="s">
        <v>4602</v>
      </c>
      <c r="H433" s="287" t="str">
        <f t="shared" si="57"/>
        <v>фото1</v>
      </c>
      <c r="I433" s="56" t="s">
        <v>8914</v>
      </c>
      <c r="J433" s="288"/>
      <c r="K433" s="55" t="s">
        <v>43</v>
      </c>
      <c r="L433" s="54">
        <v>50</v>
      </c>
      <c r="M433" s="574">
        <v>2797.2999999999997</v>
      </c>
      <c r="N433" s="322"/>
      <c r="O433" s="168">
        <f t="shared" si="58"/>
        <v>0</v>
      </c>
      <c r="P433" s="52"/>
      <c r="Q433" s="318">
        <f t="shared" si="59"/>
        <v>55.945999999999998</v>
      </c>
      <c r="S433" s="343"/>
      <c r="T433" s="344"/>
      <c r="U433" s="342"/>
      <c r="V433" s="210"/>
      <c r="W433" s="210"/>
      <c r="X433" s="210"/>
      <c r="Y433" s="210"/>
      <c r="Z433" s="210"/>
      <c r="AA433" s="210"/>
      <c r="AB433" s="210"/>
    </row>
    <row r="434" spans="1:28" ht="15" x14ac:dyDescent="0.2">
      <c r="A434" s="61">
        <v>418</v>
      </c>
      <c r="B434" s="61"/>
      <c r="C434" s="573">
        <v>3342</v>
      </c>
      <c r="D434" s="302" t="s">
        <v>7271</v>
      </c>
      <c r="E434" s="58" t="s">
        <v>58</v>
      </c>
      <c r="F434" s="57" t="s">
        <v>4603</v>
      </c>
      <c r="G434" s="170" t="s">
        <v>4604</v>
      </c>
      <c r="H434" s="287" t="str">
        <f t="shared" si="57"/>
        <v>фото1</v>
      </c>
      <c r="I434" s="56" t="s">
        <v>8915</v>
      </c>
      <c r="J434" s="288"/>
      <c r="K434" s="55" t="s">
        <v>43</v>
      </c>
      <c r="L434" s="54">
        <v>50</v>
      </c>
      <c r="M434" s="574">
        <v>2797.2999999999997</v>
      </c>
      <c r="N434" s="322"/>
      <c r="O434" s="168">
        <f t="shared" si="58"/>
        <v>0</v>
      </c>
      <c r="P434" s="52"/>
      <c r="Q434" s="318">
        <f t="shared" si="59"/>
        <v>55.945999999999998</v>
      </c>
      <c r="S434" s="343"/>
      <c r="T434" s="344"/>
      <c r="U434" s="342"/>
      <c r="V434" s="210"/>
      <c r="W434" s="210"/>
      <c r="X434" s="210"/>
      <c r="Y434" s="210"/>
      <c r="Z434" s="210"/>
      <c r="AA434" s="210"/>
      <c r="AB434" s="210"/>
    </row>
    <row r="435" spans="1:28" ht="15" x14ac:dyDescent="0.2">
      <c r="A435" s="61">
        <v>419</v>
      </c>
      <c r="B435" s="61"/>
      <c r="C435" s="573">
        <v>3343</v>
      </c>
      <c r="D435" s="302" t="s">
        <v>7268</v>
      </c>
      <c r="E435" s="58" t="s">
        <v>58</v>
      </c>
      <c r="F435" s="57" t="s">
        <v>4597</v>
      </c>
      <c r="G435" s="170" t="s">
        <v>4598</v>
      </c>
      <c r="H435" s="287" t="str">
        <f t="shared" si="57"/>
        <v>фото1</v>
      </c>
      <c r="I435" s="56" t="s">
        <v>8916</v>
      </c>
      <c r="J435" s="288"/>
      <c r="K435" s="55" t="s">
        <v>43</v>
      </c>
      <c r="L435" s="54">
        <v>50</v>
      </c>
      <c r="M435" s="574">
        <v>2797.2999999999997</v>
      </c>
      <c r="N435" s="322"/>
      <c r="O435" s="168">
        <f t="shared" si="58"/>
        <v>0</v>
      </c>
      <c r="P435" s="52"/>
      <c r="Q435" s="318">
        <f t="shared" si="59"/>
        <v>55.945999999999998</v>
      </c>
      <c r="S435" s="343"/>
      <c r="T435" s="344"/>
      <c r="U435" s="342"/>
      <c r="V435" s="210"/>
      <c r="W435" s="210"/>
      <c r="X435" s="210"/>
      <c r="Y435" s="210"/>
      <c r="Z435" s="210"/>
      <c r="AA435" s="210"/>
      <c r="AB435" s="210"/>
    </row>
    <row r="436" spans="1:28" ht="15" x14ac:dyDescent="0.2">
      <c r="A436" s="61">
        <v>420</v>
      </c>
      <c r="B436" s="61"/>
      <c r="C436" s="573">
        <v>3344</v>
      </c>
      <c r="D436" s="302" t="s">
        <v>7269</v>
      </c>
      <c r="E436" s="58" t="s">
        <v>58</v>
      </c>
      <c r="F436" s="57" t="s">
        <v>4599</v>
      </c>
      <c r="G436" s="170" t="s">
        <v>4600</v>
      </c>
      <c r="H436" s="287" t="str">
        <f t="shared" si="57"/>
        <v>фото1</v>
      </c>
      <c r="I436" s="56" t="s">
        <v>8917</v>
      </c>
      <c r="J436" s="288"/>
      <c r="K436" s="55" t="s">
        <v>43</v>
      </c>
      <c r="L436" s="54">
        <v>50</v>
      </c>
      <c r="M436" s="574">
        <v>2797.2999999999997</v>
      </c>
      <c r="N436" s="322"/>
      <c r="O436" s="168">
        <f t="shared" si="58"/>
        <v>0</v>
      </c>
      <c r="P436" s="52"/>
      <c r="Q436" s="318">
        <f t="shared" si="59"/>
        <v>55.945999999999998</v>
      </c>
      <c r="S436" s="343"/>
      <c r="T436" s="344"/>
      <c r="U436" s="342"/>
      <c r="V436" s="210"/>
      <c r="W436" s="210"/>
      <c r="X436" s="210"/>
      <c r="Y436" s="210"/>
      <c r="Z436" s="210"/>
      <c r="AA436" s="210"/>
      <c r="AB436" s="210"/>
    </row>
    <row r="437" spans="1:28" ht="15" x14ac:dyDescent="0.2">
      <c r="A437" s="61">
        <v>421</v>
      </c>
      <c r="B437" s="61"/>
      <c r="C437" s="573">
        <v>3443</v>
      </c>
      <c r="D437" s="302" t="s">
        <v>8918</v>
      </c>
      <c r="E437" s="58" t="s">
        <v>58</v>
      </c>
      <c r="F437" s="57" t="s">
        <v>8919</v>
      </c>
      <c r="G437" s="170" t="s">
        <v>8920</v>
      </c>
      <c r="H437" s="287" t="str">
        <f t="shared" si="57"/>
        <v>фото1</v>
      </c>
      <c r="I437" s="56" t="s">
        <v>8921</v>
      </c>
      <c r="J437" s="288"/>
      <c r="K437" s="55" t="s">
        <v>43</v>
      </c>
      <c r="L437" s="54">
        <v>50</v>
      </c>
      <c r="M437" s="574">
        <v>2797.2999999999997</v>
      </c>
      <c r="N437" s="322"/>
      <c r="O437" s="168">
        <f t="shared" si="58"/>
        <v>0</v>
      </c>
      <c r="P437" s="52"/>
      <c r="Q437" s="318">
        <f t="shared" si="59"/>
        <v>55.945999999999998</v>
      </c>
      <c r="S437" s="343"/>
      <c r="T437" s="344"/>
      <c r="U437" s="342"/>
      <c r="V437" s="210"/>
      <c r="W437" s="210"/>
      <c r="X437" s="210"/>
      <c r="Y437" s="210"/>
      <c r="Z437" s="210"/>
      <c r="AA437" s="210"/>
      <c r="AB437" s="210"/>
    </row>
    <row r="438" spans="1:28" x14ac:dyDescent="0.2">
      <c r="A438" s="61">
        <v>422</v>
      </c>
      <c r="B438" s="61"/>
      <c r="C438" s="40"/>
      <c r="D438" s="62"/>
      <c r="E438" s="62"/>
      <c r="F438" s="17" t="s">
        <v>8922</v>
      </c>
      <c r="G438" s="49"/>
      <c r="H438" s="62"/>
      <c r="I438" s="63"/>
      <c r="J438" s="62"/>
      <c r="K438" s="341"/>
      <c r="L438" s="48"/>
      <c r="M438" s="48"/>
      <c r="N438" s="48"/>
      <c r="O438" s="48"/>
      <c r="P438" s="49"/>
      <c r="Q438" s="318"/>
      <c r="S438" s="343"/>
      <c r="T438" s="344"/>
      <c r="U438" s="342"/>
      <c r="V438" s="210"/>
      <c r="W438" s="210"/>
      <c r="X438" s="210"/>
      <c r="Y438" s="210"/>
      <c r="Z438" s="210"/>
      <c r="AA438" s="210"/>
      <c r="AB438" s="210"/>
    </row>
    <row r="439" spans="1:28" ht="15" x14ac:dyDescent="0.2">
      <c r="A439" s="61">
        <v>423</v>
      </c>
      <c r="B439" s="61"/>
      <c r="C439" s="573">
        <v>3345</v>
      </c>
      <c r="D439" s="302" t="s">
        <v>7274</v>
      </c>
      <c r="E439" s="58" t="s">
        <v>58</v>
      </c>
      <c r="F439" s="171" t="s">
        <v>4611</v>
      </c>
      <c r="G439" s="170" t="s">
        <v>4612</v>
      </c>
      <c r="H439" s="287" t="str">
        <f t="shared" ref="H439:H444" si="60">HYPERLINK("http://www.gardenbulbs.ru/images/Gladiolus_CL/thumbnails/"&amp;D439&amp;".jpg","фото1")</f>
        <v>фото1</v>
      </c>
      <c r="I439" s="56" t="s">
        <v>8923</v>
      </c>
      <c r="J439" s="288"/>
      <c r="K439" s="55" t="s">
        <v>43</v>
      </c>
      <c r="L439" s="54">
        <v>50</v>
      </c>
      <c r="M439" s="574">
        <v>2450.9</v>
      </c>
      <c r="N439" s="322"/>
      <c r="O439" s="168">
        <f t="shared" ref="O439:O444" si="61">IF(ISERROR(M439*N439),0,M439*N439)</f>
        <v>0</v>
      </c>
      <c r="P439" s="52"/>
      <c r="Q439" s="318">
        <f t="shared" ref="Q439:Q444" si="62">M439/L439</f>
        <v>49.018000000000001</v>
      </c>
      <c r="S439" s="343"/>
      <c r="T439" s="344"/>
      <c r="U439" s="342"/>
      <c r="V439" s="210"/>
      <c r="W439" s="210"/>
      <c r="X439" s="210"/>
      <c r="Y439" s="210"/>
      <c r="Z439" s="210"/>
      <c r="AA439" s="210"/>
      <c r="AB439" s="210"/>
    </row>
    <row r="440" spans="1:28" ht="15" x14ac:dyDescent="0.2">
      <c r="A440" s="61">
        <v>424</v>
      </c>
      <c r="B440" s="61"/>
      <c r="C440" s="573">
        <v>3346</v>
      </c>
      <c r="D440" s="302" t="s">
        <v>7275</v>
      </c>
      <c r="E440" s="58" t="s">
        <v>58</v>
      </c>
      <c r="F440" s="57" t="s">
        <v>4613</v>
      </c>
      <c r="G440" s="170" t="s">
        <v>4614</v>
      </c>
      <c r="H440" s="287" t="str">
        <f t="shared" si="60"/>
        <v>фото1</v>
      </c>
      <c r="I440" s="56" t="s">
        <v>4615</v>
      </c>
      <c r="J440" s="288"/>
      <c r="K440" s="55" t="s">
        <v>43</v>
      </c>
      <c r="L440" s="54">
        <v>50</v>
      </c>
      <c r="M440" s="574">
        <v>2450.9</v>
      </c>
      <c r="N440" s="322"/>
      <c r="O440" s="168">
        <f t="shared" si="61"/>
        <v>0</v>
      </c>
      <c r="P440" s="52"/>
      <c r="Q440" s="318">
        <f t="shared" si="62"/>
        <v>49.018000000000001</v>
      </c>
      <c r="S440" s="343"/>
      <c r="T440" s="344"/>
      <c r="U440" s="342"/>
      <c r="V440" s="210"/>
      <c r="W440" s="210"/>
      <c r="X440" s="210"/>
      <c r="Y440" s="210"/>
      <c r="Z440" s="210"/>
      <c r="AA440" s="210"/>
      <c r="AB440" s="210"/>
    </row>
    <row r="441" spans="1:28" ht="24" x14ac:dyDescent="0.2">
      <c r="A441" s="61">
        <v>425</v>
      </c>
      <c r="B441" s="61"/>
      <c r="C441" s="573">
        <v>3347</v>
      </c>
      <c r="D441" s="302" t="s">
        <v>7276</v>
      </c>
      <c r="E441" s="58" t="s">
        <v>58</v>
      </c>
      <c r="F441" s="57" t="s">
        <v>4616</v>
      </c>
      <c r="G441" s="170" t="s">
        <v>4617</v>
      </c>
      <c r="H441" s="287" t="str">
        <f t="shared" si="60"/>
        <v>фото1</v>
      </c>
      <c r="I441" s="56" t="s">
        <v>4618</v>
      </c>
      <c r="J441" s="288"/>
      <c r="K441" s="55" t="s">
        <v>43</v>
      </c>
      <c r="L441" s="54">
        <v>50</v>
      </c>
      <c r="M441" s="574">
        <v>2450.9</v>
      </c>
      <c r="N441" s="322"/>
      <c r="O441" s="168">
        <f t="shared" si="61"/>
        <v>0</v>
      </c>
      <c r="P441" s="52"/>
      <c r="Q441" s="318">
        <f t="shared" si="62"/>
        <v>49.018000000000001</v>
      </c>
      <c r="S441" s="343"/>
      <c r="T441" s="344"/>
      <c r="U441" s="342"/>
      <c r="V441" s="210"/>
      <c r="W441" s="210"/>
      <c r="X441" s="210"/>
      <c r="Y441" s="210"/>
      <c r="Z441" s="210"/>
      <c r="AA441" s="210"/>
      <c r="AB441" s="210"/>
    </row>
    <row r="442" spans="1:28" ht="15" x14ac:dyDescent="0.2">
      <c r="A442" s="61">
        <v>426</v>
      </c>
      <c r="B442" s="61"/>
      <c r="C442" s="573">
        <v>3348</v>
      </c>
      <c r="D442" s="302" t="s">
        <v>7272</v>
      </c>
      <c r="E442" s="58" t="s">
        <v>58</v>
      </c>
      <c r="F442" s="57" t="s">
        <v>4605</v>
      </c>
      <c r="G442" s="170" t="s">
        <v>4606</v>
      </c>
      <c r="H442" s="287" t="str">
        <f t="shared" si="60"/>
        <v>фото1</v>
      </c>
      <c r="I442" s="56" t="s">
        <v>4607</v>
      </c>
      <c r="J442" s="288"/>
      <c r="K442" s="55" t="s">
        <v>43</v>
      </c>
      <c r="L442" s="54">
        <v>50</v>
      </c>
      <c r="M442" s="574">
        <v>2450.9</v>
      </c>
      <c r="N442" s="322"/>
      <c r="O442" s="168">
        <f t="shared" si="61"/>
        <v>0</v>
      </c>
      <c r="P442" s="52"/>
      <c r="Q442" s="318">
        <f t="shared" si="62"/>
        <v>49.018000000000001</v>
      </c>
      <c r="S442" s="343"/>
      <c r="T442" s="344"/>
      <c r="U442" s="342"/>
      <c r="V442" s="210"/>
      <c r="W442" s="210"/>
      <c r="X442" s="210"/>
      <c r="Y442" s="210"/>
      <c r="Z442" s="210"/>
      <c r="AA442" s="210"/>
      <c r="AB442" s="210"/>
    </row>
    <row r="443" spans="1:28" ht="15" x14ac:dyDescent="0.2">
      <c r="A443" s="61">
        <v>427</v>
      </c>
      <c r="B443" s="61"/>
      <c r="C443" s="573">
        <v>3349</v>
      </c>
      <c r="D443" s="302" t="s">
        <v>7273</v>
      </c>
      <c r="E443" s="58" t="s">
        <v>58</v>
      </c>
      <c r="F443" s="16" t="s">
        <v>4608</v>
      </c>
      <c r="G443" s="170" t="s">
        <v>4609</v>
      </c>
      <c r="H443" s="287" t="str">
        <f t="shared" si="60"/>
        <v>фото1</v>
      </c>
      <c r="I443" s="56" t="s">
        <v>4610</v>
      </c>
      <c r="J443" s="288"/>
      <c r="K443" s="55" t="s">
        <v>43</v>
      </c>
      <c r="L443" s="54">
        <v>50</v>
      </c>
      <c r="M443" s="574">
        <v>2450.9</v>
      </c>
      <c r="N443" s="322"/>
      <c r="O443" s="168">
        <f t="shared" si="61"/>
        <v>0</v>
      </c>
      <c r="P443" s="52"/>
      <c r="Q443" s="318">
        <f t="shared" si="62"/>
        <v>49.018000000000001</v>
      </c>
      <c r="S443" s="210"/>
      <c r="T443" s="210"/>
      <c r="U443" s="210"/>
      <c r="V443" s="210"/>
      <c r="W443" s="210"/>
      <c r="X443" s="210"/>
      <c r="Y443" s="210"/>
      <c r="Z443" s="210"/>
      <c r="AA443" s="210"/>
      <c r="AB443" s="210"/>
    </row>
    <row r="444" spans="1:28" ht="24" x14ac:dyDescent="0.2">
      <c r="A444" s="61">
        <v>428</v>
      </c>
      <c r="B444" s="61"/>
      <c r="C444" s="573">
        <v>3350</v>
      </c>
      <c r="D444" s="302" t="s">
        <v>8924</v>
      </c>
      <c r="E444" s="58" t="s">
        <v>58</v>
      </c>
      <c r="F444" s="57" t="s">
        <v>8925</v>
      </c>
      <c r="G444" s="170" t="s">
        <v>8926</v>
      </c>
      <c r="H444" s="287" t="str">
        <f t="shared" si="60"/>
        <v>фото1</v>
      </c>
      <c r="I444" s="56" t="s">
        <v>8927</v>
      </c>
      <c r="J444" s="288"/>
      <c r="K444" s="55" t="s">
        <v>43</v>
      </c>
      <c r="L444" s="54">
        <v>50</v>
      </c>
      <c r="M444" s="574">
        <v>2450.9</v>
      </c>
      <c r="N444" s="322"/>
      <c r="O444" s="168">
        <f t="shared" si="61"/>
        <v>0</v>
      </c>
      <c r="P444" s="15"/>
      <c r="Q444" s="318">
        <f t="shared" si="62"/>
        <v>49.018000000000001</v>
      </c>
      <c r="S444" s="210"/>
      <c r="T444" s="210"/>
      <c r="U444" s="210"/>
      <c r="V444" s="210"/>
      <c r="W444" s="210"/>
      <c r="X444" s="210"/>
      <c r="Y444" s="210"/>
      <c r="Z444" s="210"/>
      <c r="AA444" s="210"/>
      <c r="AB444" s="210"/>
    </row>
    <row r="445" spans="1:28" x14ac:dyDescent="0.2">
      <c r="A445" s="61">
        <v>429</v>
      </c>
      <c r="B445" s="61"/>
      <c r="C445" s="40"/>
      <c r="D445" s="62"/>
      <c r="E445" s="62"/>
      <c r="F445" s="17" t="s">
        <v>7277</v>
      </c>
      <c r="G445" s="49"/>
      <c r="H445" s="62"/>
      <c r="I445" s="63"/>
      <c r="J445" s="62"/>
      <c r="K445" s="341"/>
      <c r="L445" s="48"/>
      <c r="M445" s="48"/>
      <c r="N445" s="48"/>
      <c r="O445" s="48"/>
      <c r="P445" s="49"/>
      <c r="Q445" s="318"/>
      <c r="S445" s="210"/>
      <c r="T445" s="210"/>
      <c r="U445" s="210"/>
      <c r="V445" s="210"/>
      <c r="W445" s="210"/>
      <c r="X445" s="210"/>
      <c r="Y445" s="210"/>
      <c r="Z445" s="210"/>
      <c r="AA445" s="210"/>
      <c r="AB445" s="210"/>
    </row>
    <row r="446" spans="1:28" ht="15" x14ac:dyDescent="0.2">
      <c r="A446" s="61">
        <v>430</v>
      </c>
      <c r="B446" s="61"/>
      <c r="C446" s="573">
        <v>3351</v>
      </c>
      <c r="D446" s="302" t="s">
        <v>7278</v>
      </c>
      <c r="E446" s="58" t="s">
        <v>58</v>
      </c>
      <c r="F446" s="171" t="s">
        <v>4619</v>
      </c>
      <c r="G446" s="170" t="s">
        <v>4620</v>
      </c>
      <c r="H446" s="287" t="str">
        <f t="shared" ref="H446:H452" si="63">HYPERLINK("http://www.gardenbulbs.ru/images/Gladiolus_CL/thumbnails/"&amp;D446&amp;".jpg","фото1")</f>
        <v>фото1</v>
      </c>
      <c r="I446" s="56" t="s">
        <v>4556</v>
      </c>
      <c r="J446" s="288"/>
      <c r="K446" s="55" t="s">
        <v>43</v>
      </c>
      <c r="L446" s="54">
        <v>50</v>
      </c>
      <c r="M446" s="574">
        <v>2667.4</v>
      </c>
      <c r="N446" s="322"/>
      <c r="O446" s="168">
        <f t="shared" ref="O446:O452" si="64">IF(ISERROR(M446*N446),0,M446*N446)</f>
        <v>0</v>
      </c>
      <c r="P446" s="52"/>
      <c r="Q446" s="318">
        <f t="shared" ref="Q446:Q452" si="65">M446/L446</f>
        <v>53.347999999999999</v>
      </c>
      <c r="S446" s="210"/>
      <c r="T446" s="210"/>
      <c r="U446" s="210"/>
      <c r="V446" s="210"/>
      <c r="W446" s="210"/>
      <c r="X446" s="210"/>
      <c r="Y446" s="210"/>
      <c r="Z446" s="210"/>
      <c r="AA446" s="210"/>
      <c r="AB446" s="210"/>
    </row>
    <row r="447" spans="1:28" ht="15" x14ac:dyDescent="0.2">
      <c r="A447" s="61">
        <v>431</v>
      </c>
      <c r="B447" s="61"/>
      <c r="C447" s="573">
        <v>3352</v>
      </c>
      <c r="D447" s="302" t="s">
        <v>7281</v>
      </c>
      <c r="E447" s="58" t="s">
        <v>58</v>
      </c>
      <c r="F447" s="57" t="s">
        <v>4625</v>
      </c>
      <c r="G447" s="170" t="s">
        <v>4626</v>
      </c>
      <c r="H447" s="287" t="str">
        <f t="shared" si="63"/>
        <v>фото1</v>
      </c>
      <c r="I447" s="56" t="s">
        <v>4520</v>
      </c>
      <c r="J447" s="288"/>
      <c r="K447" s="55" t="s">
        <v>43</v>
      </c>
      <c r="L447" s="54">
        <v>50</v>
      </c>
      <c r="M447" s="574">
        <v>2667.4</v>
      </c>
      <c r="N447" s="322"/>
      <c r="O447" s="168">
        <f t="shared" si="64"/>
        <v>0</v>
      </c>
      <c r="P447" s="52"/>
      <c r="Q447" s="318">
        <f t="shared" si="65"/>
        <v>53.347999999999999</v>
      </c>
      <c r="S447" s="210"/>
      <c r="T447" s="210"/>
      <c r="U447" s="210"/>
      <c r="V447" s="210"/>
      <c r="W447" s="210"/>
      <c r="X447" s="210"/>
      <c r="Y447" s="210"/>
      <c r="Z447" s="210"/>
      <c r="AA447" s="210"/>
      <c r="AB447" s="210"/>
    </row>
    <row r="448" spans="1:28" ht="15" x14ac:dyDescent="0.2">
      <c r="A448" s="61">
        <v>432</v>
      </c>
      <c r="B448" s="61"/>
      <c r="C448" s="573">
        <v>3353</v>
      </c>
      <c r="D448" s="302" t="s">
        <v>7282</v>
      </c>
      <c r="E448" s="58" t="s">
        <v>58</v>
      </c>
      <c r="F448" s="57" t="s">
        <v>4627</v>
      </c>
      <c r="G448" s="170" t="s">
        <v>4628</v>
      </c>
      <c r="H448" s="287" t="str">
        <f t="shared" si="63"/>
        <v>фото1</v>
      </c>
      <c r="I448" s="56" t="s">
        <v>2269</v>
      </c>
      <c r="J448" s="288"/>
      <c r="K448" s="55" t="s">
        <v>43</v>
      </c>
      <c r="L448" s="54">
        <v>50</v>
      </c>
      <c r="M448" s="574">
        <v>2667.4</v>
      </c>
      <c r="N448" s="322"/>
      <c r="O448" s="168">
        <f t="shared" si="64"/>
        <v>0</v>
      </c>
      <c r="P448" s="52"/>
      <c r="Q448" s="318">
        <f t="shared" si="65"/>
        <v>53.347999999999999</v>
      </c>
      <c r="S448" s="210"/>
      <c r="T448" s="210"/>
      <c r="U448" s="210"/>
      <c r="V448" s="210"/>
      <c r="W448" s="210"/>
      <c r="X448" s="210"/>
      <c r="Y448" s="210"/>
      <c r="Z448" s="210"/>
      <c r="AA448" s="210"/>
      <c r="AB448" s="210"/>
    </row>
    <row r="449" spans="1:28" ht="15" x14ac:dyDescent="0.2">
      <c r="A449" s="61">
        <v>433</v>
      </c>
      <c r="B449" s="61"/>
      <c r="C449" s="573">
        <v>3354</v>
      </c>
      <c r="D449" s="302" t="s">
        <v>7283</v>
      </c>
      <c r="E449" s="58" t="s">
        <v>58</v>
      </c>
      <c r="F449" s="57" t="s">
        <v>4629</v>
      </c>
      <c r="G449" s="170" t="s">
        <v>4630</v>
      </c>
      <c r="H449" s="287" t="str">
        <f t="shared" si="63"/>
        <v>фото1</v>
      </c>
      <c r="I449" s="56" t="s">
        <v>4506</v>
      </c>
      <c r="J449" s="288"/>
      <c r="K449" s="55" t="s">
        <v>43</v>
      </c>
      <c r="L449" s="54">
        <v>50</v>
      </c>
      <c r="M449" s="574">
        <v>2667.4</v>
      </c>
      <c r="N449" s="322"/>
      <c r="O449" s="168">
        <f t="shared" si="64"/>
        <v>0</v>
      </c>
      <c r="P449" s="52"/>
      <c r="Q449" s="318">
        <f t="shared" si="65"/>
        <v>53.347999999999999</v>
      </c>
      <c r="S449" s="210"/>
      <c r="T449" s="210"/>
      <c r="U449" s="210"/>
      <c r="V449" s="210"/>
      <c r="W449" s="210"/>
      <c r="X449" s="210"/>
      <c r="Y449" s="210"/>
      <c r="Z449" s="210"/>
      <c r="AA449" s="210"/>
      <c r="AB449" s="210"/>
    </row>
    <row r="450" spans="1:28" ht="15" x14ac:dyDescent="0.2">
      <c r="A450" s="61">
        <v>434</v>
      </c>
      <c r="B450" s="61"/>
      <c r="C450" s="573">
        <v>3355</v>
      </c>
      <c r="D450" s="302" t="s">
        <v>7279</v>
      </c>
      <c r="E450" s="58" t="s">
        <v>58</v>
      </c>
      <c r="F450" s="57" t="s">
        <v>4621</v>
      </c>
      <c r="G450" s="170" t="s">
        <v>4622</v>
      </c>
      <c r="H450" s="287" t="str">
        <f t="shared" si="63"/>
        <v>фото1</v>
      </c>
      <c r="I450" s="56" t="s">
        <v>2270</v>
      </c>
      <c r="J450" s="288"/>
      <c r="K450" s="55" t="s">
        <v>43</v>
      </c>
      <c r="L450" s="54">
        <v>50</v>
      </c>
      <c r="M450" s="574">
        <v>2667.4</v>
      </c>
      <c r="N450" s="322"/>
      <c r="O450" s="168">
        <f t="shared" si="64"/>
        <v>0</v>
      </c>
      <c r="P450" s="52"/>
      <c r="Q450" s="318">
        <f t="shared" si="65"/>
        <v>53.347999999999999</v>
      </c>
      <c r="S450" s="210"/>
      <c r="T450" s="210"/>
      <c r="U450" s="210"/>
      <c r="V450" s="210"/>
      <c r="W450" s="210"/>
      <c r="X450" s="210"/>
      <c r="Y450" s="210"/>
      <c r="Z450" s="210"/>
      <c r="AA450" s="210"/>
      <c r="AB450" s="210"/>
    </row>
    <row r="451" spans="1:28" ht="15" x14ac:dyDescent="0.2">
      <c r="A451" s="61">
        <v>435</v>
      </c>
      <c r="B451" s="61"/>
      <c r="C451" s="573">
        <v>3356</v>
      </c>
      <c r="D451" s="302" t="s">
        <v>7280</v>
      </c>
      <c r="E451" s="58" t="s">
        <v>58</v>
      </c>
      <c r="F451" s="57" t="s">
        <v>4623</v>
      </c>
      <c r="G451" s="170" t="s">
        <v>4624</v>
      </c>
      <c r="H451" s="287" t="str">
        <f t="shared" si="63"/>
        <v>фото1</v>
      </c>
      <c r="I451" s="56" t="s">
        <v>4566</v>
      </c>
      <c r="J451" s="288"/>
      <c r="K451" s="55" t="s">
        <v>43</v>
      </c>
      <c r="L451" s="54">
        <v>50</v>
      </c>
      <c r="M451" s="574">
        <v>2667.4</v>
      </c>
      <c r="N451" s="322"/>
      <c r="O451" s="168">
        <f t="shared" si="64"/>
        <v>0</v>
      </c>
      <c r="P451" s="52"/>
      <c r="Q451" s="318">
        <f t="shared" si="65"/>
        <v>53.347999999999999</v>
      </c>
      <c r="S451" s="210"/>
      <c r="T451" s="210"/>
      <c r="U451" s="210"/>
      <c r="V451" s="210"/>
      <c r="W451" s="210"/>
      <c r="X451" s="210"/>
      <c r="Y451" s="210"/>
      <c r="Z451" s="210"/>
      <c r="AA451" s="210"/>
      <c r="AB451" s="210"/>
    </row>
    <row r="452" spans="1:28" ht="15" x14ac:dyDescent="0.2">
      <c r="A452" s="61">
        <v>436</v>
      </c>
      <c r="B452" s="61"/>
      <c r="C452" s="573">
        <v>3357</v>
      </c>
      <c r="D452" s="302" t="s">
        <v>7284</v>
      </c>
      <c r="E452" s="58" t="s">
        <v>58</v>
      </c>
      <c r="F452" s="16" t="s">
        <v>6204</v>
      </c>
      <c r="G452" s="170" t="s">
        <v>6205</v>
      </c>
      <c r="H452" s="287" t="str">
        <f t="shared" si="63"/>
        <v>фото1</v>
      </c>
      <c r="I452" s="56" t="s">
        <v>8928</v>
      </c>
      <c r="J452" s="288"/>
      <c r="K452" s="55" t="s">
        <v>43</v>
      </c>
      <c r="L452" s="54">
        <v>50</v>
      </c>
      <c r="M452" s="574">
        <v>2667.4</v>
      </c>
      <c r="N452" s="322"/>
      <c r="O452" s="168">
        <f t="shared" si="64"/>
        <v>0</v>
      </c>
      <c r="P452" s="52"/>
      <c r="Q452" s="318">
        <f t="shared" si="65"/>
        <v>53.347999999999999</v>
      </c>
      <c r="S452" s="210"/>
      <c r="T452" s="210"/>
      <c r="U452" s="210"/>
      <c r="V452" s="210"/>
      <c r="W452" s="210"/>
      <c r="X452" s="210"/>
      <c r="Y452" s="210"/>
      <c r="Z452" s="210"/>
      <c r="AA452" s="210"/>
      <c r="AB452" s="210"/>
    </row>
    <row r="453" spans="1:28" x14ac:dyDescent="0.2">
      <c r="A453" s="61">
        <v>437</v>
      </c>
      <c r="B453" s="61"/>
      <c r="C453" s="576"/>
      <c r="D453" s="62"/>
      <c r="E453" s="62"/>
      <c r="F453" s="17" t="s">
        <v>13970</v>
      </c>
      <c r="G453" s="49"/>
      <c r="H453" s="62"/>
      <c r="I453" s="63"/>
      <c r="J453" s="62"/>
      <c r="K453" s="341"/>
      <c r="L453" s="48"/>
      <c r="M453" s="48"/>
      <c r="N453" s="48"/>
      <c r="O453" s="48"/>
      <c r="P453" s="49"/>
      <c r="Q453" s="318"/>
      <c r="S453" s="210"/>
      <c r="T453" s="210"/>
      <c r="U453" s="210"/>
      <c r="V453" s="210"/>
      <c r="W453" s="210"/>
      <c r="X453" s="210"/>
      <c r="Y453" s="210"/>
      <c r="Z453" s="210"/>
      <c r="AA453" s="210"/>
      <c r="AB453" s="210"/>
    </row>
    <row r="454" spans="1:28" ht="24" x14ac:dyDescent="0.2">
      <c r="A454" s="61">
        <v>438</v>
      </c>
      <c r="B454" s="61"/>
      <c r="C454" s="573">
        <v>3358</v>
      </c>
      <c r="D454" s="302" t="s">
        <v>12278</v>
      </c>
      <c r="E454" s="58" t="s">
        <v>58</v>
      </c>
      <c r="F454" s="171" t="s">
        <v>4631</v>
      </c>
      <c r="G454" s="170" t="s">
        <v>6206</v>
      </c>
      <c r="H454" s="287" t="str">
        <f>HYPERLINK("http://www.gardenbulbs.ru/images/Gladiolus_CL/thumbnails/"&amp;D454&amp;".jpg","фото1")</f>
        <v>фото1</v>
      </c>
      <c r="I454" s="56" t="s">
        <v>13971</v>
      </c>
      <c r="J454" s="288"/>
      <c r="K454" s="55" t="s">
        <v>43</v>
      </c>
      <c r="L454" s="54">
        <v>50</v>
      </c>
      <c r="M454" s="574">
        <v>3013.9</v>
      </c>
      <c r="N454" s="322"/>
      <c r="O454" s="168">
        <f t="shared" ref="O454:O458" si="66">IF(ISERROR(M454*N454),0,M454*N454)</f>
        <v>0</v>
      </c>
      <c r="P454" s="52"/>
      <c r="Q454" s="318">
        <f t="shared" ref="Q454:Q458" si="67">M454/L454</f>
        <v>60.277999999999999</v>
      </c>
      <c r="S454" s="210"/>
      <c r="T454" s="210"/>
      <c r="U454" s="210"/>
      <c r="V454" s="210"/>
      <c r="W454" s="210"/>
      <c r="X454" s="210"/>
      <c r="Y454" s="210"/>
      <c r="Z454" s="210"/>
      <c r="AA454" s="210"/>
      <c r="AB454" s="210"/>
    </row>
    <row r="455" spans="1:28" ht="24" x14ac:dyDescent="0.2">
      <c r="A455" s="61">
        <v>439</v>
      </c>
      <c r="B455" s="61"/>
      <c r="C455" s="573">
        <v>3359</v>
      </c>
      <c r="D455" s="302" t="s">
        <v>7285</v>
      </c>
      <c r="E455" s="58" t="s">
        <v>58</v>
      </c>
      <c r="F455" s="57" t="s">
        <v>4632</v>
      </c>
      <c r="G455" s="170" t="s">
        <v>4633</v>
      </c>
      <c r="H455" s="287" t="str">
        <f>HYPERLINK("http://www.gardenbulbs.ru/images/Gladiolus_CL/thumbnails/"&amp;D455&amp;".jpg","фото1")</f>
        <v>фото1</v>
      </c>
      <c r="I455" s="56" t="s">
        <v>13972</v>
      </c>
      <c r="J455" s="288"/>
      <c r="K455" s="55" t="s">
        <v>43</v>
      </c>
      <c r="L455" s="54">
        <v>50</v>
      </c>
      <c r="M455" s="574">
        <v>3013.9</v>
      </c>
      <c r="N455" s="322"/>
      <c r="O455" s="168">
        <f t="shared" si="66"/>
        <v>0</v>
      </c>
      <c r="P455" s="52"/>
      <c r="Q455" s="318">
        <f t="shared" si="67"/>
        <v>60.277999999999999</v>
      </c>
      <c r="S455" s="210"/>
      <c r="T455" s="210"/>
      <c r="U455" s="210"/>
      <c r="V455" s="210"/>
      <c r="W455" s="210"/>
      <c r="X455" s="210"/>
      <c r="Y455" s="210"/>
      <c r="Z455" s="210"/>
      <c r="AA455" s="210"/>
      <c r="AB455" s="210"/>
    </row>
    <row r="456" spans="1:28" ht="24" x14ac:dyDescent="0.2">
      <c r="A456" s="61">
        <v>440</v>
      </c>
      <c r="B456" s="61"/>
      <c r="C456" s="573">
        <v>3360</v>
      </c>
      <c r="D456" s="302" t="s">
        <v>12279</v>
      </c>
      <c r="E456" s="58" t="s">
        <v>58</v>
      </c>
      <c r="F456" s="57" t="s">
        <v>4634</v>
      </c>
      <c r="G456" s="170" t="s">
        <v>4635</v>
      </c>
      <c r="H456" s="287" t="str">
        <f>HYPERLINK("http://www.gardenbulbs.ru/images/Gladiolus_CL/thumbnails/"&amp;D456&amp;".jpg","фото1")</f>
        <v>фото1</v>
      </c>
      <c r="I456" s="56" t="s">
        <v>13973</v>
      </c>
      <c r="J456" s="288"/>
      <c r="K456" s="55" t="s">
        <v>43</v>
      </c>
      <c r="L456" s="54">
        <v>50</v>
      </c>
      <c r="M456" s="574">
        <v>3013.9</v>
      </c>
      <c r="N456" s="322"/>
      <c r="O456" s="168">
        <f t="shared" si="66"/>
        <v>0</v>
      </c>
      <c r="P456" s="52"/>
      <c r="Q456" s="318">
        <f t="shared" si="67"/>
        <v>60.277999999999999</v>
      </c>
      <c r="S456" s="210"/>
      <c r="T456" s="210"/>
      <c r="U456" s="210"/>
      <c r="V456" s="210"/>
      <c r="W456" s="210"/>
      <c r="X456" s="210"/>
      <c r="Y456" s="210"/>
      <c r="Z456" s="210"/>
      <c r="AA456" s="210"/>
      <c r="AB456" s="210"/>
    </row>
    <row r="457" spans="1:28" ht="36" x14ac:dyDescent="0.2">
      <c r="A457" s="61">
        <v>441</v>
      </c>
      <c r="B457" s="61"/>
      <c r="C457" s="573">
        <v>3361</v>
      </c>
      <c r="D457" s="302" t="s">
        <v>7286</v>
      </c>
      <c r="E457" s="58" t="s">
        <v>58</v>
      </c>
      <c r="F457" s="16" t="s">
        <v>4636</v>
      </c>
      <c r="G457" s="170" t="s">
        <v>4637</v>
      </c>
      <c r="H457" s="287" t="str">
        <f>HYPERLINK("http://www.gardenbulbs.ru/images/Gladiolus_CL/thumbnails/"&amp;D457&amp;".jpg","фото1")</f>
        <v>фото1</v>
      </c>
      <c r="I457" s="56" t="s">
        <v>13974</v>
      </c>
      <c r="J457" s="288"/>
      <c r="K457" s="55" t="s">
        <v>43</v>
      </c>
      <c r="L457" s="54">
        <v>50</v>
      </c>
      <c r="M457" s="574">
        <v>2710.7</v>
      </c>
      <c r="N457" s="322"/>
      <c r="O457" s="168">
        <f t="shared" si="66"/>
        <v>0</v>
      </c>
      <c r="P457" s="15"/>
      <c r="Q457" s="318">
        <f t="shared" si="67"/>
        <v>54.213999999999999</v>
      </c>
      <c r="S457" s="210"/>
      <c r="T457" s="210"/>
      <c r="U457" s="210"/>
      <c r="V457" s="210"/>
      <c r="W457" s="210"/>
      <c r="X457" s="210"/>
      <c r="Y457" s="210"/>
      <c r="Z457" s="210"/>
      <c r="AA457" s="210"/>
      <c r="AB457" s="210"/>
    </row>
    <row r="458" spans="1:28" ht="36" x14ac:dyDescent="0.2">
      <c r="A458" s="61">
        <v>442</v>
      </c>
      <c r="B458" s="61"/>
      <c r="C458" s="573">
        <v>3080</v>
      </c>
      <c r="D458" s="302" t="s">
        <v>13975</v>
      </c>
      <c r="E458" s="58" t="s">
        <v>58</v>
      </c>
      <c r="F458" s="57" t="s">
        <v>13976</v>
      </c>
      <c r="G458" s="170" t="s">
        <v>13977</v>
      </c>
      <c r="H458" s="287" t="str">
        <f>HYPERLINK("http://www.gardenbulbs.ru/images/Gladiolus_CL/thumbnails/"&amp;D458&amp;".jpg","фото1")</f>
        <v>фото1</v>
      </c>
      <c r="I458" s="56" t="s">
        <v>12280</v>
      </c>
      <c r="J458" s="288"/>
      <c r="K458" s="55" t="s">
        <v>43</v>
      </c>
      <c r="L458" s="54">
        <v>50</v>
      </c>
      <c r="M458" s="574">
        <v>3013.9</v>
      </c>
      <c r="N458" s="322"/>
      <c r="O458" s="168">
        <f t="shared" si="66"/>
        <v>0</v>
      </c>
      <c r="P458" s="52" t="s">
        <v>11622</v>
      </c>
      <c r="Q458" s="318">
        <f t="shared" si="67"/>
        <v>60.277999999999999</v>
      </c>
      <c r="S458" s="210"/>
      <c r="T458" s="210"/>
      <c r="U458" s="210"/>
      <c r="V458" s="210"/>
      <c r="W458" s="210"/>
      <c r="X458" s="210"/>
      <c r="Y458" s="210"/>
      <c r="Z458" s="210"/>
      <c r="AA458" s="210"/>
      <c r="AB458" s="210"/>
    </row>
    <row r="459" spans="1:28" x14ac:dyDescent="0.2">
      <c r="A459" s="61">
        <v>443</v>
      </c>
      <c r="B459" s="61"/>
      <c r="C459" s="576"/>
      <c r="D459" s="62"/>
      <c r="E459" s="62"/>
      <c r="F459" s="17" t="s">
        <v>7287</v>
      </c>
      <c r="G459" s="49"/>
      <c r="H459" s="62"/>
      <c r="I459" s="63"/>
      <c r="J459" s="62"/>
      <c r="K459" s="341"/>
      <c r="L459" s="48"/>
      <c r="M459" s="48"/>
      <c r="N459" s="48"/>
      <c r="O459" s="48"/>
      <c r="P459" s="49"/>
      <c r="Q459" s="318"/>
      <c r="S459" s="210"/>
      <c r="T459" s="210"/>
      <c r="U459" s="210"/>
      <c r="V459" s="210"/>
      <c r="W459" s="210"/>
      <c r="X459" s="210"/>
      <c r="Y459" s="210"/>
      <c r="Z459" s="210"/>
      <c r="AA459" s="210"/>
      <c r="AB459" s="210"/>
    </row>
    <row r="460" spans="1:28" ht="15" x14ac:dyDescent="0.2">
      <c r="A460" s="61">
        <v>444</v>
      </c>
      <c r="B460" s="61"/>
      <c r="C460" s="573">
        <v>3362</v>
      </c>
      <c r="D460" s="302" t="s">
        <v>7291</v>
      </c>
      <c r="E460" s="58" t="s">
        <v>58</v>
      </c>
      <c r="F460" s="171" t="s">
        <v>4645</v>
      </c>
      <c r="G460" s="170" t="s">
        <v>4646</v>
      </c>
      <c r="H460" s="287" t="str">
        <f t="shared" ref="H460:H466" si="68">HYPERLINK("http://www.gardenbulbs.ru/images/Gladiolus_CL/thumbnails/"&amp;D460&amp;".jpg","фото1")</f>
        <v>фото1</v>
      </c>
      <c r="I460" s="56" t="s">
        <v>4304</v>
      </c>
      <c r="J460" s="288"/>
      <c r="K460" s="55" t="s">
        <v>43</v>
      </c>
      <c r="L460" s="54">
        <v>50</v>
      </c>
      <c r="M460" s="574">
        <v>2104.4</v>
      </c>
      <c r="N460" s="322"/>
      <c r="O460" s="168">
        <f t="shared" ref="O460:O466" si="69">IF(ISERROR(M460*N460),0,M460*N460)</f>
        <v>0</v>
      </c>
      <c r="P460" s="52"/>
      <c r="Q460" s="318">
        <f t="shared" ref="Q460:Q466" si="70">M460/L460</f>
        <v>42.088000000000001</v>
      </c>
      <c r="S460" s="210"/>
      <c r="T460" s="210"/>
      <c r="U460" s="210"/>
      <c r="V460" s="210"/>
      <c r="W460" s="210"/>
      <c r="X460" s="210"/>
      <c r="Y460" s="210"/>
      <c r="Z460" s="210"/>
      <c r="AA460" s="210"/>
      <c r="AB460" s="210"/>
    </row>
    <row r="461" spans="1:28" ht="15" x14ac:dyDescent="0.2">
      <c r="A461" s="61">
        <v>445</v>
      </c>
      <c r="B461" s="61"/>
      <c r="C461" s="573">
        <v>3363</v>
      </c>
      <c r="D461" s="302" t="s">
        <v>7292</v>
      </c>
      <c r="E461" s="58" t="s">
        <v>58</v>
      </c>
      <c r="F461" s="57" t="s">
        <v>4647</v>
      </c>
      <c r="G461" s="170" t="s">
        <v>4648</v>
      </c>
      <c r="H461" s="287" t="str">
        <f t="shared" si="68"/>
        <v>фото1</v>
      </c>
      <c r="I461" s="56" t="s">
        <v>4649</v>
      </c>
      <c r="J461" s="288"/>
      <c r="K461" s="55" t="s">
        <v>43</v>
      </c>
      <c r="L461" s="54">
        <v>50</v>
      </c>
      <c r="M461" s="574">
        <v>2104.4</v>
      </c>
      <c r="N461" s="322"/>
      <c r="O461" s="168">
        <f t="shared" si="69"/>
        <v>0</v>
      </c>
      <c r="P461" s="52"/>
      <c r="Q461" s="318">
        <f t="shared" si="70"/>
        <v>42.088000000000001</v>
      </c>
      <c r="S461" s="210"/>
      <c r="T461" s="210"/>
      <c r="U461" s="210"/>
      <c r="V461" s="210"/>
      <c r="W461" s="210"/>
      <c r="X461" s="210"/>
      <c r="Y461" s="210"/>
      <c r="Z461" s="210"/>
      <c r="AA461" s="210"/>
      <c r="AB461" s="210"/>
    </row>
    <row r="462" spans="1:28" ht="15" x14ac:dyDescent="0.2">
      <c r="A462" s="61">
        <v>446</v>
      </c>
      <c r="B462" s="61"/>
      <c r="C462" s="573">
        <v>3364</v>
      </c>
      <c r="D462" s="302" t="s">
        <v>7290</v>
      </c>
      <c r="E462" s="58" t="s">
        <v>58</v>
      </c>
      <c r="F462" s="57" t="s">
        <v>4643</v>
      </c>
      <c r="G462" s="170" t="s">
        <v>4644</v>
      </c>
      <c r="H462" s="287" t="str">
        <f t="shared" si="68"/>
        <v>фото1</v>
      </c>
      <c r="I462" s="56" t="s">
        <v>3488</v>
      </c>
      <c r="J462" s="288"/>
      <c r="K462" s="55" t="s">
        <v>43</v>
      </c>
      <c r="L462" s="54">
        <v>50</v>
      </c>
      <c r="M462" s="574">
        <v>2104.4</v>
      </c>
      <c r="N462" s="322"/>
      <c r="O462" s="168">
        <f t="shared" si="69"/>
        <v>0</v>
      </c>
      <c r="P462" s="52"/>
      <c r="Q462" s="318">
        <f t="shared" si="70"/>
        <v>42.088000000000001</v>
      </c>
      <c r="S462" s="210"/>
      <c r="T462" s="210"/>
      <c r="U462" s="210"/>
      <c r="V462" s="210"/>
      <c r="W462" s="210"/>
      <c r="X462" s="210"/>
      <c r="Y462" s="210"/>
      <c r="Z462" s="210"/>
      <c r="AA462" s="210"/>
      <c r="AB462" s="210"/>
    </row>
    <row r="463" spans="1:28" ht="15" x14ac:dyDescent="0.2">
      <c r="A463" s="61">
        <v>447</v>
      </c>
      <c r="B463" s="61"/>
      <c r="C463" s="573">
        <v>3365</v>
      </c>
      <c r="D463" s="302" t="s">
        <v>7293</v>
      </c>
      <c r="E463" s="58" t="s">
        <v>58</v>
      </c>
      <c r="F463" s="57" t="s">
        <v>4650</v>
      </c>
      <c r="G463" s="170" t="s">
        <v>4651</v>
      </c>
      <c r="H463" s="287" t="str">
        <f t="shared" si="68"/>
        <v>фото1</v>
      </c>
      <c r="I463" s="56" t="s">
        <v>4652</v>
      </c>
      <c r="J463" s="288"/>
      <c r="K463" s="55" t="s">
        <v>43</v>
      </c>
      <c r="L463" s="54">
        <v>50</v>
      </c>
      <c r="M463" s="574">
        <v>2104.4</v>
      </c>
      <c r="N463" s="322"/>
      <c r="O463" s="168">
        <f t="shared" si="69"/>
        <v>0</v>
      </c>
      <c r="P463" s="52"/>
      <c r="Q463" s="318">
        <f t="shared" si="70"/>
        <v>42.088000000000001</v>
      </c>
      <c r="S463" s="210"/>
      <c r="T463" s="210"/>
      <c r="U463" s="210"/>
      <c r="V463" s="210"/>
      <c r="W463" s="210"/>
      <c r="X463" s="210"/>
      <c r="Y463" s="210"/>
      <c r="Z463" s="210"/>
      <c r="AA463" s="210"/>
      <c r="AB463" s="210"/>
    </row>
    <row r="464" spans="1:28" ht="15" x14ac:dyDescent="0.2">
      <c r="A464" s="61">
        <v>448</v>
      </c>
      <c r="B464" s="61"/>
      <c r="C464" s="573">
        <v>3366</v>
      </c>
      <c r="D464" s="302" t="s">
        <v>7288</v>
      </c>
      <c r="E464" s="58" t="s">
        <v>58</v>
      </c>
      <c r="F464" s="57" t="s">
        <v>4638</v>
      </c>
      <c r="G464" s="170" t="s">
        <v>4639</v>
      </c>
      <c r="H464" s="287" t="str">
        <f t="shared" si="68"/>
        <v>фото1</v>
      </c>
      <c r="I464" s="56" t="s">
        <v>772</v>
      </c>
      <c r="J464" s="288"/>
      <c r="K464" s="55" t="s">
        <v>43</v>
      </c>
      <c r="L464" s="54">
        <v>50</v>
      </c>
      <c r="M464" s="574">
        <v>2104.4</v>
      </c>
      <c r="N464" s="322"/>
      <c r="O464" s="168">
        <f t="shared" si="69"/>
        <v>0</v>
      </c>
      <c r="P464" s="52"/>
      <c r="Q464" s="318">
        <f t="shared" si="70"/>
        <v>42.088000000000001</v>
      </c>
      <c r="S464" s="218"/>
      <c r="T464" s="218"/>
      <c r="U464" s="210"/>
      <c r="V464" s="210"/>
      <c r="W464" s="210"/>
      <c r="X464" s="210"/>
      <c r="Y464" s="210"/>
      <c r="Z464" s="210"/>
      <c r="AA464" s="210"/>
      <c r="AB464" s="210"/>
    </row>
    <row r="465" spans="1:28" ht="15" x14ac:dyDescent="0.2">
      <c r="A465" s="61">
        <v>449</v>
      </c>
      <c r="B465" s="61"/>
      <c r="C465" s="573">
        <v>3367</v>
      </c>
      <c r="D465" s="302" t="s">
        <v>7289</v>
      </c>
      <c r="E465" s="58" t="s">
        <v>58</v>
      </c>
      <c r="F465" s="57" t="s">
        <v>4640</v>
      </c>
      <c r="G465" s="170" t="s">
        <v>4641</v>
      </c>
      <c r="H465" s="287" t="str">
        <f t="shared" si="68"/>
        <v>фото1</v>
      </c>
      <c r="I465" s="56" t="s">
        <v>4642</v>
      </c>
      <c r="J465" s="288"/>
      <c r="K465" s="55" t="s">
        <v>43</v>
      </c>
      <c r="L465" s="54">
        <v>50</v>
      </c>
      <c r="M465" s="574">
        <v>2104.4</v>
      </c>
      <c r="N465" s="322"/>
      <c r="O465" s="168">
        <f t="shared" si="69"/>
        <v>0</v>
      </c>
      <c r="P465" s="52"/>
      <c r="Q465" s="318">
        <f t="shared" si="70"/>
        <v>42.088000000000001</v>
      </c>
      <c r="S465" s="210"/>
      <c r="T465" s="210"/>
      <c r="U465" s="210"/>
      <c r="V465" s="210"/>
      <c r="W465" s="210"/>
      <c r="X465" s="210"/>
      <c r="Y465" s="210"/>
      <c r="Z465" s="210"/>
      <c r="AA465" s="210"/>
      <c r="AB465" s="210"/>
    </row>
    <row r="466" spans="1:28" ht="24" x14ac:dyDescent="0.2">
      <c r="A466" s="61">
        <v>450</v>
      </c>
      <c r="B466" s="61"/>
      <c r="C466" s="573">
        <v>3451</v>
      </c>
      <c r="D466" s="302" t="s">
        <v>7294</v>
      </c>
      <c r="E466" s="58" t="s">
        <v>58</v>
      </c>
      <c r="F466" s="16" t="s">
        <v>6207</v>
      </c>
      <c r="G466" s="170" t="s">
        <v>6208</v>
      </c>
      <c r="H466" s="287" t="str">
        <f t="shared" si="68"/>
        <v>фото1</v>
      </c>
      <c r="I466" s="56" t="s">
        <v>6209</v>
      </c>
      <c r="J466" s="288"/>
      <c r="K466" s="55" t="s">
        <v>43</v>
      </c>
      <c r="L466" s="54">
        <v>50</v>
      </c>
      <c r="M466" s="574">
        <v>2104.4</v>
      </c>
      <c r="N466" s="322"/>
      <c r="O466" s="168">
        <f t="shared" si="69"/>
        <v>0</v>
      </c>
      <c r="P466" s="52"/>
      <c r="Q466" s="318">
        <f t="shared" si="70"/>
        <v>42.088000000000001</v>
      </c>
      <c r="S466" s="210"/>
      <c r="T466" s="210"/>
      <c r="U466" s="210"/>
      <c r="V466" s="210"/>
      <c r="W466" s="210"/>
      <c r="X466" s="210"/>
      <c r="Y466" s="210"/>
      <c r="Z466" s="210"/>
      <c r="AA466" s="210"/>
      <c r="AB466" s="210"/>
    </row>
    <row r="467" spans="1:28" x14ac:dyDescent="0.2">
      <c r="A467" s="61">
        <v>451</v>
      </c>
      <c r="B467" s="61"/>
      <c r="C467" s="576"/>
      <c r="D467" s="62"/>
      <c r="E467" s="62"/>
      <c r="F467" s="17" t="s">
        <v>7295</v>
      </c>
      <c r="G467" s="49"/>
      <c r="H467" s="62"/>
      <c r="I467" s="63"/>
      <c r="J467" s="62"/>
      <c r="K467" s="341"/>
      <c r="L467" s="48"/>
      <c r="M467" s="48"/>
      <c r="N467" s="48"/>
      <c r="O467" s="48"/>
      <c r="P467" s="49"/>
      <c r="Q467" s="318"/>
      <c r="S467" s="210"/>
      <c r="T467" s="210"/>
      <c r="U467" s="210"/>
      <c r="V467" s="210"/>
      <c r="W467" s="210"/>
      <c r="X467" s="210"/>
      <c r="Y467" s="210"/>
      <c r="Z467" s="210"/>
      <c r="AA467" s="210"/>
      <c r="AB467" s="210"/>
    </row>
    <row r="468" spans="1:28" ht="15" x14ac:dyDescent="0.2">
      <c r="A468" s="61">
        <v>452</v>
      </c>
      <c r="B468" s="61"/>
      <c r="C468" s="573">
        <v>3368</v>
      </c>
      <c r="D468" s="302" t="s">
        <v>7296</v>
      </c>
      <c r="E468" s="58" t="s">
        <v>58</v>
      </c>
      <c r="F468" s="171" t="s">
        <v>4653</v>
      </c>
      <c r="G468" s="170" t="s">
        <v>4654</v>
      </c>
      <c r="H468" s="287" t="str">
        <f>HYPERLINK("http://www.gardenbulbs.ru/images/Gladiolus_CL/thumbnails/"&amp;D468&amp;".jpg","фото1")</f>
        <v>фото1</v>
      </c>
      <c r="I468" s="56" t="s">
        <v>4556</v>
      </c>
      <c r="J468" s="288"/>
      <c r="K468" s="55" t="s">
        <v>10550</v>
      </c>
      <c r="L468" s="54">
        <v>40</v>
      </c>
      <c r="M468" s="574">
        <v>3810.7</v>
      </c>
      <c r="N468" s="322"/>
      <c r="O468" s="168">
        <f t="shared" ref="O468:O469" si="71">IF(ISERROR(M468*N468),0,M468*N468)</f>
        <v>0</v>
      </c>
      <c r="P468" s="52"/>
      <c r="Q468" s="318">
        <f t="shared" ref="Q468:Q469" si="72">M468/L468</f>
        <v>95.267499999999998</v>
      </c>
      <c r="S468" s="210"/>
      <c r="T468" s="210"/>
      <c r="U468" s="210"/>
      <c r="V468" s="210"/>
      <c r="W468" s="210"/>
      <c r="X468" s="210"/>
      <c r="Y468" s="210"/>
      <c r="Z468" s="210"/>
      <c r="AA468" s="210"/>
      <c r="AB468" s="210"/>
    </row>
    <row r="469" spans="1:28" ht="15" x14ac:dyDescent="0.2">
      <c r="A469" s="61">
        <v>453</v>
      </c>
      <c r="B469" s="61"/>
      <c r="C469" s="573">
        <v>3369</v>
      </c>
      <c r="D469" s="302" t="s">
        <v>7297</v>
      </c>
      <c r="E469" s="58" t="s">
        <v>58</v>
      </c>
      <c r="F469" s="16" t="s">
        <v>4655</v>
      </c>
      <c r="G469" s="170" t="s">
        <v>4656</v>
      </c>
      <c r="H469" s="287" t="str">
        <f>HYPERLINK("http://www.gardenbulbs.ru/images/Gladiolus_CL/thumbnails/"&amp;D469&amp;".jpg","фото1")</f>
        <v>фото1</v>
      </c>
      <c r="I469" s="56" t="s">
        <v>2269</v>
      </c>
      <c r="J469" s="288"/>
      <c r="K469" s="55" t="s">
        <v>10550</v>
      </c>
      <c r="L469" s="54">
        <v>40</v>
      </c>
      <c r="M469" s="574">
        <v>3810.7</v>
      </c>
      <c r="N469" s="322"/>
      <c r="O469" s="168">
        <f t="shared" si="71"/>
        <v>0</v>
      </c>
      <c r="P469" s="52"/>
      <c r="Q469" s="318">
        <f t="shared" si="72"/>
        <v>95.267499999999998</v>
      </c>
      <c r="S469" s="210"/>
      <c r="T469" s="210"/>
      <c r="U469" s="210"/>
      <c r="V469" s="210"/>
      <c r="W469" s="210"/>
      <c r="X469" s="210"/>
      <c r="Y469" s="210"/>
      <c r="Z469" s="210"/>
      <c r="AA469" s="210"/>
      <c r="AB469" s="210"/>
    </row>
    <row r="470" spans="1:28" x14ac:dyDescent="0.2">
      <c r="A470" s="61">
        <v>454</v>
      </c>
      <c r="B470" s="61"/>
      <c r="C470" s="40"/>
      <c r="D470" s="62"/>
      <c r="E470" s="62"/>
      <c r="F470" s="17" t="s">
        <v>7298</v>
      </c>
      <c r="G470" s="49"/>
      <c r="H470" s="62"/>
      <c r="I470" s="63"/>
      <c r="J470" s="62"/>
      <c r="K470" s="341"/>
      <c r="L470" s="48"/>
      <c r="M470" s="48"/>
      <c r="N470" s="48"/>
      <c r="O470" s="48"/>
      <c r="P470" s="49"/>
      <c r="Q470" s="318"/>
      <c r="S470" s="210"/>
      <c r="T470" s="210"/>
      <c r="U470" s="210"/>
      <c r="V470" s="210"/>
      <c r="W470" s="210"/>
      <c r="X470" s="210"/>
      <c r="Y470" s="210"/>
      <c r="Z470" s="210"/>
      <c r="AA470" s="210"/>
      <c r="AB470" s="210"/>
    </row>
    <row r="471" spans="1:28" ht="15" x14ac:dyDescent="0.2">
      <c r="A471" s="61">
        <v>455</v>
      </c>
      <c r="B471" s="61"/>
      <c r="C471" s="573">
        <v>3370</v>
      </c>
      <c r="D471" s="302" t="s">
        <v>8929</v>
      </c>
      <c r="E471" s="58" t="s">
        <v>58</v>
      </c>
      <c r="F471" s="171" t="s">
        <v>4657</v>
      </c>
      <c r="G471" s="170" t="s">
        <v>4658</v>
      </c>
      <c r="H471" s="287" t="str">
        <f>HYPERLINK("http://www.gardenbulbs.ru/images/Gladiolus_CL/thumbnails/"&amp;D471&amp;".jpg","фото1")</f>
        <v>фото1</v>
      </c>
      <c r="I471" s="56" t="s">
        <v>4659</v>
      </c>
      <c r="J471" s="288"/>
      <c r="K471" s="55" t="s">
        <v>43</v>
      </c>
      <c r="L471" s="54">
        <v>50</v>
      </c>
      <c r="M471" s="574">
        <v>2321</v>
      </c>
      <c r="N471" s="322"/>
      <c r="O471" s="168">
        <f t="shared" ref="O471:O472" si="73">IF(ISERROR(M471*N471),0,M471*N471)</f>
        <v>0</v>
      </c>
      <c r="P471" s="52"/>
      <c r="Q471" s="318">
        <f t="shared" ref="Q471:Q472" si="74">M471/L471</f>
        <v>46.42</v>
      </c>
      <c r="S471" s="210"/>
      <c r="T471" s="210"/>
      <c r="U471" s="210"/>
      <c r="V471" s="210"/>
      <c r="W471" s="210"/>
      <c r="X471" s="210"/>
      <c r="Y471" s="210"/>
      <c r="Z471" s="210"/>
      <c r="AA471" s="210"/>
      <c r="AB471" s="210"/>
    </row>
    <row r="472" spans="1:28" ht="15" x14ac:dyDescent="0.2">
      <c r="A472" s="61">
        <v>456</v>
      </c>
      <c r="B472" s="61"/>
      <c r="C472" s="573">
        <v>3371</v>
      </c>
      <c r="D472" s="302" t="s">
        <v>8930</v>
      </c>
      <c r="E472" s="58" t="s">
        <v>58</v>
      </c>
      <c r="F472" s="57" t="s">
        <v>4660</v>
      </c>
      <c r="G472" s="170" t="s">
        <v>4661</v>
      </c>
      <c r="H472" s="287" t="str">
        <f>HYPERLINK("http://www.gardenbulbs.ru/images/Gladiolus_CL/thumbnails/"&amp;D472&amp;".jpg","фото1")</f>
        <v>фото1</v>
      </c>
      <c r="I472" s="56" t="s">
        <v>4662</v>
      </c>
      <c r="J472" s="288"/>
      <c r="K472" s="55" t="s">
        <v>43</v>
      </c>
      <c r="L472" s="54">
        <v>50</v>
      </c>
      <c r="M472" s="574">
        <v>2321</v>
      </c>
      <c r="N472" s="322"/>
      <c r="O472" s="168">
        <f t="shared" si="73"/>
        <v>0</v>
      </c>
      <c r="P472" s="38"/>
      <c r="Q472" s="318">
        <f t="shared" si="74"/>
        <v>46.42</v>
      </c>
      <c r="S472" s="210"/>
      <c r="T472" s="210"/>
      <c r="U472" s="210"/>
      <c r="V472" s="210"/>
      <c r="W472" s="210"/>
      <c r="X472" s="210"/>
      <c r="Y472" s="210"/>
      <c r="Z472" s="210"/>
      <c r="AA472" s="210"/>
      <c r="AB472" s="210"/>
    </row>
    <row r="473" spans="1:28" ht="15" x14ac:dyDescent="0.2">
      <c r="A473" s="61">
        <v>457</v>
      </c>
      <c r="B473" s="61"/>
      <c r="C473" s="575"/>
      <c r="D473" s="36"/>
      <c r="E473" s="12"/>
      <c r="F473" s="13"/>
      <c r="G473" s="13"/>
      <c r="H473" s="32"/>
      <c r="I473" s="13"/>
      <c r="J473" s="30"/>
      <c r="K473" s="11"/>
      <c r="L473" s="10"/>
      <c r="M473" s="11"/>
      <c r="N473" s="26"/>
      <c r="O473" s="290"/>
      <c r="P473" s="13"/>
      <c r="Q473" s="318"/>
      <c r="S473" s="210"/>
      <c r="T473" s="210"/>
      <c r="U473" s="218"/>
      <c r="V473" s="218"/>
      <c r="W473" s="218"/>
      <c r="X473" s="218"/>
      <c r="Y473" s="218"/>
      <c r="Z473" s="218"/>
      <c r="AA473" s="218"/>
      <c r="AB473" s="218"/>
    </row>
    <row r="474" spans="1:28" ht="18.75" x14ac:dyDescent="0.2">
      <c r="A474" s="61">
        <v>458</v>
      </c>
      <c r="B474" s="61"/>
      <c r="C474" s="575"/>
      <c r="D474" s="24"/>
      <c r="E474" s="35"/>
      <c r="F474" s="23" t="s">
        <v>4663</v>
      </c>
      <c r="G474" s="33"/>
      <c r="H474" s="22"/>
      <c r="I474" s="31"/>
      <c r="J474" s="21"/>
      <c r="K474" s="29"/>
      <c r="L474" s="28"/>
      <c r="M474" s="27"/>
      <c r="N474" s="20"/>
      <c r="O474" s="19"/>
      <c r="P474" s="25"/>
      <c r="Q474" s="318"/>
      <c r="S474" s="210"/>
      <c r="T474" s="210"/>
      <c r="U474" s="210"/>
      <c r="V474" s="210"/>
      <c r="W474" s="210"/>
      <c r="X474" s="210"/>
      <c r="Y474" s="210"/>
      <c r="Z474" s="210"/>
      <c r="AA474" s="210"/>
      <c r="AB474" s="210"/>
    </row>
    <row r="475" spans="1:28" x14ac:dyDescent="0.2">
      <c r="A475" s="61">
        <v>459</v>
      </c>
      <c r="B475" s="61"/>
      <c r="C475" s="40"/>
      <c r="D475" s="9"/>
      <c r="E475" s="9"/>
      <c r="F475" s="8" t="s">
        <v>4664</v>
      </c>
      <c r="G475" s="7"/>
      <c r="H475" s="9"/>
      <c r="I475" s="63"/>
      <c r="J475" s="9"/>
      <c r="K475" s="341"/>
      <c r="L475" s="48"/>
      <c r="M475" s="48"/>
      <c r="N475" s="48"/>
      <c r="O475" s="48"/>
      <c r="P475" s="49"/>
      <c r="Q475" s="318"/>
      <c r="S475" s="210"/>
      <c r="T475" s="210"/>
      <c r="U475" s="210"/>
      <c r="V475" s="210"/>
      <c r="W475" s="210"/>
      <c r="X475" s="210"/>
      <c r="Y475" s="210"/>
      <c r="Z475" s="210"/>
      <c r="AA475" s="210"/>
      <c r="AB475" s="210"/>
    </row>
    <row r="476" spans="1:28" ht="15" x14ac:dyDescent="0.2">
      <c r="A476" s="61">
        <v>460</v>
      </c>
      <c r="B476" s="61"/>
      <c r="C476" s="573">
        <v>3372</v>
      </c>
      <c r="D476" s="302" t="s">
        <v>7299</v>
      </c>
      <c r="E476" s="58" t="s">
        <v>4664</v>
      </c>
      <c r="F476" s="57" t="s">
        <v>4665</v>
      </c>
      <c r="G476" s="170" t="s">
        <v>4666</v>
      </c>
      <c r="H476" s="287" t="str">
        <f t="shared" ref="H476:H491" si="75">HYPERLINK("http://www.gardenbulbs.ru/images/Gladiolus_CL/thumbnails/"&amp;D476&amp;".jpg","фото1")</f>
        <v>фото1</v>
      </c>
      <c r="I476" s="56" t="s">
        <v>4667</v>
      </c>
      <c r="J476" s="288"/>
      <c r="K476" s="55" t="s">
        <v>10550</v>
      </c>
      <c r="L476" s="54">
        <v>50</v>
      </c>
      <c r="M476" s="574">
        <v>2970.6</v>
      </c>
      <c r="N476" s="322"/>
      <c r="O476" s="168">
        <f t="shared" ref="O476:O491" si="76">IF(ISERROR(M476*N476),0,M476*N476)</f>
        <v>0</v>
      </c>
      <c r="P476" s="52"/>
      <c r="Q476" s="318">
        <f t="shared" ref="Q476:Q491" si="77">M476/L476</f>
        <v>59.411999999999999</v>
      </c>
      <c r="S476" s="210"/>
      <c r="T476" s="210"/>
      <c r="U476" s="210"/>
      <c r="V476" s="210"/>
      <c r="W476" s="210"/>
      <c r="X476" s="210"/>
      <c r="Y476" s="210"/>
      <c r="Z476" s="210"/>
      <c r="AA476" s="210"/>
      <c r="AB476" s="210"/>
    </row>
    <row r="477" spans="1:28" ht="15" x14ac:dyDescent="0.2">
      <c r="A477" s="61">
        <v>461</v>
      </c>
      <c r="B477" s="61"/>
      <c r="C477" s="573">
        <v>3373</v>
      </c>
      <c r="D477" s="302" t="s">
        <v>8931</v>
      </c>
      <c r="E477" s="58" t="s">
        <v>4664</v>
      </c>
      <c r="F477" s="57" t="s">
        <v>7301</v>
      </c>
      <c r="G477" s="170" t="s">
        <v>7302</v>
      </c>
      <c r="H477" s="287" t="str">
        <f t="shared" si="75"/>
        <v>фото1</v>
      </c>
      <c r="I477" s="56" t="s">
        <v>7303</v>
      </c>
      <c r="J477" s="288"/>
      <c r="K477" s="55" t="s">
        <v>45</v>
      </c>
      <c r="L477" s="54">
        <v>50</v>
      </c>
      <c r="M477" s="574">
        <v>2840.6</v>
      </c>
      <c r="N477" s="322"/>
      <c r="O477" s="168">
        <f t="shared" si="76"/>
        <v>0</v>
      </c>
      <c r="P477" s="52"/>
      <c r="Q477" s="318">
        <f t="shared" si="77"/>
        <v>56.811999999999998</v>
      </c>
      <c r="S477" s="210"/>
      <c r="T477" s="210"/>
      <c r="U477" s="210"/>
      <c r="V477" s="210"/>
      <c r="W477" s="210"/>
      <c r="X477" s="210"/>
      <c r="Y477" s="210"/>
      <c r="Z477" s="210"/>
      <c r="AA477" s="210"/>
      <c r="AB477" s="210"/>
    </row>
    <row r="478" spans="1:28" ht="24" x14ac:dyDescent="0.2">
      <c r="A478" s="61">
        <v>462</v>
      </c>
      <c r="B478" s="61"/>
      <c r="C478" s="573">
        <v>3374</v>
      </c>
      <c r="D478" s="302" t="s">
        <v>8932</v>
      </c>
      <c r="E478" s="58" t="s">
        <v>4664</v>
      </c>
      <c r="F478" s="57" t="s">
        <v>8933</v>
      </c>
      <c r="G478" s="170" t="s">
        <v>8934</v>
      </c>
      <c r="H478" s="287" t="str">
        <f t="shared" si="75"/>
        <v>фото1</v>
      </c>
      <c r="I478" s="56" t="s">
        <v>8935</v>
      </c>
      <c r="J478" s="288"/>
      <c r="K478" s="55" t="s">
        <v>10550</v>
      </c>
      <c r="L478" s="54">
        <v>50</v>
      </c>
      <c r="M478" s="574">
        <v>2970.6</v>
      </c>
      <c r="N478" s="322"/>
      <c r="O478" s="168">
        <f t="shared" si="76"/>
        <v>0</v>
      </c>
      <c r="P478" s="52"/>
      <c r="Q478" s="318">
        <f t="shared" si="77"/>
        <v>59.411999999999999</v>
      </c>
      <c r="S478" s="210"/>
      <c r="T478" s="210"/>
      <c r="U478" s="210"/>
      <c r="V478" s="210"/>
      <c r="W478" s="210"/>
      <c r="X478" s="210"/>
      <c r="Y478" s="210"/>
      <c r="Z478" s="210"/>
      <c r="AA478" s="210"/>
      <c r="AB478" s="210"/>
    </row>
    <row r="479" spans="1:28" ht="15" x14ac:dyDescent="0.2">
      <c r="A479" s="61">
        <v>463</v>
      </c>
      <c r="B479" s="61"/>
      <c r="C479" s="573">
        <v>3375</v>
      </c>
      <c r="D479" s="302" t="s">
        <v>7311</v>
      </c>
      <c r="E479" s="58" t="s">
        <v>4664</v>
      </c>
      <c r="F479" s="57" t="s">
        <v>4674</v>
      </c>
      <c r="G479" s="170" t="s">
        <v>4675</v>
      </c>
      <c r="H479" s="287" t="str">
        <f t="shared" si="75"/>
        <v>фото1</v>
      </c>
      <c r="I479" s="56" t="s">
        <v>2051</v>
      </c>
      <c r="J479" s="288"/>
      <c r="K479" s="55" t="s">
        <v>45</v>
      </c>
      <c r="L479" s="54">
        <v>50</v>
      </c>
      <c r="M479" s="574">
        <v>2840.6</v>
      </c>
      <c r="N479" s="322"/>
      <c r="O479" s="168">
        <f t="shared" si="76"/>
        <v>0</v>
      </c>
      <c r="P479" s="52"/>
      <c r="Q479" s="318">
        <f t="shared" si="77"/>
        <v>56.811999999999998</v>
      </c>
      <c r="S479" s="210"/>
      <c r="T479" s="210"/>
      <c r="U479" s="210"/>
      <c r="V479" s="210"/>
      <c r="W479" s="210"/>
      <c r="X479" s="210"/>
      <c r="Y479" s="210"/>
      <c r="Z479" s="210"/>
      <c r="AA479" s="210"/>
      <c r="AB479" s="210"/>
    </row>
    <row r="480" spans="1:28" ht="15" x14ac:dyDescent="0.2">
      <c r="A480" s="61">
        <v>464</v>
      </c>
      <c r="B480" s="61"/>
      <c r="C480" s="573">
        <v>3376</v>
      </c>
      <c r="D480" s="302" t="s">
        <v>7320</v>
      </c>
      <c r="E480" s="58" t="s">
        <v>4664</v>
      </c>
      <c r="F480" s="57" t="s">
        <v>4689</v>
      </c>
      <c r="G480" s="170" t="s">
        <v>4690</v>
      </c>
      <c r="H480" s="287" t="str">
        <f t="shared" si="75"/>
        <v>фото1</v>
      </c>
      <c r="I480" s="56" t="s">
        <v>2051</v>
      </c>
      <c r="J480" s="288"/>
      <c r="K480" s="55" t="s">
        <v>45</v>
      </c>
      <c r="L480" s="54">
        <v>50</v>
      </c>
      <c r="M480" s="574">
        <v>2840.6</v>
      </c>
      <c r="N480" s="322"/>
      <c r="O480" s="168">
        <f t="shared" si="76"/>
        <v>0</v>
      </c>
      <c r="P480" s="52"/>
      <c r="Q480" s="318">
        <f t="shared" si="77"/>
        <v>56.811999999999998</v>
      </c>
      <c r="S480" s="210"/>
      <c r="T480" s="210"/>
      <c r="U480" s="210"/>
      <c r="V480" s="210"/>
      <c r="W480" s="210"/>
      <c r="X480" s="210"/>
      <c r="Y480" s="210"/>
      <c r="Z480" s="210"/>
      <c r="AA480" s="210"/>
      <c r="AB480" s="210"/>
    </row>
    <row r="481" spans="1:28" ht="15" x14ac:dyDescent="0.2">
      <c r="A481" s="61">
        <v>465</v>
      </c>
      <c r="B481" s="61"/>
      <c r="C481" s="573">
        <v>3377</v>
      </c>
      <c r="D481" s="302" t="s">
        <v>7310</v>
      </c>
      <c r="E481" s="58" t="s">
        <v>4664</v>
      </c>
      <c r="F481" s="57" t="s">
        <v>4671</v>
      </c>
      <c r="G481" s="170" t="s">
        <v>4672</v>
      </c>
      <c r="H481" s="287" t="str">
        <f t="shared" si="75"/>
        <v>фото1</v>
      </c>
      <c r="I481" s="56" t="s">
        <v>4673</v>
      </c>
      <c r="J481" s="288"/>
      <c r="K481" s="55" t="s">
        <v>45</v>
      </c>
      <c r="L481" s="54">
        <v>50</v>
      </c>
      <c r="M481" s="574">
        <v>2840.6</v>
      </c>
      <c r="N481" s="322"/>
      <c r="O481" s="168">
        <f t="shared" si="76"/>
        <v>0</v>
      </c>
      <c r="P481" s="52"/>
      <c r="Q481" s="318">
        <f t="shared" si="77"/>
        <v>56.811999999999998</v>
      </c>
      <c r="S481" s="210"/>
      <c r="T481" s="210"/>
      <c r="U481" s="210"/>
      <c r="V481" s="210"/>
      <c r="W481" s="210"/>
      <c r="X481" s="210"/>
      <c r="Y481" s="210"/>
      <c r="Z481" s="210"/>
      <c r="AA481" s="210"/>
      <c r="AB481" s="210"/>
    </row>
    <row r="482" spans="1:28" ht="15" x14ac:dyDescent="0.2">
      <c r="A482" s="61">
        <v>466</v>
      </c>
      <c r="B482" s="61"/>
      <c r="C482" s="573">
        <v>3378</v>
      </c>
      <c r="D482" s="302" t="s">
        <v>7312</v>
      </c>
      <c r="E482" s="58" t="s">
        <v>4664</v>
      </c>
      <c r="F482" s="57" t="s">
        <v>4679</v>
      </c>
      <c r="G482" s="170" t="s">
        <v>4680</v>
      </c>
      <c r="H482" s="287" t="str">
        <f t="shared" si="75"/>
        <v>фото1</v>
      </c>
      <c r="I482" s="56" t="s">
        <v>4681</v>
      </c>
      <c r="J482" s="288"/>
      <c r="K482" s="55" t="s">
        <v>45</v>
      </c>
      <c r="L482" s="54">
        <v>50</v>
      </c>
      <c r="M482" s="574">
        <v>2840.6</v>
      </c>
      <c r="N482" s="322"/>
      <c r="O482" s="168">
        <f t="shared" si="76"/>
        <v>0</v>
      </c>
      <c r="P482" s="52"/>
      <c r="Q482" s="318">
        <f t="shared" si="77"/>
        <v>56.811999999999998</v>
      </c>
      <c r="S482" s="210"/>
      <c r="T482" s="210"/>
      <c r="U482" s="210"/>
      <c r="V482" s="210"/>
      <c r="W482" s="210"/>
      <c r="X482" s="210"/>
      <c r="Y482" s="210"/>
      <c r="Z482" s="210"/>
      <c r="AA482" s="210"/>
      <c r="AB482" s="210"/>
    </row>
    <row r="483" spans="1:28" ht="15" x14ac:dyDescent="0.2">
      <c r="A483" s="61">
        <v>467</v>
      </c>
      <c r="B483" s="61"/>
      <c r="C483" s="573">
        <v>3379</v>
      </c>
      <c r="D483" s="302" t="s">
        <v>7313</v>
      </c>
      <c r="E483" s="58" t="s">
        <v>4664</v>
      </c>
      <c r="F483" s="57" t="s">
        <v>4676</v>
      </c>
      <c r="G483" s="170" t="s">
        <v>4677</v>
      </c>
      <c r="H483" s="287" t="str">
        <f t="shared" si="75"/>
        <v>фото1</v>
      </c>
      <c r="I483" s="56" t="s">
        <v>4678</v>
      </c>
      <c r="J483" s="288"/>
      <c r="K483" s="55" t="s">
        <v>45</v>
      </c>
      <c r="L483" s="54">
        <v>50</v>
      </c>
      <c r="M483" s="574">
        <v>2840.6</v>
      </c>
      <c r="N483" s="322"/>
      <c r="O483" s="168">
        <f t="shared" si="76"/>
        <v>0</v>
      </c>
      <c r="P483" s="52"/>
      <c r="Q483" s="318">
        <f t="shared" si="77"/>
        <v>56.811999999999998</v>
      </c>
      <c r="S483" s="210"/>
      <c r="T483" s="210"/>
      <c r="U483" s="210"/>
      <c r="V483" s="210"/>
      <c r="W483" s="210"/>
      <c r="X483" s="210"/>
      <c r="Y483" s="210"/>
      <c r="Z483" s="210"/>
      <c r="AA483" s="210"/>
      <c r="AB483" s="210"/>
    </row>
    <row r="484" spans="1:28" ht="15" x14ac:dyDescent="0.2">
      <c r="A484" s="61">
        <v>468</v>
      </c>
      <c r="B484" s="61"/>
      <c r="C484" s="573">
        <v>3380</v>
      </c>
      <c r="D484" s="302" t="s">
        <v>8936</v>
      </c>
      <c r="E484" s="58" t="s">
        <v>4664</v>
      </c>
      <c r="F484" s="57" t="s">
        <v>7309</v>
      </c>
      <c r="G484" s="170" t="s">
        <v>29</v>
      </c>
      <c r="H484" s="287" t="str">
        <f t="shared" si="75"/>
        <v>фото1</v>
      </c>
      <c r="I484" s="56" t="s">
        <v>30</v>
      </c>
      <c r="J484" s="288"/>
      <c r="K484" s="55" t="s">
        <v>45</v>
      </c>
      <c r="L484" s="54">
        <v>50</v>
      </c>
      <c r="M484" s="574">
        <v>2840.6</v>
      </c>
      <c r="N484" s="322"/>
      <c r="O484" s="168">
        <f t="shared" si="76"/>
        <v>0</v>
      </c>
      <c r="P484" s="52"/>
      <c r="Q484" s="318">
        <f t="shared" si="77"/>
        <v>56.811999999999998</v>
      </c>
      <c r="S484" s="210"/>
      <c r="T484" s="210"/>
      <c r="U484" s="210"/>
      <c r="V484" s="210"/>
      <c r="W484" s="210"/>
      <c r="X484" s="210"/>
      <c r="Y484" s="210"/>
      <c r="Z484" s="210"/>
      <c r="AA484" s="210"/>
      <c r="AB484" s="210"/>
    </row>
    <row r="485" spans="1:28" ht="15" x14ac:dyDescent="0.2">
      <c r="A485" s="61">
        <v>469</v>
      </c>
      <c r="B485" s="61"/>
      <c r="C485" s="573">
        <v>3381</v>
      </c>
      <c r="D485" s="302" t="s">
        <v>7314</v>
      </c>
      <c r="E485" s="58" t="s">
        <v>4664</v>
      </c>
      <c r="F485" s="57" t="s">
        <v>4682</v>
      </c>
      <c r="G485" s="170" t="s">
        <v>25</v>
      </c>
      <c r="H485" s="287" t="str">
        <f t="shared" si="75"/>
        <v>фото1</v>
      </c>
      <c r="I485" s="56" t="s">
        <v>772</v>
      </c>
      <c r="J485" s="288"/>
      <c r="K485" s="55" t="s">
        <v>45</v>
      </c>
      <c r="L485" s="54">
        <v>50</v>
      </c>
      <c r="M485" s="574">
        <v>2840.6</v>
      </c>
      <c r="N485" s="322"/>
      <c r="O485" s="168">
        <f t="shared" si="76"/>
        <v>0</v>
      </c>
      <c r="P485" s="52"/>
      <c r="Q485" s="318">
        <f t="shared" si="77"/>
        <v>56.811999999999998</v>
      </c>
      <c r="S485" s="210"/>
      <c r="T485" s="210"/>
      <c r="U485" s="210"/>
      <c r="V485" s="210"/>
      <c r="W485" s="210"/>
      <c r="X485" s="210"/>
      <c r="Y485" s="210"/>
      <c r="Z485" s="210"/>
      <c r="AA485" s="210"/>
      <c r="AB485" s="210"/>
    </row>
    <row r="486" spans="1:28" ht="15" x14ac:dyDescent="0.2">
      <c r="A486" s="61">
        <v>470</v>
      </c>
      <c r="B486" s="61"/>
      <c r="C486" s="573">
        <v>3382</v>
      </c>
      <c r="D486" s="302" t="s">
        <v>8937</v>
      </c>
      <c r="E486" s="58" t="s">
        <v>4664</v>
      </c>
      <c r="F486" s="57" t="s">
        <v>7304</v>
      </c>
      <c r="G486" s="170" t="s">
        <v>7305</v>
      </c>
      <c r="H486" s="287" t="str">
        <f t="shared" si="75"/>
        <v>фото1</v>
      </c>
      <c r="I486" s="56" t="s">
        <v>737</v>
      </c>
      <c r="J486" s="288"/>
      <c r="K486" s="55" t="s">
        <v>10550</v>
      </c>
      <c r="L486" s="54">
        <v>50</v>
      </c>
      <c r="M486" s="574">
        <v>2970.6</v>
      </c>
      <c r="N486" s="322"/>
      <c r="O486" s="168">
        <f t="shared" si="76"/>
        <v>0</v>
      </c>
      <c r="P486" s="52"/>
      <c r="Q486" s="318">
        <f t="shared" si="77"/>
        <v>59.411999999999999</v>
      </c>
      <c r="S486" s="210"/>
      <c r="T486" s="210"/>
      <c r="U486" s="210"/>
      <c r="V486" s="210"/>
      <c r="W486" s="210"/>
      <c r="X486" s="210"/>
      <c r="Y486" s="210"/>
      <c r="Z486" s="210"/>
      <c r="AA486" s="210"/>
      <c r="AB486" s="210"/>
    </row>
    <row r="487" spans="1:28" ht="15" x14ac:dyDescent="0.2">
      <c r="A487" s="61">
        <v>471</v>
      </c>
      <c r="B487" s="61"/>
      <c r="C487" s="573">
        <v>3383</v>
      </c>
      <c r="D487" s="302" t="s">
        <v>7315</v>
      </c>
      <c r="E487" s="58" t="s">
        <v>4664</v>
      </c>
      <c r="F487" s="57" t="s">
        <v>4683</v>
      </c>
      <c r="G487" s="170" t="s">
        <v>4684</v>
      </c>
      <c r="H487" s="287" t="str">
        <f t="shared" si="75"/>
        <v>фото1</v>
      </c>
      <c r="I487" s="56" t="s">
        <v>2051</v>
      </c>
      <c r="J487" s="288"/>
      <c r="K487" s="55" t="s">
        <v>45</v>
      </c>
      <c r="L487" s="54">
        <v>50</v>
      </c>
      <c r="M487" s="574">
        <v>2840.6</v>
      </c>
      <c r="N487" s="322"/>
      <c r="O487" s="168">
        <f t="shared" si="76"/>
        <v>0</v>
      </c>
      <c r="P487" s="52"/>
      <c r="Q487" s="318">
        <f t="shared" si="77"/>
        <v>56.811999999999998</v>
      </c>
      <c r="S487" s="210"/>
      <c r="T487" s="210"/>
      <c r="U487" s="210"/>
      <c r="V487" s="210"/>
      <c r="W487" s="210"/>
      <c r="X487" s="210"/>
      <c r="Y487" s="210"/>
      <c r="Z487" s="210"/>
      <c r="AA487" s="210"/>
      <c r="AB487" s="210"/>
    </row>
    <row r="488" spans="1:28" ht="24" x14ac:dyDescent="0.2">
      <c r="A488" s="61">
        <v>472</v>
      </c>
      <c r="B488" s="61"/>
      <c r="C488" s="573">
        <v>3384</v>
      </c>
      <c r="D488" s="302" t="s">
        <v>7316</v>
      </c>
      <c r="E488" s="58" t="s">
        <v>4664</v>
      </c>
      <c r="F488" s="57" t="s">
        <v>4685</v>
      </c>
      <c r="G488" s="170" t="s">
        <v>7317</v>
      </c>
      <c r="H488" s="287" t="str">
        <f t="shared" si="75"/>
        <v>фото1</v>
      </c>
      <c r="I488" s="56" t="s">
        <v>4686</v>
      </c>
      <c r="J488" s="288"/>
      <c r="K488" s="55" t="s">
        <v>45</v>
      </c>
      <c r="L488" s="54">
        <v>50</v>
      </c>
      <c r="M488" s="574">
        <v>2840.6</v>
      </c>
      <c r="N488" s="322"/>
      <c r="O488" s="168">
        <f t="shared" si="76"/>
        <v>0</v>
      </c>
      <c r="P488" s="52"/>
      <c r="Q488" s="318">
        <f t="shared" si="77"/>
        <v>56.811999999999998</v>
      </c>
      <c r="S488" s="210"/>
      <c r="T488" s="210"/>
      <c r="U488" s="210"/>
      <c r="V488" s="210"/>
      <c r="W488" s="210"/>
      <c r="X488" s="210"/>
      <c r="Y488" s="210"/>
      <c r="Z488" s="210"/>
      <c r="AA488" s="210"/>
      <c r="AB488" s="210"/>
    </row>
    <row r="489" spans="1:28" ht="24" x14ac:dyDescent="0.2">
      <c r="A489" s="61">
        <v>473</v>
      </c>
      <c r="B489" s="61"/>
      <c r="C489" s="573">
        <v>3385</v>
      </c>
      <c r="D489" s="302" t="s">
        <v>7318</v>
      </c>
      <c r="E489" s="58" t="s">
        <v>4664</v>
      </c>
      <c r="F489" s="57" t="s">
        <v>4687</v>
      </c>
      <c r="G489" s="170" t="s">
        <v>7319</v>
      </c>
      <c r="H489" s="287" t="str">
        <f t="shared" si="75"/>
        <v>фото1</v>
      </c>
      <c r="I489" s="56" t="s">
        <v>4688</v>
      </c>
      <c r="J489" s="288"/>
      <c r="K489" s="55" t="s">
        <v>45</v>
      </c>
      <c r="L489" s="54">
        <v>50</v>
      </c>
      <c r="M489" s="574">
        <v>2840.6</v>
      </c>
      <c r="N489" s="322"/>
      <c r="O489" s="168">
        <f t="shared" si="76"/>
        <v>0</v>
      </c>
      <c r="P489" s="52"/>
      <c r="Q489" s="318">
        <f t="shared" si="77"/>
        <v>56.811999999999998</v>
      </c>
      <c r="S489" s="210"/>
      <c r="T489" s="210"/>
      <c r="U489" s="210"/>
      <c r="V489" s="210"/>
      <c r="W489" s="210"/>
      <c r="X489" s="210"/>
      <c r="Y489" s="210"/>
      <c r="Z489" s="210"/>
      <c r="AA489" s="210"/>
      <c r="AB489" s="210"/>
    </row>
    <row r="490" spans="1:28" ht="24" x14ac:dyDescent="0.2">
      <c r="A490" s="61">
        <v>474</v>
      </c>
      <c r="B490" s="61"/>
      <c r="C490" s="573">
        <v>3386</v>
      </c>
      <c r="D490" s="302" t="s">
        <v>8938</v>
      </c>
      <c r="E490" s="58" t="s">
        <v>4664</v>
      </c>
      <c r="F490" s="57" t="s">
        <v>7306</v>
      </c>
      <c r="G490" s="170" t="s">
        <v>7307</v>
      </c>
      <c r="H490" s="287" t="str">
        <f t="shared" si="75"/>
        <v>фото1</v>
      </c>
      <c r="I490" s="56" t="s">
        <v>7308</v>
      </c>
      <c r="J490" s="288"/>
      <c r="K490" s="55" t="s">
        <v>45</v>
      </c>
      <c r="L490" s="54">
        <v>50</v>
      </c>
      <c r="M490" s="574">
        <v>2840.6</v>
      </c>
      <c r="N490" s="322"/>
      <c r="O490" s="168">
        <f t="shared" si="76"/>
        <v>0</v>
      </c>
      <c r="P490" s="52"/>
      <c r="Q490" s="318">
        <f t="shared" si="77"/>
        <v>56.811999999999998</v>
      </c>
      <c r="S490" s="210"/>
      <c r="T490" s="210"/>
      <c r="U490" s="210"/>
      <c r="V490" s="210"/>
      <c r="W490" s="210"/>
      <c r="X490" s="210"/>
      <c r="Y490" s="210"/>
      <c r="Z490" s="210"/>
      <c r="AA490" s="210"/>
      <c r="AB490" s="210"/>
    </row>
    <row r="491" spans="1:28" ht="24" x14ac:dyDescent="0.2">
      <c r="A491" s="61">
        <v>475</v>
      </c>
      <c r="B491" s="61"/>
      <c r="C491" s="573">
        <v>3387</v>
      </c>
      <c r="D491" s="302" t="s">
        <v>7300</v>
      </c>
      <c r="E491" s="58" t="s">
        <v>4664</v>
      </c>
      <c r="F491" s="57" t="s">
        <v>4668</v>
      </c>
      <c r="G491" s="170" t="s">
        <v>4669</v>
      </c>
      <c r="H491" s="287" t="str">
        <f t="shared" si="75"/>
        <v>фото1</v>
      </c>
      <c r="I491" s="56" t="s">
        <v>4670</v>
      </c>
      <c r="J491" s="288"/>
      <c r="K491" s="55" t="s">
        <v>45</v>
      </c>
      <c r="L491" s="54">
        <v>50</v>
      </c>
      <c r="M491" s="574">
        <v>2840.6</v>
      </c>
      <c r="N491" s="322"/>
      <c r="O491" s="168">
        <f t="shared" si="76"/>
        <v>0</v>
      </c>
      <c r="P491" s="38"/>
      <c r="Q491" s="318">
        <f t="shared" si="77"/>
        <v>56.811999999999998</v>
      </c>
      <c r="S491" s="210"/>
      <c r="T491" s="210"/>
      <c r="U491" s="210"/>
      <c r="V491" s="210"/>
      <c r="W491" s="210"/>
      <c r="X491" s="210"/>
      <c r="Y491" s="210"/>
      <c r="Z491" s="210"/>
      <c r="AA491" s="210"/>
      <c r="AB491" s="210"/>
    </row>
    <row r="492" spans="1:28" ht="9" customHeight="1" x14ac:dyDescent="0.2">
      <c r="A492" s="61">
        <v>476</v>
      </c>
      <c r="B492" s="61"/>
      <c r="C492" s="575"/>
      <c r="D492" s="36"/>
      <c r="E492" s="12"/>
      <c r="F492" s="13"/>
      <c r="G492" s="13"/>
      <c r="H492" s="32"/>
      <c r="I492" s="13"/>
      <c r="J492" s="30"/>
      <c r="K492" s="11"/>
      <c r="L492" s="10"/>
      <c r="M492" s="11"/>
      <c r="N492" s="26"/>
      <c r="O492" s="290"/>
      <c r="P492" s="13"/>
      <c r="Q492" s="318"/>
      <c r="S492" s="210"/>
      <c r="T492" s="210"/>
      <c r="U492" s="210"/>
      <c r="V492" s="210"/>
      <c r="W492" s="210"/>
      <c r="X492" s="210"/>
      <c r="Y492" s="210"/>
      <c r="Z492" s="210"/>
      <c r="AA492" s="210"/>
      <c r="AB492" s="210"/>
    </row>
    <row r="493" spans="1:28" ht="18.75" x14ac:dyDescent="0.2">
      <c r="A493" s="61">
        <v>477</v>
      </c>
      <c r="B493" s="61"/>
      <c r="C493" s="575"/>
      <c r="D493" s="24"/>
      <c r="E493" s="35"/>
      <c r="F493" s="23" t="s">
        <v>12281</v>
      </c>
      <c r="G493" s="33"/>
      <c r="H493" s="22"/>
      <c r="I493" s="31"/>
      <c r="J493" s="21"/>
      <c r="K493" s="29"/>
      <c r="L493" s="28"/>
      <c r="M493" s="27"/>
      <c r="N493" s="20"/>
      <c r="O493" s="19"/>
      <c r="P493" s="25"/>
      <c r="Q493" s="318"/>
      <c r="S493" s="210"/>
      <c r="T493" s="210"/>
      <c r="U493" s="210"/>
      <c r="V493" s="210"/>
      <c r="W493" s="210"/>
      <c r="X493" s="210"/>
      <c r="Y493" s="210"/>
      <c r="Z493" s="210"/>
      <c r="AA493" s="210"/>
      <c r="AB493" s="210"/>
    </row>
    <row r="494" spans="1:28" x14ac:dyDescent="0.2">
      <c r="A494" s="61">
        <v>478</v>
      </c>
      <c r="B494" s="61"/>
      <c r="C494" s="40"/>
      <c r="D494" s="9"/>
      <c r="E494" s="9"/>
      <c r="F494" s="8" t="s">
        <v>12282</v>
      </c>
      <c r="G494" s="7"/>
      <c r="H494" s="9"/>
      <c r="I494" s="63"/>
      <c r="J494" s="9"/>
      <c r="K494" s="341"/>
      <c r="L494" s="48"/>
      <c r="M494" s="48"/>
      <c r="N494" s="48"/>
      <c r="O494" s="48"/>
      <c r="P494" s="49"/>
      <c r="Q494" s="318"/>
      <c r="S494" s="210"/>
      <c r="T494" s="210"/>
      <c r="U494" s="210"/>
      <c r="V494" s="210"/>
      <c r="W494" s="210"/>
      <c r="X494" s="210"/>
      <c r="Y494" s="210"/>
      <c r="Z494" s="210"/>
      <c r="AA494" s="210"/>
      <c r="AB494" s="210"/>
    </row>
    <row r="495" spans="1:28" s="210" customFormat="1" ht="60" x14ac:dyDescent="0.2">
      <c r="A495" s="61">
        <v>479</v>
      </c>
      <c r="B495" s="61"/>
      <c r="C495" s="573">
        <v>3445</v>
      </c>
      <c r="D495" s="302" t="s">
        <v>13757</v>
      </c>
      <c r="E495" s="58" t="s">
        <v>12282</v>
      </c>
      <c r="F495" s="57" t="s">
        <v>12283</v>
      </c>
      <c r="G495" s="170" t="s">
        <v>12284</v>
      </c>
      <c r="H495" s="287" t="str">
        <f t="shared" ref="H495:H500" si="78">HYPERLINK("http://www.gardenbulbs.ru/images/Gladiolus_CL/thumbnails/"&amp;D495&amp;".jpg","фото1")</f>
        <v>фото1</v>
      </c>
      <c r="I495" s="56" t="s">
        <v>12285</v>
      </c>
      <c r="J495" s="288"/>
      <c r="K495" s="55" t="s">
        <v>11122</v>
      </c>
      <c r="L495" s="54">
        <v>30</v>
      </c>
      <c r="M495" s="574">
        <v>3236.5</v>
      </c>
      <c r="N495" s="322"/>
      <c r="O495" s="168">
        <f t="shared" ref="O495:O500" si="79">IF(ISERROR(M495*N495),0,M495*N495)</f>
        <v>0</v>
      </c>
      <c r="P495" s="52" t="s">
        <v>11622</v>
      </c>
      <c r="Q495" s="318">
        <f t="shared" ref="Q495:Q500" si="80">M495/L495</f>
        <v>107.88333333333334</v>
      </c>
      <c r="R495"/>
    </row>
    <row r="496" spans="1:28" s="210" customFormat="1" ht="60" x14ac:dyDescent="0.2">
      <c r="A496" s="61">
        <v>480</v>
      </c>
      <c r="B496" s="61"/>
      <c r="C496" s="573">
        <v>3447</v>
      </c>
      <c r="D496" s="302" t="s">
        <v>13758</v>
      </c>
      <c r="E496" s="58" t="s">
        <v>12282</v>
      </c>
      <c r="F496" s="57" t="s">
        <v>12286</v>
      </c>
      <c r="G496" s="170" t="s">
        <v>48</v>
      </c>
      <c r="H496" s="287" t="str">
        <f t="shared" si="78"/>
        <v>фото1</v>
      </c>
      <c r="I496" s="56" t="s">
        <v>12287</v>
      </c>
      <c r="J496" s="288"/>
      <c r="K496" s="55" t="s">
        <v>11122</v>
      </c>
      <c r="L496" s="54">
        <v>30</v>
      </c>
      <c r="M496" s="574">
        <v>3236.5</v>
      </c>
      <c r="N496" s="322"/>
      <c r="O496" s="168">
        <f t="shared" si="79"/>
        <v>0</v>
      </c>
      <c r="P496" s="52" t="s">
        <v>11622</v>
      </c>
      <c r="Q496" s="318">
        <f t="shared" si="80"/>
        <v>107.88333333333334</v>
      </c>
      <c r="R496"/>
    </row>
    <row r="497" spans="1:28" s="210" customFormat="1" ht="60" x14ac:dyDescent="0.2">
      <c r="A497" s="61">
        <v>481</v>
      </c>
      <c r="B497" s="61"/>
      <c r="C497" s="573">
        <v>3448</v>
      </c>
      <c r="D497" s="302" t="s">
        <v>13759</v>
      </c>
      <c r="E497" s="58" t="s">
        <v>12282</v>
      </c>
      <c r="F497" s="57" t="s">
        <v>10645</v>
      </c>
      <c r="G497" s="170" t="s">
        <v>8779</v>
      </c>
      <c r="H497" s="287" t="str">
        <f t="shared" si="78"/>
        <v>фото1</v>
      </c>
      <c r="I497" s="56" t="s">
        <v>12288</v>
      </c>
      <c r="J497" s="288"/>
      <c r="K497" s="55" t="s">
        <v>11122</v>
      </c>
      <c r="L497" s="54">
        <v>30</v>
      </c>
      <c r="M497" s="574">
        <v>3236.5</v>
      </c>
      <c r="N497" s="322"/>
      <c r="O497" s="168">
        <f t="shared" si="79"/>
        <v>0</v>
      </c>
      <c r="P497" s="52" t="s">
        <v>11622</v>
      </c>
      <c r="Q497" s="318">
        <f t="shared" si="80"/>
        <v>107.88333333333334</v>
      </c>
      <c r="R497"/>
    </row>
    <row r="498" spans="1:28" s="210" customFormat="1" ht="60" x14ac:dyDescent="0.2">
      <c r="A498" s="61">
        <v>482</v>
      </c>
      <c r="B498" s="61"/>
      <c r="C498" s="573">
        <v>3449</v>
      </c>
      <c r="D498" s="302" t="s">
        <v>13760</v>
      </c>
      <c r="E498" s="58" t="s">
        <v>12282</v>
      </c>
      <c r="F498" s="57" t="s">
        <v>12289</v>
      </c>
      <c r="G498" s="170" t="s">
        <v>8778</v>
      </c>
      <c r="H498" s="287" t="str">
        <f t="shared" si="78"/>
        <v>фото1</v>
      </c>
      <c r="I498" s="56" t="s">
        <v>12290</v>
      </c>
      <c r="J498" s="288"/>
      <c r="K498" s="55" t="s">
        <v>11122</v>
      </c>
      <c r="L498" s="54">
        <v>30</v>
      </c>
      <c r="M498" s="574">
        <v>3236.5</v>
      </c>
      <c r="N498" s="322"/>
      <c r="O498" s="168">
        <f t="shared" si="79"/>
        <v>0</v>
      </c>
      <c r="P498" s="52" t="s">
        <v>11622</v>
      </c>
      <c r="Q498" s="318">
        <f t="shared" si="80"/>
        <v>107.88333333333334</v>
      </c>
      <c r="R498"/>
    </row>
    <row r="499" spans="1:28" s="210" customFormat="1" ht="60" x14ac:dyDescent="0.2">
      <c r="A499" s="61">
        <v>483</v>
      </c>
      <c r="B499" s="61"/>
      <c r="C499" s="573">
        <v>3450</v>
      </c>
      <c r="D499" s="302" t="s">
        <v>13761</v>
      </c>
      <c r="E499" s="58" t="s">
        <v>12282</v>
      </c>
      <c r="F499" s="57" t="s">
        <v>12291</v>
      </c>
      <c r="G499" s="170" t="s">
        <v>33</v>
      </c>
      <c r="H499" s="287" t="str">
        <f t="shared" si="78"/>
        <v>фото1</v>
      </c>
      <c r="I499" s="56" t="s">
        <v>12292</v>
      </c>
      <c r="J499" s="288"/>
      <c r="K499" s="55" t="s">
        <v>11122</v>
      </c>
      <c r="L499" s="54">
        <v>30</v>
      </c>
      <c r="M499" s="574">
        <v>3236.5</v>
      </c>
      <c r="N499" s="322"/>
      <c r="O499" s="168">
        <f t="shared" si="79"/>
        <v>0</v>
      </c>
      <c r="P499" s="52" t="s">
        <v>11622</v>
      </c>
      <c r="Q499" s="318">
        <f t="shared" si="80"/>
        <v>107.88333333333334</v>
      </c>
      <c r="R499"/>
    </row>
    <row r="500" spans="1:28" s="210" customFormat="1" ht="60" x14ac:dyDescent="0.2">
      <c r="A500" s="61">
        <v>484</v>
      </c>
      <c r="B500" s="61"/>
      <c r="C500" s="573">
        <v>3446</v>
      </c>
      <c r="D500" s="302" t="s">
        <v>13762</v>
      </c>
      <c r="E500" s="58" t="s">
        <v>12282</v>
      </c>
      <c r="F500" s="57" t="s">
        <v>12293</v>
      </c>
      <c r="G500" s="170" t="s">
        <v>29</v>
      </c>
      <c r="H500" s="287" t="str">
        <f t="shared" si="78"/>
        <v>фото1</v>
      </c>
      <c r="I500" s="56" t="s">
        <v>12294</v>
      </c>
      <c r="J500" s="288"/>
      <c r="K500" s="55" t="s">
        <v>11122</v>
      </c>
      <c r="L500" s="54">
        <v>30</v>
      </c>
      <c r="M500" s="574">
        <v>3236.5</v>
      </c>
      <c r="N500" s="322"/>
      <c r="O500" s="168">
        <f t="shared" si="79"/>
        <v>0</v>
      </c>
      <c r="P500" s="38" t="s">
        <v>11622</v>
      </c>
      <c r="Q500" s="318">
        <f t="shared" si="80"/>
        <v>107.88333333333334</v>
      </c>
      <c r="R500"/>
    </row>
    <row r="501" spans="1:28" ht="12.75" customHeight="1" x14ac:dyDescent="0.2">
      <c r="A501" s="61">
        <v>485</v>
      </c>
      <c r="B501" s="61"/>
      <c r="C501" s="370"/>
      <c r="D501" s="370"/>
      <c r="E501" s="371"/>
      <c r="F501" s="372"/>
      <c r="G501" s="373"/>
      <c r="H501" s="373"/>
      <c r="I501" s="374"/>
      <c r="J501" s="374"/>
      <c r="K501" s="374"/>
      <c r="L501" s="374"/>
      <c r="M501" s="374"/>
      <c r="N501" s="374"/>
      <c r="O501" s="374"/>
      <c r="P501" s="374"/>
      <c r="Q501" s="318"/>
      <c r="S501" s="210"/>
      <c r="T501" s="210"/>
      <c r="U501" s="210"/>
      <c r="V501" s="210"/>
      <c r="W501" s="210"/>
      <c r="X501" s="210"/>
      <c r="Y501" s="210"/>
      <c r="Z501" s="210"/>
      <c r="AA501" s="210"/>
      <c r="AB501" s="210"/>
    </row>
    <row r="502" spans="1:28" ht="18.75" x14ac:dyDescent="0.2">
      <c r="A502" s="61">
        <v>486</v>
      </c>
      <c r="B502" s="61"/>
      <c r="C502" s="376"/>
      <c r="D502" s="376"/>
      <c r="E502" s="377"/>
      <c r="F502" s="378" t="s">
        <v>55</v>
      </c>
      <c r="G502" s="379"/>
      <c r="H502" s="379"/>
      <c r="I502" s="374"/>
      <c r="J502" s="374"/>
      <c r="K502" s="374"/>
      <c r="L502" s="374"/>
      <c r="M502" s="374"/>
      <c r="N502" s="374"/>
      <c r="O502" s="374"/>
      <c r="P502" s="374"/>
      <c r="Q502" s="318"/>
      <c r="S502" s="210"/>
      <c r="T502" s="210"/>
      <c r="U502" s="210"/>
      <c r="V502" s="210"/>
      <c r="W502" s="210"/>
      <c r="X502" s="210"/>
      <c r="Y502" s="210"/>
      <c r="Z502" s="210"/>
      <c r="AA502" s="210"/>
      <c r="AB502" s="210"/>
    </row>
    <row r="503" spans="1:28" ht="15.75" x14ac:dyDescent="0.2">
      <c r="A503" s="61">
        <v>487</v>
      </c>
      <c r="B503" s="61"/>
      <c r="C503" s="6"/>
      <c r="D503" s="381"/>
      <c r="E503" s="382"/>
      <c r="F503" s="289" t="s">
        <v>4691</v>
      </c>
      <c r="G503" s="383"/>
      <c r="H503" s="319"/>
      <c r="I503" s="319"/>
      <c r="J503" s="319"/>
      <c r="K503" s="319"/>
      <c r="L503" s="319"/>
      <c r="M503" s="319"/>
      <c r="N503" s="319"/>
      <c r="O503" s="319"/>
      <c r="P503" s="319"/>
      <c r="Q503" s="318"/>
      <c r="S503" s="210"/>
      <c r="T503" s="210"/>
      <c r="U503" s="210"/>
      <c r="V503" s="210"/>
      <c r="W503" s="210"/>
      <c r="X503" s="210"/>
      <c r="Y503" s="210"/>
      <c r="Z503" s="210"/>
      <c r="AA503" s="210"/>
      <c r="AB503" s="210"/>
    </row>
    <row r="504" spans="1:28" ht="15" x14ac:dyDescent="0.2">
      <c r="A504" s="61">
        <v>488</v>
      </c>
      <c r="B504" s="61"/>
      <c r="C504" s="577">
        <v>5001</v>
      </c>
      <c r="D504" s="302" t="s">
        <v>13763</v>
      </c>
      <c r="E504" s="293" t="s">
        <v>4692</v>
      </c>
      <c r="F504" s="294" t="s">
        <v>8939</v>
      </c>
      <c r="G504" s="294" t="s">
        <v>12296</v>
      </c>
      <c r="H504" s="167" t="str">
        <f t="shared" ref="H504:H535" si="81">HYPERLINK("http://www.gardenbulbs.ru/images/Dahlia_CL/thumbnails/"&amp;D504&amp;".jpg","фото1")</f>
        <v>фото1</v>
      </c>
      <c r="I504" s="295" t="s">
        <v>8940</v>
      </c>
      <c r="J504" s="296" t="s">
        <v>7322</v>
      </c>
      <c r="K504" s="297" t="s">
        <v>32</v>
      </c>
      <c r="L504" s="298">
        <v>15</v>
      </c>
      <c r="M504" s="578">
        <v>1390.6</v>
      </c>
      <c r="N504" s="299"/>
      <c r="O504" s="300">
        <f>IF(ISERROR(M504*N504),0,M504*N504)</f>
        <v>0</v>
      </c>
      <c r="P504" s="4"/>
      <c r="Q504" s="318">
        <f>M504/L504</f>
        <v>92.706666666666663</v>
      </c>
      <c r="S504" s="210"/>
      <c r="T504" s="210"/>
      <c r="U504" s="210"/>
      <c r="V504" s="210"/>
      <c r="W504" s="210"/>
      <c r="X504" s="210"/>
      <c r="Y504" s="210"/>
      <c r="Z504" s="210"/>
      <c r="AA504" s="210"/>
      <c r="AB504" s="210"/>
    </row>
    <row r="505" spans="1:28" ht="15" x14ac:dyDescent="0.2">
      <c r="A505" s="61">
        <v>489</v>
      </c>
      <c r="B505" s="61"/>
      <c r="C505" s="577">
        <v>5425</v>
      </c>
      <c r="D505" s="302" t="s">
        <v>13978</v>
      </c>
      <c r="E505" s="396" t="s">
        <v>4692</v>
      </c>
      <c r="F505" s="312" t="s">
        <v>13979</v>
      </c>
      <c r="G505" s="312" t="s">
        <v>13980</v>
      </c>
      <c r="H505" s="167" t="str">
        <f t="shared" si="81"/>
        <v>фото1</v>
      </c>
      <c r="I505" s="305" t="s">
        <v>13981</v>
      </c>
      <c r="J505" s="306" t="s">
        <v>7322</v>
      </c>
      <c r="K505" s="307" t="s">
        <v>32</v>
      </c>
      <c r="L505" s="308">
        <v>15</v>
      </c>
      <c r="M505" s="579">
        <v>1569</v>
      </c>
      <c r="N505" s="299"/>
      <c r="O505" s="300">
        <f t="shared" ref="O505:O566" si="82">IF(ISERROR(M505*N505),0,M505*N505)</f>
        <v>0</v>
      </c>
      <c r="P505" s="4" t="s">
        <v>13902</v>
      </c>
      <c r="Q505" s="318">
        <f t="shared" ref="Q505:Q566" si="83">M505/L505</f>
        <v>104.6</v>
      </c>
      <c r="S505" s="210"/>
      <c r="T505" s="210"/>
      <c r="U505" s="210"/>
      <c r="V505" s="210"/>
      <c r="W505" s="210"/>
      <c r="X505" s="210"/>
      <c r="Y505" s="210"/>
      <c r="Z505" s="210"/>
      <c r="AA505" s="210"/>
      <c r="AB505" s="210"/>
    </row>
    <row r="506" spans="1:28" ht="15" x14ac:dyDescent="0.2">
      <c r="A506" s="61">
        <v>490</v>
      </c>
      <c r="B506" s="61"/>
      <c r="C506" s="577">
        <v>5002</v>
      </c>
      <c r="D506" s="302" t="s">
        <v>8941</v>
      </c>
      <c r="E506" s="303" t="s">
        <v>4692</v>
      </c>
      <c r="F506" s="304" t="s">
        <v>8942</v>
      </c>
      <c r="G506" s="304" t="s">
        <v>8943</v>
      </c>
      <c r="H506" s="167" t="str">
        <f t="shared" si="81"/>
        <v>фото1</v>
      </c>
      <c r="I506" s="305" t="s">
        <v>8944</v>
      </c>
      <c r="J506" s="306" t="s">
        <v>7322</v>
      </c>
      <c r="K506" s="307" t="s">
        <v>32</v>
      </c>
      <c r="L506" s="308">
        <v>15</v>
      </c>
      <c r="M506" s="579">
        <v>1478.3</v>
      </c>
      <c r="N506" s="299"/>
      <c r="O506" s="300">
        <f t="shared" si="82"/>
        <v>0</v>
      </c>
      <c r="P506" s="4"/>
      <c r="Q506" s="318">
        <f t="shared" si="83"/>
        <v>98.553333333333327</v>
      </c>
      <c r="S506" s="210"/>
      <c r="T506" s="210"/>
      <c r="U506" s="210"/>
      <c r="V506" s="210"/>
      <c r="W506" s="210"/>
      <c r="X506" s="210"/>
      <c r="Y506" s="210"/>
      <c r="Z506" s="210"/>
      <c r="AA506" s="210"/>
      <c r="AB506" s="210"/>
    </row>
    <row r="507" spans="1:28" ht="22.5" x14ac:dyDescent="0.2">
      <c r="A507" s="61">
        <v>491</v>
      </c>
      <c r="B507" s="61"/>
      <c r="C507" s="577">
        <v>5003</v>
      </c>
      <c r="D507" s="302" t="s">
        <v>8945</v>
      </c>
      <c r="E507" s="303" t="s">
        <v>4692</v>
      </c>
      <c r="F507" s="304" t="s">
        <v>8946</v>
      </c>
      <c r="G507" s="304" t="s">
        <v>8947</v>
      </c>
      <c r="H507" s="167" t="str">
        <f t="shared" si="81"/>
        <v>фото1</v>
      </c>
      <c r="I507" s="305" t="s">
        <v>8948</v>
      </c>
      <c r="J507" s="306" t="s">
        <v>7322</v>
      </c>
      <c r="K507" s="307" t="s">
        <v>32</v>
      </c>
      <c r="L507" s="308">
        <v>15</v>
      </c>
      <c r="M507" s="579">
        <v>1361.3</v>
      </c>
      <c r="N507" s="299"/>
      <c r="O507" s="300">
        <f t="shared" si="82"/>
        <v>0</v>
      </c>
      <c r="P507" s="4"/>
      <c r="Q507" s="318">
        <f t="shared" si="83"/>
        <v>90.75333333333333</v>
      </c>
      <c r="S507" s="210"/>
      <c r="T507" s="210"/>
      <c r="U507" s="210"/>
      <c r="V507" s="210"/>
      <c r="W507" s="210"/>
      <c r="X507" s="210"/>
      <c r="Y507" s="210"/>
      <c r="Z507" s="210"/>
      <c r="AA507" s="210"/>
      <c r="AB507" s="210"/>
    </row>
    <row r="508" spans="1:28" ht="22.5" x14ac:dyDescent="0.2">
      <c r="A508" s="61">
        <v>492</v>
      </c>
      <c r="B508" s="61"/>
      <c r="C508" s="577">
        <v>5004</v>
      </c>
      <c r="D508" s="302" t="s">
        <v>7321</v>
      </c>
      <c r="E508" s="303" t="s">
        <v>4692</v>
      </c>
      <c r="F508" s="304" t="s">
        <v>4693</v>
      </c>
      <c r="G508" s="304" t="s">
        <v>4694</v>
      </c>
      <c r="H508" s="167" t="str">
        <f t="shared" si="81"/>
        <v>фото1</v>
      </c>
      <c r="I508" s="305" t="s">
        <v>4695</v>
      </c>
      <c r="J508" s="306" t="s">
        <v>7322</v>
      </c>
      <c r="K508" s="307" t="s">
        <v>32</v>
      </c>
      <c r="L508" s="308">
        <v>15</v>
      </c>
      <c r="M508" s="579">
        <v>1142</v>
      </c>
      <c r="N508" s="299"/>
      <c r="O508" s="300">
        <f t="shared" si="82"/>
        <v>0</v>
      </c>
      <c r="P508" s="4"/>
      <c r="Q508" s="318">
        <f t="shared" si="83"/>
        <v>76.13333333333334</v>
      </c>
      <c r="S508" s="210"/>
      <c r="T508" s="210"/>
      <c r="U508" s="210"/>
      <c r="V508" s="210"/>
      <c r="W508" s="210"/>
      <c r="X508" s="210"/>
      <c r="Y508" s="210"/>
      <c r="Z508" s="210"/>
      <c r="AA508" s="210"/>
      <c r="AB508" s="210"/>
    </row>
    <row r="509" spans="1:28" ht="22.5" x14ac:dyDescent="0.2">
      <c r="A509" s="61">
        <v>493</v>
      </c>
      <c r="B509" s="61"/>
      <c r="C509" s="577">
        <v>5005</v>
      </c>
      <c r="D509" s="302" t="s">
        <v>12297</v>
      </c>
      <c r="E509" s="303" t="s">
        <v>4692</v>
      </c>
      <c r="F509" s="304" t="s">
        <v>12298</v>
      </c>
      <c r="G509" s="304" t="s">
        <v>12299</v>
      </c>
      <c r="H509" s="167" t="str">
        <f t="shared" si="81"/>
        <v>фото1</v>
      </c>
      <c r="I509" s="305" t="s">
        <v>12300</v>
      </c>
      <c r="J509" s="306" t="s">
        <v>7322</v>
      </c>
      <c r="K509" s="307" t="s">
        <v>32</v>
      </c>
      <c r="L509" s="308">
        <v>15</v>
      </c>
      <c r="M509" s="579">
        <v>1390.6</v>
      </c>
      <c r="N509" s="299"/>
      <c r="O509" s="300">
        <f t="shared" si="82"/>
        <v>0</v>
      </c>
      <c r="P509" s="4" t="s">
        <v>11622</v>
      </c>
      <c r="Q509" s="318">
        <f t="shared" si="83"/>
        <v>92.706666666666663</v>
      </c>
      <c r="S509" s="210"/>
      <c r="T509" s="210"/>
      <c r="U509" s="210"/>
      <c r="V509" s="210"/>
      <c r="W509" s="210"/>
      <c r="X509" s="210"/>
      <c r="Y509" s="210"/>
      <c r="Z509" s="210"/>
      <c r="AA509" s="210"/>
      <c r="AB509" s="210"/>
    </row>
    <row r="510" spans="1:28" ht="22.5" x14ac:dyDescent="0.2">
      <c r="A510" s="61">
        <v>494</v>
      </c>
      <c r="B510" s="61"/>
      <c r="C510" s="577">
        <v>5006</v>
      </c>
      <c r="D510" s="302" t="s">
        <v>12301</v>
      </c>
      <c r="E510" s="303" t="s">
        <v>4692</v>
      </c>
      <c r="F510" s="304" t="s">
        <v>12302</v>
      </c>
      <c r="G510" s="304" t="s">
        <v>12303</v>
      </c>
      <c r="H510" s="167" t="str">
        <f t="shared" si="81"/>
        <v>фото1</v>
      </c>
      <c r="I510" s="305" t="s">
        <v>12304</v>
      </c>
      <c r="J510" s="306" t="s">
        <v>7322</v>
      </c>
      <c r="K510" s="307" t="s">
        <v>32</v>
      </c>
      <c r="L510" s="308">
        <v>15</v>
      </c>
      <c r="M510" s="579">
        <v>1390.6</v>
      </c>
      <c r="N510" s="299"/>
      <c r="O510" s="300">
        <f t="shared" si="82"/>
        <v>0</v>
      </c>
      <c r="P510" s="4" t="s">
        <v>11622</v>
      </c>
      <c r="Q510" s="318">
        <f t="shared" si="83"/>
        <v>92.706666666666663</v>
      </c>
      <c r="S510" s="210"/>
      <c r="T510" s="210"/>
      <c r="U510" s="210"/>
      <c r="V510" s="210"/>
      <c r="W510" s="210"/>
      <c r="X510" s="210"/>
      <c r="Y510" s="210"/>
      <c r="Z510" s="210"/>
      <c r="AA510" s="210"/>
      <c r="AB510" s="210"/>
    </row>
    <row r="511" spans="1:28" ht="15" x14ac:dyDescent="0.2">
      <c r="A511" s="61">
        <v>495</v>
      </c>
      <c r="B511" s="61"/>
      <c r="C511" s="577">
        <v>5008</v>
      </c>
      <c r="D511" s="302" t="s">
        <v>7323</v>
      </c>
      <c r="E511" s="303" t="s">
        <v>4692</v>
      </c>
      <c r="F511" s="304" t="s">
        <v>4696</v>
      </c>
      <c r="G511" s="304" t="s">
        <v>4697</v>
      </c>
      <c r="H511" s="167" t="str">
        <f t="shared" si="81"/>
        <v>фото1</v>
      </c>
      <c r="I511" s="305" t="s">
        <v>4698</v>
      </c>
      <c r="J511" s="306" t="s">
        <v>7322</v>
      </c>
      <c r="K511" s="307" t="s">
        <v>32</v>
      </c>
      <c r="L511" s="308">
        <v>15</v>
      </c>
      <c r="M511" s="579">
        <v>1302.8999999999999</v>
      </c>
      <c r="N511" s="299"/>
      <c r="O511" s="300">
        <f t="shared" si="82"/>
        <v>0</v>
      </c>
      <c r="P511" s="4"/>
      <c r="Q511" s="318">
        <f t="shared" si="83"/>
        <v>86.859999999999985</v>
      </c>
      <c r="S511" s="210"/>
      <c r="T511" s="210"/>
      <c r="U511" s="210"/>
      <c r="V511" s="210"/>
      <c r="W511" s="210"/>
      <c r="X511" s="210"/>
      <c r="Y511" s="210"/>
      <c r="Z511" s="210"/>
      <c r="AA511" s="210"/>
      <c r="AB511" s="210"/>
    </row>
    <row r="512" spans="1:28" ht="22.5" x14ac:dyDescent="0.2">
      <c r="A512" s="61">
        <v>496</v>
      </c>
      <c r="B512" s="61"/>
      <c r="C512" s="577">
        <v>5404</v>
      </c>
      <c r="D512" s="302" t="s">
        <v>13982</v>
      </c>
      <c r="E512" s="396" t="s">
        <v>4692</v>
      </c>
      <c r="F512" s="312" t="s">
        <v>13983</v>
      </c>
      <c r="G512" s="312" t="s">
        <v>13984</v>
      </c>
      <c r="H512" s="167" t="str">
        <f t="shared" si="81"/>
        <v>фото1</v>
      </c>
      <c r="I512" s="305" t="s">
        <v>13985</v>
      </c>
      <c r="J512" s="306" t="s">
        <v>7322</v>
      </c>
      <c r="K512" s="307" t="s">
        <v>32</v>
      </c>
      <c r="L512" s="308">
        <v>15</v>
      </c>
      <c r="M512" s="579">
        <v>1332.1</v>
      </c>
      <c r="N512" s="299"/>
      <c r="O512" s="300">
        <f t="shared" si="82"/>
        <v>0</v>
      </c>
      <c r="P512" s="4" t="s">
        <v>13902</v>
      </c>
      <c r="Q512" s="318">
        <f t="shared" si="83"/>
        <v>88.806666666666658</v>
      </c>
      <c r="S512" s="210"/>
      <c r="T512" s="210"/>
      <c r="U512" s="210"/>
      <c r="V512" s="210"/>
      <c r="W512" s="210"/>
      <c r="X512" s="210"/>
      <c r="Y512" s="210"/>
      <c r="Z512" s="210"/>
      <c r="AA512" s="210"/>
      <c r="AB512" s="210"/>
    </row>
    <row r="513" spans="1:28" ht="22.5" x14ac:dyDescent="0.2">
      <c r="A513" s="61">
        <v>497</v>
      </c>
      <c r="B513" s="61"/>
      <c r="C513" s="577">
        <v>5009</v>
      </c>
      <c r="D513" s="302" t="s">
        <v>7324</v>
      </c>
      <c r="E513" s="303" t="s">
        <v>4692</v>
      </c>
      <c r="F513" s="304" t="s">
        <v>4699</v>
      </c>
      <c r="G513" s="304" t="s">
        <v>4700</v>
      </c>
      <c r="H513" s="167" t="str">
        <f t="shared" si="81"/>
        <v>фото1</v>
      </c>
      <c r="I513" s="305" t="s">
        <v>4701</v>
      </c>
      <c r="J513" s="306" t="s">
        <v>7322</v>
      </c>
      <c r="K513" s="307" t="s">
        <v>32</v>
      </c>
      <c r="L513" s="308">
        <v>15</v>
      </c>
      <c r="M513" s="579">
        <v>1346.6999999999998</v>
      </c>
      <c r="N513" s="299"/>
      <c r="O513" s="300">
        <f t="shared" si="82"/>
        <v>0</v>
      </c>
      <c r="P513" s="4"/>
      <c r="Q513" s="318">
        <f t="shared" si="83"/>
        <v>89.779999999999987</v>
      </c>
      <c r="S513" s="210"/>
      <c r="T513" s="210"/>
      <c r="U513" s="210"/>
      <c r="V513" s="210"/>
      <c r="W513" s="210"/>
      <c r="X513" s="210"/>
      <c r="Y513" s="210"/>
      <c r="Z513" s="210"/>
      <c r="AA513" s="210"/>
      <c r="AB513" s="210"/>
    </row>
    <row r="514" spans="1:28" ht="22.5" x14ac:dyDescent="0.2">
      <c r="A514" s="61">
        <v>498</v>
      </c>
      <c r="B514" s="61"/>
      <c r="C514" s="577">
        <v>5010</v>
      </c>
      <c r="D514" s="302" t="s">
        <v>10559</v>
      </c>
      <c r="E514" s="303" t="s">
        <v>4692</v>
      </c>
      <c r="F514" s="304" t="s">
        <v>10560</v>
      </c>
      <c r="G514" s="304" t="s">
        <v>10561</v>
      </c>
      <c r="H514" s="167" t="str">
        <f t="shared" si="81"/>
        <v>фото1</v>
      </c>
      <c r="I514" s="305" t="s">
        <v>10562</v>
      </c>
      <c r="J514" s="306" t="s">
        <v>7322</v>
      </c>
      <c r="K514" s="307" t="s">
        <v>32</v>
      </c>
      <c r="L514" s="308">
        <v>15</v>
      </c>
      <c r="M514" s="579">
        <v>1419.8</v>
      </c>
      <c r="N514" s="299"/>
      <c r="O514" s="300">
        <f t="shared" si="82"/>
        <v>0</v>
      </c>
      <c r="P514" s="4"/>
      <c r="Q514" s="318">
        <f t="shared" si="83"/>
        <v>94.653333333333336</v>
      </c>
      <c r="S514" s="210"/>
      <c r="T514" s="210"/>
      <c r="U514" s="210"/>
      <c r="V514" s="210"/>
      <c r="W514" s="210"/>
      <c r="X514" s="210"/>
      <c r="Y514" s="210"/>
      <c r="Z514" s="210"/>
      <c r="AA514" s="210"/>
      <c r="AB514" s="210"/>
    </row>
    <row r="515" spans="1:28" ht="22.5" x14ac:dyDescent="0.2">
      <c r="A515" s="61">
        <v>499</v>
      </c>
      <c r="B515" s="61"/>
      <c r="C515" s="577">
        <v>5011</v>
      </c>
      <c r="D515" s="302" t="s">
        <v>7325</v>
      </c>
      <c r="E515" s="303" t="s">
        <v>4692</v>
      </c>
      <c r="F515" s="304" t="s">
        <v>4702</v>
      </c>
      <c r="G515" s="304" t="s">
        <v>4703</v>
      </c>
      <c r="H515" s="167" t="str">
        <f t="shared" si="81"/>
        <v>фото1</v>
      </c>
      <c r="I515" s="305" t="s">
        <v>4704</v>
      </c>
      <c r="J515" s="306" t="s">
        <v>7322</v>
      </c>
      <c r="K515" s="307" t="s">
        <v>32</v>
      </c>
      <c r="L515" s="308">
        <v>15</v>
      </c>
      <c r="M515" s="579">
        <v>1419.8</v>
      </c>
      <c r="N515" s="299"/>
      <c r="O515" s="300">
        <f t="shared" si="82"/>
        <v>0</v>
      </c>
      <c r="P515" s="4"/>
      <c r="Q515" s="318">
        <f t="shared" si="83"/>
        <v>94.653333333333336</v>
      </c>
      <c r="S515" s="210"/>
      <c r="T515" s="210"/>
      <c r="U515" s="210"/>
      <c r="V515" s="210"/>
      <c r="W515" s="210"/>
      <c r="X515" s="210"/>
      <c r="Y515" s="210"/>
      <c r="Z515" s="210"/>
      <c r="AA515" s="210"/>
      <c r="AB515" s="210"/>
    </row>
    <row r="516" spans="1:28" ht="22.5" x14ac:dyDescent="0.2">
      <c r="A516" s="61">
        <v>500</v>
      </c>
      <c r="B516" s="61"/>
      <c r="C516" s="577">
        <v>5012</v>
      </c>
      <c r="D516" s="302" t="s">
        <v>12305</v>
      </c>
      <c r="E516" s="303" t="s">
        <v>4692</v>
      </c>
      <c r="F516" s="304" t="s">
        <v>12306</v>
      </c>
      <c r="G516" s="304" t="s">
        <v>12307</v>
      </c>
      <c r="H516" s="167" t="str">
        <f t="shared" si="81"/>
        <v>фото1</v>
      </c>
      <c r="I516" s="305" t="s">
        <v>12308</v>
      </c>
      <c r="J516" s="306" t="s">
        <v>7322</v>
      </c>
      <c r="K516" s="307" t="s">
        <v>32</v>
      </c>
      <c r="L516" s="308">
        <v>15</v>
      </c>
      <c r="M516" s="579">
        <v>1449.1</v>
      </c>
      <c r="N516" s="299"/>
      <c r="O516" s="300">
        <f t="shared" si="82"/>
        <v>0</v>
      </c>
      <c r="P516" s="4" t="s">
        <v>11622</v>
      </c>
      <c r="Q516" s="318">
        <f t="shared" si="83"/>
        <v>96.606666666666655</v>
      </c>
      <c r="S516" s="210"/>
      <c r="T516" s="210"/>
      <c r="U516" s="210"/>
      <c r="V516" s="210"/>
      <c r="W516" s="210"/>
      <c r="X516" s="210"/>
      <c r="Y516" s="210"/>
      <c r="Z516" s="210"/>
      <c r="AA516" s="210"/>
      <c r="AB516" s="210"/>
    </row>
    <row r="517" spans="1:28" ht="22.5" x14ac:dyDescent="0.2">
      <c r="A517" s="61">
        <v>501</v>
      </c>
      <c r="B517" s="61"/>
      <c r="C517" s="577">
        <v>5013</v>
      </c>
      <c r="D517" s="302" t="s">
        <v>12309</v>
      </c>
      <c r="E517" s="303" t="s">
        <v>4692</v>
      </c>
      <c r="F517" s="304" t="s">
        <v>12310</v>
      </c>
      <c r="G517" s="304" t="s">
        <v>12311</v>
      </c>
      <c r="H517" s="167" t="str">
        <f t="shared" si="81"/>
        <v>фото1</v>
      </c>
      <c r="I517" s="305" t="s">
        <v>12312</v>
      </c>
      <c r="J517" s="306" t="s">
        <v>7322</v>
      </c>
      <c r="K517" s="307" t="s">
        <v>32</v>
      </c>
      <c r="L517" s="308">
        <v>15</v>
      </c>
      <c r="M517" s="579">
        <v>1507.6</v>
      </c>
      <c r="N517" s="299"/>
      <c r="O517" s="300">
        <f t="shared" si="82"/>
        <v>0</v>
      </c>
      <c r="P517" s="4" t="s">
        <v>11622</v>
      </c>
      <c r="Q517" s="318">
        <f t="shared" si="83"/>
        <v>100.50666666666666</v>
      </c>
      <c r="S517" s="210"/>
      <c r="T517" s="210"/>
      <c r="U517" s="210"/>
      <c r="V517" s="210"/>
      <c r="W517" s="210"/>
      <c r="X517" s="210"/>
      <c r="Y517" s="210"/>
      <c r="Z517" s="210"/>
      <c r="AA517" s="210"/>
      <c r="AB517" s="210"/>
    </row>
    <row r="518" spans="1:28" ht="33.75" x14ac:dyDescent="0.2">
      <c r="A518" s="61">
        <v>502</v>
      </c>
      <c r="B518" s="61"/>
      <c r="C518" s="577">
        <v>5014</v>
      </c>
      <c r="D518" s="302" t="s">
        <v>8949</v>
      </c>
      <c r="E518" s="303" t="s">
        <v>4692</v>
      </c>
      <c r="F518" s="304" t="s">
        <v>7326</v>
      </c>
      <c r="G518" s="304" t="s">
        <v>7327</v>
      </c>
      <c r="H518" s="167" t="str">
        <f t="shared" si="81"/>
        <v>фото1</v>
      </c>
      <c r="I518" s="305" t="s">
        <v>7328</v>
      </c>
      <c r="J518" s="306" t="s">
        <v>7322</v>
      </c>
      <c r="K518" s="307" t="s">
        <v>32</v>
      </c>
      <c r="L518" s="308">
        <v>15</v>
      </c>
      <c r="M518" s="579">
        <v>1302.8999999999999</v>
      </c>
      <c r="N518" s="299"/>
      <c r="O518" s="300">
        <f t="shared" si="82"/>
        <v>0</v>
      </c>
      <c r="P518" s="4"/>
      <c r="Q518" s="318">
        <f t="shared" si="83"/>
        <v>86.859999999999985</v>
      </c>
      <c r="S518" s="218"/>
      <c r="T518" s="218"/>
      <c r="U518" s="210"/>
      <c r="V518" s="210"/>
      <c r="W518" s="210"/>
      <c r="X518" s="210"/>
      <c r="Y518" s="210"/>
      <c r="Z518" s="210"/>
      <c r="AA518" s="210"/>
      <c r="AB518" s="210"/>
    </row>
    <row r="519" spans="1:28" ht="22.5" x14ac:dyDescent="0.2">
      <c r="A519" s="61">
        <v>503</v>
      </c>
      <c r="B519" s="61"/>
      <c r="C519" s="577">
        <v>5015</v>
      </c>
      <c r="D519" s="302" t="s">
        <v>7329</v>
      </c>
      <c r="E519" s="303" t="s">
        <v>4692</v>
      </c>
      <c r="F519" s="304" t="s">
        <v>644</v>
      </c>
      <c r="G519" s="304" t="s">
        <v>645</v>
      </c>
      <c r="H519" s="167" t="str">
        <f t="shared" si="81"/>
        <v>фото1</v>
      </c>
      <c r="I519" s="305" t="s">
        <v>4705</v>
      </c>
      <c r="J519" s="306" t="s">
        <v>7322</v>
      </c>
      <c r="K519" s="307" t="s">
        <v>32</v>
      </c>
      <c r="L519" s="308">
        <v>15</v>
      </c>
      <c r="M519" s="579">
        <v>1332.1</v>
      </c>
      <c r="N519" s="299"/>
      <c r="O519" s="300">
        <f t="shared" si="82"/>
        <v>0</v>
      </c>
      <c r="P519" s="4"/>
      <c r="Q519" s="318">
        <f t="shared" si="83"/>
        <v>88.806666666666658</v>
      </c>
      <c r="S519" s="210"/>
      <c r="T519" s="210"/>
      <c r="U519" s="210"/>
      <c r="V519" s="210"/>
      <c r="W519" s="210"/>
      <c r="X519" s="210"/>
      <c r="Y519" s="210"/>
      <c r="Z519" s="210"/>
      <c r="AA519" s="210"/>
      <c r="AB519" s="210"/>
    </row>
    <row r="520" spans="1:28" ht="15" x14ac:dyDescent="0.2">
      <c r="A520" s="61">
        <v>504</v>
      </c>
      <c r="B520" s="61"/>
      <c r="C520" s="577">
        <v>5016</v>
      </c>
      <c r="D520" s="302" t="s">
        <v>7330</v>
      </c>
      <c r="E520" s="303" t="s">
        <v>4692</v>
      </c>
      <c r="F520" s="304" t="s">
        <v>4706</v>
      </c>
      <c r="G520" s="304" t="s">
        <v>4707</v>
      </c>
      <c r="H520" s="167" t="str">
        <f t="shared" si="81"/>
        <v>фото1</v>
      </c>
      <c r="I520" s="305" t="s">
        <v>4708</v>
      </c>
      <c r="J520" s="306" t="s">
        <v>7322</v>
      </c>
      <c r="K520" s="307" t="s">
        <v>32</v>
      </c>
      <c r="L520" s="308">
        <v>15</v>
      </c>
      <c r="M520" s="579">
        <v>1361.3</v>
      </c>
      <c r="N520" s="299"/>
      <c r="O520" s="300">
        <f t="shared" si="82"/>
        <v>0</v>
      </c>
      <c r="P520" s="4"/>
      <c r="Q520" s="318">
        <f t="shared" si="83"/>
        <v>90.75333333333333</v>
      </c>
      <c r="S520" s="210"/>
      <c r="T520" s="210"/>
      <c r="U520" s="210"/>
      <c r="V520" s="210"/>
      <c r="W520" s="210"/>
      <c r="X520" s="210"/>
      <c r="Y520" s="210"/>
      <c r="Z520" s="210"/>
      <c r="AA520" s="210"/>
      <c r="AB520" s="210"/>
    </row>
    <row r="521" spans="1:28" ht="15" x14ac:dyDescent="0.2">
      <c r="A521" s="61">
        <v>505</v>
      </c>
      <c r="B521" s="61"/>
      <c r="C521" s="577">
        <v>5017</v>
      </c>
      <c r="D521" s="302" t="s">
        <v>8950</v>
      </c>
      <c r="E521" s="303" t="s">
        <v>4692</v>
      </c>
      <c r="F521" s="304" t="s">
        <v>8951</v>
      </c>
      <c r="G521" s="304" t="s">
        <v>8952</v>
      </c>
      <c r="H521" s="167" t="str">
        <f t="shared" si="81"/>
        <v>фото1</v>
      </c>
      <c r="I521" s="305" t="s">
        <v>8953</v>
      </c>
      <c r="J521" s="306" t="s">
        <v>7322</v>
      </c>
      <c r="K521" s="307" t="s">
        <v>32</v>
      </c>
      <c r="L521" s="308">
        <v>15</v>
      </c>
      <c r="M521" s="579">
        <v>1332.1</v>
      </c>
      <c r="N521" s="299"/>
      <c r="O521" s="300">
        <f t="shared" si="82"/>
        <v>0</v>
      </c>
      <c r="P521" s="4"/>
      <c r="Q521" s="318">
        <f t="shared" si="83"/>
        <v>88.806666666666658</v>
      </c>
      <c r="S521" s="210"/>
      <c r="T521" s="210"/>
      <c r="U521" s="210"/>
      <c r="V521" s="210"/>
      <c r="W521" s="210"/>
      <c r="X521" s="210"/>
      <c r="Y521" s="210"/>
      <c r="Z521" s="210"/>
      <c r="AA521" s="210"/>
      <c r="AB521" s="210"/>
    </row>
    <row r="522" spans="1:28" ht="22.5" x14ac:dyDescent="0.2">
      <c r="A522" s="61">
        <v>506</v>
      </c>
      <c r="B522" s="61"/>
      <c r="C522" s="577">
        <v>5018</v>
      </c>
      <c r="D522" s="302" t="s">
        <v>12313</v>
      </c>
      <c r="E522" s="303" t="s">
        <v>4692</v>
      </c>
      <c r="F522" s="304" t="s">
        <v>12314</v>
      </c>
      <c r="G522" s="304" t="s">
        <v>12315</v>
      </c>
      <c r="H522" s="167" t="str">
        <f t="shared" si="81"/>
        <v>фото1</v>
      </c>
      <c r="I522" s="305" t="s">
        <v>12316</v>
      </c>
      <c r="J522" s="306" t="s">
        <v>7322</v>
      </c>
      <c r="K522" s="307" t="s">
        <v>32</v>
      </c>
      <c r="L522" s="308">
        <v>15</v>
      </c>
      <c r="M522" s="579">
        <v>1390.6</v>
      </c>
      <c r="N522" s="299"/>
      <c r="O522" s="300">
        <f t="shared" si="82"/>
        <v>0</v>
      </c>
      <c r="P522" s="4" t="s">
        <v>11622</v>
      </c>
      <c r="Q522" s="318">
        <f t="shared" si="83"/>
        <v>92.706666666666663</v>
      </c>
      <c r="S522" s="210"/>
      <c r="T522" s="210"/>
      <c r="U522" s="210"/>
      <c r="V522" s="210"/>
      <c r="W522" s="210"/>
      <c r="X522" s="210"/>
      <c r="Y522" s="210"/>
      <c r="Z522" s="210"/>
      <c r="AA522" s="210"/>
      <c r="AB522" s="210"/>
    </row>
    <row r="523" spans="1:28" ht="22.5" x14ac:dyDescent="0.2">
      <c r="A523" s="61">
        <v>507</v>
      </c>
      <c r="B523" s="61"/>
      <c r="C523" s="577">
        <v>5409</v>
      </c>
      <c r="D523" s="302" t="s">
        <v>13986</v>
      </c>
      <c r="E523" s="396" t="s">
        <v>4692</v>
      </c>
      <c r="F523" s="312" t="s">
        <v>13987</v>
      </c>
      <c r="G523" s="312" t="s">
        <v>13988</v>
      </c>
      <c r="H523" s="167" t="str">
        <f t="shared" si="81"/>
        <v>фото1</v>
      </c>
      <c r="I523" s="305" t="s">
        <v>13989</v>
      </c>
      <c r="J523" s="306" t="s">
        <v>7322</v>
      </c>
      <c r="K523" s="307" t="s">
        <v>32</v>
      </c>
      <c r="L523" s="308">
        <v>15</v>
      </c>
      <c r="M523" s="579">
        <v>1507.6</v>
      </c>
      <c r="N523" s="299"/>
      <c r="O523" s="300">
        <f t="shared" si="82"/>
        <v>0</v>
      </c>
      <c r="P523" s="4" t="s">
        <v>13902</v>
      </c>
      <c r="Q523" s="318">
        <f t="shared" si="83"/>
        <v>100.50666666666666</v>
      </c>
      <c r="S523" s="210"/>
      <c r="T523" s="210"/>
      <c r="U523" s="210"/>
      <c r="V523" s="210"/>
      <c r="W523" s="210"/>
      <c r="X523" s="210"/>
      <c r="Y523" s="210"/>
      <c r="Z523" s="210"/>
      <c r="AA523" s="210"/>
      <c r="AB523" s="210"/>
    </row>
    <row r="524" spans="1:28" ht="15" x14ac:dyDescent="0.2">
      <c r="A524" s="61">
        <v>508</v>
      </c>
      <c r="B524" s="61"/>
      <c r="C524" s="577">
        <v>5019</v>
      </c>
      <c r="D524" s="302" t="s">
        <v>10563</v>
      </c>
      <c r="E524" s="303" t="s">
        <v>4692</v>
      </c>
      <c r="F524" s="304" t="s">
        <v>10564</v>
      </c>
      <c r="G524" s="304" t="s">
        <v>10565</v>
      </c>
      <c r="H524" s="167" t="str">
        <f t="shared" si="81"/>
        <v>фото1</v>
      </c>
      <c r="I524" s="305" t="s">
        <v>10566</v>
      </c>
      <c r="J524" s="306" t="s">
        <v>7322</v>
      </c>
      <c r="K524" s="307" t="s">
        <v>32</v>
      </c>
      <c r="L524" s="308">
        <v>15</v>
      </c>
      <c r="M524" s="579">
        <v>1332.1</v>
      </c>
      <c r="N524" s="299"/>
      <c r="O524" s="300">
        <f t="shared" si="82"/>
        <v>0</v>
      </c>
      <c r="P524" s="4"/>
      <c r="Q524" s="318">
        <f t="shared" si="83"/>
        <v>88.806666666666658</v>
      </c>
      <c r="S524" s="210"/>
      <c r="T524" s="210"/>
      <c r="U524" s="210"/>
      <c r="V524" s="210"/>
      <c r="W524" s="210"/>
      <c r="X524" s="210"/>
      <c r="Y524" s="210"/>
      <c r="Z524" s="210"/>
      <c r="AA524" s="210"/>
      <c r="AB524" s="210"/>
    </row>
    <row r="525" spans="1:28" ht="22.5" x14ac:dyDescent="0.2">
      <c r="A525" s="61">
        <v>509</v>
      </c>
      <c r="B525" s="61"/>
      <c r="C525" s="577">
        <v>5020</v>
      </c>
      <c r="D525" s="302" t="s">
        <v>7331</v>
      </c>
      <c r="E525" s="303" t="s">
        <v>4692</v>
      </c>
      <c r="F525" s="304" t="s">
        <v>4709</v>
      </c>
      <c r="G525" s="304" t="s">
        <v>4710</v>
      </c>
      <c r="H525" s="167" t="str">
        <f t="shared" si="81"/>
        <v>фото1</v>
      </c>
      <c r="I525" s="305" t="s">
        <v>4711</v>
      </c>
      <c r="J525" s="306" t="s">
        <v>7322</v>
      </c>
      <c r="K525" s="307" t="s">
        <v>32</v>
      </c>
      <c r="L525" s="308">
        <v>15</v>
      </c>
      <c r="M525" s="579">
        <v>1376</v>
      </c>
      <c r="N525" s="299"/>
      <c r="O525" s="300">
        <f t="shared" si="82"/>
        <v>0</v>
      </c>
      <c r="P525" s="4"/>
      <c r="Q525" s="318">
        <f t="shared" si="83"/>
        <v>91.733333333333334</v>
      </c>
      <c r="S525" s="210"/>
      <c r="T525" s="210"/>
      <c r="U525" s="210"/>
      <c r="V525" s="210"/>
      <c r="W525" s="210"/>
      <c r="X525" s="210"/>
      <c r="Y525" s="210"/>
      <c r="Z525" s="210"/>
      <c r="AA525" s="210"/>
      <c r="AB525" s="210"/>
    </row>
    <row r="526" spans="1:28" ht="15" x14ac:dyDescent="0.2">
      <c r="A526" s="61">
        <v>510</v>
      </c>
      <c r="B526" s="61"/>
      <c r="C526" s="577">
        <v>5021</v>
      </c>
      <c r="D526" s="302" t="s">
        <v>7332</v>
      </c>
      <c r="E526" s="303" t="s">
        <v>4692</v>
      </c>
      <c r="F526" s="304" t="s">
        <v>4712</v>
      </c>
      <c r="G526" s="304" t="s">
        <v>4713</v>
      </c>
      <c r="H526" s="167" t="str">
        <f t="shared" si="81"/>
        <v>фото1</v>
      </c>
      <c r="I526" s="305" t="s">
        <v>4714</v>
      </c>
      <c r="J526" s="306" t="s">
        <v>7322</v>
      </c>
      <c r="K526" s="307" t="s">
        <v>32</v>
      </c>
      <c r="L526" s="308">
        <v>15</v>
      </c>
      <c r="M526" s="579">
        <v>1376</v>
      </c>
      <c r="N526" s="299"/>
      <c r="O526" s="300">
        <f t="shared" si="82"/>
        <v>0</v>
      </c>
      <c r="P526" s="4"/>
      <c r="Q526" s="318">
        <f t="shared" si="83"/>
        <v>91.733333333333334</v>
      </c>
      <c r="S526" s="210"/>
      <c r="T526" s="210"/>
      <c r="U526" s="210"/>
      <c r="V526" s="210"/>
      <c r="W526" s="210"/>
      <c r="X526" s="210"/>
      <c r="Y526" s="210"/>
      <c r="Z526" s="210"/>
      <c r="AA526" s="210"/>
      <c r="AB526" s="210"/>
    </row>
    <row r="527" spans="1:28" ht="15" x14ac:dyDescent="0.2">
      <c r="A527" s="61">
        <v>511</v>
      </c>
      <c r="B527" s="61"/>
      <c r="C527" s="577">
        <v>5022</v>
      </c>
      <c r="D527" s="302" t="s">
        <v>8954</v>
      </c>
      <c r="E527" s="303" t="s">
        <v>4692</v>
      </c>
      <c r="F527" s="304" t="s">
        <v>7333</v>
      </c>
      <c r="G527" s="304" t="s">
        <v>8776</v>
      </c>
      <c r="H527" s="167" t="str">
        <f t="shared" si="81"/>
        <v>фото1</v>
      </c>
      <c r="I527" s="305" t="s">
        <v>7334</v>
      </c>
      <c r="J527" s="306" t="s">
        <v>7322</v>
      </c>
      <c r="K527" s="307" t="s">
        <v>32</v>
      </c>
      <c r="L527" s="308">
        <v>15</v>
      </c>
      <c r="M527" s="579">
        <v>1332.1</v>
      </c>
      <c r="N527" s="299"/>
      <c r="O527" s="300">
        <f t="shared" si="82"/>
        <v>0</v>
      </c>
      <c r="P527" s="4"/>
      <c r="Q527" s="318">
        <f t="shared" si="83"/>
        <v>88.806666666666658</v>
      </c>
      <c r="S527" s="210"/>
      <c r="T527" s="210"/>
      <c r="U527" s="218"/>
      <c r="V527" s="218"/>
      <c r="W527" s="218"/>
      <c r="X527" s="218"/>
      <c r="Y527" s="218"/>
      <c r="Z527" s="218"/>
      <c r="AA527" s="218"/>
      <c r="AB527" s="218"/>
    </row>
    <row r="528" spans="1:28" ht="22.5" x14ac:dyDescent="0.2">
      <c r="A528" s="61">
        <v>512</v>
      </c>
      <c r="B528" s="61"/>
      <c r="C528" s="577">
        <v>5023</v>
      </c>
      <c r="D528" s="302" t="s">
        <v>7335</v>
      </c>
      <c r="E528" s="303" t="s">
        <v>4692</v>
      </c>
      <c r="F528" s="304" t="s">
        <v>4715</v>
      </c>
      <c r="G528" s="304" t="s">
        <v>4716</v>
      </c>
      <c r="H528" s="167" t="str">
        <f t="shared" si="81"/>
        <v>фото1</v>
      </c>
      <c r="I528" s="305" t="s">
        <v>4717</v>
      </c>
      <c r="J528" s="306" t="s">
        <v>7322</v>
      </c>
      <c r="K528" s="307" t="s">
        <v>32</v>
      </c>
      <c r="L528" s="308">
        <v>15</v>
      </c>
      <c r="M528" s="579">
        <v>1361.3</v>
      </c>
      <c r="N528" s="299"/>
      <c r="O528" s="300">
        <f t="shared" si="82"/>
        <v>0</v>
      </c>
      <c r="P528" s="4"/>
      <c r="Q528" s="318">
        <f t="shared" si="83"/>
        <v>90.75333333333333</v>
      </c>
      <c r="S528" s="210"/>
      <c r="T528" s="210"/>
      <c r="U528" s="210"/>
      <c r="V528" s="210"/>
      <c r="W528" s="210"/>
      <c r="X528" s="210"/>
      <c r="Y528" s="210"/>
      <c r="Z528" s="210"/>
      <c r="AA528" s="210"/>
      <c r="AB528" s="210"/>
    </row>
    <row r="529" spans="1:28" ht="15" x14ac:dyDescent="0.2">
      <c r="A529" s="61">
        <v>513</v>
      </c>
      <c r="B529" s="61"/>
      <c r="C529" s="577">
        <v>5024</v>
      </c>
      <c r="D529" s="302" t="s">
        <v>8955</v>
      </c>
      <c r="E529" s="303" t="s">
        <v>4692</v>
      </c>
      <c r="F529" s="304" t="s">
        <v>8956</v>
      </c>
      <c r="G529" s="304" t="s">
        <v>8957</v>
      </c>
      <c r="H529" s="167" t="str">
        <f t="shared" si="81"/>
        <v>фото1</v>
      </c>
      <c r="I529" s="305" t="s">
        <v>8958</v>
      </c>
      <c r="J529" s="306" t="s">
        <v>7322</v>
      </c>
      <c r="K529" s="307" t="s">
        <v>32</v>
      </c>
      <c r="L529" s="308">
        <v>15</v>
      </c>
      <c r="M529" s="579">
        <v>1361.3</v>
      </c>
      <c r="N529" s="299"/>
      <c r="O529" s="300">
        <f t="shared" si="82"/>
        <v>0</v>
      </c>
      <c r="P529" s="4"/>
      <c r="Q529" s="318">
        <f t="shared" si="83"/>
        <v>90.75333333333333</v>
      </c>
      <c r="S529" s="210"/>
      <c r="T529" s="210"/>
      <c r="U529" s="210"/>
      <c r="V529" s="210"/>
      <c r="W529" s="210"/>
      <c r="X529" s="210"/>
      <c r="Y529" s="210"/>
      <c r="Z529" s="210"/>
      <c r="AA529" s="210"/>
      <c r="AB529" s="210"/>
    </row>
    <row r="530" spans="1:28" ht="22.5" x14ac:dyDescent="0.2">
      <c r="A530" s="61">
        <v>514</v>
      </c>
      <c r="B530" s="61"/>
      <c r="C530" s="577">
        <v>5025</v>
      </c>
      <c r="D530" s="302" t="s">
        <v>7336</v>
      </c>
      <c r="E530" s="303" t="s">
        <v>4692</v>
      </c>
      <c r="F530" s="304" t="s">
        <v>4718</v>
      </c>
      <c r="G530" s="304" t="s">
        <v>4719</v>
      </c>
      <c r="H530" s="167" t="str">
        <f t="shared" si="81"/>
        <v>фото1</v>
      </c>
      <c r="I530" s="305" t="s">
        <v>4720</v>
      </c>
      <c r="J530" s="306" t="s">
        <v>7322</v>
      </c>
      <c r="K530" s="307" t="s">
        <v>32</v>
      </c>
      <c r="L530" s="308">
        <v>15</v>
      </c>
      <c r="M530" s="579">
        <v>1259</v>
      </c>
      <c r="N530" s="299"/>
      <c r="O530" s="300">
        <f t="shared" si="82"/>
        <v>0</v>
      </c>
      <c r="P530" s="4"/>
      <c r="Q530" s="318">
        <f t="shared" si="83"/>
        <v>83.933333333333337</v>
      </c>
      <c r="S530" s="210"/>
      <c r="T530" s="210"/>
      <c r="U530" s="210"/>
      <c r="V530" s="210"/>
      <c r="W530" s="210"/>
      <c r="X530" s="210"/>
      <c r="Y530" s="210"/>
      <c r="Z530" s="210"/>
      <c r="AA530" s="210"/>
      <c r="AB530" s="210"/>
    </row>
    <row r="531" spans="1:28" ht="22.5" x14ac:dyDescent="0.2">
      <c r="A531" s="61">
        <v>515</v>
      </c>
      <c r="B531" s="61"/>
      <c r="C531" s="577">
        <v>5026</v>
      </c>
      <c r="D531" s="302" t="s">
        <v>8959</v>
      </c>
      <c r="E531" s="303" t="s">
        <v>4692</v>
      </c>
      <c r="F531" s="304" t="s">
        <v>8960</v>
      </c>
      <c r="G531" s="304" t="s">
        <v>8961</v>
      </c>
      <c r="H531" s="167" t="str">
        <f t="shared" si="81"/>
        <v>фото1</v>
      </c>
      <c r="I531" s="305" t="s">
        <v>8962</v>
      </c>
      <c r="J531" s="306" t="s">
        <v>7322</v>
      </c>
      <c r="K531" s="307" t="s">
        <v>32</v>
      </c>
      <c r="L531" s="308">
        <v>15</v>
      </c>
      <c r="M531" s="579">
        <v>1463.6999999999998</v>
      </c>
      <c r="N531" s="299"/>
      <c r="O531" s="300">
        <f t="shared" si="82"/>
        <v>0</v>
      </c>
      <c r="P531" s="4"/>
      <c r="Q531" s="318">
        <f t="shared" si="83"/>
        <v>97.579999999999984</v>
      </c>
      <c r="S531" s="210"/>
      <c r="T531" s="210"/>
      <c r="U531" s="210"/>
      <c r="V531" s="210"/>
      <c r="W531" s="210"/>
      <c r="X531" s="210"/>
      <c r="Y531" s="210"/>
      <c r="Z531" s="210"/>
      <c r="AA531" s="210"/>
      <c r="AB531" s="210"/>
    </row>
    <row r="532" spans="1:28" ht="15" x14ac:dyDescent="0.2">
      <c r="A532" s="61">
        <v>516</v>
      </c>
      <c r="B532" s="61"/>
      <c r="C532" s="577">
        <v>5027</v>
      </c>
      <c r="D532" s="302" t="s">
        <v>10567</v>
      </c>
      <c r="E532" s="303" t="s">
        <v>4692</v>
      </c>
      <c r="F532" s="304" t="s">
        <v>10568</v>
      </c>
      <c r="G532" s="304" t="s">
        <v>10569</v>
      </c>
      <c r="H532" s="167" t="str">
        <f t="shared" si="81"/>
        <v>фото1</v>
      </c>
      <c r="I532" s="305" t="s">
        <v>10570</v>
      </c>
      <c r="J532" s="306" t="s">
        <v>7322</v>
      </c>
      <c r="K532" s="307" t="s">
        <v>32</v>
      </c>
      <c r="L532" s="308">
        <v>15</v>
      </c>
      <c r="M532" s="579">
        <v>1361.3</v>
      </c>
      <c r="N532" s="299"/>
      <c r="O532" s="300">
        <f t="shared" si="82"/>
        <v>0</v>
      </c>
      <c r="P532" s="4"/>
      <c r="Q532" s="318">
        <f t="shared" si="83"/>
        <v>90.75333333333333</v>
      </c>
      <c r="S532" s="210"/>
      <c r="T532" s="210"/>
      <c r="U532" s="210"/>
      <c r="V532" s="210"/>
      <c r="W532" s="210"/>
      <c r="X532" s="210"/>
      <c r="Y532" s="210"/>
      <c r="Z532" s="210"/>
      <c r="AA532" s="210"/>
      <c r="AB532" s="210"/>
    </row>
    <row r="533" spans="1:28" ht="15" x14ac:dyDescent="0.2">
      <c r="A533" s="61">
        <v>517</v>
      </c>
      <c r="B533" s="61"/>
      <c r="C533" s="577">
        <v>5028</v>
      </c>
      <c r="D533" s="302" t="s">
        <v>7337</v>
      </c>
      <c r="E533" s="303" t="s">
        <v>4692</v>
      </c>
      <c r="F533" s="304" t="s">
        <v>4721</v>
      </c>
      <c r="G533" s="304" t="s">
        <v>4722</v>
      </c>
      <c r="H533" s="167" t="str">
        <f t="shared" si="81"/>
        <v>фото1</v>
      </c>
      <c r="I533" s="305" t="s">
        <v>4723</v>
      </c>
      <c r="J533" s="306" t="s">
        <v>7322</v>
      </c>
      <c r="K533" s="307" t="s">
        <v>32</v>
      </c>
      <c r="L533" s="308">
        <v>15</v>
      </c>
      <c r="M533" s="579">
        <v>1361.3</v>
      </c>
      <c r="N533" s="299"/>
      <c r="O533" s="300">
        <f t="shared" si="82"/>
        <v>0</v>
      </c>
      <c r="P533" s="4"/>
      <c r="Q533" s="318">
        <f t="shared" si="83"/>
        <v>90.75333333333333</v>
      </c>
      <c r="S533" s="218"/>
      <c r="T533" s="218"/>
      <c r="U533" s="210"/>
      <c r="V533" s="210"/>
      <c r="W533" s="210"/>
      <c r="X533" s="210"/>
      <c r="Y533" s="210"/>
      <c r="Z533" s="210"/>
      <c r="AA533" s="210"/>
      <c r="AB533" s="210"/>
    </row>
    <row r="534" spans="1:28" ht="22.5" x14ac:dyDescent="0.2">
      <c r="A534" s="61">
        <v>518</v>
      </c>
      <c r="B534" s="61"/>
      <c r="C534" s="577">
        <v>5029</v>
      </c>
      <c r="D534" s="302" t="s">
        <v>12301</v>
      </c>
      <c r="E534" s="303" t="s">
        <v>4692</v>
      </c>
      <c r="F534" s="304" t="s">
        <v>2607</v>
      </c>
      <c r="G534" s="304" t="s">
        <v>2608</v>
      </c>
      <c r="H534" s="167" t="str">
        <f t="shared" si="81"/>
        <v>фото1</v>
      </c>
      <c r="I534" s="305" t="s">
        <v>12317</v>
      </c>
      <c r="J534" s="306" t="s">
        <v>7322</v>
      </c>
      <c r="K534" s="307" t="s">
        <v>32</v>
      </c>
      <c r="L534" s="308">
        <v>15</v>
      </c>
      <c r="M534" s="579">
        <v>1522.1999999999998</v>
      </c>
      <c r="N534" s="299"/>
      <c r="O534" s="300">
        <f t="shared" si="82"/>
        <v>0</v>
      </c>
      <c r="P534" s="4" t="s">
        <v>11622</v>
      </c>
      <c r="Q534" s="318">
        <f t="shared" si="83"/>
        <v>101.47999999999999</v>
      </c>
      <c r="S534" s="218"/>
      <c r="T534" s="218"/>
      <c r="U534" s="210"/>
      <c r="V534" s="210"/>
      <c r="W534" s="210"/>
      <c r="X534" s="210"/>
      <c r="Y534" s="210"/>
      <c r="Z534" s="210"/>
      <c r="AA534" s="210"/>
      <c r="AB534" s="210"/>
    </row>
    <row r="535" spans="1:28" ht="22.5" x14ac:dyDescent="0.2">
      <c r="A535" s="61">
        <v>519</v>
      </c>
      <c r="B535" s="61"/>
      <c r="C535" s="577">
        <v>5030</v>
      </c>
      <c r="D535" s="302" t="s">
        <v>7338</v>
      </c>
      <c r="E535" s="303" t="s">
        <v>4692</v>
      </c>
      <c r="F535" s="304" t="s">
        <v>4724</v>
      </c>
      <c r="G535" s="304" t="s">
        <v>4725</v>
      </c>
      <c r="H535" s="167" t="str">
        <f t="shared" si="81"/>
        <v>фото1</v>
      </c>
      <c r="I535" s="305" t="s">
        <v>4726</v>
      </c>
      <c r="J535" s="306" t="s">
        <v>7322</v>
      </c>
      <c r="K535" s="307" t="s">
        <v>32</v>
      </c>
      <c r="L535" s="308">
        <v>15</v>
      </c>
      <c r="M535" s="579">
        <v>1361.3</v>
      </c>
      <c r="N535" s="299"/>
      <c r="O535" s="300">
        <f t="shared" si="82"/>
        <v>0</v>
      </c>
      <c r="P535" s="4"/>
      <c r="Q535" s="318">
        <f t="shared" si="83"/>
        <v>90.75333333333333</v>
      </c>
      <c r="S535" s="210"/>
      <c r="T535" s="210"/>
      <c r="U535" s="210"/>
      <c r="V535" s="210"/>
      <c r="W535" s="210"/>
      <c r="X535" s="210"/>
      <c r="Y535" s="210"/>
      <c r="Z535" s="210"/>
      <c r="AA535" s="210"/>
      <c r="AB535" s="210"/>
    </row>
    <row r="536" spans="1:28" ht="15" x14ac:dyDescent="0.2">
      <c r="A536" s="61">
        <v>520</v>
      </c>
      <c r="B536" s="61"/>
      <c r="C536" s="577">
        <v>5031</v>
      </c>
      <c r="D536" s="302" t="s">
        <v>12318</v>
      </c>
      <c r="E536" s="303" t="s">
        <v>4692</v>
      </c>
      <c r="F536" s="304" t="s">
        <v>12319</v>
      </c>
      <c r="G536" s="304" t="s">
        <v>12320</v>
      </c>
      <c r="H536" s="167" t="str">
        <f t="shared" ref="H536:H566" si="84">HYPERLINK("http://www.gardenbulbs.ru/images/Dahlia_CL/thumbnails/"&amp;D536&amp;".jpg","фото1")</f>
        <v>фото1</v>
      </c>
      <c r="I536" s="305" t="s">
        <v>12321</v>
      </c>
      <c r="J536" s="306" t="s">
        <v>7322</v>
      </c>
      <c r="K536" s="307" t="s">
        <v>32</v>
      </c>
      <c r="L536" s="308">
        <v>15</v>
      </c>
      <c r="M536" s="579">
        <v>1332.1</v>
      </c>
      <c r="N536" s="299"/>
      <c r="O536" s="300">
        <f t="shared" si="82"/>
        <v>0</v>
      </c>
      <c r="P536" s="4" t="s">
        <v>11622</v>
      </c>
      <c r="Q536" s="318">
        <f t="shared" si="83"/>
        <v>88.806666666666658</v>
      </c>
      <c r="S536" s="210"/>
      <c r="T536" s="210"/>
      <c r="U536" s="210"/>
      <c r="V536" s="210"/>
      <c r="W536" s="210"/>
      <c r="X536" s="210"/>
      <c r="Y536" s="210"/>
      <c r="Z536" s="210"/>
      <c r="AA536" s="210"/>
      <c r="AB536" s="210"/>
    </row>
    <row r="537" spans="1:28" ht="15" x14ac:dyDescent="0.2">
      <c r="A537" s="61">
        <v>521</v>
      </c>
      <c r="B537" s="61"/>
      <c r="C537" s="577">
        <v>5032</v>
      </c>
      <c r="D537" s="302" t="s">
        <v>8963</v>
      </c>
      <c r="E537" s="303" t="s">
        <v>4692</v>
      </c>
      <c r="F537" s="304" t="s">
        <v>8964</v>
      </c>
      <c r="G537" s="304" t="s">
        <v>8965</v>
      </c>
      <c r="H537" s="167" t="str">
        <f t="shared" si="84"/>
        <v>фото1</v>
      </c>
      <c r="I537" s="305" t="s">
        <v>8966</v>
      </c>
      <c r="J537" s="306" t="s">
        <v>7322</v>
      </c>
      <c r="K537" s="307" t="s">
        <v>32</v>
      </c>
      <c r="L537" s="308">
        <v>15</v>
      </c>
      <c r="M537" s="579">
        <v>1098.1999999999998</v>
      </c>
      <c r="N537" s="299"/>
      <c r="O537" s="300">
        <f t="shared" si="82"/>
        <v>0</v>
      </c>
      <c r="P537" s="4"/>
      <c r="Q537" s="318">
        <f t="shared" si="83"/>
        <v>73.213333333333324</v>
      </c>
      <c r="S537" s="210"/>
      <c r="T537" s="210"/>
      <c r="U537" s="210"/>
      <c r="V537" s="210"/>
      <c r="W537" s="210"/>
      <c r="X537" s="210"/>
      <c r="Y537" s="210"/>
      <c r="Z537" s="210"/>
      <c r="AA537" s="210"/>
      <c r="AB537" s="210"/>
    </row>
    <row r="538" spans="1:28" ht="22.5" x14ac:dyDescent="0.2">
      <c r="A538" s="61">
        <v>522</v>
      </c>
      <c r="B538" s="61"/>
      <c r="C538" s="577">
        <v>5033</v>
      </c>
      <c r="D538" s="302" t="s">
        <v>12322</v>
      </c>
      <c r="E538" s="303" t="s">
        <v>4692</v>
      </c>
      <c r="F538" s="304" t="s">
        <v>12323</v>
      </c>
      <c r="G538" s="304" t="s">
        <v>12324</v>
      </c>
      <c r="H538" s="167" t="str">
        <f t="shared" si="84"/>
        <v>фото1</v>
      </c>
      <c r="I538" s="305" t="s">
        <v>12325</v>
      </c>
      <c r="J538" s="306" t="s">
        <v>7322</v>
      </c>
      <c r="K538" s="307" t="s">
        <v>32</v>
      </c>
      <c r="L538" s="308">
        <v>15</v>
      </c>
      <c r="M538" s="579">
        <v>1507.6</v>
      </c>
      <c r="N538" s="299"/>
      <c r="O538" s="300">
        <f t="shared" si="82"/>
        <v>0</v>
      </c>
      <c r="P538" s="4" t="s">
        <v>11622</v>
      </c>
      <c r="Q538" s="318">
        <f t="shared" si="83"/>
        <v>100.50666666666666</v>
      </c>
      <c r="S538" s="210"/>
      <c r="T538" s="210"/>
      <c r="U538" s="210"/>
      <c r="V538" s="210"/>
      <c r="W538" s="210"/>
      <c r="X538" s="210"/>
      <c r="Y538" s="210"/>
      <c r="Z538" s="210"/>
      <c r="AA538" s="210"/>
      <c r="AB538" s="210"/>
    </row>
    <row r="539" spans="1:28" ht="22.5" x14ac:dyDescent="0.2">
      <c r="A539" s="61">
        <v>523</v>
      </c>
      <c r="B539" s="61"/>
      <c r="C539" s="577">
        <v>5034</v>
      </c>
      <c r="D539" s="302" t="s">
        <v>7339</v>
      </c>
      <c r="E539" s="303" t="s">
        <v>4692</v>
      </c>
      <c r="F539" s="304" t="s">
        <v>4727</v>
      </c>
      <c r="G539" s="304" t="s">
        <v>4728</v>
      </c>
      <c r="H539" s="167" t="str">
        <f t="shared" si="84"/>
        <v>фото1</v>
      </c>
      <c r="I539" s="305" t="s">
        <v>4729</v>
      </c>
      <c r="J539" s="306" t="s">
        <v>7322</v>
      </c>
      <c r="K539" s="307" t="s">
        <v>32</v>
      </c>
      <c r="L539" s="308">
        <v>15</v>
      </c>
      <c r="M539" s="579">
        <v>1171.3</v>
      </c>
      <c r="N539" s="299"/>
      <c r="O539" s="300">
        <f t="shared" si="82"/>
        <v>0</v>
      </c>
      <c r="P539" s="4"/>
      <c r="Q539" s="318">
        <f t="shared" si="83"/>
        <v>78.086666666666659</v>
      </c>
      <c r="S539" s="210"/>
      <c r="T539" s="210"/>
      <c r="U539" s="210"/>
      <c r="V539" s="210"/>
      <c r="W539" s="210"/>
      <c r="X539" s="210"/>
      <c r="Y539" s="210"/>
      <c r="Z539" s="210"/>
      <c r="AA539" s="210"/>
      <c r="AB539" s="210"/>
    </row>
    <row r="540" spans="1:28" ht="22.5" x14ac:dyDescent="0.2">
      <c r="A540" s="61">
        <v>524</v>
      </c>
      <c r="B540" s="61"/>
      <c r="C540" s="577">
        <v>5035</v>
      </c>
      <c r="D540" s="302" t="s">
        <v>12326</v>
      </c>
      <c r="E540" s="303" t="s">
        <v>4692</v>
      </c>
      <c r="F540" s="304" t="s">
        <v>12327</v>
      </c>
      <c r="G540" s="304" t="s">
        <v>12328</v>
      </c>
      <c r="H540" s="167" t="str">
        <f t="shared" si="84"/>
        <v>фото1</v>
      </c>
      <c r="I540" s="305" t="s">
        <v>12329</v>
      </c>
      <c r="J540" s="306" t="s">
        <v>7322</v>
      </c>
      <c r="K540" s="307" t="s">
        <v>32</v>
      </c>
      <c r="L540" s="308">
        <v>15</v>
      </c>
      <c r="M540" s="579">
        <v>1244.3999999999999</v>
      </c>
      <c r="N540" s="299"/>
      <c r="O540" s="300">
        <f t="shared" si="82"/>
        <v>0</v>
      </c>
      <c r="P540" s="4" t="s">
        <v>11622</v>
      </c>
      <c r="Q540" s="318">
        <f t="shared" si="83"/>
        <v>82.96</v>
      </c>
      <c r="S540" s="210"/>
      <c r="T540" s="210"/>
      <c r="U540" s="210"/>
      <c r="V540" s="210"/>
      <c r="W540" s="210"/>
      <c r="X540" s="210"/>
      <c r="Y540" s="210"/>
      <c r="Z540" s="210"/>
      <c r="AA540" s="210"/>
      <c r="AB540" s="210"/>
    </row>
    <row r="541" spans="1:28" ht="22.5" x14ac:dyDescent="0.2">
      <c r="A541" s="61">
        <v>525</v>
      </c>
      <c r="B541" s="61"/>
      <c r="C541" s="577">
        <v>5036</v>
      </c>
      <c r="D541" s="302" t="s">
        <v>7340</v>
      </c>
      <c r="E541" s="303" t="s">
        <v>4692</v>
      </c>
      <c r="F541" s="304" t="s">
        <v>4730</v>
      </c>
      <c r="G541" s="304" t="s">
        <v>4731</v>
      </c>
      <c r="H541" s="167" t="str">
        <f t="shared" si="84"/>
        <v>фото1</v>
      </c>
      <c r="I541" s="305" t="s">
        <v>4732</v>
      </c>
      <c r="J541" s="306" t="s">
        <v>7322</v>
      </c>
      <c r="K541" s="307" t="s">
        <v>32</v>
      </c>
      <c r="L541" s="308">
        <v>15</v>
      </c>
      <c r="M541" s="579">
        <v>1507.6</v>
      </c>
      <c r="N541" s="299"/>
      <c r="O541" s="300">
        <f t="shared" si="82"/>
        <v>0</v>
      </c>
      <c r="P541" s="4"/>
      <c r="Q541" s="318">
        <f t="shared" si="83"/>
        <v>100.50666666666666</v>
      </c>
      <c r="S541" s="210"/>
      <c r="T541" s="210"/>
      <c r="U541" s="210"/>
      <c r="V541" s="210"/>
      <c r="W541" s="210"/>
      <c r="X541" s="210"/>
      <c r="Y541" s="210"/>
      <c r="Z541" s="210"/>
      <c r="AA541" s="210"/>
      <c r="AB541" s="210"/>
    </row>
    <row r="542" spans="1:28" ht="15" x14ac:dyDescent="0.2">
      <c r="A542" s="61">
        <v>526</v>
      </c>
      <c r="B542" s="61"/>
      <c r="C542" s="577">
        <v>5037</v>
      </c>
      <c r="D542" s="302" t="s">
        <v>8967</v>
      </c>
      <c r="E542" s="303" t="s">
        <v>4692</v>
      </c>
      <c r="F542" s="304" t="s">
        <v>8968</v>
      </c>
      <c r="G542" s="304" t="s">
        <v>8969</v>
      </c>
      <c r="H542" s="167" t="str">
        <f t="shared" si="84"/>
        <v>фото1</v>
      </c>
      <c r="I542" s="305" t="s">
        <v>8970</v>
      </c>
      <c r="J542" s="306" t="s">
        <v>7322</v>
      </c>
      <c r="K542" s="307" t="s">
        <v>32</v>
      </c>
      <c r="L542" s="308">
        <v>15</v>
      </c>
      <c r="M542" s="579">
        <v>1361.3</v>
      </c>
      <c r="N542" s="299"/>
      <c r="O542" s="300">
        <f t="shared" si="82"/>
        <v>0</v>
      </c>
      <c r="P542" s="4"/>
      <c r="Q542" s="318">
        <f t="shared" si="83"/>
        <v>90.75333333333333</v>
      </c>
      <c r="S542" s="210"/>
      <c r="T542" s="210"/>
      <c r="U542" s="218"/>
      <c r="V542" s="218"/>
      <c r="W542" s="218"/>
      <c r="X542" s="218"/>
      <c r="Y542" s="218"/>
      <c r="Z542" s="218"/>
      <c r="AA542" s="218"/>
      <c r="AB542" s="218"/>
    </row>
    <row r="543" spans="1:28" ht="15" x14ac:dyDescent="0.2">
      <c r="A543" s="61">
        <v>527</v>
      </c>
      <c r="B543" s="61"/>
      <c r="C543" s="577">
        <v>5038</v>
      </c>
      <c r="D543" s="302" t="s">
        <v>7341</v>
      </c>
      <c r="E543" s="303" t="s">
        <v>4692</v>
      </c>
      <c r="F543" s="304" t="s">
        <v>4733</v>
      </c>
      <c r="G543" s="304" t="s">
        <v>4734</v>
      </c>
      <c r="H543" s="167" t="str">
        <f t="shared" si="84"/>
        <v>фото1</v>
      </c>
      <c r="I543" s="305" t="s">
        <v>4735</v>
      </c>
      <c r="J543" s="306" t="s">
        <v>7322</v>
      </c>
      <c r="K543" s="307" t="s">
        <v>32</v>
      </c>
      <c r="L543" s="308">
        <v>15</v>
      </c>
      <c r="M543" s="579">
        <v>1302.8999999999999</v>
      </c>
      <c r="N543" s="299"/>
      <c r="O543" s="300">
        <f t="shared" si="82"/>
        <v>0</v>
      </c>
      <c r="P543" s="4"/>
      <c r="Q543" s="318">
        <f t="shared" si="83"/>
        <v>86.859999999999985</v>
      </c>
      <c r="S543" s="210"/>
      <c r="T543" s="210"/>
      <c r="U543" s="218"/>
      <c r="V543" s="218"/>
      <c r="W543" s="218"/>
      <c r="X543" s="218"/>
      <c r="Y543" s="218"/>
      <c r="Z543" s="218"/>
      <c r="AA543" s="218"/>
      <c r="AB543" s="218"/>
    </row>
    <row r="544" spans="1:28" ht="15" x14ac:dyDescent="0.2">
      <c r="A544" s="61">
        <v>528</v>
      </c>
      <c r="B544" s="61"/>
      <c r="C544" s="577">
        <v>5039</v>
      </c>
      <c r="D544" s="302" t="s">
        <v>7342</v>
      </c>
      <c r="E544" s="303" t="s">
        <v>4692</v>
      </c>
      <c r="F544" s="304" t="s">
        <v>1492</v>
      </c>
      <c r="G544" s="304" t="s">
        <v>1493</v>
      </c>
      <c r="H544" s="167" t="str">
        <f t="shared" si="84"/>
        <v>фото1</v>
      </c>
      <c r="I544" s="305" t="s">
        <v>4736</v>
      </c>
      <c r="J544" s="306" t="s">
        <v>7322</v>
      </c>
      <c r="K544" s="307" t="s">
        <v>32</v>
      </c>
      <c r="L544" s="308">
        <v>15</v>
      </c>
      <c r="M544" s="579">
        <v>1361.3</v>
      </c>
      <c r="N544" s="299"/>
      <c r="O544" s="300">
        <f t="shared" si="82"/>
        <v>0</v>
      </c>
      <c r="P544" s="4"/>
      <c r="Q544" s="318">
        <f t="shared" si="83"/>
        <v>90.75333333333333</v>
      </c>
      <c r="S544" s="210"/>
      <c r="T544" s="210"/>
      <c r="U544" s="210"/>
      <c r="V544" s="210"/>
      <c r="W544" s="210"/>
      <c r="X544" s="210"/>
      <c r="Y544" s="210"/>
      <c r="Z544" s="210"/>
      <c r="AA544" s="210"/>
      <c r="AB544" s="210"/>
    </row>
    <row r="545" spans="1:28" ht="22.5" x14ac:dyDescent="0.2">
      <c r="A545" s="61">
        <v>529</v>
      </c>
      <c r="B545" s="61"/>
      <c r="C545" s="577">
        <v>5040</v>
      </c>
      <c r="D545" s="302" t="s">
        <v>7343</v>
      </c>
      <c r="E545" s="303" t="s">
        <v>4692</v>
      </c>
      <c r="F545" s="304" t="s">
        <v>4737</v>
      </c>
      <c r="G545" s="304" t="s">
        <v>4738</v>
      </c>
      <c r="H545" s="167" t="str">
        <f t="shared" si="84"/>
        <v>фото1</v>
      </c>
      <c r="I545" s="305" t="s">
        <v>4739</v>
      </c>
      <c r="J545" s="306" t="s">
        <v>7322</v>
      </c>
      <c r="K545" s="307" t="s">
        <v>32</v>
      </c>
      <c r="L545" s="308">
        <v>15</v>
      </c>
      <c r="M545" s="579">
        <v>1302.8999999999999</v>
      </c>
      <c r="N545" s="299"/>
      <c r="O545" s="300">
        <f t="shared" si="82"/>
        <v>0</v>
      </c>
      <c r="P545" s="4"/>
      <c r="Q545" s="318">
        <f t="shared" si="83"/>
        <v>86.859999999999985</v>
      </c>
      <c r="S545" s="210"/>
      <c r="T545" s="210"/>
      <c r="U545" s="210"/>
      <c r="V545" s="210"/>
      <c r="W545" s="210"/>
      <c r="X545" s="210"/>
      <c r="Y545" s="210"/>
      <c r="Z545" s="210"/>
      <c r="AA545" s="210"/>
      <c r="AB545" s="210"/>
    </row>
    <row r="546" spans="1:28" ht="22.5" x14ac:dyDescent="0.2">
      <c r="A546" s="61">
        <v>530</v>
      </c>
      <c r="B546" s="61"/>
      <c r="C546" s="577">
        <v>5041</v>
      </c>
      <c r="D546" s="302" t="s">
        <v>7344</v>
      </c>
      <c r="E546" s="303" t="s">
        <v>4692</v>
      </c>
      <c r="F546" s="304" t="s">
        <v>4740</v>
      </c>
      <c r="G546" s="304" t="s">
        <v>4741</v>
      </c>
      <c r="H546" s="167" t="str">
        <f t="shared" si="84"/>
        <v>фото1</v>
      </c>
      <c r="I546" s="305" t="s">
        <v>4742</v>
      </c>
      <c r="J546" s="306" t="s">
        <v>7322</v>
      </c>
      <c r="K546" s="307" t="s">
        <v>32</v>
      </c>
      <c r="L546" s="308">
        <v>15</v>
      </c>
      <c r="M546" s="579">
        <v>1142</v>
      </c>
      <c r="N546" s="299"/>
      <c r="O546" s="300">
        <f t="shared" si="82"/>
        <v>0</v>
      </c>
      <c r="P546" s="4"/>
      <c r="Q546" s="318">
        <f t="shared" si="83"/>
        <v>76.13333333333334</v>
      </c>
      <c r="S546" s="210"/>
      <c r="T546" s="210"/>
      <c r="U546" s="210"/>
      <c r="V546" s="210"/>
      <c r="W546" s="210"/>
      <c r="X546" s="210"/>
      <c r="Y546" s="210"/>
      <c r="Z546" s="210"/>
      <c r="AA546" s="210"/>
      <c r="AB546" s="210"/>
    </row>
    <row r="547" spans="1:28" ht="45" x14ac:dyDescent="0.2">
      <c r="A547" s="61">
        <v>531</v>
      </c>
      <c r="B547" s="61"/>
      <c r="C547" s="577">
        <v>5042</v>
      </c>
      <c r="D547" s="302" t="s">
        <v>7345</v>
      </c>
      <c r="E547" s="303" t="s">
        <v>4692</v>
      </c>
      <c r="F547" s="304" t="s">
        <v>6210</v>
      </c>
      <c r="G547" s="304" t="s">
        <v>6211</v>
      </c>
      <c r="H547" s="167" t="str">
        <f t="shared" si="84"/>
        <v>фото1</v>
      </c>
      <c r="I547" s="305" t="s">
        <v>6212</v>
      </c>
      <c r="J547" s="306" t="s">
        <v>7322</v>
      </c>
      <c r="K547" s="307" t="s">
        <v>32</v>
      </c>
      <c r="L547" s="308">
        <v>15</v>
      </c>
      <c r="M547" s="579">
        <v>1361.3</v>
      </c>
      <c r="N547" s="299"/>
      <c r="O547" s="300">
        <f t="shared" si="82"/>
        <v>0</v>
      </c>
      <c r="P547" s="4"/>
      <c r="Q547" s="318">
        <f t="shared" si="83"/>
        <v>90.75333333333333</v>
      </c>
      <c r="S547" s="210"/>
      <c r="T547" s="210"/>
      <c r="U547" s="210"/>
      <c r="V547" s="210"/>
      <c r="W547" s="210"/>
      <c r="X547" s="210"/>
      <c r="Y547" s="210"/>
      <c r="Z547" s="210"/>
      <c r="AA547" s="210"/>
      <c r="AB547" s="210"/>
    </row>
    <row r="548" spans="1:28" ht="45" x14ac:dyDescent="0.2">
      <c r="A548" s="61">
        <v>532</v>
      </c>
      <c r="B548" s="61"/>
      <c r="C548" s="577">
        <v>5043</v>
      </c>
      <c r="D548" s="302" t="s">
        <v>7346</v>
      </c>
      <c r="E548" s="303" t="s">
        <v>4692</v>
      </c>
      <c r="F548" s="304" t="s">
        <v>6213</v>
      </c>
      <c r="G548" s="304" t="s">
        <v>6214</v>
      </c>
      <c r="H548" s="167" t="str">
        <f t="shared" si="84"/>
        <v>фото1</v>
      </c>
      <c r="I548" s="305" t="s">
        <v>6215</v>
      </c>
      <c r="J548" s="306" t="s">
        <v>7322</v>
      </c>
      <c r="K548" s="307" t="s">
        <v>32</v>
      </c>
      <c r="L548" s="308">
        <v>15</v>
      </c>
      <c r="M548" s="579">
        <v>1332.1</v>
      </c>
      <c r="N548" s="299"/>
      <c r="O548" s="300">
        <f t="shared" si="82"/>
        <v>0</v>
      </c>
      <c r="P548" s="4"/>
      <c r="Q548" s="318">
        <f t="shared" si="83"/>
        <v>88.806666666666658</v>
      </c>
      <c r="S548" s="210"/>
      <c r="T548" s="210"/>
      <c r="U548" s="210"/>
      <c r="V548" s="210"/>
      <c r="W548" s="210"/>
      <c r="X548" s="210"/>
      <c r="Y548" s="210"/>
      <c r="Z548" s="210"/>
      <c r="AA548" s="210"/>
      <c r="AB548" s="210"/>
    </row>
    <row r="549" spans="1:28" ht="22.5" x14ac:dyDescent="0.2">
      <c r="A549" s="61">
        <v>533</v>
      </c>
      <c r="B549" s="61"/>
      <c r="C549" s="577">
        <v>5044</v>
      </c>
      <c r="D549" s="302" t="s">
        <v>7347</v>
      </c>
      <c r="E549" s="303" t="s">
        <v>4692</v>
      </c>
      <c r="F549" s="304" t="s">
        <v>4743</v>
      </c>
      <c r="G549" s="304" t="s">
        <v>4744</v>
      </c>
      <c r="H549" s="167" t="str">
        <f t="shared" si="84"/>
        <v>фото1</v>
      </c>
      <c r="I549" s="305" t="s">
        <v>4745</v>
      </c>
      <c r="J549" s="306" t="s">
        <v>7322</v>
      </c>
      <c r="K549" s="307" t="s">
        <v>32</v>
      </c>
      <c r="L549" s="308">
        <v>15</v>
      </c>
      <c r="M549" s="579">
        <v>1273.5999999999999</v>
      </c>
      <c r="N549" s="299"/>
      <c r="O549" s="300">
        <f t="shared" si="82"/>
        <v>0</v>
      </c>
      <c r="P549" s="4"/>
      <c r="Q549" s="318">
        <f t="shared" si="83"/>
        <v>84.906666666666666</v>
      </c>
      <c r="S549" s="210"/>
      <c r="T549" s="210"/>
      <c r="U549" s="210"/>
      <c r="V549" s="210"/>
      <c r="W549" s="210"/>
      <c r="X549" s="210"/>
      <c r="Y549" s="210"/>
      <c r="Z549" s="210"/>
      <c r="AA549" s="210"/>
      <c r="AB549" s="210"/>
    </row>
    <row r="550" spans="1:28" ht="15" x14ac:dyDescent="0.2">
      <c r="A550" s="61">
        <v>534</v>
      </c>
      <c r="B550" s="61"/>
      <c r="C550" s="577">
        <v>5045</v>
      </c>
      <c r="D550" s="302" t="s">
        <v>8971</v>
      </c>
      <c r="E550" s="303" t="s">
        <v>4692</v>
      </c>
      <c r="F550" s="304" t="s">
        <v>8972</v>
      </c>
      <c r="G550" s="304" t="s">
        <v>8973</v>
      </c>
      <c r="H550" s="167" t="str">
        <f t="shared" si="84"/>
        <v>фото1</v>
      </c>
      <c r="I550" s="305" t="s">
        <v>8974</v>
      </c>
      <c r="J550" s="306" t="s">
        <v>7322</v>
      </c>
      <c r="K550" s="307" t="s">
        <v>32</v>
      </c>
      <c r="L550" s="308">
        <v>15</v>
      </c>
      <c r="M550" s="579">
        <v>1361.3</v>
      </c>
      <c r="N550" s="299"/>
      <c r="O550" s="300">
        <f t="shared" si="82"/>
        <v>0</v>
      </c>
      <c r="P550" s="4"/>
      <c r="Q550" s="318">
        <f t="shared" si="83"/>
        <v>90.75333333333333</v>
      </c>
      <c r="S550" s="210"/>
      <c r="T550" s="210"/>
      <c r="U550" s="210"/>
      <c r="V550" s="210"/>
      <c r="W550" s="210"/>
      <c r="X550" s="210"/>
      <c r="Y550" s="210"/>
      <c r="Z550" s="210"/>
      <c r="AA550" s="210"/>
      <c r="AB550" s="210"/>
    </row>
    <row r="551" spans="1:28" ht="22.5" x14ac:dyDescent="0.2">
      <c r="A551" s="61">
        <v>535</v>
      </c>
      <c r="B551" s="61"/>
      <c r="C551" s="577">
        <v>5421</v>
      </c>
      <c r="D551" s="302" t="s">
        <v>13990</v>
      </c>
      <c r="E551" s="396" t="s">
        <v>4692</v>
      </c>
      <c r="F551" s="312" t="s">
        <v>13991</v>
      </c>
      <c r="G551" s="312" t="s">
        <v>13992</v>
      </c>
      <c r="H551" s="167" t="str">
        <f t="shared" si="84"/>
        <v>фото1</v>
      </c>
      <c r="I551" s="305" t="s">
        <v>13993</v>
      </c>
      <c r="J551" s="306" t="s">
        <v>7322</v>
      </c>
      <c r="K551" s="307" t="s">
        <v>32</v>
      </c>
      <c r="L551" s="308">
        <v>15</v>
      </c>
      <c r="M551" s="579">
        <v>1419.8</v>
      </c>
      <c r="N551" s="299"/>
      <c r="O551" s="300">
        <f t="shared" si="82"/>
        <v>0</v>
      </c>
      <c r="P551" s="4" t="s">
        <v>13902</v>
      </c>
      <c r="Q551" s="318">
        <f t="shared" si="83"/>
        <v>94.653333333333336</v>
      </c>
      <c r="S551" s="210"/>
      <c r="T551" s="210"/>
      <c r="U551" s="210"/>
      <c r="V551" s="210"/>
      <c r="W551" s="210"/>
      <c r="X551" s="210"/>
      <c r="Y551" s="210"/>
      <c r="Z551" s="210"/>
      <c r="AA551" s="210"/>
      <c r="AB551" s="210"/>
    </row>
    <row r="552" spans="1:28" ht="33.75" x14ac:dyDescent="0.2">
      <c r="A552" s="61">
        <v>536</v>
      </c>
      <c r="B552" s="61"/>
      <c r="C552" s="577">
        <v>5046</v>
      </c>
      <c r="D552" s="302" t="s">
        <v>12330</v>
      </c>
      <c r="E552" s="303" t="s">
        <v>4692</v>
      </c>
      <c r="F552" s="304" t="s">
        <v>12331</v>
      </c>
      <c r="G552" s="304" t="s">
        <v>12332</v>
      </c>
      <c r="H552" s="167" t="str">
        <f t="shared" si="84"/>
        <v>фото1</v>
      </c>
      <c r="I552" s="305" t="s">
        <v>12333</v>
      </c>
      <c r="J552" s="306" t="s">
        <v>7322</v>
      </c>
      <c r="K552" s="307" t="s">
        <v>32</v>
      </c>
      <c r="L552" s="308">
        <v>15</v>
      </c>
      <c r="M552" s="579">
        <v>1419.8</v>
      </c>
      <c r="N552" s="299"/>
      <c r="O552" s="300">
        <f t="shared" si="82"/>
        <v>0</v>
      </c>
      <c r="P552" s="4" t="s">
        <v>11622</v>
      </c>
      <c r="Q552" s="318">
        <f t="shared" si="83"/>
        <v>94.653333333333336</v>
      </c>
      <c r="S552" s="210"/>
      <c r="T552" s="210"/>
      <c r="U552" s="210"/>
      <c r="V552" s="210"/>
      <c r="W552" s="210"/>
      <c r="X552" s="210"/>
      <c r="Y552" s="210"/>
      <c r="Z552" s="210"/>
      <c r="AA552" s="210"/>
      <c r="AB552" s="210"/>
    </row>
    <row r="553" spans="1:28" ht="22.5" x14ac:dyDescent="0.2">
      <c r="A553" s="61">
        <v>537</v>
      </c>
      <c r="B553" s="61"/>
      <c r="C553" s="577">
        <v>5047</v>
      </c>
      <c r="D553" s="302" t="s">
        <v>8975</v>
      </c>
      <c r="E553" s="303" t="s">
        <v>4692</v>
      </c>
      <c r="F553" s="304" t="s">
        <v>8976</v>
      </c>
      <c r="G553" s="304" t="s">
        <v>8977</v>
      </c>
      <c r="H553" s="167" t="str">
        <f t="shared" si="84"/>
        <v>фото1</v>
      </c>
      <c r="I553" s="305" t="s">
        <v>8978</v>
      </c>
      <c r="J553" s="306" t="s">
        <v>7322</v>
      </c>
      <c r="K553" s="307" t="s">
        <v>32</v>
      </c>
      <c r="L553" s="308">
        <v>15</v>
      </c>
      <c r="M553" s="579">
        <v>1361.3</v>
      </c>
      <c r="N553" s="299"/>
      <c r="O553" s="300">
        <f t="shared" si="82"/>
        <v>0</v>
      </c>
      <c r="P553" s="4"/>
      <c r="Q553" s="318">
        <f t="shared" si="83"/>
        <v>90.75333333333333</v>
      </c>
      <c r="S553" s="210"/>
      <c r="T553" s="210"/>
      <c r="U553" s="210"/>
      <c r="V553" s="210"/>
      <c r="W553" s="210"/>
      <c r="X553" s="210"/>
      <c r="Y553" s="210"/>
      <c r="Z553" s="210"/>
      <c r="AA553" s="210"/>
      <c r="AB553" s="210"/>
    </row>
    <row r="554" spans="1:28" ht="22.5" x14ac:dyDescent="0.2">
      <c r="A554" s="61">
        <v>538</v>
      </c>
      <c r="B554" s="61"/>
      <c r="C554" s="577">
        <v>5048</v>
      </c>
      <c r="D554" s="302" t="s">
        <v>8979</v>
      </c>
      <c r="E554" s="303" t="s">
        <v>4692</v>
      </c>
      <c r="F554" s="304" t="s">
        <v>8980</v>
      </c>
      <c r="G554" s="304" t="s">
        <v>8981</v>
      </c>
      <c r="H554" s="167" t="str">
        <f t="shared" si="84"/>
        <v>фото1</v>
      </c>
      <c r="I554" s="305" t="s">
        <v>8982</v>
      </c>
      <c r="J554" s="306" t="s">
        <v>7322</v>
      </c>
      <c r="K554" s="307" t="s">
        <v>32</v>
      </c>
      <c r="L554" s="308">
        <v>15</v>
      </c>
      <c r="M554" s="579">
        <v>1361.3</v>
      </c>
      <c r="N554" s="299"/>
      <c r="O554" s="300">
        <f t="shared" si="82"/>
        <v>0</v>
      </c>
      <c r="P554" s="4"/>
      <c r="Q554" s="318">
        <f t="shared" si="83"/>
        <v>90.75333333333333</v>
      </c>
      <c r="S554" s="210"/>
      <c r="T554" s="210"/>
      <c r="U554" s="210"/>
      <c r="V554" s="210"/>
      <c r="W554" s="210"/>
      <c r="X554" s="210"/>
      <c r="Y554" s="210"/>
      <c r="Z554" s="210"/>
      <c r="AA554" s="210"/>
      <c r="AB554" s="210"/>
    </row>
    <row r="555" spans="1:28" ht="15" x14ac:dyDescent="0.2">
      <c r="A555" s="61">
        <v>539</v>
      </c>
      <c r="B555" s="61"/>
      <c r="C555" s="577">
        <v>5049</v>
      </c>
      <c r="D555" s="302" t="s">
        <v>10571</v>
      </c>
      <c r="E555" s="303" t="s">
        <v>4692</v>
      </c>
      <c r="F555" s="304" t="s">
        <v>10572</v>
      </c>
      <c r="G555" s="304" t="s">
        <v>10573</v>
      </c>
      <c r="H555" s="167" t="str">
        <f t="shared" si="84"/>
        <v>фото1</v>
      </c>
      <c r="I555" s="305" t="s">
        <v>10574</v>
      </c>
      <c r="J555" s="306" t="s">
        <v>7322</v>
      </c>
      <c r="K555" s="307" t="s">
        <v>32</v>
      </c>
      <c r="L555" s="308">
        <v>15</v>
      </c>
      <c r="M555" s="579">
        <v>1449.1</v>
      </c>
      <c r="N555" s="299"/>
      <c r="O555" s="300">
        <f t="shared" si="82"/>
        <v>0</v>
      </c>
      <c r="P555" s="4"/>
      <c r="Q555" s="318">
        <f t="shared" si="83"/>
        <v>96.606666666666655</v>
      </c>
      <c r="S555" s="210"/>
      <c r="T555" s="210"/>
      <c r="U555" s="210"/>
      <c r="V555" s="210"/>
      <c r="W555" s="210"/>
      <c r="X555" s="210"/>
      <c r="Y555" s="210"/>
      <c r="Z555" s="210"/>
      <c r="AA555" s="210"/>
      <c r="AB555" s="210"/>
    </row>
    <row r="556" spans="1:28" ht="22.5" x14ac:dyDescent="0.2">
      <c r="A556" s="61">
        <v>540</v>
      </c>
      <c r="B556" s="61"/>
      <c r="C556" s="577">
        <v>5050</v>
      </c>
      <c r="D556" s="302" t="s">
        <v>7348</v>
      </c>
      <c r="E556" s="303" t="s">
        <v>4692</v>
      </c>
      <c r="F556" s="304" t="s">
        <v>4746</v>
      </c>
      <c r="G556" s="304" t="s">
        <v>4747</v>
      </c>
      <c r="H556" s="167" t="str">
        <f t="shared" si="84"/>
        <v>фото1</v>
      </c>
      <c r="I556" s="305" t="s">
        <v>4748</v>
      </c>
      <c r="J556" s="306" t="s">
        <v>7322</v>
      </c>
      <c r="K556" s="307" t="s">
        <v>32</v>
      </c>
      <c r="L556" s="308">
        <v>15</v>
      </c>
      <c r="M556" s="579">
        <v>1419.8</v>
      </c>
      <c r="N556" s="299"/>
      <c r="O556" s="300">
        <f t="shared" si="82"/>
        <v>0</v>
      </c>
      <c r="P556" s="4"/>
      <c r="Q556" s="318">
        <f t="shared" si="83"/>
        <v>94.653333333333336</v>
      </c>
      <c r="S556" s="210"/>
      <c r="T556" s="210"/>
      <c r="U556" s="210"/>
      <c r="V556" s="210"/>
      <c r="W556" s="210"/>
      <c r="X556" s="210"/>
      <c r="Y556" s="210"/>
      <c r="Z556" s="210"/>
      <c r="AA556" s="210"/>
      <c r="AB556" s="210"/>
    </row>
    <row r="557" spans="1:28" ht="22.5" x14ac:dyDescent="0.2">
      <c r="A557" s="61">
        <v>541</v>
      </c>
      <c r="B557" s="61"/>
      <c r="C557" s="577">
        <v>5051</v>
      </c>
      <c r="D557" s="302" t="s">
        <v>7349</v>
      </c>
      <c r="E557" s="303" t="s">
        <v>4692</v>
      </c>
      <c r="F557" s="304" t="s">
        <v>4749</v>
      </c>
      <c r="G557" s="304" t="s">
        <v>4750</v>
      </c>
      <c r="H557" s="167" t="str">
        <f t="shared" si="84"/>
        <v>фото1</v>
      </c>
      <c r="I557" s="305" t="s">
        <v>4751</v>
      </c>
      <c r="J557" s="306" t="s">
        <v>7322</v>
      </c>
      <c r="K557" s="307" t="s">
        <v>32</v>
      </c>
      <c r="L557" s="308">
        <v>15</v>
      </c>
      <c r="M557" s="579">
        <v>1302.8999999999999</v>
      </c>
      <c r="N557" s="299"/>
      <c r="O557" s="300">
        <f t="shared" si="82"/>
        <v>0</v>
      </c>
      <c r="P557" s="4"/>
      <c r="Q557" s="318">
        <f t="shared" si="83"/>
        <v>86.859999999999985</v>
      </c>
      <c r="S557" s="210"/>
      <c r="T557" s="210"/>
      <c r="U557" s="210"/>
      <c r="V557" s="210"/>
      <c r="W557" s="210"/>
      <c r="X557" s="210"/>
      <c r="Y557" s="210"/>
      <c r="Z557" s="210"/>
      <c r="AA557" s="210"/>
      <c r="AB557" s="210"/>
    </row>
    <row r="558" spans="1:28" ht="15" x14ac:dyDescent="0.2">
      <c r="A558" s="61">
        <v>542</v>
      </c>
      <c r="B558" s="61"/>
      <c r="C558" s="577">
        <v>5424</v>
      </c>
      <c r="D558" s="302" t="s">
        <v>13994</v>
      </c>
      <c r="E558" s="396" t="s">
        <v>4692</v>
      </c>
      <c r="F558" s="312" t="s">
        <v>13995</v>
      </c>
      <c r="G558" s="312" t="s">
        <v>13996</v>
      </c>
      <c r="H558" s="167" t="str">
        <f t="shared" si="84"/>
        <v>фото1</v>
      </c>
      <c r="I558" s="305" t="s">
        <v>13997</v>
      </c>
      <c r="J558" s="306" t="s">
        <v>7322</v>
      </c>
      <c r="K558" s="307" t="s">
        <v>32</v>
      </c>
      <c r="L558" s="308">
        <v>15</v>
      </c>
      <c r="M558" s="579">
        <v>1478.3</v>
      </c>
      <c r="N558" s="299"/>
      <c r="O558" s="300">
        <f t="shared" si="82"/>
        <v>0</v>
      </c>
      <c r="P558" s="4" t="s">
        <v>13902</v>
      </c>
      <c r="Q558" s="318">
        <f t="shared" si="83"/>
        <v>98.553333333333327</v>
      </c>
      <c r="S558" s="210"/>
      <c r="T558" s="210"/>
      <c r="U558" s="210"/>
      <c r="V558" s="210"/>
      <c r="W558" s="210"/>
      <c r="X558" s="210"/>
      <c r="Y558" s="210"/>
      <c r="Z558" s="210"/>
      <c r="AA558" s="210"/>
      <c r="AB558" s="210"/>
    </row>
    <row r="559" spans="1:28" ht="15" x14ac:dyDescent="0.2">
      <c r="A559" s="61">
        <v>543</v>
      </c>
      <c r="B559" s="61"/>
      <c r="C559" s="577">
        <v>5426</v>
      </c>
      <c r="D559" s="302" t="s">
        <v>13978</v>
      </c>
      <c r="E559" s="396" t="s">
        <v>4692</v>
      </c>
      <c r="F559" s="312" t="s">
        <v>13998</v>
      </c>
      <c r="G559" s="312" t="s">
        <v>13999</v>
      </c>
      <c r="H559" s="167" t="str">
        <f t="shared" si="84"/>
        <v>фото1</v>
      </c>
      <c r="I559" s="305" t="s">
        <v>14000</v>
      </c>
      <c r="J559" s="306" t="s">
        <v>7322</v>
      </c>
      <c r="K559" s="307" t="s">
        <v>32</v>
      </c>
      <c r="L559" s="308">
        <v>15</v>
      </c>
      <c r="M559" s="579">
        <v>1478.3</v>
      </c>
      <c r="N559" s="299"/>
      <c r="O559" s="300">
        <f t="shared" si="82"/>
        <v>0</v>
      </c>
      <c r="P559" s="4" t="s">
        <v>13902</v>
      </c>
      <c r="Q559" s="318">
        <f t="shared" si="83"/>
        <v>98.553333333333327</v>
      </c>
      <c r="S559" s="210"/>
      <c r="T559" s="210"/>
      <c r="U559" s="210"/>
      <c r="V559" s="210"/>
      <c r="W559" s="210"/>
      <c r="X559" s="210"/>
      <c r="Y559" s="210"/>
      <c r="Z559" s="210"/>
      <c r="AA559" s="210"/>
      <c r="AB559" s="210"/>
    </row>
    <row r="560" spans="1:28" ht="22.5" x14ac:dyDescent="0.2">
      <c r="A560" s="61">
        <v>544</v>
      </c>
      <c r="B560" s="61"/>
      <c r="C560" s="577">
        <v>5052</v>
      </c>
      <c r="D560" s="302" t="s">
        <v>7350</v>
      </c>
      <c r="E560" s="303" t="s">
        <v>4692</v>
      </c>
      <c r="F560" s="304" t="s">
        <v>4752</v>
      </c>
      <c r="G560" s="304" t="s">
        <v>4753</v>
      </c>
      <c r="H560" s="167" t="str">
        <f t="shared" si="84"/>
        <v>фото1</v>
      </c>
      <c r="I560" s="305" t="s">
        <v>4754</v>
      </c>
      <c r="J560" s="306" t="s">
        <v>7322</v>
      </c>
      <c r="K560" s="307" t="s">
        <v>32</v>
      </c>
      <c r="L560" s="308">
        <v>15</v>
      </c>
      <c r="M560" s="579">
        <v>1390.6</v>
      </c>
      <c r="N560" s="299"/>
      <c r="O560" s="300">
        <f t="shared" si="82"/>
        <v>0</v>
      </c>
      <c r="P560" s="4"/>
      <c r="Q560" s="318">
        <f t="shared" si="83"/>
        <v>92.706666666666663</v>
      </c>
      <c r="S560" s="210"/>
      <c r="T560" s="210"/>
      <c r="U560" s="210"/>
      <c r="V560" s="210"/>
      <c r="W560" s="210"/>
      <c r="X560" s="210"/>
      <c r="Y560" s="210"/>
      <c r="Z560" s="210"/>
      <c r="AA560" s="210"/>
      <c r="AB560" s="210"/>
    </row>
    <row r="561" spans="1:28" ht="15" x14ac:dyDescent="0.2">
      <c r="A561" s="61">
        <v>545</v>
      </c>
      <c r="B561" s="61"/>
      <c r="C561" s="577">
        <v>5053</v>
      </c>
      <c r="D561" s="302" t="s">
        <v>7351</v>
      </c>
      <c r="E561" s="388" t="s">
        <v>4692</v>
      </c>
      <c r="F561" s="389" t="s">
        <v>4755</v>
      </c>
      <c r="G561" s="389" t="s">
        <v>4756</v>
      </c>
      <c r="H561" s="167" t="str">
        <f t="shared" si="84"/>
        <v>фото1</v>
      </c>
      <c r="I561" s="390" t="s">
        <v>4757</v>
      </c>
      <c r="J561" s="391" t="s">
        <v>7322</v>
      </c>
      <c r="K561" s="392" t="s">
        <v>32</v>
      </c>
      <c r="L561" s="393">
        <v>15</v>
      </c>
      <c r="M561" s="580">
        <v>1419.8</v>
      </c>
      <c r="N561" s="299"/>
      <c r="O561" s="300">
        <f t="shared" si="82"/>
        <v>0</v>
      </c>
      <c r="P561" s="4"/>
      <c r="Q561" s="318">
        <f t="shared" si="83"/>
        <v>94.653333333333336</v>
      </c>
      <c r="S561" s="210"/>
      <c r="T561" s="210"/>
      <c r="U561" s="210"/>
      <c r="V561" s="210"/>
      <c r="W561" s="210"/>
      <c r="X561" s="210"/>
      <c r="Y561" s="210"/>
      <c r="Z561" s="210"/>
      <c r="AA561" s="210"/>
      <c r="AB561" s="210"/>
    </row>
    <row r="562" spans="1:28" ht="22.5" x14ac:dyDescent="0.2">
      <c r="A562" s="61">
        <v>546</v>
      </c>
      <c r="B562" s="61"/>
      <c r="C562" s="577">
        <v>5054</v>
      </c>
      <c r="D562" s="302" t="s">
        <v>7352</v>
      </c>
      <c r="E562" s="293" t="s">
        <v>4692</v>
      </c>
      <c r="F562" s="294" t="s">
        <v>4758</v>
      </c>
      <c r="G562" s="294" t="s">
        <v>4759</v>
      </c>
      <c r="H562" s="167" t="str">
        <f t="shared" si="84"/>
        <v>фото1</v>
      </c>
      <c r="I562" s="295" t="s">
        <v>4760</v>
      </c>
      <c r="J562" s="296" t="s">
        <v>7322</v>
      </c>
      <c r="K562" s="297" t="s">
        <v>32</v>
      </c>
      <c r="L562" s="298">
        <v>15</v>
      </c>
      <c r="M562" s="578">
        <v>1332.1</v>
      </c>
      <c r="N562" s="299"/>
      <c r="O562" s="300">
        <f t="shared" si="82"/>
        <v>0</v>
      </c>
      <c r="P562" s="4"/>
      <c r="Q562" s="318">
        <f t="shared" si="83"/>
        <v>88.806666666666658</v>
      </c>
      <c r="S562" s="210"/>
      <c r="T562" s="210"/>
      <c r="U562" s="210"/>
      <c r="V562" s="210"/>
      <c r="W562" s="210"/>
      <c r="X562" s="210"/>
      <c r="Y562" s="210"/>
      <c r="Z562" s="210"/>
      <c r="AA562" s="210"/>
      <c r="AB562" s="210"/>
    </row>
    <row r="563" spans="1:28" ht="15" x14ac:dyDescent="0.2">
      <c r="A563" s="61">
        <v>547</v>
      </c>
      <c r="B563" s="61"/>
      <c r="C563" s="577">
        <v>5055</v>
      </c>
      <c r="D563" s="302" t="s">
        <v>7353</v>
      </c>
      <c r="E563" s="293" t="s">
        <v>4692</v>
      </c>
      <c r="F563" s="294" t="s">
        <v>4761</v>
      </c>
      <c r="G563" s="294" t="s">
        <v>4762</v>
      </c>
      <c r="H563" s="167" t="str">
        <f t="shared" si="84"/>
        <v>фото1</v>
      </c>
      <c r="I563" s="295" t="s">
        <v>4763</v>
      </c>
      <c r="J563" s="296" t="s">
        <v>7322</v>
      </c>
      <c r="K563" s="297" t="s">
        <v>32</v>
      </c>
      <c r="L563" s="298">
        <v>15</v>
      </c>
      <c r="M563" s="578">
        <v>1361.3</v>
      </c>
      <c r="N563" s="299"/>
      <c r="O563" s="300">
        <f t="shared" si="82"/>
        <v>0</v>
      </c>
      <c r="P563" s="4"/>
      <c r="Q563" s="318">
        <f t="shared" si="83"/>
        <v>90.75333333333333</v>
      </c>
      <c r="S563" s="210"/>
      <c r="T563" s="210"/>
      <c r="U563" s="210"/>
      <c r="V563" s="210"/>
      <c r="W563" s="210"/>
      <c r="X563" s="210"/>
      <c r="Y563" s="210"/>
      <c r="Z563" s="210"/>
      <c r="AA563" s="210"/>
      <c r="AB563" s="210"/>
    </row>
    <row r="564" spans="1:28" ht="15" x14ac:dyDescent="0.2">
      <c r="A564" s="61">
        <v>548</v>
      </c>
      <c r="B564" s="61"/>
      <c r="C564" s="577">
        <v>5056</v>
      </c>
      <c r="D564" s="302" t="s">
        <v>7354</v>
      </c>
      <c r="E564" s="303" t="s">
        <v>4692</v>
      </c>
      <c r="F564" s="304" t="s">
        <v>4764</v>
      </c>
      <c r="G564" s="304" t="s">
        <v>8983</v>
      </c>
      <c r="H564" s="167" t="str">
        <f t="shared" si="84"/>
        <v>фото1</v>
      </c>
      <c r="I564" s="305" t="s">
        <v>4765</v>
      </c>
      <c r="J564" s="306" t="s">
        <v>7322</v>
      </c>
      <c r="K564" s="307" t="s">
        <v>32</v>
      </c>
      <c r="L564" s="308">
        <v>15</v>
      </c>
      <c r="M564" s="579">
        <v>1171.3</v>
      </c>
      <c r="N564" s="299"/>
      <c r="O564" s="300">
        <f t="shared" si="82"/>
        <v>0</v>
      </c>
      <c r="P564" s="4"/>
      <c r="Q564" s="318">
        <f t="shared" si="83"/>
        <v>78.086666666666659</v>
      </c>
      <c r="S564" s="210"/>
      <c r="T564" s="210"/>
      <c r="U564" s="210"/>
      <c r="V564" s="210"/>
      <c r="W564" s="210"/>
      <c r="X564" s="210"/>
      <c r="Y564" s="210"/>
      <c r="Z564" s="210"/>
      <c r="AA564" s="210"/>
      <c r="AB564" s="210"/>
    </row>
    <row r="565" spans="1:28" ht="22.5" x14ac:dyDescent="0.2">
      <c r="A565" s="61">
        <v>549</v>
      </c>
      <c r="B565" s="61"/>
      <c r="C565" s="577">
        <v>5057</v>
      </c>
      <c r="D565" s="302" t="s">
        <v>12334</v>
      </c>
      <c r="E565" s="303" t="s">
        <v>4692</v>
      </c>
      <c r="F565" s="304" t="s">
        <v>12335</v>
      </c>
      <c r="G565" s="304" t="s">
        <v>12336</v>
      </c>
      <c r="H565" s="167" t="str">
        <f t="shared" si="84"/>
        <v>фото1</v>
      </c>
      <c r="I565" s="305" t="s">
        <v>12337</v>
      </c>
      <c r="J565" s="306" t="s">
        <v>7322</v>
      </c>
      <c r="K565" s="307" t="s">
        <v>32</v>
      </c>
      <c r="L565" s="308">
        <v>15</v>
      </c>
      <c r="M565" s="579">
        <v>1551.3999999999999</v>
      </c>
      <c r="N565" s="299"/>
      <c r="O565" s="300">
        <f t="shared" si="82"/>
        <v>0</v>
      </c>
      <c r="P565" s="4" t="s">
        <v>11622</v>
      </c>
      <c r="Q565" s="318">
        <f t="shared" si="83"/>
        <v>103.42666666666666</v>
      </c>
      <c r="S565" s="210"/>
      <c r="T565" s="210"/>
      <c r="U565" s="210"/>
      <c r="V565" s="210"/>
      <c r="W565" s="210"/>
      <c r="X565" s="210"/>
      <c r="Y565" s="210"/>
      <c r="Z565" s="210"/>
      <c r="AA565" s="210"/>
      <c r="AB565" s="210"/>
    </row>
    <row r="566" spans="1:28" ht="22.5" x14ac:dyDescent="0.2">
      <c r="A566" s="61">
        <v>550</v>
      </c>
      <c r="B566" s="61"/>
      <c r="C566" s="577">
        <v>5058</v>
      </c>
      <c r="D566" s="302" t="s">
        <v>7355</v>
      </c>
      <c r="E566" s="303" t="s">
        <v>4692</v>
      </c>
      <c r="F566" s="304" t="s">
        <v>4766</v>
      </c>
      <c r="G566" s="304" t="s">
        <v>4767</v>
      </c>
      <c r="H566" s="167" t="str">
        <f t="shared" si="84"/>
        <v>фото1</v>
      </c>
      <c r="I566" s="305" t="s">
        <v>4768</v>
      </c>
      <c r="J566" s="306" t="s">
        <v>7322</v>
      </c>
      <c r="K566" s="307" t="s">
        <v>32</v>
      </c>
      <c r="L566" s="308">
        <v>15</v>
      </c>
      <c r="M566" s="579">
        <v>1361.3</v>
      </c>
      <c r="N566" s="299"/>
      <c r="O566" s="300">
        <f t="shared" si="82"/>
        <v>0</v>
      </c>
      <c r="P566" s="4"/>
      <c r="Q566" s="318">
        <f t="shared" si="83"/>
        <v>90.75333333333333</v>
      </c>
      <c r="S566" s="210"/>
      <c r="T566" s="210"/>
      <c r="U566" s="210"/>
      <c r="V566" s="210"/>
      <c r="W566" s="210"/>
      <c r="X566" s="210"/>
      <c r="Y566" s="210"/>
      <c r="Z566" s="210"/>
      <c r="AA566" s="210"/>
      <c r="AB566" s="210"/>
    </row>
    <row r="567" spans="1:28" ht="15.75" x14ac:dyDescent="0.2">
      <c r="A567" s="61">
        <v>551</v>
      </c>
      <c r="B567" s="61"/>
      <c r="C567" s="6"/>
      <c r="D567" s="381"/>
      <c r="E567" s="382"/>
      <c r="F567" s="289" t="s">
        <v>4769</v>
      </c>
      <c r="G567" s="383"/>
      <c r="H567" s="384"/>
      <c r="I567" s="385"/>
      <c r="J567" s="375"/>
      <c r="K567" s="386"/>
      <c r="L567" s="387"/>
      <c r="M567" s="387"/>
      <c r="N567" s="387"/>
      <c r="O567" s="387"/>
      <c r="P567" s="387"/>
      <c r="Q567" s="318"/>
      <c r="S567" s="210"/>
      <c r="T567" s="210"/>
      <c r="U567" s="210"/>
      <c r="V567" s="210"/>
      <c r="W567" s="210"/>
      <c r="X567" s="210"/>
      <c r="Y567" s="210"/>
      <c r="Z567" s="210"/>
      <c r="AA567" s="210"/>
      <c r="AB567" s="210"/>
    </row>
    <row r="568" spans="1:28" ht="22.5" x14ac:dyDescent="0.2">
      <c r="A568" s="61">
        <v>552</v>
      </c>
      <c r="B568" s="61"/>
      <c r="C568" s="577">
        <v>5061</v>
      </c>
      <c r="D568" s="302" t="s">
        <v>12338</v>
      </c>
      <c r="E568" s="303" t="s">
        <v>4692</v>
      </c>
      <c r="F568" s="304" t="s">
        <v>12339</v>
      </c>
      <c r="G568" s="304" t="s">
        <v>12340</v>
      </c>
      <c r="H568" s="167" t="str">
        <f t="shared" ref="H568:H599" si="85">HYPERLINK("http://www.gardenbulbs.ru/images/Dahlia_CL/thumbnails/"&amp;D568&amp;".jpg","фото1")</f>
        <v>фото1</v>
      </c>
      <c r="I568" s="305" t="s">
        <v>12341</v>
      </c>
      <c r="J568" s="306" t="s">
        <v>7356</v>
      </c>
      <c r="K568" s="307" t="s">
        <v>32</v>
      </c>
      <c r="L568" s="308">
        <v>15</v>
      </c>
      <c r="M568" s="579">
        <v>1156.6999999999998</v>
      </c>
      <c r="N568" s="299"/>
      <c r="O568" s="300">
        <f t="shared" ref="O568:O631" si="86">IF(ISERROR(M568*N568),0,M568*N568)</f>
        <v>0</v>
      </c>
      <c r="P568" s="4" t="s">
        <v>11622</v>
      </c>
      <c r="Q568" s="318">
        <f t="shared" ref="Q568:Q631" si="87">M568/L568</f>
        <v>77.113333333333316</v>
      </c>
      <c r="S568" s="210"/>
      <c r="T568" s="210"/>
      <c r="U568" s="210"/>
      <c r="V568" s="210"/>
      <c r="W568" s="210"/>
      <c r="X568" s="210"/>
      <c r="Y568" s="210"/>
      <c r="Z568" s="210"/>
      <c r="AA568" s="210"/>
      <c r="AB568" s="210"/>
    </row>
    <row r="569" spans="1:28" ht="22.5" x14ac:dyDescent="0.2">
      <c r="A569" s="61">
        <v>553</v>
      </c>
      <c r="B569" s="61"/>
      <c r="C569" s="577">
        <v>5062</v>
      </c>
      <c r="D569" s="302" t="s">
        <v>9023</v>
      </c>
      <c r="E569" s="303" t="s">
        <v>4692</v>
      </c>
      <c r="F569" s="304" t="s">
        <v>5512</v>
      </c>
      <c r="G569" s="304" t="s">
        <v>5511</v>
      </c>
      <c r="H569" s="167" t="str">
        <f t="shared" si="85"/>
        <v>фото1</v>
      </c>
      <c r="I569" s="305" t="s">
        <v>9024</v>
      </c>
      <c r="J569" s="306" t="s">
        <v>7356</v>
      </c>
      <c r="K569" s="307" t="s">
        <v>32</v>
      </c>
      <c r="L569" s="308">
        <v>15</v>
      </c>
      <c r="M569" s="579">
        <v>1507.6</v>
      </c>
      <c r="N569" s="299"/>
      <c r="O569" s="300">
        <f t="shared" si="86"/>
        <v>0</v>
      </c>
      <c r="P569" s="4"/>
      <c r="Q569" s="318">
        <f t="shared" si="87"/>
        <v>100.50666666666666</v>
      </c>
      <c r="S569" s="210"/>
      <c r="T569" s="210"/>
      <c r="U569" s="210"/>
      <c r="V569" s="210"/>
      <c r="W569" s="210"/>
      <c r="X569" s="210"/>
      <c r="Y569" s="210"/>
      <c r="Z569" s="210"/>
      <c r="AA569" s="210"/>
      <c r="AB569" s="210"/>
    </row>
    <row r="570" spans="1:28" ht="22.5" x14ac:dyDescent="0.2">
      <c r="A570" s="61">
        <v>554</v>
      </c>
      <c r="B570" s="61"/>
      <c r="C570" s="577">
        <v>5063</v>
      </c>
      <c r="D570" s="302" t="s">
        <v>9018</v>
      </c>
      <c r="E570" s="303" t="s">
        <v>4692</v>
      </c>
      <c r="F570" s="304" t="s">
        <v>7357</v>
      </c>
      <c r="G570" s="304" t="s">
        <v>9019</v>
      </c>
      <c r="H570" s="167" t="str">
        <f t="shared" si="85"/>
        <v>фото1</v>
      </c>
      <c r="I570" s="305" t="s">
        <v>7358</v>
      </c>
      <c r="J570" s="306" t="s">
        <v>7356</v>
      </c>
      <c r="K570" s="307" t="s">
        <v>32</v>
      </c>
      <c r="L570" s="308">
        <v>15</v>
      </c>
      <c r="M570" s="579">
        <v>1361.3</v>
      </c>
      <c r="N570" s="299"/>
      <c r="O570" s="300">
        <f t="shared" si="86"/>
        <v>0</v>
      </c>
      <c r="P570" s="4"/>
      <c r="Q570" s="318">
        <f t="shared" si="87"/>
        <v>90.75333333333333</v>
      </c>
      <c r="S570" s="210"/>
      <c r="T570" s="210"/>
      <c r="U570" s="210"/>
      <c r="V570" s="210"/>
      <c r="W570" s="210"/>
      <c r="X570" s="210"/>
      <c r="Y570" s="210"/>
      <c r="Z570" s="210"/>
      <c r="AA570" s="210"/>
      <c r="AB570" s="210"/>
    </row>
    <row r="571" spans="1:28" ht="15" x14ac:dyDescent="0.2">
      <c r="A571" s="61">
        <v>555</v>
      </c>
      <c r="B571" s="61"/>
      <c r="C571" s="577">
        <v>5403</v>
      </c>
      <c r="D571" s="302" t="s">
        <v>14001</v>
      </c>
      <c r="E571" s="396" t="s">
        <v>4692</v>
      </c>
      <c r="F571" s="312" t="s">
        <v>14002</v>
      </c>
      <c r="G571" s="312" t="s">
        <v>14003</v>
      </c>
      <c r="H571" s="167" t="str">
        <f t="shared" si="85"/>
        <v>фото1</v>
      </c>
      <c r="I571" s="305" t="s">
        <v>14004</v>
      </c>
      <c r="J571" s="306" t="s">
        <v>7356</v>
      </c>
      <c r="K571" s="307" t="s">
        <v>32</v>
      </c>
      <c r="L571" s="308">
        <v>15</v>
      </c>
      <c r="M571" s="579">
        <v>1317.5</v>
      </c>
      <c r="N571" s="299"/>
      <c r="O571" s="300">
        <f t="shared" si="86"/>
        <v>0</v>
      </c>
      <c r="P571" s="4" t="s">
        <v>13902</v>
      </c>
      <c r="Q571" s="318">
        <f t="shared" si="87"/>
        <v>87.833333333333329</v>
      </c>
      <c r="S571" s="210"/>
      <c r="T571" s="210"/>
      <c r="U571" s="210"/>
      <c r="V571" s="210"/>
      <c r="W571" s="210"/>
      <c r="X571" s="210"/>
      <c r="Y571" s="210"/>
      <c r="Z571" s="210"/>
      <c r="AA571" s="210"/>
      <c r="AB571" s="210"/>
    </row>
    <row r="572" spans="1:28" ht="22.5" x14ac:dyDescent="0.2">
      <c r="A572" s="61">
        <v>556</v>
      </c>
      <c r="B572" s="61"/>
      <c r="C572" s="577">
        <v>5064</v>
      </c>
      <c r="D572" s="302" t="s">
        <v>7359</v>
      </c>
      <c r="E572" s="303" t="s">
        <v>4692</v>
      </c>
      <c r="F572" s="304" t="s">
        <v>4770</v>
      </c>
      <c r="G572" s="304" t="s">
        <v>4771</v>
      </c>
      <c r="H572" s="167" t="str">
        <f t="shared" si="85"/>
        <v>фото1</v>
      </c>
      <c r="I572" s="305" t="s">
        <v>4772</v>
      </c>
      <c r="J572" s="306" t="s">
        <v>7356</v>
      </c>
      <c r="K572" s="307" t="s">
        <v>32</v>
      </c>
      <c r="L572" s="308">
        <v>15</v>
      </c>
      <c r="M572" s="579">
        <v>1361.3</v>
      </c>
      <c r="N572" s="299"/>
      <c r="O572" s="300">
        <f t="shared" si="86"/>
        <v>0</v>
      </c>
      <c r="P572" s="4"/>
      <c r="Q572" s="318">
        <f t="shared" si="87"/>
        <v>90.75333333333333</v>
      </c>
      <c r="S572" s="210"/>
      <c r="T572" s="210"/>
      <c r="U572" s="210"/>
      <c r="V572" s="210"/>
      <c r="W572" s="210"/>
      <c r="X572" s="210"/>
      <c r="Y572" s="210"/>
      <c r="Z572" s="210"/>
      <c r="AA572" s="210"/>
      <c r="AB572" s="210"/>
    </row>
    <row r="573" spans="1:28" ht="22.5" x14ac:dyDescent="0.2">
      <c r="A573" s="61">
        <v>557</v>
      </c>
      <c r="B573" s="61"/>
      <c r="C573" s="577">
        <v>5065</v>
      </c>
      <c r="D573" s="302" t="s">
        <v>7360</v>
      </c>
      <c r="E573" s="303" t="s">
        <v>4692</v>
      </c>
      <c r="F573" s="304" t="s">
        <v>4773</v>
      </c>
      <c r="G573" s="304" t="s">
        <v>4774</v>
      </c>
      <c r="H573" s="167" t="str">
        <f t="shared" si="85"/>
        <v>фото1</v>
      </c>
      <c r="I573" s="305" t="s">
        <v>4775</v>
      </c>
      <c r="J573" s="306" t="s">
        <v>7356</v>
      </c>
      <c r="K573" s="307" t="s">
        <v>32</v>
      </c>
      <c r="L573" s="308">
        <v>15</v>
      </c>
      <c r="M573" s="579">
        <v>1302.8999999999999</v>
      </c>
      <c r="N573" s="299"/>
      <c r="O573" s="300">
        <f t="shared" si="86"/>
        <v>0</v>
      </c>
      <c r="P573" s="4"/>
      <c r="Q573" s="318">
        <f t="shared" si="87"/>
        <v>86.859999999999985</v>
      </c>
      <c r="S573" s="210"/>
      <c r="T573" s="210"/>
      <c r="U573" s="210"/>
      <c r="V573" s="210"/>
      <c r="W573" s="210"/>
      <c r="X573" s="210"/>
      <c r="Y573" s="210"/>
      <c r="Z573" s="210"/>
      <c r="AA573" s="210"/>
      <c r="AB573" s="210"/>
    </row>
    <row r="574" spans="1:28" ht="22.5" x14ac:dyDescent="0.2">
      <c r="A574" s="61">
        <v>558</v>
      </c>
      <c r="B574" s="61"/>
      <c r="C574" s="577">
        <v>5066</v>
      </c>
      <c r="D574" s="302" t="s">
        <v>7361</v>
      </c>
      <c r="E574" s="303" t="s">
        <v>4692</v>
      </c>
      <c r="F574" s="304" t="s">
        <v>4776</v>
      </c>
      <c r="G574" s="304" t="s">
        <v>4777</v>
      </c>
      <c r="H574" s="167" t="str">
        <f t="shared" si="85"/>
        <v>фото1</v>
      </c>
      <c r="I574" s="305" t="s">
        <v>4778</v>
      </c>
      <c r="J574" s="306" t="s">
        <v>7356</v>
      </c>
      <c r="K574" s="307" t="s">
        <v>32</v>
      </c>
      <c r="L574" s="308">
        <v>15</v>
      </c>
      <c r="M574" s="579">
        <v>1361.3</v>
      </c>
      <c r="N574" s="299"/>
      <c r="O574" s="300">
        <f t="shared" si="86"/>
        <v>0</v>
      </c>
      <c r="P574" s="4"/>
      <c r="Q574" s="318">
        <f t="shared" si="87"/>
        <v>90.75333333333333</v>
      </c>
      <c r="S574" s="210"/>
      <c r="T574" s="210"/>
      <c r="U574" s="210"/>
      <c r="V574" s="210"/>
      <c r="W574" s="210"/>
      <c r="X574" s="210"/>
      <c r="Y574" s="210"/>
      <c r="Z574" s="210"/>
      <c r="AA574" s="210"/>
      <c r="AB574" s="210"/>
    </row>
    <row r="575" spans="1:28" ht="15" x14ac:dyDescent="0.2">
      <c r="A575" s="61">
        <v>559</v>
      </c>
      <c r="B575" s="61"/>
      <c r="C575" s="577">
        <v>5067</v>
      </c>
      <c r="D575" s="302" t="s">
        <v>7362</v>
      </c>
      <c r="E575" s="303" t="s">
        <v>4692</v>
      </c>
      <c r="F575" s="304" t="s">
        <v>4779</v>
      </c>
      <c r="G575" s="304" t="s">
        <v>4780</v>
      </c>
      <c r="H575" s="167" t="str">
        <f t="shared" si="85"/>
        <v>фото1</v>
      </c>
      <c r="I575" s="305" t="s">
        <v>4781</v>
      </c>
      <c r="J575" s="306" t="s">
        <v>7356</v>
      </c>
      <c r="K575" s="307" t="s">
        <v>32</v>
      </c>
      <c r="L575" s="308">
        <v>15</v>
      </c>
      <c r="M575" s="579">
        <v>1332.1</v>
      </c>
      <c r="N575" s="299"/>
      <c r="O575" s="300">
        <f t="shared" si="86"/>
        <v>0</v>
      </c>
      <c r="P575" s="4"/>
      <c r="Q575" s="318">
        <f t="shared" si="87"/>
        <v>88.806666666666658</v>
      </c>
      <c r="S575" s="210"/>
      <c r="T575" s="210"/>
      <c r="U575" s="210"/>
      <c r="V575" s="210"/>
      <c r="W575" s="210"/>
      <c r="X575" s="210"/>
      <c r="Y575" s="210"/>
      <c r="Z575" s="210"/>
      <c r="AA575" s="210"/>
      <c r="AB575" s="210"/>
    </row>
    <row r="576" spans="1:28" ht="33.75" x14ac:dyDescent="0.2">
      <c r="A576" s="61">
        <v>560</v>
      </c>
      <c r="B576" s="61"/>
      <c r="C576" s="577">
        <v>5068</v>
      </c>
      <c r="D576" s="302" t="s">
        <v>12342</v>
      </c>
      <c r="E576" s="303" t="s">
        <v>4692</v>
      </c>
      <c r="F576" s="304" t="s">
        <v>12343</v>
      </c>
      <c r="G576" s="304" t="s">
        <v>12344</v>
      </c>
      <c r="H576" s="167" t="str">
        <f t="shared" si="85"/>
        <v>фото1</v>
      </c>
      <c r="I576" s="305" t="s">
        <v>12345</v>
      </c>
      <c r="J576" s="306" t="s">
        <v>7356</v>
      </c>
      <c r="K576" s="307" t="s">
        <v>32</v>
      </c>
      <c r="L576" s="308">
        <v>15</v>
      </c>
      <c r="M576" s="579">
        <v>1361.3</v>
      </c>
      <c r="N576" s="299"/>
      <c r="O576" s="300">
        <f t="shared" si="86"/>
        <v>0</v>
      </c>
      <c r="P576" s="4" t="s">
        <v>11622</v>
      </c>
      <c r="Q576" s="318">
        <f t="shared" si="87"/>
        <v>90.75333333333333</v>
      </c>
      <c r="S576" s="210"/>
      <c r="T576" s="210"/>
      <c r="U576" s="210"/>
      <c r="V576" s="210"/>
      <c r="W576" s="210"/>
      <c r="X576" s="210"/>
      <c r="Y576" s="210"/>
      <c r="Z576" s="210"/>
      <c r="AA576" s="210"/>
      <c r="AB576" s="210"/>
    </row>
    <row r="577" spans="1:28" ht="15" x14ac:dyDescent="0.2">
      <c r="A577" s="61">
        <v>561</v>
      </c>
      <c r="B577" s="61"/>
      <c r="C577" s="577">
        <v>5069</v>
      </c>
      <c r="D577" s="302" t="s">
        <v>9053</v>
      </c>
      <c r="E577" s="303" t="s">
        <v>4692</v>
      </c>
      <c r="F577" s="304" t="s">
        <v>4175</v>
      </c>
      <c r="G577" s="304" t="s">
        <v>4176</v>
      </c>
      <c r="H577" s="167" t="str">
        <f t="shared" si="85"/>
        <v>фото1</v>
      </c>
      <c r="I577" s="305" t="s">
        <v>7363</v>
      </c>
      <c r="J577" s="306" t="s">
        <v>7356</v>
      </c>
      <c r="K577" s="307" t="s">
        <v>32</v>
      </c>
      <c r="L577" s="308">
        <v>15</v>
      </c>
      <c r="M577" s="579">
        <v>1083.5</v>
      </c>
      <c r="N577" s="299"/>
      <c r="O577" s="300">
        <f t="shared" si="86"/>
        <v>0</v>
      </c>
      <c r="P577" s="4"/>
      <c r="Q577" s="318">
        <f t="shared" si="87"/>
        <v>72.233333333333334</v>
      </c>
      <c r="S577" s="210"/>
      <c r="T577" s="210"/>
      <c r="U577" s="210"/>
      <c r="V577" s="210"/>
      <c r="W577" s="210"/>
      <c r="X577" s="210"/>
      <c r="Y577" s="210"/>
      <c r="Z577" s="210"/>
      <c r="AA577" s="210"/>
      <c r="AB577" s="210"/>
    </row>
    <row r="578" spans="1:28" ht="15" x14ac:dyDescent="0.2">
      <c r="A578" s="61">
        <v>562</v>
      </c>
      <c r="B578" s="61"/>
      <c r="C578" s="577">
        <v>5070</v>
      </c>
      <c r="D578" s="302" t="s">
        <v>7364</v>
      </c>
      <c r="E578" s="303" t="s">
        <v>4692</v>
      </c>
      <c r="F578" s="304" t="s">
        <v>4782</v>
      </c>
      <c r="G578" s="304" t="s">
        <v>4783</v>
      </c>
      <c r="H578" s="167" t="str">
        <f t="shared" si="85"/>
        <v>фото1</v>
      </c>
      <c r="I578" s="305" t="s">
        <v>4784</v>
      </c>
      <c r="J578" s="306" t="s">
        <v>7356</v>
      </c>
      <c r="K578" s="307" t="s">
        <v>32</v>
      </c>
      <c r="L578" s="308">
        <v>15</v>
      </c>
      <c r="M578" s="579">
        <v>1361.3</v>
      </c>
      <c r="N578" s="299"/>
      <c r="O578" s="300">
        <f t="shared" si="86"/>
        <v>0</v>
      </c>
      <c r="P578" s="4"/>
      <c r="Q578" s="318">
        <f t="shared" si="87"/>
        <v>90.75333333333333</v>
      </c>
      <c r="S578" s="210"/>
      <c r="T578" s="210"/>
      <c r="U578" s="210"/>
      <c r="V578" s="210"/>
      <c r="W578" s="210"/>
      <c r="X578" s="210"/>
      <c r="Y578" s="210"/>
      <c r="Z578" s="210"/>
      <c r="AA578" s="210"/>
      <c r="AB578" s="210"/>
    </row>
    <row r="579" spans="1:28" ht="15" x14ac:dyDescent="0.2">
      <c r="A579" s="61">
        <v>563</v>
      </c>
      <c r="B579" s="61"/>
      <c r="C579" s="577">
        <v>5071</v>
      </c>
      <c r="D579" s="302" t="s">
        <v>12346</v>
      </c>
      <c r="E579" s="303" t="s">
        <v>4692</v>
      </c>
      <c r="F579" s="304" t="s">
        <v>12347</v>
      </c>
      <c r="G579" s="304" t="s">
        <v>12348</v>
      </c>
      <c r="H579" s="167" t="str">
        <f t="shared" si="85"/>
        <v>фото1</v>
      </c>
      <c r="I579" s="305" t="s">
        <v>12349</v>
      </c>
      <c r="J579" s="306" t="s">
        <v>7356</v>
      </c>
      <c r="K579" s="307" t="s">
        <v>32</v>
      </c>
      <c r="L579" s="308">
        <v>15</v>
      </c>
      <c r="M579" s="579">
        <v>1449.1</v>
      </c>
      <c r="N579" s="299"/>
      <c r="O579" s="300">
        <f t="shared" si="86"/>
        <v>0</v>
      </c>
      <c r="P579" s="4" t="s">
        <v>11622</v>
      </c>
      <c r="Q579" s="318">
        <f t="shared" si="87"/>
        <v>96.606666666666655</v>
      </c>
      <c r="S579" s="210"/>
      <c r="T579" s="210"/>
      <c r="U579" s="210"/>
      <c r="V579" s="210"/>
      <c r="W579" s="210"/>
      <c r="X579" s="210"/>
      <c r="Y579" s="210"/>
      <c r="Z579" s="210"/>
      <c r="AA579" s="210"/>
      <c r="AB579" s="210"/>
    </row>
    <row r="580" spans="1:28" ht="22.5" x14ac:dyDescent="0.2">
      <c r="A580" s="61">
        <v>564</v>
      </c>
      <c r="B580" s="61"/>
      <c r="C580" s="577">
        <v>5072</v>
      </c>
      <c r="D580" s="302" t="s">
        <v>7365</v>
      </c>
      <c r="E580" s="303" t="s">
        <v>4692</v>
      </c>
      <c r="F580" s="304" t="s">
        <v>4785</v>
      </c>
      <c r="G580" s="304" t="s">
        <v>4786</v>
      </c>
      <c r="H580" s="167" t="str">
        <f t="shared" si="85"/>
        <v>фото1</v>
      </c>
      <c r="I580" s="305" t="s">
        <v>4787</v>
      </c>
      <c r="J580" s="306" t="s">
        <v>7356</v>
      </c>
      <c r="K580" s="307" t="s">
        <v>32</v>
      </c>
      <c r="L580" s="308">
        <v>15</v>
      </c>
      <c r="M580" s="579">
        <v>1390.6</v>
      </c>
      <c r="N580" s="299"/>
      <c r="O580" s="300">
        <f t="shared" si="86"/>
        <v>0</v>
      </c>
      <c r="P580" s="4"/>
      <c r="Q580" s="318">
        <f t="shared" si="87"/>
        <v>92.706666666666663</v>
      </c>
      <c r="S580" s="210"/>
      <c r="T580" s="210"/>
      <c r="U580" s="210"/>
      <c r="V580" s="210"/>
      <c r="W580" s="210"/>
      <c r="X580" s="210"/>
      <c r="Y580" s="210"/>
      <c r="Z580" s="210"/>
      <c r="AA580" s="210"/>
      <c r="AB580" s="210"/>
    </row>
    <row r="581" spans="1:28" ht="15" x14ac:dyDescent="0.2">
      <c r="A581" s="61">
        <v>565</v>
      </c>
      <c r="B581" s="61"/>
      <c r="C581" s="577">
        <v>5073</v>
      </c>
      <c r="D581" s="302" t="s">
        <v>7366</v>
      </c>
      <c r="E581" s="303" t="s">
        <v>4692</v>
      </c>
      <c r="F581" s="304" t="s">
        <v>4788</v>
      </c>
      <c r="G581" s="304" t="s">
        <v>4789</v>
      </c>
      <c r="H581" s="167" t="str">
        <f t="shared" si="85"/>
        <v>фото1</v>
      </c>
      <c r="I581" s="305" t="s">
        <v>4790</v>
      </c>
      <c r="J581" s="306" t="s">
        <v>7356</v>
      </c>
      <c r="K581" s="307" t="s">
        <v>32</v>
      </c>
      <c r="L581" s="308">
        <v>15</v>
      </c>
      <c r="M581" s="579">
        <v>1507.6</v>
      </c>
      <c r="N581" s="299"/>
      <c r="O581" s="300">
        <f t="shared" si="86"/>
        <v>0</v>
      </c>
      <c r="P581" s="4"/>
      <c r="Q581" s="318">
        <f t="shared" si="87"/>
        <v>100.50666666666666</v>
      </c>
      <c r="S581" s="210"/>
      <c r="T581" s="210"/>
      <c r="U581" s="210"/>
      <c r="V581" s="210"/>
      <c r="W581" s="210"/>
      <c r="X581" s="210"/>
      <c r="Y581" s="210"/>
      <c r="Z581" s="210"/>
      <c r="AA581" s="210"/>
      <c r="AB581" s="210"/>
    </row>
    <row r="582" spans="1:28" ht="33.75" x14ac:dyDescent="0.2">
      <c r="A582" s="61">
        <v>566</v>
      </c>
      <c r="B582" s="61"/>
      <c r="C582" s="577">
        <v>5074</v>
      </c>
      <c r="D582" s="302" t="s">
        <v>7367</v>
      </c>
      <c r="E582" s="303" t="s">
        <v>4692</v>
      </c>
      <c r="F582" s="304" t="s">
        <v>6216</v>
      </c>
      <c r="G582" s="304" t="s">
        <v>6217</v>
      </c>
      <c r="H582" s="167" t="str">
        <f t="shared" si="85"/>
        <v>фото1</v>
      </c>
      <c r="I582" s="305" t="s">
        <v>6218</v>
      </c>
      <c r="J582" s="306" t="s">
        <v>7356</v>
      </c>
      <c r="K582" s="307" t="s">
        <v>32</v>
      </c>
      <c r="L582" s="308">
        <v>15</v>
      </c>
      <c r="M582" s="579">
        <v>1273.5999999999999</v>
      </c>
      <c r="N582" s="299"/>
      <c r="O582" s="300">
        <f t="shared" si="86"/>
        <v>0</v>
      </c>
      <c r="P582" s="4"/>
      <c r="Q582" s="318">
        <f t="shared" si="87"/>
        <v>84.906666666666666</v>
      </c>
      <c r="S582" s="210"/>
      <c r="T582" s="210"/>
      <c r="U582" s="210"/>
      <c r="V582" s="210"/>
      <c r="W582" s="210"/>
      <c r="X582" s="210"/>
      <c r="Y582" s="210"/>
      <c r="Z582" s="210"/>
      <c r="AA582" s="210"/>
      <c r="AB582" s="210"/>
    </row>
    <row r="583" spans="1:28" ht="22.5" x14ac:dyDescent="0.2">
      <c r="A583" s="61">
        <v>567</v>
      </c>
      <c r="B583" s="61"/>
      <c r="C583" s="577">
        <v>5075</v>
      </c>
      <c r="D583" s="302" t="s">
        <v>7368</v>
      </c>
      <c r="E583" s="303" t="s">
        <v>4692</v>
      </c>
      <c r="F583" s="304" t="s">
        <v>4791</v>
      </c>
      <c r="G583" s="304" t="s">
        <v>4792</v>
      </c>
      <c r="H583" s="167" t="str">
        <f t="shared" si="85"/>
        <v>фото1</v>
      </c>
      <c r="I583" s="305" t="s">
        <v>4793</v>
      </c>
      <c r="J583" s="306" t="s">
        <v>7356</v>
      </c>
      <c r="K583" s="307" t="s">
        <v>32</v>
      </c>
      <c r="L583" s="308">
        <v>15</v>
      </c>
      <c r="M583" s="579">
        <v>1361.3</v>
      </c>
      <c r="N583" s="299"/>
      <c r="O583" s="300">
        <f t="shared" si="86"/>
        <v>0</v>
      </c>
      <c r="P583" s="4"/>
      <c r="Q583" s="318">
        <f t="shared" si="87"/>
        <v>90.75333333333333</v>
      </c>
      <c r="S583" s="210"/>
      <c r="T583" s="210"/>
      <c r="U583" s="210"/>
      <c r="V583" s="210"/>
      <c r="W583" s="210"/>
      <c r="X583" s="210"/>
      <c r="Y583" s="210"/>
      <c r="Z583" s="210"/>
      <c r="AA583" s="210"/>
      <c r="AB583" s="210"/>
    </row>
    <row r="584" spans="1:28" ht="22.5" x14ac:dyDescent="0.2">
      <c r="A584" s="61">
        <v>568</v>
      </c>
      <c r="B584" s="61"/>
      <c r="C584" s="577">
        <v>5076</v>
      </c>
      <c r="D584" s="302" t="s">
        <v>7369</v>
      </c>
      <c r="E584" s="303" t="s">
        <v>4692</v>
      </c>
      <c r="F584" s="304" t="s">
        <v>4794</v>
      </c>
      <c r="G584" s="304" t="s">
        <v>4795</v>
      </c>
      <c r="H584" s="167" t="str">
        <f t="shared" si="85"/>
        <v>фото1</v>
      </c>
      <c r="I584" s="305" t="s">
        <v>4796</v>
      </c>
      <c r="J584" s="306" t="s">
        <v>7356</v>
      </c>
      <c r="K584" s="307" t="s">
        <v>32</v>
      </c>
      <c r="L584" s="308">
        <v>15</v>
      </c>
      <c r="M584" s="579">
        <v>1361.3</v>
      </c>
      <c r="N584" s="299"/>
      <c r="O584" s="300">
        <f t="shared" si="86"/>
        <v>0</v>
      </c>
      <c r="P584" s="4"/>
      <c r="Q584" s="318">
        <f t="shared" si="87"/>
        <v>90.75333333333333</v>
      </c>
      <c r="S584" s="210"/>
      <c r="T584" s="210"/>
      <c r="U584" s="210"/>
      <c r="V584" s="210"/>
      <c r="W584" s="210"/>
      <c r="X584" s="210"/>
      <c r="Y584" s="210"/>
      <c r="Z584" s="210"/>
      <c r="AA584" s="210"/>
      <c r="AB584" s="210"/>
    </row>
    <row r="585" spans="1:28" ht="33.75" x14ac:dyDescent="0.2">
      <c r="A585" s="61">
        <v>569</v>
      </c>
      <c r="B585" s="61"/>
      <c r="C585" s="577">
        <v>5077</v>
      </c>
      <c r="D585" s="302" t="s">
        <v>9051</v>
      </c>
      <c r="E585" s="303" t="s">
        <v>4692</v>
      </c>
      <c r="F585" s="304" t="s">
        <v>7370</v>
      </c>
      <c r="G585" s="304" t="s">
        <v>9052</v>
      </c>
      <c r="H585" s="167" t="str">
        <f t="shared" si="85"/>
        <v>фото1</v>
      </c>
      <c r="I585" s="305" t="s">
        <v>7371</v>
      </c>
      <c r="J585" s="306" t="s">
        <v>7356</v>
      </c>
      <c r="K585" s="307" t="s">
        <v>32</v>
      </c>
      <c r="L585" s="308">
        <v>15</v>
      </c>
      <c r="M585" s="579">
        <v>1376</v>
      </c>
      <c r="N585" s="299"/>
      <c r="O585" s="300">
        <f t="shared" si="86"/>
        <v>0</v>
      </c>
      <c r="P585" s="4"/>
      <c r="Q585" s="318">
        <f t="shared" si="87"/>
        <v>91.733333333333334</v>
      </c>
      <c r="S585" s="210"/>
      <c r="T585" s="210"/>
      <c r="U585" s="210"/>
      <c r="V585" s="210"/>
      <c r="W585" s="210"/>
      <c r="X585" s="210"/>
      <c r="Y585" s="210"/>
      <c r="Z585" s="210"/>
      <c r="AA585" s="210"/>
      <c r="AB585" s="210"/>
    </row>
    <row r="586" spans="1:28" ht="22.5" x14ac:dyDescent="0.2">
      <c r="A586" s="61">
        <v>570</v>
      </c>
      <c r="B586" s="61"/>
      <c r="C586" s="577">
        <v>5407</v>
      </c>
      <c r="D586" s="302" t="s">
        <v>14005</v>
      </c>
      <c r="E586" s="396" t="s">
        <v>4692</v>
      </c>
      <c r="F586" s="312" t="s">
        <v>14006</v>
      </c>
      <c r="G586" s="312" t="s">
        <v>14007</v>
      </c>
      <c r="H586" s="167" t="str">
        <f t="shared" si="85"/>
        <v>фото1</v>
      </c>
      <c r="I586" s="305" t="s">
        <v>14008</v>
      </c>
      <c r="J586" s="306" t="s">
        <v>7356</v>
      </c>
      <c r="K586" s="307" t="s">
        <v>32</v>
      </c>
      <c r="L586" s="308">
        <v>15</v>
      </c>
      <c r="M586" s="579">
        <v>1405.1999999999998</v>
      </c>
      <c r="N586" s="299"/>
      <c r="O586" s="300">
        <f t="shared" si="86"/>
        <v>0</v>
      </c>
      <c r="P586" s="4" t="s">
        <v>13902</v>
      </c>
      <c r="Q586" s="318">
        <f t="shared" si="87"/>
        <v>93.679999999999993</v>
      </c>
      <c r="S586" s="210"/>
      <c r="T586" s="210"/>
      <c r="U586" s="210"/>
      <c r="V586" s="210"/>
      <c r="W586" s="210"/>
      <c r="X586" s="210"/>
      <c r="Y586" s="210"/>
      <c r="Z586" s="210"/>
      <c r="AA586" s="210"/>
      <c r="AB586" s="210"/>
    </row>
    <row r="587" spans="1:28" ht="22.5" x14ac:dyDescent="0.2">
      <c r="A587" s="61">
        <v>571</v>
      </c>
      <c r="B587" s="61"/>
      <c r="C587" s="577">
        <v>5080</v>
      </c>
      <c r="D587" s="302" t="s">
        <v>7372</v>
      </c>
      <c r="E587" s="303" t="s">
        <v>4692</v>
      </c>
      <c r="F587" s="304" t="s">
        <v>4797</v>
      </c>
      <c r="G587" s="304" t="s">
        <v>4798</v>
      </c>
      <c r="H587" s="167" t="str">
        <f t="shared" si="85"/>
        <v>фото1</v>
      </c>
      <c r="I587" s="305" t="s">
        <v>4799</v>
      </c>
      <c r="J587" s="306" t="s">
        <v>7356</v>
      </c>
      <c r="K587" s="307" t="s">
        <v>32</v>
      </c>
      <c r="L587" s="308">
        <v>15</v>
      </c>
      <c r="M587" s="579">
        <v>1376</v>
      </c>
      <c r="N587" s="299"/>
      <c r="O587" s="300">
        <f t="shared" si="86"/>
        <v>0</v>
      </c>
      <c r="P587" s="4"/>
      <c r="Q587" s="318">
        <f t="shared" si="87"/>
        <v>91.733333333333334</v>
      </c>
      <c r="S587" s="210"/>
      <c r="T587" s="210"/>
      <c r="U587" s="210"/>
      <c r="V587" s="210"/>
      <c r="W587" s="210"/>
      <c r="X587" s="210"/>
      <c r="Y587" s="210"/>
      <c r="Z587" s="210"/>
      <c r="AA587" s="210"/>
      <c r="AB587" s="210"/>
    </row>
    <row r="588" spans="1:28" ht="22.5" x14ac:dyDescent="0.2">
      <c r="A588" s="61">
        <v>572</v>
      </c>
      <c r="B588" s="61"/>
      <c r="C588" s="577">
        <v>5082</v>
      </c>
      <c r="D588" s="302" t="s">
        <v>7373</v>
      </c>
      <c r="E588" s="303" t="s">
        <v>4692</v>
      </c>
      <c r="F588" s="304" t="s">
        <v>4800</v>
      </c>
      <c r="G588" s="304" t="s">
        <v>4801</v>
      </c>
      <c r="H588" s="167" t="str">
        <f t="shared" si="85"/>
        <v>фото1</v>
      </c>
      <c r="I588" s="305" t="s">
        <v>4802</v>
      </c>
      <c r="J588" s="306" t="s">
        <v>7356</v>
      </c>
      <c r="K588" s="307" t="s">
        <v>32</v>
      </c>
      <c r="L588" s="308">
        <v>15</v>
      </c>
      <c r="M588" s="579">
        <v>1463.6999999999998</v>
      </c>
      <c r="N588" s="299"/>
      <c r="O588" s="300">
        <f t="shared" si="86"/>
        <v>0</v>
      </c>
      <c r="P588" s="4"/>
      <c r="Q588" s="318">
        <f t="shared" si="87"/>
        <v>97.579999999999984</v>
      </c>
      <c r="S588" s="210"/>
      <c r="T588" s="210"/>
      <c r="U588" s="210"/>
      <c r="V588" s="210"/>
      <c r="W588" s="210"/>
      <c r="X588" s="210"/>
      <c r="Y588" s="210"/>
      <c r="Z588" s="210"/>
      <c r="AA588" s="210"/>
      <c r="AB588" s="210"/>
    </row>
    <row r="589" spans="1:28" ht="22.5" x14ac:dyDescent="0.2">
      <c r="A589" s="61">
        <v>573</v>
      </c>
      <c r="B589" s="61"/>
      <c r="C589" s="577">
        <v>5083</v>
      </c>
      <c r="D589" s="302" t="s">
        <v>7374</v>
      </c>
      <c r="E589" s="303" t="s">
        <v>4692</v>
      </c>
      <c r="F589" s="304" t="s">
        <v>4803</v>
      </c>
      <c r="G589" s="304" t="s">
        <v>4804</v>
      </c>
      <c r="H589" s="167" t="str">
        <f t="shared" si="85"/>
        <v>фото1</v>
      </c>
      <c r="I589" s="305" t="s">
        <v>4805</v>
      </c>
      <c r="J589" s="306" t="s">
        <v>7356</v>
      </c>
      <c r="K589" s="307" t="s">
        <v>32</v>
      </c>
      <c r="L589" s="308">
        <v>15</v>
      </c>
      <c r="M589" s="579">
        <v>1127.3999999999999</v>
      </c>
      <c r="N589" s="299"/>
      <c r="O589" s="300">
        <f t="shared" si="86"/>
        <v>0</v>
      </c>
      <c r="P589" s="4"/>
      <c r="Q589" s="318">
        <f t="shared" si="87"/>
        <v>75.16</v>
      </c>
      <c r="S589" s="210"/>
      <c r="T589" s="210"/>
      <c r="U589" s="210"/>
      <c r="V589" s="210"/>
      <c r="W589" s="210"/>
      <c r="X589" s="210"/>
      <c r="Y589" s="210"/>
      <c r="Z589" s="210"/>
      <c r="AA589" s="210"/>
      <c r="AB589" s="210"/>
    </row>
    <row r="590" spans="1:28" ht="22.5" x14ac:dyDescent="0.2">
      <c r="A590" s="61">
        <v>574</v>
      </c>
      <c r="B590" s="61"/>
      <c r="C590" s="577">
        <v>5084</v>
      </c>
      <c r="D590" s="302" t="s">
        <v>7375</v>
      </c>
      <c r="E590" s="303" t="s">
        <v>4692</v>
      </c>
      <c r="F590" s="304" t="s">
        <v>4806</v>
      </c>
      <c r="G590" s="304" t="s">
        <v>4807</v>
      </c>
      <c r="H590" s="167" t="str">
        <f t="shared" si="85"/>
        <v>фото1</v>
      </c>
      <c r="I590" s="305" t="s">
        <v>6219</v>
      </c>
      <c r="J590" s="306" t="s">
        <v>7356</v>
      </c>
      <c r="K590" s="307" t="s">
        <v>32</v>
      </c>
      <c r="L590" s="308">
        <v>15</v>
      </c>
      <c r="M590" s="579">
        <v>1229.8</v>
      </c>
      <c r="N590" s="299"/>
      <c r="O590" s="300">
        <f t="shared" si="86"/>
        <v>0</v>
      </c>
      <c r="P590" s="4"/>
      <c r="Q590" s="318">
        <f t="shared" si="87"/>
        <v>81.986666666666665</v>
      </c>
      <c r="S590" s="210"/>
      <c r="T590" s="210"/>
      <c r="U590" s="210"/>
      <c r="V590" s="210"/>
      <c r="W590" s="210"/>
      <c r="X590" s="210"/>
      <c r="Y590" s="210"/>
      <c r="Z590" s="210"/>
      <c r="AA590" s="210"/>
      <c r="AB590" s="210"/>
    </row>
    <row r="591" spans="1:28" ht="22.5" x14ac:dyDescent="0.2">
      <c r="A591" s="61">
        <v>575</v>
      </c>
      <c r="B591" s="61"/>
      <c r="C591" s="577">
        <v>5086</v>
      </c>
      <c r="D591" s="302" t="s">
        <v>7376</v>
      </c>
      <c r="E591" s="303" t="s">
        <v>4692</v>
      </c>
      <c r="F591" s="304" t="s">
        <v>4808</v>
      </c>
      <c r="G591" s="304" t="s">
        <v>4809</v>
      </c>
      <c r="H591" s="167" t="str">
        <f t="shared" si="85"/>
        <v>фото1</v>
      </c>
      <c r="I591" s="305" t="s">
        <v>4810</v>
      </c>
      <c r="J591" s="306" t="s">
        <v>7356</v>
      </c>
      <c r="K591" s="307" t="s">
        <v>32</v>
      </c>
      <c r="L591" s="308">
        <v>15</v>
      </c>
      <c r="M591" s="579">
        <v>1273.5999999999999</v>
      </c>
      <c r="N591" s="299"/>
      <c r="O591" s="300">
        <f t="shared" si="86"/>
        <v>0</v>
      </c>
      <c r="P591" s="4"/>
      <c r="Q591" s="318">
        <f t="shared" si="87"/>
        <v>84.906666666666666</v>
      </c>
      <c r="S591" s="210"/>
      <c r="T591" s="210"/>
      <c r="U591" s="210"/>
      <c r="V591" s="210"/>
      <c r="W591" s="210"/>
      <c r="X591" s="210"/>
      <c r="Y591" s="210"/>
      <c r="Z591" s="210"/>
      <c r="AA591" s="210"/>
      <c r="AB591" s="210"/>
    </row>
    <row r="592" spans="1:28" ht="22.5" x14ac:dyDescent="0.2">
      <c r="A592" s="61">
        <v>576</v>
      </c>
      <c r="B592" s="61"/>
      <c r="C592" s="577">
        <v>5087</v>
      </c>
      <c r="D592" s="302" t="s">
        <v>7377</v>
      </c>
      <c r="E592" s="303" t="s">
        <v>4692</v>
      </c>
      <c r="F592" s="304" t="s">
        <v>4811</v>
      </c>
      <c r="G592" s="304" t="s">
        <v>4812</v>
      </c>
      <c r="H592" s="167" t="str">
        <f t="shared" si="85"/>
        <v>фото1</v>
      </c>
      <c r="I592" s="305" t="s">
        <v>4813</v>
      </c>
      <c r="J592" s="306" t="s">
        <v>7356</v>
      </c>
      <c r="K592" s="307" t="s">
        <v>32</v>
      </c>
      <c r="L592" s="308">
        <v>15</v>
      </c>
      <c r="M592" s="579">
        <v>1288.1999999999998</v>
      </c>
      <c r="N592" s="299"/>
      <c r="O592" s="300">
        <f t="shared" si="86"/>
        <v>0</v>
      </c>
      <c r="P592" s="4"/>
      <c r="Q592" s="318">
        <f t="shared" si="87"/>
        <v>85.879999999999981</v>
      </c>
      <c r="S592" s="210"/>
      <c r="T592" s="210"/>
      <c r="U592" s="210"/>
      <c r="V592" s="210"/>
      <c r="W592" s="210"/>
      <c r="X592" s="210"/>
      <c r="Y592" s="210"/>
      <c r="Z592" s="210"/>
      <c r="AA592" s="210"/>
      <c r="AB592" s="210"/>
    </row>
    <row r="593" spans="1:28" ht="22.5" x14ac:dyDescent="0.2">
      <c r="A593" s="61">
        <v>577</v>
      </c>
      <c r="B593" s="61"/>
      <c r="C593" s="577">
        <v>5088</v>
      </c>
      <c r="D593" s="302" t="s">
        <v>7378</v>
      </c>
      <c r="E593" s="303" t="s">
        <v>4692</v>
      </c>
      <c r="F593" s="304" t="s">
        <v>6220</v>
      </c>
      <c r="G593" s="304" t="s">
        <v>6221</v>
      </c>
      <c r="H593" s="167" t="str">
        <f t="shared" si="85"/>
        <v>фото1</v>
      </c>
      <c r="I593" s="305" t="s">
        <v>6222</v>
      </c>
      <c r="J593" s="306" t="s">
        <v>7356</v>
      </c>
      <c r="K593" s="307" t="s">
        <v>32</v>
      </c>
      <c r="L593" s="308">
        <v>15</v>
      </c>
      <c r="M593" s="579">
        <v>1302.8999999999999</v>
      </c>
      <c r="N593" s="299"/>
      <c r="O593" s="300">
        <f t="shared" si="86"/>
        <v>0</v>
      </c>
      <c r="P593" s="4"/>
      <c r="Q593" s="318">
        <f t="shared" si="87"/>
        <v>86.859999999999985</v>
      </c>
      <c r="S593" s="210"/>
      <c r="T593" s="210"/>
      <c r="U593" s="210"/>
      <c r="V593" s="210"/>
      <c r="W593" s="210"/>
      <c r="X593" s="210"/>
      <c r="Y593" s="210"/>
      <c r="Z593" s="210"/>
      <c r="AA593" s="210"/>
      <c r="AB593" s="210"/>
    </row>
    <row r="594" spans="1:28" ht="22.5" x14ac:dyDescent="0.2">
      <c r="A594" s="61">
        <v>578</v>
      </c>
      <c r="B594" s="61"/>
      <c r="C594" s="577">
        <v>5089</v>
      </c>
      <c r="D594" s="302" t="s">
        <v>9006</v>
      </c>
      <c r="E594" s="303" t="s">
        <v>4692</v>
      </c>
      <c r="F594" s="304" t="s">
        <v>9007</v>
      </c>
      <c r="G594" s="304" t="s">
        <v>9008</v>
      </c>
      <c r="H594" s="167" t="str">
        <f t="shared" si="85"/>
        <v>фото1</v>
      </c>
      <c r="I594" s="305" t="s">
        <v>9009</v>
      </c>
      <c r="J594" s="306" t="s">
        <v>7356</v>
      </c>
      <c r="K594" s="307" t="s">
        <v>32</v>
      </c>
      <c r="L594" s="308">
        <v>15</v>
      </c>
      <c r="M594" s="579">
        <v>1361.3</v>
      </c>
      <c r="N594" s="299"/>
      <c r="O594" s="300">
        <f t="shared" si="86"/>
        <v>0</v>
      </c>
      <c r="P594" s="4"/>
      <c r="Q594" s="318">
        <f t="shared" si="87"/>
        <v>90.75333333333333</v>
      </c>
      <c r="S594" s="210"/>
      <c r="T594" s="210"/>
      <c r="U594" s="210"/>
      <c r="V594" s="210"/>
      <c r="W594" s="210"/>
      <c r="X594" s="210"/>
      <c r="Y594" s="210"/>
      <c r="Z594" s="210"/>
      <c r="AA594" s="210"/>
      <c r="AB594" s="210"/>
    </row>
    <row r="595" spans="1:28" ht="22.5" x14ac:dyDescent="0.2">
      <c r="A595" s="61">
        <v>579</v>
      </c>
      <c r="B595" s="61"/>
      <c r="C595" s="577">
        <v>5090</v>
      </c>
      <c r="D595" s="302" t="s">
        <v>7379</v>
      </c>
      <c r="E595" s="303" t="s">
        <v>4692</v>
      </c>
      <c r="F595" s="304" t="s">
        <v>4814</v>
      </c>
      <c r="G595" s="304" t="s">
        <v>4815</v>
      </c>
      <c r="H595" s="167" t="str">
        <f t="shared" si="85"/>
        <v>фото1</v>
      </c>
      <c r="I595" s="305" t="s">
        <v>4816</v>
      </c>
      <c r="J595" s="306" t="s">
        <v>7356</v>
      </c>
      <c r="K595" s="307" t="s">
        <v>32</v>
      </c>
      <c r="L595" s="308">
        <v>15</v>
      </c>
      <c r="M595" s="579">
        <v>1361.3</v>
      </c>
      <c r="N595" s="299"/>
      <c r="O595" s="300">
        <f t="shared" si="86"/>
        <v>0</v>
      </c>
      <c r="P595" s="4"/>
      <c r="Q595" s="318">
        <f t="shared" si="87"/>
        <v>90.75333333333333</v>
      </c>
      <c r="S595" s="210"/>
      <c r="T595" s="210"/>
      <c r="U595" s="210"/>
      <c r="V595" s="210"/>
      <c r="W595" s="210"/>
      <c r="X595" s="210"/>
      <c r="Y595" s="210"/>
      <c r="Z595" s="210"/>
      <c r="AA595" s="210"/>
      <c r="AB595" s="210"/>
    </row>
    <row r="596" spans="1:28" ht="33.75" x14ac:dyDescent="0.2">
      <c r="A596" s="61">
        <v>580</v>
      </c>
      <c r="B596" s="61"/>
      <c r="C596" s="577">
        <v>5092</v>
      </c>
      <c r="D596" s="302" t="s">
        <v>8992</v>
      </c>
      <c r="E596" s="303" t="s">
        <v>4692</v>
      </c>
      <c r="F596" s="304" t="s">
        <v>7380</v>
      </c>
      <c r="G596" s="304" t="s">
        <v>8993</v>
      </c>
      <c r="H596" s="167" t="str">
        <f t="shared" si="85"/>
        <v>фото1</v>
      </c>
      <c r="I596" s="305" t="s">
        <v>7381</v>
      </c>
      <c r="J596" s="306" t="s">
        <v>7356</v>
      </c>
      <c r="K596" s="307" t="s">
        <v>32</v>
      </c>
      <c r="L596" s="308">
        <v>15</v>
      </c>
      <c r="M596" s="579">
        <v>1376</v>
      </c>
      <c r="N596" s="299"/>
      <c r="O596" s="300">
        <f t="shared" si="86"/>
        <v>0</v>
      </c>
      <c r="P596" s="4"/>
      <c r="Q596" s="318">
        <f t="shared" si="87"/>
        <v>91.733333333333334</v>
      </c>
      <c r="S596" s="210"/>
      <c r="T596" s="210"/>
      <c r="U596" s="210"/>
      <c r="V596" s="210"/>
      <c r="W596" s="210"/>
      <c r="X596" s="210"/>
      <c r="Y596" s="210"/>
      <c r="Z596" s="210"/>
      <c r="AA596" s="210"/>
      <c r="AB596" s="210"/>
    </row>
    <row r="597" spans="1:28" ht="22.5" x14ac:dyDescent="0.2">
      <c r="A597" s="61">
        <v>581</v>
      </c>
      <c r="B597" s="61"/>
      <c r="C597" s="577">
        <v>5093</v>
      </c>
      <c r="D597" s="302" t="s">
        <v>7382</v>
      </c>
      <c r="E597" s="303" t="s">
        <v>4692</v>
      </c>
      <c r="F597" s="304" t="s">
        <v>6223</v>
      </c>
      <c r="G597" s="304" t="s">
        <v>6224</v>
      </c>
      <c r="H597" s="167" t="str">
        <f t="shared" si="85"/>
        <v>фото1</v>
      </c>
      <c r="I597" s="305" t="s">
        <v>6225</v>
      </c>
      <c r="J597" s="306" t="s">
        <v>7356</v>
      </c>
      <c r="K597" s="307" t="s">
        <v>32</v>
      </c>
      <c r="L597" s="308">
        <v>15</v>
      </c>
      <c r="M597" s="579">
        <v>1200.5</v>
      </c>
      <c r="N597" s="299"/>
      <c r="O597" s="300">
        <f t="shared" si="86"/>
        <v>0</v>
      </c>
      <c r="P597" s="4"/>
      <c r="Q597" s="318">
        <f t="shared" si="87"/>
        <v>80.033333333333331</v>
      </c>
      <c r="S597" s="210"/>
      <c r="T597" s="210"/>
      <c r="U597" s="210"/>
      <c r="V597" s="210"/>
      <c r="W597" s="210"/>
      <c r="X597" s="210"/>
      <c r="Y597" s="210"/>
      <c r="Z597" s="210"/>
      <c r="AA597" s="210"/>
      <c r="AB597" s="210"/>
    </row>
    <row r="598" spans="1:28" ht="33.75" x14ac:dyDescent="0.2">
      <c r="A598" s="61">
        <v>582</v>
      </c>
      <c r="B598" s="61"/>
      <c r="C598" s="577">
        <v>5094</v>
      </c>
      <c r="D598" s="302" t="s">
        <v>9027</v>
      </c>
      <c r="E598" s="303" t="s">
        <v>4692</v>
      </c>
      <c r="F598" s="304" t="s">
        <v>7383</v>
      </c>
      <c r="G598" s="304" t="s">
        <v>9028</v>
      </c>
      <c r="H598" s="167" t="str">
        <f t="shared" si="85"/>
        <v>фото1</v>
      </c>
      <c r="I598" s="305" t="s">
        <v>7384</v>
      </c>
      <c r="J598" s="306" t="s">
        <v>7356</v>
      </c>
      <c r="K598" s="307" t="s">
        <v>32</v>
      </c>
      <c r="L598" s="308">
        <v>15</v>
      </c>
      <c r="M598" s="579">
        <v>1346.6999999999998</v>
      </c>
      <c r="N598" s="299"/>
      <c r="O598" s="300">
        <f t="shared" si="86"/>
        <v>0</v>
      </c>
      <c r="P598" s="4"/>
      <c r="Q598" s="318">
        <f t="shared" si="87"/>
        <v>89.779999999999987</v>
      </c>
      <c r="S598" s="210"/>
      <c r="T598" s="210"/>
      <c r="U598" s="210"/>
      <c r="V598" s="210"/>
      <c r="W598" s="210"/>
      <c r="X598" s="210"/>
      <c r="Y598" s="210"/>
      <c r="Z598" s="210"/>
      <c r="AA598" s="210"/>
      <c r="AB598" s="210"/>
    </row>
    <row r="599" spans="1:28" ht="22.5" x14ac:dyDescent="0.2">
      <c r="A599" s="61">
        <v>583</v>
      </c>
      <c r="B599" s="61"/>
      <c r="C599" s="577">
        <v>5095</v>
      </c>
      <c r="D599" s="302" t="s">
        <v>12350</v>
      </c>
      <c r="E599" s="303" t="s">
        <v>4692</v>
      </c>
      <c r="F599" s="304" t="s">
        <v>12351</v>
      </c>
      <c r="G599" s="304" t="s">
        <v>12352</v>
      </c>
      <c r="H599" s="167" t="str">
        <f t="shared" si="85"/>
        <v>фото1</v>
      </c>
      <c r="I599" s="305" t="s">
        <v>12353</v>
      </c>
      <c r="J599" s="306" t="s">
        <v>7356</v>
      </c>
      <c r="K599" s="307" t="s">
        <v>32</v>
      </c>
      <c r="L599" s="308">
        <v>15</v>
      </c>
      <c r="M599" s="579">
        <v>1390.6</v>
      </c>
      <c r="N599" s="299"/>
      <c r="O599" s="300">
        <f t="shared" si="86"/>
        <v>0</v>
      </c>
      <c r="P599" s="4" t="s">
        <v>11622</v>
      </c>
      <c r="Q599" s="318">
        <f t="shared" si="87"/>
        <v>92.706666666666663</v>
      </c>
      <c r="S599" s="210"/>
      <c r="T599" s="210"/>
      <c r="U599" s="210"/>
      <c r="V599" s="210"/>
      <c r="W599" s="210"/>
      <c r="X599" s="210"/>
      <c r="Y599" s="210"/>
      <c r="Z599" s="210"/>
      <c r="AA599" s="210"/>
      <c r="AB599" s="210"/>
    </row>
    <row r="600" spans="1:28" ht="22.5" x14ac:dyDescent="0.2">
      <c r="A600" s="61">
        <v>584</v>
      </c>
      <c r="B600" s="61"/>
      <c r="C600" s="577">
        <v>5097</v>
      </c>
      <c r="D600" s="302" t="s">
        <v>12354</v>
      </c>
      <c r="E600" s="303" t="s">
        <v>4692</v>
      </c>
      <c r="F600" s="304" t="s">
        <v>12355</v>
      </c>
      <c r="G600" s="304" t="s">
        <v>12356</v>
      </c>
      <c r="H600" s="167" t="str">
        <f t="shared" ref="H600:H631" si="88">HYPERLINK("http://www.gardenbulbs.ru/images/Dahlia_CL/thumbnails/"&amp;D600&amp;".jpg","фото1")</f>
        <v>фото1</v>
      </c>
      <c r="I600" s="305" t="s">
        <v>12357</v>
      </c>
      <c r="J600" s="306" t="s">
        <v>7356</v>
      </c>
      <c r="K600" s="307" t="s">
        <v>32</v>
      </c>
      <c r="L600" s="308">
        <v>15</v>
      </c>
      <c r="M600" s="579">
        <v>1405.1999999999998</v>
      </c>
      <c r="N600" s="299"/>
      <c r="O600" s="300">
        <f t="shared" si="86"/>
        <v>0</v>
      </c>
      <c r="P600" s="4" t="s">
        <v>11622</v>
      </c>
      <c r="Q600" s="318">
        <f t="shared" si="87"/>
        <v>93.679999999999993</v>
      </c>
      <c r="S600" s="210"/>
      <c r="T600" s="210"/>
      <c r="U600" s="210"/>
      <c r="V600" s="210"/>
      <c r="W600" s="210"/>
      <c r="X600" s="210"/>
      <c r="Y600" s="210"/>
      <c r="Z600" s="210"/>
      <c r="AA600" s="210"/>
      <c r="AB600" s="210"/>
    </row>
    <row r="601" spans="1:28" ht="22.5" x14ac:dyDescent="0.2">
      <c r="A601" s="61">
        <v>585</v>
      </c>
      <c r="B601" s="61"/>
      <c r="C601" s="577">
        <v>5408</v>
      </c>
      <c r="D601" s="302" t="s">
        <v>14009</v>
      </c>
      <c r="E601" s="396" t="s">
        <v>4692</v>
      </c>
      <c r="F601" s="312" t="s">
        <v>14010</v>
      </c>
      <c r="G601" s="312" t="s">
        <v>14011</v>
      </c>
      <c r="H601" s="167" t="str">
        <f t="shared" si="88"/>
        <v>фото1</v>
      </c>
      <c r="I601" s="305" t="s">
        <v>14012</v>
      </c>
      <c r="J601" s="306" t="s">
        <v>7356</v>
      </c>
      <c r="K601" s="307" t="s">
        <v>32</v>
      </c>
      <c r="L601" s="308">
        <v>15</v>
      </c>
      <c r="M601" s="579">
        <v>1302.8999999999999</v>
      </c>
      <c r="N601" s="299"/>
      <c r="O601" s="300">
        <f t="shared" si="86"/>
        <v>0</v>
      </c>
      <c r="P601" s="4" t="s">
        <v>13902</v>
      </c>
      <c r="Q601" s="318">
        <f t="shared" si="87"/>
        <v>86.859999999999985</v>
      </c>
      <c r="S601" s="210"/>
      <c r="T601" s="210"/>
      <c r="U601" s="210"/>
      <c r="V601" s="210"/>
      <c r="W601" s="210"/>
      <c r="X601" s="210"/>
      <c r="Y601" s="210"/>
      <c r="Z601" s="210"/>
      <c r="AA601" s="210"/>
      <c r="AB601" s="210"/>
    </row>
    <row r="602" spans="1:28" ht="22.5" x14ac:dyDescent="0.2">
      <c r="A602" s="61">
        <v>586</v>
      </c>
      <c r="B602" s="61"/>
      <c r="C602" s="577">
        <v>5098</v>
      </c>
      <c r="D602" s="302" t="s">
        <v>12358</v>
      </c>
      <c r="E602" s="303" t="s">
        <v>4692</v>
      </c>
      <c r="F602" s="304" t="s">
        <v>3904</v>
      </c>
      <c r="G602" s="304" t="s">
        <v>12359</v>
      </c>
      <c r="H602" s="167" t="str">
        <f t="shared" si="88"/>
        <v>фото1</v>
      </c>
      <c r="I602" s="305" t="s">
        <v>12360</v>
      </c>
      <c r="J602" s="306" t="s">
        <v>7356</v>
      </c>
      <c r="K602" s="307" t="s">
        <v>32</v>
      </c>
      <c r="L602" s="308">
        <v>15</v>
      </c>
      <c r="M602" s="579">
        <v>1478.3</v>
      </c>
      <c r="N602" s="299"/>
      <c r="O602" s="300">
        <f t="shared" si="86"/>
        <v>0</v>
      </c>
      <c r="P602" s="4" t="s">
        <v>11622</v>
      </c>
      <c r="Q602" s="318">
        <f t="shared" si="87"/>
        <v>98.553333333333327</v>
      </c>
      <c r="S602" s="210"/>
      <c r="T602" s="210"/>
      <c r="U602" s="210"/>
      <c r="V602" s="210"/>
      <c r="W602" s="210"/>
      <c r="X602" s="210"/>
      <c r="Y602" s="210"/>
      <c r="Z602" s="210"/>
      <c r="AA602" s="210"/>
      <c r="AB602" s="210"/>
    </row>
    <row r="603" spans="1:28" ht="22.5" x14ac:dyDescent="0.2">
      <c r="A603" s="61">
        <v>587</v>
      </c>
      <c r="B603" s="61"/>
      <c r="C603" s="577">
        <v>5099</v>
      </c>
      <c r="D603" s="302" t="s">
        <v>10575</v>
      </c>
      <c r="E603" s="303" t="s">
        <v>4692</v>
      </c>
      <c r="F603" s="304" t="s">
        <v>10576</v>
      </c>
      <c r="G603" s="304" t="s">
        <v>10577</v>
      </c>
      <c r="H603" s="167" t="str">
        <f t="shared" si="88"/>
        <v>фото1</v>
      </c>
      <c r="I603" s="305" t="s">
        <v>10578</v>
      </c>
      <c r="J603" s="306" t="s">
        <v>7356</v>
      </c>
      <c r="K603" s="307" t="s">
        <v>32</v>
      </c>
      <c r="L603" s="308">
        <v>15</v>
      </c>
      <c r="M603" s="579">
        <v>1376</v>
      </c>
      <c r="N603" s="299"/>
      <c r="O603" s="300">
        <f t="shared" si="86"/>
        <v>0</v>
      </c>
      <c r="P603" s="4"/>
      <c r="Q603" s="318">
        <f t="shared" si="87"/>
        <v>91.733333333333334</v>
      </c>
      <c r="S603" s="210"/>
      <c r="T603" s="210"/>
      <c r="U603" s="210"/>
      <c r="V603" s="210"/>
      <c r="W603" s="210"/>
      <c r="X603" s="210"/>
      <c r="Y603" s="210"/>
      <c r="Z603" s="210"/>
      <c r="AA603" s="210"/>
      <c r="AB603" s="210"/>
    </row>
    <row r="604" spans="1:28" ht="22.5" x14ac:dyDescent="0.2">
      <c r="A604" s="61">
        <v>588</v>
      </c>
      <c r="B604" s="61"/>
      <c r="C604" s="577">
        <v>5100</v>
      </c>
      <c r="D604" s="302" t="s">
        <v>7385</v>
      </c>
      <c r="E604" s="303" t="s">
        <v>4692</v>
      </c>
      <c r="F604" s="304" t="s">
        <v>4819</v>
      </c>
      <c r="G604" s="304" t="s">
        <v>4820</v>
      </c>
      <c r="H604" s="167" t="str">
        <f t="shared" si="88"/>
        <v>фото1</v>
      </c>
      <c r="I604" s="305" t="s">
        <v>4821</v>
      </c>
      <c r="J604" s="306" t="s">
        <v>7356</v>
      </c>
      <c r="K604" s="307" t="s">
        <v>32</v>
      </c>
      <c r="L604" s="308">
        <v>15</v>
      </c>
      <c r="M604" s="579">
        <v>1376</v>
      </c>
      <c r="N604" s="299"/>
      <c r="O604" s="300">
        <f t="shared" si="86"/>
        <v>0</v>
      </c>
      <c r="P604" s="4"/>
      <c r="Q604" s="318">
        <f t="shared" si="87"/>
        <v>91.733333333333334</v>
      </c>
      <c r="S604" s="210"/>
      <c r="T604" s="210"/>
      <c r="U604" s="210"/>
      <c r="V604" s="210"/>
      <c r="W604" s="210"/>
      <c r="X604" s="210"/>
      <c r="Y604" s="210"/>
      <c r="Z604" s="210"/>
      <c r="AA604" s="210"/>
      <c r="AB604" s="210"/>
    </row>
    <row r="605" spans="1:28" ht="22.5" x14ac:dyDescent="0.2">
      <c r="A605" s="61">
        <v>589</v>
      </c>
      <c r="B605" s="61"/>
      <c r="C605" s="577">
        <v>5101</v>
      </c>
      <c r="D605" s="302" t="s">
        <v>9061</v>
      </c>
      <c r="E605" s="303" t="s">
        <v>4692</v>
      </c>
      <c r="F605" s="304" t="s">
        <v>4264</v>
      </c>
      <c r="G605" s="304" t="s">
        <v>4265</v>
      </c>
      <c r="H605" s="167" t="str">
        <f t="shared" si="88"/>
        <v>фото1</v>
      </c>
      <c r="I605" s="305" t="s">
        <v>7386</v>
      </c>
      <c r="J605" s="306" t="s">
        <v>7356</v>
      </c>
      <c r="K605" s="307" t="s">
        <v>32</v>
      </c>
      <c r="L605" s="308">
        <v>15</v>
      </c>
      <c r="M605" s="579">
        <v>1302.8999999999999</v>
      </c>
      <c r="N605" s="299"/>
      <c r="O605" s="300">
        <f t="shared" si="86"/>
        <v>0</v>
      </c>
      <c r="P605" s="4"/>
      <c r="Q605" s="318">
        <f t="shared" si="87"/>
        <v>86.859999999999985</v>
      </c>
      <c r="S605" s="210"/>
      <c r="T605" s="210"/>
      <c r="U605" s="210"/>
      <c r="V605" s="210"/>
      <c r="W605" s="210"/>
      <c r="X605" s="210"/>
      <c r="Y605" s="210"/>
      <c r="Z605" s="210"/>
      <c r="AA605" s="210"/>
      <c r="AB605" s="210"/>
    </row>
    <row r="606" spans="1:28" ht="33.75" x14ac:dyDescent="0.2">
      <c r="A606" s="61">
        <v>590</v>
      </c>
      <c r="B606" s="61"/>
      <c r="C606" s="577">
        <v>5102</v>
      </c>
      <c r="D606" s="302" t="s">
        <v>9043</v>
      </c>
      <c r="E606" s="303" t="s">
        <v>4692</v>
      </c>
      <c r="F606" s="304" t="s">
        <v>9044</v>
      </c>
      <c r="G606" s="304" t="s">
        <v>9045</v>
      </c>
      <c r="H606" s="167" t="str">
        <f t="shared" si="88"/>
        <v>фото1</v>
      </c>
      <c r="I606" s="305" t="s">
        <v>9046</v>
      </c>
      <c r="J606" s="306" t="s">
        <v>7356</v>
      </c>
      <c r="K606" s="307" t="s">
        <v>32</v>
      </c>
      <c r="L606" s="308">
        <v>15</v>
      </c>
      <c r="M606" s="579">
        <v>1302.8999999999999</v>
      </c>
      <c r="N606" s="299"/>
      <c r="O606" s="300">
        <f t="shared" si="86"/>
        <v>0</v>
      </c>
      <c r="P606" s="4"/>
      <c r="Q606" s="318">
        <f t="shared" si="87"/>
        <v>86.859999999999985</v>
      </c>
      <c r="S606" s="210"/>
      <c r="T606" s="210"/>
      <c r="U606" s="210"/>
      <c r="V606" s="210"/>
      <c r="W606" s="210"/>
      <c r="X606" s="210"/>
      <c r="Y606" s="210"/>
      <c r="Z606" s="210"/>
      <c r="AA606" s="210"/>
      <c r="AB606" s="210"/>
    </row>
    <row r="607" spans="1:28" ht="22.5" x14ac:dyDescent="0.2">
      <c r="A607" s="61">
        <v>591</v>
      </c>
      <c r="B607" s="61"/>
      <c r="C607" s="577">
        <v>5103</v>
      </c>
      <c r="D607" s="302" t="s">
        <v>7387</v>
      </c>
      <c r="E607" s="303" t="s">
        <v>4692</v>
      </c>
      <c r="F607" s="304" t="s">
        <v>4822</v>
      </c>
      <c r="G607" s="304" t="s">
        <v>4823</v>
      </c>
      <c r="H607" s="167" t="str">
        <f t="shared" si="88"/>
        <v>фото1</v>
      </c>
      <c r="I607" s="305" t="s">
        <v>4824</v>
      </c>
      <c r="J607" s="306" t="s">
        <v>7356</v>
      </c>
      <c r="K607" s="307" t="s">
        <v>32</v>
      </c>
      <c r="L607" s="308">
        <v>15</v>
      </c>
      <c r="M607" s="579">
        <v>1376</v>
      </c>
      <c r="N607" s="299"/>
      <c r="O607" s="300">
        <f t="shared" si="86"/>
        <v>0</v>
      </c>
      <c r="P607" s="4"/>
      <c r="Q607" s="318">
        <f t="shared" si="87"/>
        <v>91.733333333333334</v>
      </c>
      <c r="S607" s="210"/>
      <c r="T607" s="210"/>
      <c r="U607" s="210"/>
      <c r="V607" s="210"/>
      <c r="W607" s="210"/>
      <c r="X607" s="210"/>
      <c r="Y607" s="210"/>
      <c r="Z607" s="210"/>
      <c r="AA607" s="210"/>
      <c r="AB607" s="210"/>
    </row>
    <row r="608" spans="1:28" ht="15" x14ac:dyDescent="0.2">
      <c r="A608" s="61">
        <v>592</v>
      </c>
      <c r="B608" s="61"/>
      <c r="C608" s="577">
        <v>5104</v>
      </c>
      <c r="D608" s="302" t="s">
        <v>9029</v>
      </c>
      <c r="E608" s="303" t="s">
        <v>4692</v>
      </c>
      <c r="F608" s="304" t="s">
        <v>9030</v>
      </c>
      <c r="G608" s="304" t="s">
        <v>9031</v>
      </c>
      <c r="H608" s="167" t="str">
        <f t="shared" si="88"/>
        <v>фото1</v>
      </c>
      <c r="I608" s="305" t="s">
        <v>9032</v>
      </c>
      <c r="J608" s="306" t="s">
        <v>7356</v>
      </c>
      <c r="K608" s="307" t="s">
        <v>32</v>
      </c>
      <c r="L608" s="308">
        <v>15</v>
      </c>
      <c r="M608" s="579">
        <v>1332.1</v>
      </c>
      <c r="N608" s="299"/>
      <c r="O608" s="300">
        <f t="shared" si="86"/>
        <v>0</v>
      </c>
      <c r="P608" s="4"/>
      <c r="Q608" s="318">
        <f t="shared" si="87"/>
        <v>88.806666666666658</v>
      </c>
      <c r="S608" s="210"/>
      <c r="T608" s="210"/>
      <c r="U608" s="210"/>
      <c r="V608" s="210"/>
      <c r="W608" s="210"/>
      <c r="X608" s="210"/>
      <c r="Y608" s="210"/>
      <c r="Z608" s="210"/>
      <c r="AA608" s="210"/>
      <c r="AB608" s="210"/>
    </row>
    <row r="609" spans="1:28" ht="22.5" x14ac:dyDescent="0.2">
      <c r="A609" s="61">
        <v>593</v>
      </c>
      <c r="B609" s="61"/>
      <c r="C609" s="577">
        <v>5105</v>
      </c>
      <c r="D609" s="302" t="s">
        <v>7388</v>
      </c>
      <c r="E609" s="303" t="s">
        <v>4692</v>
      </c>
      <c r="F609" s="304" t="s">
        <v>4825</v>
      </c>
      <c r="G609" s="304" t="s">
        <v>12361</v>
      </c>
      <c r="H609" s="167" t="str">
        <f t="shared" si="88"/>
        <v>фото1</v>
      </c>
      <c r="I609" s="305" t="s">
        <v>12362</v>
      </c>
      <c r="J609" s="306" t="s">
        <v>7356</v>
      </c>
      <c r="K609" s="307" t="s">
        <v>32</v>
      </c>
      <c r="L609" s="308">
        <v>15</v>
      </c>
      <c r="M609" s="579">
        <v>1419.8</v>
      </c>
      <c r="N609" s="299"/>
      <c r="O609" s="300">
        <f t="shared" si="86"/>
        <v>0</v>
      </c>
      <c r="P609" s="4" t="s">
        <v>11622</v>
      </c>
      <c r="Q609" s="318">
        <f t="shared" si="87"/>
        <v>94.653333333333336</v>
      </c>
      <c r="S609" s="210"/>
      <c r="T609" s="210"/>
      <c r="U609" s="210"/>
      <c r="V609" s="210"/>
      <c r="W609" s="210"/>
      <c r="X609" s="210"/>
      <c r="Y609" s="210"/>
      <c r="Z609" s="210"/>
      <c r="AA609" s="210"/>
      <c r="AB609" s="210"/>
    </row>
    <row r="610" spans="1:28" ht="33.75" x14ac:dyDescent="0.2">
      <c r="A610" s="61">
        <v>594</v>
      </c>
      <c r="B610" s="61"/>
      <c r="C610" s="577">
        <v>5107</v>
      </c>
      <c r="D610" s="302" t="s">
        <v>13764</v>
      </c>
      <c r="E610" s="303" t="s">
        <v>4692</v>
      </c>
      <c r="F610" s="304" t="s">
        <v>12363</v>
      </c>
      <c r="G610" s="304" t="s">
        <v>13765</v>
      </c>
      <c r="H610" s="167" t="str">
        <f t="shared" si="88"/>
        <v>фото1</v>
      </c>
      <c r="I610" s="305" t="s">
        <v>12364</v>
      </c>
      <c r="J610" s="306" t="s">
        <v>7356</v>
      </c>
      <c r="K610" s="307" t="s">
        <v>32</v>
      </c>
      <c r="L610" s="308">
        <v>15</v>
      </c>
      <c r="M610" s="579">
        <v>1595.3</v>
      </c>
      <c r="N610" s="299"/>
      <c r="O610" s="300">
        <f t="shared" si="86"/>
        <v>0</v>
      </c>
      <c r="P610" s="4" t="s">
        <v>11622</v>
      </c>
      <c r="Q610" s="318">
        <f t="shared" si="87"/>
        <v>106.35333333333332</v>
      </c>
      <c r="S610" s="210"/>
      <c r="T610" s="210"/>
      <c r="U610" s="210"/>
      <c r="V610" s="210"/>
      <c r="W610" s="210"/>
      <c r="X610" s="210"/>
      <c r="Y610" s="210"/>
      <c r="Z610" s="210"/>
      <c r="AA610" s="210"/>
      <c r="AB610" s="210"/>
    </row>
    <row r="611" spans="1:28" ht="22.5" x14ac:dyDescent="0.2">
      <c r="A611" s="61">
        <v>595</v>
      </c>
      <c r="B611" s="61"/>
      <c r="C611" s="577">
        <v>5108</v>
      </c>
      <c r="D611" s="302" t="s">
        <v>7390</v>
      </c>
      <c r="E611" s="303" t="s">
        <v>4692</v>
      </c>
      <c r="F611" s="304" t="s">
        <v>4826</v>
      </c>
      <c r="G611" s="304" t="s">
        <v>4827</v>
      </c>
      <c r="H611" s="167" t="str">
        <f t="shared" si="88"/>
        <v>фото1</v>
      </c>
      <c r="I611" s="305" t="s">
        <v>4828</v>
      </c>
      <c r="J611" s="306" t="s">
        <v>7356</v>
      </c>
      <c r="K611" s="307" t="s">
        <v>32</v>
      </c>
      <c r="L611" s="308">
        <v>15</v>
      </c>
      <c r="M611" s="579">
        <v>1361.3</v>
      </c>
      <c r="N611" s="299"/>
      <c r="O611" s="300">
        <f t="shared" si="86"/>
        <v>0</v>
      </c>
      <c r="P611" s="4"/>
      <c r="Q611" s="318">
        <f t="shared" si="87"/>
        <v>90.75333333333333</v>
      </c>
      <c r="S611" s="210"/>
      <c r="T611" s="210"/>
      <c r="U611" s="210"/>
      <c r="V611" s="210"/>
      <c r="W611" s="210"/>
      <c r="X611" s="210"/>
      <c r="Y611" s="210"/>
      <c r="Z611" s="210"/>
      <c r="AA611" s="210"/>
      <c r="AB611" s="210"/>
    </row>
    <row r="612" spans="1:28" ht="15" x14ac:dyDescent="0.2">
      <c r="A612" s="61">
        <v>596</v>
      </c>
      <c r="B612" s="61"/>
      <c r="C612" s="577">
        <v>5109</v>
      </c>
      <c r="D612" s="302" t="s">
        <v>12365</v>
      </c>
      <c r="E612" s="303" t="s">
        <v>4692</v>
      </c>
      <c r="F612" s="304" t="s">
        <v>12366</v>
      </c>
      <c r="G612" s="304" t="s">
        <v>12367</v>
      </c>
      <c r="H612" s="167" t="str">
        <f t="shared" si="88"/>
        <v>фото1</v>
      </c>
      <c r="I612" s="305" t="s">
        <v>12368</v>
      </c>
      <c r="J612" s="306" t="s">
        <v>7356</v>
      </c>
      <c r="K612" s="307" t="s">
        <v>32</v>
      </c>
      <c r="L612" s="308">
        <v>15</v>
      </c>
      <c r="M612" s="579">
        <v>1156.6999999999998</v>
      </c>
      <c r="N612" s="299"/>
      <c r="O612" s="300">
        <f t="shared" si="86"/>
        <v>0</v>
      </c>
      <c r="P612" s="4" t="s">
        <v>11622</v>
      </c>
      <c r="Q612" s="318">
        <f t="shared" si="87"/>
        <v>77.113333333333316</v>
      </c>
      <c r="S612" s="210"/>
      <c r="T612" s="210"/>
      <c r="U612" s="210"/>
      <c r="V612" s="210"/>
      <c r="W612" s="210"/>
      <c r="X612" s="210"/>
      <c r="Y612" s="210"/>
      <c r="Z612" s="210"/>
      <c r="AA612" s="210"/>
      <c r="AB612" s="210"/>
    </row>
    <row r="613" spans="1:28" ht="15" x14ac:dyDescent="0.2">
      <c r="A613" s="61">
        <v>597</v>
      </c>
      <c r="B613" s="61"/>
      <c r="C613" s="577">
        <v>5411</v>
      </c>
      <c r="D613" s="302" t="s">
        <v>14013</v>
      </c>
      <c r="E613" s="396" t="s">
        <v>4692</v>
      </c>
      <c r="F613" s="312" t="s">
        <v>14014</v>
      </c>
      <c r="G613" s="312" t="s">
        <v>14015</v>
      </c>
      <c r="H613" s="167" t="str">
        <f t="shared" si="88"/>
        <v>фото1</v>
      </c>
      <c r="I613" s="305" t="s">
        <v>14016</v>
      </c>
      <c r="J613" s="306" t="s">
        <v>7356</v>
      </c>
      <c r="K613" s="307" t="s">
        <v>32</v>
      </c>
      <c r="L613" s="308">
        <v>15</v>
      </c>
      <c r="M613" s="579">
        <v>1317.5</v>
      </c>
      <c r="N613" s="299"/>
      <c r="O613" s="300">
        <f t="shared" si="86"/>
        <v>0</v>
      </c>
      <c r="P613" s="4" t="s">
        <v>13902</v>
      </c>
      <c r="Q613" s="318">
        <f t="shared" si="87"/>
        <v>87.833333333333329</v>
      </c>
      <c r="S613" s="210"/>
      <c r="T613" s="210"/>
      <c r="U613" s="210"/>
      <c r="V613" s="210"/>
      <c r="W613" s="210"/>
      <c r="X613" s="210"/>
      <c r="Y613" s="210"/>
      <c r="Z613" s="210"/>
      <c r="AA613" s="210"/>
      <c r="AB613" s="210"/>
    </row>
    <row r="614" spans="1:28" ht="22.5" x14ac:dyDescent="0.2">
      <c r="A614" s="61">
        <v>598</v>
      </c>
      <c r="B614" s="61"/>
      <c r="C614" s="577">
        <v>5110</v>
      </c>
      <c r="D614" s="302" t="s">
        <v>9042</v>
      </c>
      <c r="E614" s="303" t="s">
        <v>4692</v>
      </c>
      <c r="F614" s="304" t="s">
        <v>7391</v>
      </c>
      <c r="G614" s="304" t="s">
        <v>7392</v>
      </c>
      <c r="H614" s="167" t="str">
        <f t="shared" si="88"/>
        <v>фото1</v>
      </c>
      <c r="I614" s="305" t="s">
        <v>7393</v>
      </c>
      <c r="J614" s="306" t="s">
        <v>7356</v>
      </c>
      <c r="K614" s="307" t="s">
        <v>32</v>
      </c>
      <c r="L614" s="308">
        <v>15</v>
      </c>
      <c r="M614" s="579">
        <v>1405.1999999999998</v>
      </c>
      <c r="N614" s="299"/>
      <c r="O614" s="300">
        <f t="shared" si="86"/>
        <v>0</v>
      </c>
      <c r="P614" s="4"/>
      <c r="Q614" s="318">
        <f t="shared" si="87"/>
        <v>93.679999999999993</v>
      </c>
      <c r="S614" s="210"/>
      <c r="T614" s="210"/>
      <c r="U614" s="210"/>
      <c r="V614" s="210"/>
      <c r="W614" s="210"/>
      <c r="X614" s="210"/>
      <c r="Y614" s="210"/>
      <c r="Z614" s="210"/>
      <c r="AA614" s="210"/>
      <c r="AB614" s="210"/>
    </row>
    <row r="615" spans="1:28" ht="22.5" x14ac:dyDescent="0.2">
      <c r="A615" s="61">
        <v>599</v>
      </c>
      <c r="B615" s="61"/>
      <c r="C615" s="577">
        <v>5111</v>
      </c>
      <c r="D615" s="302" t="s">
        <v>10579</v>
      </c>
      <c r="E615" s="303" t="s">
        <v>4692</v>
      </c>
      <c r="F615" s="304" t="s">
        <v>585</v>
      </c>
      <c r="G615" s="304" t="s">
        <v>586</v>
      </c>
      <c r="H615" s="167" t="str">
        <f t="shared" si="88"/>
        <v>фото1</v>
      </c>
      <c r="I615" s="305" t="s">
        <v>10580</v>
      </c>
      <c r="J615" s="306" t="s">
        <v>7356</v>
      </c>
      <c r="K615" s="307" t="s">
        <v>32</v>
      </c>
      <c r="L615" s="308">
        <v>15</v>
      </c>
      <c r="M615" s="579">
        <v>1507.6</v>
      </c>
      <c r="N615" s="299"/>
      <c r="O615" s="300">
        <f t="shared" si="86"/>
        <v>0</v>
      </c>
      <c r="P615" s="4"/>
      <c r="Q615" s="318">
        <f t="shared" si="87"/>
        <v>100.50666666666666</v>
      </c>
      <c r="S615" s="210"/>
      <c r="T615" s="210"/>
      <c r="U615" s="210"/>
      <c r="V615" s="210"/>
      <c r="W615" s="210"/>
      <c r="X615" s="210"/>
      <c r="Y615" s="210"/>
      <c r="Z615" s="210"/>
      <c r="AA615" s="210"/>
      <c r="AB615" s="210"/>
    </row>
    <row r="616" spans="1:28" ht="22.5" x14ac:dyDescent="0.2">
      <c r="A616" s="61">
        <v>600</v>
      </c>
      <c r="B616" s="61"/>
      <c r="C616" s="577">
        <v>5112</v>
      </c>
      <c r="D616" s="302" t="s">
        <v>12369</v>
      </c>
      <c r="E616" s="303" t="s">
        <v>4692</v>
      </c>
      <c r="F616" s="304" t="s">
        <v>12370</v>
      </c>
      <c r="G616" s="304" t="s">
        <v>12371</v>
      </c>
      <c r="H616" s="167" t="str">
        <f t="shared" si="88"/>
        <v>фото1</v>
      </c>
      <c r="I616" s="305" t="s">
        <v>12372</v>
      </c>
      <c r="J616" s="306" t="s">
        <v>7356</v>
      </c>
      <c r="K616" s="307" t="s">
        <v>32</v>
      </c>
      <c r="L616" s="308">
        <v>15</v>
      </c>
      <c r="M616" s="579">
        <v>1507.6</v>
      </c>
      <c r="N616" s="299"/>
      <c r="O616" s="300">
        <f t="shared" si="86"/>
        <v>0</v>
      </c>
      <c r="P616" s="4" t="s">
        <v>11622</v>
      </c>
      <c r="Q616" s="318">
        <f t="shared" si="87"/>
        <v>100.50666666666666</v>
      </c>
      <c r="S616" s="210"/>
      <c r="T616" s="210"/>
      <c r="U616" s="210"/>
      <c r="V616" s="210"/>
      <c r="W616" s="210"/>
      <c r="X616" s="210"/>
      <c r="Y616" s="210"/>
      <c r="Z616" s="210"/>
      <c r="AA616" s="210"/>
      <c r="AB616" s="210"/>
    </row>
    <row r="617" spans="1:28" ht="33.75" x14ac:dyDescent="0.2">
      <c r="A617" s="61">
        <v>601</v>
      </c>
      <c r="B617" s="61"/>
      <c r="C617" s="577">
        <v>5412</v>
      </c>
      <c r="D617" s="302" t="s">
        <v>14017</v>
      </c>
      <c r="E617" s="396" t="s">
        <v>4692</v>
      </c>
      <c r="F617" s="312" t="s">
        <v>14018</v>
      </c>
      <c r="G617" s="312" t="s">
        <v>14019</v>
      </c>
      <c r="H617" s="167" t="str">
        <f t="shared" si="88"/>
        <v>фото1</v>
      </c>
      <c r="I617" s="305" t="s">
        <v>14020</v>
      </c>
      <c r="J617" s="306" t="s">
        <v>7356</v>
      </c>
      <c r="K617" s="307" t="s">
        <v>32</v>
      </c>
      <c r="L617" s="308">
        <v>15</v>
      </c>
      <c r="M617" s="579">
        <v>1478.3</v>
      </c>
      <c r="N617" s="299"/>
      <c r="O617" s="300">
        <f t="shared" si="86"/>
        <v>0</v>
      </c>
      <c r="P617" s="4" t="s">
        <v>13902</v>
      </c>
      <c r="Q617" s="318">
        <f t="shared" si="87"/>
        <v>98.553333333333327</v>
      </c>
      <c r="S617" s="210"/>
      <c r="T617" s="210"/>
      <c r="U617" s="210"/>
      <c r="V617" s="210"/>
      <c r="W617" s="210"/>
      <c r="X617" s="210"/>
      <c r="Y617" s="210"/>
      <c r="Z617" s="210"/>
      <c r="AA617" s="210"/>
      <c r="AB617" s="210"/>
    </row>
    <row r="618" spans="1:28" ht="22.5" x14ac:dyDescent="0.2">
      <c r="A618" s="61">
        <v>602</v>
      </c>
      <c r="B618" s="61"/>
      <c r="C618" s="577">
        <v>5113</v>
      </c>
      <c r="D618" s="302" t="s">
        <v>12373</v>
      </c>
      <c r="E618" s="303" t="s">
        <v>4692</v>
      </c>
      <c r="F618" s="304" t="s">
        <v>12374</v>
      </c>
      <c r="G618" s="304" t="s">
        <v>12375</v>
      </c>
      <c r="H618" s="167" t="str">
        <f t="shared" si="88"/>
        <v>фото1</v>
      </c>
      <c r="I618" s="305" t="s">
        <v>12376</v>
      </c>
      <c r="J618" s="306" t="s">
        <v>7356</v>
      </c>
      <c r="K618" s="307" t="s">
        <v>32</v>
      </c>
      <c r="L618" s="308">
        <v>15</v>
      </c>
      <c r="M618" s="579">
        <v>1390.6</v>
      </c>
      <c r="N618" s="299"/>
      <c r="O618" s="300">
        <f t="shared" si="86"/>
        <v>0</v>
      </c>
      <c r="P618" s="4" t="s">
        <v>11622</v>
      </c>
      <c r="Q618" s="318">
        <f t="shared" si="87"/>
        <v>92.706666666666663</v>
      </c>
      <c r="S618" s="210"/>
      <c r="T618" s="210"/>
      <c r="U618" s="210"/>
      <c r="V618" s="210"/>
      <c r="W618" s="210"/>
      <c r="X618" s="210"/>
      <c r="Y618" s="210"/>
      <c r="Z618" s="210"/>
      <c r="AA618" s="210"/>
      <c r="AB618" s="210"/>
    </row>
    <row r="619" spans="1:28" ht="33.75" x14ac:dyDescent="0.2">
      <c r="A619" s="61">
        <v>603</v>
      </c>
      <c r="B619" s="61"/>
      <c r="C619" s="577">
        <v>5114</v>
      </c>
      <c r="D619" s="302" t="s">
        <v>7394</v>
      </c>
      <c r="E619" s="303" t="s">
        <v>4692</v>
      </c>
      <c r="F619" s="304" t="s">
        <v>4829</v>
      </c>
      <c r="G619" s="304" t="s">
        <v>4830</v>
      </c>
      <c r="H619" s="167" t="str">
        <f t="shared" si="88"/>
        <v>фото1</v>
      </c>
      <c r="I619" s="305" t="s">
        <v>4831</v>
      </c>
      <c r="J619" s="306" t="s">
        <v>7356</v>
      </c>
      <c r="K619" s="307" t="s">
        <v>32</v>
      </c>
      <c r="L619" s="308">
        <v>15</v>
      </c>
      <c r="M619" s="579">
        <v>1288.1999999999998</v>
      </c>
      <c r="N619" s="299"/>
      <c r="O619" s="300">
        <f t="shared" si="86"/>
        <v>0</v>
      </c>
      <c r="P619" s="4"/>
      <c r="Q619" s="318">
        <f t="shared" si="87"/>
        <v>85.879999999999981</v>
      </c>
      <c r="S619" s="210"/>
      <c r="T619" s="210"/>
      <c r="U619" s="210"/>
      <c r="V619" s="210"/>
      <c r="W619" s="210"/>
      <c r="X619" s="210"/>
      <c r="Y619" s="210"/>
      <c r="Z619" s="210"/>
      <c r="AA619" s="210"/>
      <c r="AB619" s="210"/>
    </row>
    <row r="620" spans="1:28" ht="22.5" x14ac:dyDescent="0.2">
      <c r="A620" s="61">
        <v>604</v>
      </c>
      <c r="B620" s="61"/>
      <c r="C620" s="577">
        <v>5115</v>
      </c>
      <c r="D620" s="302" t="s">
        <v>7395</v>
      </c>
      <c r="E620" s="303" t="s">
        <v>4692</v>
      </c>
      <c r="F620" s="304" t="s">
        <v>4832</v>
      </c>
      <c r="G620" s="304" t="s">
        <v>9056</v>
      </c>
      <c r="H620" s="167" t="str">
        <f t="shared" si="88"/>
        <v>фото1</v>
      </c>
      <c r="I620" s="305" t="s">
        <v>4833</v>
      </c>
      <c r="J620" s="306" t="s">
        <v>7356</v>
      </c>
      <c r="K620" s="307" t="s">
        <v>32</v>
      </c>
      <c r="L620" s="308">
        <v>15</v>
      </c>
      <c r="M620" s="579">
        <v>1302.8999999999999</v>
      </c>
      <c r="N620" s="299"/>
      <c r="O620" s="300">
        <f t="shared" si="86"/>
        <v>0</v>
      </c>
      <c r="P620" s="4"/>
      <c r="Q620" s="318">
        <f t="shared" si="87"/>
        <v>86.859999999999985</v>
      </c>
      <c r="S620" s="210"/>
      <c r="T620" s="210"/>
      <c r="U620" s="210"/>
      <c r="V620" s="210"/>
      <c r="W620" s="210"/>
      <c r="X620" s="210"/>
      <c r="Y620" s="210"/>
      <c r="Z620" s="210"/>
      <c r="AA620" s="210"/>
      <c r="AB620" s="210"/>
    </row>
    <row r="621" spans="1:28" ht="22.5" x14ac:dyDescent="0.2">
      <c r="A621" s="61">
        <v>605</v>
      </c>
      <c r="B621" s="61"/>
      <c r="C621" s="577">
        <v>5116</v>
      </c>
      <c r="D621" s="302" t="s">
        <v>12377</v>
      </c>
      <c r="E621" s="303" t="s">
        <v>4692</v>
      </c>
      <c r="F621" s="304" t="s">
        <v>12378</v>
      </c>
      <c r="G621" s="304" t="s">
        <v>12379</v>
      </c>
      <c r="H621" s="167" t="str">
        <f t="shared" si="88"/>
        <v>фото1</v>
      </c>
      <c r="I621" s="305" t="s">
        <v>12380</v>
      </c>
      <c r="J621" s="306" t="s">
        <v>7356</v>
      </c>
      <c r="K621" s="307" t="s">
        <v>32</v>
      </c>
      <c r="L621" s="308">
        <v>15</v>
      </c>
      <c r="M621" s="579">
        <v>1522.1999999999998</v>
      </c>
      <c r="N621" s="299"/>
      <c r="O621" s="300">
        <f t="shared" si="86"/>
        <v>0</v>
      </c>
      <c r="P621" s="4" t="s">
        <v>11622</v>
      </c>
      <c r="Q621" s="318">
        <f t="shared" si="87"/>
        <v>101.47999999999999</v>
      </c>
      <c r="S621" s="210"/>
      <c r="T621" s="210"/>
      <c r="U621" s="210"/>
      <c r="V621" s="210"/>
      <c r="W621" s="210"/>
      <c r="X621" s="210"/>
      <c r="Y621" s="210"/>
      <c r="Z621" s="210"/>
      <c r="AA621" s="210"/>
      <c r="AB621" s="210"/>
    </row>
    <row r="622" spans="1:28" ht="15" x14ac:dyDescent="0.2">
      <c r="A622" s="61">
        <v>606</v>
      </c>
      <c r="B622" s="61"/>
      <c r="C622" s="577">
        <v>5414</v>
      </c>
      <c r="D622" s="302" t="s">
        <v>14021</v>
      </c>
      <c r="E622" s="396" t="s">
        <v>4692</v>
      </c>
      <c r="F622" s="312" t="s">
        <v>14022</v>
      </c>
      <c r="G622" s="312" t="s">
        <v>14023</v>
      </c>
      <c r="H622" s="167" t="str">
        <f t="shared" si="88"/>
        <v>фото1</v>
      </c>
      <c r="I622" s="305" t="s">
        <v>14024</v>
      </c>
      <c r="J622" s="306" t="s">
        <v>7356</v>
      </c>
      <c r="K622" s="307" t="s">
        <v>32</v>
      </c>
      <c r="L622" s="308">
        <v>15</v>
      </c>
      <c r="M622" s="579">
        <v>1390.6</v>
      </c>
      <c r="N622" s="299"/>
      <c r="O622" s="300">
        <f t="shared" si="86"/>
        <v>0</v>
      </c>
      <c r="P622" s="4" t="s">
        <v>13902</v>
      </c>
      <c r="Q622" s="318">
        <f t="shared" si="87"/>
        <v>92.706666666666663</v>
      </c>
      <c r="S622" s="210"/>
      <c r="T622" s="210"/>
      <c r="U622" s="210"/>
      <c r="V622" s="210"/>
      <c r="W622" s="210"/>
      <c r="X622" s="210"/>
      <c r="Y622" s="210"/>
      <c r="Z622" s="210"/>
      <c r="AA622" s="210"/>
      <c r="AB622" s="210"/>
    </row>
    <row r="623" spans="1:28" ht="22.5" x14ac:dyDescent="0.2">
      <c r="A623" s="61">
        <v>607</v>
      </c>
      <c r="B623" s="61"/>
      <c r="C623" s="577">
        <v>5117</v>
      </c>
      <c r="D623" s="302" t="s">
        <v>7396</v>
      </c>
      <c r="E623" s="303" t="s">
        <v>4692</v>
      </c>
      <c r="F623" s="304" t="s">
        <v>4834</v>
      </c>
      <c r="G623" s="304" t="s">
        <v>4835</v>
      </c>
      <c r="H623" s="167" t="str">
        <f t="shared" si="88"/>
        <v>фото1</v>
      </c>
      <c r="I623" s="305" t="s">
        <v>4836</v>
      </c>
      <c r="J623" s="306" t="s">
        <v>7356</v>
      </c>
      <c r="K623" s="307" t="s">
        <v>32</v>
      </c>
      <c r="L623" s="308">
        <v>15</v>
      </c>
      <c r="M623" s="579">
        <v>1419.8</v>
      </c>
      <c r="N623" s="299"/>
      <c r="O623" s="300">
        <f t="shared" si="86"/>
        <v>0</v>
      </c>
      <c r="P623" s="4"/>
      <c r="Q623" s="318">
        <f t="shared" si="87"/>
        <v>94.653333333333336</v>
      </c>
      <c r="S623" s="210"/>
      <c r="T623" s="210"/>
      <c r="U623" s="210"/>
      <c r="V623" s="210"/>
      <c r="W623" s="210"/>
      <c r="X623" s="210"/>
      <c r="Y623" s="210"/>
      <c r="Z623" s="210"/>
      <c r="AA623" s="210"/>
      <c r="AB623" s="210"/>
    </row>
    <row r="624" spans="1:28" ht="22.5" x14ac:dyDescent="0.2">
      <c r="A624" s="61">
        <v>608</v>
      </c>
      <c r="B624" s="61"/>
      <c r="C624" s="577">
        <v>5118</v>
      </c>
      <c r="D624" s="302" t="s">
        <v>9047</v>
      </c>
      <c r="E624" s="303" t="s">
        <v>4692</v>
      </c>
      <c r="F624" s="304" t="s">
        <v>9048</v>
      </c>
      <c r="G624" s="304" t="s">
        <v>9049</v>
      </c>
      <c r="H624" s="167" t="str">
        <f t="shared" si="88"/>
        <v>фото1</v>
      </c>
      <c r="I624" s="305" t="s">
        <v>9050</v>
      </c>
      <c r="J624" s="306" t="s">
        <v>7356</v>
      </c>
      <c r="K624" s="307" t="s">
        <v>32</v>
      </c>
      <c r="L624" s="308">
        <v>15</v>
      </c>
      <c r="M624" s="579">
        <v>1492.8999999999999</v>
      </c>
      <c r="N624" s="299"/>
      <c r="O624" s="300">
        <f t="shared" si="86"/>
        <v>0</v>
      </c>
      <c r="P624" s="4"/>
      <c r="Q624" s="318">
        <f t="shared" si="87"/>
        <v>99.526666666666657</v>
      </c>
      <c r="S624" s="210"/>
      <c r="T624" s="210"/>
      <c r="U624" s="210"/>
      <c r="V624" s="210"/>
      <c r="W624" s="210"/>
      <c r="X624" s="210"/>
      <c r="Y624" s="210"/>
      <c r="Z624" s="210"/>
      <c r="AA624" s="210"/>
      <c r="AB624" s="210"/>
    </row>
    <row r="625" spans="1:28" ht="15" x14ac:dyDescent="0.2">
      <c r="A625" s="61">
        <v>609</v>
      </c>
      <c r="B625" s="61"/>
      <c r="C625" s="577">
        <v>5121</v>
      </c>
      <c r="D625" s="302" t="s">
        <v>7397</v>
      </c>
      <c r="E625" s="303" t="s">
        <v>4692</v>
      </c>
      <c r="F625" s="304" t="s">
        <v>4837</v>
      </c>
      <c r="G625" s="304" t="s">
        <v>4838</v>
      </c>
      <c r="H625" s="167" t="str">
        <f t="shared" si="88"/>
        <v>фото1</v>
      </c>
      <c r="I625" s="305" t="s">
        <v>4839</v>
      </c>
      <c r="J625" s="306" t="s">
        <v>7356</v>
      </c>
      <c r="K625" s="307" t="s">
        <v>32</v>
      </c>
      <c r="L625" s="308">
        <v>15</v>
      </c>
      <c r="M625" s="579">
        <v>1478.3</v>
      </c>
      <c r="N625" s="299"/>
      <c r="O625" s="300">
        <f t="shared" si="86"/>
        <v>0</v>
      </c>
      <c r="P625" s="4"/>
      <c r="Q625" s="318">
        <f t="shared" si="87"/>
        <v>98.553333333333327</v>
      </c>
      <c r="S625" s="210"/>
      <c r="T625" s="210"/>
      <c r="U625" s="210"/>
      <c r="V625" s="210"/>
      <c r="W625" s="210"/>
      <c r="X625" s="210"/>
      <c r="Y625" s="210"/>
      <c r="Z625" s="210"/>
      <c r="AA625" s="210"/>
      <c r="AB625" s="210"/>
    </row>
    <row r="626" spans="1:28" ht="22.5" x14ac:dyDescent="0.2">
      <c r="A626" s="61">
        <v>610</v>
      </c>
      <c r="B626" s="61"/>
      <c r="C626" s="577">
        <v>5122</v>
      </c>
      <c r="D626" s="302" t="s">
        <v>9014</v>
      </c>
      <c r="E626" s="303" t="s">
        <v>4692</v>
      </c>
      <c r="F626" s="304" t="s">
        <v>9015</v>
      </c>
      <c r="G626" s="304" t="s">
        <v>9016</v>
      </c>
      <c r="H626" s="167" t="str">
        <f t="shared" si="88"/>
        <v>фото1</v>
      </c>
      <c r="I626" s="305" t="s">
        <v>9017</v>
      </c>
      <c r="J626" s="306" t="s">
        <v>7356</v>
      </c>
      <c r="K626" s="307" t="s">
        <v>32</v>
      </c>
      <c r="L626" s="308">
        <v>15</v>
      </c>
      <c r="M626" s="579">
        <v>1507.6</v>
      </c>
      <c r="N626" s="299"/>
      <c r="O626" s="300">
        <f t="shared" si="86"/>
        <v>0</v>
      </c>
      <c r="P626" s="4"/>
      <c r="Q626" s="318">
        <f t="shared" si="87"/>
        <v>100.50666666666666</v>
      </c>
      <c r="S626" s="210"/>
      <c r="T626" s="210"/>
      <c r="U626" s="210"/>
      <c r="V626" s="210"/>
      <c r="W626" s="210"/>
      <c r="X626" s="210"/>
      <c r="Y626" s="210"/>
      <c r="Z626" s="210"/>
      <c r="AA626" s="210"/>
      <c r="AB626" s="210"/>
    </row>
    <row r="627" spans="1:28" ht="15" x14ac:dyDescent="0.2">
      <c r="A627" s="61">
        <v>611</v>
      </c>
      <c r="B627" s="61"/>
      <c r="C627" s="577">
        <v>5123</v>
      </c>
      <c r="D627" s="302" t="s">
        <v>8994</v>
      </c>
      <c r="E627" s="303" t="s">
        <v>4692</v>
      </c>
      <c r="F627" s="304" t="s">
        <v>8995</v>
      </c>
      <c r="G627" s="304" t="s">
        <v>8996</v>
      </c>
      <c r="H627" s="167" t="str">
        <f t="shared" si="88"/>
        <v>фото1</v>
      </c>
      <c r="I627" s="305" t="s">
        <v>8997</v>
      </c>
      <c r="J627" s="306" t="s">
        <v>7356</v>
      </c>
      <c r="K627" s="307" t="s">
        <v>32</v>
      </c>
      <c r="L627" s="308">
        <v>15</v>
      </c>
      <c r="M627" s="579">
        <v>1507.6</v>
      </c>
      <c r="N627" s="299"/>
      <c r="O627" s="300">
        <f t="shared" si="86"/>
        <v>0</v>
      </c>
      <c r="P627" s="4"/>
      <c r="Q627" s="318">
        <f t="shared" si="87"/>
        <v>100.50666666666666</v>
      </c>
      <c r="S627" s="210"/>
      <c r="T627" s="210"/>
      <c r="U627" s="210"/>
      <c r="V627" s="210"/>
      <c r="W627" s="210"/>
      <c r="X627" s="210"/>
      <c r="Y627" s="210"/>
      <c r="Z627" s="210"/>
      <c r="AA627" s="210"/>
      <c r="AB627" s="210"/>
    </row>
    <row r="628" spans="1:28" ht="22.5" x14ac:dyDescent="0.2">
      <c r="A628" s="61">
        <v>612</v>
      </c>
      <c r="B628" s="61"/>
      <c r="C628" s="577">
        <v>5124</v>
      </c>
      <c r="D628" s="302" t="s">
        <v>8985</v>
      </c>
      <c r="E628" s="303" t="s">
        <v>4692</v>
      </c>
      <c r="F628" s="304" t="s">
        <v>9892</v>
      </c>
      <c r="G628" s="304" t="s">
        <v>8986</v>
      </c>
      <c r="H628" s="167" t="str">
        <f t="shared" si="88"/>
        <v>фото1</v>
      </c>
      <c r="I628" s="305" t="s">
        <v>8987</v>
      </c>
      <c r="J628" s="306" t="s">
        <v>7356</v>
      </c>
      <c r="K628" s="307" t="s">
        <v>32</v>
      </c>
      <c r="L628" s="308">
        <v>15</v>
      </c>
      <c r="M628" s="579">
        <v>1449.1</v>
      </c>
      <c r="N628" s="299"/>
      <c r="O628" s="300">
        <f t="shared" si="86"/>
        <v>0</v>
      </c>
      <c r="P628" s="4"/>
      <c r="Q628" s="318">
        <f t="shared" si="87"/>
        <v>96.606666666666655</v>
      </c>
      <c r="S628" s="210"/>
      <c r="T628" s="210"/>
      <c r="U628" s="210"/>
      <c r="V628" s="210"/>
      <c r="W628" s="210"/>
      <c r="X628" s="210"/>
      <c r="Y628" s="210"/>
      <c r="Z628" s="210"/>
      <c r="AA628" s="210"/>
      <c r="AB628" s="210"/>
    </row>
    <row r="629" spans="1:28" ht="22.5" x14ac:dyDescent="0.2">
      <c r="A629" s="61">
        <v>613</v>
      </c>
      <c r="B629" s="61"/>
      <c r="C629" s="577">
        <v>5125</v>
      </c>
      <c r="D629" s="302" t="s">
        <v>8984</v>
      </c>
      <c r="E629" s="303" t="s">
        <v>4692</v>
      </c>
      <c r="F629" s="304" t="s">
        <v>7398</v>
      </c>
      <c r="G629" s="304" t="s">
        <v>7399</v>
      </c>
      <c r="H629" s="167" t="str">
        <f t="shared" si="88"/>
        <v>фото1</v>
      </c>
      <c r="I629" s="305" t="s">
        <v>7400</v>
      </c>
      <c r="J629" s="306" t="s">
        <v>7356</v>
      </c>
      <c r="K629" s="307" t="s">
        <v>32</v>
      </c>
      <c r="L629" s="308">
        <v>15</v>
      </c>
      <c r="M629" s="579">
        <v>1449.1</v>
      </c>
      <c r="N629" s="299"/>
      <c r="O629" s="300">
        <f t="shared" si="86"/>
        <v>0</v>
      </c>
      <c r="P629" s="4"/>
      <c r="Q629" s="318">
        <f t="shared" si="87"/>
        <v>96.606666666666655</v>
      </c>
      <c r="S629" s="210"/>
      <c r="T629" s="210"/>
      <c r="U629" s="210"/>
      <c r="V629" s="210"/>
      <c r="W629" s="210"/>
      <c r="X629" s="210"/>
      <c r="Y629" s="210"/>
      <c r="Z629" s="210"/>
      <c r="AA629" s="210"/>
      <c r="AB629" s="210"/>
    </row>
    <row r="630" spans="1:28" ht="22.5" x14ac:dyDescent="0.2">
      <c r="A630" s="61">
        <v>614</v>
      </c>
      <c r="B630" s="61"/>
      <c r="C630" s="577">
        <v>5126</v>
      </c>
      <c r="D630" s="302" t="s">
        <v>7401</v>
      </c>
      <c r="E630" s="303" t="s">
        <v>4692</v>
      </c>
      <c r="F630" s="304" t="s">
        <v>4840</v>
      </c>
      <c r="G630" s="304" t="s">
        <v>4841</v>
      </c>
      <c r="H630" s="167" t="str">
        <f t="shared" si="88"/>
        <v>фото1</v>
      </c>
      <c r="I630" s="305" t="s">
        <v>4842</v>
      </c>
      <c r="J630" s="306" t="s">
        <v>7356</v>
      </c>
      <c r="K630" s="307" t="s">
        <v>32</v>
      </c>
      <c r="L630" s="308">
        <v>15</v>
      </c>
      <c r="M630" s="579">
        <v>1332.1</v>
      </c>
      <c r="N630" s="299"/>
      <c r="O630" s="300">
        <f t="shared" si="86"/>
        <v>0</v>
      </c>
      <c r="P630" s="4"/>
      <c r="Q630" s="318">
        <f t="shared" si="87"/>
        <v>88.806666666666658</v>
      </c>
      <c r="S630" s="210"/>
      <c r="T630" s="210"/>
      <c r="U630" s="210"/>
      <c r="V630" s="210"/>
      <c r="W630" s="210"/>
      <c r="X630" s="210"/>
      <c r="Y630" s="210"/>
      <c r="Z630" s="210"/>
      <c r="AA630" s="210"/>
      <c r="AB630" s="210"/>
    </row>
    <row r="631" spans="1:28" ht="22.5" x14ac:dyDescent="0.2">
      <c r="A631" s="61">
        <v>615</v>
      </c>
      <c r="B631" s="61"/>
      <c r="C631" s="577">
        <v>5127</v>
      </c>
      <c r="D631" s="302" t="s">
        <v>10581</v>
      </c>
      <c r="E631" s="303" t="s">
        <v>4692</v>
      </c>
      <c r="F631" s="304" t="s">
        <v>10582</v>
      </c>
      <c r="G631" s="304" t="s">
        <v>10583</v>
      </c>
      <c r="H631" s="167" t="str">
        <f t="shared" si="88"/>
        <v>фото1</v>
      </c>
      <c r="I631" s="305" t="s">
        <v>10584</v>
      </c>
      <c r="J631" s="306" t="s">
        <v>7356</v>
      </c>
      <c r="K631" s="307" t="s">
        <v>32</v>
      </c>
      <c r="L631" s="308">
        <v>15</v>
      </c>
      <c r="M631" s="579">
        <v>1244.3999999999999</v>
      </c>
      <c r="N631" s="299"/>
      <c r="O631" s="300">
        <f t="shared" si="86"/>
        <v>0</v>
      </c>
      <c r="P631" s="4"/>
      <c r="Q631" s="318">
        <f t="shared" si="87"/>
        <v>82.96</v>
      </c>
      <c r="S631" s="210"/>
      <c r="T631" s="210"/>
      <c r="U631" s="210"/>
      <c r="V631" s="210"/>
      <c r="W631" s="210"/>
      <c r="X631" s="210"/>
      <c r="Y631" s="210"/>
      <c r="Z631" s="210"/>
      <c r="AA631" s="210"/>
      <c r="AB631" s="210"/>
    </row>
    <row r="632" spans="1:28" ht="22.5" x14ac:dyDescent="0.2">
      <c r="A632" s="61">
        <v>616</v>
      </c>
      <c r="B632" s="61"/>
      <c r="C632" s="577">
        <v>5129</v>
      </c>
      <c r="D632" s="302" t="s">
        <v>7402</v>
      </c>
      <c r="E632" s="303" t="s">
        <v>4692</v>
      </c>
      <c r="F632" s="304" t="s">
        <v>4843</v>
      </c>
      <c r="G632" s="304" t="s">
        <v>4844</v>
      </c>
      <c r="H632" s="167" t="str">
        <f t="shared" ref="H632:H663" si="89">HYPERLINK("http://www.gardenbulbs.ru/images/Dahlia_CL/thumbnails/"&amp;D632&amp;".jpg","фото1")</f>
        <v>фото1</v>
      </c>
      <c r="I632" s="305" t="s">
        <v>4845</v>
      </c>
      <c r="J632" s="306" t="s">
        <v>7356</v>
      </c>
      <c r="K632" s="307" t="s">
        <v>32</v>
      </c>
      <c r="L632" s="308">
        <v>15</v>
      </c>
      <c r="M632" s="579">
        <v>1361.3</v>
      </c>
      <c r="N632" s="299"/>
      <c r="O632" s="300">
        <f t="shared" ref="O632:O695" si="90">IF(ISERROR(M632*N632),0,M632*N632)</f>
        <v>0</v>
      </c>
      <c r="P632" s="4"/>
      <c r="Q632" s="318">
        <f t="shared" ref="Q632:Q695" si="91">M632/L632</f>
        <v>90.75333333333333</v>
      </c>
      <c r="S632" s="210"/>
      <c r="T632" s="210"/>
      <c r="U632" s="210"/>
      <c r="V632" s="210"/>
      <c r="W632" s="210"/>
      <c r="X632" s="210"/>
      <c r="Y632" s="210"/>
      <c r="Z632" s="210"/>
      <c r="AA632" s="210"/>
      <c r="AB632" s="210"/>
    </row>
    <row r="633" spans="1:28" ht="15" x14ac:dyDescent="0.2">
      <c r="A633" s="61">
        <v>617</v>
      </c>
      <c r="B633" s="61"/>
      <c r="C633" s="577">
        <v>5130</v>
      </c>
      <c r="D633" s="302" t="s">
        <v>7403</v>
      </c>
      <c r="E633" s="303" t="s">
        <v>4692</v>
      </c>
      <c r="F633" s="304" t="s">
        <v>1732</v>
      </c>
      <c r="G633" s="304" t="s">
        <v>1733</v>
      </c>
      <c r="H633" s="167" t="str">
        <f t="shared" si="89"/>
        <v>фото1</v>
      </c>
      <c r="I633" s="305" t="s">
        <v>4846</v>
      </c>
      <c r="J633" s="306" t="s">
        <v>7356</v>
      </c>
      <c r="K633" s="307" t="s">
        <v>32</v>
      </c>
      <c r="L633" s="308">
        <v>15</v>
      </c>
      <c r="M633" s="579">
        <v>1361.3</v>
      </c>
      <c r="N633" s="299"/>
      <c r="O633" s="300">
        <f t="shared" si="90"/>
        <v>0</v>
      </c>
      <c r="P633" s="4"/>
      <c r="Q633" s="318">
        <f t="shared" si="91"/>
        <v>90.75333333333333</v>
      </c>
      <c r="S633" s="210"/>
      <c r="T633" s="210"/>
      <c r="U633" s="210"/>
      <c r="V633" s="210"/>
      <c r="W633" s="210"/>
      <c r="X633" s="210"/>
      <c r="Y633" s="210"/>
      <c r="Z633" s="210"/>
      <c r="AA633" s="210"/>
      <c r="AB633" s="210"/>
    </row>
    <row r="634" spans="1:28" ht="33.75" x14ac:dyDescent="0.2">
      <c r="A634" s="61">
        <v>618</v>
      </c>
      <c r="B634" s="61"/>
      <c r="C634" s="577">
        <v>5131</v>
      </c>
      <c r="D634" s="302" t="s">
        <v>7404</v>
      </c>
      <c r="E634" s="303" t="s">
        <v>4692</v>
      </c>
      <c r="F634" s="304" t="s">
        <v>4847</v>
      </c>
      <c r="G634" s="304" t="s">
        <v>4848</v>
      </c>
      <c r="H634" s="167" t="str">
        <f t="shared" si="89"/>
        <v>фото1</v>
      </c>
      <c r="I634" s="305" t="s">
        <v>6228</v>
      </c>
      <c r="J634" s="306" t="s">
        <v>7356</v>
      </c>
      <c r="K634" s="307" t="s">
        <v>32</v>
      </c>
      <c r="L634" s="308">
        <v>15</v>
      </c>
      <c r="M634" s="579">
        <v>1302.8999999999999</v>
      </c>
      <c r="N634" s="299"/>
      <c r="O634" s="300">
        <f t="shared" si="90"/>
        <v>0</v>
      </c>
      <c r="P634" s="4"/>
      <c r="Q634" s="318">
        <f t="shared" si="91"/>
        <v>86.859999999999985</v>
      </c>
      <c r="S634" s="210"/>
      <c r="T634" s="210"/>
      <c r="U634" s="210"/>
      <c r="V634" s="210"/>
      <c r="W634" s="210"/>
      <c r="X634" s="210"/>
      <c r="Y634" s="210"/>
      <c r="Z634" s="210"/>
      <c r="AA634" s="210"/>
      <c r="AB634" s="210"/>
    </row>
    <row r="635" spans="1:28" ht="15" x14ac:dyDescent="0.2">
      <c r="A635" s="61">
        <v>619</v>
      </c>
      <c r="B635" s="61"/>
      <c r="C635" s="577">
        <v>5133</v>
      </c>
      <c r="D635" s="302" t="s">
        <v>9010</v>
      </c>
      <c r="E635" s="303" t="s">
        <v>4692</v>
      </c>
      <c r="F635" s="304" t="s">
        <v>9011</v>
      </c>
      <c r="G635" s="304" t="s">
        <v>9012</v>
      </c>
      <c r="H635" s="167" t="str">
        <f t="shared" si="89"/>
        <v>фото1</v>
      </c>
      <c r="I635" s="305" t="s">
        <v>9013</v>
      </c>
      <c r="J635" s="306" t="s">
        <v>7356</v>
      </c>
      <c r="K635" s="307" t="s">
        <v>32</v>
      </c>
      <c r="L635" s="308">
        <v>15</v>
      </c>
      <c r="M635" s="579">
        <v>1229.8</v>
      </c>
      <c r="N635" s="299"/>
      <c r="O635" s="300">
        <f t="shared" si="90"/>
        <v>0</v>
      </c>
      <c r="P635" s="4"/>
      <c r="Q635" s="318">
        <f t="shared" si="91"/>
        <v>81.986666666666665</v>
      </c>
      <c r="S635" s="210"/>
      <c r="T635" s="210"/>
      <c r="U635" s="210"/>
      <c r="V635" s="210"/>
      <c r="W635" s="210"/>
      <c r="X635" s="210"/>
      <c r="Y635" s="210"/>
      <c r="Z635" s="210"/>
      <c r="AA635" s="210"/>
      <c r="AB635" s="210"/>
    </row>
    <row r="636" spans="1:28" ht="22.5" x14ac:dyDescent="0.2">
      <c r="A636" s="61">
        <v>620</v>
      </c>
      <c r="B636" s="61"/>
      <c r="C636" s="577">
        <v>5134</v>
      </c>
      <c r="D636" s="302" t="s">
        <v>12381</v>
      </c>
      <c r="E636" s="303" t="s">
        <v>4692</v>
      </c>
      <c r="F636" s="304" t="s">
        <v>12382</v>
      </c>
      <c r="G636" s="304" t="s">
        <v>12383</v>
      </c>
      <c r="H636" s="167" t="str">
        <f t="shared" si="89"/>
        <v>фото1</v>
      </c>
      <c r="I636" s="305" t="s">
        <v>12384</v>
      </c>
      <c r="J636" s="306" t="s">
        <v>7356</v>
      </c>
      <c r="K636" s="307" t="s">
        <v>32</v>
      </c>
      <c r="L636" s="308">
        <v>15</v>
      </c>
      <c r="M636" s="579">
        <v>1273.5999999999999</v>
      </c>
      <c r="N636" s="299"/>
      <c r="O636" s="300">
        <f t="shared" si="90"/>
        <v>0</v>
      </c>
      <c r="P636" s="4" t="s">
        <v>11622</v>
      </c>
      <c r="Q636" s="318">
        <f t="shared" si="91"/>
        <v>84.906666666666666</v>
      </c>
      <c r="S636" s="210"/>
      <c r="T636" s="210"/>
      <c r="U636" s="210"/>
      <c r="V636" s="210"/>
      <c r="W636" s="210"/>
      <c r="X636" s="210"/>
      <c r="Y636" s="210"/>
      <c r="Z636" s="210"/>
      <c r="AA636" s="210"/>
      <c r="AB636" s="210"/>
    </row>
    <row r="637" spans="1:28" ht="22.5" x14ac:dyDescent="0.2">
      <c r="A637" s="61">
        <v>621</v>
      </c>
      <c r="B637" s="61"/>
      <c r="C637" s="577">
        <v>5135</v>
      </c>
      <c r="D637" s="302" t="s">
        <v>10585</v>
      </c>
      <c r="E637" s="303" t="s">
        <v>4692</v>
      </c>
      <c r="F637" s="304" t="s">
        <v>7405</v>
      </c>
      <c r="G637" s="304" t="s">
        <v>10586</v>
      </c>
      <c r="H637" s="167" t="str">
        <f t="shared" si="89"/>
        <v>фото1</v>
      </c>
      <c r="I637" s="305" t="s">
        <v>7406</v>
      </c>
      <c r="J637" s="306" t="s">
        <v>7356</v>
      </c>
      <c r="K637" s="307" t="s">
        <v>32</v>
      </c>
      <c r="L637" s="308">
        <v>15</v>
      </c>
      <c r="M637" s="579">
        <v>1127.3999999999999</v>
      </c>
      <c r="N637" s="299"/>
      <c r="O637" s="300">
        <f t="shared" si="90"/>
        <v>0</v>
      </c>
      <c r="P637" s="4"/>
      <c r="Q637" s="318">
        <f t="shared" si="91"/>
        <v>75.16</v>
      </c>
      <c r="S637" s="210"/>
      <c r="T637" s="210"/>
      <c r="U637" s="210"/>
      <c r="V637" s="210"/>
      <c r="W637" s="210"/>
      <c r="X637" s="210"/>
      <c r="Y637" s="210"/>
      <c r="Z637" s="210"/>
      <c r="AA637" s="210"/>
      <c r="AB637" s="210"/>
    </row>
    <row r="638" spans="1:28" ht="15" x14ac:dyDescent="0.2">
      <c r="A638" s="61">
        <v>622</v>
      </c>
      <c r="B638" s="61"/>
      <c r="C638" s="577">
        <v>5136</v>
      </c>
      <c r="D638" s="302" t="s">
        <v>7407</v>
      </c>
      <c r="E638" s="303" t="s">
        <v>4692</v>
      </c>
      <c r="F638" s="304" t="s">
        <v>4850</v>
      </c>
      <c r="G638" s="304" t="s">
        <v>4851</v>
      </c>
      <c r="H638" s="167" t="str">
        <f t="shared" si="89"/>
        <v>фото1</v>
      </c>
      <c r="I638" s="305" t="s">
        <v>4852</v>
      </c>
      <c r="J638" s="306" t="s">
        <v>7356</v>
      </c>
      <c r="K638" s="307" t="s">
        <v>32</v>
      </c>
      <c r="L638" s="308">
        <v>15</v>
      </c>
      <c r="M638" s="579">
        <v>1463.6999999999998</v>
      </c>
      <c r="N638" s="299"/>
      <c r="O638" s="300">
        <f t="shared" si="90"/>
        <v>0</v>
      </c>
      <c r="P638" s="4"/>
      <c r="Q638" s="318">
        <f t="shared" si="91"/>
        <v>97.579999999999984</v>
      </c>
      <c r="S638" s="210"/>
      <c r="T638" s="210"/>
      <c r="U638" s="210"/>
      <c r="V638" s="210"/>
      <c r="W638" s="210"/>
      <c r="X638" s="210"/>
      <c r="Y638" s="210"/>
      <c r="Z638" s="210"/>
      <c r="AA638" s="210"/>
      <c r="AB638" s="210"/>
    </row>
    <row r="639" spans="1:28" ht="15" x14ac:dyDescent="0.2">
      <c r="A639" s="61">
        <v>623</v>
      </c>
      <c r="B639" s="61"/>
      <c r="C639" s="577">
        <v>5139</v>
      </c>
      <c r="D639" s="302" t="s">
        <v>7408</v>
      </c>
      <c r="E639" s="303" t="s">
        <v>4692</v>
      </c>
      <c r="F639" s="304" t="s">
        <v>4854</v>
      </c>
      <c r="G639" s="304" t="s">
        <v>4855</v>
      </c>
      <c r="H639" s="167" t="str">
        <f t="shared" si="89"/>
        <v>фото1</v>
      </c>
      <c r="I639" s="305" t="s">
        <v>4856</v>
      </c>
      <c r="J639" s="306" t="s">
        <v>7356</v>
      </c>
      <c r="K639" s="307" t="s">
        <v>32</v>
      </c>
      <c r="L639" s="308">
        <v>15</v>
      </c>
      <c r="M639" s="579">
        <v>1273.5999999999999</v>
      </c>
      <c r="N639" s="299"/>
      <c r="O639" s="300">
        <f t="shared" si="90"/>
        <v>0</v>
      </c>
      <c r="P639" s="4"/>
      <c r="Q639" s="318">
        <f t="shared" si="91"/>
        <v>84.906666666666666</v>
      </c>
      <c r="S639" s="210"/>
      <c r="T639" s="210"/>
      <c r="U639" s="210"/>
      <c r="V639" s="210"/>
      <c r="W639" s="210"/>
      <c r="X639" s="210"/>
      <c r="Y639" s="210"/>
      <c r="Z639" s="210"/>
      <c r="AA639" s="210"/>
      <c r="AB639" s="210"/>
    </row>
    <row r="640" spans="1:28" ht="22.5" x14ac:dyDescent="0.2">
      <c r="A640" s="61">
        <v>624</v>
      </c>
      <c r="B640" s="61"/>
      <c r="C640" s="577">
        <v>5140</v>
      </c>
      <c r="D640" s="302" t="s">
        <v>12385</v>
      </c>
      <c r="E640" s="303" t="s">
        <v>4692</v>
      </c>
      <c r="F640" s="304" t="s">
        <v>12386</v>
      </c>
      <c r="G640" s="304" t="s">
        <v>12387</v>
      </c>
      <c r="H640" s="167" t="str">
        <f t="shared" si="89"/>
        <v>фото1</v>
      </c>
      <c r="I640" s="305" t="s">
        <v>12388</v>
      </c>
      <c r="J640" s="306" t="s">
        <v>7356</v>
      </c>
      <c r="K640" s="307" t="s">
        <v>32</v>
      </c>
      <c r="L640" s="308">
        <v>15</v>
      </c>
      <c r="M640" s="579">
        <v>1492.8999999999999</v>
      </c>
      <c r="N640" s="299"/>
      <c r="O640" s="300">
        <f t="shared" si="90"/>
        <v>0</v>
      </c>
      <c r="P640" s="4" t="s">
        <v>11622</v>
      </c>
      <c r="Q640" s="318">
        <f t="shared" si="91"/>
        <v>99.526666666666657</v>
      </c>
      <c r="S640" s="210"/>
      <c r="T640" s="210"/>
      <c r="U640" s="210"/>
      <c r="V640" s="210"/>
      <c r="W640" s="210"/>
      <c r="X640" s="210"/>
      <c r="Y640" s="210"/>
      <c r="Z640" s="210"/>
      <c r="AA640" s="210"/>
      <c r="AB640" s="210"/>
    </row>
    <row r="641" spans="1:28" ht="33.75" x14ac:dyDescent="0.2">
      <c r="A641" s="61">
        <v>625</v>
      </c>
      <c r="B641" s="61"/>
      <c r="C641" s="577">
        <v>5141</v>
      </c>
      <c r="D641" s="302" t="s">
        <v>7409</v>
      </c>
      <c r="E641" s="303" t="s">
        <v>4692</v>
      </c>
      <c r="F641" s="304" t="s">
        <v>4857</v>
      </c>
      <c r="G641" s="304" t="s">
        <v>4858</v>
      </c>
      <c r="H641" s="167" t="str">
        <f t="shared" si="89"/>
        <v>фото1</v>
      </c>
      <c r="I641" s="305" t="s">
        <v>4859</v>
      </c>
      <c r="J641" s="306" t="s">
        <v>7356</v>
      </c>
      <c r="K641" s="307" t="s">
        <v>32</v>
      </c>
      <c r="L641" s="308">
        <v>15</v>
      </c>
      <c r="M641" s="579">
        <v>1185.8999999999999</v>
      </c>
      <c r="N641" s="299"/>
      <c r="O641" s="300">
        <f t="shared" si="90"/>
        <v>0</v>
      </c>
      <c r="P641" s="4"/>
      <c r="Q641" s="318">
        <f t="shared" si="91"/>
        <v>79.059999999999988</v>
      </c>
      <c r="S641" s="210"/>
      <c r="T641" s="210"/>
      <c r="U641" s="210"/>
      <c r="V641" s="210"/>
      <c r="W641" s="210"/>
      <c r="X641" s="210"/>
      <c r="Y641" s="210"/>
      <c r="Z641" s="210"/>
      <c r="AA641" s="210"/>
      <c r="AB641" s="210"/>
    </row>
    <row r="642" spans="1:28" ht="15" x14ac:dyDescent="0.2">
      <c r="A642" s="61">
        <v>626</v>
      </c>
      <c r="B642" s="61"/>
      <c r="C642" s="577">
        <v>5142</v>
      </c>
      <c r="D642" s="302" t="s">
        <v>12389</v>
      </c>
      <c r="E642" s="303" t="s">
        <v>4692</v>
      </c>
      <c r="F642" s="304" t="s">
        <v>12390</v>
      </c>
      <c r="G642" s="304" t="s">
        <v>12391</v>
      </c>
      <c r="H642" s="167" t="str">
        <f t="shared" si="89"/>
        <v>фото1</v>
      </c>
      <c r="I642" s="305" t="s">
        <v>12392</v>
      </c>
      <c r="J642" s="306" t="s">
        <v>7356</v>
      </c>
      <c r="K642" s="307" t="s">
        <v>32</v>
      </c>
      <c r="L642" s="308">
        <v>15</v>
      </c>
      <c r="M642" s="579">
        <v>1302.8999999999999</v>
      </c>
      <c r="N642" s="299"/>
      <c r="O642" s="300">
        <f t="shared" si="90"/>
        <v>0</v>
      </c>
      <c r="P642" s="4" t="s">
        <v>11622</v>
      </c>
      <c r="Q642" s="318">
        <f t="shared" si="91"/>
        <v>86.859999999999985</v>
      </c>
      <c r="S642" s="210"/>
      <c r="T642" s="210"/>
      <c r="U642" s="210"/>
      <c r="V642" s="210"/>
      <c r="W642" s="210"/>
      <c r="X642" s="210"/>
      <c r="Y642" s="210"/>
      <c r="Z642" s="210"/>
      <c r="AA642" s="210"/>
      <c r="AB642" s="210"/>
    </row>
    <row r="643" spans="1:28" ht="15" x14ac:dyDescent="0.2">
      <c r="A643" s="61">
        <v>627</v>
      </c>
      <c r="B643" s="61"/>
      <c r="C643" s="577">
        <v>5416</v>
      </c>
      <c r="D643" s="302" t="s">
        <v>14025</v>
      </c>
      <c r="E643" s="396" t="s">
        <v>4692</v>
      </c>
      <c r="F643" s="312" t="s">
        <v>14026</v>
      </c>
      <c r="G643" s="312" t="s">
        <v>2686</v>
      </c>
      <c r="H643" s="167" t="str">
        <f t="shared" si="89"/>
        <v>фото1</v>
      </c>
      <c r="I643" s="305" t="s">
        <v>14027</v>
      </c>
      <c r="J643" s="306" t="s">
        <v>7356</v>
      </c>
      <c r="K643" s="307" t="s">
        <v>32</v>
      </c>
      <c r="L643" s="308">
        <v>15</v>
      </c>
      <c r="M643" s="579">
        <v>1478.3</v>
      </c>
      <c r="N643" s="299"/>
      <c r="O643" s="300">
        <f t="shared" si="90"/>
        <v>0</v>
      </c>
      <c r="P643" s="4" t="s">
        <v>13902</v>
      </c>
      <c r="Q643" s="318">
        <f t="shared" si="91"/>
        <v>98.553333333333327</v>
      </c>
      <c r="S643" s="210"/>
      <c r="T643" s="210"/>
      <c r="U643" s="210"/>
      <c r="V643" s="210"/>
      <c r="W643" s="210"/>
      <c r="X643" s="210"/>
      <c r="Y643" s="210"/>
      <c r="Z643" s="210"/>
      <c r="AA643" s="210"/>
      <c r="AB643" s="210"/>
    </row>
    <row r="644" spans="1:28" ht="22.5" x14ac:dyDescent="0.2">
      <c r="A644" s="61">
        <v>628</v>
      </c>
      <c r="B644" s="61"/>
      <c r="C644" s="577">
        <v>5143</v>
      </c>
      <c r="D644" s="302" t="s">
        <v>7410</v>
      </c>
      <c r="E644" s="303" t="s">
        <v>4692</v>
      </c>
      <c r="F644" s="304" t="s">
        <v>2251</v>
      </c>
      <c r="G644" s="304" t="s">
        <v>4860</v>
      </c>
      <c r="H644" s="167" t="str">
        <f t="shared" si="89"/>
        <v>фото1</v>
      </c>
      <c r="I644" s="305" t="s">
        <v>4861</v>
      </c>
      <c r="J644" s="306" t="s">
        <v>7356</v>
      </c>
      <c r="K644" s="307" t="s">
        <v>32</v>
      </c>
      <c r="L644" s="308">
        <v>15</v>
      </c>
      <c r="M644" s="579">
        <v>1332.1</v>
      </c>
      <c r="N644" s="299"/>
      <c r="O644" s="300">
        <f t="shared" si="90"/>
        <v>0</v>
      </c>
      <c r="P644" s="4"/>
      <c r="Q644" s="318">
        <f t="shared" si="91"/>
        <v>88.806666666666658</v>
      </c>
      <c r="S644" s="210"/>
      <c r="T644" s="210"/>
      <c r="U644" s="210"/>
      <c r="V644" s="210"/>
      <c r="W644" s="210"/>
      <c r="X644" s="210"/>
      <c r="Y644" s="210"/>
      <c r="Z644" s="210"/>
      <c r="AA644" s="210"/>
      <c r="AB644" s="210"/>
    </row>
    <row r="645" spans="1:28" ht="33.75" x14ac:dyDescent="0.2">
      <c r="A645" s="61">
        <v>629</v>
      </c>
      <c r="B645" s="61"/>
      <c r="C645" s="577">
        <v>5144</v>
      </c>
      <c r="D645" s="302" t="s">
        <v>9022</v>
      </c>
      <c r="E645" s="303" t="s">
        <v>4692</v>
      </c>
      <c r="F645" s="304" t="s">
        <v>7411</v>
      </c>
      <c r="G645" s="304" t="s">
        <v>8718</v>
      </c>
      <c r="H645" s="167" t="str">
        <f t="shared" si="89"/>
        <v>фото1</v>
      </c>
      <c r="I645" s="305" t="s">
        <v>7412</v>
      </c>
      <c r="J645" s="306" t="s">
        <v>7356</v>
      </c>
      <c r="K645" s="307" t="s">
        <v>32</v>
      </c>
      <c r="L645" s="308">
        <v>15</v>
      </c>
      <c r="M645" s="579">
        <v>1332.1</v>
      </c>
      <c r="N645" s="299"/>
      <c r="O645" s="300">
        <f t="shared" si="90"/>
        <v>0</v>
      </c>
      <c r="P645" s="4"/>
      <c r="Q645" s="318">
        <f t="shared" si="91"/>
        <v>88.806666666666658</v>
      </c>
      <c r="S645" s="210"/>
      <c r="T645" s="210"/>
      <c r="U645" s="210"/>
      <c r="V645" s="210"/>
      <c r="W645" s="210"/>
      <c r="X645" s="210"/>
      <c r="Y645" s="210"/>
      <c r="Z645" s="210"/>
      <c r="AA645" s="210"/>
      <c r="AB645" s="210"/>
    </row>
    <row r="646" spans="1:28" ht="22.5" x14ac:dyDescent="0.2">
      <c r="A646" s="61">
        <v>630</v>
      </c>
      <c r="B646" s="61"/>
      <c r="C646" s="577">
        <v>5145</v>
      </c>
      <c r="D646" s="302" t="s">
        <v>7413</v>
      </c>
      <c r="E646" s="303" t="s">
        <v>4692</v>
      </c>
      <c r="F646" s="304" t="s">
        <v>6229</v>
      </c>
      <c r="G646" s="304" t="s">
        <v>6230</v>
      </c>
      <c r="H646" s="167" t="str">
        <f t="shared" si="89"/>
        <v>фото1</v>
      </c>
      <c r="I646" s="305" t="s">
        <v>6231</v>
      </c>
      <c r="J646" s="306" t="s">
        <v>7356</v>
      </c>
      <c r="K646" s="307" t="s">
        <v>32</v>
      </c>
      <c r="L646" s="308">
        <v>15</v>
      </c>
      <c r="M646" s="579">
        <v>1536.8</v>
      </c>
      <c r="N646" s="299"/>
      <c r="O646" s="300">
        <f t="shared" si="90"/>
        <v>0</v>
      </c>
      <c r="P646" s="4"/>
      <c r="Q646" s="318">
        <f t="shared" si="91"/>
        <v>102.45333333333333</v>
      </c>
      <c r="S646" s="210"/>
      <c r="T646" s="210"/>
      <c r="U646" s="210"/>
      <c r="V646" s="210"/>
      <c r="W646" s="210"/>
      <c r="X646" s="210"/>
      <c r="Y646" s="210"/>
      <c r="Z646" s="210"/>
      <c r="AA646" s="210"/>
      <c r="AB646" s="210"/>
    </row>
    <row r="647" spans="1:28" ht="22.5" x14ac:dyDescent="0.2">
      <c r="A647" s="61">
        <v>631</v>
      </c>
      <c r="B647" s="61"/>
      <c r="C647" s="577">
        <v>5417</v>
      </c>
      <c r="D647" s="302" t="s">
        <v>14028</v>
      </c>
      <c r="E647" s="396" t="s">
        <v>4692</v>
      </c>
      <c r="F647" s="312" t="s">
        <v>14029</v>
      </c>
      <c r="G647" s="312" t="s">
        <v>14030</v>
      </c>
      <c r="H647" s="167" t="str">
        <f t="shared" si="89"/>
        <v>фото1</v>
      </c>
      <c r="I647" s="305" t="s">
        <v>14031</v>
      </c>
      <c r="J647" s="306" t="s">
        <v>7356</v>
      </c>
      <c r="K647" s="307" t="s">
        <v>32</v>
      </c>
      <c r="L647" s="308">
        <v>15</v>
      </c>
      <c r="M647" s="579">
        <v>1419.8</v>
      </c>
      <c r="N647" s="299"/>
      <c r="O647" s="300">
        <f t="shared" si="90"/>
        <v>0</v>
      </c>
      <c r="P647" s="4" t="s">
        <v>13902</v>
      </c>
      <c r="Q647" s="318">
        <f t="shared" si="91"/>
        <v>94.653333333333336</v>
      </c>
      <c r="S647" s="210"/>
      <c r="T647" s="210"/>
      <c r="U647" s="210"/>
      <c r="V647" s="210"/>
      <c r="W647" s="210"/>
      <c r="X647" s="210"/>
      <c r="Y647" s="210"/>
      <c r="Z647" s="210"/>
      <c r="AA647" s="210"/>
      <c r="AB647" s="210"/>
    </row>
    <row r="648" spans="1:28" ht="15" x14ac:dyDescent="0.2">
      <c r="A648" s="61">
        <v>632</v>
      </c>
      <c r="B648" s="61"/>
      <c r="C648" s="577">
        <v>5146</v>
      </c>
      <c r="D648" s="302" t="s">
        <v>7414</v>
      </c>
      <c r="E648" s="303" t="s">
        <v>4692</v>
      </c>
      <c r="F648" s="304" t="s">
        <v>4862</v>
      </c>
      <c r="G648" s="304" t="s">
        <v>4863</v>
      </c>
      <c r="H648" s="167" t="str">
        <f t="shared" si="89"/>
        <v>фото1</v>
      </c>
      <c r="I648" s="305" t="s">
        <v>4864</v>
      </c>
      <c r="J648" s="306" t="s">
        <v>7356</v>
      </c>
      <c r="K648" s="307" t="s">
        <v>32</v>
      </c>
      <c r="L648" s="308">
        <v>15</v>
      </c>
      <c r="M648" s="579">
        <v>1449.1</v>
      </c>
      <c r="N648" s="299"/>
      <c r="O648" s="300">
        <f t="shared" si="90"/>
        <v>0</v>
      </c>
      <c r="P648" s="4"/>
      <c r="Q648" s="318">
        <f t="shared" si="91"/>
        <v>96.606666666666655</v>
      </c>
      <c r="S648" s="210"/>
      <c r="T648" s="210"/>
      <c r="U648" s="210"/>
      <c r="V648" s="210"/>
      <c r="W648" s="210"/>
      <c r="X648" s="210"/>
      <c r="Y648" s="210"/>
      <c r="Z648" s="210"/>
      <c r="AA648" s="210"/>
      <c r="AB648" s="210"/>
    </row>
    <row r="649" spans="1:28" ht="15" x14ac:dyDescent="0.2">
      <c r="A649" s="61">
        <v>633</v>
      </c>
      <c r="B649" s="61"/>
      <c r="C649" s="577">
        <v>5418</v>
      </c>
      <c r="D649" s="302" t="s">
        <v>14032</v>
      </c>
      <c r="E649" s="396" t="s">
        <v>4692</v>
      </c>
      <c r="F649" s="312" t="s">
        <v>14033</v>
      </c>
      <c r="G649" s="312" t="s">
        <v>14034</v>
      </c>
      <c r="H649" s="167" t="str">
        <f t="shared" si="89"/>
        <v>фото1</v>
      </c>
      <c r="I649" s="305" t="s">
        <v>14035</v>
      </c>
      <c r="J649" s="306" t="s">
        <v>7356</v>
      </c>
      <c r="K649" s="307" t="s">
        <v>32</v>
      </c>
      <c r="L649" s="308">
        <v>15</v>
      </c>
      <c r="M649" s="579">
        <v>1419.8</v>
      </c>
      <c r="N649" s="299"/>
      <c r="O649" s="300">
        <f t="shared" si="90"/>
        <v>0</v>
      </c>
      <c r="P649" s="4" t="s">
        <v>13902</v>
      </c>
      <c r="Q649" s="318">
        <f t="shared" si="91"/>
        <v>94.653333333333336</v>
      </c>
      <c r="S649" s="210"/>
      <c r="T649" s="210"/>
      <c r="U649" s="210"/>
      <c r="V649" s="210"/>
      <c r="W649" s="210"/>
      <c r="X649" s="210"/>
      <c r="Y649" s="210"/>
      <c r="Z649" s="210"/>
      <c r="AA649" s="210"/>
      <c r="AB649" s="210"/>
    </row>
    <row r="650" spans="1:28" ht="15" x14ac:dyDescent="0.2">
      <c r="A650" s="61">
        <v>634</v>
      </c>
      <c r="B650" s="61"/>
      <c r="C650" s="577">
        <v>5147</v>
      </c>
      <c r="D650" s="302" t="s">
        <v>7415</v>
      </c>
      <c r="E650" s="303" t="s">
        <v>4692</v>
      </c>
      <c r="F650" s="304" t="s">
        <v>4865</v>
      </c>
      <c r="G650" s="304" t="s">
        <v>4866</v>
      </c>
      <c r="H650" s="167" t="str">
        <f t="shared" si="89"/>
        <v>фото1</v>
      </c>
      <c r="I650" s="305" t="s">
        <v>4867</v>
      </c>
      <c r="J650" s="306" t="s">
        <v>7356</v>
      </c>
      <c r="K650" s="307" t="s">
        <v>32</v>
      </c>
      <c r="L650" s="308">
        <v>15</v>
      </c>
      <c r="M650" s="579">
        <v>1419.8</v>
      </c>
      <c r="N650" s="299"/>
      <c r="O650" s="300">
        <f t="shared" si="90"/>
        <v>0</v>
      </c>
      <c r="P650" s="4"/>
      <c r="Q650" s="318">
        <f t="shared" si="91"/>
        <v>94.653333333333336</v>
      </c>
      <c r="S650" s="210"/>
      <c r="T650" s="210"/>
      <c r="U650" s="210"/>
      <c r="V650" s="210"/>
      <c r="W650" s="210"/>
      <c r="X650" s="210"/>
      <c r="Y650" s="210"/>
      <c r="Z650" s="210"/>
      <c r="AA650" s="210"/>
      <c r="AB650" s="210"/>
    </row>
    <row r="651" spans="1:28" ht="22.5" x14ac:dyDescent="0.2">
      <c r="A651" s="61">
        <v>635</v>
      </c>
      <c r="B651" s="61"/>
      <c r="C651" s="577">
        <v>5148</v>
      </c>
      <c r="D651" s="302" t="s">
        <v>7416</v>
      </c>
      <c r="E651" s="303" t="s">
        <v>4692</v>
      </c>
      <c r="F651" s="304" t="s">
        <v>4868</v>
      </c>
      <c r="G651" s="304" t="s">
        <v>4869</v>
      </c>
      <c r="H651" s="167" t="str">
        <f t="shared" si="89"/>
        <v>фото1</v>
      </c>
      <c r="I651" s="305" t="s">
        <v>4870</v>
      </c>
      <c r="J651" s="306" t="s">
        <v>7356</v>
      </c>
      <c r="K651" s="307" t="s">
        <v>32</v>
      </c>
      <c r="L651" s="308">
        <v>15</v>
      </c>
      <c r="M651" s="579">
        <v>1361.3</v>
      </c>
      <c r="N651" s="299"/>
      <c r="O651" s="300">
        <f t="shared" si="90"/>
        <v>0</v>
      </c>
      <c r="P651" s="4"/>
      <c r="Q651" s="318">
        <f t="shared" si="91"/>
        <v>90.75333333333333</v>
      </c>
      <c r="S651" s="210"/>
      <c r="T651" s="210"/>
      <c r="U651" s="210"/>
      <c r="V651" s="210"/>
      <c r="W651" s="210"/>
      <c r="X651" s="210"/>
      <c r="Y651" s="210"/>
      <c r="Z651" s="210"/>
      <c r="AA651" s="210"/>
      <c r="AB651" s="210"/>
    </row>
    <row r="652" spans="1:28" ht="22.5" x14ac:dyDescent="0.2">
      <c r="A652" s="61">
        <v>636</v>
      </c>
      <c r="B652" s="61"/>
      <c r="C652" s="577">
        <v>5149</v>
      </c>
      <c r="D652" s="302" t="s">
        <v>12393</v>
      </c>
      <c r="E652" s="303" t="s">
        <v>4692</v>
      </c>
      <c r="F652" s="304" t="s">
        <v>12394</v>
      </c>
      <c r="G652" s="304" t="s">
        <v>12395</v>
      </c>
      <c r="H652" s="167" t="str">
        <f t="shared" si="89"/>
        <v>фото1</v>
      </c>
      <c r="I652" s="305" t="s">
        <v>12396</v>
      </c>
      <c r="J652" s="306" t="s">
        <v>7356</v>
      </c>
      <c r="K652" s="307" t="s">
        <v>32</v>
      </c>
      <c r="L652" s="308">
        <v>15</v>
      </c>
      <c r="M652" s="579">
        <v>1361.3</v>
      </c>
      <c r="N652" s="299"/>
      <c r="O652" s="300">
        <f t="shared" si="90"/>
        <v>0</v>
      </c>
      <c r="P652" s="4" t="s">
        <v>11622</v>
      </c>
      <c r="Q652" s="318">
        <f t="shared" si="91"/>
        <v>90.75333333333333</v>
      </c>
      <c r="S652" s="210"/>
      <c r="T652" s="210"/>
      <c r="U652" s="210"/>
      <c r="V652" s="210"/>
      <c r="W652" s="210"/>
      <c r="X652" s="210"/>
      <c r="Y652" s="210"/>
      <c r="Z652" s="210"/>
      <c r="AA652" s="210"/>
      <c r="AB652" s="210"/>
    </row>
    <row r="653" spans="1:28" ht="15" x14ac:dyDescent="0.2">
      <c r="A653" s="61">
        <v>637</v>
      </c>
      <c r="B653" s="61"/>
      <c r="C653" s="577">
        <v>5152</v>
      </c>
      <c r="D653" s="302" t="s">
        <v>7417</v>
      </c>
      <c r="E653" s="303" t="s">
        <v>4692</v>
      </c>
      <c r="F653" s="304" t="s">
        <v>4871</v>
      </c>
      <c r="G653" s="304" t="s">
        <v>4872</v>
      </c>
      <c r="H653" s="167" t="str">
        <f t="shared" si="89"/>
        <v>фото1</v>
      </c>
      <c r="I653" s="305" t="s">
        <v>4873</v>
      </c>
      <c r="J653" s="306" t="s">
        <v>7356</v>
      </c>
      <c r="K653" s="307" t="s">
        <v>32</v>
      </c>
      <c r="L653" s="308">
        <v>15</v>
      </c>
      <c r="M653" s="579">
        <v>1361.3</v>
      </c>
      <c r="N653" s="299"/>
      <c r="O653" s="300">
        <f t="shared" si="90"/>
        <v>0</v>
      </c>
      <c r="P653" s="4"/>
      <c r="Q653" s="318">
        <f t="shared" si="91"/>
        <v>90.75333333333333</v>
      </c>
      <c r="S653" s="210"/>
      <c r="T653" s="210"/>
      <c r="U653" s="210"/>
      <c r="V653" s="210"/>
      <c r="W653" s="210"/>
      <c r="X653" s="210"/>
      <c r="Y653" s="210"/>
      <c r="Z653" s="210"/>
      <c r="AA653" s="210"/>
      <c r="AB653" s="210"/>
    </row>
    <row r="654" spans="1:28" ht="33.75" x14ac:dyDescent="0.2">
      <c r="A654" s="61">
        <v>638</v>
      </c>
      <c r="B654" s="61"/>
      <c r="C654" s="577">
        <v>5153</v>
      </c>
      <c r="D654" s="302" t="s">
        <v>7418</v>
      </c>
      <c r="E654" s="303" t="s">
        <v>4692</v>
      </c>
      <c r="F654" s="304" t="s">
        <v>4874</v>
      </c>
      <c r="G654" s="304" t="s">
        <v>4875</v>
      </c>
      <c r="H654" s="167" t="str">
        <f t="shared" si="89"/>
        <v>фото1</v>
      </c>
      <c r="I654" s="305" t="s">
        <v>4876</v>
      </c>
      <c r="J654" s="306" t="s">
        <v>7356</v>
      </c>
      <c r="K654" s="307" t="s">
        <v>32</v>
      </c>
      <c r="L654" s="308">
        <v>15</v>
      </c>
      <c r="M654" s="579">
        <v>1419.8</v>
      </c>
      <c r="N654" s="299"/>
      <c r="O654" s="300">
        <f t="shared" si="90"/>
        <v>0</v>
      </c>
      <c r="P654" s="4"/>
      <c r="Q654" s="318">
        <f t="shared" si="91"/>
        <v>94.653333333333336</v>
      </c>
      <c r="S654" s="210"/>
      <c r="T654" s="210"/>
      <c r="U654" s="210"/>
      <c r="V654" s="210"/>
      <c r="W654" s="210"/>
      <c r="X654" s="210"/>
      <c r="Y654" s="210"/>
      <c r="Z654" s="210"/>
      <c r="AA654" s="210"/>
      <c r="AB654" s="210"/>
    </row>
    <row r="655" spans="1:28" ht="22.5" x14ac:dyDescent="0.2">
      <c r="A655" s="61">
        <v>639</v>
      </c>
      <c r="B655" s="61"/>
      <c r="C655" s="577">
        <v>5154</v>
      </c>
      <c r="D655" s="302" t="s">
        <v>8988</v>
      </c>
      <c r="E655" s="303" t="s">
        <v>4692</v>
      </c>
      <c r="F655" s="304" t="s">
        <v>8989</v>
      </c>
      <c r="G655" s="304" t="s">
        <v>8990</v>
      </c>
      <c r="H655" s="167" t="str">
        <f t="shared" si="89"/>
        <v>фото1</v>
      </c>
      <c r="I655" s="305" t="s">
        <v>8991</v>
      </c>
      <c r="J655" s="306" t="s">
        <v>7356</v>
      </c>
      <c r="K655" s="307" t="s">
        <v>32</v>
      </c>
      <c r="L655" s="308">
        <v>15</v>
      </c>
      <c r="M655" s="579">
        <v>1361.3</v>
      </c>
      <c r="N655" s="299"/>
      <c r="O655" s="300">
        <f t="shared" si="90"/>
        <v>0</v>
      </c>
      <c r="P655" s="4"/>
      <c r="Q655" s="318">
        <f t="shared" si="91"/>
        <v>90.75333333333333</v>
      </c>
      <c r="S655" s="210"/>
      <c r="T655" s="210"/>
      <c r="U655" s="210"/>
      <c r="V655" s="210"/>
      <c r="W655" s="210"/>
      <c r="X655" s="210"/>
      <c r="Y655" s="210"/>
      <c r="Z655" s="210"/>
      <c r="AA655" s="210"/>
      <c r="AB655" s="210"/>
    </row>
    <row r="656" spans="1:28" ht="15" x14ac:dyDescent="0.2">
      <c r="A656" s="61">
        <v>640</v>
      </c>
      <c r="B656" s="61"/>
      <c r="C656" s="577">
        <v>5155</v>
      </c>
      <c r="D656" s="302" t="s">
        <v>7419</v>
      </c>
      <c r="E656" s="303" t="s">
        <v>4692</v>
      </c>
      <c r="F656" s="304" t="s">
        <v>4877</v>
      </c>
      <c r="G656" s="304" t="s">
        <v>4878</v>
      </c>
      <c r="H656" s="167" t="str">
        <f t="shared" si="89"/>
        <v>фото1</v>
      </c>
      <c r="I656" s="305" t="s">
        <v>4879</v>
      </c>
      <c r="J656" s="306" t="s">
        <v>7356</v>
      </c>
      <c r="K656" s="307" t="s">
        <v>32</v>
      </c>
      <c r="L656" s="308">
        <v>15</v>
      </c>
      <c r="M656" s="579">
        <v>1273.5999999999999</v>
      </c>
      <c r="N656" s="299"/>
      <c r="O656" s="300">
        <f t="shared" si="90"/>
        <v>0</v>
      </c>
      <c r="P656" s="4"/>
      <c r="Q656" s="318">
        <f t="shared" si="91"/>
        <v>84.906666666666666</v>
      </c>
      <c r="S656" s="210"/>
      <c r="T656" s="210"/>
      <c r="U656" s="210"/>
      <c r="V656" s="210"/>
      <c r="W656" s="210"/>
      <c r="X656" s="210"/>
      <c r="Y656" s="210"/>
      <c r="Z656" s="210"/>
      <c r="AA656" s="210"/>
      <c r="AB656" s="210"/>
    </row>
    <row r="657" spans="1:28" ht="15" x14ac:dyDescent="0.2">
      <c r="A657" s="61">
        <v>641</v>
      </c>
      <c r="B657" s="61"/>
      <c r="C657" s="577">
        <v>5420</v>
      </c>
      <c r="D657" s="302" t="s">
        <v>14036</v>
      </c>
      <c r="E657" s="396" t="s">
        <v>4692</v>
      </c>
      <c r="F657" s="312" t="s">
        <v>14037</v>
      </c>
      <c r="G657" s="312" t="s">
        <v>14038</v>
      </c>
      <c r="H657" s="167" t="str">
        <f t="shared" si="89"/>
        <v>фото1</v>
      </c>
      <c r="I657" s="305" t="s">
        <v>14039</v>
      </c>
      <c r="J657" s="306" t="s">
        <v>7356</v>
      </c>
      <c r="K657" s="307" t="s">
        <v>32</v>
      </c>
      <c r="L657" s="308">
        <v>15</v>
      </c>
      <c r="M657" s="579">
        <v>1419.8</v>
      </c>
      <c r="N657" s="299"/>
      <c r="O657" s="300">
        <f t="shared" si="90"/>
        <v>0</v>
      </c>
      <c r="P657" s="4" t="s">
        <v>13902</v>
      </c>
      <c r="Q657" s="318">
        <f t="shared" si="91"/>
        <v>94.653333333333336</v>
      </c>
      <c r="S657" s="210"/>
      <c r="T657" s="210"/>
      <c r="U657" s="210"/>
      <c r="V657" s="210"/>
      <c r="W657" s="210"/>
      <c r="X657" s="210"/>
      <c r="Y657" s="210"/>
      <c r="Z657" s="210"/>
      <c r="AA657" s="210"/>
      <c r="AB657" s="210"/>
    </row>
    <row r="658" spans="1:28" ht="22.5" x14ac:dyDescent="0.2">
      <c r="A658" s="61">
        <v>642</v>
      </c>
      <c r="B658" s="61"/>
      <c r="C658" s="577">
        <v>5157</v>
      </c>
      <c r="D658" s="302" t="s">
        <v>7420</v>
      </c>
      <c r="E658" s="303" t="s">
        <v>4692</v>
      </c>
      <c r="F658" s="304" t="s">
        <v>6232</v>
      </c>
      <c r="G658" s="304" t="s">
        <v>6233</v>
      </c>
      <c r="H658" s="167" t="str">
        <f t="shared" si="89"/>
        <v>фото1</v>
      </c>
      <c r="I658" s="305" t="s">
        <v>6234</v>
      </c>
      <c r="J658" s="306" t="s">
        <v>7356</v>
      </c>
      <c r="K658" s="307" t="s">
        <v>32</v>
      </c>
      <c r="L658" s="308">
        <v>15</v>
      </c>
      <c r="M658" s="579">
        <v>1361.3</v>
      </c>
      <c r="N658" s="299"/>
      <c r="O658" s="300">
        <f t="shared" si="90"/>
        <v>0</v>
      </c>
      <c r="P658" s="4"/>
      <c r="Q658" s="318">
        <f t="shared" si="91"/>
        <v>90.75333333333333</v>
      </c>
      <c r="S658" s="210"/>
      <c r="T658" s="210"/>
      <c r="U658" s="210"/>
      <c r="V658" s="210"/>
      <c r="W658" s="210"/>
      <c r="X658" s="210"/>
      <c r="Y658" s="210"/>
      <c r="Z658" s="210"/>
      <c r="AA658" s="210"/>
      <c r="AB658" s="210"/>
    </row>
    <row r="659" spans="1:28" ht="22.5" x14ac:dyDescent="0.2">
      <c r="A659" s="61">
        <v>643</v>
      </c>
      <c r="B659" s="61"/>
      <c r="C659" s="577">
        <v>5158</v>
      </c>
      <c r="D659" s="302" t="s">
        <v>7421</v>
      </c>
      <c r="E659" s="303" t="s">
        <v>4692</v>
      </c>
      <c r="F659" s="304" t="s">
        <v>3758</v>
      </c>
      <c r="G659" s="304" t="s">
        <v>4880</v>
      </c>
      <c r="H659" s="167" t="str">
        <f t="shared" si="89"/>
        <v>фото1</v>
      </c>
      <c r="I659" s="305" t="s">
        <v>4881</v>
      </c>
      <c r="J659" s="306" t="s">
        <v>7356</v>
      </c>
      <c r="K659" s="307" t="s">
        <v>32</v>
      </c>
      <c r="L659" s="308">
        <v>15</v>
      </c>
      <c r="M659" s="579">
        <v>1332.1</v>
      </c>
      <c r="N659" s="299"/>
      <c r="O659" s="300">
        <f t="shared" si="90"/>
        <v>0</v>
      </c>
      <c r="P659" s="4"/>
      <c r="Q659" s="318">
        <f t="shared" si="91"/>
        <v>88.806666666666658</v>
      </c>
      <c r="S659" s="210"/>
      <c r="T659" s="210"/>
      <c r="U659" s="210"/>
      <c r="V659" s="210"/>
      <c r="W659" s="210"/>
      <c r="X659" s="210"/>
      <c r="Y659" s="210"/>
      <c r="Z659" s="210"/>
      <c r="AA659" s="210"/>
      <c r="AB659" s="210"/>
    </row>
    <row r="660" spans="1:28" ht="22.5" x14ac:dyDescent="0.2">
      <c r="A660" s="61">
        <v>644</v>
      </c>
      <c r="B660" s="61"/>
      <c r="C660" s="577">
        <v>5159</v>
      </c>
      <c r="D660" s="302" t="s">
        <v>9021</v>
      </c>
      <c r="E660" s="303" t="s">
        <v>4692</v>
      </c>
      <c r="F660" s="304" t="s">
        <v>4367</v>
      </c>
      <c r="G660" s="304" t="s">
        <v>4368</v>
      </c>
      <c r="H660" s="167" t="str">
        <f t="shared" si="89"/>
        <v>фото1</v>
      </c>
      <c r="I660" s="305" t="s">
        <v>7422</v>
      </c>
      <c r="J660" s="306" t="s">
        <v>7356</v>
      </c>
      <c r="K660" s="307" t="s">
        <v>32</v>
      </c>
      <c r="L660" s="308">
        <v>15</v>
      </c>
      <c r="M660" s="579">
        <v>1639.1</v>
      </c>
      <c r="N660" s="299"/>
      <c r="O660" s="300">
        <f t="shared" si="90"/>
        <v>0</v>
      </c>
      <c r="P660" s="4"/>
      <c r="Q660" s="318">
        <f t="shared" si="91"/>
        <v>109.27333333333333</v>
      </c>
      <c r="S660" s="210"/>
      <c r="T660" s="210"/>
      <c r="U660" s="210"/>
      <c r="V660" s="210"/>
      <c r="W660" s="210"/>
      <c r="X660" s="210"/>
      <c r="Y660" s="210"/>
      <c r="Z660" s="210"/>
      <c r="AA660" s="210"/>
      <c r="AB660" s="210"/>
    </row>
    <row r="661" spans="1:28" ht="15" x14ac:dyDescent="0.2">
      <c r="A661" s="61">
        <v>645</v>
      </c>
      <c r="B661" s="61"/>
      <c r="C661" s="577">
        <v>5160</v>
      </c>
      <c r="D661" s="302" t="s">
        <v>12397</v>
      </c>
      <c r="E661" s="303" t="s">
        <v>4692</v>
      </c>
      <c r="F661" s="304" t="s">
        <v>12398</v>
      </c>
      <c r="G661" s="304" t="s">
        <v>12399</v>
      </c>
      <c r="H661" s="167" t="str">
        <f t="shared" si="89"/>
        <v>фото1</v>
      </c>
      <c r="I661" s="305" t="s">
        <v>12400</v>
      </c>
      <c r="J661" s="306" t="s">
        <v>7356</v>
      </c>
      <c r="K661" s="307" t="s">
        <v>32</v>
      </c>
      <c r="L661" s="308">
        <v>15</v>
      </c>
      <c r="M661" s="579">
        <v>1127.3999999999999</v>
      </c>
      <c r="N661" s="299"/>
      <c r="O661" s="300">
        <f t="shared" si="90"/>
        <v>0</v>
      </c>
      <c r="P661" s="4" t="s">
        <v>11622</v>
      </c>
      <c r="Q661" s="318">
        <f t="shared" si="91"/>
        <v>75.16</v>
      </c>
      <c r="S661" s="210"/>
      <c r="T661" s="210"/>
      <c r="U661" s="210"/>
      <c r="V661" s="210"/>
      <c r="W661" s="210"/>
      <c r="X661" s="210"/>
      <c r="Y661" s="210"/>
      <c r="Z661" s="210"/>
      <c r="AA661" s="210"/>
      <c r="AB661" s="210"/>
    </row>
    <row r="662" spans="1:28" ht="22.5" x14ac:dyDescent="0.2">
      <c r="A662" s="61">
        <v>646</v>
      </c>
      <c r="B662" s="61"/>
      <c r="C662" s="577">
        <v>5161</v>
      </c>
      <c r="D662" s="302" t="s">
        <v>9033</v>
      </c>
      <c r="E662" s="303" t="s">
        <v>4692</v>
      </c>
      <c r="F662" s="304" t="s">
        <v>6460</v>
      </c>
      <c r="G662" s="304" t="s">
        <v>6459</v>
      </c>
      <c r="H662" s="167" t="str">
        <f t="shared" si="89"/>
        <v>фото1</v>
      </c>
      <c r="I662" s="305" t="s">
        <v>7423</v>
      </c>
      <c r="J662" s="306" t="s">
        <v>7356</v>
      </c>
      <c r="K662" s="307" t="s">
        <v>32</v>
      </c>
      <c r="L662" s="308">
        <v>15</v>
      </c>
      <c r="M662" s="579">
        <v>1361.3</v>
      </c>
      <c r="N662" s="299"/>
      <c r="O662" s="300">
        <f t="shared" si="90"/>
        <v>0</v>
      </c>
      <c r="P662" s="4"/>
      <c r="Q662" s="318">
        <f t="shared" si="91"/>
        <v>90.75333333333333</v>
      </c>
      <c r="S662" s="210"/>
      <c r="T662" s="210"/>
      <c r="U662" s="210"/>
      <c r="V662" s="210"/>
      <c r="W662" s="210"/>
      <c r="X662" s="210"/>
      <c r="Y662" s="210"/>
      <c r="Z662" s="210"/>
      <c r="AA662" s="210"/>
      <c r="AB662" s="210"/>
    </row>
    <row r="663" spans="1:28" ht="22.5" x14ac:dyDescent="0.2">
      <c r="A663" s="61">
        <v>647</v>
      </c>
      <c r="B663" s="61"/>
      <c r="C663" s="577">
        <v>5162</v>
      </c>
      <c r="D663" s="302" t="s">
        <v>8998</v>
      </c>
      <c r="E663" s="303" t="s">
        <v>4692</v>
      </c>
      <c r="F663" s="304" t="s">
        <v>8999</v>
      </c>
      <c r="G663" s="304" t="s">
        <v>9000</v>
      </c>
      <c r="H663" s="167" t="str">
        <f t="shared" si="89"/>
        <v>фото1</v>
      </c>
      <c r="I663" s="305" t="s">
        <v>9001</v>
      </c>
      <c r="J663" s="306" t="s">
        <v>7356</v>
      </c>
      <c r="K663" s="307" t="s">
        <v>32</v>
      </c>
      <c r="L663" s="308">
        <v>15</v>
      </c>
      <c r="M663" s="579">
        <v>1302.8999999999999</v>
      </c>
      <c r="N663" s="299"/>
      <c r="O663" s="300">
        <f t="shared" si="90"/>
        <v>0</v>
      </c>
      <c r="P663" s="4"/>
      <c r="Q663" s="318">
        <f t="shared" si="91"/>
        <v>86.859999999999985</v>
      </c>
      <c r="S663" s="210"/>
      <c r="T663" s="210"/>
      <c r="U663" s="210"/>
      <c r="V663" s="210"/>
      <c r="W663" s="210"/>
      <c r="X663" s="210"/>
      <c r="Y663" s="210"/>
      <c r="Z663" s="210"/>
      <c r="AA663" s="210"/>
      <c r="AB663" s="210"/>
    </row>
    <row r="664" spans="1:28" ht="22.5" x14ac:dyDescent="0.2">
      <c r="A664" s="61">
        <v>648</v>
      </c>
      <c r="B664" s="61"/>
      <c r="C664" s="577">
        <v>5163</v>
      </c>
      <c r="D664" s="302" t="s">
        <v>9057</v>
      </c>
      <c r="E664" s="303" t="s">
        <v>4692</v>
      </c>
      <c r="F664" s="304" t="s">
        <v>9058</v>
      </c>
      <c r="G664" s="304" t="s">
        <v>9059</v>
      </c>
      <c r="H664" s="167" t="str">
        <f t="shared" ref="H664:H695" si="92">HYPERLINK("http://www.gardenbulbs.ru/images/Dahlia_CL/thumbnails/"&amp;D664&amp;".jpg","фото1")</f>
        <v>фото1</v>
      </c>
      <c r="I664" s="305" t="s">
        <v>9060</v>
      </c>
      <c r="J664" s="306" t="s">
        <v>7356</v>
      </c>
      <c r="K664" s="307" t="s">
        <v>32</v>
      </c>
      <c r="L664" s="308">
        <v>15</v>
      </c>
      <c r="M664" s="579">
        <v>1419.8</v>
      </c>
      <c r="N664" s="299"/>
      <c r="O664" s="300">
        <f t="shared" si="90"/>
        <v>0</v>
      </c>
      <c r="P664" s="4"/>
      <c r="Q664" s="318">
        <f t="shared" si="91"/>
        <v>94.653333333333336</v>
      </c>
      <c r="S664" s="210"/>
      <c r="T664" s="210"/>
      <c r="U664" s="210"/>
      <c r="V664" s="210"/>
      <c r="W664" s="210"/>
      <c r="X664" s="210"/>
      <c r="Y664" s="210"/>
      <c r="Z664" s="210"/>
      <c r="AA664" s="210"/>
      <c r="AB664" s="210"/>
    </row>
    <row r="665" spans="1:28" ht="15" x14ac:dyDescent="0.2">
      <c r="A665" s="61">
        <v>649</v>
      </c>
      <c r="B665" s="61"/>
      <c r="C665" s="577">
        <v>5164</v>
      </c>
      <c r="D665" s="302" t="s">
        <v>7424</v>
      </c>
      <c r="E665" s="303" t="s">
        <v>4692</v>
      </c>
      <c r="F665" s="304" t="s">
        <v>4882</v>
      </c>
      <c r="G665" s="304" t="s">
        <v>4883</v>
      </c>
      <c r="H665" s="167" t="str">
        <f t="shared" si="92"/>
        <v>фото1</v>
      </c>
      <c r="I665" s="305" t="s">
        <v>4884</v>
      </c>
      <c r="J665" s="306" t="s">
        <v>7356</v>
      </c>
      <c r="K665" s="307" t="s">
        <v>32</v>
      </c>
      <c r="L665" s="308">
        <v>15</v>
      </c>
      <c r="M665" s="579">
        <v>1507.6</v>
      </c>
      <c r="N665" s="299"/>
      <c r="O665" s="300">
        <f t="shared" si="90"/>
        <v>0</v>
      </c>
      <c r="P665" s="4"/>
      <c r="Q665" s="318">
        <f t="shared" si="91"/>
        <v>100.50666666666666</v>
      </c>
      <c r="S665" s="210"/>
      <c r="T665" s="210"/>
      <c r="U665" s="210"/>
      <c r="V665" s="210"/>
      <c r="W665" s="210"/>
      <c r="X665" s="210"/>
      <c r="Y665" s="210"/>
      <c r="Z665" s="210"/>
      <c r="AA665" s="210"/>
      <c r="AB665" s="210"/>
    </row>
    <row r="666" spans="1:28" ht="22.5" x14ac:dyDescent="0.2">
      <c r="A666" s="61">
        <v>650</v>
      </c>
      <c r="B666" s="61"/>
      <c r="C666" s="577">
        <v>5165</v>
      </c>
      <c r="D666" s="302" t="s">
        <v>12401</v>
      </c>
      <c r="E666" s="303" t="s">
        <v>4692</v>
      </c>
      <c r="F666" s="304" t="s">
        <v>12402</v>
      </c>
      <c r="G666" s="304" t="s">
        <v>9283</v>
      </c>
      <c r="H666" s="167" t="str">
        <f t="shared" si="92"/>
        <v>фото1</v>
      </c>
      <c r="I666" s="305" t="s">
        <v>12403</v>
      </c>
      <c r="J666" s="306" t="s">
        <v>7356</v>
      </c>
      <c r="K666" s="307" t="s">
        <v>32</v>
      </c>
      <c r="L666" s="308">
        <v>15</v>
      </c>
      <c r="M666" s="579">
        <v>1478.3</v>
      </c>
      <c r="N666" s="299"/>
      <c r="O666" s="300">
        <f t="shared" si="90"/>
        <v>0</v>
      </c>
      <c r="P666" s="4" t="s">
        <v>11622</v>
      </c>
      <c r="Q666" s="318">
        <f t="shared" si="91"/>
        <v>98.553333333333327</v>
      </c>
      <c r="S666" s="210"/>
      <c r="T666" s="210"/>
      <c r="U666" s="210"/>
      <c r="V666" s="210"/>
      <c r="W666" s="210"/>
      <c r="X666" s="210"/>
      <c r="Y666" s="210"/>
      <c r="Z666" s="210"/>
      <c r="AA666" s="210"/>
      <c r="AB666" s="210"/>
    </row>
    <row r="667" spans="1:28" ht="22.5" x14ac:dyDescent="0.2">
      <c r="A667" s="61">
        <v>651</v>
      </c>
      <c r="B667" s="61"/>
      <c r="C667" s="577">
        <v>5170</v>
      </c>
      <c r="D667" s="302" t="s">
        <v>7425</v>
      </c>
      <c r="E667" s="303" t="s">
        <v>4692</v>
      </c>
      <c r="F667" s="304" t="s">
        <v>4885</v>
      </c>
      <c r="G667" s="304" t="s">
        <v>4886</v>
      </c>
      <c r="H667" s="167" t="str">
        <f t="shared" si="92"/>
        <v>фото1</v>
      </c>
      <c r="I667" s="305" t="s">
        <v>4887</v>
      </c>
      <c r="J667" s="306" t="s">
        <v>7356</v>
      </c>
      <c r="K667" s="307" t="s">
        <v>32</v>
      </c>
      <c r="L667" s="308">
        <v>15</v>
      </c>
      <c r="M667" s="579">
        <v>1566</v>
      </c>
      <c r="N667" s="299"/>
      <c r="O667" s="300">
        <f t="shared" si="90"/>
        <v>0</v>
      </c>
      <c r="P667" s="4"/>
      <c r="Q667" s="318">
        <f t="shared" si="91"/>
        <v>104.4</v>
      </c>
      <c r="S667" s="210"/>
      <c r="T667" s="210"/>
      <c r="U667" s="210"/>
      <c r="V667" s="210"/>
      <c r="W667" s="210"/>
      <c r="X667" s="210"/>
      <c r="Y667" s="210"/>
      <c r="Z667" s="210"/>
      <c r="AA667" s="210"/>
      <c r="AB667" s="210"/>
    </row>
    <row r="668" spans="1:28" ht="15" x14ac:dyDescent="0.2">
      <c r="A668" s="61">
        <v>652</v>
      </c>
      <c r="B668" s="61"/>
      <c r="C668" s="577">
        <v>5171</v>
      </c>
      <c r="D668" s="302" t="s">
        <v>12404</v>
      </c>
      <c r="E668" s="303" t="s">
        <v>4692</v>
      </c>
      <c r="F668" s="304" t="s">
        <v>12405</v>
      </c>
      <c r="G668" s="304" t="s">
        <v>12406</v>
      </c>
      <c r="H668" s="167" t="str">
        <f t="shared" si="92"/>
        <v>фото1</v>
      </c>
      <c r="I668" s="305" t="s">
        <v>12407</v>
      </c>
      <c r="J668" s="306" t="s">
        <v>7356</v>
      </c>
      <c r="K668" s="307" t="s">
        <v>32</v>
      </c>
      <c r="L668" s="308">
        <v>15</v>
      </c>
      <c r="M668" s="579">
        <v>1419.8</v>
      </c>
      <c r="N668" s="299"/>
      <c r="O668" s="300">
        <f t="shared" si="90"/>
        <v>0</v>
      </c>
      <c r="P668" s="4" t="s">
        <v>11622</v>
      </c>
      <c r="Q668" s="318">
        <f t="shared" si="91"/>
        <v>94.653333333333336</v>
      </c>
      <c r="S668" s="210"/>
      <c r="T668" s="210"/>
      <c r="U668" s="210"/>
      <c r="V668" s="210"/>
      <c r="W668" s="210"/>
      <c r="X668" s="210"/>
      <c r="Y668" s="210"/>
      <c r="Z668" s="210"/>
      <c r="AA668" s="210"/>
      <c r="AB668" s="210"/>
    </row>
    <row r="669" spans="1:28" ht="22.5" x14ac:dyDescent="0.2">
      <c r="A669" s="61">
        <v>653</v>
      </c>
      <c r="B669" s="61"/>
      <c r="C669" s="577">
        <v>5172</v>
      </c>
      <c r="D669" s="302" t="s">
        <v>7426</v>
      </c>
      <c r="E669" s="303" t="s">
        <v>4692</v>
      </c>
      <c r="F669" s="304" t="s">
        <v>7427</v>
      </c>
      <c r="G669" s="304" t="s">
        <v>5784</v>
      </c>
      <c r="H669" s="167" t="str">
        <f t="shared" si="92"/>
        <v>фото1</v>
      </c>
      <c r="I669" s="305" t="s">
        <v>9020</v>
      </c>
      <c r="J669" s="306" t="s">
        <v>7356</v>
      </c>
      <c r="K669" s="307" t="s">
        <v>32</v>
      </c>
      <c r="L669" s="308">
        <v>15</v>
      </c>
      <c r="M669" s="579">
        <v>1200.5</v>
      </c>
      <c r="N669" s="299"/>
      <c r="O669" s="300">
        <f t="shared" si="90"/>
        <v>0</v>
      </c>
      <c r="P669" s="4"/>
      <c r="Q669" s="318">
        <f t="shared" si="91"/>
        <v>80.033333333333331</v>
      </c>
      <c r="S669" s="210"/>
      <c r="T669" s="210"/>
      <c r="U669" s="210"/>
      <c r="V669" s="210"/>
      <c r="W669" s="210"/>
      <c r="X669" s="210"/>
      <c r="Y669" s="210"/>
      <c r="Z669" s="210"/>
      <c r="AA669" s="210"/>
      <c r="AB669" s="210"/>
    </row>
    <row r="670" spans="1:28" ht="22.5" x14ac:dyDescent="0.2">
      <c r="A670" s="61">
        <v>654</v>
      </c>
      <c r="B670" s="61"/>
      <c r="C670" s="577">
        <v>5173</v>
      </c>
      <c r="D670" s="302" t="s">
        <v>7428</v>
      </c>
      <c r="E670" s="303" t="s">
        <v>4692</v>
      </c>
      <c r="F670" s="304" t="s">
        <v>4888</v>
      </c>
      <c r="G670" s="304" t="s">
        <v>4889</v>
      </c>
      <c r="H670" s="167" t="str">
        <f t="shared" si="92"/>
        <v>фото1</v>
      </c>
      <c r="I670" s="305" t="s">
        <v>4890</v>
      </c>
      <c r="J670" s="306" t="s">
        <v>7356</v>
      </c>
      <c r="K670" s="307" t="s">
        <v>32</v>
      </c>
      <c r="L670" s="308">
        <v>15</v>
      </c>
      <c r="M670" s="579">
        <v>1361.3</v>
      </c>
      <c r="N670" s="299"/>
      <c r="O670" s="300">
        <f t="shared" si="90"/>
        <v>0</v>
      </c>
      <c r="P670" s="4"/>
      <c r="Q670" s="318">
        <f t="shared" si="91"/>
        <v>90.75333333333333</v>
      </c>
      <c r="S670" s="210"/>
      <c r="T670" s="210"/>
      <c r="U670" s="210"/>
      <c r="V670" s="210"/>
      <c r="W670" s="210"/>
      <c r="X670" s="210"/>
      <c r="Y670" s="210"/>
      <c r="Z670" s="210"/>
      <c r="AA670" s="210"/>
      <c r="AB670" s="210"/>
    </row>
    <row r="671" spans="1:28" ht="22.5" x14ac:dyDescent="0.2">
      <c r="A671" s="61">
        <v>655</v>
      </c>
      <c r="B671" s="61"/>
      <c r="C671" s="577">
        <v>5174</v>
      </c>
      <c r="D671" s="302" t="s">
        <v>12408</v>
      </c>
      <c r="E671" s="303" t="s">
        <v>4692</v>
      </c>
      <c r="F671" s="304" t="s">
        <v>12409</v>
      </c>
      <c r="G671" s="304" t="s">
        <v>12410</v>
      </c>
      <c r="H671" s="167" t="str">
        <f t="shared" si="92"/>
        <v>фото1</v>
      </c>
      <c r="I671" s="305" t="s">
        <v>12411</v>
      </c>
      <c r="J671" s="306" t="s">
        <v>7356</v>
      </c>
      <c r="K671" s="307" t="s">
        <v>32</v>
      </c>
      <c r="L671" s="308">
        <v>15</v>
      </c>
      <c r="M671" s="579">
        <v>1244.3999999999999</v>
      </c>
      <c r="N671" s="299"/>
      <c r="O671" s="300">
        <f t="shared" si="90"/>
        <v>0</v>
      </c>
      <c r="P671" s="4" t="s">
        <v>11622</v>
      </c>
      <c r="Q671" s="318">
        <f t="shared" si="91"/>
        <v>82.96</v>
      </c>
      <c r="S671" s="210"/>
      <c r="T671" s="210"/>
      <c r="U671" s="210"/>
      <c r="V671" s="210"/>
      <c r="W671" s="210"/>
      <c r="X671" s="210"/>
      <c r="Y671" s="210"/>
      <c r="Z671" s="210"/>
      <c r="AA671" s="210"/>
      <c r="AB671" s="210"/>
    </row>
    <row r="672" spans="1:28" ht="22.5" x14ac:dyDescent="0.2">
      <c r="A672" s="61">
        <v>656</v>
      </c>
      <c r="B672" s="61"/>
      <c r="C672" s="577">
        <v>5175</v>
      </c>
      <c r="D672" s="302" t="s">
        <v>7429</v>
      </c>
      <c r="E672" s="303" t="s">
        <v>4692</v>
      </c>
      <c r="F672" s="304" t="s">
        <v>4891</v>
      </c>
      <c r="G672" s="304" t="s">
        <v>4892</v>
      </c>
      <c r="H672" s="167" t="str">
        <f t="shared" si="92"/>
        <v>фото1</v>
      </c>
      <c r="I672" s="305" t="s">
        <v>4893</v>
      </c>
      <c r="J672" s="306" t="s">
        <v>7356</v>
      </c>
      <c r="K672" s="307" t="s">
        <v>32</v>
      </c>
      <c r="L672" s="308">
        <v>15</v>
      </c>
      <c r="M672" s="579">
        <v>1492.8999999999999</v>
      </c>
      <c r="N672" s="299"/>
      <c r="O672" s="300">
        <f t="shared" si="90"/>
        <v>0</v>
      </c>
      <c r="P672" s="4"/>
      <c r="Q672" s="318">
        <f t="shared" si="91"/>
        <v>99.526666666666657</v>
      </c>
      <c r="S672" s="210"/>
      <c r="T672" s="210"/>
      <c r="U672" s="210"/>
      <c r="V672" s="210"/>
      <c r="W672" s="210"/>
      <c r="X672" s="210"/>
      <c r="Y672" s="210"/>
      <c r="Z672" s="210"/>
      <c r="AA672" s="210"/>
      <c r="AB672" s="210"/>
    </row>
    <row r="673" spans="1:28" ht="22.5" x14ac:dyDescent="0.2">
      <c r="A673" s="61">
        <v>657</v>
      </c>
      <c r="B673" s="61"/>
      <c r="C673" s="577">
        <v>5176</v>
      </c>
      <c r="D673" s="302" t="s">
        <v>10587</v>
      </c>
      <c r="E673" s="303" t="s">
        <v>4692</v>
      </c>
      <c r="F673" s="304" t="s">
        <v>10588</v>
      </c>
      <c r="G673" s="304" t="s">
        <v>10589</v>
      </c>
      <c r="H673" s="167" t="str">
        <f t="shared" si="92"/>
        <v>фото1</v>
      </c>
      <c r="I673" s="305" t="s">
        <v>10590</v>
      </c>
      <c r="J673" s="306" t="s">
        <v>7356</v>
      </c>
      <c r="K673" s="307" t="s">
        <v>32</v>
      </c>
      <c r="L673" s="308">
        <v>15</v>
      </c>
      <c r="M673" s="579">
        <v>1332.1</v>
      </c>
      <c r="N673" s="299"/>
      <c r="O673" s="300">
        <f t="shared" si="90"/>
        <v>0</v>
      </c>
      <c r="P673" s="4"/>
      <c r="Q673" s="318">
        <f t="shared" si="91"/>
        <v>88.806666666666658</v>
      </c>
      <c r="S673" s="210"/>
      <c r="T673" s="210"/>
      <c r="U673" s="210"/>
      <c r="V673" s="210"/>
      <c r="W673" s="210"/>
      <c r="X673" s="210"/>
      <c r="Y673" s="210"/>
      <c r="Z673" s="210"/>
      <c r="AA673" s="210"/>
      <c r="AB673" s="210"/>
    </row>
    <row r="674" spans="1:28" ht="22.5" x14ac:dyDescent="0.2">
      <c r="A674" s="61">
        <v>658</v>
      </c>
      <c r="B674" s="61"/>
      <c r="C674" s="577">
        <v>5422</v>
      </c>
      <c r="D674" s="302" t="s">
        <v>14040</v>
      </c>
      <c r="E674" s="396" t="s">
        <v>4692</v>
      </c>
      <c r="F674" s="312" t="s">
        <v>14041</v>
      </c>
      <c r="G674" s="312" t="s">
        <v>14042</v>
      </c>
      <c r="H674" s="167" t="str">
        <f t="shared" si="92"/>
        <v>фото1</v>
      </c>
      <c r="I674" s="305" t="s">
        <v>14043</v>
      </c>
      <c r="J674" s="306" t="s">
        <v>7356</v>
      </c>
      <c r="K674" s="307" t="s">
        <v>32</v>
      </c>
      <c r="L674" s="308">
        <v>15</v>
      </c>
      <c r="M674" s="579">
        <v>1332.1</v>
      </c>
      <c r="N674" s="299"/>
      <c r="O674" s="300">
        <f t="shared" si="90"/>
        <v>0</v>
      </c>
      <c r="P674" s="4" t="s">
        <v>13902</v>
      </c>
      <c r="Q674" s="318">
        <f t="shared" si="91"/>
        <v>88.806666666666658</v>
      </c>
      <c r="S674" s="210"/>
      <c r="T674" s="210"/>
      <c r="U674" s="210"/>
      <c r="V674" s="210"/>
      <c r="W674" s="210"/>
      <c r="X674" s="210"/>
      <c r="Y674" s="210"/>
      <c r="Z674" s="210"/>
      <c r="AA674" s="210"/>
      <c r="AB674" s="210"/>
    </row>
    <row r="675" spans="1:28" ht="22.5" x14ac:dyDescent="0.2">
      <c r="A675" s="61">
        <v>659</v>
      </c>
      <c r="B675" s="61"/>
      <c r="C675" s="577">
        <v>5177</v>
      </c>
      <c r="D675" s="302" t="s">
        <v>10591</v>
      </c>
      <c r="E675" s="303" t="s">
        <v>4692</v>
      </c>
      <c r="F675" s="304" t="s">
        <v>10592</v>
      </c>
      <c r="G675" s="304" t="s">
        <v>10593</v>
      </c>
      <c r="H675" s="167" t="str">
        <f t="shared" si="92"/>
        <v>фото1</v>
      </c>
      <c r="I675" s="305" t="s">
        <v>10594</v>
      </c>
      <c r="J675" s="306" t="s">
        <v>7356</v>
      </c>
      <c r="K675" s="307" t="s">
        <v>32</v>
      </c>
      <c r="L675" s="308">
        <v>15</v>
      </c>
      <c r="M675" s="579">
        <v>1273.5999999999999</v>
      </c>
      <c r="N675" s="299"/>
      <c r="O675" s="300">
        <f t="shared" si="90"/>
        <v>0</v>
      </c>
      <c r="P675" s="4"/>
      <c r="Q675" s="318">
        <f t="shared" si="91"/>
        <v>84.906666666666666</v>
      </c>
      <c r="S675" s="210"/>
      <c r="T675" s="210"/>
      <c r="U675" s="210"/>
      <c r="V675" s="210"/>
      <c r="W675" s="210"/>
      <c r="X675" s="210"/>
      <c r="Y675" s="210"/>
      <c r="Z675" s="210"/>
      <c r="AA675" s="210"/>
      <c r="AB675" s="210"/>
    </row>
    <row r="676" spans="1:28" ht="22.5" x14ac:dyDescent="0.2">
      <c r="A676" s="61">
        <v>660</v>
      </c>
      <c r="B676" s="61"/>
      <c r="C676" s="577">
        <v>5178</v>
      </c>
      <c r="D676" s="302" t="s">
        <v>7430</v>
      </c>
      <c r="E676" s="303" t="s">
        <v>4692</v>
      </c>
      <c r="F676" s="304" t="s">
        <v>4894</v>
      </c>
      <c r="G676" s="304" t="s">
        <v>14044</v>
      </c>
      <c r="H676" s="167" t="str">
        <f t="shared" si="92"/>
        <v>фото1</v>
      </c>
      <c r="I676" s="305" t="s">
        <v>4895</v>
      </c>
      <c r="J676" s="306" t="s">
        <v>7356</v>
      </c>
      <c r="K676" s="307" t="s">
        <v>32</v>
      </c>
      <c r="L676" s="308">
        <v>15</v>
      </c>
      <c r="M676" s="579">
        <v>1361.3</v>
      </c>
      <c r="N676" s="299"/>
      <c r="O676" s="300">
        <f t="shared" si="90"/>
        <v>0</v>
      </c>
      <c r="P676" s="4"/>
      <c r="Q676" s="318">
        <f t="shared" si="91"/>
        <v>90.75333333333333</v>
      </c>
      <c r="S676" s="210"/>
      <c r="T676" s="210"/>
      <c r="U676" s="210"/>
      <c r="V676" s="210"/>
      <c r="W676" s="210"/>
      <c r="X676" s="210"/>
      <c r="Y676" s="210"/>
      <c r="Z676" s="210"/>
      <c r="AA676" s="210"/>
      <c r="AB676" s="210"/>
    </row>
    <row r="677" spans="1:28" ht="22.5" x14ac:dyDescent="0.2">
      <c r="A677" s="61">
        <v>661</v>
      </c>
      <c r="B677" s="61"/>
      <c r="C677" s="577">
        <v>5179</v>
      </c>
      <c r="D677" s="302" t="s">
        <v>12412</v>
      </c>
      <c r="E677" s="303" t="s">
        <v>4692</v>
      </c>
      <c r="F677" s="304" t="s">
        <v>12413</v>
      </c>
      <c r="G677" s="304" t="s">
        <v>12414</v>
      </c>
      <c r="H677" s="167" t="str">
        <f t="shared" si="92"/>
        <v>фото1</v>
      </c>
      <c r="I677" s="305" t="s">
        <v>12415</v>
      </c>
      <c r="J677" s="306" t="s">
        <v>7356</v>
      </c>
      <c r="K677" s="307" t="s">
        <v>32</v>
      </c>
      <c r="L677" s="308">
        <v>15</v>
      </c>
      <c r="M677" s="579">
        <v>1156.6999999999998</v>
      </c>
      <c r="N677" s="299"/>
      <c r="O677" s="300">
        <f t="shared" si="90"/>
        <v>0</v>
      </c>
      <c r="P677" s="4" t="s">
        <v>11622</v>
      </c>
      <c r="Q677" s="318">
        <f t="shared" si="91"/>
        <v>77.113333333333316</v>
      </c>
      <c r="S677" s="210"/>
      <c r="T677" s="210"/>
      <c r="U677" s="210"/>
      <c r="V677" s="210"/>
      <c r="W677" s="210"/>
      <c r="X677" s="210"/>
      <c r="Y677" s="210"/>
      <c r="Z677" s="210"/>
      <c r="AA677" s="210"/>
      <c r="AB677" s="210"/>
    </row>
    <row r="678" spans="1:28" ht="22.5" x14ac:dyDescent="0.2">
      <c r="A678" s="61">
        <v>662</v>
      </c>
      <c r="B678" s="61"/>
      <c r="C678" s="577">
        <v>5180</v>
      </c>
      <c r="D678" s="302" t="s">
        <v>9025</v>
      </c>
      <c r="E678" s="303" t="s">
        <v>4692</v>
      </c>
      <c r="F678" s="304" t="s">
        <v>7431</v>
      </c>
      <c r="G678" s="304" t="s">
        <v>9026</v>
      </c>
      <c r="H678" s="167" t="str">
        <f t="shared" si="92"/>
        <v>фото1</v>
      </c>
      <c r="I678" s="305" t="s">
        <v>7432</v>
      </c>
      <c r="J678" s="306" t="s">
        <v>7356</v>
      </c>
      <c r="K678" s="307" t="s">
        <v>32</v>
      </c>
      <c r="L678" s="308">
        <v>15</v>
      </c>
      <c r="M678" s="579">
        <v>1507.6</v>
      </c>
      <c r="N678" s="299"/>
      <c r="O678" s="300">
        <f t="shared" si="90"/>
        <v>0</v>
      </c>
      <c r="P678" s="4"/>
      <c r="Q678" s="318">
        <f t="shared" si="91"/>
        <v>100.50666666666666</v>
      </c>
      <c r="S678" s="210"/>
      <c r="T678" s="210"/>
      <c r="U678" s="210"/>
      <c r="V678" s="210"/>
      <c r="W678" s="210"/>
      <c r="X678" s="210"/>
      <c r="Y678" s="210"/>
      <c r="Z678" s="210"/>
      <c r="AA678" s="210"/>
      <c r="AB678" s="210"/>
    </row>
    <row r="679" spans="1:28" ht="33.75" x14ac:dyDescent="0.2">
      <c r="A679" s="61">
        <v>663</v>
      </c>
      <c r="B679" s="61"/>
      <c r="C679" s="577">
        <v>5181</v>
      </c>
      <c r="D679" s="302" t="s">
        <v>12416</v>
      </c>
      <c r="E679" s="303" t="s">
        <v>4692</v>
      </c>
      <c r="F679" s="304" t="s">
        <v>12417</v>
      </c>
      <c r="G679" s="304" t="s">
        <v>12418</v>
      </c>
      <c r="H679" s="167" t="str">
        <f t="shared" si="92"/>
        <v>фото1</v>
      </c>
      <c r="I679" s="305" t="s">
        <v>12419</v>
      </c>
      <c r="J679" s="306" t="s">
        <v>7356</v>
      </c>
      <c r="K679" s="307" t="s">
        <v>32</v>
      </c>
      <c r="L679" s="308">
        <v>15</v>
      </c>
      <c r="M679" s="579">
        <v>1419.8</v>
      </c>
      <c r="N679" s="299"/>
      <c r="O679" s="300">
        <f t="shared" si="90"/>
        <v>0</v>
      </c>
      <c r="P679" s="4" t="s">
        <v>11622</v>
      </c>
      <c r="Q679" s="318">
        <f t="shared" si="91"/>
        <v>94.653333333333336</v>
      </c>
      <c r="S679" s="210"/>
      <c r="T679" s="210"/>
      <c r="U679" s="210"/>
      <c r="V679" s="210"/>
      <c r="W679" s="210"/>
      <c r="X679" s="210"/>
      <c r="Y679" s="210"/>
      <c r="Z679" s="210"/>
      <c r="AA679" s="210"/>
      <c r="AB679" s="210"/>
    </row>
    <row r="680" spans="1:28" ht="33.75" x14ac:dyDescent="0.2">
      <c r="A680" s="61">
        <v>664</v>
      </c>
      <c r="B680" s="61"/>
      <c r="C680" s="577">
        <v>5183</v>
      </c>
      <c r="D680" s="302" t="s">
        <v>12420</v>
      </c>
      <c r="E680" s="303" t="s">
        <v>4692</v>
      </c>
      <c r="F680" s="304" t="s">
        <v>12421</v>
      </c>
      <c r="G680" s="304" t="s">
        <v>12422</v>
      </c>
      <c r="H680" s="167" t="str">
        <f t="shared" si="92"/>
        <v>фото1</v>
      </c>
      <c r="I680" s="305" t="s">
        <v>12423</v>
      </c>
      <c r="J680" s="306" t="s">
        <v>7356</v>
      </c>
      <c r="K680" s="307" t="s">
        <v>32</v>
      </c>
      <c r="L680" s="308">
        <v>15</v>
      </c>
      <c r="M680" s="579">
        <v>1332.1</v>
      </c>
      <c r="N680" s="299"/>
      <c r="O680" s="300">
        <f t="shared" si="90"/>
        <v>0</v>
      </c>
      <c r="P680" s="4" t="s">
        <v>11622</v>
      </c>
      <c r="Q680" s="318">
        <f t="shared" si="91"/>
        <v>88.806666666666658</v>
      </c>
      <c r="S680" s="210"/>
      <c r="T680" s="210"/>
      <c r="U680" s="210"/>
      <c r="V680" s="210"/>
      <c r="W680" s="210"/>
      <c r="X680" s="210"/>
      <c r="Y680" s="210"/>
      <c r="Z680" s="210"/>
      <c r="AA680" s="210"/>
      <c r="AB680" s="210"/>
    </row>
    <row r="681" spans="1:28" ht="22.5" x14ac:dyDescent="0.2">
      <c r="A681" s="61">
        <v>665</v>
      </c>
      <c r="B681" s="61"/>
      <c r="C681" s="577">
        <v>5184</v>
      </c>
      <c r="D681" s="302" t="s">
        <v>12424</v>
      </c>
      <c r="E681" s="303" t="s">
        <v>4692</v>
      </c>
      <c r="F681" s="304" t="s">
        <v>12425</v>
      </c>
      <c r="G681" s="304" t="s">
        <v>12426</v>
      </c>
      <c r="H681" s="167" t="str">
        <f t="shared" si="92"/>
        <v>фото1</v>
      </c>
      <c r="I681" s="305" t="s">
        <v>12427</v>
      </c>
      <c r="J681" s="306" t="s">
        <v>7356</v>
      </c>
      <c r="K681" s="307" t="s">
        <v>32</v>
      </c>
      <c r="L681" s="308">
        <v>15</v>
      </c>
      <c r="M681" s="579">
        <v>1390.6</v>
      </c>
      <c r="N681" s="299"/>
      <c r="O681" s="300">
        <f t="shared" si="90"/>
        <v>0</v>
      </c>
      <c r="P681" s="4" t="s">
        <v>11622</v>
      </c>
      <c r="Q681" s="318">
        <f t="shared" si="91"/>
        <v>92.706666666666663</v>
      </c>
      <c r="S681" s="210"/>
      <c r="T681" s="210"/>
      <c r="U681" s="210"/>
      <c r="V681" s="210"/>
      <c r="W681" s="210"/>
      <c r="X681" s="210"/>
      <c r="Y681" s="210"/>
      <c r="Z681" s="210"/>
      <c r="AA681" s="210"/>
      <c r="AB681" s="210"/>
    </row>
    <row r="682" spans="1:28" ht="22.5" x14ac:dyDescent="0.2">
      <c r="A682" s="61">
        <v>666</v>
      </c>
      <c r="B682" s="61"/>
      <c r="C682" s="577">
        <v>5185</v>
      </c>
      <c r="D682" s="302" t="s">
        <v>12428</v>
      </c>
      <c r="E682" s="303" t="s">
        <v>4692</v>
      </c>
      <c r="F682" s="304" t="s">
        <v>12429</v>
      </c>
      <c r="G682" s="304" t="s">
        <v>12430</v>
      </c>
      <c r="H682" s="167" t="str">
        <f t="shared" si="92"/>
        <v>фото1</v>
      </c>
      <c r="I682" s="305" t="s">
        <v>12431</v>
      </c>
      <c r="J682" s="306" t="s">
        <v>7356</v>
      </c>
      <c r="K682" s="307" t="s">
        <v>32</v>
      </c>
      <c r="L682" s="308">
        <v>15</v>
      </c>
      <c r="M682" s="579">
        <v>1390.6</v>
      </c>
      <c r="N682" s="299"/>
      <c r="O682" s="300">
        <f t="shared" si="90"/>
        <v>0</v>
      </c>
      <c r="P682" s="4" t="s">
        <v>11622</v>
      </c>
      <c r="Q682" s="318">
        <f t="shared" si="91"/>
        <v>92.706666666666663</v>
      </c>
      <c r="S682" s="210"/>
      <c r="T682" s="210"/>
      <c r="U682" s="210"/>
      <c r="V682" s="210"/>
      <c r="W682" s="210"/>
      <c r="X682" s="210"/>
      <c r="Y682" s="210"/>
      <c r="Z682" s="210"/>
      <c r="AA682" s="210"/>
      <c r="AB682" s="210"/>
    </row>
    <row r="683" spans="1:28" ht="22.5" x14ac:dyDescent="0.2">
      <c r="A683" s="61">
        <v>667</v>
      </c>
      <c r="B683" s="61"/>
      <c r="C683" s="577">
        <v>5186</v>
      </c>
      <c r="D683" s="302" t="s">
        <v>12432</v>
      </c>
      <c r="E683" s="303" t="s">
        <v>4692</v>
      </c>
      <c r="F683" s="304" t="s">
        <v>10595</v>
      </c>
      <c r="G683" s="304" t="s">
        <v>10596</v>
      </c>
      <c r="H683" s="167" t="str">
        <f t="shared" si="92"/>
        <v>фото1</v>
      </c>
      <c r="I683" s="305" t="s">
        <v>10597</v>
      </c>
      <c r="J683" s="306" t="s">
        <v>7356</v>
      </c>
      <c r="K683" s="307" t="s">
        <v>32</v>
      </c>
      <c r="L683" s="308">
        <v>15</v>
      </c>
      <c r="M683" s="579">
        <v>1361.3</v>
      </c>
      <c r="N683" s="299"/>
      <c r="O683" s="300">
        <f t="shared" si="90"/>
        <v>0</v>
      </c>
      <c r="P683" s="4"/>
      <c r="Q683" s="318">
        <f t="shared" si="91"/>
        <v>90.75333333333333</v>
      </c>
      <c r="S683" s="210"/>
      <c r="T683" s="210"/>
      <c r="U683" s="210"/>
      <c r="V683" s="210"/>
      <c r="W683" s="210"/>
      <c r="X683" s="210"/>
      <c r="Y683" s="210"/>
      <c r="Z683" s="210"/>
      <c r="AA683" s="210"/>
      <c r="AB683" s="210"/>
    </row>
    <row r="684" spans="1:28" ht="22.5" x14ac:dyDescent="0.2">
      <c r="A684" s="61">
        <v>668</v>
      </c>
      <c r="B684" s="61"/>
      <c r="C684" s="577">
        <v>5187</v>
      </c>
      <c r="D684" s="302" t="s">
        <v>12433</v>
      </c>
      <c r="E684" s="303" t="s">
        <v>4692</v>
      </c>
      <c r="F684" s="304" t="s">
        <v>12434</v>
      </c>
      <c r="G684" s="304" t="s">
        <v>12435</v>
      </c>
      <c r="H684" s="167" t="str">
        <f t="shared" si="92"/>
        <v>фото1</v>
      </c>
      <c r="I684" s="305" t="s">
        <v>12436</v>
      </c>
      <c r="J684" s="306" t="s">
        <v>7356</v>
      </c>
      <c r="K684" s="307" t="s">
        <v>32</v>
      </c>
      <c r="L684" s="308">
        <v>15</v>
      </c>
      <c r="M684" s="579">
        <v>1332.1</v>
      </c>
      <c r="N684" s="299"/>
      <c r="O684" s="300">
        <f t="shared" si="90"/>
        <v>0</v>
      </c>
      <c r="P684" s="4" t="s">
        <v>11622</v>
      </c>
      <c r="Q684" s="318">
        <f t="shared" si="91"/>
        <v>88.806666666666658</v>
      </c>
      <c r="S684" s="210"/>
      <c r="T684" s="210"/>
      <c r="U684" s="210"/>
      <c r="V684" s="210"/>
      <c r="W684" s="210"/>
      <c r="X684" s="210"/>
      <c r="Y684" s="210"/>
      <c r="Z684" s="210"/>
      <c r="AA684" s="210"/>
      <c r="AB684" s="210"/>
    </row>
    <row r="685" spans="1:28" ht="22.5" x14ac:dyDescent="0.2">
      <c r="A685" s="61">
        <v>669</v>
      </c>
      <c r="B685" s="61"/>
      <c r="C685" s="577">
        <v>5423</v>
      </c>
      <c r="D685" s="302" t="s">
        <v>14045</v>
      </c>
      <c r="E685" s="396" t="s">
        <v>4692</v>
      </c>
      <c r="F685" s="312" t="s">
        <v>14046</v>
      </c>
      <c r="G685" s="312" t="s">
        <v>14047</v>
      </c>
      <c r="H685" s="167" t="str">
        <f t="shared" si="92"/>
        <v>фото1</v>
      </c>
      <c r="I685" s="305" t="s">
        <v>14048</v>
      </c>
      <c r="J685" s="306" t="s">
        <v>7356</v>
      </c>
      <c r="K685" s="307" t="s">
        <v>32</v>
      </c>
      <c r="L685" s="308">
        <v>15</v>
      </c>
      <c r="M685" s="579">
        <v>1376</v>
      </c>
      <c r="N685" s="299"/>
      <c r="O685" s="300">
        <f t="shared" si="90"/>
        <v>0</v>
      </c>
      <c r="P685" s="4" t="s">
        <v>13902</v>
      </c>
      <c r="Q685" s="318">
        <f t="shared" si="91"/>
        <v>91.733333333333334</v>
      </c>
      <c r="S685" s="210"/>
      <c r="T685" s="210"/>
      <c r="U685" s="210"/>
      <c r="V685" s="210"/>
      <c r="W685" s="210"/>
      <c r="X685" s="210"/>
      <c r="Y685" s="210"/>
      <c r="Z685" s="210"/>
      <c r="AA685" s="210"/>
      <c r="AB685" s="210"/>
    </row>
    <row r="686" spans="1:28" ht="15" x14ac:dyDescent="0.2">
      <c r="A686" s="61">
        <v>670</v>
      </c>
      <c r="B686" s="61"/>
      <c r="C686" s="577">
        <v>5189</v>
      </c>
      <c r="D686" s="302" t="s">
        <v>12437</v>
      </c>
      <c r="E686" s="303" t="s">
        <v>4692</v>
      </c>
      <c r="F686" s="304" t="s">
        <v>12438</v>
      </c>
      <c r="G686" s="304" t="s">
        <v>12439</v>
      </c>
      <c r="H686" s="167" t="str">
        <f t="shared" si="92"/>
        <v>фото1</v>
      </c>
      <c r="I686" s="305" t="s">
        <v>12440</v>
      </c>
      <c r="J686" s="306" t="s">
        <v>7356</v>
      </c>
      <c r="K686" s="307" t="s">
        <v>32</v>
      </c>
      <c r="L686" s="308">
        <v>15</v>
      </c>
      <c r="M686" s="579">
        <v>1332.1</v>
      </c>
      <c r="N686" s="299"/>
      <c r="O686" s="300">
        <f t="shared" si="90"/>
        <v>0</v>
      </c>
      <c r="P686" s="4" t="s">
        <v>11622</v>
      </c>
      <c r="Q686" s="318">
        <f t="shared" si="91"/>
        <v>88.806666666666658</v>
      </c>
      <c r="S686" s="210"/>
      <c r="T686" s="210"/>
      <c r="U686" s="210"/>
      <c r="V686" s="210"/>
      <c r="W686" s="210"/>
      <c r="X686" s="210"/>
      <c r="Y686" s="210"/>
      <c r="Z686" s="210"/>
      <c r="AA686" s="210"/>
      <c r="AB686" s="210"/>
    </row>
    <row r="687" spans="1:28" ht="22.5" x14ac:dyDescent="0.2">
      <c r="A687" s="61">
        <v>671</v>
      </c>
      <c r="B687" s="61"/>
      <c r="C687" s="577">
        <v>5191</v>
      </c>
      <c r="D687" s="302" t="s">
        <v>7433</v>
      </c>
      <c r="E687" s="303" t="s">
        <v>4692</v>
      </c>
      <c r="F687" s="304" t="s">
        <v>4896</v>
      </c>
      <c r="G687" s="304" t="s">
        <v>4897</v>
      </c>
      <c r="H687" s="167" t="str">
        <f t="shared" si="92"/>
        <v>фото1</v>
      </c>
      <c r="I687" s="305" t="s">
        <v>4898</v>
      </c>
      <c r="J687" s="306" t="s">
        <v>7356</v>
      </c>
      <c r="K687" s="307" t="s">
        <v>32</v>
      </c>
      <c r="L687" s="308">
        <v>15</v>
      </c>
      <c r="M687" s="579">
        <v>1449.1</v>
      </c>
      <c r="N687" s="299"/>
      <c r="O687" s="300">
        <f t="shared" si="90"/>
        <v>0</v>
      </c>
      <c r="P687" s="4"/>
      <c r="Q687" s="318">
        <f t="shared" si="91"/>
        <v>96.606666666666655</v>
      </c>
      <c r="S687" s="210"/>
      <c r="T687" s="210"/>
      <c r="U687" s="210"/>
      <c r="V687" s="210"/>
      <c r="W687" s="210"/>
      <c r="X687" s="210"/>
      <c r="Y687" s="210"/>
      <c r="Z687" s="210"/>
      <c r="AA687" s="210"/>
      <c r="AB687" s="210"/>
    </row>
    <row r="688" spans="1:28" ht="22.5" x14ac:dyDescent="0.2">
      <c r="A688" s="61">
        <v>672</v>
      </c>
      <c r="B688" s="61"/>
      <c r="C688" s="577">
        <v>5192</v>
      </c>
      <c r="D688" s="302" t="s">
        <v>7434</v>
      </c>
      <c r="E688" s="303" t="s">
        <v>4692</v>
      </c>
      <c r="F688" s="304" t="s">
        <v>4899</v>
      </c>
      <c r="G688" s="304" t="s">
        <v>4900</v>
      </c>
      <c r="H688" s="167" t="str">
        <f t="shared" si="92"/>
        <v>фото1</v>
      </c>
      <c r="I688" s="305" t="s">
        <v>4901</v>
      </c>
      <c r="J688" s="306" t="s">
        <v>7356</v>
      </c>
      <c r="K688" s="307" t="s">
        <v>32</v>
      </c>
      <c r="L688" s="308">
        <v>15</v>
      </c>
      <c r="M688" s="579">
        <v>1317.5</v>
      </c>
      <c r="N688" s="299"/>
      <c r="O688" s="300">
        <f t="shared" si="90"/>
        <v>0</v>
      </c>
      <c r="P688" s="4"/>
      <c r="Q688" s="318">
        <f t="shared" si="91"/>
        <v>87.833333333333329</v>
      </c>
      <c r="S688" s="210"/>
      <c r="T688" s="210"/>
      <c r="U688" s="210"/>
      <c r="V688" s="210"/>
      <c r="W688" s="210"/>
      <c r="X688" s="210"/>
      <c r="Y688" s="210"/>
      <c r="Z688" s="210"/>
      <c r="AA688" s="210"/>
      <c r="AB688" s="210"/>
    </row>
    <row r="689" spans="1:28" ht="22.5" x14ac:dyDescent="0.2">
      <c r="A689" s="61">
        <v>673</v>
      </c>
      <c r="B689" s="61"/>
      <c r="C689" s="577">
        <v>5193</v>
      </c>
      <c r="D689" s="302" t="s">
        <v>9038</v>
      </c>
      <c r="E689" s="303" t="s">
        <v>4692</v>
      </c>
      <c r="F689" s="304" t="s">
        <v>7435</v>
      </c>
      <c r="G689" s="304" t="s">
        <v>9039</v>
      </c>
      <c r="H689" s="167" t="str">
        <f t="shared" si="92"/>
        <v>фото1</v>
      </c>
      <c r="I689" s="305" t="s">
        <v>12441</v>
      </c>
      <c r="J689" s="306" t="s">
        <v>7356</v>
      </c>
      <c r="K689" s="307" t="s">
        <v>32</v>
      </c>
      <c r="L689" s="308">
        <v>15</v>
      </c>
      <c r="M689" s="579">
        <v>1507.6</v>
      </c>
      <c r="N689" s="299"/>
      <c r="O689" s="300">
        <f t="shared" si="90"/>
        <v>0</v>
      </c>
      <c r="P689" s="4"/>
      <c r="Q689" s="318">
        <f t="shared" si="91"/>
        <v>100.50666666666666</v>
      </c>
      <c r="S689" s="210"/>
      <c r="T689" s="210"/>
      <c r="U689" s="210"/>
      <c r="V689" s="210"/>
      <c r="W689" s="210"/>
      <c r="X689" s="210"/>
      <c r="Y689" s="210"/>
      <c r="Z689" s="210"/>
      <c r="AA689" s="210"/>
      <c r="AB689" s="210"/>
    </row>
    <row r="690" spans="1:28" ht="15" x14ac:dyDescent="0.2">
      <c r="A690" s="61">
        <v>674</v>
      </c>
      <c r="B690" s="61"/>
      <c r="C690" s="577">
        <v>5194</v>
      </c>
      <c r="D690" s="302" t="s">
        <v>12442</v>
      </c>
      <c r="E690" s="303" t="s">
        <v>4692</v>
      </c>
      <c r="F690" s="304" t="s">
        <v>12443</v>
      </c>
      <c r="G690" s="304" t="s">
        <v>12444</v>
      </c>
      <c r="H690" s="167" t="str">
        <f t="shared" si="92"/>
        <v>фото1</v>
      </c>
      <c r="I690" s="305" t="s">
        <v>12445</v>
      </c>
      <c r="J690" s="306" t="s">
        <v>7356</v>
      </c>
      <c r="K690" s="307" t="s">
        <v>32</v>
      </c>
      <c r="L690" s="308">
        <v>15</v>
      </c>
      <c r="M690" s="579">
        <v>1478.3</v>
      </c>
      <c r="N690" s="299"/>
      <c r="O690" s="300">
        <f t="shared" si="90"/>
        <v>0</v>
      </c>
      <c r="P690" s="4" t="s">
        <v>11622</v>
      </c>
      <c r="Q690" s="318">
        <f t="shared" si="91"/>
        <v>98.553333333333327</v>
      </c>
      <c r="S690" s="210"/>
      <c r="T690" s="210"/>
      <c r="U690" s="210"/>
      <c r="V690" s="210"/>
      <c r="W690" s="210"/>
      <c r="X690" s="210"/>
      <c r="Y690" s="210"/>
      <c r="Z690" s="210"/>
      <c r="AA690" s="210"/>
      <c r="AB690" s="210"/>
    </row>
    <row r="691" spans="1:28" ht="33.75" x14ac:dyDescent="0.2">
      <c r="A691" s="61">
        <v>675</v>
      </c>
      <c r="B691" s="61"/>
      <c r="C691" s="577">
        <v>5195</v>
      </c>
      <c r="D691" s="302" t="s">
        <v>13766</v>
      </c>
      <c r="E691" s="303" t="s">
        <v>4692</v>
      </c>
      <c r="F691" s="304" t="s">
        <v>6235</v>
      </c>
      <c r="G691" s="304" t="s">
        <v>6236</v>
      </c>
      <c r="H691" s="167" t="str">
        <f t="shared" si="92"/>
        <v>фото1</v>
      </c>
      <c r="I691" s="305" t="s">
        <v>6237</v>
      </c>
      <c r="J691" s="306" t="s">
        <v>7356</v>
      </c>
      <c r="K691" s="307" t="s">
        <v>32</v>
      </c>
      <c r="L691" s="308">
        <v>15</v>
      </c>
      <c r="M691" s="579">
        <v>1332.1</v>
      </c>
      <c r="N691" s="299"/>
      <c r="O691" s="300">
        <f t="shared" si="90"/>
        <v>0</v>
      </c>
      <c r="P691" s="4"/>
      <c r="Q691" s="318">
        <f t="shared" si="91"/>
        <v>88.806666666666658</v>
      </c>
      <c r="S691" s="210"/>
      <c r="T691" s="210"/>
      <c r="U691" s="210"/>
      <c r="V691" s="210"/>
      <c r="W691" s="210"/>
      <c r="X691" s="210"/>
      <c r="Y691" s="210"/>
      <c r="Z691" s="210"/>
      <c r="AA691" s="210"/>
      <c r="AB691" s="210"/>
    </row>
    <row r="692" spans="1:28" ht="15" x14ac:dyDescent="0.2">
      <c r="A692" s="61">
        <v>676</v>
      </c>
      <c r="B692" s="61"/>
      <c r="C692" s="577">
        <v>5197</v>
      </c>
      <c r="D692" s="302" t="s">
        <v>9054</v>
      </c>
      <c r="E692" s="303" t="s">
        <v>4692</v>
      </c>
      <c r="F692" s="304" t="s">
        <v>7436</v>
      </c>
      <c r="G692" s="304" t="s">
        <v>9055</v>
      </c>
      <c r="H692" s="167" t="str">
        <f t="shared" si="92"/>
        <v>фото1</v>
      </c>
      <c r="I692" s="305" t="s">
        <v>7437</v>
      </c>
      <c r="J692" s="306" t="s">
        <v>7356</v>
      </c>
      <c r="K692" s="307" t="s">
        <v>32</v>
      </c>
      <c r="L692" s="308">
        <v>15</v>
      </c>
      <c r="M692" s="579">
        <v>1185.8999999999999</v>
      </c>
      <c r="N692" s="299"/>
      <c r="O692" s="300">
        <f t="shared" si="90"/>
        <v>0</v>
      </c>
      <c r="P692" s="4"/>
      <c r="Q692" s="318">
        <f t="shared" si="91"/>
        <v>79.059999999999988</v>
      </c>
      <c r="S692" s="210"/>
      <c r="T692" s="210"/>
      <c r="U692" s="210"/>
      <c r="V692" s="210"/>
      <c r="W692" s="210"/>
      <c r="X692" s="210"/>
      <c r="Y692" s="210"/>
      <c r="Z692" s="210"/>
      <c r="AA692" s="210"/>
      <c r="AB692" s="210"/>
    </row>
    <row r="693" spans="1:28" ht="22.5" x14ac:dyDescent="0.2">
      <c r="A693" s="61">
        <v>677</v>
      </c>
      <c r="B693" s="61"/>
      <c r="C693" s="577">
        <v>5198</v>
      </c>
      <c r="D693" s="302" t="s">
        <v>7438</v>
      </c>
      <c r="E693" s="303" t="s">
        <v>4692</v>
      </c>
      <c r="F693" s="304" t="s">
        <v>6238</v>
      </c>
      <c r="G693" s="304" t="s">
        <v>6239</v>
      </c>
      <c r="H693" s="167" t="str">
        <f t="shared" si="92"/>
        <v>фото1</v>
      </c>
      <c r="I693" s="305" t="s">
        <v>6240</v>
      </c>
      <c r="J693" s="306" t="s">
        <v>7356</v>
      </c>
      <c r="K693" s="307" t="s">
        <v>32</v>
      </c>
      <c r="L693" s="308">
        <v>15</v>
      </c>
      <c r="M693" s="579">
        <v>1273.5999999999999</v>
      </c>
      <c r="N693" s="299"/>
      <c r="O693" s="300">
        <f t="shared" si="90"/>
        <v>0</v>
      </c>
      <c r="P693" s="4"/>
      <c r="Q693" s="318">
        <f t="shared" si="91"/>
        <v>84.906666666666666</v>
      </c>
      <c r="S693" s="210"/>
      <c r="T693" s="210"/>
      <c r="U693" s="210"/>
      <c r="V693" s="210"/>
      <c r="W693" s="210"/>
      <c r="X693" s="210"/>
      <c r="Y693" s="210"/>
      <c r="Z693" s="210"/>
      <c r="AA693" s="210"/>
      <c r="AB693" s="210"/>
    </row>
    <row r="694" spans="1:28" ht="22.5" x14ac:dyDescent="0.2">
      <c r="A694" s="61">
        <v>678</v>
      </c>
      <c r="B694" s="61"/>
      <c r="C694" s="577">
        <v>5199</v>
      </c>
      <c r="D694" s="302" t="s">
        <v>10598</v>
      </c>
      <c r="E694" s="303" t="s">
        <v>4692</v>
      </c>
      <c r="F694" s="304" t="s">
        <v>10599</v>
      </c>
      <c r="G694" s="304" t="s">
        <v>10600</v>
      </c>
      <c r="H694" s="167" t="str">
        <f t="shared" si="92"/>
        <v>фото1</v>
      </c>
      <c r="I694" s="305" t="s">
        <v>10601</v>
      </c>
      <c r="J694" s="306" t="s">
        <v>7356</v>
      </c>
      <c r="K694" s="307" t="s">
        <v>32</v>
      </c>
      <c r="L694" s="308">
        <v>15</v>
      </c>
      <c r="M694" s="579">
        <v>1302.8999999999999</v>
      </c>
      <c r="N694" s="299"/>
      <c r="O694" s="300">
        <f t="shared" si="90"/>
        <v>0</v>
      </c>
      <c r="P694" s="4"/>
      <c r="Q694" s="318">
        <f t="shared" si="91"/>
        <v>86.859999999999985</v>
      </c>
      <c r="S694" s="210"/>
      <c r="T694" s="210"/>
      <c r="U694" s="210"/>
      <c r="V694" s="210"/>
      <c r="W694" s="210"/>
      <c r="X694" s="210"/>
      <c r="Y694" s="210"/>
      <c r="Z694" s="210"/>
      <c r="AA694" s="210"/>
      <c r="AB694" s="210"/>
    </row>
    <row r="695" spans="1:28" ht="33.75" x14ac:dyDescent="0.2">
      <c r="A695" s="61">
        <v>679</v>
      </c>
      <c r="B695" s="61"/>
      <c r="C695" s="577">
        <v>5200</v>
      </c>
      <c r="D695" s="302" t="s">
        <v>9034</v>
      </c>
      <c r="E695" s="303" t="s">
        <v>4692</v>
      </c>
      <c r="F695" s="304" t="s">
        <v>9035</v>
      </c>
      <c r="G695" s="304" t="s">
        <v>9036</v>
      </c>
      <c r="H695" s="167" t="str">
        <f t="shared" si="92"/>
        <v>фото1</v>
      </c>
      <c r="I695" s="305" t="s">
        <v>9037</v>
      </c>
      <c r="J695" s="306" t="s">
        <v>7356</v>
      </c>
      <c r="K695" s="307" t="s">
        <v>32</v>
      </c>
      <c r="L695" s="308">
        <v>15</v>
      </c>
      <c r="M695" s="579">
        <v>1273.5999999999999</v>
      </c>
      <c r="N695" s="299"/>
      <c r="O695" s="300">
        <f t="shared" si="90"/>
        <v>0</v>
      </c>
      <c r="P695" s="4"/>
      <c r="Q695" s="318">
        <f t="shared" si="91"/>
        <v>84.906666666666666</v>
      </c>
      <c r="S695" s="210"/>
      <c r="T695" s="210"/>
      <c r="U695" s="210"/>
      <c r="V695" s="210"/>
      <c r="W695" s="210"/>
      <c r="X695" s="210"/>
      <c r="Y695" s="210"/>
      <c r="Z695" s="210"/>
      <c r="AA695" s="210"/>
      <c r="AB695" s="210"/>
    </row>
    <row r="696" spans="1:28" ht="22.5" x14ac:dyDescent="0.2">
      <c r="A696" s="61">
        <v>680</v>
      </c>
      <c r="B696" s="61"/>
      <c r="C696" s="577">
        <v>5201</v>
      </c>
      <c r="D696" s="302" t="s">
        <v>7439</v>
      </c>
      <c r="E696" s="303" t="s">
        <v>4692</v>
      </c>
      <c r="F696" s="304" t="s">
        <v>4902</v>
      </c>
      <c r="G696" s="304" t="s">
        <v>14049</v>
      </c>
      <c r="H696" s="167" t="str">
        <f t="shared" ref="H696:H706" si="93">HYPERLINK("http://www.gardenbulbs.ru/images/Dahlia_CL/thumbnails/"&amp;D696&amp;".jpg","фото1")</f>
        <v>фото1</v>
      </c>
      <c r="I696" s="305" t="s">
        <v>4903</v>
      </c>
      <c r="J696" s="306" t="s">
        <v>7356</v>
      </c>
      <c r="K696" s="307" t="s">
        <v>32</v>
      </c>
      <c r="L696" s="308">
        <v>15</v>
      </c>
      <c r="M696" s="579">
        <v>1405.1999999999998</v>
      </c>
      <c r="N696" s="299"/>
      <c r="O696" s="300">
        <f t="shared" ref="O696:O706" si="94">IF(ISERROR(M696*N696),0,M696*N696)</f>
        <v>0</v>
      </c>
      <c r="P696" s="4"/>
      <c r="Q696" s="318">
        <f t="shared" ref="Q696:Q706" si="95">M696/L696</f>
        <v>93.679999999999993</v>
      </c>
      <c r="S696" s="210"/>
      <c r="T696" s="210"/>
      <c r="U696" s="210"/>
      <c r="V696" s="210"/>
      <c r="W696" s="210"/>
      <c r="X696" s="210"/>
      <c r="Y696" s="210"/>
      <c r="Z696" s="210"/>
      <c r="AA696" s="210"/>
      <c r="AB696" s="210"/>
    </row>
    <row r="697" spans="1:28" ht="22.5" x14ac:dyDescent="0.2">
      <c r="A697" s="61">
        <v>681</v>
      </c>
      <c r="B697" s="61"/>
      <c r="C697" s="577">
        <v>5202</v>
      </c>
      <c r="D697" s="302" t="s">
        <v>7440</v>
      </c>
      <c r="E697" s="303" t="s">
        <v>4692</v>
      </c>
      <c r="F697" s="304" t="s">
        <v>4904</v>
      </c>
      <c r="G697" s="304" t="s">
        <v>4905</v>
      </c>
      <c r="H697" s="167" t="str">
        <f t="shared" si="93"/>
        <v>фото1</v>
      </c>
      <c r="I697" s="305" t="s">
        <v>4906</v>
      </c>
      <c r="J697" s="306" t="s">
        <v>7356</v>
      </c>
      <c r="K697" s="307" t="s">
        <v>32</v>
      </c>
      <c r="L697" s="308">
        <v>15</v>
      </c>
      <c r="M697" s="579">
        <v>1668.3999999999999</v>
      </c>
      <c r="N697" s="299"/>
      <c r="O697" s="300">
        <f t="shared" si="94"/>
        <v>0</v>
      </c>
      <c r="P697" s="4"/>
      <c r="Q697" s="318">
        <f t="shared" si="95"/>
        <v>111.22666666666666</v>
      </c>
      <c r="S697" s="210"/>
      <c r="T697" s="210"/>
      <c r="U697" s="210"/>
      <c r="V697" s="210"/>
      <c r="W697" s="210"/>
      <c r="X697" s="210"/>
      <c r="Y697" s="210"/>
      <c r="Z697" s="210"/>
      <c r="AA697" s="210"/>
      <c r="AB697" s="210"/>
    </row>
    <row r="698" spans="1:28" ht="45" x14ac:dyDescent="0.2">
      <c r="A698" s="61">
        <v>682</v>
      </c>
      <c r="B698" s="61"/>
      <c r="C698" s="577">
        <v>5203</v>
      </c>
      <c r="D698" s="302" t="s">
        <v>9002</v>
      </c>
      <c r="E698" s="303" t="s">
        <v>4692</v>
      </c>
      <c r="F698" s="304" t="s">
        <v>9003</v>
      </c>
      <c r="G698" s="304" t="s">
        <v>9004</v>
      </c>
      <c r="H698" s="167" t="str">
        <f t="shared" si="93"/>
        <v>фото1</v>
      </c>
      <c r="I698" s="305" t="s">
        <v>9005</v>
      </c>
      <c r="J698" s="306" t="s">
        <v>7356</v>
      </c>
      <c r="K698" s="307" t="s">
        <v>32</v>
      </c>
      <c r="L698" s="308">
        <v>15</v>
      </c>
      <c r="M698" s="579">
        <v>1361.3</v>
      </c>
      <c r="N698" s="299"/>
      <c r="O698" s="300">
        <f t="shared" si="94"/>
        <v>0</v>
      </c>
      <c r="P698" s="4"/>
      <c r="Q698" s="318">
        <f t="shared" si="95"/>
        <v>90.75333333333333</v>
      </c>
      <c r="S698" s="210"/>
      <c r="T698" s="210"/>
      <c r="U698" s="210"/>
      <c r="V698" s="210"/>
      <c r="W698" s="210"/>
      <c r="X698" s="210"/>
      <c r="Y698" s="210"/>
      <c r="Z698" s="210"/>
      <c r="AA698" s="210"/>
      <c r="AB698" s="210"/>
    </row>
    <row r="699" spans="1:28" ht="15" x14ac:dyDescent="0.2">
      <c r="A699" s="61">
        <v>683</v>
      </c>
      <c r="B699" s="61"/>
      <c r="C699" s="577">
        <v>5206</v>
      </c>
      <c r="D699" s="302" t="s">
        <v>7441</v>
      </c>
      <c r="E699" s="303" t="s">
        <v>4692</v>
      </c>
      <c r="F699" s="304" t="s">
        <v>4907</v>
      </c>
      <c r="G699" s="304" t="s">
        <v>4908</v>
      </c>
      <c r="H699" s="167" t="str">
        <f t="shared" si="93"/>
        <v>фото1</v>
      </c>
      <c r="I699" s="305" t="s">
        <v>4909</v>
      </c>
      <c r="J699" s="306" t="s">
        <v>7356</v>
      </c>
      <c r="K699" s="307" t="s">
        <v>32</v>
      </c>
      <c r="L699" s="308">
        <v>15</v>
      </c>
      <c r="M699" s="579">
        <v>1361.3</v>
      </c>
      <c r="N699" s="299"/>
      <c r="O699" s="300">
        <f t="shared" si="94"/>
        <v>0</v>
      </c>
      <c r="P699" s="4"/>
      <c r="Q699" s="318">
        <f t="shared" si="95"/>
        <v>90.75333333333333</v>
      </c>
      <c r="S699" s="210"/>
      <c r="T699" s="210"/>
      <c r="U699" s="210"/>
      <c r="V699" s="210"/>
      <c r="W699" s="210"/>
      <c r="X699" s="210"/>
      <c r="Y699" s="210"/>
      <c r="Z699" s="210"/>
      <c r="AA699" s="210"/>
      <c r="AB699" s="210"/>
    </row>
    <row r="700" spans="1:28" ht="15" x14ac:dyDescent="0.2">
      <c r="A700" s="61">
        <v>684</v>
      </c>
      <c r="B700" s="61"/>
      <c r="C700" s="577">
        <v>5207</v>
      </c>
      <c r="D700" s="302" t="s">
        <v>12446</v>
      </c>
      <c r="E700" s="303" t="s">
        <v>4692</v>
      </c>
      <c r="F700" s="304" t="s">
        <v>12447</v>
      </c>
      <c r="G700" s="304" t="s">
        <v>12448</v>
      </c>
      <c r="H700" s="167" t="str">
        <f t="shared" si="93"/>
        <v>фото1</v>
      </c>
      <c r="I700" s="305" t="s">
        <v>12449</v>
      </c>
      <c r="J700" s="306" t="s">
        <v>7356</v>
      </c>
      <c r="K700" s="307" t="s">
        <v>32</v>
      </c>
      <c r="L700" s="308">
        <v>15</v>
      </c>
      <c r="M700" s="579">
        <v>1522.1999999999998</v>
      </c>
      <c r="N700" s="299"/>
      <c r="O700" s="300">
        <f t="shared" si="94"/>
        <v>0</v>
      </c>
      <c r="P700" s="4" t="s">
        <v>11622</v>
      </c>
      <c r="Q700" s="318">
        <f t="shared" si="95"/>
        <v>101.47999999999999</v>
      </c>
      <c r="S700" s="210"/>
      <c r="T700" s="210"/>
      <c r="U700" s="210"/>
      <c r="V700" s="210"/>
      <c r="W700" s="210"/>
      <c r="X700" s="210"/>
      <c r="Y700" s="210"/>
      <c r="Z700" s="210"/>
      <c r="AA700" s="210"/>
      <c r="AB700" s="210"/>
    </row>
    <row r="701" spans="1:28" ht="22.5" x14ac:dyDescent="0.2">
      <c r="A701" s="61">
        <v>685</v>
      </c>
      <c r="B701" s="61"/>
      <c r="C701" s="577">
        <v>5208</v>
      </c>
      <c r="D701" s="302" t="s">
        <v>7442</v>
      </c>
      <c r="E701" s="303" t="s">
        <v>4692</v>
      </c>
      <c r="F701" s="304" t="s">
        <v>4910</v>
      </c>
      <c r="G701" s="304" t="s">
        <v>4911</v>
      </c>
      <c r="H701" s="167" t="str">
        <f t="shared" si="93"/>
        <v>фото1</v>
      </c>
      <c r="I701" s="305" t="s">
        <v>4912</v>
      </c>
      <c r="J701" s="306" t="s">
        <v>7356</v>
      </c>
      <c r="K701" s="307" t="s">
        <v>32</v>
      </c>
      <c r="L701" s="308">
        <v>15</v>
      </c>
      <c r="M701" s="579">
        <v>1215.0999999999999</v>
      </c>
      <c r="N701" s="299"/>
      <c r="O701" s="300">
        <f t="shared" si="94"/>
        <v>0</v>
      </c>
      <c r="P701" s="4"/>
      <c r="Q701" s="318">
        <f t="shared" si="95"/>
        <v>81.006666666666661</v>
      </c>
      <c r="S701" s="210"/>
      <c r="T701" s="210"/>
      <c r="U701" s="210"/>
      <c r="V701" s="210"/>
      <c r="W701" s="210"/>
      <c r="X701" s="210"/>
      <c r="Y701" s="210"/>
      <c r="Z701" s="210"/>
      <c r="AA701" s="210"/>
      <c r="AB701" s="210"/>
    </row>
    <row r="702" spans="1:28" ht="22.5" x14ac:dyDescent="0.2">
      <c r="A702" s="61">
        <v>686</v>
      </c>
      <c r="B702" s="61"/>
      <c r="C702" s="577">
        <v>5209</v>
      </c>
      <c r="D702" s="302" t="s">
        <v>7443</v>
      </c>
      <c r="E702" s="303" t="s">
        <v>4692</v>
      </c>
      <c r="F702" s="304" t="s">
        <v>4913</v>
      </c>
      <c r="G702" s="304" t="s">
        <v>4914</v>
      </c>
      <c r="H702" s="167" t="str">
        <f t="shared" si="93"/>
        <v>фото1</v>
      </c>
      <c r="I702" s="305" t="s">
        <v>4915</v>
      </c>
      <c r="J702" s="306" t="s">
        <v>7356</v>
      </c>
      <c r="K702" s="307" t="s">
        <v>32</v>
      </c>
      <c r="L702" s="308">
        <v>15</v>
      </c>
      <c r="M702" s="579">
        <v>1390.6</v>
      </c>
      <c r="N702" s="299"/>
      <c r="O702" s="300">
        <f t="shared" si="94"/>
        <v>0</v>
      </c>
      <c r="P702" s="4"/>
      <c r="Q702" s="318">
        <f t="shared" si="95"/>
        <v>92.706666666666663</v>
      </c>
      <c r="S702" s="210"/>
      <c r="T702" s="210"/>
      <c r="U702" s="210"/>
      <c r="V702" s="210"/>
      <c r="W702" s="210"/>
      <c r="X702" s="210"/>
      <c r="Y702" s="210"/>
      <c r="Z702" s="210"/>
      <c r="AA702" s="210"/>
      <c r="AB702" s="210"/>
    </row>
    <row r="703" spans="1:28" ht="22.5" x14ac:dyDescent="0.2">
      <c r="A703" s="61">
        <v>687</v>
      </c>
      <c r="B703" s="61"/>
      <c r="C703" s="577">
        <v>5212</v>
      </c>
      <c r="D703" s="302" t="s">
        <v>12450</v>
      </c>
      <c r="E703" s="303" t="s">
        <v>4692</v>
      </c>
      <c r="F703" s="304" t="s">
        <v>12451</v>
      </c>
      <c r="G703" s="304" t="s">
        <v>12452</v>
      </c>
      <c r="H703" s="167" t="str">
        <f t="shared" si="93"/>
        <v>фото1</v>
      </c>
      <c r="I703" s="305" t="s">
        <v>12453</v>
      </c>
      <c r="J703" s="306" t="s">
        <v>7356</v>
      </c>
      <c r="K703" s="307" t="s">
        <v>32</v>
      </c>
      <c r="L703" s="308">
        <v>15</v>
      </c>
      <c r="M703" s="579">
        <v>1478.3</v>
      </c>
      <c r="N703" s="299"/>
      <c r="O703" s="300">
        <f t="shared" si="94"/>
        <v>0</v>
      </c>
      <c r="P703" s="4" t="s">
        <v>11622</v>
      </c>
      <c r="Q703" s="318">
        <f t="shared" si="95"/>
        <v>98.553333333333327</v>
      </c>
      <c r="S703" s="210"/>
      <c r="T703" s="210"/>
      <c r="U703" s="210"/>
      <c r="V703" s="210"/>
      <c r="W703" s="210"/>
      <c r="X703" s="210"/>
      <c r="Y703" s="210"/>
      <c r="Z703" s="210"/>
      <c r="AA703" s="210"/>
      <c r="AB703" s="210"/>
    </row>
    <row r="704" spans="1:28" ht="22.5" x14ac:dyDescent="0.2">
      <c r="A704" s="61">
        <v>688</v>
      </c>
      <c r="B704" s="61"/>
      <c r="C704" s="577">
        <v>5215</v>
      </c>
      <c r="D704" s="302" t="s">
        <v>12454</v>
      </c>
      <c r="E704" s="303" t="s">
        <v>4692</v>
      </c>
      <c r="F704" s="304" t="s">
        <v>12455</v>
      </c>
      <c r="G704" s="304" t="s">
        <v>12456</v>
      </c>
      <c r="H704" s="167" t="str">
        <f t="shared" si="93"/>
        <v>фото1</v>
      </c>
      <c r="I704" s="305" t="s">
        <v>12457</v>
      </c>
      <c r="J704" s="306" t="s">
        <v>7356</v>
      </c>
      <c r="K704" s="307" t="s">
        <v>32</v>
      </c>
      <c r="L704" s="308">
        <v>15</v>
      </c>
      <c r="M704" s="579">
        <v>1332.1</v>
      </c>
      <c r="N704" s="299"/>
      <c r="O704" s="300">
        <f t="shared" si="94"/>
        <v>0</v>
      </c>
      <c r="P704" s="4" t="s">
        <v>11622</v>
      </c>
      <c r="Q704" s="318">
        <f t="shared" si="95"/>
        <v>88.806666666666658</v>
      </c>
      <c r="S704" s="210"/>
      <c r="T704" s="210"/>
      <c r="U704" s="210"/>
      <c r="V704" s="210"/>
      <c r="W704" s="210"/>
      <c r="X704" s="210"/>
      <c r="Y704" s="210"/>
      <c r="Z704" s="210"/>
      <c r="AA704" s="210"/>
      <c r="AB704" s="210"/>
    </row>
    <row r="705" spans="1:28" ht="33.75" x14ac:dyDescent="0.2">
      <c r="A705" s="61">
        <v>689</v>
      </c>
      <c r="B705" s="61"/>
      <c r="C705" s="577">
        <v>5216</v>
      </c>
      <c r="D705" s="302" t="s">
        <v>9040</v>
      </c>
      <c r="E705" s="303" t="s">
        <v>4692</v>
      </c>
      <c r="F705" s="304" t="s">
        <v>7444</v>
      </c>
      <c r="G705" s="304" t="s">
        <v>9041</v>
      </c>
      <c r="H705" s="167" t="str">
        <f t="shared" si="93"/>
        <v>фото1</v>
      </c>
      <c r="I705" s="305" t="s">
        <v>7445</v>
      </c>
      <c r="J705" s="306" t="s">
        <v>7356</v>
      </c>
      <c r="K705" s="307" t="s">
        <v>32</v>
      </c>
      <c r="L705" s="308">
        <v>15</v>
      </c>
      <c r="M705" s="579">
        <v>1361.3</v>
      </c>
      <c r="N705" s="299"/>
      <c r="O705" s="300">
        <f t="shared" si="94"/>
        <v>0</v>
      </c>
      <c r="P705" s="4"/>
      <c r="Q705" s="318">
        <f t="shared" si="95"/>
        <v>90.75333333333333</v>
      </c>
      <c r="S705" s="210"/>
      <c r="T705" s="210"/>
      <c r="U705" s="210"/>
      <c r="V705" s="210"/>
      <c r="W705" s="210"/>
      <c r="X705" s="210"/>
      <c r="Y705" s="210"/>
      <c r="Z705" s="210"/>
      <c r="AA705" s="210"/>
      <c r="AB705" s="210"/>
    </row>
    <row r="706" spans="1:28" ht="45" x14ac:dyDescent="0.2">
      <c r="A706" s="61">
        <v>690</v>
      </c>
      <c r="B706" s="61"/>
      <c r="C706" s="577">
        <v>5217</v>
      </c>
      <c r="D706" s="302" t="s">
        <v>7446</v>
      </c>
      <c r="E706" s="303" t="s">
        <v>4692</v>
      </c>
      <c r="F706" s="304" t="s">
        <v>6241</v>
      </c>
      <c r="G706" s="304" t="s">
        <v>6242</v>
      </c>
      <c r="H706" s="167" t="str">
        <f t="shared" si="93"/>
        <v>фото1</v>
      </c>
      <c r="I706" s="305" t="s">
        <v>6243</v>
      </c>
      <c r="J706" s="306" t="s">
        <v>7356</v>
      </c>
      <c r="K706" s="307" t="s">
        <v>32</v>
      </c>
      <c r="L706" s="308">
        <v>15</v>
      </c>
      <c r="M706" s="579">
        <v>1361.3</v>
      </c>
      <c r="N706" s="299"/>
      <c r="O706" s="300">
        <f t="shared" si="94"/>
        <v>0</v>
      </c>
      <c r="P706" s="4"/>
      <c r="Q706" s="318">
        <f t="shared" si="95"/>
        <v>90.75333333333333</v>
      </c>
      <c r="S706" s="210"/>
      <c r="T706" s="210"/>
      <c r="U706" s="210"/>
      <c r="V706" s="210"/>
      <c r="W706" s="210"/>
      <c r="X706" s="210"/>
      <c r="Y706" s="210"/>
      <c r="Z706" s="210"/>
      <c r="AA706" s="210"/>
      <c r="AB706" s="210"/>
    </row>
    <row r="707" spans="1:28" ht="15.75" x14ac:dyDescent="0.2">
      <c r="A707" s="61">
        <v>691</v>
      </c>
      <c r="B707" s="61"/>
      <c r="C707" s="6"/>
      <c r="D707" s="381"/>
      <c r="E707" s="382"/>
      <c r="F707" s="289" t="s">
        <v>4916</v>
      </c>
      <c r="G707" s="383"/>
      <c r="H707" s="384"/>
      <c r="I707" s="385"/>
      <c r="J707" s="375"/>
      <c r="K707" s="386"/>
      <c r="L707" s="387"/>
      <c r="M707" s="387"/>
      <c r="N707" s="387"/>
      <c r="O707" s="387"/>
      <c r="P707" s="387"/>
      <c r="Q707" s="318"/>
      <c r="S707" s="210"/>
      <c r="T707" s="210"/>
      <c r="U707" s="210"/>
      <c r="V707" s="210"/>
      <c r="W707" s="210"/>
      <c r="X707" s="210"/>
      <c r="Y707" s="210"/>
      <c r="Z707" s="210"/>
      <c r="AA707" s="210"/>
      <c r="AB707" s="210"/>
    </row>
    <row r="708" spans="1:28" ht="15" x14ac:dyDescent="0.2">
      <c r="A708" s="61">
        <v>692</v>
      </c>
      <c r="B708" s="61"/>
      <c r="C708" s="577">
        <v>5219</v>
      </c>
      <c r="D708" s="302" t="s">
        <v>7447</v>
      </c>
      <c r="E708" s="303" t="s">
        <v>4692</v>
      </c>
      <c r="F708" s="304" t="s">
        <v>4917</v>
      </c>
      <c r="G708" s="304" t="s">
        <v>4918</v>
      </c>
      <c r="H708" s="167" t="str">
        <f t="shared" ref="H708:H727" si="96">HYPERLINK("http://www.gardenbulbs.ru/images/Dahlia_CL/thumbnails/"&amp;D708&amp;".jpg","фото1")</f>
        <v>фото1</v>
      </c>
      <c r="I708" s="305" t="s">
        <v>4919</v>
      </c>
      <c r="J708" s="306" t="s">
        <v>7448</v>
      </c>
      <c r="K708" s="307" t="s">
        <v>32</v>
      </c>
      <c r="L708" s="308">
        <v>15</v>
      </c>
      <c r="M708" s="579">
        <v>1259</v>
      </c>
      <c r="N708" s="299"/>
      <c r="O708" s="300">
        <f t="shared" ref="O708:O727" si="97">IF(ISERROR(M708*N708),0,M708*N708)</f>
        <v>0</v>
      </c>
      <c r="P708" s="4"/>
      <c r="Q708" s="318">
        <f t="shared" ref="Q708:Q727" si="98">M708/L708</f>
        <v>83.933333333333337</v>
      </c>
      <c r="S708" s="210"/>
      <c r="T708" s="210"/>
      <c r="U708" s="210"/>
      <c r="V708" s="210"/>
      <c r="W708" s="210"/>
      <c r="X708" s="210"/>
      <c r="Y708" s="210"/>
      <c r="Z708" s="210"/>
      <c r="AA708" s="210"/>
      <c r="AB708" s="210"/>
    </row>
    <row r="709" spans="1:28" ht="22.5" x14ac:dyDescent="0.2">
      <c r="A709" s="61">
        <v>693</v>
      </c>
      <c r="B709" s="61"/>
      <c r="C709" s="577">
        <v>5405</v>
      </c>
      <c r="D709" s="302" t="s">
        <v>14050</v>
      </c>
      <c r="E709" s="396" t="s">
        <v>4692</v>
      </c>
      <c r="F709" s="312" t="s">
        <v>14051</v>
      </c>
      <c r="G709" s="312" t="s">
        <v>14052</v>
      </c>
      <c r="H709" s="167" t="str">
        <f t="shared" si="96"/>
        <v>фото1</v>
      </c>
      <c r="I709" s="305" t="s">
        <v>14053</v>
      </c>
      <c r="J709" s="306" t="s">
        <v>7448</v>
      </c>
      <c r="K709" s="307" t="s">
        <v>32</v>
      </c>
      <c r="L709" s="308">
        <v>15</v>
      </c>
      <c r="M709" s="579">
        <v>1405.1999999999998</v>
      </c>
      <c r="N709" s="299"/>
      <c r="O709" s="300">
        <f t="shared" si="97"/>
        <v>0</v>
      </c>
      <c r="P709" s="4" t="s">
        <v>13902</v>
      </c>
      <c r="Q709" s="318">
        <f t="shared" si="98"/>
        <v>93.679999999999993</v>
      </c>
      <c r="S709" s="210"/>
      <c r="T709" s="210"/>
      <c r="U709" s="210"/>
      <c r="V709" s="210"/>
      <c r="W709" s="210"/>
      <c r="X709" s="210"/>
      <c r="Y709" s="210"/>
      <c r="Z709" s="210"/>
      <c r="AA709" s="210"/>
      <c r="AB709" s="210"/>
    </row>
    <row r="710" spans="1:28" ht="15" x14ac:dyDescent="0.2">
      <c r="A710" s="61">
        <v>694</v>
      </c>
      <c r="B710" s="61"/>
      <c r="C710" s="577">
        <v>5220</v>
      </c>
      <c r="D710" s="302" t="s">
        <v>7449</v>
      </c>
      <c r="E710" s="303" t="s">
        <v>4692</v>
      </c>
      <c r="F710" s="304" t="s">
        <v>4920</v>
      </c>
      <c r="G710" s="304" t="s">
        <v>4921</v>
      </c>
      <c r="H710" s="167" t="str">
        <f t="shared" si="96"/>
        <v>фото1</v>
      </c>
      <c r="I710" s="305" t="s">
        <v>4922</v>
      </c>
      <c r="J710" s="306" t="s">
        <v>7448</v>
      </c>
      <c r="K710" s="307" t="s">
        <v>32</v>
      </c>
      <c r="L710" s="308">
        <v>15</v>
      </c>
      <c r="M710" s="579">
        <v>1346.6999999999998</v>
      </c>
      <c r="N710" s="299"/>
      <c r="O710" s="300">
        <f t="shared" si="97"/>
        <v>0</v>
      </c>
      <c r="P710" s="4"/>
      <c r="Q710" s="318">
        <f t="shared" si="98"/>
        <v>89.779999999999987</v>
      </c>
      <c r="S710" s="210"/>
      <c r="T710" s="210"/>
      <c r="U710" s="210"/>
      <c r="V710" s="210"/>
      <c r="W710" s="210"/>
      <c r="X710" s="210"/>
      <c r="Y710" s="210"/>
      <c r="Z710" s="210"/>
      <c r="AA710" s="210"/>
      <c r="AB710" s="210"/>
    </row>
    <row r="711" spans="1:28" ht="15" x14ac:dyDescent="0.2">
      <c r="A711" s="61">
        <v>695</v>
      </c>
      <c r="B711" s="61"/>
      <c r="C711" s="577">
        <v>5221</v>
      </c>
      <c r="D711" s="302" t="s">
        <v>7450</v>
      </c>
      <c r="E711" s="303" t="s">
        <v>4692</v>
      </c>
      <c r="F711" s="304" t="s">
        <v>4923</v>
      </c>
      <c r="G711" s="304" t="s">
        <v>4924</v>
      </c>
      <c r="H711" s="167" t="str">
        <f t="shared" si="96"/>
        <v>фото1</v>
      </c>
      <c r="I711" s="305" t="s">
        <v>4925</v>
      </c>
      <c r="J711" s="306" t="s">
        <v>7448</v>
      </c>
      <c r="K711" s="307" t="s">
        <v>32</v>
      </c>
      <c r="L711" s="308">
        <v>15</v>
      </c>
      <c r="M711" s="579">
        <v>1273.5999999999999</v>
      </c>
      <c r="N711" s="299"/>
      <c r="O711" s="300">
        <f t="shared" si="97"/>
        <v>0</v>
      </c>
      <c r="P711" s="4"/>
      <c r="Q711" s="318">
        <f t="shared" si="98"/>
        <v>84.906666666666666</v>
      </c>
      <c r="S711" s="210"/>
      <c r="T711" s="210"/>
      <c r="U711" s="210"/>
      <c r="V711" s="210"/>
      <c r="W711" s="210"/>
      <c r="X711" s="210"/>
      <c r="Y711" s="210"/>
      <c r="Z711" s="210"/>
      <c r="AA711" s="210"/>
      <c r="AB711" s="210"/>
    </row>
    <row r="712" spans="1:28" ht="22.5" x14ac:dyDescent="0.2">
      <c r="A712" s="61">
        <v>696</v>
      </c>
      <c r="B712" s="61"/>
      <c r="C712" s="577">
        <v>5222</v>
      </c>
      <c r="D712" s="302" t="s">
        <v>7451</v>
      </c>
      <c r="E712" s="303" t="s">
        <v>4692</v>
      </c>
      <c r="F712" s="304" t="s">
        <v>4926</v>
      </c>
      <c r="G712" s="304" t="s">
        <v>1426</v>
      </c>
      <c r="H712" s="167" t="str">
        <f t="shared" si="96"/>
        <v>фото1</v>
      </c>
      <c r="I712" s="305" t="s">
        <v>4927</v>
      </c>
      <c r="J712" s="306" t="s">
        <v>7448</v>
      </c>
      <c r="K712" s="307" t="s">
        <v>32</v>
      </c>
      <c r="L712" s="308">
        <v>15</v>
      </c>
      <c r="M712" s="579">
        <v>1229.8</v>
      </c>
      <c r="N712" s="299"/>
      <c r="O712" s="300">
        <f t="shared" si="97"/>
        <v>0</v>
      </c>
      <c r="P712" s="4"/>
      <c r="Q712" s="318">
        <f t="shared" si="98"/>
        <v>81.986666666666665</v>
      </c>
      <c r="S712" s="210"/>
      <c r="T712" s="210"/>
      <c r="U712" s="210"/>
      <c r="V712" s="210"/>
      <c r="W712" s="210"/>
      <c r="X712" s="210"/>
      <c r="Y712" s="210"/>
      <c r="Z712" s="210"/>
      <c r="AA712" s="210"/>
      <c r="AB712" s="210"/>
    </row>
    <row r="713" spans="1:28" ht="15" x14ac:dyDescent="0.2">
      <c r="A713" s="61">
        <v>697</v>
      </c>
      <c r="B713" s="61"/>
      <c r="C713" s="577">
        <v>5223</v>
      </c>
      <c r="D713" s="302" t="s">
        <v>7389</v>
      </c>
      <c r="E713" s="303" t="s">
        <v>4692</v>
      </c>
      <c r="F713" s="304" t="s">
        <v>6226</v>
      </c>
      <c r="G713" s="304" t="s">
        <v>6227</v>
      </c>
      <c r="H713" s="167" t="str">
        <f t="shared" si="96"/>
        <v>фото1</v>
      </c>
      <c r="I713" s="305" t="s">
        <v>9062</v>
      </c>
      <c r="J713" s="306" t="s">
        <v>7448</v>
      </c>
      <c r="K713" s="307" t="s">
        <v>32</v>
      </c>
      <c r="L713" s="308">
        <v>15</v>
      </c>
      <c r="M713" s="579">
        <v>1142</v>
      </c>
      <c r="N713" s="299"/>
      <c r="O713" s="300">
        <f t="shared" si="97"/>
        <v>0</v>
      </c>
      <c r="P713" s="4"/>
      <c r="Q713" s="318">
        <f t="shared" si="98"/>
        <v>76.13333333333334</v>
      </c>
      <c r="S713" s="210"/>
      <c r="T713" s="210"/>
      <c r="U713" s="210"/>
      <c r="V713" s="210"/>
      <c r="W713" s="210"/>
      <c r="X713" s="210"/>
      <c r="Y713" s="210"/>
      <c r="Z713" s="210"/>
      <c r="AA713" s="210"/>
      <c r="AB713" s="210"/>
    </row>
    <row r="714" spans="1:28" ht="22.5" x14ac:dyDescent="0.2">
      <c r="A714" s="61">
        <v>698</v>
      </c>
      <c r="B714" s="61"/>
      <c r="C714" s="577">
        <v>5224</v>
      </c>
      <c r="D714" s="302" t="s">
        <v>7452</v>
      </c>
      <c r="E714" s="303" t="s">
        <v>4692</v>
      </c>
      <c r="F714" s="304" t="s">
        <v>4928</v>
      </c>
      <c r="G714" s="304" t="s">
        <v>4929</v>
      </c>
      <c r="H714" s="167" t="str">
        <f t="shared" si="96"/>
        <v>фото1</v>
      </c>
      <c r="I714" s="305" t="s">
        <v>4930</v>
      </c>
      <c r="J714" s="306" t="s">
        <v>7448</v>
      </c>
      <c r="K714" s="307" t="s">
        <v>32</v>
      </c>
      <c r="L714" s="308">
        <v>15</v>
      </c>
      <c r="M714" s="579">
        <v>1229.8</v>
      </c>
      <c r="N714" s="299"/>
      <c r="O714" s="300">
        <f t="shared" si="97"/>
        <v>0</v>
      </c>
      <c r="P714" s="4"/>
      <c r="Q714" s="318">
        <f t="shared" si="98"/>
        <v>81.986666666666665</v>
      </c>
      <c r="S714" s="210"/>
      <c r="T714" s="210"/>
      <c r="U714" s="210"/>
      <c r="V714" s="210"/>
      <c r="W714" s="210"/>
      <c r="X714" s="210"/>
      <c r="Y714" s="210"/>
      <c r="Z714" s="210"/>
      <c r="AA714" s="210"/>
      <c r="AB714" s="210"/>
    </row>
    <row r="715" spans="1:28" ht="22.5" x14ac:dyDescent="0.2">
      <c r="A715" s="61">
        <v>699</v>
      </c>
      <c r="B715" s="61"/>
      <c r="C715" s="577">
        <v>5225</v>
      </c>
      <c r="D715" s="302" t="s">
        <v>7453</v>
      </c>
      <c r="E715" s="303" t="s">
        <v>4692</v>
      </c>
      <c r="F715" s="304" t="s">
        <v>4931</v>
      </c>
      <c r="G715" s="304" t="s">
        <v>4932</v>
      </c>
      <c r="H715" s="167" t="str">
        <f t="shared" si="96"/>
        <v>фото1</v>
      </c>
      <c r="I715" s="305" t="s">
        <v>4933</v>
      </c>
      <c r="J715" s="306" t="s">
        <v>7448</v>
      </c>
      <c r="K715" s="307" t="s">
        <v>32</v>
      </c>
      <c r="L715" s="308">
        <v>15</v>
      </c>
      <c r="M715" s="579">
        <v>1156.6999999999998</v>
      </c>
      <c r="N715" s="299"/>
      <c r="O715" s="300">
        <f t="shared" si="97"/>
        <v>0</v>
      </c>
      <c r="P715" s="2"/>
      <c r="Q715" s="318">
        <f t="shared" si="98"/>
        <v>77.113333333333316</v>
      </c>
      <c r="S715" s="210"/>
      <c r="T715" s="210"/>
      <c r="U715" s="210"/>
      <c r="V715" s="210"/>
      <c r="W715" s="210"/>
      <c r="X715" s="210"/>
      <c r="Y715" s="210"/>
      <c r="Z715" s="210"/>
      <c r="AA715" s="210"/>
      <c r="AB715" s="210"/>
    </row>
    <row r="716" spans="1:28" ht="22.5" x14ac:dyDescent="0.2">
      <c r="A716" s="61">
        <v>700</v>
      </c>
      <c r="B716" s="61"/>
      <c r="C716" s="577">
        <v>5226</v>
      </c>
      <c r="D716" s="302" t="s">
        <v>7454</v>
      </c>
      <c r="E716" s="303" t="s">
        <v>4692</v>
      </c>
      <c r="F716" s="304" t="s">
        <v>4934</v>
      </c>
      <c r="G716" s="304" t="s">
        <v>4935</v>
      </c>
      <c r="H716" s="167" t="str">
        <f t="shared" si="96"/>
        <v>фото1</v>
      </c>
      <c r="I716" s="305" t="s">
        <v>4936</v>
      </c>
      <c r="J716" s="306" t="s">
        <v>7448</v>
      </c>
      <c r="K716" s="307" t="s">
        <v>32</v>
      </c>
      <c r="L716" s="308">
        <v>15</v>
      </c>
      <c r="M716" s="579">
        <v>1434.5</v>
      </c>
      <c r="N716" s="299"/>
      <c r="O716" s="300">
        <f t="shared" si="97"/>
        <v>0</v>
      </c>
      <c r="P716" s="4"/>
      <c r="Q716" s="318">
        <f t="shared" si="98"/>
        <v>95.63333333333334</v>
      </c>
      <c r="S716" s="210"/>
      <c r="T716" s="210"/>
      <c r="U716" s="210"/>
      <c r="V716" s="210"/>
      <c r="W716" s="210"/>
      <c r="X716" s="210"/>
      <c r="Y716" s="210"/>
      <c r="Z716" s="210"/>
      <c r="AA716" s="210"/>
      <c r="AB716" s="210"/>
    </row>
    <row r="717" spans="1:28" ht="15" x14ac:dyDescent="0.2">
      <c r="A717" s="61">
        <v>701</v>
      </c>
      <c r="B717" s="61"/>
      <c r="C717" s="577">
        <v>5227</v>
      </c>
      <c r="D717" s="302" t="s">
        <v>7455</v>
      </c>
      <c r="E717" s="303" t="s">
        <v>4692</v>
      </c>
      <c r="F717" s="304" t="s">
        <v>4937</v>
      </c>
      <c r="G717" s="304" t="s">
        <v>4938</v>
      </c>
      <c r="H717" s="167" t="str">
        <f t="shared" si="96"/>
        <v>фото1</v>
      </c>
      <c r="I717" s="305" t="s">
        <v>4939</v>
      </c>
      <c r="J717" s="306" t="s">
        <v>7448</v>
      </c>
      <c r="K717" s="307" t="s">
        <v>32</v>
      </c>
      <c r="L717" s="308">
        <v>15</v>
      </c>
      <c r="M717" s="579">
        <v>1434.5</v>
      </c>
      <c r="N717" s="299"/>
      <c r="O717" s="300">
        <f t="shared" si="97"/>
        <v>0</v>
      </c>
      <c r="P717" s="4"/>
      <c r="Q717" s="318">
        <f t="shared" si="98"/>
        <v>95.63333333333334</v>
      </c>
      <c r="S717" s="210"/>
      <c r="T717" s="210"/>
      <c r="U717" s="210"/>
      <c r="V717" s="210"/>
      <c r="W717" s="210"/>
      <c r="X717" s="210"/>
      <c r="Y717" s="210"/>
      <c r="Z717" s="210"/>
      <c r="AA717" s="210"/>
      <c r="AB717" s="210"/>
    </row>
    <row r="718" spans="1:28" ht="22.5" x14ac:dyDescent="0.2">
      <c r="A718" s="61">
        <v>702</v>
      </c>
      <c r="B718" s="61"/>
      <c r="C718" s="577">
        <v>5419</v>
      </c>
      <c r="D718" s="302" t="s">
        <v>14054</v>
      </c>
      <c r="E718" s="396" t="s">
        <v>4692</v>
      </c>
      <c r="F718" s="312" t="s">
        <v>14055</v>
      </c>
      <c r="G718" s="312" t="s">
        <v>14056</v>
      </c>
      <c r="H718" s="167" t="str">
        <f t="shared" si="96"/>
        <v>фото1</v>
      </c>
      <c r="I718" s="305" t="s">
        <v>14057</v>
      </c>
      <c r="J718" s="306" t="s">
        <v>7448</v>
      </c>
      <c r="K718" s="307" t="s">
        <v>32</v>
      </c>
      <c r="L718" s="308">
        <v>15</v>
      </c>
      <c r="M718" s="579">
        <v>1302.8999999999999</v>
      </c>
      <c r="N718" s="299"/>
      <c r="O718" s="300">
        <f t="shared" si="97"/>
        <v>0</v>
      </c>
      <c r="P718" s="4" t="s">
        <v>13902</v>
      </c>
      <c r="Q718" s="318">
        <f t="shared" si="98"/>
        <v>86.859999999999985</v>
      </c>
      <c r="S718" s="210"/>
      <c r="T718" s="210"/>
      <c r="U718" s="210"/>
      <c r="V718" s="210"/>
      <c r="W718" s="210"/>
      <c r="X718" s="210"/>
      <c r="Y718" s="210"/>
      <c r="Z718" s="210"/>
      <c r="AA718" s="210"/>
      <c r="AB718" s="210"/>
    </row>
    <row r="719" spans="1:28" ht="22.5" x14ac:dyDescent="0.2">
      <c r="A719" s="61">
        <v>703</v>
      </c>
      <c r="B719" s="61"/>
      <c r="C719" s="577">
        <v>5228</v>
      </c>
      <c r="D719" s="302" t="s">
        <v>7456</v>
      </c>
      <c r="E719" s="303" t="s">
        <v>4692</v>
      </c>
      <c r="F719" s="304" t="s">
        <v>4940</v>
      </c>
      <c r="G719" s="304" t="s">
        <v>4941</v>
      </c>
      <c r="H719" s="167" t="str">
        <f t="shared" si="96"/>
        <v>фото1</v>
      </c>
      <c r="I719" s="305" t="s">
        <v>4942</v>
      </c>
      <c r="J719" s="306" t="s">
        <v>7448</v>
      </c>
      <c r="K719" s="307" t="s">
        <v>32</v>
      </c>
      <c r="L719" s="308">
        <v>15</v>
      </c>
      <c r="M719" s="579">
        <v>1463.6999999999998</v>
      </c>
      <c r="N719" s="299"/>
      <c r="O719" s="300">
        <f t="shared" si="97"/>
        <v>0</v>
      </c>
      <c r="P719" s="4"/>
      <c r="Q719" s="318">
        <f t="shared" si="98"/>
        <v>97.579999999999984</v>
      </c>
      <c r="S719" s="210"/>
      <c r="T719" s="210"/>
      <c r="U719" s="210"/>
      <c r="V719" s="210"/>
      <c r="W719" s="210"/>
      <c r="X719" s="210"/>
      <c r="Y719" s="210"/>
      <c r="Z719" s="210"/>
      <c r="AA719" s="210"/>
      <c r="AB719" s="210"/>
    </row>
    <row r="720" spans="1:28" ht="22.5" x14ac:dyDescent="0.2">
      <c r="A720" s="61">
        <v>704</v>
      </c>
      <c r="B720" s="61"/>
      <c r="C720" s="577">
        <v>5229</v>
      </c>
      <c r="D720" s="302" t="s">
        <v>7457</v>
      </c>
      <c r="E720" s="303" t="s">
        <v>4692</v>
      </c>
      <c r="F720" s="304" t="s">
        <v>4943</v>
      </c>
      <c r="G720" s="304" t="s">
        <v>4944</v>
      </c>
      <c r="H720" s="167" t="str">
        <f t="shared" si="96"/>
        <v>фото1</v>
      </c>
      <c r="I720" s="305" t="s">
        <v>4945</v>
      </c>
      <c r="J720" s="306" t="s">
        <v>7448</v>
      </c>
      <c r="K720" s="307" t="s">
        <v>32</v>
      </c>
      <c r="L720" s="308">
        <v>15</v>
      </c>
      <c r="M720" s="579">
        <v>1273.5999999999999</v>
      </c>
      <c r="N720" s="299"/>
      <c r="O720" s="300">
        <f t="shared" si="97"/>
        <v>0</v>
      </c>
      <c r="P720" s="1"/>
      <c r="Q720" s="318">
        <f t="shared" si="98"/>
        <v>84.906666666666666</v>
      </c>
      <c r="S720" s="210"/>
      <c r="T720" s="210"/>
      <c r="U720" s="210"/>
      <c r="V720" s="210"/>
      <c r="W720" s="210"/>
      <c r="X720" s="210"/>
      <c r="Y720" s="210"/>
      <c r="Z720" s="210"/>
      <c r="AA720" s="210"/>
      <c r="AB720" s="210"/>
    </row>
    <row r="721" spans="1:28" ht="22.5" x14ac:dyDescent="0.2">
      <c r="A721" s="61">
        <v>705</v>
      </c>
      <c r="B721" s="61"/>
      <c r="C721" s="577">
        <v>5230</v>
      </c>
      <c r="D721" s="302" t="s">
        <v>7458</v>
      </c>
      <c r="E721" s="303" t="s">
        <v>4692</v>
      </c>
      <c r="F721" s="304" t="s">
        <v>4946</v>
      </c>
      <c r="G721" s="304" t="s">
        <v>4947</v>
      </c>
      <c r="H721" s="167" t="str">
        <f t="shared" si="96"/>
        <v>фото1</v>
      </c>
      <c r="I721" s="305" t="s">
        <v>4948</v>
      </c>
      <c r="J721" s="306" t="s">
        <v>7448</v>
      </c>
      <c r="K721" s="307" t="s">
        <v>32</v>
      </c>
      <c r="L721" s="308">
        <v>15</v>
      </c>
      <c r="M721" s="579">
        <v>1317.5</v>
      </c>
      <c r="N721" s="299"/>
      <c r="O721" s="300">
        <f t="shared" si="97"/>
        <v>0</v>
      </c>
      <c r="P721" s="1"/>
      <c r="Q721" s="318">
        <f t="shared" si="98"/>
        <v>87.833333333333329</v>
      </c>
      <c r="S721" s="210"/>
      <c r="T721" s="210"/>
      <c r="U721" s="210"/>
      <c r="V721" s="210"/>
      <c r="W721" s="210"/>
      <c r="X721" s="210"/>
      <c r="Y721" s="210"/>
      <c r="Z721" s="210"/>
      <c r="AA721" s="210"/>
      <c r="AB721" s="210"/>
    </row>
    <row r="722" spans="1:28" ht="22.5" x14ac:dyDescent="0.2">
      <c r="A722" s="61">
        <v>706</v>
      </c>
      <c r="B722" s="61"/>
      <c r="C722" s="577">
        <v>5231</v>
      </c>
      <c r="D722" s="302" t="s">
        <v>7459</v>
      </c>
      <c r="E722" s="303" t="s">
        <v>4692</v>
      </c>
      <c r="F722" s="304" t="s">
        <v>4949</v>
      </c>
      <c r="G722" s="304" t="s">
        <v>4950</v>
      </c>
      <c r="H722" s="167" t="str">
        <f t="shared" si="96"/>
        <v>фото1</v>
      </c>
      <c r="I722" s="305" t="s">
        <v>4951</v>
      </c>
      <c r="J722" s="306" t="s">
        <v>7448</v>
      </c>
      <c r="K722" s="307" t="s">
        <v>32</v>
      </c>
      <c r="L722" s="308">
        <v>15</v>
      </c>
      <c r="M722" s="579">
        <v>1317.5</v>
      </c>
      <c r="N722" s="299"/>
      <c r="O722" s="300">
        <f t="shared" si="97"/>
        <v>0</v>
      </c>
      <c r="P722" s="1"/>
      <c r="Q722" s="318">
        <f t="shared" si="98"/>
        <v>87.833333333333329</v>
      </c>
      <c r="S722" s="210"/>
      <c r="T722" s="210"/>
      <c r="U722" s="210"/>
      <c r="V722" s="210"/>
      <c r="W722" s="210"/>
      <c r="X722" s="210"/>
      <c r="Y722" s="210"/>
      <c r="Z722" s="210"/>
      <c r="AA722" s="210"/>
      <c r="AB722" s="210"/>
    </row>
    <row r="723" spans="1:28" ht="22.5" x14ac:dyDescent="0.2">
      <c r="A723" s="61">
        <v>707</v>
      </c>
      <c r="B723" s="61"/>
      <c r="C723" s="577">
        <v>5232</v>
      </c>
      <c r="D723" s="302" t="s">
        <v>10602</v>
      </c>
      <c r="E723" s="293" t="s">
        <v>4692</v>
      </c>
      <c r="F723" s="294" t="s">
        <v>10603</v>
      </c>
      <c r="G723" s="294" t="s">
        <v>10604</v>
      </c>
      <c r="H723" s="167" t="str">
        <f t="shared" si="96"/>
        <v>фото1</v>
      </c>
      <c r="I723" s="295" t="s">
        <v>10605</v>
      </c>
      <c r="J723" s="296" t="s">
        <v>7448</v>
      </c>
      <c r="K723" s="297" t="s">
        <v>32</v>
      </c>
      <c r="L723" s="298">
        <v>15</v>
      </c>
      <c r="M723" s="578">
        <v>1317.5</v>
      </c>
      <c r="N723" s="299"/>
      <c r="O723" s="300">
        <f t="shared" si="97"/>
        <v>0</v>
      </c>
      <c r="P723" s="4"/>
      <c r="Q723" s="318">
        <f t="shared" si="98"/>
        <v>87.833333333333329</v>
      </c>
      <c r="S723" s="210"/>
      <c r="T723" s="210"/>
      <c r="U723" s="210"/>
      <c r="V723" s="210"/>
      <c r="W723" s="210"/>
      <c r="X723" s="210"/>
      <c r="Y723" s="210"/>
      <c r="Z723" s="210"/>
      <c r="AA723" s="210"/>
      <c r="AB723" s="210"/>
    </row>
    <row r="724" spans="1:28" ht="15" x14ac:dyDescent="0.2">
      <c r="A724" s="61">
        <v>708</v>
      </c>
      <c r="B724" s="61"/>
      <c r="C724" s="577">
        <v>5233</v>
      </c>
      <c r="D724" s="302" t="s">
        <v>7460</v>
      </c>
      <c r="E724" s="293" t="s">
        <v>4692</v>
      </c>
      <c r="F724" s="294" t="s">
        <v>4952</v>
      </c>
      <c r="G724" s="294" t="s">
        <v>4953</v>
      </c>
      <c r="H724" s="167" t="str">
        <f t="shared" si="96"/>
        <v>фото1</v>
      </c>
      <c r="I724" s="295" t="s">
        <v>4954</v>
      </c>
      <c r="J724" s="296" t="s">
        <v>7448</v>
      </c>
      <c r="K724" s="297" t="s">
        <v>32</v>
      </c>
      <c r="L724" s="298">
        <v>15</v>
      </c>
      <c r="M724" s="578">
        <v>1127.3999999999999</v>
      </c>
      <c r="N724" s="299"/>
      <c r="O724" s="300">
        <f t="shared" si="97"/>
        <v>0</v>
      </c>
      <c r="P724" s="4"/>
      <c r="Q724" s="318">
        <f t="shared" si="98"/>
        <v>75.16</v>
      </c>
      <c r="S724" s="210"/>
      <c r="T724" s="210"/>
      <c r="U724" s="210"/>
      <c r="V724" s="210"/>
      <c r="W724" s="210"/>
      <c r="X724" s="210"/>
      <c r="Y724" s="210"/>
      <c r="Z724" s="210"/>
      <c r="AA724" s="210"/>
      <c r="AB724" s="210"/>
    </row>
    <row r="725" spans="1:28" ht="15" x14ac:dyDescent="0.2">
      <c r="A725" s="61">
        <v>709</v>
      </c>
      <c r="B725" s="61"/>
      <c r="C725" s="577">
        <v>5234</v>
      </c>
      <c r="D725" s="302" t="s">
        <v>10606</v>
      </c>
      <c r="E725" s="303" t="s">
        <v>4692</v>
      </c>
      <c r="F725" s="304" t="s">
        <v>10607</v>
      </c>
      <c r="G725" s="304" t="s">
        <v>10608</v>
      </c>
      <c r="H725" s="167" t="str">
        <f t="shared" si="96"/>
        <v>фото1</v>
      </c>
      <c r="I725" s="305" t="s">
        <v>10609</v>
      </c>
      <c r="J725" s="306" t="s">
        <v>7448</v>
      </c>
      <c r="K725" s="307" t="s">
        <v>32</v>
      </c>
      <c r="L725" s="308">
        <v>15</v>
      </c>
      <c r="M725" s="579">
        <v>1244.3999999999999</v>
      </c>
      <c r="N725" s="299"/>
      <c r="O725" s="300">
        <f t="shared" si="97"/>
        <v>0</v>
      </c>
      <c r="P725" s="4"/>
      <c r="Q725" s="318">
        <f t="shared" si="98"/>
        <v>82.96</v>
      </c>
      <c r="S725" s="210"/>
      <c r="T725" s="210"/>
      <c r="U725" s="210"/>
      <c r="V725" s="210"/>
      <c r="W725" s="210"/>
      <c r="X725" s="210"/>
      <c r="Y725" s="210"/>
      <c r="Z725" s="210"/>
      <c r="AA725" s="210"/>
      <c r="AB725" s="210"/>
    </row>
    <row r="726" spans="1:28" ht="22.5" x14ac:dyDescent="0.2">
      <c r="A726" s="61">
        <v>710</v>
      </c>
      <c r="B726" s="61"/>
      <c r="C726" s="577">
        <v>5235</v>
      </c>
      <c r="D726" s="302" t="s">
        <v>7461</v>
      </c>
      <c r="E726" s="303" t="s">
        <v>4692</v>
      </c>
      <c r="F726" s="304" t="s">
        <v>3462</v>
      </c>
      <c r="G726" s="304" t="s">
        <v>4955</v>
      </c>
      <c r="H726" s="167" t="str">
        <f t="shared" si="96"/>
        <v>фото1</v>
      </c>
      <c r="I726" s="305" t="s">
        <v>4956</v>
      </c>
      <c r="J726" s="306" t="s">
        <v>7448</v>
      </c>
      <c r="K726" s="307" t="s">
        <v>32</v>
      </c>
      <c r="L726" s="308">
        <v>15</v>
      </c>
      <c r="M726" s="579">
        <v>1332.1</v>
      </c>
      <c r="N726" s="299"/>
      <c r="O726" s="300">
        <f t="shared" si="97"/>
        <v>0</v>
      </c>
      <c r="P726" s="4"/>
      <c r="Q726" s="318">
        <f t="shared" si="98"/>
        <v>88.806666666666658</v>
      </c>
      <c r="S726" s="210"/>
      <c r="T726" s="210"/>
      <c r="U726" s="210"/>
      <c r="V726" s="210"/>
      <c r="W726" s="210"/>
      <c r="X726" s="210"/>
      <c r="Y726" s="210"/>
      <c r="Z726" s="210"/>
      <c r="AA726" s="210"/>
      <c r="AB726" s="210"/>
    </row>
    <row r="727" spans="1:28" ht="22.5" x14ac:dyDescent="0.2">
      <c r="A727" s="61">
        <v>711</v>
      </c>
      <c r="B727" s="61"/>
      <c r="C727" s="577">
        <v>5236</v>
      </c>
      <c r="D727" s="302" t="s">
        <v>7462</v>
      </c>
      <c r="E727" s="303" t="s">
        <v>4692</v>
      </c>
      <c r="F727" s="304" t="s">
        <v>4957</v>
      </c>
      <c r="G727" s="304" t="s">
        <v>4958</v>
      </c>
      <c r="H727" s="167" t="str">
        <f t="shared" si="96"/>
        <v>фото1</v>
      </c>
      <c r="I727" s="305" t="s">
        <v>4959</v>
      </c>
      <c r="J727" s="306" t="s">
        <v>7448</v>
      </c>
      <c r="K727" s="307" t="s">
        <v>32</v>
      </c>
      <c r="L727" s="308">
        <v>15</v>
      </c>
      <c r="M727" s="579">
        <v>1595.3</v>
      </c>
      <c r="N727" s="299"/>
      <c r="O727" s="300">
        <f t="shared" si="97"/>
        <v>0</v>
      </c>
      <c r="P727" s="4"/>
      <c r="Q727" s="318">
        <f t="shared" si="98"/>
        <v>106.35333333333332</v>
      </c>
      <c r="S727" s="210"/>
      <c r="T727" s="210"/>
      <c r="U727" s="210"/>
      <c r="V727" s="210"/>
      <c r="W727" s="210"/>
      <c r="X727" s="210"/>
      <c r="Y727" s="210"/>
      <c r="Z727" s="210"/>
      <c r="AA727" s="210"/>
      <c r="AB727" s="210"/>
    </row>
    <row r="728" spans="1:28" ht="15.75" x14ac:dyDescent="0.2">
      <c r="A728" s="61">
        <v>712</v>
      </c>
      <c r="B728" s="61"/>
      <c r="C728" s="6"/>
      <c r="D728" s="381"/>
      <c r="E728" s="382"/>
      <c r="F728" s="289" t="s">
        <v>4960</v>
      </c>
      <c r="G728" s="383"/>
      <c r="H728" s="384"/>
      <c r="I728" s="385"/>
      <c r="J728" s="375"/>
      <c r="K728" s="386"/>
      <c r="L728" s="387"/>
      <c r="M728" s="387"/>
      <c r="N728" s="387"/>
      <c r="O728" s="387"/>
      <c r="P728" s="387"/>
      <c r="Q728" s="318"/>
      <c r="S728" s="210"/>
      <c r="T728" s="210"/>
      <c r="U728" s="210"/>
      <c r="V728" s="210"/>
      <c r="W728" s="210"/>
      <c r="X728" s="210"/>
      <c r="Y728" s="210"/>
      <c r="Z728" s="210"/>
      <c r="AA728" s="210"/>
      <c r="AB728" s="210"/>
    </row>
    <row r="729" spans="1:28" ht="22.5" x14ac:dyDescent="0.2">
      <c r="A729" s="61">
        <v>713</v>
      </c>
      <c r="B729" s="61"/>
      <c r="C729" s="577">
        <v>5237</v>
      </c>
      <c r="D729" s="302" t="s">
        <v>7463</v>
      </c>
      <c r="E729" s="303" t="s">
        <v>4692</v>
      </c>
      <c r="F729" s="304" t="s">
        <v>4961</v>
      </c>
      <c r="G729" s="304" t="s">
        <v>4962</v>
      </c>
      <c r="H729" s="167" t="str">
        <f t="shared" ref="H729:H760" si="99">HYPERLINK("http://www.gardenbulbs.ru/images/Dahlia_CL/thumbnails/"&amp;D729&amp;".jpg","фото1")</f>
        <v>фото1</v>
      </c>
      <c r="I729" s="305" t="s">
        <v>4963</v>
      </c>
      <c r="J729" s="306" t="s">
        <v>7464</v>
      </c>
      <c r="K729" s="307" t="s">
        <v>32</v>
      </c>
      <c r="L729" s="308">
        <v>15</v>
      </c>
      <c r="M729" s="579">
        <v>1376</v>
      </c>
      <c r="N729" s="299"/>
      <c r="O729" s="300">
        <f t="shared" ref="O729:O785" si="100">IF(ISERROR(M729*N729),0,M729*N729)</f>
        <v>0</v>
      </c>
      <c r="P729" s="4"/>
      <c r="Q729" s="318">
        <f t="shared" ref="Q729:Q785" si="101">M729/L729</f>
        <v>91.733333333333334</v>
      </c>
      <c r="S729" s="210"/>
      <c r="T729" s="210"/>
      <c r="U729" s="210"/>
      <c r="V729" s="210"/>
      <c r="W729" s="210"/>
      <c r="X729" s="210"/>
      <c r="Y729" s="210"/>
      <c r="Z729" s="210"/>
      <c r="AA729" s="210"/>
      <c r="AB729" s="210"/>
    </row>
    <row r="730" spans="1:28" ht="22.5" x14ac:dyDescent="0.2">
      <c r="A730" s="61">
        <v>714</v>
      </c>
      <c r="B730" s="61"/>
      <c r="C730" s="577">
        <v>5238</v>
      </c>
      <c r="D730" s="302" t="s">
        <v>7465</v>
      </c>
      <c r="E730" s="303" t="s">
        <v>4692</v>
      </c>
      <c r="F730" s="304" t="s">
        <v>4964</v>
      </c>
      <c r="G730" s="304" t="s">
        <v>4965</v>
      </c>
      <c r="H730" s="167" t="str">
        <f t="shared" si="99"/>
        <v>фото1</v>
      </c>
      <c r="I730" s="305" t="s">
        <v>4966</v>
      </c>
      <c r="J730" s="306" t="s">
        <v>7464</v>
      </c>
      <c r="K730" s="307" t="s">
        <v>32</v>
      </c>
      <c r="L730" s="308">
        <v>15</v>
      </c>
      <c r="M730" s="579">
        <v>1302.8999999999999</v>
      </c>
      <c r="N730" s="299"/>
      <c r="O730" s="300">
        <f t="shared" si="100"/>
        <v>0</v>
      </c>
      <c r="P730" s="4"/>
      <c r="Q730" s="318">
        <f t="shared" si="101"/>
        <v>86.859999999999985</v>
      </c>
      <c r="S730" s="210"/>
      <c r="T730" s="210"/>
      <c r="U730" s="210"/>
      <c r="V730" s="210"/>
      <c r="W730" s="210"/>
      <c r="X730" s="210"/>
      <c r="Y730" s="210"/>
      <c r="Z730" s="210"/>
      <c r="AA730" s="210"/>
      <c r="AB730" s="210"/>
    </row>
    <row r="731" spans="1:28" ht="22.5" x14ac:dyDescent="0.2">
      <c r="A731" s="61">
        <v>715</v>
      </c>
      <c r="B731" s="61"/>
      <c r="C731" s="577">
        <v>5239</v>
      </c>
      <c r="D731" s="302" t="s">
        <v>7466</v>
      </c>
      <c r="E731" s="303" t="s">
        <v>4692</v>
      </c>
      <c r="F731" s="304" t="s">
        <v>4967</v>
      </c>
      <c r="G731" s="304" t="s">
        <v>4968</v>
      </c>
      <c r="H731" s="167" t="str">
        <f t="shared" si="99"/>
        <v>фото1</v>
      </c>
      <c r="I731" s="305" t="s">
        <v>4969</v>
      </c>
      <c r="J731" s="306" t="s">
        <v>7464</v>
      </c>
      <c r="K731" s="307" t="s">
        <v>32</v>
      </c>
      <c r="L731" s="308">
        <v>15</v>
      </c>
      <c r="M731" s="579">
        <v>1288.1999999999998</v>
      </c>
      <c r="N731" s="299"/>
      <c r="O731" s="300">
        <f t="shared" si="100"/>
        <v>0</v>
      </c>
      <c r="P731" s="4"/>
      <c r="Q731" s="318">
        <f t="shared" si="101"/>
        <v>85.879999999999981</v>
      </c>
      <c r="S731" s="210"/>
      <c r="T731" s="210"/>
      <c r="U731" s="210"/>
      <c r="V731" s="210"/>
      <c r="W731" s="210"/>
      <c r="X731" s="210"/>
      <c r="Y731" s="210"/>
      <c r="Z731" s="210"/>
      <c r="AA731" s="210"/>
      <c r="AB731" s="210"/>
    </row>
    <row r="732" spans="1:28" ht="15" x14ac:dyDescent="0.2">
      <c r="A732" s="61">
        <v>716</v>
      </c>
      <c r="B732" s="61"/>
      <c r="C732" s="577">
        <v>5240</v>
      </c>
      <c r="D732" s="302" t="s">
        <v>7467</v>
      </c>
      <c r="E732" s="303" t="s">
        <v>4692</v>
      </c>
      <c r="F732" s="304" t="s">
        <v>6244</v>
      </c>
      <c r="G732" s="304" t="s">
        <v>6245</v>
      </c>
      <c r="H732" s="167" t="str">
        <f t="shared" si="99"/>
        <v>фото1</v>
      </c>
      <c r="I732" s="305" t="s">
        <v>6246</v>
      </c>
      <c r="J732" s="306" t="s">
        <v>7464</v>
      </c>
      <c r="K732" s="307" t="s">
        <v>32</v>
      </c>
      <c r="L732" s="308">
        <v>15</v>
      </c>
      <c r="M732" s="579">
        <v>1259</v>
      </c>
      <c r="N732" s="299"/>
      <c r="O732" s="300">
        <f t="shared" si="100"/>
        <v>0</v>
      </c>
      <c r="P732" s="4"/>
      <c r="Q732" s="318">
        <f t="shared" si="101"/>
        <v>83.933333333333337</v>
      </c>
      <c r="S732" s="210"/>
      <c r="T732" s="210"/>
      <c r="U732" s="210"/>
      <c r="V732" s="210"/>
      <c r="W732" s="210"/>
      <c r="X732" s="210"/>
      <c r="Y732" s="210"/>
      <c r="Z732" s="210"/>
      <c r="AA732" s="210"/>
      <c r="AB732" s="210"/>
    </row>
    <row r="733" spans="1:28" ht="22.5" x14ac:dyDescent="0.2">
      <c r="A733" s="61">
        <v>717</v>
      </c>
      <c r="B733" s="61"/>
      <c r="C733" s="577">
        <v>5242</v>
      </c>
      <c r="D733" s="302" t="s">
        <v>9063</v>
      </c>
      <c r="E733" s="303" t="s">
        <v>4692</v>
      </c>
      <c r="F733" s="304" t="s">
        <v>4167</v>
      </c>
      <c r="G733" s="304" t="s">
        <v>4168</v>
      </c>
      <c r="H733" s="167" t="str">
        <f t="shared" si="99"/>
        <v>фото1</v>
      </c>
      <c r="I733" s="305" t="s">
        <v>9064</v>
      </c>
      <c r="J733" s="306" t="s">
        <v>9065</v>
      </c>
      <c r="K733" s="307" t="s">
        <v>32</v>
      </c>
      <c r="L733" s="308">
        <v>15</v>
      </c>
      <c r="M733" s="579">
        <v>1419.8</v>
      </c>
      <c r="N733" s="299"/>
      <c r="O733" s="300">
        <f t="shared" si="100"/>
        <v>0</v>
      </c>
      <c r="P733" s="4"/>
      <c r="Q733" s="318">
        <f t="shared" si="101"/>
        <v>94.653333333333336</v>
      </c>
      <c r="S733" s="210"/>
      <c r="T733" s="210"/>
      <c r="U733" s="210"/>
      <c r="V733" s="210"/>
      <c r="W733" s="210"/>
      <c r="X733" s="210"/>
      <c r="Y733" s="210"/>
      <c r="Z733" s="210"/>
      <c r="AA733" s="210"/>
      <c r="AB733" s="210"/>
    </row>
    <row r="734" spans="1:28" ht="15" x14ac:dyDescent="0.2">
      <c r="A734" s="61">
        <v>718</v>
      </c>
      <c r="B734" s="61"/>
      <c r="C734" s="577">
        <v>5243</v>
      </c>
      <c r="D734" s="302" t="s">
        <v>7468</v>
      </c>
      <c r="E734" s="303" t="s">
        <v>4692</v>
      </c>
      <c r="F734" s="304" t="s">
        <v>6247</v>
      </c>
      <c r="G734" s="304" t="s">
        <v>6248</v>
      </c>
      <c r="H734" s="167" t="str">
        <f t="shared" si="99"/>
        <v>фото1</v>
      </c>
      <c r="I734" s="305" t="s">
        <v>6249</v>
      </c>
      <c r="J734" s="306" t="s">
        <v>7464</v>
      </c>
      <c r="K734" s="307" t="s">
        <v>32</v>
      </c>
      <c r="L734" s="308">
        <v>15</v>
      </c>
      <c r="M734" s="579">
        <v>1332.1</v>
      </c>
      <c r="N734" s="299"/>
      <c r="O734" s="300">
        <f t="shared" si="100"/>
        <v>0</v>
      </c>
      <c r="P734" s="4"/>
      <c r="Q734" s="318">
        <f t="shared" si="101"/>
        <v>88.806666666666658</v>
      </c>
      <c r="S734" s="210"/>
      <c r="T734" s="210"/>
      <c r="U734" s="210"/>
      <c r="V734" s="210"/>
      <c r="W734" s="210"/>
      <c r="X734" s="210"/>
      <c r="Y734" s="210"/>
      <c r="Z734" s="210"/>
      <c r="AA734" s="210"/>
      <c r="AB734" s="210"/>
    </row>
    <row r="735" spans="1:28" ht="22.5" x14ac:dyDescent="0.2">
      <c r="A735" s="61">
        <v>719</v>
      </c>
      <c r="B735" s="61"/>
      <c r="C735" s="577">
        <v>5244</v>
      </c>
      <c r="D735" s="302" t="s">
        <v>7469</v>
      </c>
      <c r="E735" s="303" t="s">
        <v>4692</v>
      </c>
      <c r="F735" s="304" t="s">
        <v>4970</v>
      </c>
      <c r="G735" s="304" t="s">
        <v>4971</v>
      </c>
      <c r="H735" s="167" t="str">
        <f t="shared" si="99"/>
        <v>фото1</v>
      </c>
      <c r="I735" s="305" t="s">
        <v>4972</v>
      </c>
      <c r="J735" s="306" t="s">
        <v>7464</v>
      </c>
      <c r="K735" s="307" t="s">
        <v>32</v>
      </c>
      <c r="L735" s="308">
        <v>15</v>
      </c>
      <c r="M735" s="579">
        <v>1332.1</v>
      </c>
      <c r="N735" s="299"/>
      <c r="O735" s="300">
        <f t="shared" si="100"/>
        <v>0</v>
      </c>
      <c r="P735" s="4"/>
      <c r="Q735" s="318">
        <f t="shared" si="101"/>
        <v>88.806666666666658</v>
      </c>
      <c r="S735" s="210"/>
      <c r="T735" s="210"/>
      <c r="U735" s="210"/>
      <c r="V735" s="210"/>
      <c r="W735" s="210"/>
      <c r="X735" s="210"/>
      <c r="Y735" s="210"/>
      <c r="Z735" s="210"/>
      <c r="AA735" s="210"/>
      <c r="AB735" s="210"/>
    </row>
    <row r="736" spans="1:28" ht="22.5" x14ac:dyDescent="0.2">
      <c r="A736" s="61">
        <v>720</v>
      </c>
      <c r="B736" s="61"/>
      <c r="C736" s="577">
        <v>5406</v>
      </c>
      <c r="D736" s="302" t="s">
        <v>14058</v>
      </c>
      <c r="E736" s="396" t="s">
        <v>4692</v>
      </c>
      <c r="F736" s="312" t="s">
        <v>14059</v>
      </c>
      <c r="G736" s="312" t="s">
        <v>14060</v>
      </c>
      <c r="H736" s="167" t="str">
        <f t="shared" si="99"/>
        <v>фото1</v>
      </c>
      <c r="I736" s="305" t="s">
        <v>14061</v>
      </c>
      <c r="J736" s="306" t="s">
        <v>7464</v>
      </c>
      <c r="K736" s="307" t="s">
        <v>32</v>
      </c>
      <c r="L736" s="308">
        <v>15</v>
      </c>
      <c r="M736" s="579">
        <v>1376</v>
      </c>
      <c r="N736" s="299"/>
      <c r="O736" s="300">
        <f t="shared" si="100"/>
        <v>0</v>
      </c>
      <c r="P736" s="4" t="s">
        <v>13902</v>
      </c>
      <c r="Q736" s="318">
        <f t="shared" si="101"/>
        <v>91.733333333333334</v>
      </c>
      <c r="S736" s="210"/>
      <c r="T736" s="210"/>
      <c r="U736" s="210"/>
      <c r="V736" s="210"/>
      <c r="W736" s="210"/>
      <c r="X736" s="210"/>
      <c r="Y736" s="210"/>
      <c r="Z736" s="210"/>
      <c r="AA736" s="210"/>
      <c r="AB736" s="210"/>
    </row>
    <row r="737" spans="1:28" ht="22.5" x14ac:dyDescent="0.2">
      <c r="A737" s="61">
        <v>721</v>
      </c>
      <c r="B737" s="61"/>
      <c r="C737" s="577">
        <v>5245</v>
      </c>
      <c r="D737" s="302" t="s">
        <v>7470</v>
      </c>
      <c r="E737" s="303" t="s">
        <v>4692</v>
      </c>
      <c r="F737" s="304" t="s">
        <v>4973</v>
      </c>
      <c r="G737" s="304" t="s">
        <v>4974</v>
      </c>
      <c r="H737" s="167" t="str">
        <f t="shared" si="99"/>
        <v>фото1</v>
      </c>
      <c r="I737" s="305" t="s">
        <v>4975</v>
      </c>
      <c r="J737" s="306" t="s">
        <v>7464</v>
      </c>
      <c r="K737" s="307" t="s">
        <v>32</v>
      </c>
      <c r="L737" s="308">
        <v>15</v>
      </c>
      <c r="M737" s="579">
        <v>1332.1</v>
      </c>
      <c r="N737" s="299"/>
      <c r="O737" s="300">
        <f t="shared" si="100"/>
        <v>0</v>
      </c>
      <c r="P737" s="4"/>
      <c r="Q737" s="318">
        <f t="shared" si="101"/>
        <v>88.806666666666658</v>
      </c>
      <c r="S737" s="210"/>
      <c r="T737" s="210"/>
      <c r="U737" s="210"/>
      <c r="V737" s="210"/>
      <c r="W737" s="210"/>
      <c r="X737" s="210"/>
      <c r="Y737" s="210"/>
      <c r="Z737" s="210"/>
      <c r="AA737" s="210"/>
      <c r="AB737" s="210"/>
    </row>
    <row r="738" spans="1:28" ht="22.5" x14ac:dyDescent="0.2">
      <c r="A738" s="61">
        <v>722</v>
      </c>
      <c r="B738" s="61"/>
      <c r="C738" s="577">
        <v>5246</v>
      </c>
      <c r="D738" s="302" t="s">
        <v>7471</v>
      </c>
      <c r="E738" s="303" t="s">
        <v>4692</v>
      </c>
      <c r="F738" s="304" t="s">
        <v>4976</v>
      </c>
      <c r="G738" s="304" t="s">
        <v>4977</v>
      </c>
      <c r="H738" s="167" t="str">
        <f t="shared" si="99"/>
        <v>фото1</v>
      </c>
      <c r="I738" s="305" t="s">
        <v>4978</v>
      </c>
      <c r="J738" s="306" t="s">
        <v>7464</v>
      </c>
      <c r="K738" s="307" t="s">
        <v>32</v>
      </c>
      <c r="L738" s="308">
        <v>15</v>
      </c>
      <c r="M738" s="579">
        <v>1317.5</v>
      </c>
      <c r="N738" s="299"/>
      <c r="O738" s="300">
        <f t="shared" si="100"/>
        <v>0</v>
      </c>
      <c r="P738" s="4"/>
      <c r="Q738" s="318">
        <f t="shared" si="101"/>
        <v>87.833333333333329</v>
      </c>
      <c r="S738" s="210"/>
      <c r="T738" s="210"/>
      <c r="U738" s="210"/>
      <c r="V738" s="210"/>
      <c r="W738" s="210"/>
      <c r="X738" s="210"/>
      <c r="Y738" s="210"/>
      <c r="Z738" s="210"/>
      <c r="AA738" s="210"/>
      <c r="AB738" s="210"/>
    </row>
    <row r="739" spans="1:28" ht="22.5" x14ac:dyDescent="0.2">
      <c r="A739" s="61">
        <v>723</v>
      </c>
      <c r="B739" s="61"/>
      <c r="C739" s="577">
        <v>5247</v>
      </c>
      <c r="D739" s="302" t="s">
        <v>7472</v>
      </c>
      <c r="E739" s="303" t="s">
        <v>4692</v>
      </c>
      <c r="F739" s="304" t="s">
        <v>4979</v>
      </c>
      <c r="G739" s="304" t="s">
        <v>4980</v>
      </c>
      <c r="H739" s="167" t="str">
        <f t="shared" si="99"/>
        <v>фото1</v>
      </c>
      <c r="I739" s="305" t="s">
        <v>4981</v>
      </c>
      <c r="J739" s="306" t="s">
        <v>7464</v>
      </c>
      <c r="K739" s="307" t="s">
        <v>32</v>
      </c>
      <c r="L739" s="308">
        <v>15</v>
      </c>
      <c r="M739" s="579">
        <v>1127.3999999999999</v>
      </c>
      <c r="N739" s="299"/>
      <c r="O739" s="300">
        <f t="shared" si="100"/>
        <v>0</v>
      </c>
      <c r="P739" s="4"/>
      <c r="Q739" s="318">
        <f t="shared" si="101"/>
        <v>75.16</v>
      </c>
      <c r="S739" s="210"/>
      <c r="T739" s="210"/>
      <c r="U739" s="210"/>
      <c r="V739" s="210"/>
      <c r="W739" s="210"/>
      <c r="X739" s="210"/>
      <c r="Y739" s="210"/>
      <c r="Z739" s="210"/>
      <c r="AA739" s="210"/>
      <c r="AB739" s="210"/>
    </row>
    <row r="740" spans="1:28" ht="22.5" x14ac:dyDescent="0.2">
      <c r="A740" s="61">
        <v>724</v>
      </c>
      <c r="B740" s="61"/>
      <c r="C740" s="577">
        <v>5248</v>
      </c>
      <c r="D740" s="302" t="s">
        <v>7473</v>
      </c>
      <c r="E740" s="303" t="s">
        <v>4692</v>
      </c>
      <c r="F740" s="304" t="s">
        <v>4237</v>
      </c>
      <c r="G740" s="304" t="s">
        <v>4238</v>
      </c>
      <c r="H740" s="167" t="str">
        <f t="shared" si="99"/>
        <v>фото1</v>
      </c>
      <c r="I740" s="305" t="s">
        <v>4982</v>
      </c>
      <c r="J740" s="306" t="s">
        <v>7464</v>
      </c>
      <c r="K740" s="307" t="s">
        <v>32</v>
      </c>
      <c r="L740" s="308">
        <v>15</v>
      </c>
      <c r="M740" s="579">
        <v>1332.1</v>
      </c>
      <c r="N740" s="299"/>
      <c r="O740" s="300">
        <f t="shared" si="100"/>
        <v>0</v>
      </c>
      <c r="P740" s="4"/>
      <c r="Q740" s="318">
        <f t="shared" si="101"/>
        <v>88.806666666666658</v>
      </c>
      <c r="S740" s="210"/>
      <c r="T740" s="210"/>
      <c r="U740" s="210"/>
      <c r="V740" s="210"/>
      <c r="W740" s="210"/>
      <c r="X740" s="210"/>
      <c r="Y740" s="210"/>
      <c r="Z740" s="210"/>
      <c r="AA740" s="210"/>
      <c r="AB740" s="210"/>
    </row>
    <row r="741" spans="1:28" ht="22.5" x14ac:dyDescent="0.2">
      <c r="A741" s="61">
        <v>725</v>
      </c>
      <c r="B741" s="61"/>
      <c r="C741" s="577">
        <v>5249</v>
      </c>
      <c r="D741" s="302" t="s">
        <v>7474</v>
      </c>
      <c r="E741" s="303" t="s">
        <v>4692</v>
      </c>
      <c r="F741" s="304" t="s">
        <v>4983</v>
      </c>
      <c r="G741" s="304" t="s">
        <v>4984</v>
      </c>
      <c r="H741" s="167" t="str">
        <f t="shared" si="99"/>
        <v>фото1</v>
      </c>
      <c r="I741" s="305" t="s">
        <v>4985</v>
      </c>
      <c r="J741" s="306" t="s">
        <v>7464</v>
      </c>
      <c r="K741" s="307" t="s">
        <v>32</v>
      </c>
      <c r="L741" s="308">
        <v>15</v>
      </c>
      <c r="M741" s="579">
        <v>1332.1</v>
      </c>
      <c r="N741" s="299"/>
      <c r="O741" s="300">
        <f t="shared" si="100"/>
        <v>0</v>
      </c>
      <c r="P741" s="1"/>
      <c r="Q741" s="318">
        <f t="shared" si="101"/>
        <v>88.806666666666658</v>
      </c>
      <c r="S741" s="210"/>
      <c r="T741" s="210"/>
      <c r="U741" s="210"/>
      <c r="V741" s="210"/>
      <c r="W741" s="210"/>
      <c r="X741" s="210"/>
      <c r="Y741" s="210"/>
      <c r="Z741" s="210"/>
      <c r="AA741" s="210"/>
      <c r="AB741" s="210"/>
    </row>
    <row r="742" spans="1:28" ht="22.5" x14ac:dyDescent="0.2">
      <c r="A742" s="61">
        <v>726</v>
      </c>
      <c r="B742" s="61"/>
      <c r="C742" s="577">
        <v>5410</v>
      </c>
      <c r="D742" s="302" t="s">
        <v>14062</v>
      </c>
      <c r="E742" s="397" t="s">
        <v>4692</v>
      </c>
      <c r="F742" s="398" t="s">
        <v>14063</v>
      </c>
      <c r="G742" s="398" t="s">
        <v>14064</v>
      </c>
      <c r="H742" s="167" t="str">
        <f t="shared" si="99"/>
        <v>фото1</v>
      </c>
      <c r="I742" s="295" t="s">
        <v>14065</v>
      </c>
      <c r="J742" s="296" t="s">
        <v>7464</v>
      </c>
      <c r="K742" s="297" t="s">
        <v>32</v>
      </c>
      <c r="L742" s="298">
        <v>15</v>
      </c>
      <c r="M742" s="578">
        <v>1390.6</v>
      </c>
      <c r="N742" s="299"/>
      <c r="O742" s="300">
        <f t="shared" si="100"/>
        <v>0</v>
      </c>
      <c r="P742" s="4" t="s">
        <v>13902</v>
      </c>
      <c r="Q742" s="318">
        <f t="shared" si="101"/>
        <v>92.706666666666663</v>
      </c>
      <c r="S742" s="210"/>
      <c r="T742" s="210"/>
      <c r="U742" s="210"/>
      <c r="V742" s="210"/>
      <c r="W742" s="210"/>
      <c r="X742" s="210"/>
      <c r="Y742" s="210"/>
      <c r="Z742" s="210"/>
      <c r="AA742" s="210"/>
      <c r="AB742" s="210"/>
    </row>
    <row r="743" spans="1:28" ht="22.5" x14ac:dyDescent="0.2">
      <c r="A743" s="61">
        <v>727</v>
      </c>
      <c r="B743" s="61"/>
      <c r="C743" s="577">
        <v>5250</v>
      </c>
      <c r="D743" s="302" t="s">
        <v>12458</v>
      </c>
      <c r="E743" s="293" t="s">
        <v>4692</v>
      </c>
      <c r="F743" s="294" t="s">
        <v>12459</v>
      </c>
      <c r="G743" s="294" t="s">
        <v>12460</v>
      </c>
      <c r="H743" s="167" t="str">
        <f t="shared" si="99"/>
        <v>фото1</v>
      </c>
      <c r="I743" s="295" t="s">
        <v>12461</v>
      </c>
      <c r="J743" s="296" t="s">
        <v>9065</v>
      </c>
      <c r="K743" s="297" t="s">
        <v>32</v>
      </c>
      <c r="L743" s="298">
        <v>15</v>
      </c>
      <c r="M743" s="578">
        <v>1346.6999999999998</v>
      </c>
      <c r="N743" s="299"/>
      <c r="O743" s="300">
        <f t="shared" si="100"/>
        <v>0</v>
      </c>
      <c r="P743" s="4" t="s">
        <v>11622</v>
      </c>
      <c r="Q743" s="318">
        <f t="shared" si="101"/>
        <v>89.779999999999987</v>
      </c>
      <c r="S743" s="210"/>
      <c r="T743" s="210"/>
      <c r="U743" s="210"/>
      <c r="V743" s="210"/>
      <c r="W743" s="210"/>
      <c r="X743" s="210"/>
      <c r="Y743" s="210"/>
      <c r="Z743" s="210"/>
      <c r="AA743" s="210"/>
      <c r="AB743" s="210"/>
    </row>
    <row r="744" spans="1:28" ht="22.5" x14ac:dyDescent="0.2">
      <c r="A744" s="61">
        <v>728</v>
      </c>
      <c r="B744" s="61"/>
      <c r="C744" s="577">
        <v>5251</v>
      </c>
      <c r="D744" s="302" t="s">
        <v>7475</v>
      </c>
      <c r="E744" s="303" t="s">
        <v>4692</v>
      </c>
      <c r="F744" s="304" t="s">
        <v>4986</v>
      </c>
      <c r="G744" s="304" t="s">
        <v>4987</v>
      </c>
      <c r="H744" s="167" t="str">
        <f t="shared" si="99"/>
        <v>фото1</v>
      </c>
      <c r="I744" s="305" t="s">
        <v>4988</v>
      </c>
      <c r="J744" s="306" t="s">
        <v>7464</v>
      </c>
      <c r="K744" s="307" t="s">
        <v>32</v>
      </c>
      <c r="L744" s="308">
        <v>15</v>
      </c>
      <c r="M744" s="579">
        <v>1346.6999999999998</v>
      </c>
      <c r="N744" s="299"/>
      <c r="O744" s="300">
        <f t="shared" si="100"/>
        <v>0</v>
      </c>
      <c r="P744" s="4"/>
      <c r="Q744" s="318">
        <f t="shared" si="101"/>
        <v>89.779999999999987</v>
      </c>
      <c r="S744" s="210"/>
      <c r="T744" s="210"/>
      <c r="U744" s="210"/>
      <c r="V744" s="210"/>
      <c r="W744" s="210"/>
      <c r="X744" s="210"/>
      <c r="Y744" s="210"/>
      <c r="Z744" s="210"/>
      <c r="AA744" s="210"/>
      <c r="AB744" s="210"/>
    </row>
    <row r="745" spans="1:28" ht="22.5" x14ac:dyDescent="0.2">
      <c r="A745" s="61">
        <v>729</v>
      </c>
      <c r="B745" s="61"/>
      <c r="C745" s="577">
        <v>5252</v>
      </c>
      <c r="D745" s="302" t="s">
        <v>7476</v>
      </c>
      <c r="E745" s="303" t="s">
        <v>4692</v>
      </c>
      <c r="F745" s="304" t="s">
        <v>4989</v>
      </c>
      <c r="G745" s="304" t="s">
        <v>4990</v>
      </c>
      <c r="H745" s="167" t="str">
        <f t="shared" si="99"/>
        <v>фото1</v>
      </c>
      <c r="I745" s="305" t="s">
        <v>4991</v>
      </c>
      <c r="J745" s="306" t="s">
        <v>7464</v>
      </c>
      <c r="K745" s="307" t="s">
        <v>32</v>
      </c>
      <c r="L745" s="308">
        <v>15</v>
      </c>
      <c r="M745" s="579">
        <v>1200.5</v>
      </c>
      <c r="N745" s="299"/>
      <c r="O745" s="300">
        <f t="shared" si="100"/>
        <v>0</v>
      </c>
      <c r="P745" s="4"/>
      <c r="Q745" s="318">
        <f t="shared" si="101"/>
        <v>80.033333333333331</v>
      </c>
      <c r="S745" s="210"/>
      <c r="T745" s="210"/>
      <c r="U745" s="210"/>
      <c r="V745" s="210"/>
      <c r="W745" s="210"/>
      <c r="X745" s="210"/>
      <c r="Y745" s="210"/>
      <c r="Z745" s="210"/>
      <c r="AA745" s="210"/>
      <c r="AB745" s="210"/>
    </row>
    <row r="746" spans="1:28" ht="15" x14ac:dyDescent="0.2">
      <c r="A746" s="61">
        <v>730</v>
      </c>
      <c r="B746" s="61"/>
      <c r="C746" s="577">
        <v>5253</v>
      </c>
      <c r="D746" s="302" t="s">
        <v>7477</v>
      </c>
      <c r="E746" s="303" t="s">
        <v>4692</v>
      </c>
      <c r="F746" s="304" t="s">
        <v>4992</v>
      </c>
      <c r="G746" s="304" t="s">
        <v>4993</v>
      </c>
      <c r="H746" s="167" t="str">
        <f t="shared" si="99"/>
        <v>фото1</v>
      </c>
      <c r="I746" s="305" t="s">
        <v>4994</v>
      </c>
      <c r="J746" s="306" t="s">
        <v>7464</v>
      </c>
      <c r="K746" s="307" t="s">
        <v>32</v>
      </c>
      <c r="L746" s="308">
        <v>15</v>
      </c>
      <c r="M746" s="579">
        <v>1346.6999999999998</v>
      </c>
      <c r="N746" s="299"/>
      <c r="O746" s="300">
        <f t="shared" si="100"/>
        <v>0</v>
      </c>
      <c r="P746" s="4"/>
      <c r="Q746" s="318">
        <f t="shared" si="101"/>
        <v>89.779999999999987</v>
      </c>
      <c r="S746" s="210"/>
      <c r="T746" s="210"/>
      <c r="U746" s="210"/>
      <c r="V746" s="210"/>
      <c r="W746" s="210"/>
      <c r="X746" s="210"/>
      <c r="Y746" s="210"/>
      <c r="Z746" s="210"/>
      <c r="AA746" s="210"/>
      <c r="AB746" s="210"/>
    </row>
    <row r="747" spans="1:28" ht="22.5" x14ac:dyDescent="0.2">
      <c r="A747" s="61">
        <v>731</v>
      </c>
      <c r="B747" s="61"/>
      <c r="C747" s="577">
        <v>5254</v>
      </c>
      <c r="D747" s="302" t="s">
        <v>10610</v>
      </c>
      <c r="E747" s="303" t="s">
        <v>4692</v>
      </c>
      <c r="F747" s="304" t="s">
        <v>10611</v>
      </c>
      <c r="G747" s="304" t="s">
        <v>10612</v>
      </c>
      <c r="H747" s="167" t="str">
        <f t="shared" si="99"/>
        <v>фото1</v>
      </c>
      <c r="I747" s="305" t="s">
        <v>10613</v>
      </c>
      <c r="J747" s="306" t="s">
        <v>9065</v>
      </c>
      <c r="K747" s="307" t="s">
        <v>32</v>
      </c>
      <c r="L747" s="308">
        <v>15</v>
      </c>
      <c r="M747" s="579">
        <v>1346.6999999999998</v>
      </c>
      <c r="N747" s="299"/>
      <c r="O747" s="300">
        <f t="shared" si="100"/>
        <v>0</v>
      </c>
      <c r="P747" s="4"/>
      <c r="Q747" s="318">
        <f t="shared" si="101"/>
        <v>89.779999999999987</v>
      </c>
      <c r="S747" s="210"/>
      <c r="T747" s="210"/>
      <c r="U747" s="210"/>
      <c r="V747" s="210"/>
      <c r="W747" s="210"/>
      <c r="X747" s="210"/>
      <c r="Y747" s="210"/>
      <c r="Z747" s="210"/>
      <c r="AA747" s="210"/>
      <c r="AB747" s="210"/>
    </row>
    <row r="748" spans="1:28" ht="15" x14ac:dyDescent="0.2">
      <c r="A748" s="61">
        <v>732</v>
      </c>
      <c r="B748" s="61"/>
      <c r="C748" s="577">
        <v>5413</v>
      </c>
      <c r="D748" s="302" t="s">
        <v>14066</v>
      </c>
      <c r="E748" s="396" t="s">
        <v>4692</v>
      </c>
      <c r="F748" s="312" t="s">
        <v>14067</v>
      </c>
      <c r="G748" s="312" t="s">
        <v>14068</v>
      </c>
      <c r="H748" s="167" t="str">
        <f t="shared" si="99"/>
        <v>фото1</v>
      </c>
      <c r="I748" s="305" t="s">
        <v>14069</v>
      </c>
      <c r="J748" s="306" t="s">
        <v>9065</v>
      </c>
      <c r="K748" s="307" t="s">
        <v>32</v>
      </c>
      <c r="L748" s="308">
        <v>15</v>
      </c>
      <c r="M748" s="579">
        <v>1478.3</v>
      </c>
      <c r="N748" s="299"/>
      <c r="O748" s="300">
        <f t="shared" si="100"/>
        <v>0</v>
      </c>
      <c r="P748" s="4" t="s">
        <v>13902</v>
      </c>
      <c r="Q748" s="318">
        <f t="shared" si="101"/>
        <v>98.553333333333327</v>
      </c>
      <c r="S748" s="210"/>
      <c r="T748" s="210"/>
      <c r="U748" s="210"/>
      <c r="V748" s="210"/>
      <c r="W748" s="210"/>
      <c r="X748" s="210"/>
      <c r="Y748" s="210"/>
      <c r="Z748" s="210"/>
      <c r="AA748" s="210"/>
      <c r="AB748" s="210"/>
    </row>
    <row r="749" spans="1:28" ht="45" x14ac:dyDescent="0.2">
      <c r="A749" s="61">
        <v>733</v>
      </c>
      <c r="B749" s="61"/>
      <c r="C749" s="577">
        <v>5255</v>
      </c>
      <c r="D749" s="302" t="s">
        <v>10614</v>
      </c>
      <c r="E749" s="303" t="s">
        <v>4692</v>
      </c>
      <c r="F749" s="304" t="s">
        <v>10615</v>
      </c>
      <c r="G749" s="304" t="s">
        <v>10616</v>
      </c>
      <c r="H749" s="167" t="str">
        <f t="shared" si="99"/>
        <v>фото1</v>
      </c>
      <c r="I749" s="305" t="s">
        <v>10617</v>
      </c>
      <c r="J749" s="306" t="s">
        <v>9065</v>
      </c>
      <c r="K749" s="307" t="s">
        <v>32</v>
      </c>
      <c r="L749" s="308">
        <v>15</v>
      </c>
      <c r="M749" s="579">
        <v>1332.1</v>
      </c>
      <c r="N749" s="299"/>
      <c r="O749" s="300">
        <f t="shared" si="100"/>
        <v>0</v>
      </c>
      <c r="P749" s="4"/>
      <c r="Q749" s="318">
        <f t="shared" si="101"/>
        <v>88.806666666666658</v>
      </c>
      <c r="S749" s="210"/>
      <c r="T749" s="210"/>
      <c r="U749" s="210"/>
      <c r="V749" s="210"/>
      <c r="W749" s="210"/>
      <c r="X749" s="210"/>
      <c r="Y749" s="210"/>
      <c r="Z749" s="210"/>
      <c r="AA749" s="210"/>
      <c r="AB749" s="210"/>
    </row>
    <row r="750" spans="1:28" ht="22.5" x14ac:dyDescent="0.2">
      <c r="A750" s="61">
        <v>734</v>
      </c>
      <c r="B750" s="61"/>
      <c r="C750" s="577">
        <v>5256</v>
      </c>
      <c r="D750" s="302" t="s">
        <v>7478</v>
      </c>
      <c r="E750" s="303" t="s">
        <v>4692</v>
      </c>
      <c r="F750" s="304" t="s">
        <v>4995</v>
      </c>
      <c r="G750" s="304" t="s">
        <v>4996</v>
      </c>
      <c r="H750" s="167" t="str">
        <f t="shared" si="99"/>
        <v>фото1</v>
      </c>
      <c r="I750" s="305" t="s">
        <v>4997</v>
      </c>
      <c r="J750" s="306" t="s">
        <v>7464</v>
      </c>
      <c r="K750" s="307" t="s">
        <v>32</v>
      </c>
      <c r="L750" s="308">
        <v>15</v>
      </c>
      <c r="M750" s="579">
        <v>1346.6999999999998</v>
      </c>
      <c r="N750" s="299"/>
      <c r="O750" s="300">
        <f t="shared" si="100"/>
        <v>0</v>
      </c>
      <c r="P750" s="4"/>
      <c r="Q750" s="318">
        <f t="shared" si="101"/>
        <v>89.779999999999987</v>
      </c>
      <c r="S750" s="210"/>
      <c r="T750" s="210"/>
      <c r="U750" s="210"/>
      <c r="V750" s="210"/>
      <c r="W750" s="210"/>
      <c r="X750" s="210"/>
      <c r="Y750" s="210"/>
      <c r="Z750" s="210"/>
      <c r="AA750" s="210"/>
      <c r="AB750" s="210"/>
    </row>
    <row r="751" spans="1:28" ht="22.5" x14ac:dyDescent="0.2">
      <c r="A751" s="61">
        <v>735</v>
      </c>
      <c r="B751" s="61"/>
      <c r="C751" s="577">
        <v>5257</v>
      </c>
      <c r="D751" s="302" t="s">
        <v>7479</v>
      </c>
      <c r="E751" s="303" t="s">
        <v>4692</v>
      </c>
      <c r="F751" s="304" t="s">
        <v>6250</v>
      </c>
      <c r="G751" s="304" t="s">
        <v>6251</v>
      </c>
      <c r="H751" s="167" t="str">
        <f t="shared" si="99"/>
        <v>фото1</v>
      </c>
      <c r="I751" s="305" t="s">
        <v>6252</v>
      </c>
      <c r="J751" s="306" t="s">
        <v>7464</v>
      </c>
      <c r="K751" s="307" t="s">
        <v>32</v>
      </c>
      <c r="L751" s="308">
        <v>15</v>
      </c>
      <c r="M751" s="579">
        <v>1346.6999999999998</v>
      </c>
      <c r="N751" s="299"/>
      <c r="O751" s="300">
        <f t="shared" si="100"/>
        <v>0</v>
      </c>
      <c r="P751" s="4"/>
      <c r="Q751" s="318">
        <f t="shared" si="101"/>
        <v>89.779999999999987</v>
      </c>
      <c r="S751" s="210"/>
      <c r="T751" s="210"/>
      <c r="U751" s="210"/>
      <c r="V751" s="210"/>
      <c r="W751" s="210"/>
      <c r="X751" s="210"/>
      <c r="Y751" s="210"/>
      <c r="Z751" s="210"/>
      <c r="AA751" s="210"/>
      <c r="AB751" s="210"/>
    </row>
    <row r="752" spans="1:28" ht="22.5" x14ac:dyDescent="0.2">
      <c r="A752" s="61">
        <v>736</v>
      </c>
      <c r="B752" s="61"/>
      <c r="C752" s="577">
        <v>5258</v>
      </c>
      <c r="D752" s="302" t="s">
        <v>7480</v>
      </c>
      <c r="E752" s="303" t="s">
        <v>4692</v>
      </c>
      <c r="F752" s="304" t="s">
        <v>4290</v>
      </c>
      <c r="G752" s="304" t="s">
        <v>46</v>
      </c>
      <c r="H752" s="167" t="str">
        <f t="shared" si="99"/>
        <v>фото1</v>
      </c>
      <c r="I752" s="305" t="s">
        <v>4998</v>
      </c>
      <c r="J752" s="306" t="s">
        <v>7464</v>
      </c>
      <c r="K752" s="307" t="s">
        <v>32</v>
      </c>
      <c r="L752" s="308">
        <v>15</v>
      </c>
      <c r="M752" s="579">
        <v>1449.1</v>
      </c>
      <c r="N752" s="299"/>
      <c r="O752" s="300">
        <f t="shared" si="100"/>
        <v>0</v>
      </c>
      <c r="P752" s="4"/>
      <c r="Q752" s="318">
        <f t="shared" si="101"/>
        <v>96.606666666666655</v>
      </c>
      <c r="S752" s="210"/>
      <c r="T752" s="210"/>
      <c r="U752" s="210"/>
      <c r="V752" s="210"/>
      <c r="W752" s="210"/>
      <c r="X752" s="210"/>
      <c r="Y752" s="210"/>
      <c r="Z752" s="210"/>
      <c r="AA752" s="210"/>
      <c r="AB752" s="210"/>
    </row>
    <row r="753" spans="1:28" ht="22.5" x14ac:dyDescent="0.2">
      <c r="A753" s="61">
        <v>737</v>
      </c>
      <c r="B753" s="61"/>
      <c r="C753" s="577">
        <v>5259</v>
      </c>
      <c r="D753" s="302" t="s">
        <v>7481</v>
      </c>
      <c r="E753" s="303" t="s">
        <v>4692</v>
      </c>
      <c r="F753" s="304" t="s">
        <v>4999</v>
      </c>
      <c r="G753" s="304" t="s">
        <v>5000</v>
      </c>
      <c r="H753" s="167" t="str">
        <f t="shared" si="99"/>
        <v>фото1</v>
      </c>
      <c r="I753" s="305" t="s">
        <v>5001</v>
      </c>
      <c r="J753" s="306" t="s">
        <v>7464</v>
      </c>
      <c r="K753" s="307" t="s">
        <v>32</v>
      </c>
      <c r="L753" s="308">
        <v>15</v>
      </c>
      <c r="M753" s="579">
        <v>1317.5</v>
      </c>
      <c r="N753" s="299"/>
      <c r="O753" s="300">
        <f t="shared" si="100"/>
        <v>0</v>
      </c>
      <c r="P753" s="4"/>
      <c r="Q753" s="318">
        <f t="shared" si="101"/>
        <v>87.833333333333329</v>
      </c>
      <c r="S753" s="210"/>
      <c r="T753" s="210"/>
      <c r="U753" s="210"/>
      <c r="V753" s="210"/>
      <c r="W753" s="210"/>
      <c r="X753" s="210"/>
      <c r="Y753" s="210"/>
      <c r="Z753" s="210"/>
      <c r="AA753" s="210"/>
      <c r="AB753" s="210"/>
    </row>
    <row r="754" spans="1:28" ht="22.5" x14ac:dyDescent="0.2">
      <c r="A754" s="61">
        <v>738</v>
      </c>
      <c r="B754" s="61"/>
      <c r="C754" s="577">
        <v>5260</v>
      </c>
      <c r="D754" s="302" t="s">
        <v>9066</v>
      </c>
      <c r="E754" s="303" t="s">
        <v>4692</v>
      </c>
      <c r="F754" s="304" t="s">
        <v>9067</v>
      </c>
      <c r="G754" s="304" t="s">
        <v>9068</v>
      </c>
      <c r="H754" s="167" t="str">
        <f t="shared" si="99"/>
        <v>фото1</v>
      </c>
      <c r="I754" s="305" t="s">
        <v>9069</v>
      </c>
      <c r="J754" s="306" t="s">
        <v>9065</v>
      </c>
      <c r="K754" s="307" t="s">
        <v>32</v>
      </c>
      <c r="L754" s="308">
        <v>15</v>
      </c>
      <c r="M754" s="579">
        <v>1478.3</v>
      </c>
      <c r="N754" s="299"/>
      <c r="O754" s="300">
        <f t="shared" si="100"/>
        <v>0</v>
      </c>
      <c r="P754" s="4"/>
      <c r="Q754" s="318">
        <f t="shared" si="101"/>
        <v>98.553333333333327</v>
      </c>
      <c r="S754" s="210"/>
      <c r="T754" s="210"/>
      <c r="U754" s="210"/>
      <c r="V754" s="210"/>
      <c r="W754" s="210"/>
      <c r="X754" s="210"/>
      <c r="Y754" s="210"/>
      <c r="Z754" s="210"/>
      <c r="AA754" s="210"/>
      <c r="AB754" s="210"/>
    </row>
    <row r="755" spans="1:28" ht="33.75" x14ac:dyDescent="0.2">
      <c r="A755" s="61">
        <v>739</v>
      </c>
      <c r="B755" s="61"/>
      <c r="C755" s="577">
        <v>5263</v>
      </c>
      <c r="D755" s="302" t="s">
        <v>9070</v>
      </c>
      <c r="E755" s="303" t="s">
        <v>4692</v>
      </c>
      <c r="F755" s="304" t="s">
        <v>7482</v>
      </c>
      <c r="G755" s="304" t="s">
        <v>7483</v>
      </c>
      <c r="H755" s="167" t="str">
        <f t="shared" si="99"/>
        <v>фото1</v>
      </c>
      <c r="I755" s="305" t="s">
        <v>7484</v>
      </c>
      <c r="J755" s="306" t="s">
        <v>7464</v>
      </c>
      <c r="K755" s="307" t="s">
        <v>32</v>
      </c>
      <c r="L755" s="308">
        <v>15</v>
      </c>
      <c r="M755" s="579">
        <v>1478.3</v>
      </c>
      <c r="N755" s="299"/>
      <c r="O755" s="300">
        <f t="shared" si="100"/>
        <v>0</v>
      </c>
      <c r="P755" s="4"/>
      <c r="Q755" s="318">
        <f t="shared" si="101"/>
        <v>98.553333333333327</v>
      </c>
      <c r="S755" s="210"/>
      <c r="T755" s="210"/>
      <c r="U755" s="210"/>
      <c r="V755" s="210"/>
      <c r="W755" s="210"/>
      <c r="X755" s="210"/>
      <c r="Y755" s="210"/>
      <c r="Z755" s="210"/>
      <c r="AA755" s="210"/>
      <c r="AB755" s="210"/>
    </row>
    <row r="756" spans="1:28" ht="33.75" x14ac:dyDescent="0.2">
      <c r="A756" s="61">
        <v>740</v>
      </c>
      <c r="B756" s="61"/>
      <c r="C756" s="577">
        <v>5264</v>
      </c>
      <c r="D756" s="302" t="s">
        <v>7485</v>
      </c>
      <c r="E756" s="303" t="s">
        <v>4692</v>
      </c>
      <c r="F756" s="304" t="s">
        <v>5002</v>
      </c>
      <c r="G756" s="304" t="s">
        <v>5003</v>
      </c>
      <c r="H756" s="167" t="str">
        <f t="shared" si="99"/>
        <v>фото1</v>
      </c>
      <c r="I756" s="305" t="s">
        <v>5004</v>
      </c>
      <c r="J756" s="306" t="s">
        <v>7464</v>
      </c>
      <c r="K756" s="307" t="s">
        <v>32</v>
      </c>
      <c r="L756" s="308">
        <v>15</v>
      </c>
      <c r="M756" s="579">
        <v>1653.8</v>
      </c>
      <c r="N756" s="299"/>
      <c r="O756" s="300">
        <f t="shared" si="100"/>
        <v>0</v>
      </c>
      <c r="P756" s="4"/>
      <c r="Q756" s="318">
        <f t="shared" si="101"/>
        <v>110.25333333333333</v>
      </c>
      <c r="S756" s="210"/>
      <c r="T756" s="210"/>
      <c r="U756" s="210"/>
      <c r="V756" s="210"/>
      <c r="W756" s="210"/>
      <c r="X756" s="210"/>
      <c r="Y756" s="210"/>
      <c r="Z756" s="210"/>
      <c r="AA756" s="210"/>
      <c r="AB756" s="210"/>
    </row>
    <row r="757" spans="1:28" ht="22.5" x14ac:dyDescent="0.2">
      <c r="A757" s="61">
        <v>741</v>
      </c>
      <c r="B757" s="61"/>
      <c r="C757" s="577">
        <v>5266</v>
      </c>
      <c r="D757" s="302" t="s">
        <v>7486</v>
      </c>
      <c r="E757" s="303" t="s">
        <v>4692</v>
      </c>
      <c r="F757" s="304" t="s">
        <v>5005</v>
      </c>
      <c r="G757" s="304" t="s">
        <v>5006</v>
      </c>
      <c r="H757" s="167" t="str">
        <f t="shared" si="99"/>
        <v>фото1</v>
      </c>
      <c r="I757" s="305" t="s">
        <v>5007</v>
      </c>
      <c r="J757" s="306" t="s">
        <v>7464</v>
      </c>
      <c r="K757" s="307" t="s">
        <v>32</v>
      </c>
      <c r="L757" s="308">
        <v>15</v>
      </c>
      <c r="M757" s="579">
        <v>1332.1</v>
      </c>
      <c r="N757" s="299"/>
      <c r="O757" s="300">
        <f t="shared" si="100"/>
        <v>0</v>
      </c>
      <c r="P757" s="4"/>
      <c r="Q757" s="318">
        <f t="shared" si="101"/>
        <v>88.806666666666658</v>
      </c>
      <c r="S757" s="210"/>
      <c r="T757" s="210"/>
      <c r="U757" s="210"/>
      <c r="V757" s="210"/>
      <c r="W757" s="210"/>
      <c r="X757" s="210"/>
      <c r="Y757" s="210"/>
      <c r="Z757" s="210"/>
      <c r="AA757" s="210"/>
      <c r="AB757" s="210"/>
    </row>
    <row r="758" spans="1:28" ht="22.5" x14ac:dyDescent="0.2">
      <c r="A758" s="61">
        <v>742</v>
      </c>
      <c r="B758" s="61"/>
      <c r="C758" s="577">
        <v>5267</v>
      </c>
      <c r="D758" s="302" t="s">
        <v>7487</v>
      </c>
      <c r="E758" s="303" t="s">
        <v>4692</v>
      </c>
      <c r="F758" s="304" t="s">
        <v>5008</v>
      </c>
      <c r="G758" s="304" t="s">
        <v>5009</v>
      </c>
      <c r="H758" s="167" t="str">
        <f t="shared" si="99"/>
        <v>фото1</v>
      </c>
      <c r="I758" s="305" t="s">
        <v>5010</v>
      </c>
      <c r="J758" s="306" t="s">
        <v>7464</v>
      </c>
      <c r="K758" s="307" t="s">
        <v>32</v>
      </c>
      <c r="L758" s="308">
        <v>15</v>
      </c>
      <c r="M758" s="579">
        <v>1390.6</v>
      </c>
      <c r="N758" s="299"/>
      <c r="O758" s="300">
        <f t="shared" si="100"/>
        <v>0</v>
      </c>
      <c r="P758" s="4"/>
      <c r="Q758" s="318">
        <f t="shared" si="101"/>
        <v>92.706666666666663</v>
      </c>
      <c r="S758" s="210"/>
      <c r="T758" s="210"/>
      <c r="U758" s="210"/>
      <c r="V758" s="210"/>
      <c r="W758" s="210"/>
      <c r="X758" s="210"/>
      <c r="Y758" s="210"/>
      <c r="Z758" s="210"/>
      <c r="AA758" s="210"/>
      <c r="AB758" s="210"/>
    </row>
    <row r="759" spans="1:28" ht="22.5" x14ac:dyDescent="0.2">
      <c r="A759" s="61">
        <v>743</v>
      </c>
      <c r="B759" s="61"/>
      <c r="C759" s="577">
        <v>5268</v>
      </c>
      <c r="D759" s="302" t="s">
        <v>7488</v>
      </c>
      <c r="E759" s="303" t="s">
        <v>4692</v>
      </c>
      <c r="F759" s="304" t="s">
        <v>5011</v>
      </c>
      <c r="G759" s="304" t="s">
        <v>5012</v>
      </c>
      <c r="H759" s="167" t="str">
        <f t="shared" si="99"/>
        <v>фото1</v>
      </c>
      <c r="I759" s="305" t="s">
        <v>5013</v>
      </c>
      <c r="J759" s="306" t="s">
        <v>7464</v>
      </c>
      <c r="K759" s="307" t="s">
        <v>32</v>
      </c>
      <c r="L759" s="308">
        <v>15</v>
      </c>
      <c r="M759" s="579">
        <v>1361.3</v>
      </c>
      <c r="N759" s="299"/>
      <c r="O759" s="300">
        <f t="shared" si="100"/>
        <v>0</v>
      </c>
      <c r="P759" s="4"/>
      <c r="Q759" s="318">
        <f t="shared" si="101"/>
        <v>90.75333333333333</v>
      </c>
      <c r="S759" s="210"/>
      <c r="T759" s="210"/>
      <c r="U759" s="210"/>
      <c r="V759" s="210"/>
      <c r="W759" s="210"/>
      <c r="X759" s="210"/>
      <c r="Y759" s="210"/>
      <c r="Z759" s="210"/>
      <c r="AA759" s="210"/>
      <c r="AB759" s="210"/>
    </row>
    <row r="760" spans="1:28" ht="15" x14ac:dyDescent="0.2">
      <c r="A760" s="61">
        <v>744</v>
      </c>
      <c r="B760" s="61"/>
      <c r="C760" s="577">
        <v>5269</v>
      </c>
      <c r="D760" s="302" t="s">
        <v>12462</v>
      </c>
      <c r="E760" s="303" t="s">
        <v>4692</v>
      </c>
      <c r="F760" s="304" t="s">
        <v>12463</v>
      </c>
      <c r="G760" s="304" t="s">
        <v>12464</v>
      </c>
      <c r="H760" s="167" t="str">
        <f t="shared" si="99"/>
        <v>фото1</v>
      </c>
      <c r="I760" s="305" t="s">
        <v>12465</v>
      </c>
      <c r="J760" s="306" t="s">
        <v>9065</v>
      </c>
      <c r="K760" s="307" t="s">
        <v>32</v>
      </c>
      <c r="L760" s="308">
        <v>15</v>
      </c>
      <c r="M760" s="579">
        <v>1419.8</v>
      </c>
      <c r="N760" s="299"/>
      <c r="O760" s="300">
        <f t="shared" si="100"/>
        <v>0</v>
      </c>
      <c r="P760" s="4" t="s">
        <v>11622</v>
      </c>
      <c r="Q760" s="318">
        <f t="shared" si="101"/>
        <v>94.653333333333336</v>
      </c>
      <c r="S760" s="210"/>
      <c r="T760" s="210"/>
      <c r="U760" s="210"/>
      <c r="V760" s="210"/>
      <c r="W760" s="210"/>
      <c r="X760" s="210"/>
      <c r="Y760" s="210"/>
      <c r="Z760" s="210"/>
      <c r="AA760" s="210"/>
      <c r="AB760" s="210"/>
    </row>
    <row r="761" spans="1:28" ht="22.5" x14ac:dyDescent="0.2">
      <c r="A761" s="61">
        <v>745</v>
      </c>
      <c r="B761" s="61"/>
      <c r="C761" s="577">
        <v>5270</v>
      </c>
      <c r="D761" s="302" t="s">
        <v>7489</v>
      </c>
      <c r="E761" s="303" t="s">
        <v>4692</v>
      </c>
      <c r="F761" s="304" t="s">
        <v>5014</v>
      </c>
      <c r="G761" s="304" t="s">
        <v>5015</v>
      </c>
      <c r="H761" s="167" t="str">
        <f t="shared" ref="H761:H785" si="102">HYPERLINK("http://www.gardenbulbs.ru/images/Dahlia_CL/thumbnails/"&amp;D761&amp;".jpg","фото1")</f>
        <v>фото1</v>
      </c>
      <c r="I761" s="305" t="s">
        <v>5016</v>
      </c>
      <c r="J761" s="306" t="s">
        <v>7464</v>
      </c>
      <c r="K761" s="307" t="s">
        <v>32</v>
      </c>
      <c r="L761" s="308">
        <v>15</v>
      </c>
      <c r="M761" s="579">
        <v>1361.3</v>
      </c>
      <c r="N761" s="299"/>
      <c r="O761" s="300">
        <f t="shared" si="100"/>
        <v>0</v>
      </c>
      <c r="P761" s="4"/>
      <c r="Q761" s="318">
        <f t="shared" si="101"/>
        <v>90.75333333333333</v>
      </c>
      <c r="S761" s="210"/>
      <c r="T761" s="210"/>
      <c r="U761" s="210"/>
      <c r="V761" s="210"/>
      <c r="W761" s="210"/>
      <c r="X761" s="210"/>
      <c r="Y761" s="210"/>
      <c r="Z761" s="210"/>
      <c r="AA761" s="210"/>
      <c r="AB761" s="210"/>
    </row>
    <row r="762" spans="1:28" ht="22.5" x14ac:dyDescent="0.2">
      <c r="A762" s="61">
        <v>746</v>
      </c>
      <c r="B762" s="61"/>
      <c r="C762" s="577">
        <v>5271</v>
      </c>
      <c r="D762" s="302" t="s">
        <v>7490</v>
      </c>
      <c r="E762" s="303" t="s">
        <v>4692</v>
      </c>
      <c r="F762" s="304" t="s">
        <v>5017</v>
      </c>
      <c r="G762" s="304" t="s">
        <v>5018</v>
      </c>
      <c r="H762" s="167" t="str">
        <f t="shared" si="102"/>
        <v>фото1</v>
      </c>
      <c r="I762" s="305" t="s">
        <v>5019</v>
      </c>
      <c r="J762" s="306" t="s">
        <v>7464</v>
      </c>
      <c r="K762" s="307" t="s">
        <v>32</v>
      </c>
      <c r="L762" s="308">
        <v>15</v>
      </c>
      <c r="M762" s="579">
        <v>1185.8999999999999</v>
      </c>
      <c r="N762" s="299"/>
      <c r="O762" s="300">
        <f t="shared" si="100"/>
        <v>0</v>
      </c>
      <c r="P762" s="4"/>
      <c r="Q762" s="318">
        <f t="shared" si="101"/>
        <v>79.059999999999988</v>
      </c>
      <c r="S762" s="210"/>
      <c r="T762" s="210"/>
      <c r="U762" s="210"/>
      <c r="V762" s="210"/>
      <c r="W762" s="210"/>
      <c r="X762" s="210"/>
      <c r="Y762" s="210"/>
      <c r="Z762" s="210"/>
      <c r="AA762" s="210"/>
      <c r="AB762" s="210"/>
    </row>
    <row r="763" spans="1:28" ht="22.5" x14ac:dyDescent="0.2">
      <c r="A763" s="61">
        <v>747</v>
      </c>
      <c r="B763" s="61"/>
      <c r="C763" s="577">
        <v>5272</v>
      </c>
      <c r="D763" s="302" t="s">
        <v>12466</v>
      </c>
      <c r="E763" s="303" t="s">
        <v>4692</v>
      </c>
      <c r="F763" s="304" t="s">
        <v>4346</v>
      </c>
      <c r="G763" s="304" t="s">
        <v>4347</v>
      </c>
      <c r="H763" s="167" t="str">
        <f t="shared" si="102"/>
        <v>фото1</v>
      </c>
      <c r="I763" s="305" t="s">
        <v>12467</v>
      </c>
      <c r="J763" s="306" t="s">
        <v>9065</v>
      </c>
      <c r="K763" s="307" t="s">
        <v>32</v>
      </c>
      <c r="L763" s="308">
        <v>15</v>
      </c>
      <c r="M763" s="579">
        <v>1127.3999999999999</v>
      </c>
      <c r="N763" s="299"/>
      <c r="O763" s="300">
        <f t="shared" si="100"/>
        <v>0</v>
      </c>
      <c r="P763" s="4" t="s">
        <v>11622</v>
      </c>
      <c r="Q763" s="318">
        <f t="shared" si="101"/>
        <v>75.16</v>
      </c>
      <c r="S763" s="210"/>
      <c r="T763" s="210"/>
      <c r="U763" s="210"/>
      <c r="V763" s="210"/>
      <c r="W763" s="210"/>
      <c r="X763" s="210"/>
      <c r="Y763" s="210"/>
      <c r="Z763" s="210"/>
      <c r="AA763" s="210"/>
      <c r="AB763" s="210"/>
    </row>
    <row r="764" spans="1:28" ht="22.5" x14ac:dyDescent="0.2">
      <c r="A764" s="61">
        <v>748</v>
      </c>
      <c r="B764" s="61"/>
      <c r="C764" s="577">
        <v>5273</v>
      </c>
      <c r="D764" s="302" t="s">
        <v>7491</v>
      </c>
      <c r="E764" s="303" t="s">
        <v>4692</v>
      </c>
      <c r="F764" s="304" t="s">
        <v>5020</v>
      </c>
      <c r="G764" s="304" t="s">
        <v>5021</v>
      </c>
      <c r="H764" s="167" t="str">
        <f t="shared" si="102"/>
        <v>фото1</v>
      </c>
      <c r="I764" s="305" t="s">
        <v>5022</v>
      </c>
      <c r="J764" s="306" t="s">
        <v>7464</v>
      </c>
      <c r="K764" s="307" t="s">
        <v>32</v>
      </c>
      <c r="L764" s="308">
        <v>15</v>
      </c>
      <c r="M764" s="579">
        <v>1361.3</v>
      </c>
      <c r="N764" s="299"/>
      <c r="O764" s="300">
        <f t="shared" si="100"/>
        <v>0</v>
      </c>
      <c r="P764" s="4"/>
      <c r="Q764" s="318">
        <f t="shared" si="101"/>
        <v>90.75333333333333</v>
      </c>
      <c r="S764" s="210"/>
      <c r="T764" s="210"/>
      <c r="U764" s="210"/>
      <c r="V764" s="210"/>
      <c r="W764" s="210"/>
      <c r="X764" s="210"/>
      <c r="Y764" s="210"/>
      <c r="Z764" s="210"/>
      <c r="AA764" s="210"/>
      <c r="AB764" s="210"/>
    </row>
    <row r="765" spans="1:28" ht="22.5" x14ac:dyDescent="0.2">
      <c r="A765" s="61">
        <v>749</v>
      </c>
      <c r="B765" s="61"/>
      <c r="C765" s="577">
        <v>5274</v>
      </c>
      <c r="D765" s="302" t="s">
        <v>7492</v>
      </c>
      <c r="E765" s="303" t="s">
        <v>4692</v>
      </c>
      <c r="F765" s="304" t="s">
        <v>5023</v>
      </c>
      <c r="G765" s="304" t="s">
        <v>5024</v>
      </c>
      <c r="H765" s="167" t="str">
        <f t="shared" si="102"/>
        <v>фото1</v>
      </c>
      <c r="I765" s="305" t="s">
        <v>5025</v>
      </c>
      <c r="J765" s="306" t="s">
        <v>7464</v>
      </c>
      <c r="K765" s="307" t="s">
        <v>32</v>
      </c>
      <c r="L765" s="308">
        <v>15</v>
      </c>
      <c r="M765" s="579">
        <v>1419.8</v>
      </c>
      <c r="N765" s="299"/>
      <c r="O765" s="300">
        <f t="shared" si="100"/>
        <v>0</v>
      </c>
      <c r="P765" s="4"/>
      <c r="Q765" s="318">
        <f t="shared" si="101"/>
        <v>94.653333333333336</v>
      </c>
      <c r="S765" s="210"/>
      <c r="T765" s="210"/>
      <c r="U765" s="210"/>
      <c r="V765" s="210"/>
      <c r="W765" s="210"/>
      <c r="X765" s="210"/>
      <c r="Y765" s="210"/>
      <c r="Z765" s="210"/>
      <c r="AA765" s="210"/>
      <c r="AB765" s="210"/>
    </row>
    <row r="766" spans="1:28" ht="33.75" x14ac:dyDescent="0.2">
      <c r="A766" s="61">
        <v>750</v>
      </c>
      <c r="B766" s="61"/>
      <c r="C766" s="577">
        <v>5275</v>
      </c>
      <c r="D766" s="302" t="s">
        <v>9071</v>
      </c>
      <c r="E766" s="303" t="s">
        <v>4692</v>
      </c>
      <c r="F766" s="304" t="s">
        <v>9072</v>
      </c>
      <c r="G766" s="304" t="s">
        <v>9073</v>
      </c>
      <c r="H766" s="167" t="str">
        <f t="shared" si="102"/>
        <v>фото1</v>
      </c>
      <c r="I766" s="305" t="s">
        <v>9074</v>
      </c>
      <c r="J766" s="306" t="s">
        <v>9065</v>
      </c>
      <c r="K766" s="307" t="s">
        <v>32</v>
      </c>
      <c r="L766" s="308">
        <v>15</v>
      </c>
      <c r="M766" s="579">
        <v>1376</v>
      </c>
      <c r="N766" s="299"/>
      <c r="O766" s="300">
        <f t="shared" si="100"/>
        <v>0</v>
      </c>
      <c r="P766" s="4"/>
      <c r="Q766" s="318">
        <f t="shared" si="101"/>
        <v>91.733333333333334</v>
      </c>
      <c r="S766" s="210"/>
      <c r="T766" s="210"/>
      <c r="U766" s="210"/>
      <c r="V766" s="210"/>
      <c r="W766" s="210"/>
      <c r="X766" s="210"/>
      <c r="Y766" s="210"/>
      <c r="Z766" s="210"/>
      <c r="AA766" s="210"/>
      <c r="AB766" s="210"/>
    </row>
    <row r="767" spans="1:28" ht="22.5" x14ac:dyDescent="0.2">
      <c r="A767" s="61">
        <v>751</v>
      </c>
      <c r="B767" s="61"/>
      <c r="C767" s="577">
        <v>5276</v>
      </c>
      <c r="D767" s="302" t="s">
        <v>7493</v>
      </c>
      <c r="E767" s="303" t="s">
        <v>4692</v>
      </c>
      <c r="F767" s="304" t="s">
        <v>5026</v>
      </c>
      <c r="G767" s="304" t="s">
        <v>5027</v>
      </c>
      <c r="H767" s="167" t="str">
        <f t="shared" si="102"/>
        <v>фото1</v>
      </c>
      <c r="I767" s="305" t="s">
        <v>5028</v>
      </c>
      <c r="J767" s="306" t="s">
        <v>7464</v>
      </c>
      <c r="K767" s="307" t="s">
        <v>32</v>
      </c>
      <c r="L767" s="308">
        <v>15</v>
      </c>
      <c r="M767" s="579">
        <v>1361.3</v>
      </c>
      <c r="N767" s="299"/>
      <c r="O767" s="300">
        <f t="shared" si="100"/>
        <v>0</v>
      </c>
      <c r="P767" s="4"/>
      <c r="Q767" s="318">
        <f t="shared" si="101"/>
        <v>90.75333333333333</v>
      </c>
      <c r="S767" s="210"/>
      <c r="T767" s="210"/>
      <c r="U767" s="210"/>
      <c r="V767" s="210"/>
      <c r="W767" s="210"/>
      <c r="X767" s="210"/>
      <c r="Y767" s="210"/>
      <c r="Z767" s="210"/>
      <c r="AA767" s="210"/>
      <c r="AB767" s="210"/>
    </row>
    <row r="768" spans="1:28" ht="15" x14ac:dyDescent="0.2">
      <c r="A768" s="61">
        <v>752</v>
      </c>
      <c r="B768" s="61"/>
      <c r="C768" s="577">
        <v>5277</v>
      </c>
      <c r="D768" s="302" t="s">
        <v>7494</v>
      </c>
      <c r="E768" s="303" t="s">
        <v>4692</v>
      </c>
      <c r="F768" s="304" t="s">
        <v>5029</v>
      </c>
      <c r="G768" s="304" t="s">
        <v>5030</v>
      </c>
      <c r="H768" s="167" t="str">
        <f t="shared" si="102"/>
        <v>фото1</v>
      </c>
      <c r="I768" s="305" t="s">
        <v>5031</v>
      </c>
      <c r="J768" s="306" t="s">
        <v>7464</v>
      </c>
      <c r="K768" s="307" t="s">
        <v>32</v>
      </c>
      <c r="L768" s="308">
        <v>15</v>
      </c>
      <c r="M768" s="579">
        <v>1142</v>
      </c>
      <c r="N768" s="299"/>
      <c r="O768" s="300">
        <f t="shared" si="100"/>
        <v>0</v>
      </c>
      <c r="P768" s="4"/>
      <c r="Q768" s="318">
        <f t="shared" si="101"/>
        <v>76.13333333333334</v>
      </c>
      <c r="S768" s="210"/>
      <c r="T768" s="210"/>
      <c r="U768" s="210"/>
      <c r="V768" s="210"/>
      <c r="W768" s="210"/>
      <c r="X768" s="210"/>
      <c r="Y768" s="210"/>
      <c r="Z768" s="210"/>
      <c r="AA768" s="210"/>
      <c r="AB768" s="210"/>
    </row>
    <row r="769" spans="1:28" ht="22.5" x14ac:dyDescent="0.2">
      <c r="A769" s="61">
        <v>753</v>
      </c>
      <c r="B769" s="61"/>
      <c r="C769" s="577">
        <v>5278</v>
      </c>
      <c r="D769" s="302" t="s">
        <v>7495</v>
      </c>
      <c r="E769" s="303" t="s">
        <v>4692</v>
      </c>
      <c r="F769" s="304" t="s">
        <v>5032</v>
      </c>
      <c r="G769" s="304" t="s">
        <v>5033</v>
      </c>
      <c r="H769" s="167" t="str">
        <f t="shared" si="102"/>
        <v>фото1</v>
      </c>
      <c r="I769" s="305" t="s">
        <v>5034</v>
      </c>
      <c r="J769" s="306" t="s">
        <v>7464</v>
      </c>
      <c r="K769" s="307" t="s">
        <v>32</v>
      </c>
      <c r="L769" s="308">
        <v>15</v>
      </c>
      <c r="M769" s="579">
        <v>1302.8999999999999</v>
      </c>
      <c r="N769" s="299"/>
      <c r="O769" s="300">
        <f t="shared" si="100"/>
        <v>0</v>
      </c>
      <c r="P769" s="4"/>
      <c r="Q769" s="318">
        <f t="shared" si="101"/>
        <v>86.859999999999985</v>
      </c>
      <c r="S769" s="210"/>
      <c r="T769" s="210"/>
      <c r="U769" s="210"/>
      <c r="V769" s="210"/>
      <c r="W769" s="210"/>
      <c r="X769" s="210"/>
      <c r="Y769" s="210"/>
      <c r="Z769" s="210"/>
      <c r="AA769" s="210"/>
      <c r="AB769" s="210"/>
    </row>
    <row r="770" spans="1:28" ht="22.5" x14ac:dyDescent="0.2">
      <c r="A770" s="61">
        <v>754</v>
      </c>
      <c r="B770" s="61"/>
      <c r="C770" s="577">
        <v>5280</v>
      </c>
      <c r="D770" s="302" t="s">
        <v>7496</v>
      </c>
      <c r="E770" s="303" t="s">
        <v>4692</v>
      </c>
      <c r="F770" s="304" t="s">
        <v>6253</v>
      </c>
      <c r="G770" s="304" t="s">
        <v>6254</v>
      </c>
      <c r="H770" s="167" t="str">
        <f t="shared" si="102"/>
        <v>фото1</v>
      </c>
      <c r="I770" s="305" t="s">
        <v>6255</v>
      </c>
      <c r="J770" s="306" t="s">
        <v>7464</v>
      </c>
      <c r="K770" s="307" t="s">
        <v>32</v>
      </c>
      <c r="L770" s="308">
        <v>15</v>
      </c>
      <c r="M770" s="579">
        <v>1361.3</v>
      </c>
      <c r="N770" s="299"/>
      <c r="O770" s="300">
        <f t="shared" si="100"/>
        <v>0</v>
      </c>
      <c r="P770" s="4"/>
      <c r="Q770" s="318">
        <f t="shared" si="101"/>
        <v>90.75333333333333</v>
      </c>
      <c r="S770" s="210"/>
      <c r="T770" s="210"/>
      <c r="U770" s="210"/>
      <c r="V770" s="210"/>
      <c r="W770" s="210"/>
      <c r="X770" s="210"/>
      <c r="Y770" s="210"/>
      <c r="Z770" s="210"/>
      <c r="AA770" s="210"/>
      <c r="AB770" s="210"/>
    </row>
    <row r="771" spans="1:28" ht="22.5" x14ac:dyDescent="0.2">
      <c r="A771" s="61">
        <v>755</v>
      </c>
      <c r="B771" s="61"/>
      <c r="C771" s="577">
        <v>5281</v>
      </c>
      <c r="D771" s="302" t="s">
        <v>7497</v>
      </c>
      <c r="E771" s="303" t="s">
        <v>4692</v>
      </c>
      <c r="F771" s="304" t="s">
        <v>5035</v>
      </c>
      <c r="G771" s="304" t="s">
        <v>5036</v>
      </c>
      <c r="H771" s="167" t="str">
        <f t="shared" si="102"/>
        <v>фото1</v>
      </c>
      <c r="I771" s="305" t="s">
        <v>5037</v>
      </c>
      <c r="J771" s="306" t="s">
        <v>7464</v>
      </c>
      <c r="K771" s="307" t="s">
        <v>32</v>
      </c>
      <c r="L771" s="308">
        <v>15</v>
      </c>
      <c r="M771" s="579">
        <v>1376</v>
      </c>
      <c r="N771" s="299"/>
      <c r="O771" s="300">
        <f t="shared" si="100"/>
        <v>0</v>
      </c>
      <c r="P771" s="4"/>
      <c r="Q771" s="318">
        <f t="shared" si="101"/>
        <v>91.733333333333334</v>
      </c>
      <c r="S771" s="210"/>
      <c r="T771" s="210"/>
      <c r="U771" s="210"/>
      <c r="V771" s="210"/>
      <c r="W771" s="210"/>
      <c r="X771" s="210"/>
      <c r="Y771" s="210"/>
      <c r="Z771" s="210"/>
      <c r="AA771" s="210"/>
      <c r="AB771" s="210"/>
    </row>
    <row r="772" spans="1:28" ht="22.5" x14ac:dyDescent="0.2">
      <c r="A772" s="61">
        <v>756</v>
      </c>
      <c r="B772" s="61"/>
      <c r="C772" s="577">
        <v>5282</v>
      </c>
      <c r="D772" s="302" t="s">
        <v>7498</v>
      </c>
      <c r="E772" s="303" t="s">
        <v>4692</v>
      </c>
      <c r="F772" s="304" t="s">
        <v>5038</v>
      </c>
      <c r="G772" s="304" t="s">
        <v>5039</v>
      </c>
      <c r="H772" s="167" t="str">
        <f t="shared" si="102"/>
        <v>фото1</v>
      </c>
      <c r="I772" s="305" t="s">
        <v>5040</v>
      </c>
      <c r="J772" s="306" t="s">
        <v>7464</v>
      </c>
      <c r="K772" s="307" t="s">
        <v>32</v>
      </c>
      <c r="L772" s="308">
        <v>15</v>
      </c>
      <c r="M772" s="579">
        <v>1127.3999999999999</v>
      </c>
      <c r="N772" s="299"/>
      <c r="O772" s="300">
        <f t="shared" si="100"/>
        <v>0</v>
      </c>
      <c r="P772" s="4"/>
      <c r="Q772" s="318">
        <f t="shared" si="101"/>
        <v>75.16</v>
      </c>
      <c r="S772" s="210"/>
      <c r="T772" s="210"/>
      <c r="U772" s="210"/>
      <c r="V772" s="210"/>
      <c r="W772" s="210"/>
      <c r="X772" s="210"/>
      <c r="Y772" s="210"/>
      <c r="Z772" s="210"/>
      <c r="AA772" s="210"/>
      <c r="AB772" s="210"/>
    </row>
    <row r="773" spans="1:28" ht="22.5" x14ac:dyDescent="0.2">
      <c r="A773" s="61">
        <v>757</v>
      </c>
      <c r="B773" s="61"/>
      <c r="C773" s="577">
        <v>5283</v>
      </c>
      <c r="D773" s="302" t="s">
        <v>7499</v>
      </c>
      <c r="E773" s="303" t="s">
        <v>4692</v>
      </c>
      <c r="F773" s="304" t="s">
        <v>5041</v>
      </c>
      <c r="G773" s="304" t="s">
        <v>5042</v>
      </c>
      <c r="H773" s="167" t="str">
        <f t="shared" si="102"/>
        <v>фото1</v>
      </c>
      <c r="I773" s="305" t="s">
        <v>5043</v>
      </c>
      <c r="J773" s="306" t="s">
        <v>7464</v>
      </c>
      <c r="K773" s="307" t="s">
        <v>32</v>
      </c>
      <c r="L773" s="308">
        <v>15</v>
      </c>
      <c r="M773" s="579">
        <v>1478.3</v>
      </c>
      <c r="N773" s="299"/>
      <c r="O773" s="300">
        <f t="shared" si="100"/>
        <v>0</v>
      </c>
      <c r="P773" s="4"/>
      <c r="Q773" s="318">
        <f t="shared" si="101"/>
        <v>98.553333333333327</v>
      </c>
      <c r="S773" s="210"/>
      <c r="T773" s="210"/>
      <c r="U773" s="210"/>
      <c r="V773" s="210"/>
      <c r="W773" s="210"/>
      <c r="X773" s="210"/>
      <c r="Y773" s="210"/>
      <c r="Z773" s="210"/>
      <c r="AA773" s="210"/>
      <c r="AB773" s="210"/>
    </row>
    <row r="774" spans="1:28" ht="22.5" x14ac:dyDescent="0.2">
      <c r="A774" s="61">
        <v>758</v>
      </c>
      <c r="B774" s="61"/>
      <c r="C774" s="577">
        <v>5285</v>
      </c>
      <c r="D774" s="302" t="s">
        <v>7500</v>
      </c>
      <c r="E774" s="303" t="s">
        <v>4692</v>
      </c>
      <c r="F774" s="304" t="s">
        <v>1552</v>
      </c>
      <c r="G774" s="304" t="s">
        <v>1553</v>
      </c>
      <c r="H774" s="167" t="str">
        <f t="shared" si="102"/>
        <v>фото1</v>
      </c>
      <c r="I774" s="305" t="s">
        <v>5047</v>
      </c>
      <c r="J774" s="306" t="s">
        <v>7464</v>
      </c>
      <c r="K774" s="307" t="s">
        <v>32</v>
      </c>
      <c r="L774" s="308">
        <v>15</v>
      </c>
      <c r="M774" s="579">
        <v>1302.8999999999999</v>
      </c>
      <c r="N774" s="299"/>
      <c r="O774" s="300">
        <f t="shared" si="100"/>
        <v>0</v>
      </c>
      <c r="P774" s="4"/>
      <c r="Q774" s="318">
        <f t="shared" si="101"/>
        <v>86.859999999999985</v>
      </c>
      <c r="S774" s="210"/>
      <c r="T774" s="210"/>
      <c r="U774" s="210"/>
      <c r="V774" s="210"/>
      <c r="W774" s="210"/>
      <c r="X774" s="210"/>
      <c r="Y774" s="210"/>
      <c r="Z774" s="210"/>
      <c r="AA774" s="210"/>
      <c r="AB774" s="210"/>
    </row>
    <row r="775" spans="1:28" ht="22.5" x14ac:dyDescent="0.2">
      <c r="A775" s="61">
        <v>759</v>
      </c>
      <c r="B775" s="61"/>
      <c r="C775" s="577">
        <v>5286</v>
      </c>
      <c r="D775" s="302" t="s">
        <v>7501</v>
      </c>
      <c r="E775" s="303" t="s">
        <v>4692</v>
      </c>
      <c r="F775" s="304" t="s">
        <v>5048</v>
      </c>
      <c r="G775" s="304" t="s">
        <v>5049</v>
      </c>
      <c r="H775" s="167" t="str">
        <f t="shared" si="102"/>
        <v>фото1</v>
      </c>
      <c r="I775" s="305" t="s">
        <v>5050</v>
      </c>
      <c r="J775" s="306" t="s">
        <v>7464</v>
      </c>
      <c r="K775" s="307" t="s">
        <v>32</v>
      </c>
      <c r="L775" s="308">
        <v>15</v>
      </c>
      <c r="M775" s="579">
        <v>1332.1</v>
      </c>
      <c r="N775" s="299"/>
      <c r="O775" s="300">
        <f t="shared" si="100"/>
        <v>0</v>
      </c>
      <c r="P775" s="4"/>
      <c r="Q775" s="318">
        <f t="shared" si="101"/>
        <v>88.806666666666658</v>
      </c>
      <c r="S775" s="210"/>
      <c r="T775" s="210"/>
      <c r="U775" s="210"/>
      <c r="V775" s="210"/>
      <c r="W775" s="210"/>
      <c r="X775" s="210"/>
      <c r="Y775" s="210"/>
      <c r="Z775" s="210"/>
      <c r="AA775" s="210"/>
      <c r="AB775" s="210"/>
    </row>
    <row r="776" spans="1:28" ht="15" x14ac:dyDescent="0.2">
      <c r="A776" s="61">
        <v>760</v>
      </c>
      <c r="B776" s="61"/>
      <c r="C776" s="577">
        <v>5288</v>
      </c>
      <c r="D776" s="302" t="s">
        <v>9075</v>
      </c>
      <c r="E776" s="303" t="s">
        <v>4692</v>
      </c>
      <c r="F776" s="304" t="s">
        <v>9076</v>
      </c>
      <c r="G776" s="304" t="s">
        <v>9077</v>
      </c>
      <c r="H776" s="167" t="str">
        <f t="shared" si="102"/>
        <v>фото1</v>
      </c>
      <c r="I776" s="305" t="s">
        <v>9078</v>
      </c>
      <c r="J776" s="306" t="s">
        <v>9065</v>
      </c>
      <c r="K776" s="307" t="s">
        <v>32</v>
      </c>
      <c r="L776" s="308">
        <v>15</v>
      </c>
      <c r="M776" s="579">
        <v>1332.1</v>
      </c>
      <c r="N776" s="299"/>
      <c r="O776" s="300">
        <f t="shared" si="100"/>
        <v>0</v>
      </c>
      <c r="P776" s="4"/>
      <c r="Q776" s="318">
        <f t="shared" si="101"/>
        <v>88.806666666666658</v>
      </c>
      <c r="S776" s="210"/>
      <c r="T776" s="210"/>
      <c r="U776" s="210"/>
      <c r="V776" s="210"/>
      <c r="W776" s="210"/>
      <c r="X776" s="210"/>
      <c r="Y776" s="210"/>
      <c r="Z776" s="210"/>
      <c r="AA776" s="210"/>
      <c r="AB776" s="210"/>
    </row>
    <row r="777" spans="1:28" ht="22.5" x14ac:dyDescent="0.2">
      <c r="A777" s="61">
        <v>761</v>
      </c>
      <c r="B777" s="61"/>
      <c r="C777" s="577">
        <v>5289</v>
      </c>
      <c r="D777" s="302" t="s">
        <v>7502</v>
      </c>
      <c r="E777" s="303" t="s">
        <v>4692</v>
      </c>
      <c r="F777" s="304" t="s">
        <v>5051</v>
      </c>
      <c r="G777" s="304" t="s">
        <v>5052</v>
      </c>
      <c r="H777" s="167" t="str">
        <f t="shared" si="102"/>
        <v>фото1</v>
      </c>
      <c r="I777" s="305" t="s">
        <v>5053</v>
      </c>
      <c r="J777" s="306" t="s">
        <v>7464</v>
      </c>
      <c r="K777" s="307" t="s">
        <v>32</v>
      </c>
      <c r="L777" s="308">
        <v>15</v>
      </c>
      <c r="M777" s="579">
        <v>1332.1</v>
      </c>
      <c r="N777" s="299"/>
      <c r="O777" s="300">
        <f t="shared" si="100"/>
        <v>0</v>
      </c>
      <c r="P777" s="4"/>
      <c r="Q777" s="318">
        <f t="shared" si="101"/>
        <v>88.806666666666658</v>
      </c>
      <c r="S777" s="210"/>
      <c r="T777" s="210"/>
      <c r="U777" s="210"/>
      <c r="V777" s="210"/>
      <c r="W777" s="210"/>
      <c r="X777" s="210"/>
      <c r="Y777" s="210"/>
      <c r="Z777" s="210"/>
      <c r="AA777" s="210"/>
      <c r="AB777" s="210"/>
    </row>
    <row r="778" spans="1:28" ht="15" x14ac:dyDescent="0.2">
      <c r="A778" s="61">
        <v>762</v>
      </c>
      <c r="B778" s="61"/>
      <c r="C778" s="577">
        <v>5290</v>
      </c>
      <c r="D778" s="302" t="s">
        <v>7503</v>
      </c>
      <c r="E778" s="303" t="s">
        <v>4692</v>
      </c>
      <c r="F778" s="304" t="s">
        <v>5054</v>
      </c>
      <c r="G778" s="304" t="s">
        <v>14070</v>
      </c>
      <c r="H778" s="167" t="str">
        <f t="shared" si="102"/>
        <v>фото1</v>
      </c>
      <c r="I778" s="305" t="s">
        <v>14071</v>
      </c>
      <c r="J778" s="306" t="s">
        <v>7464</v>
      </c>
      <c r="K778" s="307" t="s">
        <v>32</v>
      </c>
      <c r="L778" s="308">
        <v>15</v>
      </c>
      <c r="M778" s="579">
        <v>1332.1</v>
      </c>
      <c r="N778" s="299"/>
      <c r="O778" s="300">
        <f t="shared" si="100"/>
        <v>0</v>
      </c>
      <c r="P778" s="4"/>
      <c r="Q778" s="318">
        <f t="shared" si="101"/>
        <v>88.806666666666658</v>
      </c>
      <c r="S778" s="210"/>
      <c r="T778" s="210"/>
      <c r="U778" s="210"/>
      <c r="V778" s="210"/>
      <c r="W778" s="210"/>
      <c r="X778" s="210"/>
      <c r="Y778" s="210"/>
      <c r="Z778" s="210"/>
      <c r="AA778" s="210"/>
      <c r="AB778" s="210"/>
    </row>
    <row r="779" spans="1:28" ht="22.5" x14ac:dyDescent="0.2">
      <c r="A779" s="61">
        <v>763</v>
      </c>
      <c r="B779" s="61"/>
      <c r="C779" s="577">
        <v>5291</v>
      </c>
      <c r="D779" s="302" t="s">
        <v>7530</v>
      </c>
      <c r="E779" s="303" t="s">
        <v>4692</v>
      </c>
      <c r="F779" s="304" t="s">
        <v>5118</v>
      </c>
      <c r="G779" s="304" t="s">
        <v>5119</v>
      </c>
      <c r="H779" s="167" t="str">
        <f t="shared" si="102"/>
        <v>фото1</v>
      </c>
      <c r="I779" s="305" t="s">
        <v>5120</v>
      </c>
      <c r="J779" s="306" t="s">
        <v>9065</v>
      </c>
      <c r="K779" s="307" t="s">
        <v>32</v>
      </c>
      <c r="L779" s="308">
        <v>15</v>
      </c>
      <c r="M779" s="579">
        <v>1317.5</v>
      </c>
      <c r="N779" s="299"/>
      <c r="O779" s="300">
        <f t="shared" si="100"/>
        <v>0</v>
      </c>
      <c r="P779" s="4"/>
      <c r="Q779" s="318">
        <f t="shared" si="101"/>
        <v>87.833333333333329</v>
      </c>
      <c r="S779" s="210"/>
      <c r="T779" s="210"/>
      <c r="U779" s="210"/>
      <c r="V779" s="210"/>
      <c r="W779" s="210"/>
      <c r="X779" s="210"/>
      <c r="Y779" s="210"/>
      <c r="Z779" s="210"/>
      <c r="AA779" s="210"/>
      <c r="AB779" s="210"/>
    </row>
    <row r="780" spans="1:28" ht="15" x14ac:dyDescent="0.2">
      <c r="A780" s="61">
        <v>764</v>
      </c>
      <c r="B780" s="61"/>
      <c r="C780" s="577">
        <v>5292</v>
      </c>
      <c r="D780" s="302" t="s">
        <v>12468</v>
      </c>
      <c r="E780" s="303" t="s">
        <v>4692</v>
      </c>
      <c r="F780" s="304" t="s">
        <v>12469</v>
      </c>
      <c r="G780" s="304" t="s">
        <v>12470</v>
      </c>
      <c r="H780" s="167" t="str">
        <f t="shared" si="102"/>
        <v>фото1</v>
      </c>
      <c r="I780" s="305" t="s">
        <v>12471</v>
      </c>
      <c r="J780" s="306" t="s">
        <v>9065</v>
      </c>
      <c r="K780" s="307" t="s">
        <v>32</v>
      </c>
      <c r="L780" s="308">
        <v>15</v>
      </c>
      <c r="M780" s="579">
        <v>1478.3</v>
      </c>
      <c r="N780" s="299"/>
      <c r="O780" s="300">
        <f t="shared" si="100"/>
        <v>0</v>
      </c>
      <c r="P780" s="4" t="s">
        <v>11622</v>
      </c>
      <c r="Q780" s="318">
        <f t="shared" si="101"/>
        <v>98.553333333333327</v>
      </c>
      <c r="S780" s="210"/>
      <c r="T780" s="210"/>
      <c r="U780" s="210"/>
      <c r="V780" s="210"/>
      <c r="W780" s="210"/>
      <c r="X780" s="210"/>
      <c r="Y780" s="210"/>
      <c r="Z780" s="210"/>
      <c r="AA780" s="210"/>
      <c r="AB780" s="210"/>
    </row>
    <row r="781" spans="1:28" ht="22.5" x14ac:dyDescent="0.2">
      <c r="A781" s="61">
        <v>765</v>
      </c>
      <c r="B781" s="61"/>
      <c r="C781" s="577">
        <v>5293</v>
      </c>
      <c r="D781" s="302" t="s">
        <v>7504</v>
      </c>
      <c r="E781" s="303" t="s">
        <v>4692</v>
      </c>
      <c r="F781" s="304" t="s">
        <v>5055</v>
      </c>
      <c r="G781" s="304" t="s">
        <v>5056</v>
      </c>
      <c r="H781" s="167" t="str">
        <f t="shared" si="102"/>
        <v>фото1</v>
      </c>
      <c r="I781" s="305" t="s">
        <v>5057</v>
      </c>
      <c r="J781" s="306" t="s">
        <v>7464</v>
      </c>
      <c r="K781" s="307" t="s">
        <v>32</v>
      </c>
      <c r="L781" s="308">
        <v>15</v>
      </c>
      <c r="M781" s="579">
        <v>1317.5</v>
      </c>
      <c r="N781" s="299"/>
      <c r="O781" s="300">
        <f t="shared" si="100"/>
        <v>0</v>
      </c>
      <c r="P781" s="4"/>
      <c r="Q781" s="318">
        <f t="shared" si="101"/>
        <v>87.833333333333329</v>
      </c>
      <c r="S781" s="210"/>
      <c r="T781" s="210"/>
      <c r="U781" s="210"/>
      <c r="V781" s="210"/>
      <c r="W781" s="210"/>
      <c r="X781" s="210"/>
      <c r="Y781" s="210"/>
      <c r="Z781" s="210"/>
      <c r="AA781" s="210"/>
      <c r="AB781" s="210"/>
    </row>
    <row r="782" spans="1:28" ht="22.5" x14ac:dyDescent="0.2">
      <c r="A782" s="61">
        <v>766</v>
      </c>
      <c r="B782" s="61"/>
      <c r="C782" s="577">
        <v>5294</v>
      </c>
      <c r="D782" s="302" t="s">
        <v>9079</v>
      </c>
      <c r="E782" s="303" t="s">
        <v>4692</v>
      </c>
      <c r="F782" s="304" t="s">
        <v>9080</v>
      </c>
      <c r="G782" s="304" t="s">
        <v>9081</v>
      </c>
      <c r="H782" s="167" t="str">
        <f t="shared" si="102"/>
        <v>фото1</v>
      </c>
      <c r="I782" s="305" t="s">
        <v>9082</v>
      </c>
      <c r="J782" s="306" t="s">
        <v>9065</v>
      </c>
      <c r="K782" s="307" t="s">
        <v>32</v>
      </c>
      <c r="L782" s="308">
        <v>15</v>
      </c>
      <c r="M782" s="579">
        <v>1361.3</v>
      </c>
      <c r="N782" s="299"/>
      <c r="O782" s="300">
        <f t="shared" si="100"/>
        <v>0</v>
      </c>
      <c r="P782" s="4"/>
      <c r="Q782" s="318">
        <f t="shared" si="101"/>
        <v>90.75333333333333</v>
      </c>
      <c r="S782" s="210"/>
      <c r="T782" s="210"/>
      <c r="U782" s="210"/>
      <c r="V782" s="210"/>
      <c r="W782" s="210"/>
      <c r="X782" s="210"/>
      <c r="Y782" s="210"/>
      <c r="Z782" s="210"/>
      <c r="AA782" s="210"/>
      <c r="AB782" s="210"/>
    </row>
    <row r="783" spans="1:28" ht="15" x14ac:dyDescent="0.2">
      <c r="A783" s="61">
        <v>767</v>
      </c>
      <c r="B783" s="61"/>
      <c r="C783" s="577">
        <v>5295</v>
      </c>
      <c r="D783" s="302" t="s">
        <v>7505</v>
      </c>
      <c r="E783" s="303" t="s">
        <v>4692</v>
      </c>
      <c r="F783" s="304" t="s">
        <v>5058</v>
      </c>
      <c r="G783" s="304" t="s">
        <v>5059</v>
      </c>
      <c r="H783" s="167" t="str">
        <f t="shared" si="102"/>
        <v>фото1</v>
      </c>
      <c r="I783" s="305" t="s">
        <v>5060</v>
      </c>
      <c r="J783" s="306" t="s">
        <v>7464</v>
      </c>
      <c r="K783" s="307" t="s">
        <v>32</v>
      </c>
      <c r="L783" s="308">
        <v>15</v>
      </c>
      <c r="M783" s="579">
        <v>1171.3</v>
      </c>
      <c r="N783" s="299"/>
      <c r="O783" s="300">
        <f t="shared" si="100"/>
        <v>0</v>
      </c>
      <c r="P783" s="4"/>
      <c r="Q783" s="318">
        <f t="shared" si="101"/>
        <v>78.086666666666659</v>
      </c>
      <c r="S783" s="210"/>
      <c r="T783" s="210"/>
      <c r="U783" s="210"/>
      <c r="V783" s="210"/>
      <c r="W783" s="210"/>
      <c r="X783" s="210"/>
      <c r="Y783" s="210"/>
      <c r="Z783" s="210"/>
      <c r="AA783" s="210"/>
      <c r="AB783" s="210"/>
    </row>
    <row r="784" spans="1:28" ht="15" x14ac:dyDescent="0.2">
      <c r="A784" s="61">
        <v>768</v>
      </c>
      <c r="B784" s="61"/>
      <c r="C784" s="577">
        <v>5296</v>
      </c>
      <c r="D784" s="302" t="s">
        <v>7506</v>
      </c>
      <c r="E784" s="303" t="s">
        <v>4692</v>
      </c>
      <c r="F784" s="304" t="s">
        <v>5061</v>
      </c>
      <c r="G784" s="304" t="s">
        <v>14072</v>
      </c>
      <c r="H784" s="167" t="str">
        <f t="shared" si="102"/>
        <v>фото1</v>
      </c>
      <c r="I784" s="305" t="s">
        <v>5062</v>
      </c>
      <c r="J784" s="306" t="s">
        <v>7464</v>
      </c>
      <c r="K784" s="307" t="s">
        <v>32</v>
      </c>
      <c r="L784" s="308">
        <v>15</v>
      </c>
      <c r="M784" s="579">
        <v>1229.8</v>
      </c>
      <c r="N784" s="299"/>
      <c r="O784" s="300">
        <f t="shared" si="100"/>
        <v>0</v>
      </c>
      <c r="P784" s="4"/>
      <c r="Q784" s="318">
        <f t="shared" si="101"/>
        <v>81.986666666666665</v>
      </c>
      <c r="S784" s="210"/>
      <c r="T784" s="210"/>
      <c r="U784" s="210"/>
      <c r="V784" s="210"/>
      <c r="W784" s="210"/>
      <c r="X784" s="210"/>
      <c r="Y784" s="210"/>
      <c r="Z784" s="210"/>
      <c r="AA784" s="210"/>
      <c r="AB784" s="210"/>
    </row>
    <row r="785" spans="1:28" ht="15" x14ac:dyDescent="0.2">
      <c r="A785" s="61">
        <v>769</v>
      </c>
      <c r="B785" s="61"/>
      <c r="C785" s="577">
        <v>5298</v>
      </c>
      <c r="D785" s="302" t="s">
        <v>7507</v>
      </c>
      <c r="E785" s="303" t="s">
        <v>4692</v>
      </c>
      <c r="F785" s="304" t="s">
        <v>5063</v>
      </c>
      <c r="G785" s="304" t="s">
        <v>5064</v>
      </c>
      <c r="H785" s="167" t="str">
        <f t="shared" si="102"/>
        <v>фото1</v>
      </c>
      <c r="I785" s="305" t="s">
        <v>5065</v>
      </c>
      <c r="J785" s="306" t="s">
        <v>7464</v>
      </c>
      <c r="K785" s="307" t="s">
        <v>32</v>
      </c>
      <c r="L785" s="308">
        <v>15</v>
      </c>
      <c r="M785" s="579">
        <v>1156.6999999999998</v>
      </c>
      <c r="N785" s="299"/>
      <c r="O785" s="300">
        <f t="shared" si="100"/>
        <v>0</v>
      </c>
      <c r="P785" s="4"/>
      <c r="Q785" s="318">
        <f t="shared" si="101"/>
        <v>77.113333333333316</v>
      </c>
      <c r="S785" s="210"/>
      <c r="T785" s="210"/>
      <c r="U785" s="210"/>
      <c r="V785" s="210"/>
      <c r="W785" s="210"/>
      <c r="X785" s="210"/>
      <c r="Y785" s="210"/>
      <c r="Z785" s="210"/>
      <c r="AA785" s="210"/>
      <c r="AB785" s="210"/>
    </row>
    <row r="786" spans="1:28" ht="15.75" x14ac:dyDescent="0.2">
      <c r="A786" s="61">
        <v>770</v>
      </c>
      <c r="B786" s="61"/>
      <c r="C786" s="6"/>
      <c r="D786" s="381"/>
      <c r="E786" s="382"/>
      <c r="F786" s="289" t="s">
        <v>5066</v>
      </c>
      <c r="G786" s="383"/>
      <c r="H786" s="384"/>
      <c r="I786" s="385"/>
      <c r="J786" s="375"/>
      <c r="K786" s="386"/>
      <c r="L786" s="387"/>
      <c r="M786" s="387"/>
      <c r="N786" s="387"/>
      <c r="O786" s="387"/>
      <c r="P786" s="387"/>
      <c r="Q786" s="318"/>
      <c r="S786" s="210"/>
      <c r="T786" s="210"/>
      <c r="U786" s="210"/>
      <c r="V786" s="210"/>
      <c r="W786" s="210"/>
      <c r="X786" s="210"/>
      <c r="Y786" s="210"/>
      <c r="Z786" s="210"/>
      <c r="AA786" s="210"/>
      <c r="AB786" s="210"/>
    </row>
    <row r="787" spans="1:28" ht="22.5" x14ac:dyDescent="0.2">
      <c r="A787" s="61">
        <v>771</v>
      </c>
      <c r="B787" s="61"/>
      <c r="C787" s="577">
        <v>5402</v>
      </c>
      <c r="D787" s="302" t="s">
        <v>14073</v>
      </c>
      <c r="E787" s="396" t="s">
        <v>4692</v>
      </c>
      <c r="F787" s="312" t="s">
        <v>5644</v>
      </c>
      <c r="G787" s="312" t="s">
        <v>5643</v>
      </c>
      <c r="H787" s="167" t="str">
        <f t="shared" ref="H787:H821" si="103">HYPERLINK("http://www.gardenbulbs.ru/images/Dahlia_CL/thumbnails/"&amp;D787&amp;".jpg","фото1")</f>
        <v>фото1</v>
      </c>
      <c r="I787" s="305" t="s">
        <v>14074</v>
      </c>
      <c r="J787" s="306" t="s">
        <v>7509</v>
      </c>
      <c r="K787" s="307" t="s">
        <v>32</v>
      </c>
      <c r="L787" s="308">
        <v>15</v>
      </c>
      <c r="M787" s="579">
        <v>1215.0999999999999</v>
      </c>
      <c r="N787" s="299"/>
      <c r="O787" s="300">
        <f t="shared" ref="O787:O821" si="104">IF(ISERROR(M787*N787),0,M787*N787)</f>
        <v>0</v>
      </c>
      <c r="P787" s="4" t="s">
        <v>13902</v>
      </c>
      <c r="Q787" s="318">
        <f t="shared" ref="Q787:Q821" si="105">M787/L787</f>
        <v>81.006666666666661</v>
      </c>
      <c r="S787" s="210"/>
      <c r="T787" s="210"/>
      <c r="U787" s="210"/>
      <c r="V787" s="210"/>
      <c r="W787" s="210"/>
      <c r="X787" s="210"/>
      <c r="Y787" s="210"/>
      <c r="Z787" s="210"/>
      <c r="AA787" s="210"/>
      <c r="AB787" s="210"/>
    </row>
    <row r="788" spans="1:28" ht="22.5" x14ac:dyDescent="0.2">
      <c r="A788" s="61">
        <v>772</v>
      </c>
      <c r="B788" s="61"/>
      <c r="C788" s="577">
        <v>5299</v>
      </c>
      <c r="D788" s="302" t="s">
        <v>7508</v>
      </c>
      <c r="E788" s="303" t="s">
        <v>4692</v>
      </c>
      <c r="F788" s="304" t="s">
        <v>5067</v>
      </c>
      <c r="G788" s="304" t="s">
        <v>5068</v>
      </c>
      <c r="H788" s="167" t="str">
        <f t="shared" si="103"/>
        <v>фото1</v>
      </c>
      <c r="I788" s="305" t="s">
        <v>5069</v>
      </c>
      <c r="J788" s="306" t="s">
        <v>7509</v>
      </c>
      <c r="K788" s="307" t="s">
        <v>32</v>
      </c>
      <c r="L788" s="308">
        <v>15</v>
      </c>
      <c r="M788" s="579">
        <v>1399.3999999999999</v>
      </c>
      <c r="N788" s="299"/>
      <c r="O788" s="300">
        <f t="shared" si="104"/>
        <v>0</v>
      </c>
      <c r="P788" s="4"/>
      <c r="Q788" s="318">
        <f t="shared" si="105"/>
        <v>93.293333333333322</v>
      </c>
      <c r="S788" s="210"/>
      <c r="T788" s="210"/>
      <c r="U788" s="210"/>
      <c r="V788" s="210"/>
      <c r="W788" s="210"/>
      <c r="X788" s="210"/>
      <c r="Y788" s="210"/>
      <c r="Z788" s="210"/>
      <c r="AA788" s="210"/>
      <c r="AB788" s="210"/>
    </row>
    <row r="789" spans="1:28" ht="15" x14ac:dyDescent="0.2">
      <c r="A789" s="61">
        <v>773</v>
      </c>
      <c r="B789" s="61"/>
      <c r="C789" s="577">
        <v>5300</v>
      </c>
      <c r="D789" s="302" t="s">
        <v>7510</v>
      </c>
      <c r="E789" s="303" t="s">
        <v>4692</v>
      </c>
      <c r="F789" s="304" t="s">
        <v>5070</v>
      </c>
      <c r="G789" s="304" t="s">
        <v>5071</v>
      </c>
      <c r="H789" s="167" t="str">
        <f t="shared" si="103"/>
        <v>фото1</v>
      </c>
      <c r="I789" s="305" t="s">
        <v>5072</v>
      </c>
      <c r="J789" s="306" t="s">
        <v>7509</v>
      </c>
      <c r="K789" s="307" t="s">
        <v>32</v>
      </c>
      <c r="L789" s="308">
        <v>15</v>
      </c>
      <c r="M789" s="579">
        <v>1302.8999999999999</v>
      </c>
      <c r="N789" s="299"/>
      <c r="O789" s="300">
        <f t="shared" si="104"/>
        <v>0</v>
      </c>
      <c r="P789" s="4"/>
      <c r="Q789" s="318">
        <f t="shared" si="105"/>
        <v>86.859999999999985</v>
      </c>
      <c r="S789" s="210"/>
      <c r="T789" s="210"/>
      <c r="U789" s="210"/>
      <c r="V789" s="210"/>
      <c r="W789" s="210"/>
      <c r="X789" s="210"/>
      <c r="Y789" s="210"/>
      <c r="Z789" s="210"/>
      <c r="AA789" s="210"/>
      <c r="AB789" s="210"/>
    </row>
    <row r="790" spans="1:28" ht="22.5" x14ac:dyDescent="0.2">
      <c r="A790" s="61">
        <v>774</v>
      </c>
      <c r="B790" s="61"/>
      <c r="C790" s="577">
        <v>5301</v>
      </c>
      <c r="D790" s="302" t="s">
        <v>12472</v>
      </c>
      <c r="E790" s="303" t="s">
        <v>4692</v>
      </c>
      <c r="F790" s="304" t="s">
        <v>12473</v>
      </c>
      <c r="G790" s="304" t="s">
        <v>12474</v>
      </c>
      <c r="H790" s="167" t="str">
        <f t="shared" si="103"/>
        <v>фото1</v>
      </c>
      <c r="I790" s="305" t="s">
        <v>12475</v>
      </c>
      <c r="J790" s="306" t="s">
        <v>7509</v>
      </c>
      <c r="K790" s="307" t="s">
        <v>32</v>
      </c>
      <c r="L790" s="308">
        <v>15</v>
      </c>
      <c r="M790" s="579">
        <v>1419.8</v>
      </c>
      <c r="N790" s="299"/>
      <c r="O790" s="300">
        <f t="shared" si="104"/>
        <v>0</v>
      </c>
      <c r="P790" s="4" t="s">
        <v>11622</v>
      </c>
      <c r="Q790" s="318">
        <f t="shared" si="105"/>
        <v>94.653333333333336</v>
      </c>
      <c r="S790" s="210"/>
      <c r="T790" s="210"/>
      <c r="U790" s="210"/>
      <c r="V790" s="210"/>
      <c r="W790" s="210"/>
      <c r="X790" s="210"/>
      <c r="Y790" s="210"/>
      <c r="Z790" s="210"/>
      <c r="AA790" s="210"/>
      <c r="AB790" s="210"/>
    </row>
    <row r="791" spans="1:28" ht="22.5" x14ac:dyDescent="0.2">
      <c r="A791" s="61">
        <v>775</v>
      </c>
      <c r="B791" s="61"/>
      <c r="C791" s="577">
        <v>5302</v>
      </c>
      <c r="D791" s="302" t="s">
        <v>12476</v>
      </c>
      <c r="E791" s="303" t="s">
        <v>4692</v>
      </c>
      <c r="F791" s="304" t="s">
        <v>12477</v>
      </c>
      <c r="G791" s="304" t="s">
        <v>12478</v>
      </c>
      <c r="H791" s="167" t="str">
        <f t="shared" si="103"/>
        <v>фото1</v>
      </c>
      <c r="I791" s="305" t="s">
        <v>12479</v>
      </c>
      <c r="J791" s="306" t="s">
        <v>7509</v>
      </c>
      <c r="K791" s="307" t="s">
        <v>32</v>
      </c>
      <c r="L791" s="308">
        <v>15</v>
      </c>
      <c r="M791" s="579">
        <v>1302.8999999999999</v>
      </c>
      <c r="N791" s="299"/>
      <c r="O791" s="300">
        <f t="shared" si="104"/>
        <v>0</v>
      </c>
      <c r="P791" s="4" t="s">
        <v>11622</v>
      </c>
      <c r="Q791" s="318">
        <f t="shared" si="105"/>
        <v>86.859999999999985</v>
      </c>
      <c r="S791" s="210"/>
      <c r="T791" s="210"/>
      <c r="U791" s="210"/>
      <c r="V791" s="210"/>
      <c r="W791" s="210"/>
      <c r="X791" s="210"/>
      <c r="Y791" s="210"/>
      <c r="Z791" s="210"/>
      <c r="AA791" s="210"/>
      <c r="AB791" s="210"/>
    </row>
    <row r="792" spans="1:28" ht="33.75" x14ac:dyDescent="0.2">
      <c r="A792" s="61">
        <v>776</v>
      </c>
      <c r="B792" s="61"/>
      <c r="C792" s="577">
        <v>5303</v>
      </c>
      <c r="D792" s="302" t="s">
        <v>9083</v>
      </c>
      <c r="E792" s="303" t="s">
        <v>4692</v>
      </c>
      <c r="F792" s="304" t="s">
        <v>577</v>
      </c>
      <c r="G792" s="304" t="s">
        <v>9084</v>
      </c>
      <c r="H792" s="167" t="str">
        <f t="shared" si="103"/>
        <v>фото1</v>
      </c>
      <c r="I792" s="305" t="s">
        <v>7511</v>
      </c>
      <c r="J792" s="306" t="s">
        <v>7509</v>
      </c>
      <c r="K792" s="307" t="s">
        <v>32</v>
      </c>
      <c r="L792" s="308">
        <v>15</v>
      </c>
      <c r="M792" s="579">
        <v>1332.1</v>
      </c>
      <c r="N792" s="299"/>
      <c r="O792" s="300">
        <f t="shared" si="104"/>
        <v>0</v>
      </c>
      <c r="P792" s="4"/>
      <c r="Q792" s="318">
        <f t="shared" si="105"/>
        <v>88.806666666666658</v>
      </c>
      <c r="S792" s="210"/>
      <c r="T792" s="210"/>
      <c r="U792" s="210"/>
      <c r="V792" s="210"/>
      <c r="W792" s="210"/>
      <c r="X792" s="210"/>
      <c r="Y792" s="210"/>
      <c r="Z792" s="210"/>
      <c r="AA792" s="210"/>
      <c r="AB792" s="210"/>
    </row>
    <row r="793" spans="1:28" ht="22.5" x14ac:dyDescent="0.2">
      <c r="A793" s="61">
        <v>777</v>
      </c>
      <c r="B793" s="61"/>
      <c r="C793" s="577">
        <v>5304</v>
      </c>
      <c r="D793" s="302" t="s">
        <v>7512</v>
      </c>
      <c r="E793" s="303" t="s">
        <v>4692</v>
      </c>
      <c r="F793" s="304" t="s">
        <v>5073</v>
      </c>
      <c r="G793" s="304" t="s">
        <v>5074</v>
      </c>
      <c r="H793" s="167" t="str">
        <f t="shared" si="103"/>
        <v>фото1</v>
      </c>
      <c r="I793" s="305" t="s">
        <v>5075</v>
      </c>
      <c r="J793" s="306" t="s">
        <v>7509</v>
      </c>
      <c r="K793" s="307" t="s">
        <v>32</v>
      </c>
      <c r="L793" s="308">
        <v>15</v>
      </c>
      <c r="M793" s="579">
        <v>1376</v>
      </c>
      <c r="N793" s="299"/>
      <c r="O793" s="300">
        <f t="shared" si="104"/>
        <v>0</v>
      </c>
      <c r="P793" s="4"/>
      <c r="Q793" s="318">
        <f t="shared" si="105"/>
        <v>91.733333333333334</v>
      </c>
      <c r="S793" s="210"/>
      <c r="T793" s="210"/>
      <c r="U793" s="210"/>
      <c r="V793" s="210"/>
      <c r="W793" s="210"/>
      <c r="X793" s="210"/>
      <c r="Y793" s="210"/>
      <c r="Z793" s="210"/>
      <c r="AA793" s="210"/>
      <c r="AB793" s="210"/>
    </row>
    <row r="794" spans="1:28" ht="15" x14ac:dyDescent="0.2">
      <c r="A794" s="61">
        <v>778</v>
      </c>
      <c r="B794" s="61"/>
      <c r="C794" s="577">
        <v>5305</v>
      </c>
      <c r="D794" s="302" t="s">
        <v>9085</v>
      </c>
      <c r="E794" s="303" t="s">
        <v>4692</v>
      </c>
      <c r="F794" s="304" t="s">
        <v>9086</v>
      </c>
      <c r="G794" s="304" t="s">
        <v>9087</v>
      </c>
      <c r="H794" s="167" t="str">
        <f t="shared" si="103"/>
        <v>фото1</v>
      </c>
      <c r="I794" s="305" t="s">
        <v>9088</v>
      </c>
      <c r="J794" s="306" t="s">
        <v>7509</v>
      </c>
      <c r="K794" s="307" t="s">
        <v>32</v>
      </c>
      <c r="L794" s="308">
        <v>15</v>
      </c>
      <c r="M794" s="579">
        <v>1376</v>
      </c>
      <c r="N794" s="299"/>
      <c r="O794" s="300">
        <f t="shared" si="104"/>
        <v>0</v>
      </c>
      <c r="P794" s="4"/>
      <c r="Q794" s="318">
        <f t="shared" si="105"/>
        <v>91.733333333333334</v>
      </c>
      <c r="S794" s="210"/>
      <c r="T794" s="210"/>
      <c r="U794" s="210"/>
      <c r="V794" s="210"/>
      <c r="W794" s="210"/>
      <c r="X794" s="210"/>
      <c r="Y794" s="210"/>
      <c r="Z794" s="210"/>
      <c r="AA794" s="210"/>
      <c r="AB794" s="210"/>
    </row>
    <row r="795" spans="1:28" ht="22.5" x14ac:dyDescent="0.2">
      <c r="A795" s="61">
        <v>779</v>
      </c>
      <c r="B795" s="61"/>
      <c r="C795" s="577">
        <v>5306</v>
      </c>
      <c r="D795" s="302" t="s">
        <v>7513</v>
      </c>
      <c r="E795" s="303" t="s">
        <v>4692</v>
      </c>
      <c r="F795" s="304" t="s">
        <v>5076</v>
      </c>
      <c r="G795" s="304" t="s">
        <v>5077</v>
      </c>
      <c r="H795" s="167" t="str">
        <f t="shared" si="103"/>
        <v>фото1</v>
      </c>
      <c r="I795" s="305" t="s">
        <v>5078</v>
      </c>
      <c r="J795" s="306" t="s">
        <v>7509</v>
      </c>
      <c r="K795" s="307" t="s">
        <v>32</v>
      </c>
      <c r="L795" s="308">
        <v>15</v>
      </c>
      <c r="M795" s="579">
        <v>1390.6</v>
      </c>
      <c r="N795" s="299"/>
      <c r="O795" s="300">
        <f t="shared" si="104"/>
        <v>0</v>
      </c>
      <c r="P795" s="4"/>
      <c r="Q795" s="318">
        <f t="shared" si="105"/>
        <v>92.706666666666663</v>
      </c>
      <c r="S795" s="210"/>
      <c r="T795" s="210"/>
      <c r="U795" s="210"/>
      <c r="V795" s="210"/>
      <c r="W795" s="210"/>
      <c r="X795" s="210"/>
      <c r="Y795" s="210"/>
      <c r="Z795" s="210"/>
      <c r="AA795" s="210"/>
      <c r="AB795" s="210"/>
    </row>
    <row r="796" spans="1:28" ht="22.5" x14ac:dyDescent="0.2">
      <c r="A796" s="61">
        <v>780</v>
      </c>
      <c r="B796" s="61"/>
      <c r="C796" s="577">
        <v>5307</v>
      </c>
      <c r="D796" s="302" t="s">
        <v>7514</v>
      </c>
      <c r="E796" s="303" t="s">
        <v>4692</v>
      </c>
      <c r="F796" s="304" t="s">
        <v>5079</v>
      </c>
      <c r="G796" s="304" t="s">
        <v>5080</v>
      </c>
      <c r="H796" s="167" t="str">
        <f t="shared" si="103"/>
        <v>фото1</v>
      </c>
      <c r="I796" s="305" t="s">
        <v>5081</v>
      </c>
      <c r="J796" s="306" t="s">
        <v>7509</v>
      </c>
      <c r="K796" s="307" t="s">
        <v>32</v>
      </c>
      <c r="L796" s="308">
        <v>15</v>
      </c>
      <c r="M796" s="579">
        <v>1376</v>
      </c>
      <c r="N796" s="299"/>
      <c r="O796" s="300">
        <f t="shared" si="104"/>
        <v>0</v>
      </c>
      <c r="P796" s="4"/>
      <c r="Q796" s="318">
        <f t="shared" si="105"/>
        <v>91.733333333333334</v>
      </c>
      <c r="S796" s="210"/>
      <c r="T796" s="210"/>
      <c r="U796" s="210"/>
      <c r="V796" s="210"/>
      <c r="W796" s="210"/>
      <c r="X796" s="210"/>
      <c r="Y796" s="210"/>
      <c r="Z796" s="210"/>
      <c r="AA796" s="210"/>
      <c r="AB796" s="210"/>
    </row>
    <row r="797" spans="1:28" ht="22.5" x14ac:dyDescent="0.2">
      <c r="A797" s="61">
        <v>781</v>
      </c>
      <c r="B797" s="61"/>
      <c r="C797" s="577">
        <v>5308</v>
      </c>
      <c r="D797" s="302" t="s">
        <v>12480</v>
      </c>
      <c r="E797" s="303" t="s">
        <v>4692</v>
      </c>
      <c r="F797" s="304" t="s">
        <v>12481</v>
      </c>
      <c r="G797" s="304" t="s">
        <v>12482</v>
      </c>
      <c r="H797" s="167" t="str">
        <f t="shared" si="103"/>
        <v>фото1</v>
      </c>
      <c r="I797" s="305" t="s">
        <v>12483</v>
      </c>
      <c r="J797" s="306" t="s">
        <v>7509</v>
      </c>
      <c r="K797" s="307" t="s">
        <v>32</v>
      </c>
      <c r="L797" s="308">
        <v>15</v>
      </c>
      <c r="M797" s="579">
        <v>1361.3</v>
      </c>
      <c r="N797" s="299"/>
      <c r="O797" s="300">
        <f t="shared" si="104"/>
        <v>0</v>
      </c>
      <c r="P797" s="4" t="s">
        <v>11622</v>
      </c>
      <c r="Q797" s="318">
        <f t="shared" si="105"/>
        <v>90.75333333333333</v>
      </c>
      <c r="S797" s="210"/>
      <c r="T797" s="210"/>
      <c r="U797" s="210"/>
      <c r="V797" s="210"/>
      <c r="W797" s="210"/>
      <c r="X797" s="210"/>
      <c r="Y797" s="210"/>
      <c r="Z797" s="210"/>
      <c r="AA797" s="210"/>
      <c r="AB797" s="210"/>
    </row>
    <row r="798" spans="1:28" ht="22.5" x14ac:dyDescent="0.2">
      <c r="A798" s="61">
        <v>782</v>
      </c>
      <c r="B798" s="61"/>
      <c r="C798" s="577">
        <v>5309</v>
      </c>
      <c r="D798" s="302" t="s">
        <v>7515</v>
      </c>
      <c r="E798" s="303" t="s">
        <v>4692</v>
      </c>
      <c r="F798" s="304" t="s">
        <v>5082</v>
      </c>
      <c r="G798" s="304" t="s">
        <v>287</v>
      </c>
      <c r="H798" s="167" t="str">
        <f t="shared" si="103"/>
        <v>фото1</v>
      </c>
      <c r="I798" s="305" t="s">
        <v>5083</v>
      </c>
      <c r="J798" s="306" t="s">
        <v>7509</v>
      </c>
      <c r="K798" s="307" t="s">
        <v>32</v>
      </c>
      <c r="L798" s="308">
        <v>15</v>
      </c>
      <c r="M798" s="579">
        <v>1302.8999999999999</v>
      </c>
      <c r="N798" s="299"/>
      <c r="O798" s="300">
        <f t="shared" si="104"/>
        <v>0</v>
      </c>
      <c r="P798" s="4"/>
      <c r="Q798" s="318">
        <f t="shared" si="105"/>
        <v>86.859999999999985</v>
      </c>
      <c r="S798" s="210"/>
      <c r="T798" s="210"/>
      <c r="U798" s="210"/>
      <c r="V798" s="210"/>
      <c r="W798" s="210"/>
      <c r="X798" s="210"/>
      <c r="Y798" s="210"/>
      <c r="Z798" s="210"/>
      <c r="AA798" s="210"/>
      <c r="AB798" s="210"/>
    </row>
    <row r="799" spans="1:28" ht="15" x14ac:dyDescent="0.2">
      <c r="A799" s="61">
        <v>783</v>
      </c>
      <c r="B799" s="61"/>
      <c r="C799" s="577">
        <v>5310</v>
      </c>
      <c r="D799" s="302" t="s">
        <v>7516</v>
      </c>
      <c r="E799" s="303" t="s">
        <v>4692</v>
      </c>
      <c r="F799" s="304" t="s">
        <v>5084</v>
      </c>
      <c r="G799" s="304" t="s">
        <v>5085</v>
      </c>
      <c r="H799" s="167" t="str">
        <f t="shared" si="103"/>
        <v>фото1</v>
      </c>
      <c r="I799" s="305" t="s">
        <v>5086</v>
      </c>
      <c r="J799" s="306" t="s">
        <v>7509</v>
      </c>
      <c r="K799" s="307" t="s">
        <v>32</v>
      </c>
      <c r="L799" s="308">
        <v>15</v>
      </c>
      <c r="M799" s="579">
        <v>1332.1</v>
      </c>
      <c r="N799" s="299"/>
      <c r="O799" s="300">
        <f t="shared" si="104"/>
        <v>0</v>
      </c>
      <c r="P799" s="4"/>
      <c r="Q799" s="318">
        <f t="shared" si="105"/>
        <v>88.806666666666658</v>
      </c>
      <c r="S799" s="210"/>
      <c r="T799" s="210"/>
      <c r="U799" s="210"/>
      <c r="V799" s="210"/>
      <c r="W799" s="210"/>
      <c r="X799" s="210"/>
      <c r="Y799" s="210"/>
      <c r="Z799" s="210"/>
      <c r="AA799" s="210"/>
      <c r="AB799" s="210"/>
    </row>
    <row r="800" spans="1:28" ht="22.5" x14ac:dyDescent="0.2">
      <c r="A800" s="61">
        <v>784</v>
      </c>
      <c r="B800" s="61"/>
      <c r="C800" s="577">
        <v>5415</v>
      </c>
      <c r="D800" s="302" t="s">
        <v>14075</v>
      </c>
      <c r="E800" s="396" t="s">
        <v>4692</v>
      </c>
      <c r="F800" s="312" t="s">
        <v>14076</v>
      </c>
      <c r="G800" s="312" t="s">
        <v>14077</v>
      </c>
      <c r="H800" s="167" t="str">
        <f t="shared" si="103"/>
        <v>фото1</v>
      </c>
      <c r="I800" s="305" t="s">
        <v>14078</v>
      </c>
      <c r="J800" s="306" t="s">
        <v>7509</v>
      </c>
      <c r="K800" s="307" t="s">
        <v>32</v>
      </c>
      <c r="L800" s="308">
        <v>15</v>
      </c>
      <c r="M800" s="579">
        <v>1478.3</v>
      </c>
      <c r="N800" s="299"/>
      <c r="O800" s="300">
        <f t="shared" si="104"/>
        <v>0</v>
      </c>
      <c r="P800" s="4" t="s">
        <v>13902</v>
      </c>
      <c r="Q800" s="318">
        <f t="shared" si="105"/>
        <v>98.553333333333327</v>
      </c>
      <c r="S800" s="210"/>
      <c r="T800" s="210"/>
      <c r="U800" s="210"/>
      <c r="V800" s="210"/>
      <c r="W800" s="210"/>
      <c r="X800" s="210"/>
      <c r="Y800" s="210"/>
      <c r="Z800" s="210"/>
      <c r="AA800" s="210"/>
      <c r="AB800" s="210"/>
    </row>
    <row r="801" spans="1:28" ht="22.5" x14ac:dyDescent="0.2">
      <c r="A801" s="61">
        <v>785</v>
      </c>
      <c r="B801" s="61"/>
      <c r="C801" s="577">
        <v>5311</v>
      </c>
      <c r="D801" s="302" t="s">
        <v>10618</v>
      </c>
      <c r="E801" s="303" t="s">
        <v>4692</v>
      </c>
      <c r="F801" s="304" t="s">
        <v>10619</v>
      </c>
      <c r="G801" s="304" t="s">
        <v>10620</v>
      </c>
      <c r="H801" s="167" t="str">
        <f t="shared" si="103"/>
        <v>фото1</v>
      </c>
      <c r="I801" s="305" t="s">
        <v>10621</v>
      </c>
      <c r="J801" s="306" t="s">
        <v>7509</v>
      </c>
      <c r="K801" s="307" t="s">
        <v>32</v>
      </c>
      <c r="L801" s="308">
        <v>15</v>
      </c>
      <c r="M801" s="579">
        <v>1478.3</v>
      </c>
      <c r="N801" s="299"/>
      <c r="O801" s="300">
        <f t="shared" si="104"/>
        <v>0</v>
      </c>
      <c r="P801" s="4"/>
      <c r="Q801" s="318">
        <f t="shared" si="105"/>
        <v>98.553333333333327</v>
      </c>
      <c r="S801" s="210"/>
      <c r="T801" s="210"/>
      <c r="U801" s="210"/>
      <c r="V801" s="210"/>
      <c r="W801" s="210"/>
      <c r="X801" s="210"/>
      <c r="Y801" s="210"/>
      <c r="Z801" s="210"/>
      <c r="AA801" s="210"/>
      <c r="AB801" s="210"/>
    </row>
    <row r="802" spans="1:28" ht="22.5" x14ac:dyDescent="0.2">
      <c r="A802" s="61">
        <v>786</v>
      </c>
      <c r="B802" s="61"/>
      <c r="C802" s="577">
        <v>5312</v>
      </c>
      <c r="D802" s="302" t="s">
        <v>7517</v>
      </c>
      <c r="E802" s="303" t="s">
        <v>4692</v>
      </c>
      <c r="F802" s="304" t="s">
        <v>5087</v>
      </c>
      <c r="G802" s="304" t="s">
        <v>5088</v>
      </c>
      <c r="H802" s="167" t="str">
        <f t="shared" si="103"/>
        <v>фото1</v>
      </c>
      <c r="I802" s="305" t="s">
        <v>5089</v>
      </c>
      <c r="J802" s="306" t="s">
        <v>7509</v>
      </c>
      <c r="K802" s="307" t="s">
        <v>32</v>
      </c>
      <c r="L802" s="308">
        <v>15</v>
      </c>
      <c r="M802" s="579">
        <v>1361.3</v>
      </c>
      <c r="N802" s="299"/>
      <c r="O802" s="300">
        <f t="shared" si="104"/>
        <v>0</v>
      </c>
      <c r="P802" s="4"/>
      <c r="Q802" s="318">
        <f t="shared" si="105"/>
        <v>90.75333333333333</v>
      </c>
      <c r="S802" s="210"/>
      <c r="T802" s="210"/>
      <c r="U802" s="210"/>
      <c r="V802" s="210"/>
      <c r="W802" s="210"/>
      <c r="X802" s="210"/>
      <c r="Y802" s="210"/>
      <c r="Z802" s="210"/>
      <c r="AA802" s="210"/>
      <c r="AB802" s="210"/>
    </row>
    <row r="803" spans="1:28" ht="22.5" x14ac:dyDescent="0.2">
      <c r="A803" s="61">
        <v>787</v>
      </c>
      <c r="B803" s="61"/>
      <c r="C803" s="577">
        <v>5313</v>
      </c>
      <c r="D803" s="302" t="s">
        <v>7518</v>
      </c>
      <c r="E803" s="303" t="s">
        <v>4692</v>
      </c>
      <c r="F803" s="304" t="s">
        <v>5090</v>
      </c>
      <c r="G803" s="304" t="s">
        <v>5091</v>
      </c>
      <c r="H803" s="167" t="str">
        <f t="shared" si="103"/>
        <v>фото1</v>
      </c>
      <c r="I803" s="305" t="s">
        <v>5092</v>
      </c>
      <c r="J803" s="306" t="s">
        <v>7509</v>
      </c>
      <c r="K803" s="307" t="s">
        <v>32</v>
      </c>
      <c r="L803" s="308">
        <v>15</v>
      </c>
      <c r="M803" s="579">
        <v>1419.8</v>
      </c>
      <c r="N803" s="299"/>
      <c r="O803" s="300">
        <f t="shared" si="104"/>
        <v>0</v>
      </c>
      <c r="P803" s="4"/>
      <c r="Q803" s="318">
        <f t="shared" si="105"/>
        <v>94.653333333333336</v>
      </c>
      <c r="S803" s="210"/>
      <c r="T803" s="210"/>
      <c r="U803" s="210"/>
      <c r="V803" s="210"/>
      <c r="W803" s="210"/>
      <c r="X803" s="210"/>
      <c r="Y803" s="210"/>
      <c r="Z803" s="210"/>
      <c r="AA803" s="210"/>
      <c r="AB803" s="210"/>
    </row>
    <row r="804" spans="1:28" ht="15" x14ac:dyDescent="0.2">
      <c r="A804" s="61">
        <v>788</v>
      </c>
      <c r="B804" s="61"/>
      <c r="C804" s="577">
        <v>5314</v>
      </c>
      <c r="D804" s="302" t="s">
        <v>7519</v>
      </c>
      <c r="E804" s="303" t="s">
        <v>4692</v>
      </c>
      <c r="F804" s="304" t="s">
        <v>5093</v>
      </c>
      <c r="G804" s="304" t="s">
        <v>5094</v>
      </c>
      <c r="H804" s="167" t="str">
        <f t="shared" si="103"/>
        <v>фото1</v>
      </c>
      <c r="I804" s="305" t="s">
        <v>5095</v>
      </c>
      <c r="J804" s="306" t="s">
        <v>7509</v>
      </c>
      <c r="K804" s="307" t="s">
        <v>32</v>
      </c>
      <c r="L804" s="308">
        <v>15</v>
      </c>
      <c r="M804" s="579">
        <v>1361.3</v>
      </c>
      <c r="N804" s="299"/>
      <c r="O804" s="300">
        <f t="shared" si="104"/>
        <v>0</v>
      </c>
      <c r="P804" s="1"/>
      <c r="Q804" s="318">
        <f t="shared" si="105"/>
        <v>90.75333333333333</v>
      </c>
      <c r="S804" s="210"/>
      <c r="T804" s="210"/>
      <c r="U804" s="210"/>
      <c r="V804" s="210"/>
      <c r="W804" s="210"/>
      <c r="X804" s="210"/>
      <c r="Y804" s="210"/>
      <c r="Z804" s="210"/>
      <c r="AA804" s="210"/>
      <c r="AB804" s="210"/>
    </row>
    <row r="805" spans="1:28" ht="15" x14ac:dyDescent="0.2">
      <c r="A805" s="61">
        <v>789</v>
      </c>
      <c r="B805" s="61"/>
      <c r="C805" s="577">
        <v>5315</v>
      </c>
      <c r="D805" s="302" t="s">
        <v>7520</v>
      </c>
      <c r="E805" s="293" t="s">
        <v>4692</v>
      </c>
      <c r="F805" s="294" t="s">
        <v>5096</v>
      </c>
      <c r="G805" s="294" t="s">
        <v>14079</v>
      </c>
      <c r="H805" s="167" t="str">
        <f t="shared" si="103"/>
        <v>фото1</v>
      </c>
      <c r="I805" s="295" t="s">
        <v>5097</v>
      </c>
      <c r="J805" s="296" t="s">
        <v>7509</v>
      </c>
      <c r="K805" s="297" t="s">
        <v>32</v>
      </c>
      <c r="L805" s="298">
        <v>15</v>
      </c>
      <c r="M805" s="578">
        <v>1361.3</v>
      </c>
      <c r="N805" s="299"/>
      <c r="O805" s="300">
        <f t="shared" si="104"/>
        <v>0</v>
      </c>
      <c r="P805" s="4"/>
      <c r="Q805" s="318">
        <f t="shared" si="105"/>
        <v>90.75333333333333</v>
      </c>
      <c r="S805" s="210"/>
      <c r="T805" s="210"/>
      <c r="U805" s="210"/>
      <c r="V805" s="210"/>
      <c r="W805" s="210"/>
      <c r="X805" s="210"/>
      <c r="Y805" s="210"/>
      <c r="Z805" s="210"/>
      <c r="AA805" s="210"/>
      <c r="AB805" s="210"/>
    </row>
    <row r="806" spans="1:28" ht="15" x14ac:dyDescent="0.2">
      <c r="A806" s="61">
        <v>790</v>
      </c>
      <c r="B806" s="61"/>
      <c r="C806" s="577">
        <v>5316</v>
      </c>
      <c r="D806" s="302" t="s">
        <v>7521</v>
      </c>
      <c r="E806" s="293" t="s">
        <v>4692</v>
      </c>
      <c r="F806" s="294" t="s">
        <v>5098</v>
      </c>
      <c r="G806" s="294" t="s">
        <v>5099</v>
      </c>
      <c r="H806" s="167" t="str">
        <f t="shared" si="103"/>
        <v>фото1</v>
      </c>
      <c r="I806" s="295" t="s">
        <v>5100</v>
      </c>
      <c r="J806" s="296" t="s">
        <v>7509</v>
      </c>
      <c r="K806" s="297" t="s">
        <v>32</v>
      </c>
      <c r="L806" s="298">
        <v>15</v>
      </c>
      <c r="M806" s="578">
        <v>1361.3</v>
      </c>
      <c r="N806" s="299"/>
      <c r="O806" s="300">
        <f t="shared" si="104"/>
        <v>0</v>
      </c>
      <c r="P806" s="4"/>
      <c r="Q806" s="318">
        <f t="shared" si="105"/>
        <v>90.75333333333333</v>
      </c>
      <c r="S806" s="210"/>
      <c r="T806" s="210"/>
      <c r="U806" s="210"/>
      <c r="V806" s="210"/>
      <c r="W806" s="210"/>
      <c r="X806" s="210"/>
      <c r="Y806" s="210"/>
      <c r="Z806" s="210"/>
      <c r="AA806" s="210"/>
      <c r="AB806" s="210"/>
    </row>
    <row r="807" spans="1:28" ht="15" x14ac:dyDescent="0.2">
      <c r="A807" s="61">
        <v>791</v>
      </c>
      <c r="B807" s="61"/>
      <c r="C807" s="577">
        <v>5317</v>
      </c>
      <c r="D807" s="302" t="s">
        <v>12484</v>
      </c>
      <c r="E807" s="303" t="s">
        <v>4692</v>
      </c>
      <c r="F807" s="304" t="s">
        <v>12485</v>
      </c>
      <c r="G807" s="304" t="s">
        <v>12486</v>
      </c>
      <c r="H807" s="167" t="str">
        <f t="shared" si="103"/>
        <v>фото1</v>
      </c>
      <c r="I807" s="305" t="s">
        <v>12487</v>
      </c>
      <c r="J807" s="306" t="s">
        <v>7509</v>
      </c>
      <c r="K807" s="307" t="s">
        <v>32</v>
      </c>
      <c r="L807" s="308">
        <v>15</v>
      </c>
      <c r="M807" s="579">
        <v>1449.1</v>
      </c>
      <c r="N807" s="299"/>
      <c r="O807" s="300">
        <f t="shared" si="104"/>
        <v>0</v>
      </c>
      <c r="P807" s="4" t="s">
        <v>11622</v>
      </c>
      <c r="Q807" s="318">
        <f t="shared" si="105"/>
        <v>96.606666666666655</v>
      </c>
      <c r="S807" s="210"/>
      <c r="T807" s="210"/>
      <c r="U807" s="348"/>
      <c r="V807" s="344"/>
      <c r="W807" s="210"/>
      <c r="X807" s="210"/>
      <c r="Y807" s="210"/>
      <c r="Z807" s="210"/>
      <c r="AA807" s="210"/>
      <c r="AB807" s="210"/>
    </row>
    <row r="808" spans="1:28" ht="22.5" x14ac:dyDescent="0.2">
      <c r="A808" s="61">
        <v>792</v>
      </c>
      <c r="B808" s="61"/>
      <c r="C808" s="577">
        <v>5318</v>
      </c>
      <c r="D808" s="302" t="s">
        <v>7522</v>
      </c>
      <c r="E808" s="303" t="s">
        <v>4692</v>
      </c>
      <c r="F808" s="304" t="s">
        <v>5101</v>
      </c>
      <c r="G808" s="304" t="s">
        <v>5102</v>
      </c>
      <c r="H808" s="167" t="str">
        <f t="shared" si="103"/>
        <v>фото1</v>
      </c>
      <c r="I808" s="305" t="s">
        <v>5103</v>
      </c>
      <c r="J808" s="306" t="s">
        <v>7509</v>
      </c>
      <c r="K808" s="307" t="s">
        <v>32</v>
      </c>
      <c r="L808" s="308">
        <v>15</v>
      </c>
      <c r="M808" s="579">
        <v>1419.8</v>
      </c>
      <c r="N808" s="299"/>
      <c r="O808" s="300">
        <f t="shared" si="104"/>
        <v>0</v>
      </c>
      <c r="P808" s="4"/>
      <c r="Q808" s="318">
        <f t="shared" si="105"/>
        <v>94.653333333333336</v>
      </c>
      <c r="S808" s="210"/>
      <c r="T808" s="210"/>
      <c r="U808" s="348"/>
      <c r="V808" s="344"/>
      <c r="W808" s="210"/>
      <c r="X808" s="210"/>
      <c r="Y808" s="210"/>
      <c r="Z808" s="210"/>
      <c r="AA808" s="210"/>
      <c r="AB808" s="210"/>
    </row>
    <row r="809" spans="1:28" ht="22.5" x14ac:dyDescent="0.2">
      <c r="A809" s="61">
        <v>793</v>
      </c>
      <c r="B809" s="61"/>
      <c r="C809" s="577">
        <v>5319</v>
      </c>
      <c r="D809" s="302" t="s">
        <v>7523</v>
      </c>
      <c r="E809" s="303" t="s">
        <v>4692</v>
      </c>
      <c r="F809" s="304" t="s">
        <v>5104</v>
      </c>
      <c r="G809" s="304" t="s">
        <v>5105</v>
      </c>
      <c r="H809" s="167" t="str">
        <f t="shared" si="103"/>
        <v>фото1</v>
      </c>
      <c r="I809" s="305" t="s">
        <v>5106</v>
      </c>
      <c r="J809" s="306" t="s">
        <v>7509</v>
      </c>
      <c r="K809" s="307" t="s">
        <v>32</v>
      </c>
      <c r="L809" s="308">
        <v>15</v>
      </c>
      <c r="M809" s="579">
        <v>1346.6999999999998</v>
      </c>
      <c r="N809" s="299"/>
      <c r="O809" s="300">
        <f t="shared" si="104"/>
        <v>0</v>
      </c>
      <c r="P809" s="4"/>
      <c r="Q809" s="318">
        <f t="shared" si="105"/>
        <v>89.779999999999987</v>
      </c>
      <c r="S809" s="210"/>
      <c r="T809" s="210"/>
      <c r="U809" s="348"/>
      <c r="V809" s="344"/>
      <c r="W809" s="210"/>
      <c r="X809" s="210"/>
      <c r="Y809" s="210"/>
      <c r="Z809" s="210"/>
      <c r="AA809" s="210"/>
      <c r="AB809" s="210"/>
    </row>
    <row r="810" spans="1:28" ht="22.5" x14ac:dyDescent="0.2">
      <c r="A810" s="61">
        <v>794</v>
      </c>
      <c r="B810" s="61"/>
      <c r="C810" s="577">
        <v>5320</v>
      </c>
      <c r="D810" s="302" t="s">
        <v>7524</v>
      </c>
      <c r="E810" s="303" t="s">
        <v>4692</v>
      </c>
      <c r="F810" s="304" t="s">
        <v>6256</v>
      </c>
      <c r="G810" s="304" t="s">
        <v>6257</v>
      </c>
      <c r="H810" s="167" t="str">
        <f t="shared" si="103"/>
        <v>фото1</v>
      </c>
      <c r="I810" s="305" t="s">
        <v>6258</v>
      </c>
      <c r="J810" s="306" t="s">
        <v>7509</v>
      </c>
      <c r="K810" s="307" t="s">
        <v>32</v>
      </c>
      <c r="L810" s="308">
        <v>15</v>
      </c>
      <c r="M810" s="579">
        <v>1332.1</v>
      </c>
      <c r="N810" s="299"/>
      <c r="O810" s="300">
        <f t="shared" si="104"/>
        <v>0</v>
      </c>
      <c r="P810" s="4"/>
      <c r="Q810" s="318">
        <f t="shared" si="105"/>
        <v>88.806666666666658</v>
      </c>
      <c r="S810" s="210"/>
      <c r="T810" s="210"/>
      <c r="U810" s="348"/>
      <c r="V810" s="344"/>
      <c r="W810" s="210"/>
      <c r="X810" s="210"/>
      <c r="Y810" s="210"/>
      <c r="Z810" s="210"/>
      <c r="AA810" s="210"/>
      <c r="AB810" s="210"/>
    </row>
    <row r="811" spans="1:28" ht="22.5" x14ac:dyDescent="0.2">
      <c r="A811" s="61">
        <v>795</v>
      </c>
      <c r="B811" s="61"/>
      <c r="C811" s="577">
        <v>5321</v>
      </c>
      <c r="D811" s="302" t="s">
        <v>7525</v>
      </c>
      <c r="E811" s="303" t="s">
        <v>4692</v>
      </c>
      <c r="F811" s="304" t="s">
        <v>5107</v>
      </c>
      <c r="G811" s="304" t="s">
        <v>5108</v>
      </c>
      <c r="H811" s="167" t="str">
        <f t="shared" si="103"/>
        <v>фото1</v>
      </c>
      <c r="I811" s="305" t="s">
        <v>5109</v>
      </c>
      <c r="J811" s="306" t="s">
        <v>7509</v>
      </c>
      <c r="K811" s="307" t="s">
        <v>32</v>
      </c>
      <c r="L811" s="308">
        <v>15</v>
      </c>
      <c r="M811" s="579">
        <v>1332.1</v>
      </c>
      <c r="N811" s="299"/>
      <c r="O811" s="300">
        <f t="shared" si="104"/>
        <v>0</v>
      </c>
      <c r="P811" s="4"/>
      <c r="Q811" s="318">
        <f t="shared" si="105"/>
        <v>88.806666666666658</v>
      </c>
      <c r="S811" s="210"/>
      <c r="T811" s="210"/>
      <c r="U811" s="348"/>
      <c r="V811" s="344"/>
      <c r="W811" s="210"/>
      <c r="X811" s="210"/>
      <c r="Y811" s="210"/>
      <c r="Z811" s="210"/>
      <c r="AA811" s="210"/>
      <c r="AB811" s="210"/>
    </row>
    <row r="812" spans="1:28" ht="22.5" x14ac:dyDescent="0.2">
      <c r="A812" s="61">
        <v>796</v>
      </c>
      <c r="B812" s="61"/>
      <c r="C812" s="577">
        <v>5322</v>
      </c>
      <c r="D812" s="302" t="s">
        <v>12488</v>
      </c>
      <c r="E812" s="303" t="s">
        <v>4692</v>
      </c>
      <c r="F812" s="304" t="s">
        <v>12489</v>
      </c>
      <c r="G812" s="304" t="s">
        <v>12490</v>
      </c>
      <c r="H812" s="167" t="str">
        <f t="shared" si="103"/>
        <v>фото1</v>
      </c>
      <c r="I812" s="305" t="s">
        <v>12491</v>
      </c>
      <c r="J812" s="306" t="s">
        <v>7509</v>
      </c>
      <c r="K812" s="307" t="s">
        <v>32</v>
      </c>
      <c r="L812" s="308">
        <v>15</v>
      </c>
      <c r="M812" s="579">
        <v>1492.8999999999999</v>
      </c>
      <c r="N812" s="299"/>
      <c r="O812" s="300">
        <f t="shared" si="104"/>
        <v>0</v>
      </c>
      <c r="P812" s="4" t="s">
        <v>11622</v>
      </c>
      <c r="Q812" s="318">
        <f t="shared" si="105"/>
        <v>99.526666666666657</v>
      </c>
      <c r="S812" s="210"/>
      <c r="T812" s="210"/>
      <c r="U812" s="348"/>
      <c r="V812" s="344"/>
      <c r="W812" s="210"/>
      <c r="X812" s="210"/>
      <c r="Y812" s="210"/>
      <c r="Z812" s="210"/>
      <c r="AA812" s="210"/>
      <c r="AB812" s="210"/>
    </row>
    <row r="813" spans="1:28" ht="15" x14ac:dyDescent="0.2">
      <c r="A813" s="61">
        <v>797</v>
      </c>
      <c r="B813" s="61"/>
      <c r="C813" s="577">
        <v>5323</v>
      </c>
      <c r="D813" s="302" t="s">
        <v>10622</v>
      </c>
      <c r="E813" s="303" t="s">
        <v>4692</v>
      </c>
      <c r="F813" s="304" t="s">
        <v>10623</v>
      </c>
      <c r="G813" s="304" t="s">
        <v>10624</v>
      </c>
      <c r="H813" s="167" t="str">
        <f t="shared" si="103"/>
        <v>фото1</v>
      </c>
      <c r="I813" s="305" t="s">
        <v>10625</v>
      </c>
      <c r="J813" s="306" t="s">
        <v>7509</v>
      </c>
      <c r="K813" s="307" t="s">
        <v>32</v>
      </c>
      <c r="L813" s="308">
        <v>15</v>
      </c>
      <c r="M813" s="579">
        <v>1302.8999999999999</v>
      </c>
      <c r="N813" s="299"/>
      <c r="O813" s="300">
        <f t="shared" si="104"/>
        <v>0</v>
      </c>
      <c r="P813" s="4"/>
      <c r="Q813" s="318">
        <f t="shared" si="105"/>
        <v>86.859999999999985</v>
      </c>
      <c r="S813" s="210"/>
      <c r="T813" s="210"/>
      <c r="U813" s="348"/>
      <c r="V813" s="344"/>
      <c r="W813" s="210"/>
      <c r="X813" s="210"/>
      <c r="Y813" s="210"/>
      <c r="Z813" s="210"/>
      <c r="AA813" s="210"/>
      <c r="AB813" s="210"/>
    </row>
    <row r="814" spans="1:28" ht="15" x14ac:dyDescent="0.2">
      <c r="A814" s="61">
        <v>798</v>
      </c>
      <c r="B814" s="61"/>
      <c r="C814" s="577">
        <v>5325</v>
      </c>
      <c r="D814" s="302" t="s">
        <v>12492</v>
      </c>
      <c r="E814" s="303" t="s">
        <v>4692</v>
      </c>
      <c r="F814" s="304" t="s">
        <v>12493</v>
      </c>
      <c r="G814" s="304" t="s">
        <v>12494</v>
      </c>
      <c r="H814" s="167" t="str">
        <f t="shared" si="103"/>
        <v>фото1</v>
      </c>
      <c r="I814" s="305" t="s">
        <v>12495</v>
      </c>
      <c r="J814" s="306" t="s">
        <v>7509</v>
      </c>
      <c r="K814" s="307" t="s">
        <v>32</v>
      </c>
      <c r="L814" s="308">
        <v>15</v>
      </c>
      <c r="M814" s="579">
        <v>1302.8999999999999</v>
      </c>
      <c r="N814" s="299"/>
      <c r="O814" s="300">
        <f t="shared" si="104"/>
        <v>0</v>
      </c>
      <c r="P814" s="4" t="s">
        <v>11622</v>
      </c>
      <c r="Q814" s="318">
        <f t="shared" si="105"/>
        <v>86.859999999999985</v>
      </c>
      <c r="S814" s="210"/>
      <c r="T814" s="210"/>
      <c r="U814" s="348"/>
      <c r="V814" s="344"/>
      <c r="W814" s="210"/>
      <c r="X814" s="210"/>
      <c r="Y814" s="210"/>
      <c r="Z814" s="210"/>
      <c r="AA814" s="210"/>
      <c r="AB814" s="210"/>
    </row>
    <row r="815" spans="1:28" ht="15" x14ac:dyDescent="0.2">
      <c r="A815" s="61">
        <v>799</v>
      </c>
      <c r="B815" s="61"/>
      <c r="C815" s="577">
        <v>5326</v>
      </c>
      <c r="D815" s="302" t="s">
        <v>9089</v>
      </c>
      <c r="E815" s="303" t="s">
        <v>4692</v>
      </c>
      <c r="F815" s="304" t="s">
        <v>9090</v>
      </c>
      <c r="G815" s="304" t="s">
        <v>9091</v>
      </c>
      <c r="H815" s="167" t="str">
        <f t="shared" si="103"/>
        <v>фото1</v>
      </c>
      <c r="I815" s="305" t="s">
        <v>9092</v>
      </c>
      <c r="J815" s="306" t="s">
        <v>7509</v>
      </c>
      <c r="K815" s="307" t="s">
        <v>32</v>
      </c>
      <c r="L815" s="308">
        <v>15</v>
      </c>
      <c r="M815" s="579">
        <v>1361.3</v>
      </c>
      <c r="N815" s="299"/>
      <c r="O815" s="300">
        <f t="shared" si="104"/>
        <v>0</v>
      </c>
      <c r="P815" s="4"/>
      <c r="Q815" s="318">
        <f t="shared" si="105"/>
        <v>90.75333333333333</v>
      </c>
      <c r="S815" s="210"/>
      <c r="T815" s="210"/>
      <c r="U815" s="348"/>
      <c r="V815" s="344"/>
      <c r="W815" s="210"/>
      <c r="X815" s="210"/>
      <c r="Y815" s="210"/>
      <c r="Z815" s="210"/>
      <c r="AA815" s="210"/>
      <c r="AB815" s="210"/>
    </row>
    <row r="816" spans="1:28" ht="15" x14ac:dyDescent="0.2">
      <c r="A816" s="61">
        <v>800</v>
      </c>
      <c r="B816" s="61"/>
      <c r="C816" s="577">
        <v>5327</v>
      </c>
      <c r="D816" s="302" t="s">
        <v>12496</v>
      </c>
      <c r="E816" s="303" t="s">
        <v>4692</v>
      </c>
      <c r="F816" s="304" t="s">
        <v>12497</v>
      </c>
      <c r="G816" s="304" t="s">
        <v>12498</v>
      </c>
      <c r="H816" s="167" t="str">
        <f t="shared" si="103"/>
        <v>фото1</v>
      </c>
      <c r="I816" s="305" t="s">
        <v>5046</v>
      </c>
      <c r="J816" s="306" t="s">
        <v>7509</v>
      </c>
      <c r="K816" s="307" t="s">
        <v>32</v>
      </c>
      <c r="L816" s="308">
        <v>15</v>
      </c>
      <c r="M816" s="579">
        <v>1419.8</v>
      </c>
      <c r="N816" s="299"/>
      <c r="O816" s="300">
        <f t="shared" si="104"/>
        <v>0</v>
      </c>
      <c r="P816" s="4" t="s">
        <v>11622</v>
      </c>
      <c r="Q816" s="318">
        <f t="shared" si="105"/>
        <v>94.653333333333336</v>
      </c>
      <c r="S816" s="210"/>
      <c r="T816" s="210"/>
      <c r="U816" s="348"/>
      <c r="V816" s="344"/>
      <c r="W816" s="210"/>
      <c r="X816" s="210"/>
      <c r="Y816" s="210"/>
      <c r="Z816" s="210"/>
      <c r="AA816" s="210"/>
      <c r="AB816" s="210"/>
    </row>
    <row r="817" spans="1:28" ht="33.75" x14ac:dyDescent="0.2">
      <c r="A817" s="61">
        <v>801</v>
      </c>
      <c r="B817" s="61"/>
      <c r="C817" s="577">
        <v>5328</v>
      </c>
      <c r="D817" s="302" t="s">
        <v>7526</v>
      </c>
      <c r="E817" s="303" t="s">
        <v>4692</v>
      </c>
      <c r="F817" s="304" t="s">
        <v>5110</v>
      </c>
      <c r="G817" s="304" t="s">
        <v>14080</v>
      </c>
      <c r="H817" s="167" t="str">
        <f t="shared" si="103"/>
        <v>фото1</v>
      </c>
      <c r="I817" s="305" t="s">
        <v>5111</v>
      </c>
      <c r="J817" s="306" t="s">
        <v>7509</v>
      </c>
      <c r="K817" s="307" t="s">
        <v>32</v>
      </c>
      <c r="L817" s="308">
        <v>15</v>
      </c>
      <c r="M817" s="579">
        <v>1361.3</v>
      </c>
      <c r="N817" s="299"/>
      <c r="O817" s="300">
        <f t="shared" si="104"/>
        <v>0</v>
      </c>
      <c r="P817" s="4"/>
      <c r="Q817" s="318">
        <f t="shared" si="105"/>
        <v>90.75333333333333</v>
      </c>
      <c r="S817" s="210"/>
      <c r="T817" s="210"/>
      <c r="U817" s="348"/>
      <c r="V817" s="344"/>
      <c r="W817" s="210"/>
      <c r="X817" s="210"/>
      <c r="Y817" s="210"/>
      <c r="Z817" s="210"/>
      <c r="AA817" s="210"/>
      <c r="AB817" s="210"/>
    </row>
    <row r="818" spans="1:28" ht="22.5" x14ac:dyDescent="0.2">
      <c r="A818" s="61">
        <v>802</v>
      </c>
      <c r="B818" s="61"/>
      <c r="C818" s="577">
        <v>5329</v>
      </c>
      <c r="D818" s="302" t="s">
        <v>7527</v>
      </c>
      <c r="E818" s="303" t="s">
        <v>4692</v>
      </c>
      <c r="F818" s="304" t="s">
        <v>5112</v>
      </c>
      <c r="G818" s="304" t="s">
        <v>5113</v>
      </c>
      <c r="H818" s="167" t="str">
        <f t="shared" si="103"/>
        <v>фото1</v>
      </c>
      <c r="I818" s="305" t="s">
        <v>5114</v>
      </c>
      <c r="J818" s="306" t="s">
        <v>7509</v>
      </c>
      <c r="K818" s="307" t="s">
        <v>32</v>
      </c>
      <c r="L818" s="308">
        <v>15</v>
      </c>
      <c r="M818" s="579">
        <v>1390.6</v>
      </c>
      <c r="N818" s="299"/>
      <c r="O818" s="300">
        <f t="shared" si="104"/>
        <v>0</v>
      </c>
      <c r="P818" s="4"/>
      <c r="Q818" s="318">
        <f t="shared" si="105"/>
        <v>92.706666666666663</v>
      </c>
      <c r="S818" s="210"/>
      <c r="T818" s="210"/>
      <c r="U818" s="348"/>
      <c r="V818" s="344"/>
      <c r="W818" s="210"/>
      <c r="X818" s="210"/>
      <c r="Y818" s="210"/>
      <c r="Z818" s="210"/>
      <c r="AA818" s="210"/>
      <c r="AB818" s="210"/>
    </row>
    <row r="819" spans="1:28" ht="45" x14ac:dyDescent="0.2">
      <c r="A819" s="61">
        <v>803</v>
      </c>
      <c r="B819" s="61"/>
      <c r="C819" s="577">
        <v>5331</v>
      </c>
      <c r="D819" s="302" t="s">
        <v>9093</v>
      </c>
      <c r="E819" s="303" t="s">
        <v>4692</v>
      </c>
      <c r="F819" s="304" t="s">
        <v>7528</v>
      </c>
      <c r="G819" s="304" t="s">
        <v>9094</v>
      </c>
      <c r="H819" s="167" t="str">
        <f t="shared" si="103"/>
        <v>фото1</v>
      </c>
      <c r="I819" s="305" t="s">
        <v>7529</v>
      </c>
      <c r="J819" s="306" t="s">
        <v>7509</v>
      </c>
      <c r="K819" s="307" t="s">
        <v>32</v>
      </c>
      <c r="L819" s="308">
        <v>15</v>
      </c>
      <c r="M819" s="579">
        <v>1332.1</v>
      </c>
      <c r="N819" s="299"/>
      <c r="O819" s="300">
        <f t="shared" si="104"/>
        <v>0</v>
      </c>
      <c r="P819" s="4"/>
      <c r="Q819" s="318">
        <f t="shared" si="105"/>
        <v>88.806666666666658</v>
      </c>
      <c r="S819" s="210"/>
      <c r="T819" s="210"/>
      <c r="U819" s="348"/>
      <c r="V819" s="344"/>
      <c r="W819" s="210"/>
      <c r="X819" s="210"/>
      <c r="Y819" s="210"/>
      <c r="Z819" s="210"/>
      <c r="AA819" s="210"/>
      <c r="AB819" s="210"/>
    </row>
    <row r="820" spans="1:28" ht="22.5" x14ac:dyDescent="0.2">
      <c r="A820" s="61">
        <v>804</v>
      </c>
      <c r="B820" s="61"/>
      <c r="C820" s="577">
        <v>5332</v>
      </c>
      <c r="D820" s="302" t="s">
        <v>9095</v>
      </c>
      <c r="E820" s="303" t="s">
        <v>4692</v>
      </c>
      <c r="F820" s="304" t="s">
        <v>9096</v>
      </c>
      <c r="G820" s="304" t="s">
        <v>9097</v>
      </c>
      <c r="H820" s="167" t="str">
        <f t="shared" si="103"/>
        <v>фото1</v>
      </c>
      <c r="I820" s="305" t="s">
        <v>9098</v>
      </c>
      <c r="J820" s="306" t="s">
        <v>7509</v>
      </c>
      <c r="K820" s="307" t="s">
        <v>32</v>
      </c>
      <c r="L820" s="308">
        <v>15</v>
      </c>
      <c r="M820" s="579">
        <v>1361.3</v>
      </c>
      <c r="N820" s="299"/>
      <c r="O820" s="300">
        <f t="shared" si="104"/>
        <v>0</v>
      </c>
      <c r="P820" s="4"/>
      <c r="Q820" s="318">
        <f t="shared" si="105"/>
        <v>90.75333333333333</v>
      </c>
      <c r="S820" s="210"/>
      <c r="T820" s="210"/>
      <c r="U820" s="348"/>
      <c r="V820" s="344"/>
      <c r="W820" s="210"/>
      <c r="X820" s="210"/>
      <c r="Y820" s="210"/>
      <c r="Z820" s="210"/>
      <c r="AA820" s="210"/>
      <c r="AB820" s="210"/>
    </row>
    <row r="821" spans="1:28" ht="15" x14ac:dyDescent="0.2">
      <c r="A821" s="61">
        <v>805</v>
      </c>
      <c r="B821" s="61"/>
      <c r="C821" s="577">
        <v>5333</v>
      </c>
      <c r="D821" s="302" t="s">
        <v>9099</v>
      </c>
      <c r="E821" s="303" t="s">
        <v>4692</v>
      </c>
      <c r="F821" s="304" t="s">
        <v>5115</v>
      </c>
      <c r="G821" s="304" t="s">
        <v>5116</v>
      </c>
      <c r="H821" s="167" t="str">
        <f t="shared" si="103"/>
        <v>фото1</v>
      </c>
      <c r="I821" s="305" t="s">
        <v>5117</v>
      </c>
      <c r="J821" s="306" t="s">
        <v>7509</v>
      </c>
      <c r="K821" s="307" t="s">
        <v>32</v>
      </c>
      <c r="L821" s="308">
        <v>15</v>
      </c>
      <c r="M821" s="579">
        <v>1288.1999999999998</v>
      </c>
      <c r="N821" s="299"/>
      <c r="O821" s="300">
        <f t="shared" si="104"/>
        <v>0</v>
      </c>
      <c r="P821" s="4"/>
      <c r="Q821" s="318">
        <f t="shared" si="105"/>
        <v>85.879999999999981</v>
      </c>
      <c r="S821" s="210"/>
      <c r="T821" s="210"/>
      <c r="U821" s="348"/>
      <c r="V821" s="344"/>
      <c r="W821" s="210"/>
      <c r="X821" s="210"/>
      <c r="Y821" s="210"/>
      <c r="Z821" s="210"/>
      <c r="AA821" s="210"/>
      <c r="AB821" s="210"/>
    </row>
    <row r="822" spans="1:28" ht="15.75" x14ac:dyDescent="0.2">
      <c r="A822" s="61">
        <v>806</v>
      </c>
      <c r="B822" s="61"/>
      <c r="C822" s="6"/>
      <c r="D822" s="381"/>
      <c r="E822" s="382"/>
      <c r="F822" s="289" t="s">
        <v>5121</v>
      </c>
      <c r="G822" s="383"/>
      <c r="H822" s="384"/>
      <c r="I822" s="385"/>
      <c r="J822" s="375"/>
      <c r="K822" s="386"/>
      <c r="L822" s="387"/>
      <c r="M822" s="387"/>
      <c r="N822" s="387"/>
      <c r="O822" s="387"/>
      <c r="P822" s="387"/>
      <c r="Q822" s="318"/>
      <c r="S822" s="210"/>
      <c r="T822" s="210"/>
      <c r="U822" s="348"/>
      <c r="V822" s="344"/>
      <c r="W822" s="210"/>
      <c r="X822" s="210"/>
      <c r="Y822" s="210"/>
      <c r="Z822" s="210"/>
      <c r="AA822" s="210"/>
      <c r="AB822" s="210"/>
    </row>
    <row r="823" spans="1:28" ht="15" x14ac:dyDescent="0.2">
      <c r="A823" s="61">
        <v>807</v>
      </c>
      <c r="B823" s="61"/>
      <c r="C823" s="577">
        <v>5334</v>
      </c>
      <c r="D823" s="302" t="s">
        <v>7531</v>
      </c>
      <c r="E823" s="303" t="s">
        <v>4692</v>
      </c>
      <c r="F823" s="304" t="s">
        <v>5122</v>
      </c>
      <c r="G823" s="304" t="s">
        <v>5123</v>
      </c>
      <c r="H823" s="167" t="str">
        <f t="shared" ref="H823:H837" si="106">HYPERLINK("http://www.gardenbulbs.ru/images/Dahlia_CL/thumbnails/"&amp;D823&amp;".jpg","фото1")</f>
        <v>фото1</v>
      </c>
      <c r="I823" s="305" t="s">
        <v>5124</v>
      </c>
      <c r="J823" s="306" t="s">
        <v>7532</v>
      </c>
      <c r="K823" s="307" t="s">
        <v>32</v>
      </c>
      <c r="L823" s="308">
        <v>15</v>
      </c>
      <c r="M823" s="579">
        <v>1302.8999999999999</v>
      </c>
      <c r="N823" s="299"/>
      <c r="O823" s="300">
        <f t="shared" ref="O823:O837" si="107">IF(ISERROR(M823*N823),0,M823*N823)</f>
        <v>0</v>
      </c>
      <c r="P823" s="4"/>
      <c r="Q823" s="318">
        <f t="shared" ref="Q823:Q837" si="108">M823/L823</f>
        <v>86.859999999999985</v>
      </c>
      <c r="S823" s="210"/>
      <c r="T823" s="210"/>
      <c r="U823" s="348"/>
      <c r="V823" s="344"/>
      <c r="W823" s="210"/>
      <c r="X823" s="210"/>
      <c r="Y823" s="210"/>
      <c r="Z823" s="210"/>
      <c r="AA823" s="210"/>
      <c r="AB823" s="210"/>
    </row>
    <row r="824" spans="1:28" ht="15" x14ac:dyDescent="0.2">
      <c r="A824" s="61">
        <v>808</v>
      </c>
      <c r="B824" s="61"/>
      <c r="C824" s="577">
        <v>5335</v>
      </c>
      <c r="D824" s="302" t="s">
        <v>13767</v>
      </c>
      <c r="E824" s="303" t="s">
        <v>4692</v>
      </c>
      <c r="F824" s="304" t="s">
        <v>9100</v>
      </c>
      <c r="G824" s="304" t="s">
        <v>9101</v>
      </c>
      <c r="H824" s="167" t="str">
        <f t="shared" si="106"/>
        <v>фото1</v>
      </c>
      <c r="I824" s="305" t="s">
        <v>9102</v>
      </c>
      <c r="J824" s="306" t="s">
        <v>7532</v>
      </c>
      <c r="K824" s="307" t="s">
        <v>32</v>
      </c>
      <c r="L824" s="308">
        <v>15</v>
      </c>
      <c r="M824" s="579">
        <v>1361.3</v>
      </c>
      <c r="N824" s="299"/>
      <c r="O824" s="300">
        <f t="shared" si="107"/>
        <v>0</v>
      </c>
      <c r="P824" s="4"/>
      <c r="Q824" s="318">
        <f t="shared" si="108"/>
        <v>90.75333333333333</v>
      </c>
      <c r="S824" s="210"/>
      <c r="T824" s="210"/>
      <c r="U824" s="348"/>
      <c r="V824" s="344"/>
      <c r="W824" s="210"/>
      <c r="X824" s="210"/>
      <c r="Y824" s="210"/>
      <c r="Z824" s="210"/>
      <c r="AA824" s="210"/>
      <c r="AB824" s="210"/>
    </row>
    <row r="825" spans="1:28" ht="15" x14ac:dyDescent="0.2">
      <c r="A825" s="61">
        <v>809</v>
      </c>
      <c r="B825" s="61"/>
      <c r="C825" s="577">
        <v>5336</v>
      </c>
      <c r="D825" s="302" t="s">
        <v>7533</v>
      </c>
      <c r="E825" s="303" t="s">
        <v>4692</v>
      </c>
      <c r="F825" s="304" t="s">
        <v>5125</v>
      </c>
      <c r="G825" s="304" t="s">
        <v>5126</v>
      </c>
      <c r="H825" s="167" t="str">
        <f t="shared" si="106"/>
        <v>фото1</v>
      </c>
      <c r="I825" s="305" t="s">
        <v>5127</v>
      </c>
      <c r="J825" s="306" t="s">
        <v>7532</v>
      </c>
      <c r="K825" s="307" t="s">
        <v>32</v>
      </c>
      <c r="L825" s="308">
        <v>15</v>
      </c>
      <c r="M825" s="579">
        <v>1302.8999999999999</v>
      </c>
      <c r="N825" s="299"/>
      <c r="O825" s="300">
        <f t="shared" si="107"/>
        <v>0</v>
      </c>
      <c r="P825" s="4"/>
      <c r="Q825" s="318">
        <f t="shared" si="108"/>
        <v>86.859999999999985</v>
      </c>
      <c r="S825" s="210"/>
      <c r="T825" s="210"/>
      <c r="U825" s="348"/>
      <c r="V825" s="344"/>
      <c r="W825" s="210"/>
      <c r="X825" s="210"/>
      <c r="Y825" s="210"/>
      <c r="Z825" s="210"/>
      <c r="AA825" s="210"/>
      <c r="AB825" s="210"/>
    </row>
    <row r="826" spans="1:28" ht="22.5" x14ac:dyDescent="0.2">
      <c r="A826" s="61">
        <v>810</v>
      </c>
      <c r="B826" s="61"/>
      <c r="C826" s="577">
        <v>5337</v>
      </c>
      <c r="D826" s="302" t="s">
        <v>7534</v>
      </c>
      <c r="E826" s="303" t="s">
        <v>4692</v>
      </c>
      <c r="F826" s="304" t="s">
        <v>5128</v>
      </c>
      <c r="G826" s="304" t="s">
        <v>5129</v>
      </c>
      <c r="H826" s="167" t="str">
        <f t="shared" si="106"/>
        <v>фото1</v>
      </c>
      <c r="I826" s="305" t="s">
        <v>5130</v>
      </c>
      <c r="J826" s="306" t="s">
        <v>7532</v>
      </c>
      <c r="K826" s="307" t="s">
        <v>32</v>
      </c>
      <c r="L826" s="308">
        <v>15</v>
      </c>
      <c r="M826" s="579">
        <v>1273.5999999999999</v>
      </c>
      <c r="N826" s="299"/>
      <c r="O826" s="300">
        <f t="shared" si="107"/>
        <v>0</v>
      </c>
      <c r="P826" s="4"/>
      <c r="Q826" s="318">
        <f t="shared" si="108"/>
        <v>84.906666666666666</v>
      </c>
      <c r="S826" s="210"/>
      <c r="T826" s="210"/>
      <c r="U826" s="348"/>
      <c r="V826" s="344"/>
      <c r="W826" s="210"/>
      <c r="X826" s="210"/>
      <c r="Y826" s="210"/>
      <c r="Z826" s="210"/>
      <c r="AA826" s="210"/>
      <c r="AB826" s="210"/>
    </row>
    <row r="827" spans="1:28" ht="22.5" x14ac:dyDescent="0.2">
      <c r="A827" s="61">
        <v>811</v>
      </c>
      <c r="B827" s="61"/>
      <c r="C827" s="577">
        <v>5338</v>
      </c>
      <c r="D827" s="302" t="s">
        <v>12499</v>
      </c>
      <c r="E827" s="303" t="s">
        <v>4692</v>
      </c>
      <c r="F827" s="304" t="s">
        <v>12500</v>
      </c>
      <c r="G827" s="304" t="s">
        <v>12501</v>
      </c>
      <c r="H827" s="167" t="str">
        <f t="shared" si="106"/>
        <v>фото1</v>
      </c>
      <c r="I827" s="305" t="s">
        <v>12502</v>
      </c>
      <c r="J827" s="306" t="s">
        <v>7532</v>
      </c>
      <c r="K827" s="307" t="s">
        <v>32</v>
      </c>
      <c r="L827" s="308">
        <v>15</v>
      </c>
      <c r="M827" s="579">
        <v>1419.8</v>
      </c>
      <c r="N827" s="299"/>
      <c r="O827" s="300">
        <f t="shared" si="107"/>
        <v>0</v>
      </c>
      <c r="P827" s="4" t="s">
        <v>11622</v>
      </c>
      <c r="Q827" s="318">
        <f t="shared" si="108"/>
        <v>94.653333333333336</v>
      </c>
      <c r="S827" s="210"/>
      <c r="T827" s="210"/>
      <c r="U827" s="348"/>
      <c r="V827" s="344"/>
      <c r="W827" s="210"/>
      <c r="X827" s="210"/>
      <c r="Y827" s="210"/>
      <c r="Z827" s="210"/>
      <c r="AA827" s="210"/>
      <c r="AB827" s="210"/>
    </row>
    <row r="828" spans="1:28" ht="15" x14ac:dyDescent="0.2">
      <c r="A828" s="61">
        <v>812</v>
      </c>
      <c r="B828" s="61"/>
      <c r="C828" s="577">
        <v>5339</v>
      </c>
      <c r="D828" s="302" t="s">
        <v>12503</v>
      </c>
      <c r="E828" s="303" t="s">
        <v>4692</v>
      </c>
      <c r="F828" s="304" t="s">
        <v>12504</v>
      </c>
      <c r="G828" s="304" t="s">
        <v>12505</v>
      </c>
      <c r="H828" s="167" t="str">
        <f t="shared" si="106"/>
        <v>фото1</v>
      </c>
      <c r="I828" s="305" t="s">
        <v>12506</v>
      </c>
      <c r="J828" s="306" t="s">
        <v>7532</v>
      </c>
      <c r="K828" s="307" t="s">
        <v>32</v>
      </c>
      <c r="L828" s="308">
        <v>15</v>
      </c>
      <c r="M828" s="579">
        <v>1419.8</v>
      </c>
      <c r="N828" s="299"/>
      <c r="O828" s="300">
        <f t="shared" si="107"/>
        <v>0</v>
      </c>
      <c r="P828" s="4" t="s">
        <v>11622</v>
      </c>
      <c r="Q828" s="318">
        <f t="shared" si="108"/>
        <v>94.653333333333336</v>
      </c>
      <c r="S828" s="210"/>
      <c r="T828" s="210"/>
      <c r="U828" s="348"/>
      <c r="V828" s="344"/>
      <c r="W828" s="210"/>
      <c r="X828" s="210"/>
      <c r="Y828" s="210"/>
      <c r="Z828" s="210"/>
      <c r="AA828" s="210"/>
      <c r="AB828" s="210"/>
    </row>
    <row r="829" spans="1:28" ht="15" x14ac:dyDescent="0.2">
      <c r="A829" s="61">
        <v>813</v>
      </c>
      <c r="B829" s="61"/>
      <c r="C829" s="577">
        <v>5340</v>
      </c>
      <c r="D829" s="302" t="s">
        <v>12507</v>
      </c>
      <c r="E829" s="303" t="s">
        <v>4692</v>
      </c>
      <c r="F829" s="304" t="s">
        <v>12508</v>
      </c>
      <c r="G829" s="304" t="s">
        <v>12509</v>
      </c>
      <c r="H829" s="167" t="str">
        <f t="shared" si="106"/>
        <v>фото1</v>
      </c>
      <c r="I829" s="305" t="s">
        <v>12510</v>
      </c>
      <c r="J829" s="306" t="s">
        <v>7532</v>
      </c>
      <c r="K829" s="307" t="s">
        <v>32</v>
      </c>
      <c r="L829" s="308">
        <v>15</v>
      </c>
      <c r="M829" s="579">
        <v>1419.8</v>
      </c>
      <c r="N829" s="299"/>
      <c r="O829" s="300">
        <f t="shared" si="107"/>
        <v>0</v>
      </c>
      <c r="P829" s="4" t="s">
        <v>11622</v>
      </c>
      <c r="Q829" s="318">
        <f t="shared" si="108"/>
        <v>94.653333333333336</v>
      </c>
      <c r="S829" s="210"/>
      <c r="T829" s="210"/>
      <c r="U829" s="348"/>
      <c r="V829" s="344"/>
      <c r="W829" s="210"/>
      <c r="X829" s="210"/>
      <c r="Y829" s="210"/>
      <c r="Z829" s="210"/>
      <c r="AA829" s="210"/>
      <c r="AB829" s="210"/>
    </row>
    <row r="830" spans="1:28" ht="22.5" x14ac:dyDescent="0.2">
      <c r="A830" s="61">
        <v>814</v>
      </c>
      <c r="B830" s="61"/>
      <c r="C830" s="577">
        <v>5341</v>
      </c>
      <c r="D830" s="302" t="s">
        <v>12511</v>
      </c>
      <c r="E830" s="303" t="s">
        <v>4692</v>
      </c>
      <c r="F830" s="304" t="s">
        <v>12512</v>
      </c>
      <c r="G830" s="304" t="s">
        <v>12513</v>
      </c>
      <c r="H830" s="167" t="str">
        <f t="shared" si="106"/>
        <v>фото1</v>
      </c>
      <c r="I830" s="305" t="s">
        <v>12514</v>
      </c>
      <c r="J830" s="306" t="s">
        <v>7532</v>
      </c>
      <c r="K830" s="307" t="s">
        <v>32</v>
      </c>
      <c r="L830" s="308">
        <v>15</v>
      </c>
      <c r="M830" s="579">
        <v>1419.8</v>
      </c>
      <c r="N830" s="299"/>
      <c r="O830" s="300">
        <f t="shared" si="107"/>
        <v>0</v>
      </c>
      <c r="P830" s="4" t="s">
        <v>11622</v>
      </c>
      <c r="Q830" s="318">
        <f t="shared" si="108"/>
        <v>94.653333333333336</v>
      </c>
      <c r="S830" s="210"/>
      <c r="T830" s="210"/>
      <c r="U830" s="348"/>
      <c r="V830" s="344"/>
      <c r="W830" s="210"/>
      <c r="X830" s="210"/>
      <c r="Y830" s="210"/>
      <c r="Z830" s="210"/>
      <c r="AA830" s="210"/>
      <c r="AB830" s="210"/>
    </row>
    <row r="831" spans="1:28" ht="15" x14ac:dyDescent="0.2">
      <c r="A831" s="61">
        <v>815</v>
      </c>
      <c r="B831" s="61"/>
      <c r="C831" s="577">
        <v>5342</v>
      </c>
      <c r="D831" s="302" t="s">
        <v>12515</v>
      </c>
      <c r="E831" s="303" t="s">
        <v>4692</v>
      </c>
      <c r="F831" s="304" t="s">
        <v>12516</v>
      </c>
      <c r="G831" s="304" t="s">
        <v>12517</v>
      </c>
      <c r="H831" s="167" t="str">
        <f t="shared" si="106"/>
        <v>фото1</v>
      </c>
      <c r="I831" s="305" t="s">
        <v>12518</v>
      </c>
      <c r="J831" s="306" t="s">
        <v>7532</v>
      </c>
      <c r="K831" s="307" t="s">
        <v>32</v>
      </c>
      <c r="L831" s="308">
        <v>15</v>
      </c>
      <c r="M831" s="579">
        <v>1419.8</v>
      </c>
      <c r="N831" s="299"/>
      <c r="O831" s="300">
        <f t="shared" si="107"/>
        <v>0</v>
      </c>
      <c r="P831" s="4" t="s">
        <v>11622</v>
      </c>
      <c r="Q831" s="318">
        <f t="shared" si="108"/>
        <v>94.653333333333336</v>
      </c>
      <c r="S831" s="210"/>
      <c r="T831" s="210"/>
      <c r="U831" s="348"/>
      <c r="V831" s="344"/>
      <c r="W831" s="210"/>
      <c r="X831" s="210"/>
      <c r="Y831" s="210"/>
      <c r="Z831" s="210"/>
      <c r="AA831" s="210"/>
      <c r="AB831" s="210"/>
    </row>
    <row r="832" spans="1:28" ht="15" x14ac:dyDescent="0.2">
      <c r="A832" s="61">
        <v>816</v>
      </c>
      <c r="B832" s="61"/>
      <c r="C832" s="577">
        <v>5344</v>
      </c>
      <c r="D832" s="302" t="s">
        <v>7535</v>
      </c>
      <c r="E832" s="303" t="s">
        <v>4692</v>
      </c>
      <c r="F832" s="304" t="s">
        <v>5131</v>
      </c>
      <c r="G832" s="304" t="s">
        <v>5132</v>
      </c>
      <c r="H832" s="167" t="str">
        <f t="shared" si="106"/>
        <v>фото1</v>
      </c>
      <c r="I832" s="305" t="s">
        <v>5133</v>
      </c>
      <c r="J832" s="306" t="s">
        <v>7532</v>
      </c>
      <c r="K832" s="307" t="s">
        <v>32</v>
      </c>
      <c r="L832" s="308">
        <v>15</v>
      </c>
      <c r="M832" s="579">
        <v>1361.3</v>
      </c>
      <c r="N832" s="299"/>
      <c r="O832" s="300">
        <f t="shared" si="107"/>
        <v>0</v>
      </c>
      <c r="P832" s="4"/>
      <c r="Q832" s="318">
        <f t="shared" si="108"/>
        <v>90.75333333333333</v>
      </c>
      <c r="S832" s="210"/>
      <c r="T832" s="210"/>
      <c r="U832" s="348"/>
      <c r="V832" s="344"/>
      <c r="W832" s="210"/>
      <c r="X832" s="210"/>
      <c r="Y832" s="210"/>
      <c r="Z832" s="210"/>
      <c r="AA832" s="210"/>
      <c r="AB832" s="210"/>
    </row>
    <row r="833" spans="1:28" ht="15" x14ac:dyDescent="0.2">
      <c r="A833" s="61">
        <v>817</v>
      </c>
      <c r="B833" s="61"/>
      <c r="C833" s="577">
        <v>5345</v>
      </c>
      <c r="D833" s="302" t="s">
        <v>7536</v>
      </c>
      <c r="E833" s="303" t="s">
        <v>4692</v>
      </c>
      <c r="F833" s="304" t="s">
        <v>5134</v>
      </c>
      <c r="G833" s="304" t="s">
        <v>5135</v>
      </c>
      <c r="H833" s="167" t="str">
        <f t="shared" si="106"/>
        <v>фото1</v>
      </c>
      <c r="I833" s="305" t="s">
        <v>5136</v>
      </c>
      <c r="J833" s="306" t="s">
        <v>7532</v>
      </c>
      <c r="K833" s="307" t="s">
        <v>32</v>
      </c>
      <c r="L833" s="308">
        <v>15</v>
      </c>
      <c r="M833" s="579">
        <v>1156.6999999999998</v>
      </c>
      <c r="N833" s="299"/>
      <c r="O833" s="300">
        <f t="shared" si="107"/>
        <v>0</v>
      </c>
      <c r="P833" s="4"/>
      <c r="Q833" s="318">
        <f t="shared" si="108"/>
        <v>77.113333333333316</v>
      </c>
      <c r="S833" s="210"/>
      <c r="T833" s="210"/>
      <c r="U833" s="348"/>
      <c r="V833" s="344"/>
      <c r="W833" s="210"/>
      <c r="X833" s="210"/>
      <c r="Y833" s="210"/>
      <c r="Z833" s="210"/>
      <c r="AA833" s="210"/>
      <c r="AB833" s="210"/>
    </row>
    <row r="834" spans="1:28" ht="22.5" x14ac:dyDescent="0.2">
      <c r="A834" s="61">
        <v>818</v>
      </c>
      <c r="B834" s="61"/>
      <c r="C834" s="577">
        <v>5346</v>
      </c>
      <c r="D834" s="302" t="s">
        <v>7537</v>
      </c>
      <c r="E834" s="303" t="s">
        <v>4692</v>
      </c>
      <c r="F834" s="304" t="s">
        <v>6259</v>
      </c>
      <c r="G834" s="304" t="s">
        <v>6260</v>
      </c>
      <c r="H834" s="167" t="str">
        <f t="shared" si="106"/>
        <v>фото1</v>
      </c>
      <c r="I834" s="305" t="s">
        <v>6261</v>
      </c>
      <c r="J834" s="306" t="s">
        <v>7532</v>
      </c>
      <c r="K834" s="307" t="s">
        <v>32</v>
      </c>
      <c r="L834" s="308">
        <v>15</v>
      </c>
      <c r="M834" s="579">
        <v>1317.5</v>
      </c>
      <c r="N834" s="299"/>
      <c r="O834" s="300">
        <f t="shared" si="107"/>
        <v>0</v>
      </c>
      <c r="P834" s="4"/>
      <c r="Q834" s="318">
        <f t="shared" si="108"/>
        <v>87.833333333333329</v>
      </c>
      <c r="S834" s="210"/>
      <c r="T834" s="210"/>
      <c r="U834" s="348"/>
      <c r="V834" s="344"/>
      <c r="W834" s="210"/>
      <c r="X834" s="210"/>
      <c r="Y834" s="210"/>
      <c r="Z834" s="210"/>
      <c r="AA834" s="210"/>
      <c r="AB834" s="210"/>
    </row>
    <row r="835" spans="1:28" ht="33.75" x14ac:dyDescent="0.2">
      <c r="A835" s="61">
        <v>819</v>
      </c>
      <c r="B835" s="61"/>
      <c r="C835" s="577">
        <v>5347</v>
      </c>
      <c r="D835" s="302" t="s">
        <v>7538</v>
      </c>
      <c r="E835" s="303" t="s">
        <v>4692</v>
      </c>
      <c r="F835" s="304" t="s">
        <v>5137</v>
      </c>
      <c r="G835" s="304" t="s">
        <v>5138</v>
      </c>
      <c r="H835" s="167" t="str">
        <f t="shared" si="106"/>
        <v>фото1</v>
      </c>
      <c r="I835" s="305" t="s">
        <v>5139</v>
      </c>
      <c r="J835" s="306" t="s">
        <v>7532</v>
      </c>
      <c r="K835" s="307" t="s">
        <v>32</v>
      </c>
      <c r="L835" s="308">
        <v>15</v>
      </c>
      <c r="M835" s="579">
        <v>1361.3</v>
      </c>
      <c r="N835" s="299"/>
      <c r="O835" s="300">
        <f t="shared" si="107"/>
        <v>0</v>
      </c>
      <c r="P835" s="4"/>
      <c r="Q835" s="318">
        <f t="shared" si="108"/>
        <v>90.75333333333333</v>
      </c>
      <c r="S835" s="210"/>
      <c r="T835" s="210"/>
      <c r="U835" s="348"/>
      <c r="V835" s="344"/>
      <c r="W835" s="210"/>
      <c r="X835" s="210"/>
      <c r="Y835" s="210"/>
      <c r="Z835" s="210"/>
      <c r="AA835" s="210"/>
      <c r="AB835" s="210"/>
    </row>
    <row r="836" spans="1:28" ht="15" x14ac:dyDescent="0.2">
      <c r="A836" s="61">
        <v>820</v>
      </c>
      <c r="B836" s="61"/>
      <c r="C836" s="577">
        <v>5348</v>
      </c>
      <c r="D836" s="302" t="s">
        <v>7539</v>
      </c>
      <c r="E836" s="303" t="s">
        <v>4692</v>
      </c>
      <c r="F836" s="304" t="s">
        <v>5140</v>
      </c>
      <c r="G836" s="304" t="s">
        <v>5141</v>
      </c>
      <c r="H836" s="167" t="str">
        <f t="shared" si="106"/>
        <v>фото1</v>
      </c>
      <c r="I836" s="305" t="s">
        <v>5142</v>
      </c>
      <c r="J836" s="306" t="s">
        <v>7532</v>
      </c>
      <c r="K836" s="307" t="s">
        <v>32</v>
      </c>
      <c r="L836" s="308">
        <v>15</v>
      </c>
      <c r="M836" s="579">
        <v>1156.6999999999998</v>
      </c>
      <c r="N836" s="299"/>
      <c r="O836" s="300">
        <f t="shared" si="107"/>
        <v>0</v>
      </c>
      <c r="P836" s="4"/>
      <c r="Q836" s="318">
        <f t="shared" si="108"/>
        <v>77.113333333333316</v>
      </c>
      <c r="S836" s="210"/>
      <c r="T836" s="210"/>
      <c r="U836" s="348"/>
      <c r="V836" s="344"/>
      <c r="W836" s="210"/>
      <c r="X836" s="210"/>
      <c r="Y836" s="210"/>
      <c r="Z836" s="210"/>
      <c r="AA836" s="210"/>
      <c r="AB836" s="210"/>
    </row>
    <row r="837" spans="1:28" ht="22.5" x14ac:dyDescent="0.2">
      <c r="A837" s="61">
        <v>821</v>
      </c>
      <c r="B837" s="61"/>
      <c r="C837" s="577">
        <v>5349</v>
      </c>
      <c r="D837" s="302" t="s">
        <v>7540</v>
      </c>
      <c r="E837" s="303" t="s">
        <v>4692</v>
      </c>
      <c r="F837" s="304" t="s">
        <v>5143</v>
      </c>
      <c r="G837" s="304" t="s">
        <v>5144</v>
      </c>
      <c r="H837" s="167" t="str">
        <f t="shared" si="106"/>
        <v>фото1</v>
      </c>
      <c r="I837" s="305" t="s">
        <v>5145</v>
      </c>
      <c r="J837" s="306" t="s">
        <v>7532</v>
      </c>
      <c r="K837" s="307" t="s">
        <v>32</v>
      </c>
      <c r="L837" s="308">
        <v>15</v>
      </c>
      <c r="M837" s="579">
        <v>1332.1</v>
      </c>
      <c r="N837" s="299"/>
      <c r="O837" s="300">
        <f t="shared" si="107"/>
        <v>0</v>
      </c>
      <c r="P837" s="4"/>
      <c r="Q837" s="318">
        <f t="shared" si="108"/>
        <v>88.806666666666658</v>
      </c>
      <c r="S837" s="210"/>
      <c r="T837" s="210"/>
      <c r="U837" s="348"/>
      <c r="V837" s="344"/>
      <c r="W837" s="210"/>
      <c r="X837" s="210"/>
      <c r="Y837" s="210"/>
      <c r="Z837" s="210"/>
      <c r="AA837" s="210"/>
      <c r="AB837" s="210"/>
    </row>
    <row r="838" spans="1:28" ht="15.75" x14ac:dyDescent="0.2">
      <c r="A838" s="61">
        <v>822</v>
      </c>
      <c r="B838" s="61"/>
      <c r="C838" s="6"/>
      <c r="D838" s="381"/>
      <c r="E838" s="382"/>
      <c r="F838" s="289" t="s">
        <v>5146</v>
      </c>
      <c r="G838" s="383"/>
      <c r="H838" s="384"/>
      <c r="I838" s="385"/>
      <c r="J838" s="375"/>
      <c r="K838" s="386"/>
      <c r="L838" s="387"/>
      <c r="M838" s="387"/>
      <c r="N838" s="387"/>
      <c r="O838" s="387"/>
      <c r="P838" s="387"/>
      <c r="Q838" s="318"/>
      <c r="S838" s="210"/>
      <c r="T838" s="210"/>
      <c r="U838" s="348"/>
      <c r="V838" s="344"/>
      <c r="W838" s="210"/>
      <c r="X838" s="210"/>
      <c r="Y838" s="210"/>
      <c r="Z838" s="210"/>
      <c r="AA838" s="210"/>
      <c r="AB838" s="210"/>
    </row>
    <row r="839" spans="1:28" ht="22.5" x14ac:dyDescent="0.2">
      <c r="A839" s="61">
        <v>823</v>
      </c>
      <c r="B839" s="61"/>
      <c r="C839" s="577">
        <v>5350</v>
      </c>
      <c r="D839" s="302" t="s">
        <v>7541</v>
      </c>
      <c r="E839" s="303" t="s">
        <v>4692</v>
      </c>
      <c r="F839" s="304" t="s">
        <v>5147</v>
      </c>
      <c r="G839" s="304" t="s">
        <v>5148</v>
      </c>
      <c r="H839" s="167" t="str">
        <f t="shared" ref="H839:H845" si="109">HYPERLINK("http://www.gardenbulbs.ru/images/Dahlia_CL/thumbnails/"&amp;D839&amp;".jpg","фото1")</f>
        <v>фото1</v>
      </c>
      <c r="I839" s="305" t="s">
        <v>5149</v>
      </c>
      <c r="J839" s="306" t="s">
        <v>7542</v>
      </c>
      <c r="K839" s="307" t="s">
        <v>32</v>
      </c>
      <c r="L839" s="308">
        <v>15</v>
      </c>
      <c r="M839" s="579">
        <v>1332.1</v>
      </c>
      <c r="N839" s="299"/>
      <c r="O839" s="300">
        <f t="shared" ref="O839:O845" si="110">IF(ISERROR(M839*N839),0,M839*N839)</f>
        <v>0</v>
      </c>
      <c r="P839" s="4"/>
      <c r="Q839" s="318">
        <f t="shared" ref="Q839:Q845" si="111">M839/L839</f>
        <v>88.806666666666658</v>
      </c>
      <c r="S839" s="210"/>
      <c r="T839" s="210"/>
      <c r="U839" s="348"/>
      <c r="V839" s="344"/>
      <c r="W839" s="210"/>
      <c r="X839" s="210"/>
      <c r="Y839" s="210"/>
      <c r="Z839" s="210"/>
      <c r="AA839" s="210"/>
      <c r="AB839" s="210"/>
    </row>
    <row r="840" spans="1:28" ht="22.5" x14ac:dyDescent="0.2">
      <c r="A840" s="61">
        <v>824</v>
      </c>
      <c r="B840" s="61"/>
      <c r="C840" s="577">
        <v>5351</v>
      </c>
      <c r="D840" s="302" t="s">
        <v>7543</v>
      </c>
      <c r="E840" s="303" t="s">
        <v>4692</v>
      </c>
      <c r="F840" s="304" t="s">
        <v>5150</v>
      </c>
      <c r="G840" s="304" t="s">
        <v>5151</v>
      </c>
      <c r="H840" s="167" t="str">
        <f t="shared" si="109"/>
        <v>фото1</v>
      </c>
      <c r="I840" s="305" t="s">
        <v>5152</v>
      </c>
      <c r="J840" s="306" t="s">
        <v>7542</v>
      </c>
      <c r="K840" s="307" t="s">
        <v>32</v>
      </c>
      <c r="L840" s="308">
        <v>15</v>
      </c>
      <c r="M840" s="579">
        <v>1492.8999999999999</v>
      </c>
      <c r="N840" s="299"/>
      <c r="O840" s="300">
        <f t="shared" si="110"/>
        <v>0</v>
      </c>
      <c r="P840" s="1"/>
      <c r="Q840" s="318">
        <f t="shared" si="111"/>
        <v>99.526666666666657</v>
      </c>
      <c r="S840" s="210"/>
      <c r="T840" s="210"/>
      <c r="U840" s="348"/>
      <c r="V840" s="344"/>
      <c r="W840" s="210"/>
      <c r="X840" s="210"/>
      <c r="Y840" s="210"/>
      <c r="Z840" s="210"/>
      <c r="AA840" s="210"/>
      <c r="AB840" s="210"/>
    </row>
    <row r="841" spans="1:28" ht="22.5" x14ac:dyDescent="0.2">
      <c r="A841" s="61">
        <v>825</v>
      </c>
      <c r="B841" s="61"/>
      <c r="C841" s="577">
        <v>5352</v>
      </c>
      <c r="D841" s="302" t="s">
        <v>7544</v>
      </c>
      <c r="E841" s="293" t="s">
        <v>4692</v>
      </c>
      <c r="F841" s="294" t="s">
        <v>5153</v>
      </c>
      <c r="G841" s="294" t="s">
        <v>9103</v>
      </c>
      <c r="H841" s="167" t="str">
        <f t="shared" si="109"/>
        <v>фото1</v>
      </c>
      <c r="I841" s="295" t="s">
        <v>5154</v>
      </c>
      <c r="J841" s="296" t="s">
        <v>7542</v>
      </c>
      <c r="K841" s="297" t="s">
        <v>32</v>
      </c>
      <c r="L841" s="298">
        <v>15</v>
      </c>
      <c r="M841" s="578">
        <v>1317.5</v>
      </c>
      <c r="N841" s="299"/>
      <c r="O841" s="300">
        <f t="shared" si="110"/>
        <v>0</v>
      </c>
      <c r="P841" s="4"/>
      <c r="Q841" s="318">
        <f t="shared" si="111"/>
        <v>87.833333333333329</v>
      </c>
      <c r="S841" s="210"/>
      <c r="T841" s="210"/>
      <c r="U841" s="348"/>
      <c r="V841" s="344"/>
      <c r="W841" s="210"/>
      <c r="X841" s="210"/>
      <c r="Y841" s="210"/>
      <c r="Z841" s="210"/>
      <c r="AA841" s="210"/>
      <c r="AB841" s="210"/>
    </row>
    <row r="842" spans="1:28" ht="15" x14ac:dyDescent="0.2">
      <c r="A842" s="61">
        <v>826</v>
      </c>
      <c r="B842" s="61"/>
      <c r="C842" s="577">
        <v>5353</v>
      </c>
      <c r="D842" s="302" t="s">
        <v>7545</v>
      </c>
      <c r="E842" s="293" t="s">
        <v>4692</v>
      </c>
      <c r="F842" s="294" t="s">
        <v>5155</v>
      </c>
      <c r="G842" s="294" t="s">
        <v>5156</v>
      </c>
      <c r="H842" s="167" t="str">
        <f t="shared" si="109"/>
        <v>фото1</v>
      </c>
      <c r="I842" s="295" t="s">
        <v>5157</v>
      </c>
      <c r="J842" s="296" t="s">
        <v>7542</v>
      </c>
      <c r="K842" s="297" t="s">
        <v>32</v>
      </c>
      <c r="L842" s="298">
        <v>15</v>
      </c>
      <c r="M842" s="578">
        <v>1478.3</v>
      </c>
      <c r="N842" s="299"/>
      <c r="O842" s="300">
        <f t="shared" si="110"/>
        <v>0</v>
      </c>
      <c r="P842" s="1"/>
      <c r="Q842" s="318">
        <f t="shared" si="111"/>
        <v>98.553333333333327</v>
      </c>
      <c r="S842" s="210"/>
      <c r="T842" s="210"/>
      <c r="U842" s="348"/>
      <c r="V842" s="344"/>
      <c r="W842" s="210"/>
      <c r="X842" s="210"/>
      <c r="Y842" s="210"/>
      <c r="Z842" s="210"/>
      <c r="AA842" s="210"/>
      <c r="AB842" s="210"/>
    </row>
    <row r="843" spans="1:28" ht="15" x14ac:dyDescent="0.2">
      <c r="A843" s="61">
        <v>827</v>
      </c>
      <c r="B843" s="61"/>
      <c r="C843" s="577">
        <v>5354</v>
      </c>
      <c r="D843" s="302" t="s">
        <v>7546</v>
      </c>
      <c r="E843" s="303" t="s">
        <v>4692</v>
      </c>
      <c r="F843" s="304" t="s">
        <v>5158</v>
      </c>
      <c r="G843" s="304" t="s">
        <v>5159</v>
      </c>
      <c r="H843" s="167" t="str">
        <f t="shared" si="109"/>
        <v>фото1</v>
      </c>
      <c r="I843" s="305" t="s">
        <v>5160</v>
      </c>
      <c r="J843" s="306" t="s">
        <v>7542</v>
      </c>
      <c r="K843" s="307" t="s">
        <v>32</v>
      </c>
      <c r="L843" s="308">
        <v>15</v>
      </c>
      <c r="M843" s="579">
        <v>1478.3</v>
      </c>
      <c r="N843" s="299"/>
      <c r="O843" s="300">
        <f t="shared" si="110"/>
        <v>0</v>
      </c>
      <c r="P843" s="1"/>
      <c r="Q843" s="318">
        <f t="shared" si="111"/>
        <v>98.553333333333327</v>
      </c>
      <c r="S843" s="210"/>
      <c r="T843" s="210"/>
      <c r="U843" s="348"/>
      <c r="V843" s="344"/>
      <c r="W843" s="210"/>
      <c r="X843" s="210"/>
      <c r="Y843" s="210"/>
      <c r="Z843" s="210"/>
      <c r="AA843" s="210"/>
      <c r="AB843" s="210"/>
    </row>
    <row r="844" spans="1:28" ht="15" x14ac:dyDescent="0.2">
      <c r="A844" s="61">
        <v>828</v>
      </c>
      <c r="B844" s="61"/>
      <c r="C844" s="577">
        <v>5355</v>
      </c>
      <c r="D844" s="302" t="s">
        <v>7547</v>
      </c>
      <c r="E844" s="303" t="s">
        <v>4692</v>
      </c>
      <c r="F844" s="304" t="s">
        <v>5161</v>
      </c>
      <c r="G844" s="304" t="s">
        <v>5162</v>
      </c>
      <c r="H844" s="167" t="str">
        <f t="shared" si="109"/>
        <v>фото1</v>
      </c>
      <c r="I844" s="305" t="s">
        <v>5163</v>
      </c>
      <c r="J844" s="306" t="s">
        <v>7542</v>
      </c>
      <c r="K844" s="307" t="s">
        <v>32</v>
      </c>
      <c r="L844" s="308">
        <v>15</v>
      </c>
      <c r="M844" s="579">
        <v>1332.1</v>
      </c>
      <c r="N844" s="299"/>
      <c r="O844" s="300">
        <f t="shared" si="110"/>
        <v>0</v>
      </c>
      <c r="P844" s="4"/>
      <c r="Q844" s="318">
        <f t="shared" si="111"/>
        <v>88.806666666666658</v>
      </c>
      <c r="S844" s="210"/>
      <c r="T844" s="210"/>
      <c r="U844" s="348"/>
      <c r="V844" s="344"/>
      <c r="W844" s="210"/>
      <c r="X844" s="210"/>
      <c r="Y844" s="210"/>
      <c r="Z844" s="210"/>
      <c r="AA844" s="210"/>
      <c r="AB844" s="210"/>
    </row>
    <row r="845" spans="1:28" ht="15" x14ac:dyDescent="0.2">
      <c r="A845" s="61">
        <v>829</v>
      </c>
      <c r="B845" s="61"/>
      <c r="C845" s="577">
        <v>5356</v>
      </c>
      <c r="D845" s="302" t="s">
        <v>9104</v>
      </c>
      <c r="E845" s="303" t="s">
        <v>4692</v>
      </c>
      <c r="F845" s="304" t="s">
        <v>5164</v>
      </c>
      <c r="G845" s="304" t="s">
        <v>5165</v>
      </c>
      <c r="H845" s="167" t="str">
        <f t="shared" si="109"/>
        <v>фото1</v>
      </c>
      <c r="I845" s="305" t="s">
        <v>5166</v>
      </c>
      <c r="J845" s="306" t="s">
        <v>7542</v>
      </c>
      <c r="K845" s="307" t="s">
        <v>32</v>
      </c>
      <c r="L845" s="308">
        <v>15</v>
      </c>
      <c r="M845" s="579">
        <v>1332.1</v>
      </c>
      <c r="N845" s="299"/>
      <c r="O845" s="300">
        <f t="shared" si="110"/>
        <v>0</v>
      </c>
      <c r="P845" s="4"/>
      <c r="Q845" s="318">
        <f t="shared" si="111"/>
        <v>88.806666666666658</v>
      </c>
      <c r="S845" s="210"/>
      <c r="T845" s="210"/>
      <c r="U845" s="348"/>
      <c r="V845" s="344"/>
      <c r="W845" s="210"/>
      <c r="X845" s="210"/>
      <c r="Y845" s="210"/>
      <c r="Z845" s="210"/>
      <c r="AA845" s="210"/>
      <c r="AB845" s="210"/>
    </row>
    <row r="846" spans="1:28" ht="15.75" x14ac:dyDescent="0.2">
      <c r="A846" s="61">
        <v>830</v>
      </c>
      <c r="B846" s="61"/>
      <c r="C846" s="6"/>
      <c r="D846" s="381"/>
      <c r="E846" s="382"/>
      <c r="F846" s="289" t="s">
        <v>5167</v>
      </c>
      <c r="G846" s="383"/>
      <c r="H846" s="384"/>
      <c r="I846" s="385"/>
      <c r="J846" s="375"/>
      <c r="K846" s="386"/>
      <c r="L846" s="387"/>
      <c r="M846" s="387"/>
      <c r="N846" s="387"/>
      <c r="O846" s="387"/>
      <c r="P846" s="387"/>
      <c r="Q846" s="318"/>
      <c r="S846" s="210"/>
      <c r="T846" s="210"/>
      <c r="U846" s="348"/>
      <c r="V846" s="344"/>
      <c r="W846" s="210"/>
      <c r="X846" s="210"/>
      <c r="Y846" s="210"/>
      <c r="Z846" s="210"/>
      <c r="AA846" s="210"/>
      <c r="AB846" s="210"/>
    </row>
    <row r="847" spans="1:28" ht="22.5" x14ac:dyDescent="0.2">
      <c r="A847" s="61">
        <v>831</v>
      </c>
      <c r="B847" s="61"/>
      <c r="C847" s="577">
        <v>5357</v>
      </c>
      <c r="D847" s="302" t="s">
        <v>12519</v>
      </c>
      <c r="E847" s="303" t="s">
        <v>4692</v>
      </c>
      <c r="F847" s="304" t="s">
        <v>12520</v>
      </c>
      <c r="G847" s="304" t="s">
        <v>12521</v>
      </c>
      <c r="H847" s="167" t="str">
        <f t="shared" ref="H847:H854" si="112">HYPERLINK("http://www.gardenbulbs.ru/images/Dahlia_CL/thumbnails/"&amp;D847&amp;".jpg","фото1")</f>
        <v>фото1</v>
      </c>
      <c r="I847" s="305" t="s">
        <v>12522</v>
      </c>
      <c r="J847" s="306" t="s">
        <v>7549</v>
      </c>
      <c r="K847" s="307" t="s">
        <v>32</v>
      </c>
      <c r="L847" s="308">
        <v>15</v>
      </c>
      <c r="M847" s="579">
        <v>1419.8</v>
      </c>
      <c r="N847" s="299"/>
      <c r="O847" s="300">
        <f t="shared" ref="O847:O854" si="113">IF(ISERROR(M847*N847),0,M847*N847)</f>
        <v>0</v>
      </c>
      <c r="P847" s="4" t="s">
        <v>11622</v>
      </c>
      <c r="Q847" s="318">
        <f t="shared" ref="Q847:Q854" si="114">M847/L847</f>
        <v>94.653333333333336</v>
      </c>
      <c r="S847" s="210"/>
      <c r="T847" s="210"/>
      <c r="U847" s="348"/>
      <c r="V847" s="344"/>
      <c r="W847" s="210"/>
      <c r="X847" s="210"/>
      <c r="Y847" s="210"/>
      <c r="Z847" s="210"/>
      <c r="AA847" s="210"/>
      <c r="AB847" s="210"/>
    </row>
    <row r="848" spans="1:28" ht="22.5" x14ac:dyDescent="0.2">
      <c r="A848" s="61">
        <v>832</v>
      </c>
      <c r="B848" s="61"/>
      <c r="C848" s="577">
        <v>5358</v>
      </c>
      <c r="D848" s="302" t="s">
        <v>7548</v>
      </c>
      <c r="E848" s="303" t="s">
        <v>4692</v>
      </c>
      <c r="F848" s="304" t="s">
        <v>356</v>
      </c>
      <c r="G848" s="304" t="s">
        <v>357</v>
      </c>
      <c r="H848" s="167" t="str">
        <f t="shared" si="112"/>
        <v>фото1</v>
      </c>
      <c r="I848" s="305" t="s">
        <v>5168</v>
      </c>
      <c r="J848" s="306" t="s">
        <v>7549</v>
      </c>
      <c r="K848" s="307" t="s">
        <v>32</v>
      </c>
      <c r="L848" s="308">
        <v>15</v>
      </c>
      <c r="M848" s="579">
        <v>1361.3</v>
      </c>
      <c r="N848" s="299"/>
      <c r="O848" s="300">
        <f t="shared" si="113"/>
        <v>0</v>
      </c>
      <c r="P848" s="4"/>
      <c r="Q848" s="318">
        <f t="shared" si="114"/>
        <v>90.75333333333333</v>
      </c>
      <c r="S848" s="210"/>
      <c r="T848" s="210"/>
      <c r="U848" s="348"/>
      <c r="V848" s="344"/>
      <c r="W848" s="210"/>
      <c r="X848" s="210"/>
      <c r="Y848" s="210"/>
      <c r="Z848" s="210"/>
      <c r="AA848" s="210"/>
      <c r="AB848" s="210"/>
    </row>
    <row r="849" spans="1:28" ht="33.75" x14ac:dyDescent="0.2">
      <c r="A849" s="61">
        <v>833</v>
      </c>
      <c r="B849" s="61"/>
      <c r="C849" s="577">
        <v>5359</v>
      </c>
      <c r="D849" s="302" t="s">
        <v>9105</v>
      </c>
      <c r="E849" s="303" t="s">
        <v>4692</v>
      </c>
      <c r="F849" s="304" t="s">
        <v>9106</v>
      </c>
      <c r="G849" s="304" t="s">
        <v>9107</v>
      </c>
      <c r="H849" s="167" t="str">
        <f t="shared" si="112"/>
        <v>фото1</v>
      </c>
      <c r="I849" s="305" t="s">
        <v>9108</v>
      </c>
      <c r="J849" s="306" t="s">
        <v>7549</v>
      </c>
      <c r="K849" s="307" t="s">
        <v>32</v>
      </c>
      <c r="L849" s="308">
        <v>15</v>
      </c>
      <c r="M849" s="579">
        <v>1376</v>
      </c>
      <c r="N849" s="299"/>
      <c r="O849" s="300">
        <f t="shared" si="113"/>
        <v>0</v>
      </c>
      <c r="P849" s="4"/>
      <c r="Q849" s="318">
        <f t="shared" si="114"/>
        <v>91.733333333333334</v>
      </c>
      <c r="S849" s="210"/>
      <c r="T849" s="210"/>
      <c r="U849" s="348"/>
      <c r="V849" s="344"/>
      <c r="W849" s="210"/>
      <c r="X849" s="210"/>
      <c r="Y849" s="210"/>
      <c r="Z849" s="210"/>
      <c r="AA849" s="210"/>
      <c r="AB849" s="210"/>
    </row>
    <row r="850" spans="1:28" ht="22.5" x14ac:dyDescent="0.2">
      <c r="A850" s="61">
        <v>834</v>
      </c>
      <c r="B850" s="61"/>
      <c r="C850" s="577">
        <v>5361</v>
      </c>
      <c r="D850" s="302" t="s">
        <v>7550</v>
      </c>
      <c r="E850" s="303" t="s">
        <v>4692</v>
      </c>
      <c r="F850" s="304" t="s">
        <v>5169</v>
      </c>
      <c r="G850" s="304" t="s">
        <v>5170</v>
      </c>
      <c r="H850" s="167" t="str">
        <f t="shared" si="112"/>
        <v>фото1</v>
      </c>
      <c r="I850" s="305" t="s">
        <v>5171</v>
      </c>
      <c r="J850" s="306" t="s">
        <v>7549</v>
      </c>
      <c r="K850" s="307" t="s">
        <v>32</v>
      </c>
      <c r="L850" s="308">
        <v>15</v>
      </c>
      <c r="M850" s="579">
        <v>1449.1</v>
      </c>
      <c r="N850" s="299"/>
      <c r="O850" s="300">
        <f t="shared" si="113"/>
        <v>0</v>
      </c>
      <c r="P850" s="4"/>
      <c r="Q850" s="318">
        <f t="shared" si="114"/>
        <v>96.606666666666655</v>
      </c>
      <c r="S850" s="210"/>
      <c r="T850" s="210"/>
      <c r="U850" s="348"/>
      <c r="V850" s="344"/>
      <c r="W850" s="210"/>
      <c r="X850" s="210"/>
      <c r="Y850" s="210"/>
      <c r="Z850" s="210"/>
      <c r="AA850" s="210"/>
      <c r="AB850" s="210"/>
    </row>
    <row r="851" spans="1:28" ht="22.5" x14ac:dyDescent="0.2">
      <c r="A851" s="61">
        <v>835</v>
      </c>
      <c r="B851" s="61"/>
      <c r="C851" s="577">
        <v>5362</v>
      </c>
      <c r="D851" s="302" t="s">
        <v>12523</v>
      </c>
      <c r="E851" s="303" t="s">
        <v>4692</v>
      </c>
      <c r="F851" s="304" t="s">
        <v>12524</v>
      </c>
      <c r="G851" s="304" t="s">
        <v>12525</v>
      </c>
      <c r="H851" s="167" t="str">
        <f t="shared" si="112"/>
        <v>фото1</v>
      </c>
      <c r="I851" s="305" t="s">
        <v>12526</v>
      </c>
      <c r="J851" s="306" t="s">
        <v>7549</v>
      </c>
      <c r="K851" s="307" t="s">
        <v>32</v>
      </c>
      <c r="L851" s="308">
        <v>15</v>
      </c>
      <c r="M851" s="579">
        <v>1376</v>
      </c>
      <c r="N851" s="299"/>
      <c r="O851" s="300">
        <f t="shared" si="113"/>
        <v>0</v>
      </c>
      <c r="P851" s="4" t="s">
        <v>11622</v>
      </c>
      <c r="Q851" s="318">
        <f t="shared" si="114"/>
        <v>91.733333333333334</v>
      </c>
      <c r="S851" s="210"/>
      <c r="T851" s="210"/>
      <c r="U851" s="348"/>
      <c r="V851" s="344"/>
      <c r="W851" s="210"/>
      <c r="X851" s="210"/>
      <c r="Y851" s="210"/>
      <c r="Z851" s="210"/>
      <c r="AA851" s="210"/>
      <c r="AB851" s="210"/>
    </row>
    <row r="852" spans="1:28" ht="33.75" x14ac:dyDescent="0.2">
      <c r="A852" s="61">
        <v>836</v>
      </c>
      <c r="B852" s="61"/>
      <c r="C852" s="577">
        <v>5363</v>
      </c>
      <c r="D852" s="302" t="s">
        <v>12527</v>
      </c>
      <c r="E852" s="303" t="s">
        <v>4692</v>
      </c>
      <c r="F852" s="304" t="s">
        <v>2257</v>
      </c>
      <c r="G852" s="304" t="s">
        <v>2258</v>
      </c>
      <c r="H852" s="167" t="str">
        <f t="shared" si="112"/>
        <v>фото1</v>
      </c>
      <c r="I852" s="305" t="s">
        <v>12528</v>
      </c>
      <c r="J852" s="306" t="s">
        <v>7549</v>
      </c>
      <c r="K852" s="307" t="s">
        <v>32</v>
      </c>
      <c r="L852" s="308">
        <v>15</v>
      </c>
      <c r="M852" s="579">
        <v>1595.3</v>
      </c>
      <c r="N852" s="299"/>
      <c r="O852" s="300">
        <f t="shared" si="113"/>
        <v>0</v>
      </c>
      <c r="P852" s="4" t="s">
        <v>11622</v>
      </c>
      <c r="Q852" s="318">
        <f t="shared" si="114"/>
        <v>106.35333333333332</v>
      </c>
      <c r="S852" s="210"/>
      <c r="T852" s="210"/>
      <c r="U852" s="348"/>
      <c r="V852" s="344"/>
      <c r="W852" s="210"/>
      <c r="X852" s="210"/>
      <c r="Y852" s="210"/>
      <c r="Z852" s="210"/>
      <c r="AA852" s="210"/>
      <c r="AB852" s="210"/>
    </row>
    <row r="853" spans="1:28" ht="22.5" x14ac:dyDescent="0.2">
      <c r="A853" s="61">
        <v>837</v>
      </c>
      <c r="B853" s="61"/>
      <c r="C853" s="577">
        <v>5364</v>
      </c>
      <c r="D853" s="302" t="s">
        <v>7551</v>
      </c>
      <c r="E853" s="303" t="s">
        <v>4692</v>
      </c>
      <c r="F853" s="304" t="s">
        <v>5172</v>
      </c>
      <c r="G853" s="304" t="s">
        <v>5173</v>
      </c>
      <c r="H853" s="167" t="str">
        <f t="shared" si="112"/>
        <v>фото1</v>
      </c>
      <c r="I853" s="305" t="s">
        <v>4915</v>
      </c>
      <c r="J853" s="306" t="s">
        <v>7549</v>
      </c>
      <c r="K853" s="307" t="s">
        <v>32</v>
      </c>
      <c r="L853" s="308">
        <v>15</v>
      </c>
      <c r="M853" s="579">
        <v>1302.8999999999999</v>
      </c>
      <c r="N853" s="299"/>
      <c r="O853" s="300">
        <f t="shared" si="113"/>
        <v>0</v>
      </c>
      <c r="P853" s="4"/>
      <c r="Q853" s="318">
        <f t="shared" si="114"/>
        <v>86.859999999999985</v>
      </c>
      <c r="S853" s="210"/>
      <c r="T853" s="210"/>
      <c r="U853" s="348"/>
      <c r="V853" s="344"/>
      <c r="W853" s="210"/>
      <c r="X853" s="210"/>
      <c r="Y853" s="210"/>
      <c r="Z853" s="210"/>
      <c r="AA853" s="210"/>
      <c r="AB853" s="210"/>
    </row>
    <row r="854" spans="1:28" ht="33.75" x14ac:dyDescent="0.2">
      <c r="A854" s="61">
        <v>838</v>
      </c>
      <c r="B854" s="61"/>
      <c r="C854" s="577">
        <v>5365</v>
      </c>
      <c r="D854" s="302" t="s">
        <v>7552</v>
      </c>
      <c r="E854" s="303" t="s">
        <v>4692</v>
      </c>
      <c r="F854" s="304" t="s">
        <v>5174</v>
      </c>
      <c r="G854" s="304" t="s">
        <v>5175</v>
      </c>
      <c r="H854" s="167" t="str">
        <f t="shared" si="112"/>
        <v>фото1</v>
      </c>
      <c r="I854" s="305" t="s">
        <v>5176</v>
      </c>
      <c r="J854" s="306" t="s">
        <v>7549</v>
      </c>
      <c r="K854" s="307" t="s">
        <v>32</v>
      </c>
      <c r="L854" s="308">
        <v>15</v>
      </c>
      <c r="M854" s="579">
        <v>1390.6</v>
      </c>
      <c r="N854" s="299"/>
      <c r="O854" s="300">
        <f t="shared" si="113"/>
        <v>0</v>
      </c>
      <c r="P854" s="4"/>
      <c r="Q854" s="318">
        <f t="shared" si="114"/>
        <v>92.706666666666663</v>
      </c>
      <c r="S854" s="210"/>
      <c r="T854" s="210"/>
      <c r="U854" s="348"/>
      <c r="V854" s="344"/>
      <c r="W854" s="210"/>
      <c r="X854" s="210"/>
      <c r="Y854" s="210"/>
      <c r="Z854" s="210"/>
      <c r="AA854" s="210"/>
      <c r="AB854" s="210"/>
    </row>
    <row r="855" spans="1:28" ht="15.75" x14ac:dyDescent="0.2">
      <c r="A855" s="61">
        <v>839</v>
      </c>
      <c r="B855" s="61"/>
      <c r="C855" s="6"/>
      <c r="D855" s="381"/>
      <c r="E855" s="382"/>
      <c r="F855" s="289" t="s">
        <v>5177</v>
      </c>
      <c r="G855" s="383"/>
      <c r="H855" s="384"/>
      <c r="I855" s="385"/>
      <c r="J855" s="375"/>
      <c r="K855" s="386"/>
      <c r="L855" s="387"/>
      <c r="M855" s="387"/>
      <c r="N855" s="387"/>
      <c r="O855" s="387"/>
      <c r="P855" s="387"/>
      <c r="Q855" s="318"/>
      <c r="S855" s="210"/>
      <c r="T855" s="210"/>
      <c r="U855" s="348"/>
      <c r="V855" s="344"/>
      <c r="W855" s="210"/>
      <c r="X855" s="210"/>
      <c r="Y855" s="210"/>
      <c r="Z855" s="210"/>
      <c r="AA855" s="210"/>
      <c r="AB855" s="210"/>
    </row>
    <row r="856" spans="1:28" ht="22.5" x14ac:dyDescent="0.2">
      <c r="A856" s="61">
        <v>840</v>
      </c>
      <c r="B856" s="61"/>
      <c r="C856" s="577">
        <v>5366</v>
      </c>
      <c r="D856" s="302" t="s">
        <v>7553</v>
      </c>
      <c r="E856" s="303" t="s">
        <v>4692</v>
      </c>
      <c r="F856" s="304" t="s">
        <v>5178</v>
      </c>
      <c r="G856" s="304" t="s">
        <v>5179</v>
      </c>
      <c r="H856" s="167" t="str">
        <f>HYPERLINK("http://www.gardenbulbs.ru/images/Dahlia_CL/thumbnails/"&amp;D856&amp;".jpg","фото1")</f>
        <v>фото1</v>
      </c>
      <c r="I856" s="305" t="s">
        <v>5180</v>
      </c>
      <c r="J856" s="306" t="s">
        <v>7554</v>
      </c>
      <c r="K856" s="307" t="s">
        <v>32</v>
      </c>
      <c r="L856" s="308">
        <v>15</v>
      </c>
      <c r="M856" s="579">
        <v>1419.8</v>
      </c>
      <c r="N856" s="299"/>
      <c r="O856" s="300">
        <f t="shared" ref="O856:O857" si="115">IF(ISERROR(M856*N856),0,M856*N856)</f>
        <v>0</v>
      </c>
      <c r="P856" s="4"/>
      <c r="Q856" s="318">
        <f t="shared" ref="Q856:Q857" si="116">M856/L856</f>
        <v>94.653333333333336</v>
      </c>
      <c r="S856" s="210"/>
      <c r="T856" s="210"/>
      <c r="U856" s="348"/>
      <c r="V856" s="344"/>
      <c r="W856" s="210"/>
      <c r="X856" s="210"/>
      <c r="Y856" s="210"/>
      <c r="Z856" s="210"/>
      <c r="AA856" s="210"/>
      <c r="AB856" s="210"/>
    </row>
    <row r="857" spans="1:28" ht="22.5" x14ac:dyDescent="0.2">
      <c r="A857" s="61">
        <v>841</v>
      </c>
      <c r="B857" s="61"/>
      <c r="C857" s="577">
        <v>5367</v>
      </c>
      <c r="D857" s="302" t="s">
        <v>7555</v>
      </c>
      <c r="E857" s="388" t="s">
        <v>4692</v>
      </c>
      <c r="F857" s="389" t="s">
        <v>5181</v>
      </c>
      <c r="G857" s="389" t="s">
        <v>5182</v>
      </c>
      <c r="H857" s="167" t="str">
        <f>HYPERLINK("http://www.gardenbulbs.ru/images/Dahlia_CL/thumbnails/"&amp;D857&amp;".jpg","фото1")</f>
        <v>фото1</v>
      </c>
      <c r="I857" s="390" t="s">
        <v>5183</v>
      </c>
      <c r="J857" s="391" t="s">
        <v>7554</v>
      </c>
      <c r="K857" s="392" t="s">
        <v>32</v>
      </c>
      <c r="L857" s="393">
        <v>15</v>
      </c>
      <c r="M857" s="580">
        <v>1478.3</v>
      </c>
      <c r="N857" s="299"/>
      <c r="O857" s="300">
        <f t="shared" si="115"/>
        <v>0</v>
      </c>
      <c r="P857" s="4"/>
      <c r="Q857" s="318">
        <f t="shared" si="116"/>
        <v>98.553333333333327</v>
      </c>
      <c r="S857" s="210"/>
      <c r="T857" s="210"/>
      <c r="U857" s="348"/>
      <c r="V857" s="344"/>
      <c r="W857" s="210"/>
      <c r="X857" s="210"/>
      <c r="Y857" s="210"/>
      <c r="Z857" s="210"/>
      <c r="AA857" s="210"/>
      <c r="AB857" s="210"/>
    </row>
    <row r="858" spans="1:28" ht="15.75" x14ac:dyDescent="0.2">
      <c r="A858" s="61">
        <v>842</v>
      </c>
      <c r="B858" s="61"/>
      <c r="C858" s="6"/>
      <c r="D858" s="381"/>
      <c r="E858" s="382"/>
      <c r="F858" s="289" t="s">
        <v>5184</v>
      </c>
      <c r="G858" s="383"/>
      <c r="H858" s="384"/>
      <c r="I858" s="385"/>
      <c r="J858" s="375"/>
      <c r="K858" s="386"/>
      <c r="L858" s="387"/>
      <c r="M858" s="387"/>
      <c r="N858" s="387"/>
      <c r="O858" s="387"/>
      <c r="P858" s="387"/>
      <c r="Q858" s="318"/>
      <c r="S858" s="210"/>
      <c r="T858" s="210"/>
      <c r="U858" s="348"/>
      <c r="V858" s="344"/>
      <c r="W858" s="210"/>
      <c r="X858" s="210"/>
      <c r="Y858" s="210"/>
      <c r="Z858" s="210"/>
      <c r="AA858" s="210"/>
      <c r="AB858" s="210"/>
    </row>
    <row r="859" spans="1:28" ht="33.75" x14ac:dyDescent="0.2">
      <c r="A859" s="61">
        <v>843</v>
      </c>
      <c r="B859" s="61"/>
      <c r="C859" s="577">
        <v>5369</v>
      </c>
      <c r="D859" s="302" t="s">
        <v>10626</v>
      </c>
      <c r="E859" s="293" t="s">
        <v>4692</v>
      </c>
      <c r="F859" s="294" t="s">
        <v>6262</v>
      </c>
      <c r="G859" s="294" t="s">
        <v>6263</v>
      </c>
      <c r="H859" s="167" t="str">
        <f>HYPERLINK("http://www.gardenbulbs.ru/images/Dahlia_CL/thumbnails/"&amp;D859&amp;".jpg","фото1")</f>
        <v>фото1</v>
      </c>
      <c r="I859" s="295" t="s">
        <v>6264</v>
      </c>
      <c r="J859" s="296" t="s">
        <v>7556</v>
      </c>
      <c r="K859" s="297" t="s">
        <v>32</v>
      </c>
      <c r="L859" s="298">
        <v>15</v>
      </c>
      <c r="M859" s="578">
        <v>1463.6999999999998</v>
      </c>
      <c r="N859" s="299"/>
      <c r="O859" s="300">
        <f t="shared" ref="O859:O862" si="117">IF(ISERROR(M859*N859),0,M859*N859)</f>
        <v>0</v>
      </c>
      <c r="P859" s="4"/>
      <c r="Q859" s="318">
        <f t="shared" ref="Q859:Q862" si="118">M859/L859</f>
        <v>97.579999999999984</v>
      </c>
      <c r="S859" s="210"/>
      <c r="T859" s="210"/>
      <c r="U859" s="348"/>
      <c r="V859" s="344"/>
      <c r="W859" s="210"/>
      <c r="X859" s="210"/>
      <c r="Y859" s="210"/>
      <c r="Z859" s="210"/>
      <c r="AA859" s="210"/>
      <c r="AB859" s="210"/>
    </row>
    <row r="860" spans="1:28" ht="22.5" x14ac:dyDescent="0.2">
      <c r="A860" s="61">
        <v>844</v>
      </c>
      <c r="B860" s="61"/>
      <c r="C860" s="577">
        <v>5370</v>
      </c>
      <c r="D860" s="302" t="s">
        <v>10627</v>
      </c>
      <c r="E860" s="303" t="s">
        <v>4692</v>
      </c>
      <c r="F860" s="304" t="s">
        <v>6265</v>
      </c>
      <c r="G860" s="304" t="s">
        <v>12529</v>
      </c>
      <c r="H860" s="167" t="str">
        <f>HYPERLINK("http://www.gardenbulbs.ru/images/Dahlia_CL/thumbnails/"&amp;D860&amp;".jpg","фото1")</f>
        <v>фото1</v>
      </c>
      <c r="I860" s="305" t="s">
        <v>6266</v>
      </c>
      <c r="J860" s="306" t="s">
        <v>7556</v>
      </c>
      <c r="K860" s="307" t="s">
        <v>32</v>
      </c>
      <c r="L860" s="308">
        <v>15</v>
      </c>
      <c r="M860" s="579">
        <v>1492.8999999999999</v>
      </c>
      <c r="N860" s="299"/>
      <c r="O860" s="300">
        <f t="shared" si="117"/>
        <v>0</v>
      </c>
      <c r="P860" s="4"/>
      <c r="Q860" s="318">
        <f t="shared" si="118"/>
        <v>99.526666666666657</v>
      </c>
      <c r="S860" s="210"/>
      <c r="T860" s="210"/>
      <c r="U860" s="348"/>
      <c r="V860" s="344"/>
      <c r="W860" s="210"/>
      <c r="X860" s="210"/>
      <c r="Y860" s="210"/>
      <c r="Z860" s="210"/>
      <c r="AA860" s="210"/>
      <c r="AB860" s="210"/>
    </row>
    <row r="861" spans="1:28" ht="22.5" x14ac:dyDescent="0.2">
      <c r="A861" s="61">
        <v>845</v>
      </c>
      <c r="B861" s="61"/>
      <c r="C861" s="577">
        <v>5371</v>
      </c>
      <c r="D861" s="302" t="s">
        <v>7557</v>
      </c>
      <c r="E861" s="303" t="s">
        <v>4692</v>
      </c>
      <c r="F861" s="304" t="s">
        <v>6267</v>
      </c>
      <c r="G861" s="304" t="s">
        <v>6268</v>
      </c>
      <c r="H861" s="167" t="str">
        <f>HYPERLINK("http://www.gardenbulbs.ru/images/Dahlia_CL/thumbnails/"&amp;D861&amp;".jpg","фото1")</f>
        <v>фото1</v>
      </c>
      <c r="I861" s="305" t="s">
        <v>6269</v>
      </c>
      <c r="J861" s="306" t="s">
        <v>7556</v>
      </c>
      <c r="K861" s="307" t="s">
        <v>32</v>
      </c>
      <c r="L861" s="308">
        <v>15</v>
      </c>
      <c r="M861" s="579">
        <v>1390.6</v>
      </c>
      <c r="N861" s="299"/>
      <c r="O861" s="300">
        <f t="shared" si="117"/>
        <v>0</v>
      </c>
      <c r="P861" s="4"/>
      <c r="Q861" s="318">
        <f t="shared" si="118"/>
        <v>92.706666666666663</v>
      </c>
      <c r="S861" s="210"/>
      <c r="T861" s="210"/>
      <c r="U861" s="348"/>
      <c r="V861" s="344"/>
      <c r="W861" s="210"/>
      <c r="X861" s="210"/>
      <c r="Y861" s="210"/>
      <c r="Z861" s="210"/>
      <c r="AA861" s="210"/>
      <c r="AB861" s="210"/>
    </row>
    <row r="862" spans="1:28" ht="22.5" x14ac:dyDescent="0.2">
      <c r="A862" s="61">
        <v>846</v>
      </c>
      <c r="B862" s="61"/>
      <c r="C862" s="577">
        <v>5374</v>
      </c>
      <c r="D862" s="302" t="s">
        <v>7558</v>
      </c>
      <c r="E862" s="303" t="s">
        <v>4692</v>
      </c>
      <c r="F862" s="304" t="s">
        <v>5185</v>
      </c>
      <c r="G862" s="304" t="s">
        <v>5186</v>
      </c>
      <c r="H862" s="167" t="str">
        <f>HYPERLINK("http://www.gardenbulbs.ru/images/Dahlia_CL/thumbnails/"&amp;D862&amp;".jpg","фото1")</f>
        <v>фото1</v>
      </c>
      <c r="I862" s="305" t="s">
        <v>5187</v>
      </c>
      <c r="J862" s="306" t="s">
        <v>7556</v>
      </c>
      <c r="K862" s="307" t="s">
        <v>32</v>
      </c>
      <c r="L862" s="308">
        <v>15</v>
      </c>
      <c r="M862" s="579">
        <v>1332.1</v>
      </c>
      <c r="N862" s="299"/>
      <c r="O862" s="300">
        <f t="shared" si="117"/>
        <v>0</v>
      </c>
      <c r="P862" s="4"/>
      <c r="Q862" s="318">
        <f t="shared" si="118"/>
        <v>88.806666666666658</v>
      </c>
      <c r="S862" s="210"/>
      <c r="T862" s="210"/>
      <c r="U862" s="348"/>
      <c r="V862" s="344"/>
      <c r="W862" s="210"/>
      <c r="X862" s="210"/>
      <c r="Y862" s="210"/>
      <c r="Z862" s="210"/>
      <c r="AA862" s="210"/>
      <c r="AB862" s="210"/>
    </row>
    <row r="863" spans="1:28" ht="15.75" x14ac:dyDescent="0.2">
      <c r="A863" s="61">
        <v>847</v>
      </c>
      <c r="B863" s="61"/>
      <c r="C863" s="6"/>
      <c r="D863" s="381"/>
      <c r="E863" s="382"/>
      <c r="F863" s="289" t="s">
        <v>5188</v>
      </c>
      <c r="G863" s="383"/>
      <c r="H863" s="384"/>
      <c r="I863" s="385"/>
      <c r="J863" s="375"/>
      <c r="K863" s="386"/>
      <c r="L863" s="387"/>
      <c r="M863" s="387"/>
      <c r="N863" s="387"/>
      <c r="O863" s="387"/>
      <c r="P863" s="387"/>
      <c r="Q863" s="318"/>
      <c r="S863" s="210"/>
      <c r="T863" s="210"/>
      <c r="U863" s="348"/>
      <c r="V863" s="344"/>
      <c r="W863" s="210"/>
      <c r="X863" s="210"/>
      <c r="Y863" s="210"/>
      <c r="Z863" s="210"/>
      <c r="AA863" s="210"/>
      <c r="AB863" s="210"/>
    </row>
    <row r="864" spans="1:28" ht="22.5" x14ac:dyDescent="0.2">
      <c r="A864" s="61">
        <v>848</v>
      </c>
      <c r="B864" s="61"/>
      <c r="C864" s="577">
        <v>5375</v>
      </c>
      <c r="D864" s="302" t="s">
        <v>7559</v>
      </c>
      <c r="E864" s="303" t="s">
        <v>4692</v>
      </c>
      <c r="F864" s="304" t="s">
        <v>5189</v>
      </c>
      <c r="G864" s="304" t="s">
        <v>5190</v>
      </c>
      <c r="H864" s="167" t="str">
        <f t="shared" ref="H864:H869" si="119">HYPERLINK("http://www.gardenbulbs.ru/images/Dahlia_CL/thumbnails/"&amp;D864&amp;".jpg","фото1")</f>
        <v>фото1</v>
      </c>
      <c r="I864" s="305" t="s">
        <v>5191</v>
      </c>
      <c r="J864" s="306" t="s">
        <v>7560</v>
      </c>
      <c r="K864" s="307" t="s">
        <v>32</v>
      </c>
      <c r="L864" s="308">
        <v>15</v>
      </c>
      <c r="M864" s="579">
        <v>1098.1999999999998</v>
      </c>
      <c r="N864" s="299"/>
      <c r="O864" s="300">
        <f t="shared" ref="O864:O869" si="120">IF(ISERROR(M864*N864),0,M864*N864)</f>
        <v>0</v>
      </c>
      <c r="P864" s="4"/>
      <c r="Q864" s="318">
        <f t="shared" ref="Q864:Q869" si="121">M864/L864</f>
        <v>73.213333333333324</v>
      </c>
      <c r="S864" s="210"/>
      <c r="T864" s="210"/>
      <c r="U864" s="348"/>
      <c r="V864" s="344"/>
      <c r="W864" s="210"/>
      <c r="X864" s="210"/>
      <c r="Y864" s="210"/>
      <c r="Z864" s="210"/>
      <c r="AA864" s="210"/>
      <c r="AB864" s="210"/>
    </row>
    <row r="865" spans="1:28" ht="15" x14ac:dyDescent="0.2">
      <c r="A865" s="61">
        <v>849</v>
      </c>
      <c r="B865" s="61"/>
      <c r="C865" s="577">
        <v>5376</v>
      </c>
      <c r="D865" s="302" t="s">
        <v>7561</v>
      </c>
      <c r="E865" s="303" t="s">
        <v>4692</v>
      </c>
      <c r="F865" s="304" t="s">
        <v>5192</v>
      </c>
      <c r="G865" s="304" t="s">
        <v>5193</v>
      </c>
      <c r="H865" s="167" t="str">
        <f t="shared" si="119"/>
        <v>фото1</v>
      </c>
      <c r="I865" s="305" t="s">
        <v>5194</v>
      </c>
      <c r="J865" s="306" t="s">
        <v>7560</v>
      </c>
      <c r="K865" s="307" t="s">
        <v>32</v>
      </c>
      <c r="L865" s="308">
        <v>15</v>
      </c>
      <c r="M865" s="579">
        <v>1156.6999999999998</v>
      </c>
      <c r="N865" s="299"/>
      <c r="O865" s="300">
        <f t="shared" si="120"/>
        <v>0</v>
      </c>
      <c r="P865" s="1"/>
      <c r="Q865" s="318">
        <f t="shared" si="121"/>
        <v>77.113333333333316</v>
      </c>
      <c r="S865" s="210"/>
      <c r="T865" s="210"/>
      <c r="U865" s="348"/>
      <c r="V865" s="344"/>
      <c r="W865" s="210"/>
      <c r="X865" s="210"/>
      <c r="Y865" s="210"/>
      <c r="Z865" s="210"/>
      <c r="AA865" s="210"/>
      <c r="AB865" s="210"/>
    </row>
    <row r="866" spans="1:28" ht="15" x14ac:dyDescent="0.2">
      <c r="A866" s="61">
        <v>850</v>
      </c>
      <c r="B866" s="61"/>
      <c r="C866" s="577">
        <v>5377</v>
      </c>
      <c r="D866" s="302" t="s">
        <v>7562</v>
      </c>
      <c r="E866" s="293" t="s">
        <v>4692</v>
      </c>
      <c r="F866" s="294" t="s">
        <v>5195</v>
      </c>
      <c r="G866" s="294" t="s">
        <v>5196</v>
      </c>
      <c r="H866" s="167" t="str">
        <f t="shared" si="119"/>
        <v>фото1</v>
      </c>
      <c r="I866" s="295" t="s">
        <v>5197</v>
      </c>
      <c r="J866" s="296" t="s">
        <v>7560</v>
      </c>
      <c r="K866" s="297" t="s">
        <v>32</v>
      </c>
      <c r="L866" s="298">
        <v>15</v>
      </c>
      <c r="M866" s="578">
        <v>1463.6999999999998</v>
      </c>
      <c r="N866" s="299"/>
      <c r="O866" s="300">
        <f t="shared" si="120"/>
        <v>0</v>
      </c>
      <c r="P866" s="4"/>
      <c r="Q866" s="318">
        <f t="shared" si="121"/>
        <v>97.579999999999984</v>
      </c>
      <c r="S866" s="210"/>
      <c r="T866" s="210"/>
      <c r="U866" s="348"/>
      <c r="V866" s="344"/>
      <c r="W866" s="210"/>
      <c r="X866" s="210"/>
      <c r="Y866" s="210"/>
      <c r="Z866" s="210"/>
      <c r="AA866" s="210"/>
      <c r="AB866" s="210"/>
    </row>
    <row r="867" spans="1:28" ht="15" x14ac:dyDescent="0.2">
      <c r="A867" s="61">
        <v>851</v>
      </c>
      <c r="B867" s="61"/>
      <c r="C867" s="577">
        <v>5378</v>
      </c>
      <c r="D867" s="302" t="s">
        <v>7563</v>
      </c>
      <c r="E867" s="293" t="s">
        <v>4692</v>
      </c>
      <c r="F867" s="294" t="s">
        <v>5198</v>
      </c>
      <c r="G867" s="294" t="s">
        <v>5199</v>
      </c>
      <c r="H867" s="167" t="str">
        <f t="shared" si="119"/>
        <v>фото1</v>
      </c>
      <c r="I867" s="295" t="s">
        <v>5200</v>
      </c>
      <c r="J867" s="296" t="s">
        <v>7560</v>
      </c>
      <c r="K867" s="297" t="s">
        <v>32</v>
      </c>
      <c r="L867" s="298">
        <v>15</v>
      </c>
      <c r="M867" s="578">
        <v>1127.3999999999999</v>
      </c>
      <c r="N867" s="299"/>
      <c r="O867" s="300">
        <f t="shared" si="120"/>
        <v>0</v>
      </c>
      <c r="P867" s="4"/>
      <c r="Q867" s="318">
        <f t="shared" si="121"/>
        <v>75.16</v>
      </c>
      <c r="S867" s="210"/>
      <c r="T867" s="210"/>
      <c r="U867" s="348"/>
      <c r="V867" s="344"/>
      <c r="W867" s="210"/>
      <c r="X867" s="210"/>
      <c r="Y867" s="210"/>
      <c r="Z867" s="210"/>
      <c r="AA867" s="210"/>
      <c r="AB867" s="210"/>
    </row>
    <row r="868" spans="1:28" ht="15" x14ac:dyDescent="0.2">
      <c r="A868" s="61">
        <v>852</v>
      </c>
      <c r="B868" s="61"/>
      <c r="C868" s="577">
        <v>5379</v>
      </c>
      <c r="D868" s="302" t="s">
        <v>7564</v>
      </c>
      <c r="E868" s="303" t="s">
        <v>4692</v>
      </c>
      <c r="F868" s="304" t="s">
        <v>5201</v>
      </c>
      <c r="G868" s="304" t="s">
        <v>5202</v>
      </c>
      <c r="H868" s="167" t="str">
        <f t="shared" si="119"/>
        <v>фото1</v>
      </c>
      <c r="I868" s="305" t="s">
        <v>5203</v>
      </c>
      <c r="J868" s="306" t="s">
        <v>7560</v>
      </c>
      <c r="K868" s="307" t="s">
        <v>32</v>
      </c>
      <c r="L868" s="308">
        <v>15</v>
      </c>
      <c r="M868" s="579">
        <v>1156.6999999999998</v>
      </c>
      <c r="N868" s="299"/>
      <c r="O868" s="300">
        <f t="shared" si="120"/>
        <v>0</v>
      </c>
      <c r="P868" s="4"/>
      <c r="Q868" s="318">
        <f t="shared" si="121"/>
        <v>77.113333333333316</v>
      </c>
      <c r="S868" s="210"/>
      <c r="T868" s="210"/>
      <c r="U868" s="348"/>
      <c r="V868" s="344"/>
      <c r="W868" s="210"/>
      <c r="X868" s="210"/>
      <c r="Y868" s="210"/>
      <c r="Z868" s="210"/>
      <c r="AA868" s="210"/>
      <c r="AB868" s="210"/>
    </row>
    <row r="869" spans="1:28" ht="15" x14ac:dyDescent="0.2">
      <c r="A869" s="61">
        <v>853</v>
      </c>
      <c r="B869" s="61"/>
      <c r="C869" s="577">
        <v>5380</v>
      </c>
      <c r="D869" s="302" t="s">
        <v>7565</v>
      </c>
      <c r="E869" s="303" t="s">
        <v>4692</v>
      </c>
      <c r="F869" s="304" t="s">
        <v>5204</v>
      </c>
      <c r="G869" s="304" t="s">
        <v>5205</v>
      </c>
      <c r="H869" s="167" t="str">
        <f t="shared" si="119"/>
        <v>фото1</v>
      </c>
      <c r="I869" s="305" t="s">
        <v>5206</v>
      </c>
      <c r="J869" s="306" t="s">
        <v>7560</v>
      </c>
      <c r="K869" s="307" t="s">
        <v>32</v>
      </c>
      <c r="L869" s="308">
        <v>15</v>
      </c>
      <c r="M869" s="579">
        <v>1376</v>
      </c>
      <c r="N869" s="299"/>
      <c r="O869" s="300">
        <f t="shared" si="120"/>
        <v>0</v>
      </c>
      <c r="P869" s="4"/>
      <c r="Q869" s="318">
        <f t="shared" si="121"/>
        <v>91.733333333333334</v>
      </c>
      <c r="S869" s="210"/>
      <c r="T869" s="210"/>
      <c r="U869" s="348"/>
      <c r="V869" s="344"/>
      <c r="W869" s="210"/>
      <c r="X869" s="210"/>
      <c r="Y869" s="210"/>
      <c r="Z869" s="210"/>
      <c r="AA869" s="210"/>
      <c r="AB869" s="210"/>
    </row>
    <row r="870" spans="1:28" ht="15.75" x14ac:dyDescent="0.2">
      <c r="A870" s="61">
        <v>854</v>
      </c>
      <c r="B870" s="61"/>
      <c r="C870" s="6"/>
      <c r="D870" s="381"/>
      <c r="E870" s="382"/>
      <c r="F870" s="289" t="s">
        <v>7566</v>
      </c>
      <c r="G870" s="383"/>
      <c r="H870" s="384"/>
      <c r="I870" s="385"/>
      <c r="J870" s="375"/>
      <c r="K870" s="386"/>
      <c r="L870" s="387"/>
      <c r="M870" s="387"/>
      <c r="N870" s="387"/>
      <c r="O870" s="387"/>
      <c r="P870" s="387"/>
      <c r="Q870" s="318"/>
      <c r="S870" s="210"/>
      <c r="T870" s="210"/>
      <c r="U870" s="348"/>
      <c r="V870" s="344"/>
      <c r="W870" s="210"/>
      <c r="X870" s="210"/>
      <c r="Y870" s="210"/>
      <c r="Z870" s="210"/>
      <c r="AA870" s="210"/>
      <c r="AB870" s="210"/>
    </row>
    <row r="871" spans="1:28" ht="33.75" x14ac:dyDescent="0.2">
      <c r="A871" s="61">
        <v>855</v>
      </c>
      <c r="B871" s="61"/>
      <c r="C871" s="577">
        <v>5381</v>
      </c>
      <c r="D871" s="302" t="s">
        <v>9109</v>
      </c>
      <c r="E871" s="303" t="s">
        <v>4692</v>
      </c>
      <c r="F871" s="304" t="s">
        <v>9110</v>
      </c>
      <c r="G871" s="304" t="s">
        <v>9111</v>
      </c>
      <c r="H871" s="167" t="str">
        <f t="shared" ref="H871:H890" si="122">HYPERLINK("http://www.gardenbulbs.ru/images/Dahlia_CL/thumbnails/"&amp;D871&amp;".jpg","фото1")</f>
        <v>фото1</v>
      </c>
      <c r="I871" s="305" t="s">
        <v>9112</v>
      </c>
      <c r="J871" s="306" t="s">
        <v>7568</v>
      </c>
      <c r="K871" s="307" t="s">
        <v>32</v>
      </c>
      <c r="L871" s="308">
        <v>15</v>
      </c>
      <c r="M871" s="579">
        <v>1405.1999999999998</v>
      </c>
      <c r="N871" s="299"/>
      <c r="O871" s="300">
        <f t="shared" ref="O871:O890" si="123">IF(ISERROR(M871*N871),0,M871*N871)</f>
        <v>0</v>
      </c>
      <c r="P871" s="4"/>
      <c r="Q871" s="318">
        <f t="shared" ref="Q871:Q890" si="124">M871/L871</f>
        <v>93.679999999999993</v>
      </c>
      <c r="S871" s="210"/>
      <c r="T871" s="210"/>
      <c r="U871" s="348"/>
      <c r="V871" s="344"/>
      <c r="W871" s="210"/>
      <c r="X871" s="210"/>
      <c r="Y871" s="210"/>
      <c r="Z871" s="210"/>
      <c r="AA871" s="210"/>
      <c r="AB871" s="210"/>
    </row>
    <row r="872" spans="1:28" ht="22.5" x14ac:dyDescent="0.2">
      <c r="A872" s="61">
        <v>856</v>
      </c>
      <c r="B872" s="61"/>
      <c r="C872" s="577">
        <v>5382</v>
      </c>
      <c r="D872" s="302" t="s">
        <v>7567</v>
      </c>
      <c r="E872" s="303" t="s">
        <v>4692</v>
      </c>
      <c r="F872" s="304" t="s">
        <v>5207</v>
      </c>
      <c r="G872" s="304" t="s">
        <v>5208</v>
      </c>
      <c r="H872" s="167" t="str">
        <f t="shared" si="122"/>
        <v>фото1</v>
      </c>
      <c r="I872" s="305" t="s">
        <v>5209</v>
      </c>
      <c r="J872" s="306" t="s">
        <v>7568</v>
      </c>
      <c r="K872" s="307" t="s">
        <v>32</v>
      </c>
      <c r="L872" s="308">
        <v>15</v>
      </c>
      <c r="M872" s="579">
        <v>1405.1999999999998</v>
      </c>
      <c r="N872" s="299"/>
      <c r="O872" s="300">
        <f t="shared" si="123"/>
        <v>0</v>
      </c>
      <c r="P872" s="4"/>
      <c r="Q872" s="318">
        <f t="shared" si="124"/>
        <v>93.679999999999993</v>
      </c>
      <c r="S872" s="210"/>
      <c r="T872" s="210"/>
      <c r="U872" s="348"/>
      <c r="V872" s="344"/>
      <c r="W872" s="210"/>
      <c r="X872" s="210"/>
      <c r="Y872" s="210"/>
      <c r="Z872" s="210"/>
      <c r="AA872" s="210"/>
      <c r="AB872" s="210"/>
    </row>
    <row r="873" spans="1:28" ht="15" x14ac:dyDescent="0.2">
      <c r="A873" s="61">
        <v>857</v>
      </c>
      <c r="B873" s="61"/>
      <c r="C873" s="577">
        <v>5383</v>
      </c>
      <c r="D873" s="302" t="s">
        <v>7569</v>
      </c>
      <c r="E873" s="303" t="s">
        <v>4692</v>
      </c>
      <c r="F873" s="304" t="s">
        <v>5210</v>
      </c>
      <c r="G873" s="304" t="s">
        <v>5211</v>
      </c>
      <c r="H873" s="167" t="str">
        <f t="shared" si="122"/>
        <v>фото1</v>
      </c>
      <c r="I873" s="305" t="s">
        <v>5212</v>
      </c>
      <c r="J873" s="306" t="s">
        <v>7568</v>
      </c>
      <c r="K873" s="307" t="s">
        <v>32</v>
      </c>
      <c r="L873" s="308">
        <v>15</v>
      </c>
      <c r="M873" s="579">
        <v>1405.1999999999998</v>
      </c>
      <c r="N873" s="299"/>
      <c r="O873" s="300">
        <f t="shared" si="123"/>
        <v>0</v>
      </c>
      <c r="P873" s="4"/>
      <c r="Q873" s="318">
        <f t="shared" si="124"/>
        <v>93.679999999999993</v>
      </c>
      <c r="S873" s="210"/>
      <c r="T873" s="210"/>
      <c r="U873" s="348"/>
      <c r="V873" s="344"/>
      <c r="W873" s="210"/>
      <c r="X873" s="210"/>
      <c r="Y873" s="210"/>
      <c r="Z873" s="210"/>
      <c r="AA873" s="210"/>
      <c r="AB873" s="210"/>
    </row>
    <row r="874" spans="1:28" ht="15" x14ac:dyDescent="0.2">
      <c r="A874" s="61">
        <v>858</v>
      </c>
      <c r="B874" s="61"/>
      <c r="C874" s="577">
        <v>5384</v>
      </c>
      <c r="D874" s="302" t="s">
        <v>12530</v>
      </c>
      <c r="E874" s="303" t="s">
        <v>4692</v>
      </c>
      <c r="F874" s="304" t="s">
        <v>12531</v>
      </c>
      <c r="G874" s="304" t="s">
        <v>12532</v>
      </c>
      <c r="H874" s="167" t="str">
        <f t="shared" si="122"/>
        <v>фото1</v>
      </c>
      <c r="I874" s="305" t="s">
        <v>12533</v>
      </c>
      <c r="J874" s="306" t="s">
        <v>7568</v>
      </c>
      <c r="K874" s="307" t="s">
        <v>32</v>
      </c>
      <c r="L874" s="308">
        <v>15</v>
      </c>
      <c r="M874" s="579">
        <v>1376</v>
      </c>
      <c r="N874" s="299"/>
      <c r="O874" s="300">
        <f t="shared" si="123"/>
        <v>0</v>
      </c>
      <c r="P874" s="4" t="s">
        <v>11622</v>
      </c>
      <c r="Q874" s="318">
        <f t="shared" si="124"/>
        <v>91.733333333333334</v>
      </c>
      <c r="S874" s="210"/>
      <c r="T874" s="210"/>
      <c r="U874" s="348"/>
      <c r="V874" s="344"/>
      <c r="W874" s="210"/>
      <c r="X874" s="210"/>
      <c r="Y874" s="210"/>
      <c r="Z874" s="210"/>
      <c r="AA874" s="210"/>
      <c r="AB874" s="210"/>
    </row>
    <row r="875" spans="1:28" ht="15" x14ac:dyDescent="0.2">
      <c r="A875" s="61">
        <v>859</v>
      </c>
      <c r="B875" s="61"/>
      <c r="C875" s="577">
        <v>5385</v>
      </c>
      <c r="D875" s="302" t="s">
        <v>7570</v>
      </c>
      <c r="E875" s="303" t="s">
        <v>4692</v>
      </c>
      <c r="F875" s="304" t="s">
        <v>5213</v>
      </c>
      <c r="G875" s="304" t="s">
        <v>5214</v>
      </c>
      <c r="H875" s="167" t="str">
        <f t="shared" si="122"/>
        <v>фото1</v>
      </c>
      <c r="I875" s="305" t="s">
        <v>5215</v>
      </c>
      <c r="J875" s="306" t="s">
        <v>7568</v>
      </c>
      <c r="K875" s="307" t="s">
        <v>32</v>
      </c>
      <c r="L875" s="308">
        <v>15</v>
      </c>
      <c r="M875" s="579">
        <v>1580.6999999999998</v>
      </c>
      <c r="N875" s="299"/>
      <c r="O875" s="300">
        <f t="shared" si="123"/>
        <v>0</v>
      </c>
      <c r="P875" s="1"/>
      <c r="Q875" s="318">
        <f t="shared" si="124"/>
        <v>105.37999999999998</v>
      </c>
      <c r="S875" s="210"/>
      <c r="T875" s="210"/>
      <c r="U875" s="342"/>
      <c r="V875" s="342"/>
      <c r="W875" s="210"/>
      <c r="X875" s="210"/>
      <c r="Y875" s="210"/>
      <c r="Z875" s="210"/>
      <c r="AA875" s="210"/>
      <c r="AB875" s="210"/>
    </row>
    <row r="876" spans="1:28" ht="22.5" x14ac:dyDescent="0.2">
      <c r="A876" s="61">
        <v>860</v>
      </c>
      <c r="B876" s="61"/>
      <c r="C876" s="577">
        <v>5386</v>
      </c>
      <c r="D876" s="302" t="s">
        <v>9113</v>
      </c>
      <c r="E876" s="303" t="s">
        <v>4692</v>
      </c>
      <c r="F876" s="304" t="s">
        <v>9114</v>
      </c>
      <c r="G876" s="304" t="s">
        <v>9115</v>
      </c>
      <c r="H876" s="167" t="str">
        <f t="shared" si="122"/>
        <v>фото1</v>
      </c>
      <c r="I876" s="305" t="s">
        <v>9116</v>
      </c>
      <c r="J876" s="306" t="s">
        <v>7568</v>
      </c>
      <c r="K876" s="307" t="s">
        <v>32</v>
      </c>
      <c r="L876" s="308">
        <v>15</v>
      </c>
      <c r="M876" s="579">
        <v>1405.1999999999998</v>
      </c>
      <c r="N876" s="299"/>
      <c r="O876" s="300">
        <f t="shared" si="123"/>
        <v>0</v>
      </c>
      <c r="P876" s="1"/>
      <c r="Q876" s="318">
        <f t="shared" si="124"/>
        <v>93.679999999999993</v>
      </c>
      <c r="S876" s="210"/>
      <c r="T876" s="210"/>
      <c r="U876" s="342"/>
      <c r="V876" s="342"/>
      <c r="W876" s="210"/>
      <c r="X876" s="210"/>
      <c r="Y876" s="210"/>
      <c r="Z876" s="210"/>
      <c r="AA876" s="210"/>
      <c r="AB876" s="210"/>
    </row>
    <row r="877" spans="1:28" ht="22.5" x14ac:dyDescent="0.2">
      <c r="A877" s="61">
        <v>861</v>
      </c>
      <c r="B877" s="61"/>
      <c r="C877" s="577">
        <v>5387</v>
      </c>
      <c r="D877" s="302" t="s">
        <v>7571</v>
      </c>
      <c r="E877" s="303" t="s">
        <v>4692</v>
      </c>
      <c r="F877" s="304" t="s">
        <v>6270</v>
      </c>
      <c r="G877" s="304" t="s">
        <v>6271</v>
      </c>
      <c r="H877" s="167" t="str">
        <f t="shared" si="122"/>
        <v>фото1</v>
      </c>
      <c r="I877" s="305" t="s">
        <v>6272</v>
      </c>
      <c r="J877" s="306" t="s">
        <v>7568</v>
      </c>
      <c r="K877" s="307" t="s">
        <v>32</v>
      </c>
      <c r="L877" s="308">
        <v>15</v>
      </c>
      <c r="M877" s="579">
        <v>1405.1999999999998</v>
      </c>
      <c r="N877" s="299"/>
      <c r="O877" s="300">
        <f t="shared" si="123"/>
        <v>0</v>
      </c>
      <c r="P877" s="1"/>
      <c r="Q877" s="318">
        <f t="shared" si="124"/>
        <v>93.679999999999993</v>
      </c>
      <c r="S877" s="210"/>
      <c r="T877" s="210"/>
      <c r="U877" s="210"/>
      <c r="V877" s="210"/>
      <c r="W877" s="210"/>
      <c r="X877" s="210"/>
      <c r="Y877" s="210"/>
      <c r="Z877" s="210"/>
      <c r="AA877" s="210"/>
      <c r="AB877" s="210"/>
    </row>
    <row r="878" spans="1:28" ht="15" x14ac:dyDescent="0.2">
      <c r="A878" s="61">
        <v>862</v>
      </c>
      <c r="B878" s="61"/>
      <c r="C878" s="577">
        <v>5388</v>
      </c>
      <c r="D878" s="302" t="s">
        <v>7572</v>
      </c>
      <c r="E878" s="303" t="s">
        <v>4692</v>
      </c>
      <c r="F878" s="304" t="s">
        <v>5216</v>
      </c>
      <c r="G878" s="304" t="s">
        <v>5217</v>
      </c>
      <c r="H878" s="167" t="str">
        <f t="shared" si="122"/>
        <v>фото1</v>
      </c>
      <c r="I878" s="305" t="s">
        <v>5218</v>
      </c>
      <c r="J878" s="306" t="s">
        <v>7568</v>
      </c>
      <c r="K878" s="307" t="s">
        <v>32</v>
      </c>
      <c r="L878" s="308">
        <v>15</v>
      </c>
      <c r="M878" s="579">
        <v>1405.1999999999998</v>
      </c>
      <c r="N878" s="299"/>
      <c r="O878" s="300">
        <f t="shared" si="123"/>
        <v>0</v>
      </c>
      <c r="P878" s="1"/>
      <c r="Q878" s="318">
        <f t="shared" si="124"/>
        <v>93.679999999999993</v>
      </c>
      <c r="S878" s="210"/>
      <c r="T878" s="210"/>
      <c r="U878" s="210"/>
      <c r="V878" s="210"/>
      <c r="W878" s="210"/>
      <c r="X878" s="210"/>
      <c r="Y878" s="210"/>
      <c r="Z878" s="210"/>
      <c r="AA878" s="210"/>
      <c r="AB878" s="210"/>
    </row>
    <row r="879" spans="1:28" ht="22.5" x14ac:dyDescent="0.2">
      <c r="A879" s="61">
        <v>863</v>
      </c>
      <c r="B879" s="61"/>
      <c r="C879" s="577">
        <v>5389</v>
      </c>
      <c r="D879" s="302" t="s">
        <v>14081</v>
      </c>
      <c r="E879" s="303" t="s">
        <v>4692</v>
      </c>
      <c r="F879" s="304" t="s">
        <v>6273</v>
      </c>
      <c r="G879" s="304" t="s">
        <v>6274</v>
      </c>
      <c r="H879" s="167" t="str">
        <f t="shared" si="122"/>
        <v>фото1</v>
      </c>
      <c r="I879" s="305" t="s">
        <v>6275</v>
      </c>
      <c r="J879" s="306" t="s">
        <v>7568</v>
      </c>
      <c r="K879" s="307" t="s">
        <v>32</v>
      </c>
      <c r="L879" s="308">
        <v>15</v>
      </c>
      <c r="M879" s="579">
        <v>1434.5</v>
      </c>
      <c r="N879" s="299"/>
      <c r="O879" s="300">
        <f t="shared" si="123"/>
        <v>0</v>
      </c>
      <c r="P879" s="1"/>
      <c r="Q879" s="318">
        <f t="shared" si="124"/>
        <v>95.63333333333334</v>
      </c>
      <c r="S879" s="210"/>
      <c r="T879" s="210"/>
      <c r="U879" s="210"/>
      <c r="V879" s="210"/>
      <c r="W879" s="210"/>
      <c r="X879" s="210"/>
      <c r="Y879" s="210"/>
      <c r="Z879" s="210"/>
      <c r="AA879" s="210"/>
      <c r="AB879" s="210"/>
    </row>
    <row r="880" spans="1:28" ht="22.5" x14ac:dyDescent="0.2">
      <c r="A880" s="61">
        <v>864</v>
      </c>
      <c r="B880" s="61"/>
      <c r="C880" s="577">
        <v>5390</v>
      </c>
      <c r="D880" s="302" t="s">
        <v>7573</v>
      </c>
      <c r="E880" s="303" t="s">
        <v>4692</v>
      </c>
      <c r="F880" s="304" t="s">
        <v>5219</v>
      </c>
      <c r="G880" s="304" t="s">
        <v>5220</v>
      </c>
      <c r="H880" s="167" t="str">
        <f t="shared" si="122"/>
        <v>фото1</v>
      </c>
      <c r="I880" s="305" t="s">
        <v>5221</v>
      </c>
      <c r="J880" s="306" t="s">
        <v>7568</v>
      </c>
      <c r="K880" s="307" t="s">
        <v>32</v>
      </c>
      <c r="L880" s="308">
        <v>15</v>
      </c>
      <c r="M880" s="579">
        <v>1376</v>
      </c>
      <c r="N880" s="299"/>
      <c r="O880" s="300">
        <f t="shared" si="123"/>
        <v>0</v>
      </c>
      <c r="P880" s="1"/>
      <c r="Q880" s="318">
        <f t="shared" si="124"/>
        <v>91.733333333333334</v>
      </c>
      <c r="S880" s="210"/>
      <c r="T880" s="210"/>
      <c r="U880" s="210"/>
      <c r="V880" s="210"/>
      <c r="W880" s="210"/>
      <c r="X880" s="210"/>
      <c r="Y880" s="210"/>
      <c r="Z880" s="210"/>
      <c r="AA880" s="210"/>
      <c r="AB880" s="210"/>
    </row>
    <row r="881" spans="1:28" ht="22.5" x14ac:dyDescent="0.2">
      <c r="A881" s="61">
        <v>865</v>
      </c>
      <c r="B881" s="61"/>
      <c r="C881" s="577">
        <v>5391</v>
      </c>
      <c r="D881" s="302" t="s">
        <v>9117</v>
      </c>
      <c r="E881" s="303" t="s">
        <v>4692</v>
      </c>
      <c r="F881" s="304" t="s">
        <v>9118</v>
      </c>
      <c r="G881" s="304" t="s">
        <v>9119</v>
      </c>
      <c r="H881" s="167" t="str">
        <f t="shared" si="122"/>
        <v>фото1</v>
      </c>
      <c r="I881" s="305" t="s">
        <v>9120</v>
      </c>
      <c r="J881" s="306" t="s">
        <v>7568</v>
      </c>
      <c r="K881" s="307" t="s">
        <v>32</v>
      </c>
      <c r="L881" s="308">
        <v>15</v>
      </c>
      <c r="M881" s="579">
        <v>1405.1999999999998</v>
      </c>
      <c r="N881" s="299"/>
      <c r="O881" s="300">
        <f t="shared" si="123"/>
        <v>0</v>
      </c>
      <c r="P881" s="1"/>
      <c r="Q881" s="318">
        <f t="shared" si="124"/>
        <v>93.679999999999993</v>
      </c>
      <c r="S881" s="210"/>
      <c r="T881" s="210"/>
      <c r="U881" s="210"/>
      <c r="V881" s="210"/>
      <c r="W881" s="210"/>
      <c r="X881" s="210"/>
      <c r="Y881" s="210"/>
      <c r="Z881" s="210"/>
      <c r="AA881" s="210"/>
      <c r="AB881" s="210"/>
    </row>
    <row r="882" spans="1:28" ht="15" x14ac:dyDescent="0.2">
      <c r="A882" s="61">
        <v>866</v>
      </c>
      <c r="B882" s="61"/>
      <c r="C882" s="577">
        <v>5392</v>
      </c>
      <c r="D882" s="302" t="s">
        <v>12534</v>
      </c>
      <c r="E882" s="303" t="s">
        <v>4692</v>
      </c>
      <c r="F882" s="304" t="s">
        <v>12535</v>
      </c>
      <c r="G882" s="304" t="s">
        <v>12536</v>
      </c>
      <c r="H882" s="167" t="str">
        <f t="shared" si="122"/>
        <v>фото1</v>
      </c>
      <c r="I882" s="305" t="s">
        <v>12537</v>
      </c>
      <c r="J882" s="306" t="s">
        <v>7568</v>
      </c>
      <c r="K882" s="307" t="s">
        <v>32</v>
      </c>
      <c r="L882" s="308">
        <v>15</v>
      </c>
      <c r="M882" s="579">
        <v>1434.5</v>
      </c>
      <c r="N882" s="299"/>
      <c r="O882" s="300">
        <f t="shared" si="123"/>
        <v>0</v>
      </c>
      <c r="P882" s="1" t="s">
        <v>11622</v>
      </c>
      <c r="Q882" s="318">
        <f t="shared" si="124"/>
        <v>95.63333333333334</v>
      </c>
      <c r="S882" s="210"/>
      <c r="T882" s="210"/>
      <c r="U882" s="210"/>
      <c r="V882" s="210"/>
      <c r="W882" s="210"/>
      <c r="X882" s="210"/>
      <c r="Y882" s="210"/>
      <c r="Z882" s="210"/>
      <c r="AA882" s="210"/>
      <c r="AB882" s="210"/>
    </row>
    <row r="883" spans="1:28" ht="22.5" x14ac:dyDescent="0.2">
      <c r="A883" s="61">
        <v>867</v>
      </c>
      <c r="B883" s="61"/>
      <c r="C883" s="577">
        <v>5393</v>
      </c>
      <c r="D883" s="302" t="s">
        <v>7574</v>
      </c>
      <c r="E883" s="303" t="s">
        <v>4692</v>
      </c>
      <c r="F883" s="304" t="s">
        <v>5222</v>
      </c>
      <c r="G883" s="304" t="s">
        <v>5223</v>
      </c>
      <c r="H883" s="167" t="str">
        <f t="shared" si="122"/>
        <v>фото1</v>
      </c>
      <c r="I883" s="305" t="s">
        <v>5224</v>
      </c>
      <c r="J883" s="306" t="s">
        <v>7568</v>
      </c>
      <c r="K883" s="307" t="s">
        <v>32</v>
      </c>
      <c r="L883" s="308">
        <v>15</v>
      </c>
      <c r="M883" s="579">
        <v>1405.1999999999998</v>
      </c>
      <c r="N883" s="299"/>
      <c r="O883" s="300">
        <f t="shared" si="123"/>
        <v>0</v>
      </c>
      <c r="P883" s="1"/>
      <c r="Q883" s="318">
        <f t="shared" si="124"/>
        <v>93.679999999999993</v>
      </c>
      <c r="S883" s="210"/>
      <c r="T883" s="210"/>
      <c r="U883" s="210"/>
      <c r="V883" s="210"/>
      <c r="W883" s="210"/>
      <c r="X883" s="210"/>
      <c r="Y883" s="210"/>
      <c r="Z883" s="210"/>
      <c r="AA883" s="210"/>
      <c r="AB883" s="210"/>
    </row>
    <row r="884" spans="1:28" ht="15" x14ac:dyDescent="0.2">
      <c r="A884" s="61">
        <v>868</v>
      </c>
      <c r="B884" s="61"/>
      <c r="C884" s="577">
        <v>5394</v>
      </c>
      <c r="D884" s="302" t="s">
        <v>12538</v>
      </c>
      <c r="E884" s="303" t="s">
        <v>4692</v>
      </c>
      <c r="F884" s="304" t="s">
        <v>12539</v>
      </c>
      <c r="G884" s="304" t="s">
        <v>12540</v>
      </c>
      <c r="H884" s="167" t="str">
        <f t="shared" si="122"/>
        <v>фото1</v>
      </c>
      <c r="I884" s="305" t="s">
        <v>12541</v>
      </c>
      <c r="J884" s="306" t="s">
        <v>7568</v>
      </c>
      <c r="K884" s="307" t="s">
        <v>32</v>
      </c>
      <c r="L884" s="308">
        <v>15</v>
      </c>
      <c r="M884" s="579">
        <v>1434.5</v>
      </c>
      <c r="N884" s="299"/>
      <c r="O884" s="300">
        <f t="shared" si="123"/>
        <v>0</v>
      </c>
      <c r="P884" s="1" t="s">
        <v>11622</v>
      </c>
      <c r="Q884" s="318">
        <f t="shared" si="124"/>
        <v>95.63333333333334</v>
      </c>
      <c r="S884" s="210"/>
      <c r="T884" s="210"/>
      <c r="U884" s="210"/>
      <c r="V884" s="210"/>
      <c r="W884" s="210"/>
      <c r="X884" s="210"/>
      <c r="Y884" s="210"/>
      <c r="Z884" s="210"/>
      <c r="AA884" s="210"/>
      <c r="AB884" s="210"/>
    </row>
    <row r="885" spans="1:28" ht="22.5" x14ac:dyDescent="0.2">
      <c r="A885" s="61">
        <v>869</v>
      </c>
      <c r="B885" s="61"/>
      <c r="C885" s="577">
        <v>5395</v>
      </c>
      <c r="D885" s="302" t="s">
        <v>12542</v>
      </c>
      <c r="E885" s="303" t="s">
        <v>4692</v>
      </c>
      <c r="F885" s="304" t="s">
        <v>12543</v>
      </c>
      <c r="G885" s="304" t="s">
        <v>12544</v>
      </c>
      <c r="H885" s="167" t="str">
        <f t="shared" si="122"/>
        <v>фото1</v>
      </c>
      <c r="I885" s="305" t="s">
        <v>12545</v>
      </c>
      <c r="J885" s="306" t="s">
        <v>7568</v>
      </c>
      <c r="K885" s="307" t="s">
        <v>32</v>
      </c>
      <c r="L885" s="308">
        <v>15</v>
      </c>
      <c r="M885" s="579">
        <v>1434.5</v>
      </c>
      <c r="N885" s="299"/>
      <c r="O885" s="300">
        <f t="shared" si="123"/>
        <v>0</v>
      </c>
      <c r="P885" s="1" t="s">
        <v>11622</v>
      </c>
      <c r="Q885" s="318">
        <f t="shared" si="124"/>
        <v>95.63333333333334</v>
      </c>
      <c r="S885" s="210"/>
      <c r="T885" s="210"/>
      <c r="U885" s="210"/>
      <c r="V885" s="210"/>
      <c r="W885" s="210"/>
      <c r="X885" s="210"/>
      <c r="Y885" s="210"/>
      <c r="Z885" s="210"/>
      <c r="AA885" s="210"/>
      <c r="AB885" s="210"/>
    </row>
    <row r="886" spans="1:28" ht="33.75" x14ac:dyDescent="0.2">
      <c r="A886" s="61">
        <v>870</v>
      </c>
      <c r="B886" s="61"/>
      <c r="C886" s="577">
        <v>5396</v>
      </c>
      <c r="D886" s="302" t="s">
        <v>7575</v>
      </c>
      <c r="E886" s="303" t="s">
        <v>4692</v>
      </c>
      <c r="F886" s="304" t="s">
        <v>5225</v>
      </c>
      <c r="G886" s="304" t="s">
        <v>9121</v>
      </c>
      <c r="H886" s="167" t="str">
        <f t="shared" si="122"/>
        <v>фото1</v>
      </c>
      <c r="I886" s="305" t="s">
        <v>5226</v>
      </c>
      <c r="J886" s="306" t="s">
        <v>7568</v>
      </c>
      <c r="K886" s="307" t="s">
        <v>32</v>
      </c>
      <c r="L886" s="308">
        <v>15</v>
      </c>
      <c r="M886" s="579">
        <v>1405.1999999999998</v>
      </c>
      <c r="N886" s="299"/>
      <c r="O886" s="300">
        <f t="shared" si="123"/>
        <v>0</v>
      </c>
      <c r="P886" s="1"/>
      <c r="Q886" s="318">
        <f t="shared" si="124"/>
        <v>93.679999999999993</v>
      </c>
      <c r="S886" s="210"/>
      <c r="T886" s="210"/>
      <c r="U886" s="210"/>
      <c r="V886" s="210"/>
      <c r="W886" s="210"/>
      <c r="X886" s="210"/>
      <c r="Y886" s="210"/>
      <c r="Z886" s="210"/>
      <c r="AA886" s="210"/>
      <c r="AB886" s="210"/>
    </row>
    <row r="887" spans="1:28" ht="22.5" x14ac:dyDescent="0.2">
      <c r="A887" s="61">
        <v>871</v>
      </c>
      <c r="B887" s="61"/>
      <c r="C887" s="577">
        <v>5397</v>
      </c>
      <c r="D887" s="302" t="s">
        <v>12546</v>
      </c>
      <c r="E887" s="293" t="s">
        <v>4692</v>
      </c>
      <c r="F887" s="294" t="s">
        <v>12547</v>
      </c>
      <c r="G887" s="294" t="s">
        <v>12548</v>
      </c>
      <c r="H887" s="167" t="str">
        <f t="shared" si="122"/>
        <v>фото1</v>
      </c>
      <c r="I887" s="295" t="s">
        <v>12549</v>
      </c>
      <c r="J887" s="296" t="s">
        <v>7568</v>
      </c>
      <c r="K887" s="297" t="s">
        <v>32</v>
      </c>
      <c r="L887" s="298">
        <v>15</v>
      </c>
      <c r="M887" s="578">
        <v>1434.5</v>
      </c>
      <c r="N887" s="299"/>
      <c r="O887" s="300">
        <f t="shared" si="123"/>
        <v>0</v>
      </c>
      <c r="P887" s="4" t="s">
        <v>11622</v>
      </c>
      <c r="Q887" s="318">
        <f t="shared" si="124"/>
        <v>95.63333333333334</v>
      </c>
      <c r="S887" s="210"/>
      <c r="T887" s="210"/>
      <c r="U887" s="210"/>
      <c r="V887" s="210"/>
      <c r="W887" s="210"/>
      <c r="X887" s="210"/>
      <c r="Y887" s="210"/>
      <c r="Z887" s="210"/>
      <c r="AA887" s="210"/>
      <c r="AB887" s="210"/>
    </row>
    <row r="888" spans="1:28" ht="15" x14ac:dyDescent="0.2">
      <c r="A888" s="61">
        <v>872</v>
      </c>
      <c r="B888" s="61"/>
      <c r="C888" s="577">
        <v>5398</v>
      </c>
      <c r="D888" s="302" t="s">
        <v>7576</v>
      </c>
      <c r="E888" s="293" t="s">
        <v>4692</v>
      </c>
      <c r="F888" s="294" t="s">
        <v>5227</v>
      </c>
      <c r="G888" s="294" t="s">
        <v>5228</v>
      </c>
      <c r="H888" s="167" t="str">
        <f t="shared" si="122"/>
        <v>фото1</v>
      </c>
      <c r="I888" s="295" t="s">
        <v>5229</v>
      </c>
      <c r="J888" s="296" t="s">
        <v>7568</v>
      </c>
      <c r="K888" s="297" t="s">
        <v>32</v>
      </c>
      <c r="L888" s="298">
        <v>15</v>
      </c>
      <c r="M888" s="578">
        <v>1405.1999999999998</v>
      </c>
      <c r="N888" s="299"/>
      <c r="O888" s="300">
        <f t="shared" si="123"/>
        <v>0</v>
      </c>
      <c r="P888" s="4"/>
      <c r="Q888" s="318">
        <f t="shared" si="124"/>
        <v>93.679999999999993</v>
      </c>
      <c r="S888" s="210"/>
      <c r="T888" s="210"/>
      <c r="U888" s="210"/>
      <c r="V888" s="210"/>
      <c r="W888" s="210"/>
      <c r="X888" s="210"/>
      <c r="Y888" s="210"/>
      <c r="Z888" s="210"/>
      <c r="AA888" s="210"/>
      <c r="AB888" s="210"/>
    </row>
    <row r="889" spans="1:28" ht="22.5" x14ac:dyDescent="0.2">
      <c r="A889" s="61">
        <v>873</v>
      </c>
      <c r="B889" s="61"/>
      <c r="C889" s="577">
        <v>5399</v>
      </c>
      <c r="D889" s="302" t="s">
        <v>7577</v>
      </c>
      <c r="E889" s="303" t="s">
        <v>4692</v>
      </c>
      <c r="F889" s="304" t="s">
        <v>6276</v>
      </c>
      <c r="G889" s="304" t="s">
        <v>6277</v>
      </c>
      <c r="H889" s="167" t="str">
        <f t="shared" si="122"/>
        <v>фото1</v>
      </c>
      <c r="I889" s="305" t="s">
        <v>6278</v>
      </c>
      <c r="J889" s="306" t="s">
        <v>7568</v>
      </c>
      <c r="K889" s="307" t="s">
        <v>32</v>
      </c>
      <c r="L889" s="308">
        <v>15</v>
      </c>
      <c r="M889" s="579">
        <v>1463.6999999999998</v>
      </c>
      <c r="N889" s="299"/>
      <c r="O889" s="300">
        <f t="shared" si="123"/>
        <v>0</v>
      </c>
      <c r="P889" s="4"/>
      <c r="Q889" s="318">
        <f t="shared" si="124"/>
        <v>97.579999999999984</v>
      </c>
      <c r="S889" s="210"/>
      <c r="T889" s="210"/>
      <c r="U889" s="210"/>
      <c r="V889" s="210"/>
      <c r="W889" s="210"/>
      <c r="X889" s="210"/>
      <c r="Y889" s="210"/>
      <c r="Z889" s="210"/>
      <c r="AA889" s="210"/>
      <c r="AB889" s="210"/>
    </row>
    <row r="890" spans="1:28" ht="15" x14ac:dyDescent="0.2">
      <c r="A890" s="61">
        <v>874</v>
      </c>
      <c r="B890" s="61"/>
      <c r="C890" s="577">
        <v>5401</v>
      </c>
      <c r="D890" s="302" t="s">
        <v>12550</v>
      </c>
      <c r="E890" s="303" t="s">
        <v>4692</v>
      </c>
      <c r="F890" s="304" t="s">
        <v>12551</v>
      </c>
      <c r="G890" s="304" t="s">
        <v>12552</v>
      </c>
      <c r="H890" s="167" t="str">
        <f t="shared" si="122"/>
        <v>фото1</v>
      </c>
      <c r="I890" s="305" t="s">
        <v>12553</v>
      </c>
      <c r="J890" s="306" t="s">
        <v>7568</v>
      </c>
      <c r="K890" s="307" t="s">
        <v>32</v>
      </c>
      <c r="L890" s="308">
        <v>15</v>
      </c>
      <c r="M890" s="579">
        <v>1463.6999999999998</v>
      </c>
      <c r="N890" s="299"/>
      <c r="O890" s="300">
        <f t="shared" si="123"/>
        <v>0</v>
      </c>
      <c r="P890" s="4" t="s">
        <v>11622</v>
      </c>
      <c r="Q890" s="318">
        <f t="shared" si="124"/>
        <v>97.579999999999984</v>
      </c>
      <c r="S890" s="210"/>
      <c r="T890" s="210"/>
      <c r="U890" s="210"/>
      <c r="V890" s="210"/>
      <c r="W890" s="210"/>
      <c r="X890" s="210"/>
      <c r="Y890" s="210"/>
      <c r="Z890" s="210"/>
      <c r="AA890" s="210"/>
      <c r="AB890" s="210"/>
    </row>
    <row r="891" spans="1:28" ht="9.75" customHeight="1" x14ac:dyDescent="0.2">
      <c r="A891" s="61">
        <v>875</v>
      </c>
      <c r="B891" s="61"/>
      <c r="C891" s="370"/>
      <c r="D891" s="370"/>
      <c r="E891" s="371"/>
      <c r="F891" s="372"/>
      <c r="G891" s="373"/>
      <c r="H891" s="373"/>
      <c r="I891" s="374"/>
      <c r="J891" s="374"/>
      <c r="K891" s="374"/>
      <c r="L891" s="374"/>
      <c r="M891" s="374"/>
      <c r="N891" s="374"/>
      <c r="O891" s="374"/>
      <c r="P891" s="374"/>
      <c r="Q891" s="318"/>
      <c r="S891" s="210"/>
      <c r="T891" s="210"/>
      <c r="U891" s="210"/>
      <c r="V891" s="210"/>
      <c r="W891" s="210"/>
      <c r="X891" s="210"/>
      <c r="Y891" s="210"/>
      <c r="Z891" s="210"/>
      <c r="AA891" s="210"/>
      <c r="AB891" s="210"/>
    </row>
    <row r="892" spans="1:28" ht="18.75" x14ac:dyDescent="0.2">
      <c r="A892" s="61">
        <v>876</v>
      </c>
      <c r="B892" s="61"/>
      <c r="C892" s="370"/>
      <c r="D892" s="370"/>
      <c r="E892" s="371"/>
      <c r="F892" s="372" t="s">
        <v>12554</v>
      </c>
      <c r="G892" s="373"/>
      <c r="H892" s="373"/>
      <c r="I892" s="374"/>
      <c r="J892" s="374"/>
      <c r="K892" s="374"/>
      <c r="L892" s="374"/>
      <c r="M892" s="374"/>
      <c r="N892" s="374"/>
      <c r="O892" s="374"/>
      <c r="P892" s="374"/>
      <c r="Q892" s="318"/>
      <c r="S892" s="210"/>
      <c r="T892" s="210"/>
      <c r="U892" s="210"/>
      <c r="V892" s="210"/>
      <c r="W892" s="210"/>
      <c r="X892" s="210"/>
      <c r="Y892" s="210"/>
      <c r="Z892" s="210"/>
      <c r="AA892" s="210"/>
      <c r="AB892" s="210"/>
    </row>
    <row r="893" spans="1:28" ht="15.75" x14ac:dyDescent="0.2">
      <c r="A893" s="61">
        <v>877</v>
      </c>
      <c r="B893" s="61"/>
      <c r="C893" s="6"/>
      <c r="D893" s="381"/>
      <c r="E893" s="382"/>
      <c r="F893" s="289" t="s">
        <v>12554</v>
      </c>
      <c r="G893" s="383"/>
      <c r="H893" s="319"/>
      <c r="I893" s="319"/>
      <c r="J893" s="319"/>
      <c r="K893" s="319"/>
      <c r="L893" s="319"/>
      <c r="M893" s="319"/>
      <c r="N893" s="319"/>
      <c r="O893" s="319"/>
      <c r="P893" s="319"/>
      <c r="Q893" s="318"/>
      <c r="S893" s="210"/>
      <c r="T893" s="210"/>
      <c r="U893" s="210"/>
      <c r="V893" s="210"/>
      <c r="W893" s="210"/>
      <c r="X893" s="210"/>
      <c r="Y893" s="210"/>
      <c r="Z893" s="210"/>
      <c r="AA893" s="210"/>
      <c r="AB893" s="210"/>
    </row>
    <row r="894" spans="1:28" ht="15" x14ac:dyDescent="0.2">
      <c r="A894" s="61">
        <v>878</v>
      </c>
      <c r="B894" s="61"/>
      <c r="C894" s="443">
        <v>3701</v>
      </c>
      <c r="D894" s="302" t="s">
        <v>7578</v>
      </c>
      <c r="E894" s="303" t="s">
        <v>42</v>
      </c>
      <c r="F894" s="304" t="s">
        <v>5230</v>
      </c>
      <c r="G894" s="447" t="s">
        <v>7578</v>
      </c>
      <c r="H894" s="167" t="str">
        <f t="shared" ref="H894:H925" si="125">HYPERLINK("http://www.gardenbulbs.ru/images/VesnaOtherCL/thumbnails/"&amp;D1644&amp;".jpg","фото1")</f>
        <v>фото1</v>
      </c>
      <c r="I894" s="399" t="s">
        <v>12555</v>
      </c>
      <c r="J894" s="400"/>
      <c r="K894" s="307" t="s">
        <v>43</v>
      </c>
      <c r="L894" s="308">
        <v>200</v>
      </c>
      <c r="M894" s="579">
        <v>1464.8</v>
      </c>
      <c r="N894" s="309"/>
      <c r="O894" s="310"/>
      <c r="P894" s="311"/>
      <c r="Q894" s="318">
        <f>M894/L894</f>
        <v>7.3239999999999998</v>
      </c>
      <c r="S894" s="210"/>
      <c r="T894" s="210"/>
      <c r="U894" s="210"/>
      <c r="V894" s="210"/>
      <c r="W894" s="210"/>
      <c r="X894" s="210"/>
      <c r="Y894" s="210"/>
      <c r="Z894" s="210"/>
      <c r="AA894" s="210"/>
      <c r="AB894" s="210"/>
    </row>
    <row r="895" spans="1:28" ht="15" x14ac:dyDescent="0.2">
      <c r="A895" s="61">
        <v>879</v>
      </c>
      <c r="B895" s="61"/>
      <c r="C895" s="443">
        <v>3702</v>
      </c>
      <c r="D895" s="302" t="s">
        <v>7579</v>
      </c>
      <c r="E895" s="303" t="s">
        <v>42</v>
      </c>
      <c r="F895" s="304" t="s">
        <v>2534</v>
      </c>
      <c r="G895" s="447" t="s">
        <v>7579</v>
      </c>
      <c r="H895" s="167" t="str">
        <f t="shared" si="125"/>
        <v>фото1</v>
      </c>
      <c r="I895" s="399" t="s">
        <v>12556</v>
      </c>
      <c r="J895" s="400"/>
      <c r="K895" s="307" t="s">
        <v>43</v>
      </c>
      <c r="L895" s="308">
        <v>200</v>
      </c>
      <c r="M895" s="579">
        <v>1464.8</v>
      </c>
      <c r="N895" s="309"/>
      <c r="O895" s="310"/>
      <c r="P895" s="311"/>
      <c r="Q895" s="318">
        <f t="shared" ref="Q895:Q958" si="126">M895/L895</f>
        <v>7.3239999999999998</v>
      </c>
      <c r="S895" s="210"/>
      <c r="T895" s="210"/>
      <c r="U895" s="210"/>
      <c r="V895" s="210"/>
      <c r="W895" s="210"/>
      <c r="X895" s="210"/>
      <c r="Y895" s="210"/>
      <c r="Z895" s="210"/>
      <c r="AA895" s="210"/>
      <c r="AB895" s="210"/>
    </row>
    <row r="896" spans="1:28" ht="25.5" x14ac:dyDescent="0.2">
      <c r="A896" s="61">
        <v>880</v>
      </c>
      <c r="B896" s="61"/>
      <c r="C896" s="443">
        <v>3703</v>
      </c>
      <c r="D896" s="302" t="s">
        <v>13716</v>
      </c>
      <c r="E896" s="303" t="s">
        <v>42</v>
      </c>
      <c r="F896" s="304" t="s">
        <v>5231</v>
      </c>
      <c r="G896" s="447" t="s">
        <v>12557</v>
      </c>
      <c r="H896" s="167" t="str">
        <f t="shared" si="125"/>
        <v>фото1</v>
      </c>
      <c r="I896" s="399" t="s">
        <v>12558</v>
      </c>
      <c r="J896" s="400"/>
      <c r="K896" s="307" t="s">
        <v>35</v>
      </c>
      <c r="L896" s="308">
        <v>200</v>
      </c>
      <c r="M896" s="579">
        <v>1464.8</v>
      </c>
      <c r="N896" s="309"/>
      <c r="O896" s="310"/>
      <c r="P896" s="311"/>
      <c r="Q896" s="318">
        <f t="shared" si="126"/>
        <v>7.3239999999999998</v>
      </c>
      <c r="S896" s="210"/>
      <c r="T896" s="210"/>
      <c r="U896" s="210"/>
      <c r="V896" s="210"/>
      <c r="W896" s="210"/>
      <c r="X896" s="210"/>
      <c r="Y896" s="210"/>
      <c r="Z896" s="210"/>
      <c r="AA896" s="210"/>
      <c r="AB896" s="210"/>
    </row>
    <row r="897" spans="1:28" ht="25.5" x14ac:dyDescent="0.2">
      <c r="A897" s="61">
        <v>881</v>
      </c>
      <c r="B897" s="61"/>
      <c r="C897" s="443">
        <v>3704</v>
      </c>
      <c r="D897" s="302" t="s">
        <v>13717</v>
      </c>
      <c r="E897" s="303" t="s">
        <v>42</v>
      </c>
      <c r="F897" s="304" t="s">
        <v>5232</v>
      </c>
      <c r="G897" s="447" t="s">
        <v>12559</v>
      </c>
      <c r="H897" s="167" t="str">
        <f t="shared" si="125"/>
        <v>фото1</v>
      </c>
      <c r="I897" s="399" t="s">
        <v>12560</v>
      </c>
      <c r="J897" s="400"/>
      <c r="K897" s="307" t="s">
        <v>35</v>
      </c>
      <c r="L897" s="308">
        <v>200</v>
      </c>
      <c r="M897" s="579">
        <v>1464.8</v>
      </c>
      <c r="N897" s="309"/>
      <c r="O897" s="310"/>
      <c r="P897" s="311"/>
      <c r="Q897" s="318">
        <f t="shared" si="126"/>
        <v>7.3239999999999998</v>
      </c>
      <c r="S897" s="210"/>
      <c r="T897" s="210"/>
      <c r="U897" s="210"/>
      <c r="V897" s="210"/>
      <c r="W897" s="210"/>
      <c r="X897" s="210"/>
      <c r="Y897" s="210"/>
      <c r="Z897" s="210"/>
      <c r="AA897" s="210"/>
      <c r="AB897" s="210"/>
    </row>
    <row r="898" spans="1:28" ht="15" x14ac:dyDescent="0.2">
      <c r="A898" s="61">
        <v>882</v>
      </c>
      <c r="B898" s="61"/>
      <c r="C898" s="443">
        <v>3705</v>
      </c>
      <c r="D898" s="302" t="s">
        <v>7580</v>
      </c>
      <c r="E898" s="303" t="s">
        <v>42</v>
      </c>
      <c r="F898" s="304" t="s">
        <v>5233</v>
      </c>
      <c r="G898" s="447" t="s">
        <v>7580</v>
      </c>
      <c r="H898" s="167" t="str">
        <f t="shared" si="125"/>
        <v>фото1</v>
      </c>
      <c r="I898" s="399" t="s">
        <v>12561</v>
      </c>
      <c r="J898" s="400"/>
      <c r="K898" s="307" t="s">
        <v>43</v>
      </c>
      <c r="L898" s="308">
        <v>200</v>
      </c>
      <c r="M898" s="579">
        <v>1464.8</v>
      </c>
      <c r="N898" s="309"/>
      <c r="O898" s="310"/>
      <c r="P898" s="311"/>
      <c r="Q898" s="318">
        <f t="shared" si="126"/>
        <v>7.3239999999999998</v>
      </c>
      <c r="S898" s="210"/>
      <c r="T898" s="210"/>
      <c r="U898" s="210"/>
      <c r="V898" s="210"/>
      <c r="W898" s="210"/>
      <c r="X898" s="210"/>
      <c r="Y898" s="210"/>
      <c r="Z898" s="210"/>
      <c r="AA898" s="210"/>
      <c r="AB898" s="210"/>
    </row>
    <row r="899" spans="1:28" ht="15" x14ac:dyDescent="0.2">
      <c r="A899" s="61">
        <v>883</v>
      </c>
      <c r="B899" s="61"/>
      <c r="C899" s="443">
        <v>3706</v>
      </c>
      <c r="D899" s="302" t="s">
        <v>7581</v>
      </c>
      <c r="E899" s="303" t="s">
        <v>42</v>
      </c>
      <c r="F899" s="304" t="s">
        <v>5234</v>
      </c>
      <c r="G899" s="447" t="s">
        <v>7581</v>
      </c>
      <c r="H899" s="167" t="str">
        <f t="shared" si="125"/>
        <v>фото1</v>
      </c>
      <c r="I899" s="399" t="s">
        <v>12562</v>
      </c>
      <c r="J899" s="400"/>
      <c r="K899" s="307" t="s">
        <v>43</v>
      </c>
      <c r="L899" s="308">
        <v>200</v>
      </c>
      <c r="M899" s="579">
        <v>1464.8</v>
      </c>
      <c r="N899" s="309"/>
      <c r="O899" s="310"/>
      <c r="P899" s="311"/>
      <c r="Q899" s="318">
        <f t="shared" si="126"/>
        <v>7.3239999999999998</v>
      </c>
      <c r="S899" s="210"/>
      <c r="T899" s="210"/>
      <c r="U899" s="210"/>
      <c r="V899" s="210"/>
      <c r="W899" s="210"/>
      <c r="X899" s="210"/>
      <c r="Y899" s="210"/>
      <c r="Z899" s="210"/>
      <c r="AA899" s="210"/>
      <c r="AB899" s="210"/>
    </row>
    <row r="900" spans="1:28" ht="15" x14ac:dyDescent="0.2">
      <c r="A900" s="61">
        <v>884</v>
      </c>
      <c r="B900" s="61"/>
      <c r="C900" s="443">
        <v>3707</v>
      </c>
      <c r="D900" s="302" t="s">
        <v>7582</v>
      </c>
      <c r="E900" s="303" t="s">
        <v>42</v>
      </c>
      <c r="F900" s="304" t="s">
        <v>5235</v>
      </c>
      <c r="G900" s="447" t="s">
        <v>7582</v>
      </c>
      <c r="H900" s="167" t="str">
        <f t="shared" si="125"/>
        <v>фото1</v>
      </c>
      <c r="I900" s="399" t="s">
        <v>12563</v>
      </c>
      <c r="J900" s="400"/>
      <c r="K900" s="307" t="s">
        <v>43</v>
      </c>
      <c r="L900" s="308">
        <v>200</v>
      </c>
      <c r="M900" s="579">
        <v>1464.8</v>
      </c>
      <c r="N900" s="309"/>
      <c r="O900" s="310"/>
      <c r="P900" s="311"/>
      <c r="Q900" s="318">
        <f t="shared" si="126"/>
        <v>7.3239999999999998</v>
      </c>
      <c r="S900" s="210"/>
      <c r="T900" s="210"/>
      <c r="U900" s="210"/>
      <c r="V900" s="210"/>
      <c r="W900" s="210"/>
      <c r="X900" s="210"/>
      <c r="Y900" s="210"/>
      <c r="Z900" s="210"/>
      <c r="AA900" s="210"/>
      <c r="AB900" s="210"/>
    </row>
    <row r="901" spans="1:28" ht="25.5" x14ac:dyDescent="0.2">
      <c r="A901" s="61">
        <v>885</v>
      </c>
      <c r="B901" s="61"/>
      <c r="C901" s="443">
        <v>3708</v>
      </c>
      <c r="D901" s="302" t="s">
        <v>7583</v>
      </c>
      <c r="E901" s="303" t="s">
        <v>42</v>
      </c>
      <c r="F901" s="304" t="s">
        <v>5237</v>
      </c>
      <c r="G901" s="447" t="s">
        <v>7583</v>
      </c>
      <c r="H901" s="167" t="str">
        <f t="shared" si="125"/>
        <v>фото1</v>
      </c>
      <c r="I901" s="399" t="s">
        <v>12564</v>
      </c>
      <c r="J901" s="400"/>
      <c r="K901" s="307" t="s">
        <v>43</v>
      </c>
      <c r="L901" s="308">
        <v>200</v>
      </c>
      <c r="M901" s="579">
        <v>1464.8</v>
      </c>
      <c r="N901" s="309"/>
      <c r="O901" s="310"/>
      <c r="P901" s="311"/>
      <c r="Q901" s="318">
        <f t="shared" si="126"/>
        <v>7.3239999999999998</v>
      </c>
      <c r="S901" s="210"/>
      <c r="T901" s="210"/>
      <c r="U901" s="210"/>
      <c r="V901" s="210"/>
      <c r="W901" s="210"/>
      <c r="X901" s="210"/>
      <c r="Y901" s="210"/>
      <c r="Z901" s="210"/>
      <c r="AA901" s="210"/>
      <c r="AB901" s="210"/>
    </row>
    <row r="902" spans="1:28" ht="25.5" x14ac:dyDescent="0.2">
      <c r="A902" s="61">
        <v>886</v>
      </c>
      <c r="B902" s="61"/>
      <c r="C902" s="443">
        <v>3709</v>
      </c>
      <c r="D902" s="302" t="s">
        <v>7584</v>
      </c>
      <c r="E902" s="303" t="s">
        <v>42</v>
      </c>
      <c r="F902" s="304" t="s">
        <v>5238</v>
      </c>
      <c r="G902" s="447" t="s">
        <v>7584</v>
      </c>
      <c r="H902" s="167" t="str">
        <f t="shared" si="125"/>
        <v>фото1</v>
      </c>
      <c r="I902" s="399" t="s">
        <v>12558</v>
      </c>
      <c r="J902" s="400"/>
      <c r="K902" s="307" t="s">
        <v>43</v>
      </c>
      <c r="L902" s="308">
        <v>200</v>
      </c>
      <c r="M902" s="579">
        <v>1464.8</v>
      </c>
      <c r="N902" s="309"/>
      <c r="O902" s="310"/>
      <c r="P902" s="311"/>
      <c r="Q902" s="318">
        <f t="shared" si="126"/>
        <v>7.3239999999999998</v>
      </c>
      <c r="S902" s="210"/>
      <c r="T902" s="210"/>
      <c r="U902" s="210"/>
      <c r="V902" s="210"/>
      <c r="W902" s="210"/>
      <c r="X902" s="210"/>
      <c r="Y902" s="210"/>
      <c r="Z902" s="210"/>
      <c r="AA902" s="210"/>
      <c r="AB902" s="210"/>
    </row>
    <row r="903" spans="1:28" ht="25.5" x14ac:dyDescent="0.2">
      <c r="A903" s="61">
        <v>887</v>
      </c>
      <c r="B903" s="61"/>
      <c r="C903" s="443">
        <v>3710</v>
      </c>
      <c r="D903" s="302" t="s">
        <v>7585</v>
      </c>
      <c r="E903" s="303" t="s">
        <v>42</v>
      </c>
      <c r="F903" s="304" t="s">
        <v>5239</v>
      </c>
      <c r="G903" s="447" t="s">
        <v>7585</v>
      </c>
      <c r="H903" s="167" t="str">
        <f t="shared" si="125"/>
        <v>фото1</v>
      </c>
      <c r="I903" s="399" t="s">
        <v>12565</v>
      </c>
      <c r="J903" s="400"/>
      <c r="K903" s="307" t="s">
        <v>43</v>
      </c>
      <c r="L903" s="308">
        <v>200</v>
      </c>
      <c r="M903" s="579">
        <v>1464.8</v>
      </c>
      <c r="N903" s="309"/>
      <c r="O903" s="310"/>
      <c r="P903" s="311"/>
      <c r="Q903" s="318">
        <f t="shared" si="126"/>
        <v>7.3239999999999998</v>
      </c>
      <c r="S903" s="210"/>
      <c r="T903" s="210"/>
      <c r="U903" s="210"/>
      <c r="V903" s="210"/>
      <c r="W903" s="210"/>
      <c r="X903" s="210"/>
      <c r="Y903" s="210"/>
      <c r="Z903" s="210"/>
      <c r="AA903" s="210"/>
      <c r="AB903" s="210"/>
    </row>
    <row r="904" spans="1:28" ht="15" x14ac:dyDescent="0.2">
      <c r="A904" s="61">
        <v>888</v>
      </c>
      <c r="B904" s="61"/>
      <c r="C904" s="443">
        <v>3711</v>
      </c>
      <c r="D904" s="302" t="s">
        <v>7586</v>
      </c>
      <c r="E904" s="303" t="s">
        <v>42</v>
      </c>
      <c r="F904" s="304" t="s">
        <v>5240</v>
      </c>
      <c r="G904" s="447" t="s">
        <v>7586</v>
      </c>
      <c r="H904" s="167" t="str">
        <f t="shared" si="125"/>
        <v>фото1</v>
      </c>
      <c r="I904" s="399" t="s">
        <v>12566</v>
      </c>
      <c r="J904" s="400"/>
      <c r="K904" s="307" t="s">
        <v>43</v>
      </c>
      <c r="L904" s="308">
        <v>200</v>
      </c>
      <c r="M904" s="579">
        <v>1464.8</v>
      </c>
      <c r="N904" s="309"/>
      <c r="O904" s="310"/>
      <c r="P904" s="311"/>
      <c r="Q904" s="318">
        <f t="shared" si="126"/>
        <v>7.3239999999999998</v>
      </c>
      <c r="S904" s="210"/>
      <c r="T904" s="210"/>
      <c r="U904" s="210"/>
      <c r="V904" s="210"/>
      <c r="W904" s="210"/>
      <c r="X904" s="210"/>
      <c r="Y904" s="210"/>
      <c r="Z904" s="210"/>
      <c r="AA904" s="210"/>
      <c r="AB904" s="210"/>
    </row>
    <row r="905" spans="1:28" ht="25.5" x14ac:dyDescent="0.2">
      <c r="A905" s="61">
        <v>889</v>
      </c>
      <c r="B905" s="61"/>
      <c r="C905" s="443">
        <v>3712</v>
      </c>
      <c r="D905" s="302" t="s">
        <v>7587</v>
      </c>
      <c r="E905" s="303" t="s">
        <v>42</v>
      </c>
      <c r="F905" s="304" t="s">
        <v>5241</v>
      </c>
      <c r="G905" s="447" t="s">
        <v>7587</v>
      </c>
      <c r="H905" s="167" t="str">
        <f t="shared" si="125"/>
        <v>фото1</v>
      </c>
      <c r="I905" s="399" t="s">
        <v>12567</v>
      </c>
      <c r="J905" s="400"/>
      <c r="K905" s="307" t="s">
        <v>43</v>
      </c>
      <c r="L905" s="308">
        <v>200</v>
      </c>
      <c r="M905" s="579">
        <v>1536.5</v>
      </c>
      <c r="N905" s="309"/>
      <c r="O905" s="310"/>
      <c r="P905" s="311"/>
      <c r="Q905" s="318">
        <f t="shared" si="126"/>
        <v>7.6825000000000001</v>
      </c>
      <c r="S905" s="210"/>
      <c r="T905" s="210"/>
      <c r="U905" s="210"/>
      <c r="V905" s="210"/>
      <c r="W905" s="210"/>
      <c r="X905" s="210"/>
      <c r="Y905" s="210"/>
      <c r="Z905" s="210"/>
      <c r="AA905" s="210"/>
      <c r="AB905" s="210"/>
    </row>
    <row r="906" spans="1:28" ht="15" x14ac:dyDescent="0.2">
      <c r="A906" s="61">
        <v>890</v>
      </c>
      <c r="B906" s="61"/>
      <c r="C906" s="443">
        <v>3713</v>
      </c>
      <c r="D906" s="302" t="s">
        <v>7588</v>
      </c>
      <c r="E906" s="303" t="s">
        <v>42</v>
      </c>
      <c r="F906" s="304" t="s">
        <v>5242</v>
      </c>
      <c r="G906" s="447" t="s">
        <v>7588</v>
      </c>
      <c r="H906" s="167" t="str">
        <f t="shared" si="125"/>
        <v>фото1</v>
      </c>
      <c r="I906" s="399" t="s">
        <v>12568</v>
      </c>
      <c r="J906" s="400"/>
      <c r="K906" s="307" t="s">
        <v>43</v>
      </c>
      <c r="L906" s="308">
        <v>200</v>
      </c>
      <c r="M906" s="579">
        <v>1464.8</v>
      </c>
      <c r="N906" s="309"/>
      <c r="O906" s="310"/>
      <c r="P906" s="311"/>
      <c r="Q906" s="318">
        <f t="shared" si="126"/>
        <v>7.3239999999999998</v>
      </c>
      <c r="S906" s="210"/>
      <c r="T906" s="210"/>
      <c r="U906" s="210"/>
      <c r="V906" s="210"/>
      <c r="W906" s="210"/>
      <c r="X906" s="210"/>
      <c r="Y906" s="210"/>
      <c r="Z906" s="210"/>
      <c r="AA906" s="210"/>
      <c r="AB906" s="210"/>
    </row>
    <row r="907" spans="1:28" ht="25.5" x14ac:dyDescent="0.2">
      <c r="A907" s="61">
        <v>891</v>
      </c>
      <c r="B907" s="61"/>
      <c r="C907" s="443">
        <v>3714</v>
      </c>
      <c r="D907" s="302" t="s">
        <v>13718</v>
      </c>
      <c r="E907" s="303" t="s">
        <v>42</v>
      </c>
      <c r="F907" s="304" t="s">
        <v>5243</v>
      </c>
      <c r="G907" s="447" t="s">
        <v>12569</v>
      </c>
      <c r="H907" s="167" t="str">
        <f t="shared" si="125"/>
        <v>фото1</v>
      </c>
      <c r="I907" s="399" t="s">
        <v>12561</v>
      </c>
      <c r="J907" s="400"/>
      <c r="K907" s="307" t="s">
        <v>35</v>
      </c>
      <c r="L907" s="308">
        <v>100</v>
      </c>
      <c r="M907" s="579">
        <v>1321.1999999999998</v>
      </c>
      <c r="N907" s="309"/>
      <c r="O907" s="310"/>
      <c r="P907" s="311"/>
      <c r="Q907" s="318">
        <f t="shared" si="126"/>
        <v>13.211999999999998</v>
      </c>
      <c r="S907" s="210"/>
      <c r="T907" s="210"/>
      <c r="U907" s="210"/>
      <c r="V907" s="210"/>
      <c r="W907" s="210"/>
      <c r="X907" s="210"/>
      <c r="Y907" s="210"/>
      <c r="Z907" s="210"/>
      <c r="AA907" s="210"/>
      <c r="AB907" s="210"/>
    </row>
    <row r="908" spans="1:28" ht="25.5" x14ac:dyDescent="0.2">
      <c r="A908" s="61">
        <v>892</v>
      </c>
      <c r="B908" s="61"/>
      <c r="C908" s="443">
        <v>3715</v>
      </c>
      <c r="D908" s="302" t="s">
        <v>13719</v>
      </c>
      <c r="E908" s="303" t="s">
        <v>5244</v>
      </c>
      <c r="F908" s="304" t="s">
        <v>5245</v>
      </c>
      <c r="G908" s="447" t="s">
        <v>12570</v>
      </c>
      <c r="H908" s="167" t="str">
        <f t="shared" si="125"/>
        <v>фото1</v>
      </c>
      <c r="I908" s="399" t="s">
        <v>12571</v>
      </c>
      <c r="J908" s="400"/>
      <c r="K908" s="307" t="s">
        <v>36</v>
      </c>
      <c r="L908" s="308">
        <v>200</v>
      </c>
      <c r="M908" s="579">
        <v>1141.6999999999998</v>
      </c>
      <c r="N908" s="309"/>
      <c r="O908" s="310"/>
      <c r="P908" s="311"/>
      <c r="Q908" s="318">
        <f t="shared" si="126"/>
        <v>5.708499999999999</v>
      </c>
      <c r="S908" s="210"/>
      <c r="T908" s="210"/>
      <c r="U908" s="210"/>
      <c r="V908" s="210"/>
      <c r="W908" s="210"/>
      <c r="X908" s="210"/>
      <c r="Y908" s="210"/>
      <c r="Z908" s="210"/>
      <c r="AA908" s="210"/>
      <c r="AB908" s="210"/>
    </row>
    <row r="909" spans="1:28" ht="33.75" x14ac:dyDescent="0.2">
      <c r="A909" s="61">
        <v>893</v>
      </c>
      <c r="B909" s="61"/>
      <c r="C909" s="443">
        <v>3716</v>
      </c>
      <c r="D909" s="302" t="s">
        <v>10628</v>
      </c>
      <c r="E909" s="303" t="s">
        <v>5246</v>
      </c>
      <c r="F909" s="304" t="s">
        <v>10629</v>
      </c>
      <c r="G909" s="447" t="s">
        <v>10628</v>
      </c>
      <c r="H909" s="167" t="str">
        <f t="shared" si="125"/>
        <v>фото1</v>
      </c>
      <c r="I909" s="399" t="s">
        <v>14082</v>
      </c>
      <c r="J909" s="400"/>
      <c r="K909" s="307" t="s">
        <v>35</v>
      </c>
      <c r="L909" s="308">
        <v>150</v>
      </c>
      <c r="M909" s="579">
        <v>1545.5</v>
      </c>
      <c r="N909" s="309"/>
      <c r="O909" s="310"/>
      <c r="P909" s="311"/>
      <c r="Q909" s="318">
        <f t="shared" si="126"/>
        <v>10.303333333333333</v>
      </c>
      <c r="S909" s="210"/>
      <c r="T909" s="210"/>
      <c r="U909" s="210"/>
      <c r="V909" s="210"/>
      <c r="W909" s="210"/>
      <c r="X909" s="210"/>
      <c r="Y909" s="210"/>
      <c r="Z909" s="210"/>
      <c r="AA909" s="210"/>
      <c r="AB909" s="210"/>
    </row>
    <row r="910" spans="1:28" ht="15" x14ac:dyDescent="0.2">
      <c r="A910" s="61">
        <v>894</v>
      </c>
      <c r="B910" s="61"/>
      <c r="C910" s="443">
        <v>3717</v>
      </c>
      <c r="D910" s="302" t="s">
        <v>13720</v>
      </c>
      <c r="E910" s="303" t="s">
        <v>5246</v>
      </c>
      <c r="F910" s="304" t="s">
        <v>10630</v>
      </c>
      <c r="G910" s="447" t="s">
        <v>12572</v>
      </c>
      <c r="H910" s="167" t="str">
        <f t="shared" si="125"/>
        <v>фото1</v>
      </c>
      <c r="I910" s="399" t="s">
        <v>12573</v>
      </c>
      <c r="J910" s="400"/>
      <c r="K910" s="307" t="s">
        <v>35</v>
      </c>
      <c r="L910" s="308">
        <v>150</v>
      </c>
      <c r="M910" s="579">
        <v>1141.6999999999998</v>
      </c>
      <c r="N910" s="309"/>
      <c r="O910" s="310"/>
      <c r="P910" s="311"/>
      <c r="Q910" s="318">
        <f t="shared" si="126"/>
        <v>7.6113333333333317</v>
      </c>
      <c r="S910" s="210"/>
      <c r="T910" s="210"/>
      <c r="U910" s="210"/>
      <c r="V910" s="210"/>
      <c r="W910" s="210"/>
      <c r="X910" s="210"/>
      <c r="Y910" s="210"/>
      <c r="Z910" s="210"/>
      <c r="AA910" s="210"/>
      <c r="AB910" s="210"/>
    </row>
    <row r="911" spans="1:28" ht="25.5" x14ac:dyDescent="0.2">
      <c r="A911" s="61">
        <v>895</v>
      </c>
      <c r="B911" s="61"/>
      <c r="C911" s="443">
        <v>3718</v>
      </c>
      <c r="D911" s="302" t="s">
        <v>13721</v>
      </c>
      <c r="E911" s="303" t="s">
        <v>5247</v>
      </c>
      <c r="F911" s="304" t="s">
        <v>5248</v>
      </c>
      <c r="G911" s="447" t="s">
        <v>12574</v>
      </c>
      <c r="H911" s="167" t="str">
        <f t="shared" si="125"/>
        <v>фото1</v>
      </c>
      <c r="I911" s="399" t="s">
        <v>12575</v>
      </c>
      <c r="J911" s="400"/>
      <c r="K911" s="307" t="s">
        <v>50</v>
      </c>
      <c r="L911" s="308">
        <v>25</v>
      </c>
      <c r="M911" s="579">
        <v>998.2</v>
      </c>
      <c r="N911" s="309"/>
      <c r="O911" s="310"/>
      <c r="P911" s="311"/>
      <c r="Q911" s="318">
        <f t="shared" si="126"/>
        <v>39.928000000000004</v>
      </c>
      <c r="S911" s="210"/>
      <c r="T911" s="210"/>
      <c r="U911" s="210"/>
      <c r="V911" s="210"/>
      <c r="W911" s="210"/>
      <c r="X911" s="210"/>
      <c r="Y911" s="210"/>
      <c r="Z911" s="210"/>
      <c r="AA911" s="210"/>
      <c r="AB911" s="210"/>
    </row>
    <row r="912" spans="1:28" ht="25.5" x14ac:dyDescent="0.2">
      <c r="A912" s="61">
        <v>896</v>
      </c>
      <c r="B912" s="61"/>
      <c r="C912" s="443">
        <v>3719</v>
      </c>
      <c r="D912" s="302" t="s">
        <v>13722</v>
      </c>
      <c r="E912" s="303" t="s">
        <v>4053</v>
      </c>
      <c r="F912" s="304" t="s">
        <v>5249</v>
      </c>
      <c r="G912" s="447" t="s">
        <v>12576</v>
      </c>
      <c r="H912" s="167" t="str">
        <f t="shared" si="125"/>
        <v>фото1</v>
      </c>
      <c r="I912" s="399" t="s">
        <v>12577</v>
      </c>
      <c r="J912" s="400"/>
      <c r="K912" s="307" t="s">
        <v>5250</v>
      </c>
      <c r="L912" s="308">
        <v>100</v>
      </c>
      <c r="M912" s="579">
        <v>1410.8999999999999</v>
      </c>
      <c r="N912" s="309"/>
      <c r="O912" s="310"/>
      <c r="P912" s="311"/>
      <c r="Q912" s="318">
        <f t="shared" si="126"/>
        <v>14.108999999999998</v>
      </c>
      <c r="S912" s="210"/>
      <c r="T912" s="210"/>
      <c r="U912" s="210"/>
      <c r="V912" s="210"/>
      <c r="W912" s="210"/>
      <c r="X912" s="210"/>
      <c r="Y912" s="210"/>
      <c r="Z912" s="210"/>
      <c r="AA912" s="210"/>
      <c r="AB912" s="210"/>
    </row>
    <row r="913" spans="1:28" ht="25.5" x14ac:dyDescent="0.2">
      <c r="A913" s="61">
        <v>897</v>
      </c>
      <c r="B913" s="61"/>
      <c r="C913" s="443">
        <v>3771</v>
      </c>
      <c r="D913" s="302" t="s">
        <v>14083</v>
      </c>
      <c r="E913" s="396" t="s">
        <v>4826</v>
      </c>
      <c r="F913" s="312" t="s">
        <v>14084</v>
      </c>
      <c r="G913" s="467" t="s">
        <v>14083</v>
      </c>
      <c r="H913" s="167" t="str">
        <f t="shared" si="125"/>
        <v>фото1</v>
      </c>
      <c r="I913" s="399" t="s">
        <v>14085</v>
      </c>
      <c r="J913" s="400"/>
      <c r="K913" s="307" t="s">
        <v>6891</v>
      </c>
      <c r="L913" s="308">
        <v>25</v>
      </c>
      <c r="M913" s="579">
        <v>3295.2999999999997</v>
      </c>
      <c r="N913" s="309"/>
      <c r="O913" s="310"/>
      <c r="P913" s="311" t="s">
        <v>13902</v>
      </c>
      <c r="Q913" s="318">
        <f t="shared" si="126"/>
        <v>131.81199999999998</v>
      </c>
      <c r="S913" s="210"/>
      <c r="T913" s="210"/>
      <c r="U913" s="210"/>
      <c r="V913" s="210"/>
      <c r="W913" s="210"/>
      <c r="X913" s="210"/>
      <c r="Y913" s="210"/>
      <c r="Z913" s="210"/>
      <c r="AA913" s="210"/>
      <c r="AB913" s="210"/>
    </row>
    <row r="914" spans="1:28" ht="15" x14ac:dyDescent="0.2">
      <c r="A914" s="61">
        <v>898</v>
      </c>
      <c r="B914" s="61"/>
      <c r="C914" s="443">
        <v>3720</v>
      </c>
      <c r="D914" s="302" t="s">
        <v>10631</v>
      </c>
      <c r="E914" s="303" t="s">
        <v>5251</v>
      </c>
      <c r="F914" s="304" t="s">
        <v>10632</v>
      </c>
      <c r="G914" s="447" t="s">
        <v>10631</v>
      </c>
      <c r="H914" s="167" t="str">
        <f t="shared" si="125"/>
        <v>фото1</v>
      </c>
      <c r="I914" s="399" t="s">
        <v>12578</v>
      </c>
      <c r="J914" s="400"/>
      <c r="K914" s="307" t="s">
        <v>45</v>
      </c>
      <c r="L914" s="308">
        <v>150</v>
      </c>
      <c r="M914" s="579">
        <v>1545.5</v>
      </c>
      <c r="N914" s="309"/>
      <c r="O914" s="310"/>
      <c r="P914" s="311"/>
      <c r="Q914" s="318">
        <f t="shared" si="126"/>
        <v>10.303333333333333</v>
      </c>
      <c r="S914" s="210"/>
      <c r="T914" s="210"/>
      <c r="U914" s="210"/>
      <c r="V914" s="210"/>
      <c r="W914" s="210"/>
      <c r="X914" s="210"/>
      <c r="Y914" s="210"/>
      <c r="Z914" s="210"/>
      <c r="AA914" s="210"/>
      <c r="AB914" s="210"/>
    </row>
    <row r="915" spans="1:28" ht="25.5" x14ac:dyDescent="0.2">
      <c r="A915" s="61">
        <v>899</v>
      </c>
      <c r="B915" s="61"/>
      <c r="C915" s="443">
        <v>3721</v>
      </c>
      <c r="D915" s="302" t="s">
        <v>7589</v>
      </c>
      <c r="E915" s="303" t="s">
        <v>5251</v>
      </c>
      <c r="F915" s="304" t="s">
        <v>5252</v>
      </c>
      <c r="G915" s="447" t="s">
        <v>7589</v>
      </c>
      <c r="H915" s="167" t="str">
        <f t="shared" si="125"/>
        <v>фото1</v>
      </c>
      <c r="I915" s="399" t="s">
        <v>12579</v>
      </c>
      <c r="J915" s="400"/>
      <c r="K915" s="307" t="s">
        <v>47</v>
      </c>
      <c r="L915" s="308">
        <v>150</v>
      </c>
      <c r="M915" s="579">
        <v>1249.3999999999999</v>
      </c>
      <c r="N915" s="309"/>
      <c r="O915" s="310"/>
      <c r="P915" s="311"/>
      <c r="Q915" s="318">
        <f t="shared" si="126"/>
        <v>8.3293333333333326</v>
      </c>
      <c r="S915" s="210"/>
      <c r="T915" s="210"/>
      <c r="U915" s="210"/>
      <c r="V915" s="210"/>
      <c r="W915" s="210"/>
      <c r="X915" s="210"/>
      <c r="Y915" s="210"/>
      <c r="Z915" s="210"/>
      <c r="AA915" s="210"/>
      <c r="AB915" s="210"/>
    </row>
    <row r="916" spans="1:28" ht="15" x14ac:dyDescent="0.2">
      <c r="A916" s="61">
        <v>900</v>
      </c>
      <c r="B916" s="61"/>
      <c r="C916" s="443">
        <v>3722</v>
      </c>
      <c r="D916" s="302" t="s">
        <v>13723</v>
      </c>
      <c r="E916" s="303" t="s">
        <v>44</v>
      </c>
      <c r="F916" s="304" t="s">
        <v>5253</v>
      </c>
      <c r="G916" s="447" t="s">
        <v>12580</v>
      </c>
      <c r="H916" s="167" t="str">
        <f t="shared" si="125"/>
        <v>фото1</v>
      </c>
      <c r="I916" s="399" t="s">
        <v>12581</v>
      </c>
      <c r="J916" s="400"/>
      <c r="K916" s="307" t="s">
        <v>35</v>
      </c>
      <c r="L916" s="308">
        <v>200</v>
      </c>
      <c r="M916" s="579">
        <v>962.30000000000007</v>
      </c>
      <c r="N916" s="309"/>
      <c r="O916" s="310"/>
      <c r="P916" s="311"/>
      <c r="Q916" s="318">
        <f t="shared" si="126"/>
        <v>4.8115000000000006</v>
      </c>
      <c r="S916" s="210"/>
      <c r="T916" s="210"/>
      <c r="U916" s="210"/>
      <c r="V916" s="210"/>
      <c r="W916" s="210"/>
      <c r="X916" s="210"/>
      <c r="Y916" s="210"/>
      <c r="Z916" s="210"/>
      <c r="AA916" s="210"/>
      <c r="AB916" s="210"/>
    </row>
    <row r="917" spans="1:28" ht="15" x14ac:dyDescent="0.2">
      <c r="A917" s="61">
        <v>901</v>
      </c>
      <c r="B917" s="61"/>
      <c r="C917" s="443">
        <v>3772</v>
      </c>
      <c r="D917" s="302" t="s">
        <v>14086</v>
      </c>
      <c r="E917" s="396" t="s">
        <v>44</v>
      </c>
      <c r="F917" s="312" t="s">
        <v>14087</v>
      </c>
      <c r="G917" s="467" t="s">
        <v>14086</v>
      </c>
      <c r="H917" s="167" t="str">
        <f t="shared" si="125"/>
        <v>фото1</v>
      </c>
      <c r="I917" s="399" t="s">
        <v>14088</v>
      </c>
      <c r="J917" s="400"/>
      <c r="K917" s="307" t="s">
        <v>35</v>
      </c>
      <c r="L917" s="308">
        <v>150</v>
      </c>
      <c r="M917" s="579">
        <v>1007.1</v>
      </c>
      <c r="N917" s="309"/>
      <c r="O917" s="310"/>
      <c r="P917" s="311" t="s">
        <v>13902</v>
      </c>
      <c r="Q917" s="318">
        <f t="shared" si="126"/>
        <v>6.7140000000000004</v>
      </c>
      <c r="S917" s="210"/>
      <c r="T917" s="210"/>
      <c r="U917" s="210"/>
      <c r="V917" s="210"/>
      <c r="W917" s="210"/>
      <c r="X917" s="210"/>
      <c r="Y917" s="210"/>
      <c r="Z917" s="210"/>
      <c r="AA917" s="210"/>
      <c r="AB917" s="210"/>
    </row>
    <row r="918" spans="1:28" ht="22.5" x14ac:dyDescent="0.2">
      <c r="A918" s="61">
        <v>902</v>
      </c>
      <c r="B918" s="61"/>
      <c r="C918" s="443">
        <v>3773</v>
      </c>
      <c r="D918" s="302" t="s">
        <v>14089</v>
      </c>
      <c r="E918" s="396" t="s">
        <v>44</v>
      </c>
      <c r="F918" s="312" t="s">
        <v>14090</v>
      </c>
      <c r="G918" s="467" t="s">
        <v>14089</v>
      </c>
      <c r="H918" s="167" t="str">
        <f t="shared" si="125"/>
        <v>фото1</v>
      </c>
      <c r="I918" s="399" t="s">
        <v>14091</v>
      </c>
      <c r="J918" s="400"/>
      <c r="K918" s="307" t="s">
        <v>35</v>
      </c>
      <c r="L918" s="308">
        <v>150</v>
      </c>
      <c r="M918" s="579">
        <v>737.9</v>
      </c>
      <c r="N918" s="309"/>
      <c r="O918" s="310"/>
      <c r="P918" s="311" t="s">
        <v>13902</v>
      </c>
      <c r="Q918" s="318">
        <f t="shared" si="126"/>
        <v>4.9193333333333333</v>
      </c>
      <c r="S918" s="210"/>
      <c r="T918" s="210"/>
      <c r="U918" s="210"/>
      <c r="V918" s="210"/>
      <c r="W918" s="210"/>
      <c r="X918" s="210"/>
      <c r="Y918" s="210"/>
      <c r="Z918" s="210"/>
      <c r="AA918" s="210"/>
      <c r="AB918" s="210"/>
    </row>
    <row r="919" spans="1:28" ht="22.5" x14ac:dyDescent="0.2">
      <c r="A919" s="61">
        <v>903</v>
      </c>
      <c r="B919" s="61"/>
      <c r="C919" s="443">
        <v>3774</v>
      </c>
      <c r="D919" s="302" t="s">
        <v>14092</v>
      </c>
      <c r="E919" s="396" t="s">
        <v>14093</v>
      </c>
      <c r="F919" s="312" t="s">
        <v>14094</v>
      </c>
      <c r="G919" s="467" t="s">
        <v>14092</v>
      </c>
      <c r="H919" s="167" t="str">
        <f t="shared" si="125"/>
        <v>фото1</v>
      </c>
      <c r="I919" s="399" t="s">
        <v>14095</v>
      </c>
      <c r="J919" s="400"/>
      <c r="K919" s="307" t="s">
        <v>50</v>
      </c>
      <c r="L919" s="308">
        <v>30</v>
      </c>
      <c r="M919" s="579">
        <v>1276.3</v>
      </c>
      <c r="N919" s="309"/>
      <c r="O919" s="310"/>
      <c r="P919" s="311" t="s">
        <v>13902</v>
      </c>
      <c r="Q919" s="318">
        <f t="shared" si="126"/>
        <v>42.543333333333329</v>
      </c>
      <c r="S919" s="210"/>
      <c r="T919" s="210"/>
      <c r="U919" s="210"/>
      <c r="V919" s="210"/>
      <c r="W919" s="210"/>
      <c r="X919" s="210"/>
      <c r="Y919" s="210"/>
      <c r="Z919" s="210"/>
      <c r="AA919" s="210"/>
      <c r="AB919" s="210"/>
    </row>
    <row r="920" spans="1:28" ht="15" x14ac:dyDescent="0.2">
      <c r="A920" s="61">
        <v>904</v>
      </c>
      <c r="B920" s="61"/>
      <c r="C920" s="443">
        <v>3723</v>
      </c>
      <c r="D920" s="302" t="s">
        <v>9122</v>
      </c>
      <c r="E920" s="303" t="s">
        <v>9123</v>
      </c>
      <c r="F920" s="304" t="s">
        <v>5253</v>
      </c>
      <c r="G920" s="447" t="s">
        <v>9122</v>
      </c>
      <c r="H920" s="167" t="str">
        <f t="shared" si="125"/>
        <v>фото1</v>
      </c>
      <c r="I920" s="399" t="s">
        <v>12581</v>
      </c>
      <c r="J920" s="400"/>
      <c r="K920" s="307" t="s">
        <v>9124</v>
      </c>
      <c r="L920" s="308">
        <v>100</v>
      </c>
      <c r="M920" s="579">
        <v>1949.3</v>
      </c>
      <c r="N920" s="309"/>
      <c r="O920" s="310"/>
      <c r="P920" s="311"/>
      <c r="Q920" s="318">
        <f t="shared" si="126"/>
        <v>19.492999999999999</v>
      </c>
      <c r="S920" s="210"/>
      <c r="T920" s="210"/>
      <c r="U920" s="210"/>
      <c r="V920" s="210"/>
      <c r="W920" s="210"/>
      <c r="X920" s="210"/>
      <c r="Y920" s="210"/>
      <c r="Z920" s="210"/>
      <c r="AA920" s="210"/>
      <c r="AB920" s="210"/>
    </row>
    <row r="921" spans="1:28" ht="25.5" x14ac:dyDescent="0.2">
      <c r="A921" s="61">
        <v>905</v>
      </c>
      <c r="B921" s="61"/>
      <c r="C921" s="443">
        <v>3724</v>
      </c>
      <c r="D921" s="302" t="s">
        <v>13724</v>
      </c>
      <c r="E921" s="303" t="s">
        <v>5254</v>
      </c>
      <c r="F921" s="304" t="s">
        <v>5253</v>
      </c>
      <c r="G921" s="447" t="s">
        <v>12582</v>
      </c>
      <c r="H921" s="167" t="str">
        <f t="shared" si="125"/>
        <v>фото1</v>
      </c>
      <c r="I921" s="399" t="s">
        <v>12583</v>
      </c>
      <c r="J921" s="400"/>
      <c r="K921" s="307" t="s">
        <v>57</v>
      </c>
      <c r="L921" s="308">
        <v>200</v>
      </c>
      <c r="M921" s="579">
        <v>1285.3</v>
      </c>
      <c r="N921" s="309"/>
      <c r="O921" s="310"/>
      <c r="P921" s="311"/>
      <c r="Q921" s="318">
        <f t="shared" si="126"/>
        <v>6.4264999999999999</v>
      </c>
      <c r="S921" s="210"/>
      <c r="T921" s="210"/>
      <c r="U921" s="210"/>
      <c r="V921" s="210"/>
      <c r="W921" s="210"/>
      <c r="X921" s="210"/>
      <c r="Y921" s="210"/>
      <c r="Z921" s="210"/>
      <c r="AA921" s="210"/>
      <c r="AB921" s="210"/>
    </row>
    <row r="922" spans="1:28" ht="25.5" x14ac:dyDescent="0.2">
      <c r="A922" s="61">
        <v>906</v>
      </c>
      <c r="B922" s="61"/>
      <c r="C922" s="443">
        <v>3725</v>
      </c>
      <c r="D922" s="302" t="s">
        <v>10633</v>
      </c>
      <c r="E922" s="303" t="s">
        <v>5254</v>
      </c>
      <c r="F922" s="304" t="s">
        <v>10634</v>
      </c>
      <c r="G922" s="447" t="s">
        <v>10633</v>
      </c>
      <c r="H922" s="167" t="str">
        <f t="shared" si="125"/>
        <v>фото1</v>
      </c>
      <c r="I922" s="399" t="s">
        <v>12584</v>
      </c>
      <c r="J922" s="400"/>
      <c r="K922" s="307" t="s">
        <v>28</v>
      </c>
      <c r="L922" s="308">
        <v>150</v>
      </c>
      <c r="M922" s="579">
        <v>2110.7999999999997</v>
      </c>
      <c r="N922" s="309"/>
      <c r="O922" s="310"/>
      <c r="P922" s="311"/>
      <c r="Q922" s="318">
        <f t="shared" si="126"/>
        <v>14.071999999999997</v>
      </c>
      <c r="S922" s="210"/>
      <c r="T922" s="210"/>
      <c r="U922" s="210"/>
      <c r="V922" s="210"/>
      <c r="W922" s="210"/>
      <c r="X922" s="210"/>
      <c r="Y922" s="210"/>
      <c r="Z922" s="210"/>
      <c r="AA922" s="210"/>
      <c r="AB922" s="210"/>
    </row>
    <row r="923" spans="1:28" ht="22.5" x14ac:dyDescent="0.2">
      <c r="A923" s="61">
        <v>907</v>
      </c>
      <c r="B923" s="61"/>
      <c r="C923" s="443">
        <v>3726</v>
      </c>
      <c r="D923" s="302" t="s">
        <v>10635</v>
      </c>
      <c r="E923" s="303" t="s">
        <v>5254</v>
      </c>
      <c r="F923" s="304" t="s">
        <v>10636</v>
      </c>
      <c r="G923" s="447" t="s">
        <v>10635</v>
      </c>
      <c r="H923" s="167" t="str">
        <f t="shared" si="125"/>
        <v>фото1</v>
      </c>
      <c r="I923" s="399" t="s">
        <v>12585</v>
      </c>
      <c r="J923" s="400"/>
      <c r="K923" s="307" t="s">
        <v>28</v>
      </c>
      <c r="L923" s="308">
        <v>150</v>
      </c>
      <c r="M923" s="579">
        <v>2272.2999999999997</v>
      </c>
      <c r="N923" s="309"/>
      <c r="O923" s="310"/>
      <c r="P923" s="311"/>
      <c r="Q923" s="318">
        <f t="shared" si="126"/>
        <v>15.148666666666665</v>
      </c>
      <c r="S923" s="210"/>
      <c r="T923" s="210"/>
      <c r="U923" s="210"/>
      <c r="V923" s="210"/>
      <c r="W923" s="210"/>
      <c r="X923" s="210"/>
      <c r="Y923" s="210"/>
      <c r="Z923" s="210"/>
      <c r="AA923" s="210"/>
      <c r="AB923" s="210"/>
    </row>
    <row r="924" spans="1:28" ht="25.5" x14ac:dyDescent="0.2">
      <c r="A924" s="61">
        <v>908</v>
      </c>
      <c r="B924" s="61"/>
      <c r="C924" s="443">
        <v>3727</v>
      </c>
      <c r="D924" s="302" t="s">
        <v>13725</v>
      </c>
      <c r="E924" s="303" t="s">
        <v>5254</v>
      </c>
      <c r="F924" s="304" t="s">
        <v>5255</v>
      </c>
      <c r="G924" s="447" t="s">
        <v>12586</v>
      </c>
      <c r="H924" s="167" t="str">
        <f t="shared" si="125"/>
        <v>фото1</v>
      </c>
      <c r="I924" s="399" t="s">
        <v>12587</v>
      </c>
      <c r="J924" s="400"/>
      <c r="K924" s="307" t="s">
        <v>14096</v>
      </c>
      <c r="L924" s="308">
        <v>150</v>
      </c>
      <c r="M924" s="579">
        <v>2460.7999999999997</v>
      </c>
      <c r="N924" s="309"/>
      <c r="O924" s="310"/>
      <c r="P924" s="311"/>
      <c r="Q924" s="318">
        <f t="shared" si="126"/>
        <v>16.405333333333331</v>
      </c>
      <c r="S924" s="210"/>
      <c r="T924" s="210"/>
      <c r="U924" s="210"/>
      <c r="V924" s="210"/>
      <c r="W924" s="210"/>
      <c r="X924" s="210"/>
      <c r="Y924" s="210"/>
      <c r="Z924" s="210"/>
      <c r="AA924" s="210"/>
      <c r="AB924" s="210"/>
    </row>
    <row r="925" spans="1:28" ht="22.5" x14ac:dyDescent="0.2">
      <c r="A925" s="61">
        <v>909</v>
      </c>
      <c r="B925" s="61"/>
      <c r="C925" s="443">
        <v>3775</v>
      </c>
      <c r="D925" s="302" t="s">
        <v>14097</v>
      </c>
      <c r="E925" s="396" t="s">
        <v>14098</v>
      </c>
      <c r="F925" s="312" t="s">
        <v>14099</v>
      </c>
      <c r="G925" s="467" t="s">
        <v>14097</v>
      </c>
      <c r="H925" s="167" t="str">
        <f t="shared" si="125"/>
        <v>фото1</v>
      </c>
      <c r="I925" s="399" t="s">
        <v>14100</v>
      </c>
      <c r="J925" s="400"/>
      <c r="K925" s="307" t="s">
        <v>35</v>
      </c>
      <c r="L925" s="308">
        <v>100</v>
      </c>
      <c r="M925" s="579">
        <v>1321.1999999999998</v>
      </c>
      <c r="N925" s="309"/>
      <c r="O925" s="310"/>
      <c r="P925" s="311" t="s">
        <v>13902</v>
      </c>
      <c r="Q925" s="318">
        <f t="shared" si="126"/>
        <v>13.211999999999998</v>
      </c>
      <c r="S925" s="210"/>
      <c r="T925" s="210"/>
      <c r="U925" s="210"/>
      <c r="V925" s="210"/>
      <c r="W925" s="210"/>
      <c r="X925" s="210"/>
      <c r="Y925" s="210"/>
      <c r="Z925" s="210"/>
      <c r="AA925" s="210"/>
      <c r="AB925" s="210"/>
    </row>
    <row r="926" spans="1:28" ht="25.5" x14ac:dyDescent="0.2">
      <c r="A926" s="61">
        <v>910</v>
      </c>
      <c r="B926" s="61"/>
      <c r="C926" s="443">
        <v>3728</v>
      </c>
      <c r="D926" s="302" t="s">
        <v>13726</v>
      </c>
      <c r="E926" s="303" t="s">
        <v>37</v>
      </c>
      <c r="F926" s="304" t="s">
        <v>5256</v>
      </c>
      <c r="G926" s="447" t="s">
        <v>12588</v>
      </c>
      <c r="H926" s="167" t="str">
        <f t="shared" ref="H926:H957" si="127">HYPERLINK("http://www.gardenbulbs.ru/images/VesnaOtherCL/thumbnails/"&amp;D1676&amp;".jpg","фото1")</f>
        <v>фото1</v>
      </c>
      <c r="I926" s="399" t="s">
        <v>12589</v>
      </c>
      <c r="J926" s="400"/>
      <c r="K926" s="307" t="s">
        <v>45</v>
      </c>
      <c r="L926" s="308">
        <v>200</v>
      </c>
      <c r="M926" s="579">
        <v>1069.8999999999999</v>
      </c>
      <c r="N926" s="309"/>
      <c r="O926" s="310"/>
      <c r="P926" s="311"/>
      <c r="Q926" s="318">
        <f t="shared" si="126"/>
        <v>5.349499999999999</v>
      </c>
      <c r="S926" s="210"/>
      <c r="T926" s="210"/>
      <c r="U926" s="210"/>
      <c r="V926" s="210"/>
      <c r="W926" s="210"/>
      <c r="X926" s="210"/>
      <c r="Y926" s="210"/>
      <c r="Z926" s="210"/>
      <c r="AA926" s="210"/>
      <c r="AB926" s="210"/>
    </row>
    <row r="927" spans="1:28" ht="15" x14ac:dyDescent="0.2">
      <c r="A927" s="61">
        <v>911</v>
      </c>
      <c r="B927" s="61"/>
      <c r="C927" s="443">
        <v>3729</v>
      </c>
      <c r="D927" s="302" t="s">
        <v>7590</v>
      </c>
      <c r="E927" s="303" t="s">
        <v>5257</v>
      </c>
      <c r="F927" s="304" t="s">
        <v>5253</v>
      </c>
      <c r="G927" s="447" t="s">
        <v>7590</v>
      </c>
      <c r="H927" s="167" t="str">
        <f t="shared" si="127"/>
        <v>фото1</v>
      </c>
      <c r="I927" s="399" t="s">
        <v>12590</v>
      </c>
      <c r="J927" s="400"/>
      <c r="K927" s="307" t="s">
        <v>51</v>
      </c>
      <c r="L927" s="308">
        <v>25</v>
      </c>
      <c r="M927" s="579">
        <v>1612.8</v>
      </c>
      <c r="N927" s="309"/>
      <c r="O927" s="310"/>
      <c r="P927" s="311"/>
      <c r="Q927" s="318">
        <f t="shared" si="126"/>
        <v>64.512</v>
      </c>
      <c r="S927" s="210"/>
      <c r="T927" s="210"/>
      <c r="U927" s="210"/>
      <c r="V927" s="210"/>
      <c r="W927" s="210"/>
      <c r="X927" s="210"/>
      <c r="Y927" s="210"/>
      <c r="Z927" s="210"/>
      <c r="AA927" s="210"/>
      <c r="AB927" s="210"/>
    </row>
    <row r="928" spans="1:28" ht="15" x14ac:dyDescent="0.2">
      <c r="A928" s="61">
        <v>912</v>
      </c>
      <c r="B928" s="61"/>
      <c r="C928" s="443">
        <v>3730</v>
      </c>
      <c r="D928" s="302" t="s">
        <v>10637</v>
      </c>
      <c r="E928" s="303" t="s">
        <v>5257</v>
      </c>
      <c r="F928" s="304" t="s">
        <v>3069</v>
      </c>
      <c r="G928" s="447" t="s">
        <v>10637</v>
      </c>
      <c r="H928" s="167" t="str">
        <f t="shared" si="127"/>
        <v>фото1</v>
      </c>
      <c r="I928" s="399" t="s">
        <v>12575</v>
      </c>
      <c r="J928" s="400"/>
      <c r="K928" s="307" t="s">
        <v>51</v>
      </c>
      <c r="L928" s="308">
        <v>25</v>
      </c>
      <c r="M928" s="579">
        <v>1612.8</v>
      </c>
      <c r="N928" s="309"/>
      <c r="O928" s="310"/>
      <c r="P928" s="311"/>
      <c r="Q928" s="318">
        <f t="shared" si="126"/>
        <v>64.512</v>
      </c>
      <c r="S928" s="210"/>
      <c r="T928" s="210"/>
      <c r="U928" s="210"/>
      <c r="V928" s="210"/>
      <c r="W928" s="210"/>
      <c r="X928" s="210"/>
      <c r="Y928" s="210"/>
      <c r="Z928" s="210"/>
      <c r="AA928" s="210"/>
      <c r="AB928" s="210"/>
    </row>
    <row r="929" spans="1:28" ht="45" x14ac:dyDescent="0.2">
      <c r="A929" s="61">
        <v>913</v>
      </c>
      <c r="B929" s="61"/>
      <c r="C929" s="443">
        <v>3731</v>
      </c>
      <c r="D929" s="302" t="s">
        <v>13727</v>
      </c>
      <c r="E929" s="303" t="s">
        <v>5258</v>
      </c>
      <c r="F929" s="304" t="s">
        <v>12591</v>
      </c>
      <c r="G929" s="447" t="s">
        <v>12592</v>
      </c>
      <c r="H929" s="167" t="str">
        <f t="shared" si="127"/>
        <v>фото1</v>
      </c>
      <c r="I929" s="399" t="s">
        <v>12593</v>
      </c>
      <c r="J929" s="400"/>
      <c r="K929" s="307" t="s">
        <v>32</v>
      </c>
      <c r="L929" s="308">
        <v>30</v>
      </c>
      <c r="M929" s="579">
        <v>2568.5</v>
      </c>
      <c r="N929" s="309"/>
      <c r="O929" s="310"/>
      <c r="P929" s="311" t="s">
        <v>11622</v>
      </c>
      <c r="Q929" s="318">
        <f t="shared" si="126"/>
        <v>85.61666666666666</v>
      </c>
      <c r="S929" s="210"/>
      <c r="T929" s="210"/>
      <c r="U929" s="210"/>
      <c r="V929" s="210"/>
      <c r="W929" s="210"/>
      <c r="X929" s="210"/>
      <c r="Y929" s="210"/>
      <c r="Z929" s="210"/>
      <c r="AA929" s="210"/>
      <c r="AB929" s="210"/>
    </row>
    <row r="930" spans="1:28" ht="45" x14ac:dyDescent="0.2">
      <c r="A930" s="61">
        <v>914</v>
      </c>
      <c r="B930" s="61"/>
      <c r="C930" s="443">
        <v>3732</v>
      </c>
      <c r="D930" s="302" t="s">
        <v>13728</v>
      </c>
      <c r="E930" s="303" t="s">
        <v>5258</v>
      </c>
      <c r="F930" s="304" t="s">
        <v>9125</v>
      </c>
      <c r="G930" s="447" t="s">
        <v>12594</v>
      </c>
      <c r="H930" s="167" t="str">
        <f t="shared" si="127"/>
        <v>фото1</v>
      </c>
      <c r="I930" s="399" t="s">
        <v>12595</v>
      </c>
      <c r="J930" s="400"/>
      <c r="K930" s="307" t="s">
        <v>43</v>
      </c>
      <c r="L930" s="308">
        <v>200</v>
      </c>
      <c r="M930" s="579">
        <v>459.8</v>
      </c>
      <c r="N930" s="309"/>
      <c r="O930" s="310"/>
      <c r="P930" s="311"/>
      <c r="Q930" s="318">
        <f t="shared" si="126"/>
        <v>2.2989999999999999</v>
      </c>
      <c r="S930" s="210"/>
      <c r="T930" s="210"/>
      <c r="U930" s="210"/>
      <c r="V930" s="210"/>
      <c r="W930" s="210"/>
      <c r="X930" s="210"/>
      <c r="Y930" s="210"/>
      <c r="Z930" s="210"/>
      <c r="AA930" s="210"/>
      <c r="AB930" s="210"/>
    </row>
    <row r="931" spans="1:28" ht="25.5" x14ac:dyDescent="0.2">
      <c r="A931" s="61">
        <v>915</v>
      </c>
      <c r="B931" s="61"/>
      <c r="C931" s="443">
        <v>3733</v>
      </c>
      <c r="D931" s="302" t="s">
        <v>13729</v>
      </c>
      <c r="E931" s="303" t="s">
        <v>5258</v>
      </c>
      <c r="F931" s="304" t="s">
        <v>5259</v>
      </c>
      <c r="G931" s="447" t="s">
        <v>12596</v>
      </c>
      <c r="H931" s="167" t="str">
        <f t="shared" si="127"/>
        <v>фото1</v>
      </c>
      <c r="I931" s="399" t="s">
        <v>12597</v>
      </c>
      <c r="J931" s="400"/>
      <c r="K931" s="307" t="s">
        <v>32</v>
      </c>
      <c r="L931" s="308">
        <v>100</v>
      </c>
      <c r="M931" s="579">
        <v>2308.1999999999998</v>
      </c>
      <c r="N931" s="309"/>
      <c r="O931" s="310"/>
      <c r="P931" s="311"/>
      <c r="Q931" s="318">
        <f t="shared" si="126"/>
        <v>23.081999999999997</v>
      </c>
      <c r="S931" s="210"/>
      <c r="T931" s="210"/>
      <c r="U931" s="210"/>
      <c r="V931" s="210"/>
      <c r="W931" s="210"/>
      <c r="X931" s="210"/>
      <c r="Y931" s="210"/>
      <c r="Z931" s="210"/>
      <c r="AA931" s="210"/>
      <c r="AB931" s="210"/>
    </row>
    <row r="932" spans="1:28" ht="22.5" x14ac:dyDescent="0.2">
      <c r="A932" s="61">
        <v>916</v>
      </c>
      <c r="B932" s="61"/>
      <c r="C932" s="443">
        <v>3734</v>
      </c>
      <c r="D932" s="302" t="s">
        <v>9126</v>
      </c>
      <c r="E932" s="303" t="s">
        <v>5258</v>
      </c>
      <c r="F932" s="304" t="s">
        <v>9127</v>
      </c>
      <c r="G932" s="447" t="s">
        <v>9126</v>
      </c>
      <c r="H932" s="167" t="str">
        <f t="shared" si="127"/>
        <v>фото1</v>
      </c>
      <c r="I932" s="399" t="s">
        <v>12598</v>
      </c>
      <c r="J932" s="400"/>
      <c r="K932" s="307" t="s">
        <v>32</v>
      </c>
      <c r="L932" s="308">
        <v>100</v>
      </c>
      <c r="M932" s="579">
        <v>1500.6999999999998</v>
      </c>
      <c r="N932" s="309"/>
      <c r="O932" s="310"/>
      <c r="P932" s="311"/>
      <c r="Q932" s="318">
        <f t="shared" si="126"/>
        <v>15.006999999999998</v>
      </c>
      <c r="S932" s="210"/>
      <c r="T932" s="210"/>
      <c r="U932" s="210"/>
      <c r="V932" s="210"/>
      <c r="W932" s="210"/>
      <c r="X932" s="210"/>
      <c r="Y932" s="210"/>
      <c r="Z932" s="210"/>
      <c r="AA932" s="210"/>
      <c r="AB932" s="210"/>
    </row>
    <row r="933" spans="1:28" ht="25.5" x14ac:dyDescent="0.2">
      <c r="A933" s="61">
        <v>917</v>
      </c>
      <c r="B933" s="61"/>
      <c r="C933" s="443">
        <v>3735</v>
      </c>
      <c r="D933" s="302" t="s">
        <v>9130</v>
      </c>
      <c r="E933" s="303" t="s">
        <v>5260</v>
      </c>
      <c r="F933" s="304" t="s">
        <v>9131</v>
      </c>
      <c r="G933" s="447" t="s">
        <v>9130</v>
      </c>
      <c r="H933" s="167" t="str">
        <f t="shared" si="127"/>
        <v>фото1</v>
      </c>
      <c r="I933" s="399" t="s">
        <v>12599</v>
      </c>
      <c r="J933" s="400"/>
      <c r="K933" s="307" t="s">
        <v>10550</v>
      </c>
      <c r="L933" s="308">
        <v>100</v>
      </c>
      <c r="M933" s="579">
        <v>1859.6</v>
      </c>
      <c r="N933" s="309"/>
      <c r="O933" s="310"/>
      <c r="P933" s="311"/>
      <c r="Q933" s="318">
        <f t="shared" si="126"/>
        <v>18.596</v>
      </c>
      <c r="S933" s="210"/>
      <c r="T933" s="210"/>
      <c r="U933" s="210"/>
      <c r="V933" s="210"/>
      <c r="W933" s="210"/>
      <c r="X933" s="210"/>
      <c r="Y933" s="210"/>
      <c r="Z933" s="210"/>
      <c r="AA933" s="210"/>
      <c r="AB933" s="210"/>
    </row>
    <row r="934" spans="1:28" ht="25.5" x14ac:dyDescent="0.2">
      <c r="A934" s="61">
        <v>918</v>
      </c>
      <c r="B934" s="61"/>
      <c r="C934" s="443">
        <v>3736</v>
      </c>
      <c r="D934" s="302" t="s">
        <v>7591</v>
      </c>
      <c r="E934" s="303" t="s">
        <v>5260</v>
      </c>
      <c r="F934" s="304" t="s">
        <v>5261</v>
      </c>
      <c r="G934" s="447" t="s">
        <v>7591</v>
      </c>
      <c r="H934" s="167" t="str">
        <f t="shared" si="127"/>
        <v>фото1</v>
      </c>
      <c r="I934" s="399" t="s">
        <v>12600</v>
      </c>
      <c r="J934" s="400"/>
      <c r="K934" s="307" t="s">
        <v>43</v>
      </c>
      <c r="L934" s="308">
        <v>100</v>
      </c>
      <c r="M934" s="579">
        <v>1716</v>
      </c>
      <c r="N934" s="309"/>
      <c r="O934" s="310"/>
      <c r="P934" s="311"/>
      <c r="Q934" s="318">
        <f t="shared" si="126"/>
        <v>17.16</v>
      </c>
      <c r="S934" s="210"/>
      <c r="T934" s="210"/>
      <c r="U934" s="210"/>
      <c r="V934" s="210"/>
      <c r="W934" s="210"/>
      <c r="X934" s="210"/>
      <c r="Y934" s="210"/>
      <c r="Z934" s="210"/>
      <c r="AA934" s="210"/>
      <c r="AB934" s="210"/>
    </row>
    <row r="935" spans="1:28" ht="25.5" x14ac:dyDescent="0.2">
      <c r="A935" s="61">
        <v>919</v>
      </c>
      <c r="B935" s="61"/>
      <c r="C935" s="443">
        <v>3737</v>
      </c>
      <c r="D935" s="302" t="s">
        <v>13730</v>
      </c>
      <c r="E935" s="303" t="s">
        <v>12601</v>
      </c>
      <c r="F935" s="304" t="s">
        <v>9128</v>
      </c>
      <c r="G935" s="447" t="s">
        <v>12602</v>
      </c>
      <c r="H935" s="167" t="str">
        <f t="shared" si="127"/>
        <v>фото1</v>
      </c>
      <c r="I935" s="399" t="s">
        <v>12603</v>
      </c>
      <c r="J935" s="400"/>
      <c r="K935" s="307" t="s">
        <v>13</v>
      </c>
      <c r="L935" s="308">
        <v>25</v>
      </c>
      <c r="M935" s="579">
        <v>1406.3999999999999</v>
      </c>
      <c r="N935" s="309"/>
      <c r="O935" s="310"/>
      <c r="P935" s="311"/>
      <c r="Q935" s="318">
        <f t="shared" si="126"/>
        <v>56.255999999999993</v>
      </c>
      <c r="S935" s="210"/>
      <c r="T935" s="210"/>
      <c r="U935" s="210"/>
      <c r="V935" s="210"/>
      <c r="W935" s="210"/>
      <c r="X935" s="210"/>
      <c r="Y935" s="210"/>
      <c r="Z935" s="210"/>
      <c r="AA935" s="210"/>
      <c r="AB935" s="210"/>
    </row>
    <row r="936" spans="1:28" ht="15" x14ac:dyDescent="0.2">
      <c r="A936" s="61">
        <v>920</v>
      </c>
      <c r="B936" s="61"/>
      <c r="C936" s="443">
        <v>3738</v>
      </c>
      <c r="D936" s="302" t="s">
        <v>7592</v>
      </c>
      <c r="E936" s="303" t="s">
        <v>3334</v>
      </c>
      <c r="F936" s="304" t="s">
        <v>3272</v>
      </c>
      <c r="G936" s="447" t="s">
        <v>7592</v>
      </c>
      <c r="H936" s="167" t="str">
        <f t="shared" si="127"/>
        <v>фото1</v>
      </c>
      <c r="I936" s="399" t="s">
        <v>12604</v>
      </c>
      <c r="J936" s="400"/>
      <c r="K936" s="307" t="s">
        <v>47</v>
      </c>
      <c r="L936" s="308">
        <v>200</v>
      </c>
      <c r="M936" s="579">
        <v>2110.7999999999997</v>
      </c>
      <c r="N936" s="309"/>
      <c r="O936" s="310"/>
      <c r="P936" s="311"/>
      <c r="Q936" s="318">
        <f t="shared" si="126"/>
        <v>10.553999999999998</v>
      </c>
      <c r="S936" s="210"/>
      <c r="T936" s="210"/>
      <c r="U936" s="210"/>
      <c r="V936" s="210"/>
      <c r="W936" s="210"/>
      <c r="X936" s="210"/>
      <c r="Y936" s="210"/>
      <c r="Z936" s="210"/>
      <c r="AA936" s="210"/>
      <c r="AB936" s="210"/>
    </row>
    <row r="937" spans="1:28" ht="15" x14ac:dyDescent="0.2">
      <c r="A937" s="61">
        <v>921</v>
      </c>
      <c r="B937" s="61"/>
      <c r="C937" s="443">
        <v>3739</v>
      </c>
      <c r="D937" s="302" t="s">
        <v>7593</v>
      </c>
      <c r="E937" s="303" t="s">
        <v>3334</v>
      </c>
      <c r="F937" s="304" t="s">
        <v>5262</v>
      </c>
      <c r="G937" s="447" t="s">
        <v>7593</v>
      </c>
      <c r="H937" s="167" t="str">
        <f t="shared" si="127"/>
        <v>фото1</v>
      </c>
      <c r="I937" s="399" t="s">
        <v>12605</v>
      </c>
      <c r="J937" s="400"/>
      <c r="K937" s="307" t="s">
        <v>47</v>
      </c>
      <c r="L937" s="308">
        <v>200</v>
      </c>
      <c r="M937" s="579">
        <v>2110.7999999999997</v>
      </c>
      <c r="N937" s="309"/>
      <c r="O937" s="310"/>
      <c r="P937" s="311"/>
      <c r="Q937" s="318">
        <f t="shared" si="126"/>
        <v>10.553999999999998</v>
      </c>
      <c r="S937" s="210"/>
      <c r="T937" s="210"/>
      <c r="U937" s="210"/>
      <c r="V937" s="210"/>
      <c r="W937" s="210"/>
      <c r="X937" s="210"/>
      <c r="Y937" s="210"/>
      <c r="Z937" s="210"/>
      <c r="AA937" s="210"/>
      <c r="AB937" s="210"/>
    </row>
    <row r="938" spans="1:28" ht="15" x14ac:dyDescent="0.2">
      <c r="A938" s="61">
        <v>922</v>
      </c>
      <c r="B938" s="61"/>
      <c r="C938" s="443">
        <v>3740</v>
      </c>
      <c r="D938" s="302" t="s">
        <v>13731</v>
      </c>
      <c r="E938" s="303" t="s">
        <v>3334</v>
      </c>
      <c r="F938" s="304" t="s">
        <v>5263</v>
      </c>
      <c r="G938" s="447" t="s">
        <v>12606</v>
      </c>
      <c r="H938" s="167" t="str">
        <f t="shared" si="127"/>
        <v>фото1</v>
      </c>
      <c r="I938" s="399" t="s">
        <v>12607</v>
      </c>
      <c r="J938" s="400"/>
      <c r="K938" s="307" t="s">
        <v>47</v>
      </c>
      <c r="L938" s="308">
        <v>200</v>
      </c>
      <c r="M938" s="579">
        <v>2110.7999999999997</v>
      </c>
      <c r="N938" s="309"/>
      <c r="O938" s="310"/>
      <c r="P938" s="311"/>
      <c r="Q938" s="318">
        <f t="shared" si="126"/>
        <v>10.553999999999998</v>
      </c>
      <c r="S938" s="210"/>
      <c r="T938" s="210"/>
      <c r="U938" s="210"/>
      <c r="V938" s="210"/>
      <c r="W938" s="210"/>
      <c r="X938" s="210"/>
      <c r="Y938" s="210"/>
      <c r="Z938" s="210"/>
      <c r="AA938" s="210"/>
      <c r="AB938" s="210"/>
    </row>
    <row r="939" spans="1:28" ht="15" x14ac:dyDescent="0.2">
      <c r="A939" s="61">
        <v>923</v>
      </c>
      <c r="B939" s="61"/>
      <c r="C939" s="443">
        <v>3741</v>
      </c>
      <c r="D939" s="302" t="s">
        <v>13732</v>
      </c>
      <c r="E939" s="303" t="s">
        <v>3334</v>
      </c>
      <c r="F939" s="304" t="s">
        <v>5265</v>
      </c>
      <c r="G939" s="447" t="s">
        <v>12608</v>
      </c>
      <c r="H939" s="167" t="str">
        <f t="shared" si="127"/>
        <v>фото1</v>
      </c>
      <c r="I939" s="399" t="s">
        <v>12609</v>
      </c>
      <c r="J939" s="400"/>
      <c r="K939" s="307" t="s">
        <v>47</v>
      </c>
      <c r="L939" s="308">
        <v>200</v>
      </c>
      <c r="M939" s="579">
        <v>2110.7999999999997</v>
      </c>
      <c r="N939" s="309"/>
      <c r="O939" s="310"/>
      <c r="P939" s="311"/>
      <c r="Q939" s="318">
        <f t="shared" si="126"/>
        <v>10.553999999999998</v>
      </c>
      <c r="S939" s="210"/>
      <c r="T939" s="210"/>
      <c r="U939" s="210"/>
      <c r="V939" s="210"/>
      <c r="W939" s="210"/>
      <c r="X939" s="210"/>
      <c r="Y939" s="210"/>
      <c r="Z939" s="210"/>
      <c r="AA939" s="210"/>
      <c r="AB939" s="210"/>
    </row>
    <row r="940" spans="1:28" ht="25.5" x14ac:dyDescent="0.2">
      <c r="A940" s="61">
        <v>924</v>
      </c>
      <c r="B940" s="61"/>
      <c r="C940" s="443">
        <v>3742</v>
      </c>
      <c r="D940" s="302" t="s">
        <v>10638</v>
      </c>
      <c r="E940" s="303" t="s">
        <v>3334</v>
      </c>
      <c r="F940" s="304" t="s">
        <v>10639</v>
      </c>
      <c r="G940" s="447" t="s">
        <v>10638</v>
      </c>
      <c r="H940" s="167" t="str">
        <f t="shared" si="127"/>
        <v>фото1</v>
      </c>
      <c r="I940" s="399" t="s">
        <v>12610</v>
      </c>
      <c r="J940" s="400"/>
      <c r="K940" s="307" t="s">
        <v>43</v>
      </c>
      <c r="L940" s="308">
        <v>200</v>
      </c>
      <c r="M940" s="579">
        <v>2039</v>
      </c>
      <c r="N940" s="309"/>
      <c r="O940" s="310"/>
      <c r="P940" s="311"/>
      <c r="Q940" s="318">
        <f t="shared" si="126"/>
        <v>10.195</v>
      </c>
      <c r="S940" s="210"/>
      <c r="T940" s="210"/>
      <c r="U940" s="210"/>
      <c r="V940" s="210"/>
      <c r="W940" s="210"/>
      <c r="X940" s="210"/>
      <c r="Y940" s="210"/>
      <c r="Z940" s="210"/>
      <c r="AA940" s="210"/>
      <c r="AB940" s="210"/>
    </row>
    <row r="941" spans="1:28" ht="25.5" x14ac:dyDescent="0.2">
      <c r="A941" s="61">
        <v>925</v>
      </c>
      <c r="B941" s="61"/>
      <c r="C941" s="443">
        <v>3743</v>
      </c>
      <c r="D941" s="302" t="s">
        <v>10640</v>
      </c>
      <c r="E941" s="303" t="s">
        <v>3334</v>
      </c>
      <c r="F941" s="304" t="s">
        <v>10641</v>
      </c>
      <c r="G941" s="447" t="s">
        <v>10640</v>
      </c>
      <c r="H941" s="167" t="str">
        <f t="shared" si="127"/>
        <v>фото1</v>
      </c>
      <c r="I941" s="399" t="s">
        <v>12611</v>
      </c>
      <c r="J941" s="400"/>
      <c r="K941" s="307" t="s">
        <v>43</v>
      </c>
      <c r="L941" s="308">
        <v>200</v>
      </c>
      <c r="M941" s="579">
        <v>2039</v>
      </c>
      <c r="N941" s="309"/>
      <c r="O941" s="310"/>
      <c r="P941" s="311"/>
      <c r="Q941" s="318">
        <f t="shared" si="126"/>
        <v>10.195</v>
      </c>
      <c r="S941" s="210"/>
      <c r="T941" s="210"/>
      <c r="U941" s="210"/>
      <c r="V941" s="210"/>
      <c r="W941" s="210"/>
      <c r="X941" s="210"/>
      <c r="Y941" s="210"/>
      <c r="Z941" s="210"/>
      <c r="AA941" s="210"/>
      <c r="AB941" s="210"/>
    </row>
    <row r="942" spans="1:28" ht="25.5" x14ac:dyDescent="0.2">
      <c r="A942" s="61">
        <v>926</v>
      </c>
      <c r="B942" s="61"/>
      <c r="C942" s="443">
        <v>3744</v>
      </c>
      <c r="D942" s="302" t="s">
        <v>7594</v>
      </c>
      <c r="E942" s="303" t="s">
        <v>3334</v>
      </c>
      <c r="F942" s="304" t="s">
        <v>5267</v>
      </c>
      <c r="G942" s="447" t="s">
        <v>7594</v>
      </c>
      <c r="H942" s="167" t="str">
        <f t="shared" si="127"/>
        <v>фото1</v>
      </c>
      <c r="I942" s="399" t="s">
        <v>12612</v>
      </c>
      <c r="J942" s="400"/>
      <c r="K942" s="307" t="s">
        <v>43</v>
      </c>
      <c r="L942" s="308">
        <v>200</v>
      </c>
      <c r="M942" s="579">
        <v>2039</v>
      </c>
      <c r="N942" s="309"/>
      <c r="O942" s="310"/>
      <c r="P942" s="311"/>
      <c r="Q942" s="318">
        <f t="shared" si="126"/>
        <v>10.195</v>
      </c>
      <c r="S942" s="210"/>
      <c r="T942" s="210"/>
      <c r="U942" s="210"/>
      <c r="V942" s="210"/>
      <c r="W942" s="210"/>
      <c r="X942" s="210"/>
      <c r="Y942" s="210"/>
      <c r="Z942" s="210"/>
      <c r="AA942" s="210"/>
      <c r="AB942" s="210"/>
    </row>
    <row r="943" spans="1:28" ht="25.5" x14ac:dyDescent="0.2">
      <c r="A943" s="61">
        <v>927</v>
      </c>
      <c r="B943" s="61"/>
      <c r="C943" s="443">
        <v>3745</v>
      </c>
      <c r="D943" s="302" t="s">
        <v>10642</v>
      </c>
      <c r="E943" s="303" t="s">
        <v>3334</v>
      </c>
      <c r="F943" s="304" t="s">
        <v>10643</v>
      </c>
      <c r="G943" s="447" t="s">
        <v>10642</v>
      </c>
      <c r="H943" s="167" t="str">
        <f t="shared" si="127"/>
        <v>фото1</v>
      </c>
      <c r="I943" s="399" t="s">
        <v>12613</v>
      </c>
      <c r="J943" s="400"/>
      <c r="K943" s="307" t="s">
        <v>43</v>
      </c>
      <c r="L943" s="308">
        <v>200</v>
      </c>
      <c r="M943" s="579">
        <v>2039</v>
      </c>
      <c r="N943" s="309"/>
      <c r="O943" s="310"/>
      <c r="P943" s="311"/>
      <c r="Q943" s="318">
        <f t="shared" si="126"/>
        <v>10.195</v>
      </c>
      <c r="S943" s="210"/>
      <c r="T943" s="210"/>
      <c r="U943" s="210"/>
      <c r="V943" s="210"/>
      <c r="W943" s="210"/>
      <c r="X943" s="210"/>
      <c r="Y943" s="210"/>
      <c r="Z943" s="210"/>
      <c r="AA943" s="210"/>
      <c r="AB943" s="210"/>
    </row>
    <row r="944" spans="1:28" ht="15" x14ac:dyDescent="0.2">
      <c r="A944" s="61">
        <v>928</v>
      </c>
      <c r="B944" s="61"/>
      <c r="C944" s="443">
        <v>3746</v>
      </c>
      <c r="D944" s="302" t="s">
        <v>10644</v>
      </c>
      <c r="E944" s="303" t="s">
        <v>3334</v>
      </c>
      <c r="F944" s="304" t="s">
        <v>10645</v>
      </c>
      <c r="G944" s="447" t="s">
        <v>10644</v>
      </c>
      <c r="H944" s="167" t="str">
        <f t="shared" si="127"/>
        <v>фото1</v>
      </c>
      <c r="I944" s="399" t="s">
        <v>12614</v>
      </c>
      <c r="J944" s="400"/>
      <c r="K944" s="307" t="s">
        <v>47</v>
      </c>
      <c r="L944" s="308">
        <v>200</v>
      </c>
      <c r="M944" s="579">
        <v>2110.7999999999997</v>
      </c>
      <c r="N944" s="309"/>
      <c r="O944" s="310"/>
      <c r="P944" s="311"/>
      <c r="Q944" s="318">
        <f t="shared" si="126"/>
        <v>10.553999999999998</v>
      </c>
      <c r="S944" s="210"/>
      <c r="T944" s="210"/>
      <c r="U944" s="210"/>
      <c r="V944" s="210"/>
      <c r="W944" s="210"/>
      <c r="X944" s="210"/>
      <c r="Y944" s="210"/>
      <c r="Z944" s="210"/>
      <c r="AA944" s="210"/>
      <c r="AB944" s="210"/>
    </row>
    <row r="945" spans="1:28" ht="15" x14ac:dyDescent="0.2">
      <c r="A945" s="61">
        <v>929</v>
      </c>
      <c r="B945" s="61"/>
      <c r="C945" s="443">
        <v>3747</v>
      </c>
      <c r="D945" s="302" t="s">
        <v>7595</v>
      </c>
      <c r="E945" s="303" t="s">
        <v>3334</v>
      </c>
      <c r="F945" s="304" t="s">
        <v>3277</v>
      </c>
      <c r="G945" s="447" t="s">
        <v>7595</v>
      </c>
      <c r="H945" s="167" t="str">
        <f t="shared" si="127"/>
        <v>фото1</v>
      </c>
      <c r="I945" s="399" t="s">
        <v>12615</v>
      </c>
      <c r="J945" s="400"/>
      <c r="K945" s="307" t="s">
        <v>47</v>
      </c>
      <c r="L945" s="308">
        <v>200</v>
      </c>
      <c r="M945" s="579">
        <v>2110.7999999999997</v>
      </c>
      <c r="N945" s="309"/>
      <c r="O945" s="310"/>
      <c r="P945" s="311"/>
      <c r="Q945" s="318">
        <f t="shared" si="126"/>
        <v>10.553999999999998</v>
      </c>
      <c r="S945" s="210"/>
      <c r="T945" s="210"/>
      <c r="U945" s="210"/>
      <c r="V945" s="210"/>
      <c r="W945" s="210"/>
      <c r="X945" s="210"/>
      <c r="Y945" s="210"/>
      <c r="Z945" s="210"/>
      <c r="AA945" s="210"/>
      <c r="AB945" s="210"/>
    </row>
    <row r="946" spans="1:28" ht="15" x14ac:dyDescent="0.2">
      <c r="A946" s="61">
        <v>930</v>
      </c>
      <c r="B946" s="61"/>
      <c r="C946" s="443">
        <v>3748</v>
      </c>
      <c r="D946" s="302" t="s">
        <v>7596</v>
      </c>
      <c r="E946" s="303" t="s">
        <v>3334</v>
      </c>
      <c r="F946" s="304" t="s">
        <v>5253</v>
      </c>
      <c r="G946" s="447" t="s">
        <v>7596</v>
      </c>
      <c r="H946" s="167" t="str">
        <f t="shared" si="127"/>
        <v>фото1</v>
      </c>
      <c r="I946" s="399" t="s">
        <v>12616</v>
      </c>
      <c r="J946" s="400"/>
      <c r="K946" s="307" t="s">
        <v>28</v>
      </c>
      <c r="L946" s="308">
        <v>200</v>
      </c>
      <c r="M946" s="579">
        <v>2110.7999999999997</v>
      </c>
      <c r="N946" s="309"/>
      <c r="O946" s="310"/>
      <c r="P946" s="311"/>
      <c r="Q946" s="318">
        <f t="shared" si="126"/>
        <v>10.553999999999998</v>
      </c>
      <c r="S946" s="210"/>
      <c r="T946" s="210"/>
      <c r="U946" s="210"/>
      <c r="V946" s="210"/>
      <c r="W946" s="210"/>
      <c r="X946" s="210"/>
      <c r="Y946" s="210"/>
      <c r="Z946" s="210"/>
      <c r="AA946" s="210"/>
      <c r="AB946" s="210"/>
    </row>
    <row r="947" spans="1:28" ht="15" x14ac:dyDescent="0.2">
      <c r="A947" s="61">
        <v>931</v>
      </c>
      <c r="B947" s="61"/>
      <c r="C947" s="443">
        <v>3749</v>
      </c>
      <c r="D947" s="302" t="s">
        <v>10646</v>
      </c>
      <c r="E947" s="303" t="s">
        <v>10647</v>
      </c>
      <c r="F947" s="304" t="s">
        <v>5253</v>
      </c>
      <c r="G947" s="447" t="s">
        <v>10646</v>
      </c>
      <c r="H947" s="167" t="str">
        <f t="shared" si="127"/>
        <v>фото1</v>
      </c>
      <c r="I947" s="399" t="s">
        <v>12617</v>
      </c>
      <c r="J947" s="400"/>
      <c r="K947" s="307" t="s">
        <v>32</v>
      </c>
      <c r="L947" s="308">
        <v>15</v>
      </c>
      <c r="M947" s="579">
        <v>1316.6999999999998</v>
      </c>
      <c r="N947" s="309"/>
      <c r="O947" s="310"/>
      <c r="P947" s="311"/>
      <c r="Q947" s="318">
        <f t="shared" si="126"/>
        <v>87.779999999999987</v>
      </c>
      <c r="S947" s="210"/>
      <c r="T947" s="210"/>
      <c r="U947" s="210"/>
      <c r="V947" s="210"/>
      <c r="W947" s="210"/>
      <c r="X947" s="210"/>
      <c r="Y947" s="210"/>
      <c r="Z947" s="210"/>
      <c r="AA947" s="210"/>
      <c r="AB947" s="210"/>
    </row>
    <row r="948" spans="1:28" ht="15" x14ac:dyDescent="0.2">
      <c r="A948" s="61">
        <v>932</v>
      </c>
      <c r="B948" s="61"/>
      <c r="C948" s="443">
        <v>3750</v>
      </c>
      <c r="D948" s="302" t="s">
        <v>13733</v>
      </c>
      <c r="E948" s="303" t="s">
        <v>5268</v>
      </c>
      <c r="F948" s="304" t="s">
        <v>5269</v>
      </c>
      <c r="G948" s="447" t="s">
        <v>12618</v>
      </c>
      <c r="H948" s="167" t="str">
        <f t="shared" si="127"/>
        <v>фото1</v>
      </c>
      <c r="I948" s="399" t="s">
        <v>12616</v>
      </c>
      <c r="J948" s="400"/>
      <c r="K948" s="307" t="s">
        <v>35</v>
      </c>
      <c r="L948" s="308">
        <v>200</v>
      </c>
      <c r="M948" s="579">
        <v>962.30000000000007</v>
      </c>
      <c r="N948" s="309"/>
      <c r="O948" s="310"/>
      <c r="P948" s="311"/>
      <c r="Q948" s="318">
        <f t="shared" si="126"/>
        <v>4.8115000000000006</v>
      </c>
      <c r="S948" s="210"/>
      <c r="T948" s="210"/>
      <c r="U948" s="210"/>
      <c r="V948" s="210"/>
      <c r="W948" s="210"/>
      <c r="X948" s="210"/>
      <c r="Y948" s="210"/>
      <c r="Z948" s="210"/>
      <c r="AA948" s="210"/>
      <c r="AB948" s="210"/>
    </row>
    <row r="949" spans="1:28" ht="25.5" x14ac:dyDescent="0.2">
      <c r="A949" s="61">
        <v>933</v>
      </c>
      <c r="B949" s="61"/>
      <c r="C949" s="443">
        <v>3751</v>
      </c>
      <c r="D949" s="302" t="s">
        <v>13734</v>
      </c>
      <c r="E949" s="303" t="s">
        <v>5270</v>
      </c>
      <c r="F949" s="304" t="s">
        <v>5271</v>
      </c>
      <c r="G949" s="447" t="s">
        <v>12619</v>
      </c>
      <c r="H949" s="167" t="str">
        <f t="shared" si="127"/>
        <v>фото1</v>
      </c>
      <c r="I949" s="399" t="s">
        <v>12620</v>
      </c>
      <c r="J949" s="400"/>
      <c r="K949" s="307" t="s">
        <v>5275</v>
      </c>
      <c r="L949" s="308">
        <v>200</v>
      </c>
      <c r="M949" s="579">
        <v>2218.5</v>
      </c>
      <c r="N949" s="309"/>
      <c r="O949" s="310"/>
      <c r="P949" s="311"/>
      <c r="Q949" s="318">
        <f t="shared" si="126"/>
        <v>11.092499999999999</v>
      </c>
      <c r="S949" s="210"/>
      <c r="T949" s="210"/>
      <c r="U949" s="210"/>
      <c r="V949" s="210"/>
      <c r="W949" s="210"/>
      <c r="X949" s="210"/>
      <c r="Y949" s="210"/>
      <c r="Z949" s="210"/>
      <c r="AA949" s="210"/>
      <c r="AB949" s="210"/>
    </row>
    <row r="950" spans="1:28" ht="15" x14ac:dyDescent="0.2">
      <c r="A950" s="61">
        <v>934</v>
      </c>
      <c r="B950" s="61"/>
      <c r="C950" s="443">
        <v>3752</v>
      </c>
      <c r="D950" s="302" t="s">
        <v>13735</v>
      </c>
      <c r="E950" s="303" t="s">
        <v>5270</v>
      </c>
      <c r="F950" s="304" t="s">
        <v>5272</v>
      </c>
      <c r="G950" s="447" t="s">
        <v>12621</v>
      </c>
      <c r="H950" s="167" t="str">
        <f t="shared" si="127"/>
        <v>фото1</v>
      </c>
      <c r="I950" s="399" t="s">
        <v>12622</v>
      </c>
      <c r="J950" s="400"/>
      <c r="K950" s="307" t="s">
        <v>5275</v>
      </c>
      <c r="L950" s="308">
        <v>200</v>
      </c>
      <c r="M950" s="579">
        <v>2218.5</v>
      </c>
      <c r="N950" s="309"/>
      <c r="O950" s="310"/>
      <c r="P950" s="311"/>
      <c r="Q950" s="318">
        <f t="shared" si="126"/>
        <v>11.092499999999999</v>
      </c>
      <c r="S950" s="210"/>
      <c r="T950" s="210"/>
      <c r="U950" s="210"/>
      <c r="V950" s="210"/>
      <c r="W950" s="210"/>
      <c r="X950" s="210"/>
      <c r="Y950" s="210"/>
      <c r="Z950" s="210"/>
      <c r="AA950" s="210"/>
      <c r="AB950" s="210"/>
    </row>
    <row r="951" spans="1:28" ht="25.5" x14ac:dyDescent="0.2">
      <c r="A951" s="61">
        <v>935</v>
      </c>
      <c r="B951" s="61"/>
      <c r="C951" s="443">
        <v>3753</v>
      </c>
      <c r="D951" s="302" t="s">
        <v>13736</v>
      </c>
      <c r="E951" s="303" t="s">
        <v>5270</v>
      </c>
      <c r="F951" s="304" t="s">
        <v>5273</v>
      </c>
      <c r="G951" s="447" t="s">
        <v>12623</v>
      </c>
      <c r="H951" s="167" t="str">
        <f t="shared" si="127"/>
        <v>фото1</v>
      </c>
      <c r="I951" s="399" t="s">
        <v>12624</v>
      </c>
      <c r="J951" s="400"/>
      <c r="K951" s="307" t="s">
        <v>5275</v>
      </c>
      <c r="L951" s="308">
        <v>200</v>
      </c>
      <c r="M951" s="579">
        <v>2218.5</v>
      </c>
      <c r="N951" s="309"/>
      <c r="O951" s="310"/>
      <c r="P951" s="311"/>
      <c r="Q951" s="318">
        <f t="shared" si="126"/>
        <v>11.092499999999999</v>
      </c>
      <c r="S951" s="210"/>
      <c r="T951" s="210"/>
      <c r="U951" s="210"/>
      <c r="V951" s="210"/>
      <c r="W951" s="210"/>
      <c r="X951" s="210"/>
      <c r="Y951" s="210"/>
      <c r="Z951" s="210"/>
      <c r="AA951" s="210"/>
      <c r="AB951" s="210"/>
    </row>
    <row r="952" spans="1:28" ht="15" x14ac:dyDescent="0.2">
      <c r="A952" s="61">
        <v>936</v>
      </c>
      <c r="B952" s="61"/>
      <c r="C952" s="443">
        <v>3754</v>
      </c>
      <c r="D952" s="302" t="s">
        <v>13737</v>
      </c>
      <c r="E952" s="303" t="s">
        <v>5270</v>
      </c>
      <c r="F952" s="304" t="s">
        <v>5274</v>
      </c>
      <c r="G952" s="447" t="s">
        <v>12625</v>
      </c>
      <c r="H952" s="167" t="str">
        <f t="shared" si="127"/>
        <v>фото1</v>
      </c>
      <c r="I952" s="399" t="s">
        <v>12626</v>
      </c>
      <c r="J952" s="400"/>
      <c r="K952" s="307" t="s">
        <v>5275</v>
      </c>
      <c r="L952" s="308">
        <v>200</v>
      </c>
      <c r="M952" s="579">
        <v>1644.1999999999998</v>
      </c>
      <c r="N952" s="309"/>
      <c r="O952" s="310"/>
      <c r="P952" s="311"/>
      <c r="Q952" s="318">
        <f t="shared" si="126"/>
        <v>8.2209999999999983</v>
      </c>
      <c r="S952" s="210"/>
      <c r="T952" s="210"/>
      <c r="U952" s="210"/>
      <c r="V952" s="210"/>
      <c r="W952" s="210"/>
      <c r="X952" s="210"/>
      <c r="Y952" s="210"/>
      <c r="Z952" s="210"/>
      <c r="AA952" s="210"/>
      <c r="AB952" s="210"/>
    </row>
    <row r="953" spans="1:28" ht="15" x14ac:dyDescent="0.2">
      <c r="A953" s="61">
        <v>937</v>
      </c>
      <c r="B953" s="61"/>
      <c r="C953" s="443">
        <v>3755</v>
      </c>
      <c r="D953" s="302" t="s">
        <v>13738</v>
      </c>
      <c r="E953" s="303" t="s">
        <v>5270</v>
      </c>
      <c r="F953" s="304" t="s">
        <v>5253</v>
      </c>
      <c r="G953" s="447" t="s">
        <v>12627</v>
      </c>
      <c r="H953" s="167" t="str">
        <f t="shared" si="127"/>
        <v>фото1</v>
      </c>
      <c r="I953" s="399" t="s">
        <v>12628</v>
      </c>
      <c r="J953" s="400"/>
      <c r="K953" s="307" t="s">
        <v>5275</v>
      </c>
      <c r="L953" s="308">
        <v>200</v>
      </c>
      <c r="M953" s="579">
        <v>1644.1999999999998</v>
      </c>
      <c r="N953" s="309"/>
      <c r="O953" s="310"/>
      <c r="P953" s="311"/>
      <c r="Q953" s="318">
        <f t="shared" si="126"/>
        <v>8.2209999999999983</v>
      </c>
      <c r="S953" s="210"/>
      <c r="T953" s="210"/>
      <c r="U953" s="210"/>
      <c r="V953" s="210"/>
      <c r="W953" s="210"/>
      <c r="X953" s="210"/>
      <c r="Y953" s="210"/>
      <c r="Z953" s="210"/>
      <c r="AA953" s="210"/>
      <c r="AB953" s="210"/>
    </row>
    <row r="954" spans="1:28" ht="22.5" x14ac:dyDescent="0.2">
      <c r="A954" s="61">
        <v>938</v>
      </c>
      <c r="B954" s="61"/>
      <c r="C954" s="443">
        <v>3756</v>
      </c>
      <c r="D954" s="302" t="s">
        <v>13739</v>
      </c>
      <c r="E954" s="303" t="s">
        <v>5270</v>
      </c>
      <c r="F954" s="304" t="s">
        <v>5276</v>
      </c>
      <c r="G954" s="447" t="s">
        <v>12629</v>
      </c>
      <c r="H954" s="167" t="str">
        <f t="shared" si="127"/>
        <v>фото1</v>
      </c>
      <c r="I954" s="399" t="s">
        <v>12630</v>
      </c>
      <c r="J954" s="400"/>
      <c r="K954" s="307" t="s">
        <v>5275</v>
      </c>
      <c r="L954" s="308">
        <v>200</v>
      </c>
      <c r="M954" s="579">
        <v>2218.5</v>
      </c>
      <c r="N954" s="309"/>
      <c r="O954" s="310"/>
      <c r="P954" s="311"/>
      <c r="Q954" s="318">
        <f t="shared" si="126"/>
        <v>11.092499999999999</v>
      </c>
      <c r="S954" s="210"/>
      <c r="T954" s="210"/>
      <c r="U954" s="210"/>
      <c r="V954" s="210"/>
      <c r="W954" s="210"/>
      <c r="X954" s="210"/>
      <c r="Y954" s="210"/>
      <c r="Z954" s="210"/>
      <c r="AA954" s="210"/>
      <c r="AB954" s="210"/>
    </row>
    <row r="955" spans="1:28" ht="22.5" x14ac:dyDescent="0.2">
      <c r="A955" s="61">
        <v>939</v>
      </c>
      <c r="B955" s="61"/>
      <c r="C955" s="443">
        <v>3757</v>
      </c>
      <c r="D955" s="302" t="s">
        <v>14101</v>
      </c>
      <c r="E955" s="303" t="s">
        <v>10648</v>
      </c>
      <c r="F955" s="304" t="s">
        <v>12631</v>
      </c>
      <c r="G955" s="447" t="s">
        <v>12632</v>
      </c>
      <c r="H955" s="167" t="str">
        <f t="shared" si="127"/>
        <v>фото1</v>
      </c>
      <c r="I955" s="399" t="s">
        <v>12633</v>
      </c>
      <c r="J955" s="400"/>
      <c r="K955" s="307" t="s">
        <v>35</v>
      </c>
      <c r="L955" s="308">
        <v>50</v>
      </c>
      <c r="M955" s="579">
        <v>1635.3</v>
      </c>
      <c r="N955" s="309"/>
      <c r="O955" s="310"/>
      <c r="P955" s="311" t="s">
        <v>11622</v>
      </c>
      <c r="Q955" s="318">
        <f t="shared" si="126"/>
        <v>32.705999999999996</v>
      </c>
      <c r="S955" s="210"/>
      <c r="T955" s="210"/>
      <c r="U955" s="210"/>
      <c r="V955" s="210"/>
      <c r="W955" s="210"/>
      <c r="X955" s="210"/>
      <c r="Y955" s="210"/>
      <c r="Z955" s="210"/>
      <c r="AA955" s="210"/>
      <c r="AB955" s="210"/>
    </row>
    <row r="956" spans="1:28" ht="22.5" x14ac:dyDescent="0.2">
      <c r="A956" s="61">
        <v>940</v>
      </c>
      <c r="B956" s="61"/>
      <c r="C956" s="443">
        <v>3758</v>
      </c>
      <c r="D956" s="302" t="s">
        <v>9132</v>
      </c>
      <c r="E956" s="303" t="s">
        <v>10648</v>
      </c>
      <c r="F956" s="304" t="s">
        <v>9133</v>
      </c>
      <c r="G956" s="447" t="s">
        <v>9132</v>
      </c>
      <c r="H956" s="167" t="str">
        <f t="shared" si="127"/>
        <v>фото1</v>
      </c>
      <c r="I956" s="399" t="s">
        <v>12634</v>
      </c>
      <c r="J956" s="400"/>
      <c r="K956" s="307" t="s">
        <v>35</v>
      </c>
      <c r="L956" s="308">
        <v>100</v>
      </c>
      <c r="M956" s="579">
        <v>1680.1</v>
      </c>
      <c r="N956" s="309"/>
      <c r="O956" s="310"/>
      <c r="P956" s="311"/>
      <c r="Q956" s="318">
        <f t="shared" si="126"/>
        <v>16.800999999999998</v>
      </c>
      <c r="S956" s="210"/>
      <c r="T956" s="210"/>
      <c r="U956" s="210"/>
      <c r="V956" s="210"/>
      <c r="W956" s="210"/>
      <c r="X956" s="210"/>
      <c r="Y956" s="210"/>
      <c r="Z956" s="210"/>
      <c r="AA956" s="210"/>
      <c r="AB956" s="210"/>
    </row>
    <row r="957" spans="1:28" ht="15" x14ac:dyDescent="0.2">
      <c r="A957" s="61">
        <v>941</v>
      </c>
      <c r="B957" s="61"/>
      <c r="C957" s="443">
        <v>3759</v>
      </c>
      <c r="D957" s="302" t="s">
        <v>7601</v>
      </c>
      <c r="E957" s="303" t="s">
        <v>49</v>
      </c>
      <c r="F957" s="304" t="s">
        <v>5282</v>
      </c>
      <c r="G957" s="447" t="s">
        <v>7601</v>
      </c>
      <c r="H957" s="167" t="str">
        <f t="shared" si="127"/>
        <v>фото1</v>
      </c>
      <c r="I957" s="399" t="s">
        <v>12635</v>
      </c>
      <c r="J957" s="400"/>
      <c r="K957" s="307" t="s">
        <v>43</v>
      </c>
      <c r="L957" s="308">
        <v>200</v>
      </c>
      <c r="M957" s="579">
        <v>1249.3999999999999</v>
      </c>
      <c r="N957" s="309"/>
      <c r="O957" s="310"/>
      <c r="P957" s="311"/>
      <c r="Q957" s="318">
        <f t="shared" si="126"/>
        <v>6.246999999999999</v>
      </c>
      <c r="S957" s="210"/>
      <c r="T957" s="210"/>
      <c r="U957" s="210"/>
      <c r="V957" s="210"/>
      <c r="W957" s="210"/>
      <c r="X957" s="210"/>
      <c r="Y957" s="210"/>
      <c r="Z957" s="210"/>
      <c r="AA957" s="210"/>
      <c r="AB957" s="210"/>
    </row>
    <row r="958" spans="1:28" ht="15" x14ac:dyDescent="0.2">
      <c r="A958" s="61">
        <v>942</v>
      </c>
      <c r="B958" s="61"/>
      <c r="C958" s="443">
        <v>3760</v>
      </c>
      <c r="D958" s="302" t="s">
        <v>7597</v>
      </c>
      <c r="E958" s="303" t="s">
        <v>49</v>
      </c>
      <c r="F958" s="304" t="s">
        <v>5277</v>
      </c>
      <c r="G958" s="447" t="s">
        <v>7597</v>
      </c>
      <c r="H958" s="167" t="str">
        <f t="shared" ref="H958:H968" si="128">HYPERLINK("http://www.gardenbulbs.ru/images/VesnaOtherCL/thumbnails/"&amp;D1708&amp;".jpg","фото1")</f>
        <v>фото1</v>
      </c>
      <c r="I958" s="399" t="s">
        <v>12636</v>
      </c>
      <c r="J958" s="400"/>
      <c r="K958" s="307" t="s">
        <v>43</v>
      </c>
      <c r="L958" s="308">
        <v>200</v>
      </c>
      <c r="M958" s="579">
        <v>1249.3999999999999</v>
      </c>
      <c r="N958" s="309"/>
      <c r="O958" s="310"/>
      <c r="P958" s="311"/>
      <c r="Q958" s="318">
        <f t="shared" si="126"/>
        <v>6.246999999999999</v>
      </c>
      <c r="S958" s="210"/>
      <c r="T958" s="210"/>
      <c r="U958" s="210"/>
      <c r="V958" s="210"/>
      <c r="W958" s="210"/>
      <c r="X958" s="210"/>
      <c r="Y958" s="210"/>
      <c r="Z958" s="210"/>
      <c r="AA958" s="210"/>
      <c r="AB958" s="210"/>
    </row>
    <row r="959" spans="1:28" s="210" customFormat="1" ht="25.5" x14ac:dyDescent="0.2">
      <c r="A959" s="61">
        <v>943</v>
      </c>
      <c r="B959" s="61"/>
      <c r="C959" s="443">
        <v>3761</v>
      </c>
      <c r="D959" s="302" t="s">
        <v>13740</v>
      </c>
      <c r="E959" s="303" t="s">
        <v>49</v>
      </c>
      <c r="F959" s="304" t="s">
        <v>5278</v>
      </c>
      <c r="G959" s="447" t="s">
        <v>12637</v>
      </c>
      <c r="H959" s="167" t="str">
        <f t="shared" si="128"/>
        <v>фото1</v>
      </c>
      <c r="I959" s="399" t="s">
        <v>12638</v>
      </c>
      <c r="J959" s="400"/>
      <c r="K959" s="307" t="s">
        <v>43</v>
      </c>
      <c r="L959" s="308">
        <v>200</v>
      </c>
      <c r="M959" s="579">
        <v>1249.3999999999999</v>
      </c>
      <c r="N959" s="309"/>
      <c r="O959" s="310"/>
      <c r="P959" s="311"/>
      <c r="Q959" s="318">
        <f t="shared" ref="Q959:Q968" si="129">M959/L959</f>
        <v>6.246999999999999</v>
      </c>
      <c r="R959"/>
    </row>
    <row r="960" spans="1:28" ht="15" x14ac:dyDescent="0.2">
      <c r="A960" s="61">
        <v>944</v>
      </c>
      <c r="B960" s="61"/>
      <c r="C960" s="443">
        <v>3762</v>
      </c>
      <c r="D960" s="302" t="s">
        <v>7598</v>
      </c>
      <c r="E960" s="303" t="s">
        <v>49</v>
      </c>
      <c r="F960" s="304" t="s">
        <v>5279</v>
      </c>
      <c r="G960" s="447" t="s">
        <v>7598</v>
      </c>
      <c r="H960" s="167" t="str">
        <f t="shared" si="128"/>
        <v>фото1</v>
      </c>
      <c r="I960" s="399" t="s">
        <v>12639</v>
      </c>
      <c r="J960" s="400"/>
      <c r="K960" s="307" t="s">
        <v>43</v>
      </c>
      <c r="L960" s="308">
        <v>200</v>
      </c>
      <c r="M960" s="579">
        <v>1249.3999999999999</v>
      </c>
      <c r="N960" s="309"/>
      <c r="O960" s="310"/>
      <c r="P960" s="311"/>
      <c r="Q960" s="318">
        <f t="shared" si="129"/>
        <v>6.246999999999999</v>
      </c>
      <c r="S960" s="210"/>
      <c r="T960" s="210"/>
      <c r="U960" s="210"/>
      <c r="V960" s="210"/>
      <c r="W960" s="210"/>
      <c r="X960" s="210"/>
      <c r="Y960" s="210"/>
      <c r="Z960" s="210"/>
      <c r="AA960" s="210"/>
      <c r="AB960" s="210"/>
    </row>
    <row r="961" spans="1:28" ht="15" x14ac:dyDescent="0.2">
      <c r="A961" s="61">
        <v>945</v>
      </c>
      <c r="B961" s="61"/>
      <c r="C961" s="443">
        <v>3763</v>
      </c>
      <c r="D961" s="302" t="s">
        <v>7599</v>
      </c>
      <c r="E961" s="303" t="s">
        <v>49</v>
      </c>
      <c r="F961" s="304" t="s">
        <v>5280</v>
      </c>
      <c r="G961" s="447" t="s">
        <v>7599</v>
      </c>
      <c r="H961" s="167" t="str">
        <f t="shared" si="128"/>
        <v>фото1</v>
      </c>
      <c r="I961" s="399" t="s">
        <v>12640</v>
      </c>
      <c r="J961" s="400"/>
      <c r="K961" s="307" t="s">
        <v>43</v>
      </c>
      <c r="L961" s="308">
        <v>200</v>
      </c>
      <c r="M961" s="579">
        <v>1249.3999999999999</v>
      </c>
      <c r="N961" s="309"/>
      <c r="O961" s="310"/>
      <c r="P961" s="311"/>
      <c r="Q961" s="318">
        <f t="shared" si="129"/>
        <v>6.246999999999999</v>
      </c>
      <c r="S961" s="210"/>
      <c r="T961" s="210"/>
      <c r="U961" s="210"/>
      <c r="V961" s="210"/>
      <c r="W961" s="210"/>
      <c r="X961" s="210"/>
      <c r="Y961" s="210"/>
      <c r="Z961" s="210"/>
      <c r="AA961" s="210"/>
      <c r="AB961" s="210"/>
    </row>
    <row r="962" spans="1:28" ht="15" x14ac:dyDescent="0.2">
      <c r="A962" s="61">
        <v>946</v>
      </c>
      <c r="B962" s="61"/>
      <c r="C962" s="443">
        <v>3764</v>
      </c>
      <c r="D962" s="302" t="s">
        <v>13741</v>
      </c>
      <c r="E962" s="303" t="s">
        <v>49</v>
      </c>
      <c r="F962" s="304" t="s">
        <v>5281</v>
      </c>
      <c r="G962" s="447" t="s">
        <v>12641</v>
      </c>
      <c r="H962" s="167" t="str">
        <f t="shared" si="128"/>
        <v>фото1</v>
      </c>
      <c r="I962" s="399" t="s">
        <v>12642</v>
      </c>
      <c r="J962" s="400"/>
      <c r="K962" s="307" t="s">
        <v>43</v>
      </c>
      <c r="L962" s="308">
        <v>200</v>
      </c>
      <c r="M962" s="579">
        <v>1249.3999999999999</v>
      </c>
      <c r="N962" s="309"/>
      <c r="O962" s="310"/>
      <c r="P962" s="311"/>
      <c r="Q962" s="318">
        <f t="shared" si="129"/>
        <v>6.246999999999999</v>
      </c>
      <c r="S962" s="210"/>
      <c r="T962" s="210"/>
      <c r="U962" s="210"/>
      <c r="V962" s="210"/>
      <c r="W962" s="210"/>
      <c r="X962" s="210"/>
      <c r="Y962" s="210"/>
      <c r="Z962" s="210"/>
      <c r="AA962" s="210"/>
      <c r="AB962" s="210"/>
    </row>
    <row r="963" spans="1:28" ht="15" x14ac:dyDescent="0.2">
      <c r="A963" s="61">
        <v>947</v>
      </c>
      <c r="B963" s="61"/>
      <c r="C963" s="443">
        <v>3765</v>
      </c>
      <c r="D963" s="302" t="s">
        <v>7600</v>
      </c>
      <c r="E963" s="303" t="s">
        <v>49</v>
      </c>
      <c r="F963" s="304" t="s">
        <v>5253</v>
      </c>
      <c r="G963" s="447" t="s">
        <v>7600</v>
      </c>
      <c r="H963" s="167" t="str">
        <f t="shared" si="128"/>
        <v>фото1</v>
      </c>
      <c r="I963" s="399" t="s">
        <v>12643</v>
      </c>
      <c r="J963" s="400"/>
      <c r="K963" s="307" t="s">
        <v>43</v>
      </c>
      <c r="L963" s="308">
        <v>200</v>
      </c>
      <c r="M963" s="579">
        <v>1213.5</v>
      </c>
      <c r="N963" s="309"/>
      <c r="O963" s="310"/>
      <c r="P963" s="311"/>
      <c r="Q963" s="318">
        <f t="shared" si="129"/>
        <v>6.0674999999999999</v>
      </c>
      <c r="S963" s="210"/>
      <c r="T963" s="210"/>
      <c r="U963" s="210"/>
      <c r="V963" s="210"/>
      <c r="W963" s="210"/>
      <c r="X963" s="210"/>
      <c r="Y963" s="210"/>
      <c r="Z963" s="210"/>
      <c r="AA963" s="210"/>
      <c r="AB963" s="210"/>
    </row>
    <row r="964" spans="1:28" ht="25.5" x14ac:dyDescent="0.2">
      <c r="A964" s="61">
        <v>948</v>
      </c>
      <c r="B964" s="61"/>
      <c r="C964" s="443">
        <v>3766</v>
      </c>
      <c r="D964" s="302" t="s">
        <v>13742</v>
      </c>
      <c r="E964" s="303" t="s">
        <v>5283</v>
      </c>
      <c r="F964" s="304" t="s">
        <v>14102</v>
      </c>
      <c r="G964" s="447" t="s">
        <v>12644</v>
      </c>
      <c r="H964" s="167" t="str">
        <f t="shared" si="128"/>
        <v>фото1</v>
      </c>
      <c r="I964" s="399" t="s">
        <v>12645</v>
      </c>
      <c r="J964" s="400"/>
      <c r="K964" s="307" t="s">
        <v>6891</v>
      </c>
      <c r="L964" s="308">
        <v>25</v>
      </c>
      <c r="M964" s="579">
        <v>1904.3999999999999</v>
      </c>
      <c r="N964" s="309"/>
      <c r="O964" s="310"/>
      <c r="P964" s="311"/>
      <c r="Q964" s="318">
        <f t="shared" si="129"/>
        <v>76.175999999999988</v>
      </c>
      <c r="S964" s="210"/>
      <c r="T964" s="210"/>
      <c r="U964" s="210"/>
      <c r="V964" s="210"/>
      <c r="W964" s="210"/>
      <c r="X964" s="210"/>
      <c r="Y964" s="210"/>
      <c r="Z964" s="210"/>
      <c r="AA964" s="210"/>
      <c r="AB964" s="210"/>
    </row>
    <row r="965" spans="1:28" ht="25.5" x14ac:dyDescent="0.2">
      <c r="A965" s="61">
        <v>949</v>
      </c>
      <c r="B965" s="61"/>
      <c r="C965" s="443">
        <v>3767</v>
      </c>
      <c r="D965" s="302" t="s">
        <v>13743</v>
      </c>
      <c r="E965" s="303" t="s">
        <v>5283</v>
      </c>
      <c r="F965" s="304" t="s">
        <v>5284</v>
      </c>
      <c r="G965" s="447" t="s">
        <v>12646</v>
      </c>
      <c r="H965" s="167" t="str">
        <f t="shared" si="128"/>
        <v>фото1</v>
      </c>
      <c r="I965" s="399" t="s">
        <v>12647</v>
      </c>
      <c r="J965" s="400"/>
      <c r="K965" s="307" t="s">
        <v>6891</v>
      </c>
      <c r="L965" s="308">
        <v>25</v>
      </c>
      <c r="M965" s="579">
        <v>1680.1</v>
      </c>
      <c r="N965" s="309"/>
      <c r="O965" s="310"/>
      <c r="P965" s="311"/>
      <c r="Q965" s="318">
        <f t="shared" si="129"/>
        <v>67.203999999999994</v>
      </c>
      <c r="S965" s="210"/>
      <c r="T965" s="210"/>
      <c r="U965" s="210"/>
      <c r="V965" s="210"/>
      <c r="W965" s="210"/>
      <c r="X965" s="210"/>
      <c r="Y965" s="210"/>
      <c r="Z965" s="210"/>
      <c r="AA965" s="210"/>
      <c r="AB965" s="210"/>
    </row>
    <row r="966" spans="1:28" ht="15" x14ac:dyDescent="0.2">
      <c r="A966" s="61">
        <v>950</v>
      </c>
      <c r="B966" s="61"/>
      <c r="C966" s="443">
        <v>3768</v>
      </c>
      <c r="D966" s="302" t="s">
        <v>13744</v>
      </c>
      <c r="E966" s="303" t="s">
        <v>3499</v>
      </c>
      <c r="F966" s="304" t="s">
        <v>3500</v>
      </c>
      <c r="G966" s="447" t="s">
        <v>12648</v>
      </c>
      <c r="H966" s="167" t="str">
        <f t="shared" si="128"/>
        <v>фото1</v>
      </c>
      <c r="I966" s="399" t="s">
        <v>12649</v>
      </c>
      <c r="J966" s="400"/>
      <c r="K966" s="307" t="s">
        <v>50</v>
      </c>
      <c r="L966" s="308">
        <v>25</v>
      </c>
      <c r="M966" s="579">
        <v>1321.1999999999998</v>
      </c>
      <c r="N966" s="309"/>
      <c r="O966" s="310"/>
      <c r="P966" s="311"/>
      <c r="Q966" s="318">
        <f t="shared" si="129"/>
        <v>52.847999999999992</v>
      </c>
      <c r="S966" s="210"/>
      <c r="T966" s="210"/>
      <c r="U966" s="210"/>
      <c r="V966" s="210"/>
      <c r="W966" s="210"/>
      <c r="X966" s="210"/>
      <c r="Y966" s="210"/>
      <c r="Z966" s="210"/>
      <c r="AA966" s="210"/>
      <c r="AB966" s="210"/>
    </row>
    <row r="967" spans="1:28" ht="22.5" x14ac:dyDescent="0.2">
      <c r="A967" s="61">
        <v>951</v>
      </c>
      <c r="B967" s="61"/>
      <c r="C967" s="443">
        <v>3769</v>
      </c>
      <c r="D967" s="302" t="s">
        <v>9694</v>
      </c>
      <c r="E967" s="303" t="s">
        <v>3499</v>
      </c>
      <c r="F967" s="304" t="s">
        <v>2534</v>
      </c>
      <c r="G967" s="447" t="s">
        <v>9694</v>
      </c>
      <c r="H967" s="167" t="str">
        <f t="shared" si="128"/>
        <v>фото1</v>
      </c>
      <c r="I967" s="399" t="s">
        <v>12650</v>
      </c>
      <c r="J967" s="400"/>
      <c r="K967" s="307" t="s">
        <v>50</v>
      </c>
      <c r="L967" s="308">
        <v>25</v>
      </c>
      <c r="M967" s="579">
        <v>1321.1999999999998</v>
      </c>
      <c r="N967" s="309"/>
      <c r="O967" s="310"/>
      <c r="P967" s="311"/>
      <c r="Q967" s="318">
        <f t="shared" si="129"/>
        <v>52.847999999999992</v>
      </c>
      <c r="S967" s="210"/>
      <c r="T967" s="210"/>
      <c r="U967" s="210"/>
      <c r="V967" s="210"/>
      <c r="W967" s="210"/>
      <c r="X967" s="210"/>
      <c r="Y967" s="210"/>
      <c r="Z967" s="210"/>
      <c r="AA967" s="210"/>
      <c r="AB967" s="210"/>
    </row>
    <row r="968" spans="1:28" ht="25.5" x14ac:dyDescent="0.2">
      <c r="A968" s="61">
        <v>952</v>
      </c>
      <c r="B968" s="61"/>
      <c r="C968" s="443">
        <v>3770</v>
      </c>
      <c r="D968" s="302" t="s">
        <v>10649</v>
      </c>
      <c r="E968" s="303" t="s">
        <v>3499</v>
      </c>
      <c r="F968" s="304" t="s">
        <v>10650</v>
      </c>
      <c r="G968" s="447" t="s">
        <v>10649</v>
      </c>
      <c r="H968" s="167" t="str">
        <f t="shared" si="128"/>
        <v>фото1</v>
      </c>
      <c r="I968" s="399" t="s">
        <v>12651</v>
      </c>
      <c r="J968" s="400"/>
      <c r="K968" s="307" t="s">
        <v>3515</v>
      </c>
      <c r="L968" s="308">
        <v>15</v>
      </c>
      <c r="M968" s="579">
        <v>3268.4</v>
      </c>
      <c r="N968" s="309"/>
      <c r="O968" s="310"/>
      <c r="P968" s="311"/>
      <c r="Q968" s="318">
        <f t="shared" si="129"/>
        <v>217.89333333333335</v>
      </c>
      <c r="S968" s="210"/>
      <c r="T968" s="210"/>
      <c r="U968" s="210"/>
      <c r="V968" s="210"/>
      <c r="W968" s="210"/>
      <c r="X968" s="210"/>
      <c r="Y968" s="210"/>
      <c r="Z968" s="210"/>
      <c r="AA968" s="210"/>
      <c r="AB968" s="210"/>
    </row>
    <row r="969" spans="1:28" ht="20.25" x14ac:dyDescent="0.2">
      <c r="A969" s="519">
        <v>1965</v>
      </c>
      <c r="B969" s="519"/>
      <c r="C969" s="334"/>
      <c r="D969" s="334"/>
      <c r="E969" s="161"/>
      <c r="F969" s="552" t="s">
        <v>3507</v>
      </c>
      <c r="G969" s="334"/>
      <c r="H969" s="334"/>
      <c r="I969" s="334"/>
      <c r="J969" s="334"/>
      <c r="K969" s="334"/>
      <c r="L969" s="334"/>
      <c r="M969" s="560"/>
      <c r="N969" s="334"/>
      <c r="O969" s="334"/>
      <c r="P969" s="334"/>
      <c r="Q969" s="318"/>
      <c r="R969" s="581"/>
      <c r="S969" s="210"/>
      <c r="T969" s="210"/>
      <c r="U969" s="210"/>
      <c r="V969" s="210"/>
      <c r="W969" s="210"/>
      <c r="X969" s="210"/>
      <c r="Y969" s="210"/>
      <c r="Z969" s="210"/>
      <c r="AA969" s="210"/>
      <c r="AB969" s="210"/>
    </row>
    <row r="970" spans="1:28" ht="15.75" x14ac:dyDescent="0.2">
      <c r="A970" s="519">
        <v>1966</v>
      </c>
      <c r="B970" s="519"/>
      <c r="C970" s="524"/>
      <c r="D970" s="525"/>
      <c r="E970" s="527"/>
      <c r="F970" s="528" t="s">
        <v>3507</v>
      </c>
      <c r="G970" s="529"/>
      <c r="H970" s="531"/>
      <c r="I970" s="530"/>
      <c r="J970" s="532"/>
      <c r="K970" s="533"/>
      <c r="L970" s="533"/>
      <c r="M970" s="561"/>
      <c r="N970" s="524"/>
      <c r="O970" s="524"/>
      <c r="P970" s="535"/>
      <c r="Q970" s="318"/>
      <c r="R970" s="582"/>
      <c r="S970" s="210"/>
      <c r="T970" s="210"/>
      <c r="U970" s="210"/>
      <c r="V970" s="210"/>
      <c r="W970" s="210"/>
      <c r="X970" s="210"/>
      <c r="Y970" s="210"/>
      <c r="Z970" s="210"/>
      <c r="AA970" s="210"/>
      <c r="AB970" s="210"/>
    </row>
    <row r="971" spans="1:28" ht="25.5" x14ac:dyDescent="0.2">
      <c r="A971" s="519">
        <v>1967</v>
      </c>
      <c r="B971" s="519"/>
      <c r="C971" s="583">
        <v>8019</v>
      </c>
      <c r="D971" s="538" t="s">
        <v>13619</v>
      </c>
      <c r="E971" s="411" t="s">
        <v>22</v>
      </c>
      <c r="F971" s="411" t="s">
        <v>13620</v>
      </c>
      <c r="G971" s="411" t="s">
        <v>13621</v>
      </c>
      <c r="H971" s="541" t="str">
        <f t="shared" ref="H971:H984" si="130">HYPERLINK("http://www.gardenbulbs.ru/images/vesna_CL/thumbnails/"&amp;D971&amp;".jpg","фото1")</f>
        <v>фото1</v>
      </c>
      <c r="I971" s="540" t="s">
        <v>13622</v>
      </c>
      <c r="J971" s="541"/>
      <c r="K971" s="542" t="s">
        <v>3511</v>
      </c>
      <c r="L971" s="546">
        <v>8</v>
      </c>
      <c r="M971" s="558">
        <v>1496.1999999999998</v>
      </c>
      <c r="N971" s="544"/>
      <c r="O971" s="331">
        <f t="shared" ref="O971:O984" si="131">IF(ISERROR(N971*M971),0,N971*M971)</f>
        <v>0</v>
      </c>
      <c r="P971" s="545"/>
      <c r="Q971" s="318">
        <f t="shared" ref="Q971:Q984" si="132">M971/L971</f>
        <v>187.02499999999998</v>
      </c>
      <c r="R971" s="584" t="s">
        <v>3509</v>
      </c>
      <c r="S971" s="210"/>
      <c r="T971" s="210"/>
      <c r="U971" s="210"/>
      <c r="V971" s="210"/>
      <c r="W971" s="210"/>
      <c r="X971" s="210"/>
      <c r="Y971" s="210"/>
      <c r="Z971" s="210"/>
      <c r="AA971" s="210"/>
      <c r="AB971" s="210"/>
    </row>
    <row r="972" spans="1:28" ht="15" x14ac:dyDescent="0.2">
      <c r="A972" s="519">
        <v>1968</v>
      </c>
      <c r="B972" s="519"/>
      <c r="C972" s="583">
        <v>9102</v>
      </c>
      <c r="D972" s="538" t="s">
        <v>8724</v>
      </c>
      <c r="E972" s="411" t="s">
        <v>22</v>
      </c>
      <c r="F972" s="411" t="s">
        <v>3508</v>
      </c>
      <c r="G972" s="411" t="s">
        <v>52</v>
      </c>
      <c r="H972" s="541" t="str">
        <f t="shared" si="130"/>
        <v>фото1</v>
      </c>
      <c r="I972" s="540" t="s">
        <v>3510</v>
      </c>
      <c r="J972" s="541"/>
      <c r="K972" s="542" t="s">
        <v>3511</v>
      </c>
      <c r="L972" s="546">
        <v>8</v>
      </c>
      <c r="M972" s="558">
        <v>1496.1999999999998</v>
      </c>
      <c r="N972" s="544"/>
      <c r="O972" s="331">
        <f t="shared" si="131"/>
        <v>0</v>
      </c>
      <c r="P972" s="545"/>
      <c r="Q972" s="318">
        <f t="shared" si="132"/>
        <v>187.02499999999998</v>
      </c>
      <c r="R972" s="584" t="s">
        <v>3509</v>
      </c>
      <c r="S972" s="210"/>
      <c r="T972" s="210"/>
      <c r="U972" s="210"/>
      <c r="V972" s="210"/>
      <c r="W972" s="210"/>
      <c r="X972" s="210"/>
      <c r="Y972" s="210"/>
      <c r="Z972" s="210"/>
      <c r="AA972" s="210"/>
      <c r="AB972" s="210"/>
    </row>
    <row r="973" spans="1:28" ht="25.5" x14ac:dyDescent="0.2">
      <c r="A973" s="519">
        <v>1969</v>
      </c>
      <c r="B973" s="519"/>
      <c r="C973" s="583">
        <v>9103</v>
      </c>
      <c r="D973" s="538" t="s">
        <v>13623</v>
      </c>
      <c r="E973" s="411" t="s">
        <v>22</v>
      </c>
      <c r="F973" s="411" t="s">
        <v>13624</v>
      </c>
      <c r="G973" s="411" t="s">
        <v>13625</v>
      </c>
      <c r="H973" s="541" t="str">
        <f t="shared" si="130"/>
        <v>фото1</v>
      </c>
      <c r="I973" s="540" t="s">
        <v>13626</v>
      </c>
      <c r="J973" s="541"/>
      <c r="K973" s="542" t="s">
        <v>3511</v>
      </c>
      <c r="L973" s="546">
        <v>8</v>
      </c>
      <c r="M973" s="558">
        <v>1343.8999999999999</v>
      </c>
      <c r="N973" s="544"/>
      <c r="O973" s="331">
        <f t="shared" si="131"/>
        <v>0</v>
      </c>
      <c r="P973" s="545" t="s">
        <v>11622</v>
      </c>
      <c r="Q973" s="318">
        <f t="shared" si="132"/>
        <v>167.98749999999998</v>
      </c>
      <c r="R973" s="584" t="s">
        <v>3509</v>
      </c>
      <c r="S973" s="210"/>
      <c r="T973" s="210"/>
      <c r="U973" s="210"/>
      <c r="V973" s="210"/>
      <c r="W973" s="210"/>
      <c r="X973" s="210"/>
      <c r="Y973" s="210"/>
      <c r="Z973" s="210"/>
      <c r="AA973" s="210"/>
      <c r="AB973" s="210"/>
    </row>
    <row r="974" spans="1:28" ht="15" x14ac:dyDescent="0.2">
      <c r="A974" s="519">
        <v>1970</v>
      </c>
      <c r="B974" s="519"/>
      <c r="C974" s="583">
        <v>9097</v>
      </c>
      <c r="D974" s="538" t="s">
        <v>8725</v>
      </c>
      <c r="E974" s="411" t="s">
        <v>22</v>
      </c>
      <c r="F974" s="411" t="s">
        <v>3512</v>
      </c>
      <c r="G974" s="411" t="s">
        <v>3513</v>
      </c>
      <c r="H974" s="541" t="str">
        <f t="shared" si="130"/>
        <v>фото1</v>
      </c>
      <c r="I974" s="540" t="s">
        <v>3514</v>
      </c>
      <c r="J974" s="541"/>
      <c r="K974" s="542" t="s">
        <v>3511</v>
      </c>
      <c r="L974" s="546">
        <v>8</v>
      </c>
      <c r="M974" s="558">
        <v>1541.8999999999999</v>
      </c>
      <c r="N974" s="544"/>
      <c r="O974" s="331">
        <f t="shared" si="131"/>
        <v>0</v>
      </c>
      <c r="P974" s="545"/>
      <c r="Q974" s="318">
        <f t="shared" si="132"/>
        <v>192.73749999999998</v>
      </c>
      <c r="R974" s="584" t="s">
        <v>3509</v>
      </c>
      <c r="S974" s="210"/>
      <c r="T974" s="210"/>
      <c r="U974" s="210"/>
      <c r="V974" s="210"/>
      <c r="W974" s="210"/>
      <c r="X974" s="210"/>
      <c r="Y974" s="210"/>
      <c r="Z974" s="210"/>
      <c r="AA974" s="210"/>
      <c r="AB974" s="210"/>
    </row>
    <row r="975" spans="1:28" ht="25.5" x14ac:dyDescent="0.2">
      <c r="A975" s="519">
        <v>1971</v>
      </c>
      <c r="B975" s="519"/>
      <c r="C975" s="583">
        <v>9107</v>
      </c>
      <c r="D975" s="538" t="s">
        <v>13627</v>
      </c>
      <c r="E975" s="411" t="s">
        <v>22</v>
      </c>
      <c r="F975" s="411" t="s">
        <v>13628</v>
      </c>
      <c r="G975" s="411" t="s">
        <v>13629</v>
      </c>
      <c r="H975" s="541" t="str">
        <f t="shared" si="130"/>
        <v>фото1</v>
      </c>
      <c r="I975" s="540" t="s">
        <v>13630</v>
      </c>
      <c r="J975" s="541"/>
      <c r="K975" s="542" t="s">
        <v>3511</v>
      </c>
      <c r="L975" s="546">
        <v>8</v>
      </c>
      <c r="M975" s="558">
        <v>1607.6999999999998</v>
      </c>
      <c r="N975" s="544"/>
      <c r="O975" s="331">
        <f t="shared" si="131"/>
        <v>0</v>
      </c>
      <c r="P975" s="545"/>
      <c r="Q975" s="318">
        <f t="shared" si="132"/>
        <v>200.96249999999998</v>
      </c>
      <c r="R975" s="584" t="s">
        <v>3509</v>
      </c>
      <c r="S975" s="210"/>
      <c r="T975" s="210"/>
      <c r="U975" s="210"/>
      <c r="V975" s="210"/>
      <c r="W975" s="210"/>
      <c r="X975" s="210"/>
      <c r="Y975" s="210"/>
      <c r="Z975" s="210"/>
      <c r="AA975" s="210"/>
      <c r="AB975" s="210"/>
    </row>
    <row r="976" spans="1:28" ht="15" x14ac:dyDescent="0.2">
      <c r="A976" s="519">
        <v>1972</v>
      </c>
      <c r="B976" s="519"/>
      <c r="C976" s="583">
        <v>9108</v>
      </c>
      <c r="D976" s="538" t="s">
        <v>8726</v>
      </c>
      <c r="E976" s="411" t="s">
        <v>22</v>
      </c>
      <c r="F976" s="411" t="s">
        <v>3516</v>
      </c>
      <c r="G976" s="411" t="s">
        <v>3517</v>
      </c>
      <c r="H976" s="541" t="str">
        <f t="shared" si="130"/>
        <v>фото1</v>
      </c>
      <c r="I976" s="540" t="s">
        <v>3518</v>
      </c>
      <c r="J976" s="541"/>
      <c r="K976" s="542" t="s">
        <v>3511</v>
      </c>
      <c r="L976" s="546">
        <v>8</v>
      </c>
      <c r="M976" s="558">
        <v>1850.8999999999999</v>
      </c>
      <c r="N976" s="544"/>
      <c r="O976" s="331">
        <f t="shared" si="131"/>
        <v>0</v>
      </c>
      <c r="P976" s="545"/>
      <c r="Q976" s="318">
        <f t="shared" si="132"/>
        <v>231.36249999999998</v>
      </c>
      <c r="R976" s="584" t="s">
        <v>3509</v>
      </c>
      <c r="S976" s="210"/>
      <c r="T976" s="210"/>
      <c r="U976" s="210"/>
      <c r="V976" s="210"/>
      <c r="W976" s="210"/>
      <c r="X976" s="210"/>
      <c r="Y976" s="210"/>
      <c r="Z976" s="210"/>
      <c r="AA976" s="210"/>
      <c r="AB976" s="210"/>
    </row>
    <row r="977" spans="1:28" ht="25.5" x14ac:dyDescent="0.2">
      <c r="A977" s="519">
        <v>1973</v>
      </c>
      <c r="B977" s="519"/>
      <c r="C977" s="583">
        <v>8021</v>
      </c>
      <c r="D977" s="538" t="s">
        <v>13631</v>
      </c>
      <c r="E977" s="411" t="s">
        <v>22</v>
      </c>
      <c r="F977" s="411" t="s">
        <v>13632</v>
      </c>
      <c r="G977" s="411" t="s">
        <v>13633</v>
      </c>
      <c r="H977" s="541" t="str">
        <f t="shared" si="130"/>
        <v>фото1</v>
      </c>
      <c r="I977" s="540" t="s">
        <v>13634</v>
      </c>
      <c r="J977" s="541"/>
      <c r="K977" s="542" t="s">
        <v>3511</v>
      </c>
      <c r="L977" s="546">
        <v>8</v>
      </c>
      <c r="M977" s="558">
        <v>1560</v>
      </c>
      <c r="N977" s="544"/>
      <c r="O977" s="331">
        <f t="shared" si="131"/>
        <v>0</v>
      </c>
      <c r="P977" s="545"/>
      <c r="Q977" s="318">
        <f t="shared" si="132"/>
        <v>195</v>
      </c>
      <c r="R977" s="584" t="s">
        <v>3509</v>
      </c>
      <c r="S977" s="210"/>
      <c r="T977" s="210"/>
      <c r="U977" s="210"/>
      <c r="V977" s="210"/>
      <c r="W977" s="210"/>
      <c r="X977" s="210"/>
      <c r="Y977" s="210"/>
      <c r="Z977" s="210"/>
      <c r="AA977" s="210"/>
      <c r="AB977" s="210"/>
    </row>
    <row r="978" spans="1:28" ht="15" x14ac:dyDescent="0.2">
      <c r="A978" s="519">
        <v>1974</v>
      </c>
      <c r="B978" s="519"/>
      <c r="C978" s="583">
        <v>9138</v>
      </c>
      <c r="D978" s="538" t="s">
        <v>8727</v>
      </c>
      <c r="E978" s="411" t="s">
        <v>22</v>
      </c>
      <c r="F978" s="411" t="s">
        <v>3519</v>
      </c>
      <c r="G978" s="411" t="s">
        <v>3520</v>
      </c>
      <c r="H978" s="541" t="str">
        <f t="shared" si="130"/>
        <v>фото1</v>
      </c>
      <c r="I978" s="540" t="s">
        <v>3521</v>
      </c>
      <c r="J978" s="541"/>
      <c r="K978" s="542" t="s">
        <v>3511</v>
      </c>
      <c r="L978" s="546">
        <v>8</v>
      </c>
      <c r="M978" s="558">
        <v>1343.8999999999999</v>
      </c>
      <c r="N978" s="544"/>
      <c r="O978" s="331">
        <f t="shared" si="131"/>
        <v>0</v>
      </c>
      <c r="P978" s="545"/>
      <c r="Q978" s="318">
        <f t="shared" si="132"/>
        <v>167.98749999999998</v>
      </c>
      <c r="R978" s="584" t="s">
        <v>3509</v>
      </c>
      <c r="S978" s="210"/>
      <c r="T978" s="210"/>
      <c r="U978" s="210"/>
      <c r="V978" s="210"/>
      <c r="W978" s="210"/>
      <c r="X978" s="210"/>
      <c r="Y978" s="210"/>
      <c r="Z978" s="210"/>
      <c r="AA978" s="210"/>
      <c r="AB978" s="210"/>
    </row>
    <row r="979" spans="1:28" ht="15" x14ac:dyDescent="0.2">
      <c r="A979" s="519">
        <v>1975</v>
      </c>
      <c r="B979" s="519"/>
      <c r="C979" s="583">
        <v>9139</v>
      </c>
      <c r="D979" s="538" t="s">
        <v>8728</v>
      </c>
      <c r="E979" s="411" t="s">
        <v>22</v>
      </c>
      <c r="F979" s="411" t="s">
        <v>3522</v>
      </c>
      <c r="G979" s="411" t="s">
        <v>3523</v>
      </c>
      <c r="H979" s="541" t="str">
        <f t="shared" si="130"/>
        <v>фото1</v>
      </c>
      <c r="I979" s="540" t="s">
        <v>3524</v>
      </c>
      <c r="J979" s="541"/>
      <c r="K979" s="542" t="s">
        <v>14415</v>
      </c>
      <c r="L979" s="546">
        <v>8</v>
      </c>
      <c r="M979" s="558">
        <v>1343.8999999999999</v>
      </c>
      <c r="N979" s="544"/>
      <c r="O979" s="331">
        <f t="shared" si="131"/>
        <v>0</v>
      </c>
      <c r="P979" s="545"/>
      <c r="Q979" s="318">
        <f t="shared" si="132"/>
        <v>167.98749999999998</v>
      </c>
      <c r="R979" s="584" t="s">
        <v>3509</v>
      </c>
      <c r="S979" s="210"/>
      <c r="T979" s="210"/>
      <c r="U979" s="210"/>
      <c r="V979" s="210"/>
      <c r="W979" s="210"/>
      <c r="X979" s="210"/>
      <c r="Y979" s="210"/>
      <c r="Z979" s="210"/>
      <c r="AA979" s="210"/>
      <c r="AB979" s="210"/>
    </row>
    <row r="980" spans="1:28" ht="15" x14ac:dyDescent="0.2">
      <c r="A980" s="519">
        <v>1976</v>
      </c>
      <c r="B980" s="519"/>
      <c r="C980" s="583">
        <v>9137</v>
      </c>
      <c r="D980" s="538" t="s">
        <v>13635</v>
      </c>
      <c r="E980" s="411" t="s">
        <v>22</v>
      </c>
      <c r="F980" s="411" t="s">
        <v>13636</v>
      </c>
      <c r="G980" s="411" t="s">
        <v>13637</v>
      </c>
      <c r="H980" s="541" t="str">
        <f t="shared" si="130"/>
        <v>фото1</v>
      </c>
      <c r="I980" s="540" t="s">
        <v>13638</v>
      </c>
      <c r="J980" s="541"/>
      <c r="K980" s="542" t="s">
        <v>3511</v>
      </c>
      <c r="L980" s="546">
        <v>8</v>
      </c>
      <c r="M980" s="558">
        <v>1519.8</v>
      </c>
      <c r="N980" s="544"/>
      <c r="O980" s="331">
        <f t="shared" si="131"/>
        <v>0</v>
      </c>
      <c r="P980" s="545" t="s">
        <v>11622</v>
      </c>
      <c r="Q980" s="318">
        <f t="shared" si="132"/>
        <v>189.97499999999999</v>
      </c>
      <c r="R980" s="584" t="s">
        <v>3509</v>
      </c>
      <c r="S980" s="210"/>
      <c r="T980" s="210"/>
      <c r="U980" s="210"/>
      <c r="V980" s="210"/>
      <c r="W980" s="210"/>
      <c r="X980" s="210"/>
      <c r="Y980" s="210"/>
      <c r="Z980" s="210"/>
      <c r="AA980" s="210"/>
      <c r="AB980" s="210"/>
    </row>
    <row r="981" spans="1:28" ht="25.5" x14ac:dyDescent="0.2">
      <c r="A981" s="519">
        <v>1977</v>
      </c>
      <c r="B981" s="519"/>
      <c r="C981" s="583">
        <v>9109</v>
      </c>
      <c r="D981" s="538" t="s">
        <v>8729</v>
      </c>
      <c r="E981" s="411" t="s">
        <v>22</v>
      </c>
      <c r="F981" s="411" t="s">
        <v>3106</v>
      </c>
      <c r="G981" s="411" t="s">
        <v>26</v>
      </c>
      <c r="H981" s="541" t="str">
        <f t="shared" si="130"/>
        <v>фото1</v>
      </c>
      <c r="I981" s="540" t="s">
        <v>3525</v>
      </c>
      <c r="J981" s="541"/>
      <c r="K981" s="542" t="s">
        <v>3511</v>
      </c>
      <c r="L981" s="546">
        <v>8</v>
      </c>
      <c r="M981" s="558">
        <v>2086.6</v>
      </c>
      <c r="N981" s="544"/>
      <c r="O981" s="331">
        <f t="shared" si="131"/>
        <v>0</v>
      </c>
      <c r="P981" s="545"/>
      <c r="Q981" s="318">
        <f t="shared" si="132"/>
        <v>260.82499999999999</v>
      </c>
      <c r="R981" s="584" t="s">
        <v>3509</v>
      </c>
      <c r="S981" s="210"/>
      <c r="T981" s="210"/>
      <c r="U981" s="210"/>
      <c r="V981" s="210"/>
      <c r="W981" s="210"/>
      <c r="X981" s="210"/>
      <c r="Y981" s="210"/>
      <c r="Z981" s="210"/>
      <c r="AA981" s="210"/>
      <c r="AB981" s="210"/>
    </row>
    <row r="982" spans="1:28" ht="15" x14ac:dyDescent="0.2">
      <c r="A982" s="519">
        <v>1978</v>
      </c>
      <c r="B982" s="519"/>
      <c r="C982" s="583">
        <v>9100</v>
      </c>
      <c r="D982" s="538" t="s">
        <v>8730</v>
      </c>
      <c r="E982" s="411" t="s">
        <v>22</v>
      </c>
      <c r="F982" s="411" t="s">
        <v>3526</v>
      </c>
      <c r="G982" s="411" t="s">
        <v>53</v>
      </c>
      <c r="H982" s="541" t="str">
        <f t="shared" si="130"/>
        <v>фото1</v>
      </c>
      <c r="I982" s="540" t="s">
        <v>3527</v>
      </c>
      <c r="J982" s="541"/>
      <c r="K982" s="542" t="s">
        <v>3511</v>
      </c>
      <c r="L982" s="546">
        <v>8</v>
      </c>
      <c r="M982" s="558">
        <v>1440.3999999999999</v>
      </c>
      <c r="N982" s="544"/>
      <c r="O982" s="331">
        <f t="shared" si="131"/>
        <v>0</v>
      </c>
      <c r="P982" s="545"/>
      <c r="Q982" s="318">
        <f t="shared" si="132"/>
        <v>180.04999999999998</v>
      </c>
      <c r="R982" s="584" t="s">
        <v>3509</v>
      </c>
      <c r="S982" s="210"/>
      <c r="T982" s="210"/>
      <c r="U982" s="210"/>
      <c r="V982" s="210"/>
      <c r="W982" s="210"/>
      <c r="X982" s="210"/>
      <c r="Y982" s="210"/>
      <c r="Z982" s="210"/>
      <c r="AA982" s="210"/>
      <c r="AB982" s="210"/>
    </row>
    <row r="983" spans="1:28" ht="15" x14ac:dyDescent="0.2">
      <c r="A983" s="519">
        <v>1979</v>
      </c>
      <c r="B983" s="519"/>
      <c r="C983" s="583">
        <v>9111</v>
      </c>
      <c r="D983" s="538" t="s">
        <v>9950</v>
      </c>
      <c r="E983" s="411" t="s">
        <v>22</v>
      </c>
      <c r="F983" s="411" t="s">
        <v>8731</v>
      </c>
      <c r="G983" s="411" t="s">
        <v>8732</v>
      </c>
      <c r="H983" s="541" t="str">
        <f t="shared" si="130"/>
        <v>фото1</v>
      </c>
      <c r="I983" s="540" t="s">
        <v>8733</v>
      </c>
      <c r="J983" s="541"/>
      <c r="K983" s="542" t="s">
        <v>3511</v>
      </c>
      <c r="L983" s="546">
        <v>8</v>
      </c>
      <c r="M983" s="558">
        <v>2209.6999999999998</v>
      </c>
      <c r="N983" s="544"/>
      <c r="O983" s="331">
        <f t="shared" si="131"/>
        <v>0</v>
      </c>
      <c r="P983" s="545"/>
      <c r="Q983" s="318">
        <f t="shared" si="132"/>
        <v>276.21249999999998</v>
      </c>
      <c r="R983" s="584" t="s">
        <v>3509</v>
      </c>
      <c r="S983" s="210"/>
      <c r="T983" s="210"/>
      <c r="U983" s="210"/>
      <c r="V983" s="210"/>
      <c r="W983" s="210"/>
      <c r="X983" s="210"/>
      <c r="Y983" s="210"/>
      <c r="Z983" s="210"/>
      <c r="AA983" s="210"/>
      <c r="AB983" s="210"/>
    </row>
    <row r="984" spans="1:28" ht="25.5" x14ac:dyDescent="0.2">
      <c r="A984" s="519">
        <v>1980</v>
      </c>
      <c r="B984" s="519"/>
      <c r="C984" s="583">
        <v>9112</v>
      </c>
      <c r="D984" s="538" t="s">
        <v>8734</v>
      </c>
      <c r="E984" s="411" t="s">
        <v>22</v>
      </c>
      <c r="F984" s="411" t="s">
        <v>4018</v>
      </c>
      <c r="G984" s="411" t="s">
        <v>27</v>
      </c>
      <c r="H984" s="541" t="str">
        <f t="shared" si="130"/>
        <v>фото1</v>
      </c>
      <c r="I984" s="540" t="s">
        <v>4019</v>
      </c>
      <c r="J984" s="541"/>
      <c r="K984" s="542" t="s">
        <v>3511</v>
      </c>
      <c r="L984" s="546">
        <v>8</v>
      </c>
      <c r="M984" s="558">
        <v>2209.6999999999998</v>
      </c>
      <c r="N984" s="544"/>
      <c r="O984" s="331">
        <f t="shared" si="131"/>
        <v>0</v>
      </c>
      <c r="P984" s="545"/>
      <c r="Q984" s="318">
        <f t="shared" si="132"/>
        <v>276.21249999999998</v>
      </c>
      <c r="R984" s="584" t="s">
        <v>3509</v>
      </c>
      <c r="S984" s="210"/>
      <c r="T984" s="210"/>
      <c r="U984" s="210"/>
      <c r="V984" s="210"/>
      <c r="W984" s="210"/>
      <c r="X984" s="210"/>
      <c r="Y984" s="210"/>
      <c r="Z984" s="210"/>
      <c r="AA984" s="210"/>
      <c r="AB984" s="210"/>
    </row>
    <row r="985" spans="1:28" ht="15.75" x14ac:dyDescent="0.2">
      <c r="A985" s="519">
        <v>1981</v>
      </c>
      <c r="B985" s="519"/>
      <c r="C985" s="524"/>
      <c r="D985" s="525"/>
      <c r="E985" s="527"/>
      <c r="F985" s="528" t="s">
        <v>3528</v>
      </c>
      <c r="G985" s="529"/>
      <c r="H985" s="531"/>
      <c r="I985" s="530"/>
      <c r="J985" s="532"/>
      <c r="K985" s="533"/>
      <c r="L985" s="533"/>
      <c r="M985" s="561"/>
      <c r="N985" s="524"/>
      <c r="O985" s="524"/>
      <c r="P985" s="535"/>
      <c r="Q985" s="318"/>
      <c r="R985" s="582"/>
      <c r="S985" s="210"/>
      <c r="T985" s="210"/>
      <c r="U985" s="210"/>
      <c r="V985" s="210"/>
      <c r="W985" s="210"/>
      <c r="X985" s="210"/>
      <c r="Y985" s="210"/>
      <c r="Z985" s="210"/>
      <c r="AA985" s="210"/>
      <c r="AB985" s="210"/>
    </row>
    <row r="986" spans="1:28" ht="15" x14ac:dyDescent="0.2">
      <c r="A986" s="519">
        <v>1982</v>
      </c>
      <c r="B986" s="519"/>
      <c r="C986" s="583">
        <v>8026</v>
      </c>
      <c r="D986" s="538" t="s">
        <v>13639</v>
      </c>
      <c r="E986" s="411" t="s">
        <v>22</v>
      </c>
      <c r="F986" s="411" t="s">
        <v>13640</v>
      </c>
      <c r="G986" s="411" t="s">
        <v>13641</v>
      </c>
      <c r="H986" s="541" t="str">
        <f t="shared" ref="H986:H998" si="133">HYPERLINK("http://www.gardenbulbs.ru/images/vesna_CL/thumbnails/"&amp;D986&amp;".jpg","фото1")</f>
        <v>фото1</v>
      </c>
      <c r="I986" s="540" t="s">
        <v>13642</v>
      </c>
      <c r="J986" s="541"/>
      <c r="K986" s="542" t="s">
        <v>3511</v>
      </c>
      <c r="L986" s="546">
        <v>8</v>
      </c>
      <c r="M986" s="558">
        <v>1821.3</v>
      </c>
      <c r="N986" s="544"/>
      <c r="O986" s="331">
        <f t="shared" ref="O986:O998" si="134">IF(ISERROR(N986*M986),0,N986*M986)</f>
        <v>0</v>
      </c>
      <c r="P986" s="545"/>
      <c r="Q986" s="318">
        <f t="shared" ref="Q986:Q998" si="135">M986/L986</f>
        <v>227.66249999999999</v>
      </c>
      <c r="R986" s="584" t="s">
        <v>3509</v>
      </c>
      <c r="S986" s="210"/>
      <c r="T986" s="210"/>
      <c r="U986" s="210"/>
      <c r="V986" s="210"/>
      <c r="W986" s="210"/>
      <c r="X986" s="210"/>
      <c r="Y986" s="210"/>
      <c r="Z986" s="210"/>
      <c r="AA986" s="210"/>
      <c r="AB986" s="210"/>
    </row>
    <row r="987" spans="1:28" ht="25.5" x14ac:dyDescent="0.2">
      <c r="A987" s="519">
        <v>1983</v>
      </c>
      <c r="B987" s="519"/>
      <c r="C987" s="583">
        <v>8027</v>
      </c>
      <c r="D987" s="538" t="s">
        <v>13643</v>
      </c>
      <c r="E987" s="411" t="s">
        <v>22</v>
      </c>
      <c r="F987" s="411" t="s">
        <v>13644</v>
      </c>
      <c r="G987" s="411" t="s">
        <v>13645</v>
      </c>
      <c r="H987" s="541" t="str">
        <f t="shared" si="133"/>
        <v>фото1</v>
      </c>
      <c r="I987" s="540" t="s">
        <v>13646</v>
      </c>
      <c r="J987" s="541"/>
      <c r="K987" s="542" t="s">
        <v>3511</v>
      </c>
      <c r="L987" s="546">
        <v>8</v>
      </c>
      <c r="M987" s="558">
        <v>2038.3999999999999</v>
      </c>
      <c r="N987" s="544"/>
      <c r="O987" s="331">
        <f t="shared" si="134"/>
        <v>0</v>
      </c>
      <c r="P987" s="545"/>
      <c r="Q987" s="318">
        <f t="shared" si="135"/>
        <v>254.79999999999998</v>
      </c>
      <c r="R987" s="584" t="s">
        <v>3509</v>
      </c>
      <c r="S987" s="210"/>
      <c r="T987" s="210"/>
      <c r="U987" s="210"/>
      <c r="V987" s="210"/>
      <c r="W987" s="210"/>
      <c r="X987" s="210"/>
      <c r="Y987" s="210"/>
      <c r="Z987" s="210"/>
      <c r="AA987" s="210"/>
      <c r="AB987" s="210"/>
    </row>
    <row r="988" spans="1:28" ht="15" x14ac:dyDescent="0.2">
      <c r="A988" s="519">
        <v>1984</v>
      </c>
      <c r="B988" s="519"/>
      <c r="C988" s="583">
        <v>9115</v>
      </c>
      <c r="D988" s="538" t="s">
        <v>8735</v>
      </c>
      <c r="E988" s="411" t="s">
        <v>22</v>
      </c>
      <c r="F988" s="411" t="s">
        <v>8736</v>
      </c>
      <c r="G988" s="411" t="s">
        <v>8737</v>
      </c>
      <c r="H988" s="541" t="str">
        <f t="shared" si="133"/>
        <v>фото1</v>
      </c>
      <c r="I988" s="540" t="s">
        <v>8738</v>
      </c>
      <c r="J988" s="541"/>
      <c r="K988" s="542" t="s">
        <v>3511</v>
      </c>
      <c r="L988" s="546">
        <v>8</v>
      </c>
      <c r="M988" s="558">
        <v>2038.3999999999999</v>
      </c>
      <c r="N988" s="544"/>
      <c r="O988" s="331">
        <f t="shared" si="134"/>
        <v>0</v>
      </c>
      <c r="P988" s="545"/>
      <c r="Q988" s="318">
        <f t="shared" si="135"/>
        <v>254.79999999999998</v>
      </c>
      <c r="R988" s="584" t="s">
        <v>3509</v>
      </c>
      <c r="S988" s="210"/>
      <c r="T988" s="210"/>
      <c r="U988" s="210"/>
      <c r="V988" s="210"/>
      <c r="W988" s="210"/>
      <c r="X988" s="210"/>
      <c r="Y988" s="210"/>
      <c r="Z988" s="210"/>
      <c r="AA988" s="210"/>
      <c r="AB988" s="210"/>
    </row>
    <row r="989" spans="1:28" ht="25.5" x14ac:dyDescent="0.2">
      <c r="A989" s="519">
        <v>1985</v>
      </c>
      <c r="B989" s="519"/>
      <c r="C989" s="583">
        <v>9116</v>
      </c>
      <c r="D989" s="538" t="s">
        <v>13647</v>
      </c>
      <c r="E989" s="411" t="s">
        <v>22</v>
      </c>
      <c r="F989" s="411" t="s">
        <v>13648</v>
      </c>
      <c r="G989" s="411" t="s">
        <v>13649</v>
      </c>
      <c r="H989" s="541" t="str">
        <f t="shared" si="133"/>
        <v>фото1</v>
      </c>
      <c r="I989" s="540" t="s">
        <v>13650</v>
      </c>
      <c r="J989" s="541"/>
      <c r="K989" s="542" t="s">
        <v>3511</v>
      </c>
      <c r="L989" s="546">
        <v>8</v>
      </c>
      <c r="M989" s="558">
        <v>1444.3999999999999</v>
      </c>
      <c r="N989" s="544"/>
      <c r="O989" s="331">
        <f t="shared" si="134"/>
        <v>0</v>
      </c>
      <c r="P989" s="545"/>
      <c r="Q989" s="318">
        <f t="shared" si="135"/>
        <v>180.54999999999998</v>
      </c>
      <c r="R989" s="584" t="s">
        <v>3509</v>
      </c>
      <c r="S989" s="210"/>
      <c r="T989" s="210"/>
      <c r="U989" s="210"/>
      <c r="V989" s="210"/>
      <c r="W989" s="210"/>
      <c r="X989" s="210"/>
      <c r="Y989" s="210"/>
      <c r="Z989" s="210"/>
      <c r="AA989" s="210"/>
      <c r="AB989" s="210"/>
    </row>
    <row r="990" spans="1:28" ht="25.5" x14ac:dyDescent="0.2">
      <c r="A990" s="519">
        <v>1986</v>
      </c>
      <c r="B990" s="519"/>
      <c r="C990" s="583">
        <v>8028</v>
      </c>
      <c r="D990" s="538" t="s">
        <v>13651</v>
      </c>
      <c r="E990" s="411" t="s">
        <v>22</v>
      </c>
      <c r="F990" s="411" t="s">
        <v>13652</v>
      </c>
      <c r="G990" s="411" t="s">
        <v>13653</v>
      </c>
      <c r="H990" s="541" t="str">
        <f t="shared" si="133"/>
        <v>фото1</v>
      </c>
      <c r="I990" s="540" t="s">
        <v>13650</v>
      </c>
      <c r="J990" s="541"/>
      <c r="K990" s="542" t="s">
        <v>3511</v>
      </c>
      <c r="L990" s="546">
        <v>8</v>
      </c>
      <c r="M990" s="558">
        <v>1796.1999999999998</v>
      </c>
      <c r="N990" s="544"/>
      <c r="O990" s="331">
        <f t="shared" si="134"/>
        <v>0</v>
      </c>
      <c r="P990" s="545"/>
      <c r="Q990" s="318">
        <f t="shared" si="135"/>
        <v>224.52499999999998</v>
      </c>
      <c r="R990" s="584" t="s">
        <v>3509</v>
      </c>
      <c r="S990" s="210"/>
      <c r="T990" s="210"/>
      <c r="U990" s="210"/>
      <c r="V990" s="210"/>
      <c r="W990" s="210"/>
      <c r="X990" s="210"/>
      <c r="Y990" s="210"/>
      <c r="Z990" s="210"/>
      <c r="AA990" s="210"/>
      <c r="AB990" s="210"/>
    </row>
    <row r="991" spans="1:28" ht="38.25" x14ac:dyDescent="0.2">
      <c r="A991" s="519">
        <v>1987</v>
      </c>
      <c r="B991" s="519"/>
      <c r="C991" s="583">
        <v>8029</v>
      </c>
      <c r="D991" s="538" t="s">
        <v>13654</v>
      </c>
      <c r="E991" s="411" t="s">
        <v>22</v>
      </c>
      <c r="F991" s="411" t="s">
        <v>13655</v>
      </c>
      <c r="G991" s="411" t="s">
        <v>13656</v>
      </c>
      <c r="H991" s="541" t="str">
        <f t="shared" si="133"/>
        <v>фото1</v>
      </c>
      <c r="I991" s="540" t="s">
        <v>13657</v>
      </c>
      <c r="J991" s="541"/>
      <c r="K991" s="542" t="s">
        <v>3511</v>
      </c>
      <c r="L991" s="546">
        <v>8</v>
      </c>
      <c r="M991" s="558">
        <v>2038.3999999999999</v>
      </c>
      <c r="N991" s="544"/>
      <c r="O991" s="331">
        <f t="shared" si="134"/>
        <v>0</v>
      </c>
      <c r="P991" s="545"/>
      <c r="Q991" s="318">
        <f t="shared" si="135"/>
        <v>254.79999999999998</v>
      </c>
      <c r="R991" s="584" t="s">
        <v>3509</v>
      </c>
      <c r="S991" s="334"/>
      <c r="T991" s="129"/>
      <c r="U991" s="210"/>
      <c r="V991" s="210"/>
      <c r="W991" s="210"/>
      <c r="X991" s="210"/>
      <c r="Y991" s="210"/>
      <c r="Z991" s="210"/>
      <c r="AA991" s="210"/>
      <c r="AB991" s="210"/>
    </row>
    <row r="992" spans="1:28" ht="25.5" x14ac:dyDescent="0.2">
      <c r="A992" s="519">
        <v>1988</v>
      </c>
      <c r="B992" s="519"/>
      <c r="C992" s="583">
        <v>9119</v>
      </c>
      <c r="D992" s="538" t="s">
        <v>8739</v>
      </c>
      <c r="E992" s="411" t="s">
        <v>22</v>
      </c>
      <c r="F992" s="411" t="s">
        <v>3529</v>
      </c>
      <c r="G992" s="411" t="s">
        <v>3530</v>
      </c>
      <c r="H992" s="541" t="str">
        <f t="shared" si="133"/>
        <v>фото1</v>
      </c>
      <c r="I992" s="540" t="s">
        <v>3531</v>
      </c>
      <c r="J992" s="541"/>
      <c r="K992" s="542" t="s">
        <v>3511</v>
      </c>
      <c r="L992" s="546">
        <v>8</v>
      </c>
      <c r="M992" s="558">
        <v>1935.3999999999999</v>
      </c>
      <c r="N992" s="544"/>
      <c r="O992" s="331">
        <f t="shared" si="134"/>
        <v>0</v>
      </c>
      <c r="P992" s="545"/>
      <c r="Q992" s="318">
        <f t="shared" si="135"/>
        <v>241.92499999999998</v>
      </c>
      <c r="R992" s="584" t="s">
        <v>3509</v>
      </c>
      <c r="S992" s="380"/>
      <c r="T992" s="210"/>
      <c r="U992" s="210"/>
      <c r="V992" s="210"/>
      <c r="W992" s="210"/>
      <c r="X992" s="210"/>
      <c r="Y992" s="210"/>
      <c r="Z992" s="210"/>
      <c r="AA992" s="210"/>
      <c r="AB992" s="210"/>
    </row>
    <row r="993" spans="1:28" ht="15" x14ac:dyDescent="0.2">
      <c r="A993" s="519">
        <v>1989</v>
      </c>
      <c r="B993" s="519"/>
      <c r="C993" s="583">
        <v>9122</v>
      </c>
      <c r="D993" s="538" t="s">
        <v>13658</v>
      </c>
      <c r="E993" s="411" t="s">
        <v>22</v>
      </c>
      <c r="F993" s="411" t="s">
        <v>13659</v>
      </c>
      <c r="G993" s="411" t="s">
        <v>13660</v>
      </c>
      <c r="H993" s="541" t="str">
        <f t="shared" si="133"/>
        <v>фото1</v>
      </c>
      <c r="I993" s="540" t="s">
        <v>13661</v>
      </c>
      <c r="J993" s="541"/>
      <c r="K993" s="542" t="s">
        <v>3511</v>
      </c>
      <c r="L993" s="546">
        <v>8</v>
      </c>
      <c r="M993" s="558">
        <v>2038.3999999999999</v>
      </c>
      <c r="N993" s="544"/>
      <c r="O993" s="331">
        <f t="shared" si="134"/>
        <v>0</v>
      </c>
      <c r="P993" s="545"/>
      <c r="Q993" s="318">
        <f t="shared" si="135"/>
        <v>254.79999999999998</v>
      </c>
      <c r="R993" s="584" t="s">
        <v>3509</v>
      </c>
      <c r="S993" s="210"/>
      <c r="T993" s="210"/>
      <c r="U993" s="210"/>
      <c r="V993" s="210"/>
      <c r="W993" s="210"/>
      <c r="X993" s="210"/>
      <c r="Y993" s="210"/>
      <c r="Z993" s="210"/>
      <c r="AA993" s="210"/>
      <c r="AB993" s="210"/>
    </row>
    <row r="994" spans="1:28" ht="25.5" x14ac:dyDescent="0.2">
      <c r="A994" s="519">
        <v>1990</v>
      </c>
      <c r="B994" s="519"/>
      <c r="C994" s="583">
        <v>9123</v>
      </c>
      <c r="D994" s="538" t="s">
        <v>8740</v>
      </c>
      <c r="E994" s="449" t="s">
        <v>22</v>
      </c>
      <c r="F994" s="449" t="s">
        <v>8741</v>
      </c>
      <c r="G994" s="449" t="s">
        <v>24</v>
      </c>
      <c r="H994" s="541" t="str">
        <f t="shared" si="133"/>
        <v>фото1</v>
      </c>
      <c r="I994" s="548" t="s">
        <v>8742</v>
      </c>
      <c r="J994" s="541"/>
      <c r="K994" s="542" t="s">
        <v>3511</v>
      </c>
      <c r="L994" s="546">
        <v>8</v>
      </c>
      <c r="M994" s="558">
        <v>2038.3999999999999</v>
      </c>
      <c r="N994" s="544"/>
      <c r="O994" s="331">
        <f t="shared" si="134"/>
        <v>0</v>
      </c>
      <c r="P994" s="545"/>
      <c r="Q994" s="318">
        <f t="shared" si="135"/>
        <v>254.79999999999998</v>
      </c>
      <c r="R994" s="584" t="s">
        <v>3509</v>
      </c>
      <c r="S994" s="210"/>
      <c r="T994" s="210"/>
      <c r="U994" s="210"/>
      <c r="V994" s="210"/>
      <c r="W994" s="210"/>
      <c r="X994" s="210"/>
      <c r="Y994" s="210"/>
      <c r="Z994" s="210"/>
      <c r="AA994" s="210"/>
      <c r="AB994" s="210"/>
    </row>
    <row r="995" spans="1:28" ht="51" x14ac:dyDescent="0.2">
      <c r="A995" s="519">
        <v>1991</v>
      </c>
      <c r="B995" s="519"/>
      <c r="C995" s="583">
        <v>8031</v>
      </c>
      <c r="D995" s="538" t="s">
        <v>13662</v>
      </c>
      <c r="E995" s="411" t="s">
        <v>22</v>
      </c>
      <c r="F995" s="411" t="s">
        <v>13663</v>
      </c>
      <c r="G995" s="411" t="s">
        <v>13664</v>
      </c>
      <c r="H995" s="541" t="str">
        <f t="shared" si="133"/>
        <v>фото1</v>
      </c>
      <c r="I995" s="540" t="s">
        <v>13665</v>
      </c>
      <c r="J995" s="541"/>
      <c r="K995" s="542" t="s">
        <v>3511</v>
      </c>
      <c r="L995" s="546">
        <v>8</v>
      </c>
      <c r="M995" s="558">
        <v>1921.8</v>
      </c>
      <c r="N995" s="544"/>
      <c r="O995" s="331">
        <f t="shared" si="134"/>
        <v>0</v>
      </c>
      <c r="P995" s="545"/>
      <c r="Q995" s="318">
        <f t="shared" si="135"/>
        <v>240.22499999999999</v>
      </c>
      <c r="R995" s="584" t="s">
        <v>3509</v>
      </c>
      <c r="S995" s="210"/>
      <c r="T995" s="210"/>
      <c r="U995" s="210"/>
      <c r="V995" s="210"/>
      <c r="W995" s="210"/>
      <c r="X995" s="210"/>
      <c r="Y995" s="210"/>
      <c r="Z995" s="210"/>
      <c r="AA995" s="210"/>
      <c r="AB995" s="210"/>
    </row>
    <row r="996" spans="1:28" ht="15" x14ac:dyDescent="0.2">
      <c r="A996" s="519">
        <v>1992</v>
      </c>
      <c r="B996" s="519"/>
      <c r="C996" s="583">
        <v>9125</v>
      </c>
      <c r="D996" s="538" t="s">
        <v>8743</v>
      </c>
      <c r="E996" s="411" t="s">
        <v>22</v>
      </c>
      <c r="F996" s="411" t="s">
        <v>3532</v>
      </c>
      <c r="G996" s="411" t="s">
        <v>3533</v>
      </c>
      <c r="H996" s="541" t="str">
        <f t="shared" si="133"/>
        <v>фото1</v>
      </c>
      <c r="I996" s="540" t="s">
        <v>1611</v>
      </c>
      <c r="J996" s="541"/>
      <c r="K996" s="542" t="s">
        <v>3511</v>
      </c>
      <c r="L996" s="546">
        <v>8</v>
      </c>
      <c r="M996" s="558">
        <v>1821.3</v>
      </c>
      <c r="N996" s="544"/>
      <c r="O996" s="331">
        <f t="shared" si="134"/>
        <v>0</v>
      </c>
      <c r="P996" s="545"/>
      <c r="Q996" s="318">
        <f t="shared" si="135"/>
        <v>227.66249999999999</v>
      </c>
      <c r="R996" s="584" t="s">
        <v>3509</v>
      </c>
      <c r="S996" s="210"/>
      <c r="T996" s="210"/>
      <c r="U996" s="210"/>
      <c r="V996" s="210"/>
      <c r="W996" s="210"/>
      <c r="X996" s="210"/>
      <c r="Y996" s="210"/>
      <c r="Z996" s="210"/>
      <c r="AA996" s="210"/>
      <c r="AB996" s="210"/>
    </row>
    <row r="997" spans="1:28" ht="38.25" x14ac:dyDescent="0.2">
      <c r="A997" s="519">
        <v>1993</v>
      </c>
      <c r="B997" s="519"/>
      <c r="C997" s="583">
        <v>8033</v>
      </c>
      <c r="D997" s="538" t="s">
        <v>13666</v>
      </c>
      <c r="E997" s="411" t="s">
        <v>22</v>
      </c>
      <c r="F997" s="411" t="s">
        <v>2095</v>
      </c>
      <c r="G997" s="411" t="s">
        <v>2096</v>
      </c>
      <c r="H997" s="541" t="str">
        <f t="shared" si="133"/>
        <v>фото1</v>
      </c>
      <c r="I997" s="540" t="s">
        <v>13667</v>
      </c>
      <c r="J997" s="541"/>
      <c r="K997" s="542" t="s">
        <v>3511</v>
      </c>
      <c r="L997" s="546">
        <v>8</v>
      </c>
      <c r="M997" s="558">
        <v>2038.3999999999999</v>
      </c>
      <c r="N997" s="544"/>
      <c r="O997" s="331">
        <f t="shared" si="134"/>
        <v>0</v>
      </c>
      <c r="P997" s="545"/>
      <c r="Q997" s="318">
        <f t="shared" si="135"/>
        <v>254.79999999999998</v>
      </c>
      <c r="R997" s="584" t="s">
        <v>3509</v>
      </c>
      <c r="S997" s="210"/>
      <c r="T997" s="210"/>
      <c r="U997" s="210"/>
      <c r="V997" s="210"/>
      <c r="W997" s="210"/>
      <c r="X997" s="210"/>
      <c r="Y997" s="210"/>
      <c r="Z997" s="210"/>
      <c r="AA997" s="210"/>
      <c r="AB997" s="210"/>
    </row>
    <row r="998" spans="1:28" ht="15" x14ac:dyDescent="0.2">
      <c r="A998" s="519">
        <v>1994</v>
      </c>
      <c r="B998" s="519"/>
      <c r="C998" s="583">
        <v>9126</v>
      </c>
      <c r="D998" s="538" t="s">
        <v>8744</v>
      </c>
      <c r="E998" s="411" t="s">
        <v>22</v>
      </c>
      <c r="F998" s="411" t="s">
        <v>3534</v>
      </c>
      <c r="G998" s="411" t="s">
        <v>3535</v>
      </c>
      <c r="H998" s="541" t="str">
        <f t="shared" si="133"/>
        <v>фото1</v>
      </c>
      <c r="I998" s="540" t="s">
        <v>1757</v>
      </c>
      <c r="J998" s="541"/>
      <c r="K998" s="542" t="s">
        <v>3511</v>
      </c>
      <c r="L998" s="546">
        <v>8</v>
      </c>
      <c r="M998" s="558">
        <v>2038.3999999999999</v>
      </c>
      <c r="N998" s="544"/>
      <c r="O998" s="331">
        <f t="shared" si="134"/>
        <v>0</v>
      </c>
      <c r="P998" s="545"/>
      <c r="Q998" s="318">
        <f t="shared" si="135"/>
        <v>254.79999999999998</v>
      </c>
      <c r="R998" s="584" t="s">
        <v>3509</v>
      </c>
      <c r="S998" s="210"/>
      <c r="T998" s="210"/>
      <c r="U998" s="210"/>
      <c r="V998" s="210"/>
      <c r="W998" s="210"/>
      <c r="X998" s="210"/>
      <c r="Y998" s="210"/>
      <c r="Z998" s="210"/>
      <c r="AA998" s="210"/>
      <c r="AB998" s="210"/>
    </row>
    <row r="999" spans="1:28" ht="20.25" x14ac:dyDescent="0.2">
      <c r="A999" s="519">
        <v>1995</v>
      </c>
      <c r="B999" s="519"/>
      <c r="C999" s="334"/>
      <c r="D999" s="334"/>
      <c r="E999" s="161"/>
      <c r="F999" s="552" t="s">
        <v>11228</v>
      </c>
      <c r="G999" s="334"/>
      <c r="H999" s="334"/>
      <c r="I999" s="334"/>
      <c r="J999" s="334"/>
      <c r="K999" s="334"/>
      <c r="L999" s="334"/>
      <c r="M999" s="560"/>
      <c r="N999" s="334"/>
      <c r="O999" s="334"/>
      <c r="P999" s="334"/>
      <c r="Q999" s="318"/>
      <c r="R999" s="581"/>
      <c r="S999" s="210"/>
      <c r="T999" s="210"/>
      <c r="U999" s="210"/>
      <c r="V999" s="210"/>
      <c r="W999" s="210"/>
      <c r="X999" s="210"/>
      <c r="Y999" s="210"/>
      <c r="Z999" s="210"/>
      <c r="AA999" s="210"/>
      <c r="AB999" s="210"/>
    </row>
    <row r="1000" spans="1:28" ht="15.75" x14ac:dyDescent="0.2">
      <c r="A1000" s="519">
        <v>1996</v>
      </c>
      <c r="B1000" s="519"/>
      <c r="C1000" s="524"/>
      <c r="D1000" s="525"/>
      <c r="E1000" s="527"/>
      <c r="F1000" s="528" t="s">
        <v>11229</v>
      </c>
      <c r="G1000" s="529"/>
      <c r="H1000" s="531"/>
      <c r="I1000" s="530"/>
      <c r="J1000" s="532"/>
      <c r="K1000" s="533"/>
      <c r="L1000" s="533"/>
      <c r="M1000" s="561"/>
      <c r="N1000" s="524"/>
      <c r="O1000" s="524"/>
      <c r="P1000" s="535"/>
      <c r="Q1000" s="318"/>
      <c r="R1000" s="582"/>
      <c r="S1000" s="210"/>
      <c r="T1000" s="210"/>
      <c r="U1000" s="210"/>
      <c r="V1000" s="210"/>
      <c r="W1000" s="210"/>
      <c r="X1000" s="210"/>
      <c r="Y1000" s="210"/>
      <c r="Z1000" s="210"/>
      <c r="AA1000" s="210"/>
      <c r="AB1000" s="210"/>
    </row>
    <row r="1001" spans="1:28" ht="76.5" x14ac:dyDescent="0.2">
      <c r="A1001" s="519">
        <v>1997</v>
      </c>
      <c r="B1001" s="519"/>
      <c r="C1001" s="583">
        <v>3801</v>
      </c>
      <c r="D1001" s="538" t="s">
        <v>8635</v>
      </c>
      <c r="E1001" s="449" t="s">
        <v>2851</v>
      </c>
      <c r="F1001" s="449" t="s">
        <v>2856</v>
      </c>
      <c r="G1001" s="449" t="s">
        <v>2857</v>
      </c>
      <c r="H1001" s="541" t="str">
        <f t="shared" ref="H1001:H1048" si="136">HYPERLINK("http://www.gardenbulbs.ru/images/vesna_CL/thumbnails/"&amp;D1001&amp;".jpg","фото1")</f>
        <v>фото1</v>
      </c>
      <c r="I1001" s="548" t="s">
        <v>2858</v>
      </c>
      <c r="J1001" s="541"/>
      <c r="K1001" s="542" t="s">
        <v>32</v>
      </c>
      <c r="L1001" s="546">
        <v>15</v>
      </c>
      <c r="M1001" s="558">
        <v>972.7</v>
      </c>
      <c r="N1001" s="544"/>
      <c r="O1001" s="331">
        <f t="shared" ref="O1001:O1048" si="137">IF(ISERROR(N1001*M1001),0,N1001*M1001)</f>
        <v>0</v>
      </c>
      <c r="P1001" s="545"/>
      <c r="Q1001" s="318">
        <f t="shared" ref="Q1001:Q1048" si="138">M1001/L1001</f>
        <v>64.846666666666664</v>
      </c>
      <c r="R1001" s="584" t="s">
        <v>2854</v>
      </c>
      <c r="S1001" s="210"/>
      <c r="T1001" s="210"/>
      <c r="U1001" s="210"/>
      <c r="V1001" s="210"/>
      <c r="W1001" s="210"/>
      <c r="X1001" s="210"/>
      <c r="Y1001" s="210"/>
      <c r="Z1001" s="210"/>
      <c r="AA1001" s="210"/>
      <c r="AB1001" s="210"/>
    </row>
    <row r="1002" spans="1:28" ht="38.25" x14ac:dyDescent="0.2">
      <c r="A1002" s="519">
        <v>1998</v>
      </c>
      <c r="B1002" s="519"/>
      <c r="C1002" s="583">
        <v>3802</v>
      </c>
      <c r="D1002" s="538" t="s">
        <v>8636</v>
      </c>
      <c r="E1002" s="411" t="s">
        <v>2851</v>
      </c>
      <c r="F1002" s="411" t="s">
        <v>2859</v>
      </c>
      <c r="G1002" s="411" t="s">
        <v>2860</v>
      </c>
      <c r="H1002" s="541" t="str">
        <f t="shared" si="136"/>
        <v>фото1</v>
      </c>
      <c r="I1002" s="540" t="s">
        <v>2861</v>
      </c>
      <c r="J1002" s="541"/>
      <c r="K1002" s="542" t="s">
        <v>32</v>
      </c>
      <c r="L1002" s="546">
        <v>15</v>
      </c>
      <c r="M1002" s="558">
        <v>972.7</v>
      </c>
      <c r="N1002" s="544"/>
      <c r="O1002" s="331">
        <f t="shared" si="137"/>
        <v>0</v>
      </c>
      <c r="P1002" s="545"/>
      <c r="Q1002" s="318">
        <f t="shared" si="138"/>
        <v>64.846666666666664</v>
      </c>
      <c r="R1002" s="584" t="s">
        <v>2854</v>
      </c>
      <c r="S1002" s="210"/>
      <c r="T1002" s="210"/>
      <c r="U1002" s="210"/>
      <c r="V1002" s="210"/>
      <c r="W1002" s="210"/>
      <c r="X1002" s="210"/>
      <c r="Y1002" s="210"/>
      <c r="Z1002" s="210"/>
      <c r="AA1002" s="210"/>
      <c r="AB1002" s="210"/>
    </row>
    <row r="1003" spans="1:28" ht="25.5" x14ac:dyDescent="0.2">
      <c r="A1003" s="519">
        <v>1999</v>
      </c>
      <c r="B1003" s="519"/>
      <c r="C1003" s="583">
        <v>3803</v>
      </c>
      <c r="D1003" s="538" t="s">
        <v>8637</v>
      </c>
      <c r="E1003" s="411" t="s">
        <v>2851</v>
      </c>
      <c r="F1003" s="411" t="s">
        <v>2852</v>
      </c>
      <c r="G1003" s="411" t="s">
        <v>2853</v>
      </c>
      <c r="H1003" s="541" t="str">
        <f t="shared" si="136"/>
        <v>фото1</v>
      </c>
      <c r="I1003" s="540" t="s">
        <v>2855</v>
      </c>
      <c r="J1003" s="541"/>
      <c r="K1003" s="542" t="s">
        <v>32</v>
      </c>
      <c r="L1003" s="546">
        <v>15</v>
      </c>
      <c r="M1003" s="558">
        <v>972.7</v>
      </c>
      <c r="N1003" s="544"/>
      <c r="O1003" s="331">
        <f t="shared" si="137"/>
        <v>0</v>
      </c>
      <c r="P1003" s="545"/>
      <c r="Q1003" s="318">
        <f t="shared" si="138"/>
        <v>64.846666666666664</v>
      </c>
      <c r="R1003" s="584" t="s">
        <v>2854</v>
      </c>
      <c r="S1003" s="210"/>
      <c r="T1003" s="210"/>
      <c r="U1003" s="210"/>
      <c r="V1003" s="210"/>
      <c r="W1003" s="210"/>
      <c r="X1003" s="210"/>
      <c r="Y1003" s="210"/>
      <c r="Z1003" s="210"/>
      <c r="AA1003" s="210"/>
      <c r="AB1003" s="210"/>
    </row>
    <row r="1004" spans="1:28" ht="25.5" x14ac:dyDescent="0.2">
      <c r="A1004" s="519">
        <v>2000</v>
      </c>
      <c r="B1004" s="519"/>
      <c r="C1004" s="583">
        <v>3804</v>
      </c>
      <c r="D1004" s="538" t="s">
        <v>8638</v>
      </c>
      <c r="E1004" s="411" t="s">
        <v>2851</v>
      </c>
      <c r="F1004" s="411" t="s">
        <v>3957</v>
      </c>
      <c r="G1004" s="411" t="s">
        <v>3958</v>
      </c>
      <c r="H1004" s="541" t="str">
        <f t="shared" si="136"/>
        <v>фото1</v>
      </c>
      <c r="I1004" s="540" t="s">
        <v>3959</v>
      </c>
      <c r="J1004" s="541"/>
      <c r="K1004" s="542" t="s">
        <v>32</v>
      </c>
      <c r="L1004" s="546">
        <v>15</v>
      </c>
      <c r="M1004" s="558">
        <v>972.7</v>
      </c>
      <c r="N1004" s="544"/>
      <c r="O1004" s="331">
        <f t="shared" si="137"/>
        <v>0</v>
      </c>
      <c r="P1004" s="545"/>
      <c r="Q1004" s="318">
        <f t="shared" si="138"/>
        <v>64.846666666666664</v>
      </c>
      <c r="R1004" s="584" t="s">
        <v>2854</v>
      </c>
      <c r="S1004" s="210"/>
      <c r="T1004" s="210"/>
      <c r="U1004" s="210"/>
      <c r="V1004" s="210"/>
      <c r="W1004" s="210"/>
      <c r="X1004" s="210"/>
      <c r="Y1004" s="210"/>
      <c r="Z1004" s="210"/>
      <c r="AA1004" s="210"/>
      <c r="AB1004" s="210"/>
    </row>
    <row r="1005" spans="1:28" ht="51" x14ac:dyDescent="0.2">
      <c r="A1005" s="519">
        <v>2001</v>
      </c>
      <c r="B1005" s="519"/>
      <c r="C1005" s="583">
        <v>3805</v>
      </c>
      <c r="D1005" s="538" t="s">
        <v>13668</v>
      </c>
      <c r="E1005" s="411" t="s">
        <v>2851</v>
      </c>
      <c r="F1005" s="411" t="s">
        <v>13669</v>
      </c>
      <c r="G1005" s="411" t="s">
        <v>13670</v>
      </c>
      <c r="H1005" s="541" t="str">
        <f t="shared" si="136"/>
        <v>фото1</v>
      </c>
      <c r="I1005" s="540" t="s">
        <v>13671</v>
      </c>
      <c r="J1005" s="541"/>
      <c r="K1005" s="542" t="s">
        <v>32</v>
      </c>
      <c r="L1005" s="546">
        <v>15</v>
      </c>
      <c r="M1005" s="558">
        <v>891.7</v>
      </c>
      <c r="N1005" s="544"/>
      <c r="O1005" s="331">
        <f t="shared" si="137"/>
        <v>0</v>
      </c>
      <c r="P1005" s="545" t="s">
        <v>11622</v>
      </c>
      <c r="Q1005" s="318">
        <f t="shared" si="138"/>
        <v>59.446666666666673</v>
      </c>
      <c r="R1005" s="584" t="s">
        <v>2854</v>
      </c>
      <c r="S1005" s="210"/>
      <c r="T1005" s="210"/>
      <c r="U1005" s="210"/>
      <c r="V1005" s="210"/>
      <c r="W1005" s="210"/>
      <c r="X1005" s="210"/>
      <c r="Y1005" s="210"/>
      <c r="Z1005" s="210"/>
      <c r="AA1005" s="210"/>
      <c r="AB1005" s="210"/>
    </row>
    <row r="1006" spans="1:28" ht="38.25" x14ac:dyDescent="0.2">
      <c r="A1006" s="519">
        <v>2002</v>
      </c>
      <c r="B1006" s="519"/>
      <c r="C1006" s="583">
        <v>3807</v>
      </c>
      <c r="D1006" s="538" t="s">
        <v>8639</v>
      </c>
      <c r="E1006" s="411" t="s">
        <v>2851</v>
      </c>
      <c r="F1006" s="411" t="s">
        <v>2862</v>
      </c>
      <c r="G1006" s="411" t="s">
        <v>2863</v>
      </c>
      <c r="H1006" s="541" t="str">
        <f t="shared" si="136"/>
        <v>фото1</v>
      </c>
      <c r="I1006" s="540" t="s">
        <v>2864</v>
      </c>
      <c r="J1006" s="541"/>
      <c r="K1006" s="542" t="s">
        <v>32</v>
      </c>
      <c r="L1006" s="546">
        <v>15</v>
      </c>
      <c r="M1006" s="558">
        <v>972.7</v>
      </c>
      <c r="N1006" s="544"/>
      <c r="O1006" s="331">
        <f t="shared" si="137"/>
        <v>0</v>
      </c>
      <c r="P1006" s="545"/>
      <c r="Q1006" s="318">
        <f t="shared" si="138"/>
        <v>64.846666666666664</v>
      </c>
      <c r="R1006" s="584" t="s">
        <v>2854</v>
      </c>
      <c r="S1006" s="210"/>
      <c r="T1006" s="210"/>
      <c r="U1006" s="210"/>
      <c r="V1006" s="210"/>
      <c r="W1006" s="210"/>
      <c r="X1006" s="210"/>
      <c r="Y1006" s="210"/>
      <c r="Z1006" s="210"/>
      <c r="AA1006" s="210"/>
      <c r="AB1006" s="210"/>
    </row>
    <row r="1007" spans="1:28" ht="15" x14ac:dyDescent="0.2">
      <c r="A1007" s="519">
        <v>2003</v>
      </c>
      <c r="B1007" s="519"/>
      <c r="C1007" s="583">
        <v>3808</v>
      </c>
      <c r="D1007" s="538" t="s">
        <v>8640</v>
      </c>
      <c r="E1007" s="411" t="s">
        <v>2865</v>
      </c>
      <c r="F1007" s="411" t="s">
        <v>2866</v>
      </c>
      <c r="G1007" s="411" t="s">
        <v>2867</v>
      </c>
      <c r="H1007" s="541" t="str">
        <f t="shared" si="136"/>
        <v>фото1</v>
      </c>
      <c r="I1007" s="540" t="s">
        <v>743</v>
      </c>
      <c r="J1007" s="541"/>
      <c r="K1007" s="542" t="s">
        <v>32</v>
      </c>
      <c r="L1007" s="546">
        <v>15</v>
      </c>
      <c r="M1007" s="558">
        <v>724.9</v>
      </c>
      <c r="N1007" s="544"/>
      <c r="O1007" s="331">
        <f t="shared" si="137"/>
        <v>0</v>
      </c>
      <c r="P1007" s="545"/>
      <c r="Q1007" s="318">
        <f t="shared" si="138"/>
        <v>48.326666666666668</v>
      </c>
      <c r="R1007" s="584" t="s">
        <v>2868</v>
      </c>
      <c r="S1007" s="210"/>
      <c r="T1007" s="210"/>
      <c r="U1007" s="210"/>
      <c r="V1007" s="210"/>
      <c r="W1007" s="210"/>
      <c r="X1007" s="210"/>
      <c r="Y1007" s="210"/>
      <c r="Z1007" s="210"/>
      <c r="AA1007" s="210"/>
      <c r="AB1007" s="210"/>
    </row>
    <row r="1008" spans="1:28" ht="25.5" x14ac:dyDescent="0.2">
      <c r="A1008" s="519">
        <v>2004</v>
      </c>
      <c r="B1008" s="519"/>
      <c r="C1008" s="583">
        <v>3809</v>
      </c>
      <c r="D1008" s="538" t="s">
        <v>8641</v>
      </c>
      <c r="E1008" s="411" t="s">
        <v>2865</v>
      </c>
      <c r="F1008" s="411" t="s">
        <v>2869</v>
      </c>
      <c r="G1008" s="411" t="s">
        <v>2870</v>
      </c>
      <c r="H1008" s="541" t="str">
        <f t="shared" si="136"/>
        <v>фото1</v>
      </c>
      <c r="I1008" s="540" t="s">
        <v>2871</v>
      </c>
      <c r="J1008" s="541"/>
      <c r="K1008" s="542" t="s">
        <v>32</v>
      </c>
      <c r="L1008" s="546">
        <v>15</v>
      </c>
      <c r="M1008" s="558">
        <v>718.30000000000007</v>
      </c>
      <c r="N1008" s="544"/>
      <c r="O1008" s="331">
        <f t="shared" si="137"/>
        <v>0</v>
      </c>
      <c r="P1008" s="545"/>
      <c r="Q1008" s="318">
        <f t="shared" si="138"/>
        <v>47.88666666666667</v>
      </c>
      <c r="R1008" s="584" t="s">
        <v>2868</v>
      </c>
      <c r="S1008" s="210"/>
      <c r="T1008" s="210"/>
      <c r="U1008" s="210"/>
      <c r="V1008" s="210"/>
      <c r="W1008" s="210"/>
      <c r="X1008" s="210"/>
      <c r="Y1008" s="210"/>
      <c r="Z1008" s="210"/>
      <c r="AA1008" s="210"/>
      <c r="AB1008" s="210"/>
    </row>
    <row r="1009" spans="1:28" ht="25.5" x14ac:dyDescent="0.2">
      <c r="A1009" s="519">
        <v>2005</v>
      </c>
      <c r="B1009" s="519"/>
      <c r="C1009" s="583">
        <v>3810</v>
      </c>
      <c r="D1009" s="538" t="s">
        <v>8642</v>
      </c>
      <c r="E1009" s="411" t="s">
        <v>2865</v>
      </c>
      <c r="F1009" s="411" t="s">
        <v>3960</v>
      </c>
      <c r="G1009" s="411" t="s">
        <v>3961</v>
      </c>
      <c r="H1009" s="541" t="str">
        <f t="shared" si="136"/>
        <v>фото1</v>
      </c>
      <c r="I1009" s="540" t="s">
        <v>3962</v>
      </c>
      <c r="J1009" s="541"/>
      <c r="K1009" s="542" t="s">
        <v>32</v>
      </c>
      <c r="L1009" s="546">
        <v>15</v>
      </c>
      <c r="M1009" s="558">
        <v>700.4</v>
      </c>
      <c r="N1009" s="544"/>
      <c r="O1009" s="331">
        <f t="shared" si="137"/>
        <v>0</v>
      </c>
      <c r="P1009" s="545"/>
      <c r="Q1009" s="318">
        <f t="shared" si="138"/>
        <v>46.693333333333335</v>
      </c>
      <c r="R1009" s="584" t="s">
        <v>2868</v>
      </c>
      <c r="S1009" s="210"/>
      <c r="T1009" s="210"/>
      <c r="U1009" s="210"/>
      <c r="V1009" s="210"/>
      <c r="W1009" s="210"/>
      <c r="X1009" s="210"/>
      <c r="Y1009" s="210"/>
      <c r="Z1009" s="210"/>
      <c r="AA1009" s="210"/>
      <c r="AB1009" s="210"/>
    </row>
    <row r="1010" spans="1:28" ht="15" x14ac:dyDescent="0.2">
      <c r="A1010" s="519">
        <v>2006</v>
      </c>
      <c r="B1010" s="519"/>
      <c r="C1010" s="583">
        <v>3883</v>
      </c>
      <c r="D1010" s="538" t="s">
        <v>14951</v>
      </c>
      <c r="E1010" s="412" t="s">
        <v>2865</v>
      </c>
      <c r="F1010" s="412" t="s">
        <v>14952</v>
      </c>
      <c r="G1010" s="412" t="s">
        <v>14953</v>
      </c>
      <c r="H1010" s="541" t="str">
        <f t="shared" si="136"/>
        <v>фото1</v>
      </c>
      <c r="I1010" s="547" t="s">
        <v>14954</v>
      </c>
      <c r="J1010" s="541"/>
      <c r="K1010" s="542" t="s">
        <v>32</v>
      </c>
      <c r="L1010" s="546">
        <v>15</v>
      </c>
      <c r="M1010" s="558">
        <v>670.30000000000007</v>
      </c>
      <c r="N1010" s="544"/>
      <c r="O1010" s="331">
        <f t="shared" si="137"/>
        <v>0</v>
      </c>
      <c r="P1010" s="545" t="s">
        <v>13902</v>
      </c>
      <c r="Q1010" s="318">
        <f t="shared" si="138"/>
        <v>44.686666666666675</v>
      </c>
      <c r="R1010" s="584" t="s">
        <v>2868</v>
      </c>
      <c r="S1010" s="210"/>
      <c r="T1010" s="210"/>
      <c r="U1010" s="210"/>
      <c r="V1010" s="210"/>
      <c r="W1010" s="210"/>
      <c r="X1010" s="210"/>
      <c r="Y1010" s="210"/>
      <c r="Z1010" s="210"/>
      <c r="AA1010" s="210"/>
      <c r="AB1010" s="210"/>
    </row>
    <row r="1011" spans="1:28" ht="25.5" x14ac:dyDescent="0.2">
      <c r="A1011" s="519">
        <v>2007</v>
      </c>
      <c r="B1011" s="519"/>
      <c r="C1011" s="583">
        <v>3884</v>
      </c>
      <c r="D1011" s="538" t="s">
        <v>14955</v>
      </c>
      <c r="E1011" s="412" t="s">
        <v>2865</v>
      </c>
      <c r="F1011" s="412" t="s">
        <v>14956</v>
      </c>
      <c r="G1011" s="412" t="s">
        <v>14957</v>
      </c>
      <c r="H1011" s="541" t="str">
        <f t="shared" si="136"/>
        <v>фото1</v>
      </c>
      <c r="I1011" s="547" t="s">
        <v>14958</v>
      </c>
      <c r="J1011" s="541"/>
      <c r="K1011" s="542" t="s">
        <v>32</v>
      </c>
      <c r="L1011" s="546">
        <v>15</v>
      </c>
      <c r="M1011" s="558">
        <v>670.30000000000007</v>
      </c>
      <c r="N1011" s="544"/>
      <c r="O1011" s="331">
        <f t="shared" si="137"/>
        <v>0</v>
      </c>
      <c r="P1011" s="545" t="s">
        <v>13902</v>
      </c>
      <c r="Q1011" s="318">
        <f t="shared" si="138"/>
        <v>44.686666666666675</v>
      </c>
      <c r="R1011" s="584" t="s">
        <v>2868</v>
      </c>
      <c r="S1011" s="210"/>
      <c r="T1011" s="210"/>
      <c r="U1011" s="210"/>
      <c r="V1011" s="210"/>
      <c r="W1011" s="210"/>
      <c r="X1011" s="210"/>
      <c r="Y1011" s="210"/>
      <c r="Z1011" s="210"/>
      <c r="AA1011" s="210"/>
      <c r="AB1011" s="210"/>
    </row>
    <row r="1012" spans="1:28" ht="25.5" x14ac:dyDescent="0.2">
      <c r="A1012" s="519">
        <v>2008</v>
      </c>
      <c r="B1012" s="519"/>
      <c r="C1012" s="583">
        <v>3811</v>
      </c>
      <c r="D1012" s="538" t="s">
        <v>8643</v>
      </c>
      <c r="E1012" s="411" t="s">
        <v>2865</v>
      </c>
      <c r="F1012" s="411" t="s">
        <v>2872</v>
      </c>
      <c r="G1012" s="411" t="s">
        <v>2873</v>
      </c>
      <c r="H1012" s="541" t="str">
        <f t="shared" si="136"/>
        <v>фото1</v>
      </c>
      <c r="I1012" s="540" t="s">
        <v>2874</v>
      </c>
      <c r="J1012" s="541"/>
      <c r="K1012" s="542" t="s">
        <v>32</v>
      </c>
      <c r="L1012" s="546">
        <v>15</v>
      </c>
      <c r="M1012" s="558">
        <v>674</v>
      </c>
      <c r="N1012" s="544"/>
      <c r="O1012" s="331">
        <f t="shared" si="137"/>
        <v>0</v>
      </c>
      <c r="P1012" s="545"/>
      <c r="Q1012" s="318">
        <f t="shared" si="138"/>
        <v>44.93333333333333</v>
      </c>
      <c r="R1012" s="584" t="s">
        <v>2868</v>
      </c>
      <c r="S1012" s="210"/>
      <c r="T1012" s="210"/>
      <c r="U1012" s="210"/>
      <c r="V1012" s="210"/>
      <c r="W1012" s="210"/>
      <c r="X1012" s="210"/>
      <c r="Y1012" s="210"/>
      <c r="Z1012" s="210"/>
      <c r="AA1012" s="210"/>
      <c r="AB1012" s="210"/>
    </row>
    <row r="1013" spans="1:28" ht="15" x14ac:dyDescent="0.2">
      <c r="A1013" s="519">
        <v>2009</v>
      </c>
      <c r="B1013" s="519"/>
      <c r="C1013" s="583">
        <v>3885</v>
      </c>
      <c r="D1013" s="538" t="s">
        <v>14959</v>
      </c>
      <c r="E1013" s="412" t="s">
        <v>2865</v>
      </c>
      <c r="F1013" s="412" t="s">
        <v>14960</v>
      </c>
      <c r="G1013" s="412" t="s">
        <v>14961</v>
      </c>
      <c r="H1013" s="541" t="str">
        <f t="shared" si="136"/>
        <v>фото1</v>
      </c>
      <c r="I1013" s="547" t="s">
        <v>14962</v>
      </c>
      <c r="J1013" s="541"/>
      <c r="K1013" s="542" t="s">
        <v>32</v>
      </c>
      <c r="L1013" s="546">
        <v>15</v>
      </c>
      <c r="M1013" s="558">
        <v>670.30000000000007</v>
      </c>
      <c r="N1013" s="544"/>
      <c r="O1013" s="331">
        <f t="shared" si="137"/>
        <v>0</v>
      </c>
      <c r="P1013" s="545" t="s">
        <v>13902</v>
      </c>
      <c r="Q1013" s="318">
        <f t="shared" si="138"/>
        <v>44.686666666666675</v>
      </c>
      <c r="R1013" s="584" t="s">
        <v>2868</v>
      </c>
      <c r="S1013" s="210"/>
      <c r="T1013" s="210"/>
      <c r="U1013" s="210"/>
      <c r="V1013" s="210"/>
      <c r="W1013" s="210"/>
      <c r="X1013" s="210"/>
      <c r="Y1013" s="210"/>
      <c r="Z1013" s="210"/>
      <c r="AA1013" s="210"/>
      <c r="AB1013" s="210"/>
    </row>
    <row r="1014" spans="1:28" ht="15" x14ac:dyDescent="0.2">
      <c r="A1014" s="519">
        <v>2010</v>
      </c>
      <c r="B1014" s="519"/>
      <c r="C1014" s="583">
        <v>3886</v>
      </c>
      <c r="D1014" s="538" t="s">
        <v>14963</v>
      </c>
      <c r="E1014" s="412" t="s">
        <v>2865</v>
      </c>
      <c r="F1014" s="412" t="s">
        <v>14964</v>
      </c>
      <c r="G1014" s="412" t="s">
        <v>14965</v>
      </c>
      <c r="H1014" s="541" t="str">
        <f t="shared" si="136"/>
        <v>фото1</v>
      </c>
      <c r="I1014" s="547" t="s">
        <v>14966</v>
      </c>
      <c r="J1014" s="541"/>
      <c r="K1014" s="542" t="s">
        <v>32</v>
      </c>
      <c r="L1014" s="546">
        <v>15</v>
      </c>
      <c r="M1014" s="558">
        <v>670.30000000000007</v>
      </c>
      <c r="N1014" s="544"/>
      <c r="O1014" s="331">
        <f t="shared" si="137"/>
        <v>0</v>
      </c>
      <c r="P1014" s="545" t="s">
        <v>13902</v>
      </c>
      <c r="Q1014" s="318">
        <f t="shared" si="138"/>
        <v>44.686666666666675</v>
      </c>
      <c r="R1014" s="584" t="s">
        <v>2868</v>
      </c>
      <c r="S1014" s="210"/>
      <c r="T1014" s="210"/>
      <c r="U1014" s="210"/>
      <c r="V1014" s="210"/>
      <c r="W1014" s="210"/>
      <c r="X1014" s="210"/>
      <c r="Y1014" s="210"/>
      <c r="Z1014" s="210"/>
      <c r="AA1014" s="210"/>
      <c r="AB1014" s="210"/>
    </row>
    <row r="1015" spans="1:28" ht="15" x14ac:dyDescent="0.2">
      <c r="A1015" s="519">
        <v>2011</v>
      </c>
      <c r="B1015" s="519"/>
      <c r="C1015" s="583">
        <v>3812</v>
      </c>
      <c r="D1015" s="538" t="s">
        <v>8644</v>
      </c>
      <c r="E1015" s="411" t="s">
        <v>2865</v>
      </c>
      <c r="F1015" s="411" t="s">
        <v>2875</v>
      </c>
      <c r="G1015" s="411" t="s">
        <v>2876</v>
      </c>
      <c r="H1015" s="541" t="str">
        <f t="shared" si="136"/>
        <v>фото1</v>
      </c>
      <c r="I1015" s="540" t="s">
        <v>2877</v>
      </c>
      <c r="J1015" s="541"/>
      <c r="K1015" s="542" t="s">
        <v>32</v>
      </c>
      <c r="L1015" s="546">
        <v>15</v>
      </c>
      <c r="M1015" s="558">
        <v>674</v>
      </c>
      <c r="N1015" s="544"/>
      <c r="O1015" s="331">
        <f t="shared" si="137"/>
        <v>0</v>
      </c>
      <c r="P1015" s="545"/>
      <c r="Q1015" s="318">
        <f t="shared" si="138"/>
        <v>44.93333333333333</v>
      </c>
      <c r="R1015" s="584" t="s">
        <v>2868</v>
      </c>
      <c r="S1015" s="210"/>
      <c r="T1015" s="210"/>
      <c r="U1015" s="210"/>
      <c r="V1015" s="210"/>
      <c r="W1015" s="210"/>
      <c r="X1015" s="210"/>
      <c r="Y1015" s="210"/>
      <c r="Z1015" s="210"/>
      <c r="AA1015" s="210"/>
      <c r="AB1015" s="210"/>
    </row>
    <row r="1016" spans="1:28" ht="38.25" x14ac:dyDescent="0.2">
      <c r="A1016" s="519">
        <v>2012</v>
      </c>
      <c r="B1016" s="519"/>
      <c r="C1016" s="583">
        <v>3813</v>
      </c>
      <c r="D1016" s="538" t="s">
        <v>8645</v>
      </c>
      <c r="E1016" s="411" t="s">
        <v>2865</v>
      </c>
      <c r="F1016" s="411" t="s">
        <v>3963</v>
      </c>
      <c r="G1016" s="411" t="s">
        <v>3964</v>
      </c>
      <c r="H1016" s="541" t="str">
        <f t="shared" si="136"/>
        <v>фото1</v>
      </c>
      <c r="I1016" s="540" t="s">
        <v>3965</v>
      </c>
      <c r="J1016" s="541"/>
      <c r="K1016" s="542" t="s">
        <v>32</v>
      </c>
      <c r="L1016" s="546">
        <v>15</v>
      </c>
      <c r="M1016" s="558">
        <v>670.30000000000007</v>
      </c>
      <c r="N1016" s="544"/>
      <c r="O1016" s="331">
        <f t="shared" si="137"/>
        <v>0</v>
      </c>
      <c r="P1016" s="545"/>
      <c r="Q1016" s="318">
        <f t="shared" si="138"/>
        <v>44.686666666666675</v>
      </c>
      <c r="R1016" s="584" t="s">
        <v>2868</v>
      </c>
      <c r="S1016" s="210"/>
      <c r="T1016" s="210"/>
      <c r="U1016" s="210"/>
      <c r="V1016" s="210"/>
      <c r="W1016" s="210"/>
      <c r="X1016" s="210"/>
      <c r="Y1016" s="210"/>
      <c r="Z1016" s="210"/>
      <c r="AA1016" s="210"/>
      <c r="AB1016" s="210"/>
    </row>
    <row r="1017" spans="1:28" ht="25.5" x14ac:dyDescent="0.2">
      <c r="A1017" s="519">
        <v>2013</v>
      </c>
      <c r="B1017" s="519"/>
      <c r="C1017" s="583">
        <v>3814</v>
      </c>
      <c r="D1017" s="538" t="s">
        <v>8646</v>
      </c>
      <c r="E1017" s="411" t="s">
        <v>2865</v>
      </c>
      <c r="F1017" s="411" t="s">
        <v>3966</v>
      </c>
      <c r="G1017" s="411" t="s">
        <v>3967</v>
      </c>
      <c r="H1017" s="541" t="str">
        <f t="shared" si="136"/>
        <v>фото1</v>
      </c>
      <c r="I1017" s="540" t="s">
        <v>3968</v>
      </c>
      <c r="J1017" s="541"/>
      <c r="K1017" s="542" t="s">
        <v>32</v>
      </c>
      <c r="L1017" s="546">
        <v>15</v>
      </c>
      <c r="M1017" s="558">
        <v>670.30000000000007</v>
      </c>
      <c r="N1017" s="544"/>
      <c r="O1017" s="331">
        <f t="shared" si="137"/>
        <v>0</v>
      </c>
      <c r="P1017" s="545"/>
      <c r="Q1017" s="318">
        <f t="shared" si="138"/>
        <v>44.686666666666675</v>
      </c>
      <c r="R1017" s="584" t="s">
        <v>2868</v>
      </c>
      <c r="S1017" s="210"/>
      <c r="T1017" s="210"/>
      <c r="U1017" s="210"/>
      <c r="V1017" s="210"/>
      <c r="W1017" s="210"/>
      <c r="X1017" s="210"/>
      <c r="Y1017" s="210"/>
      <c r="Z1017" s="210"/>
      <c r="AA1017" s="210"/>
      <c r="AB1017" s="210"/>
    </row>
    <row r="1018" spans="1:28" ht="15" x14ac:dyDescent="0.2">
      <c r="A1018" s="519">
        <v>2014</v>
      </c>
      <c r="B1018" s="519"/>
      <c r="C1018" s="583">
        <v>3815</v>
      </c>
      <c r="D1018" s="538" t="s">
        <v>8647</v>
      </c>
      <c r="E1018" s="411" t="s">
        <v>2865</v>
      </c>
      <c r="F1018" s="411" t="s">
        <v>2878</v>
      </c>
      <c r="G1018" s="411" t="s">
        <v>2879</v>
      </c>
      <c r="H1018" s="541" t="str">
        <f t="shared" si="136"/>
        <v>фото1</v>
      </c>
      <c r="I1018" s="540" t="s">
        <v>2880</v>
      </c>
      <c r="J1018" s="541"/>
      <c r="K1018" s="542" t="s">
        <v>32</v>
      </c>
      <c r="L1018" s="546">
        <v>15</v>
      </c>
      <c r="M1018" s="558">
        <v>718.30000000000007</v>
      </c>
      <c r="N1018" s="544"/>
      <c r="O1018" s="331">
        <f t="shared" si="137"/>
        <v>0</v>
      </c>
      <c r="P1018" s="545"/>
      <c r="Q1018" s="318">
        <f t="shared" si="138"/>
        <v>47.88666666666667</v>
      </c>
      <c r="R1018" s="584" t="s">
        <v>2868</v>
      </c>
      <c r="S1018" s="210"/>
      <c r="T1018" s="210"/>
      <c r="U1018" s="210"/>
      <c r="V1018" s="210"/>
      <c r="W1018" s="210"/>
      <c r="X1018" s="210"/>
      <c r="Y1018" s="210"/>
      <c r="Z1018" s="210"/>
      <c r="AA1018" s="210"/>
      <c r="AB1018" s="210"/>
    </row>
    <row r="1019" spans="1:28" ht="15" x14ac:dyDescent="0.2">
      <c r="A1019" s="519">
        <v>2015</v>
      </c>
      <c r="B1019" s="519"/>
      <c r="C1019" s="583">
        <v>3887</v>
      </c>
      <c r="D1019" s="538" t="s">
        <v>14967</v>
      </c>
      <c r="E1019" s="412" t="s">
        <v>2865</v>
      </c>
      <c r="F1019" s="412" t="s">
        <v>14968</v>
      </c>
      <c r="G1019" s="412" t="s">
        <v>14969</v>
      </c>
      <c r="H1019" s="541" t="str">
        <f t="shared" si="136"/>
        <v>фото1</v>
      </c>
      <c r="I1019" s="547" t="s">
        <v>14970</v>
      </c>
      <c r="J1019" s="541"/>
      <c r="K1019" s="542" t="s">
        <v>32</v>
      </c>
      <c r="L1019" s="546">
        <v>15</v>
      </c>
      <c r="M1019" s="558">
        <v>670.30000000000007</v>
      </c>
      <c r="N1019" s="544"/>
      <c r="O1019" s="331">
        <f t="shared" si="137"/>
        <v>0</v>
      </c>
      <c r="P1019" s="545" t="s">
        <v>13902</v>
      </c>
      <c r="Q1019" s="318">
        <f t="shared" si="138"/>
        <v>44.686666666666675</v>
      </c>
      <c r="R1019" s="584" t="s">
        <v>2868</v>
      </c>
      <c r="S1019" s="210"/>
      <c r="T1019" s="210"/>
      <c r="U1019" s="210"/>
      <c r="V1019" s="210"/>
      <c r="W1019" s="210"/>
      <c r="X1019" s="210"/>
      <c r="Y1019" s="210"/>
      <c r="Z1019" s="210"/>
      <c r="AA1019" s="210"/>
      <c r="AB1019" s="210"/>
    </row>
    <row r="1020" spans="1:28" ht="38.25" x14ac:dyDescent="0.2">
      <c r="A1020" s="519">
        <v>2016</v>
      </c>
      <c r="B1020" s="519"/>
      <c r="C1020" s="583">
        <v>3816</v>
      </c>
      <c r="D1020" s="538" t="s">
        <v>8648</v>
      </c>
      <c r="E1020" s="411" t="s">
        <v>2865</v>
      </c>
      <c r="F1020" s="411" t="s">
        <v>2881</v>
      </c>
      <c r="G1020" s="411" t="s">
        <v>2882</v>
      </c>
      <c r="H1020" s="541" t="str">
        <f t="shared" si="136"/>
        <v>фото1</v>
      </c>
      <c r="I1020" s="540" t="s">
        <v>2883</v>
      </c>
      <c r="J1020" s="541"/>
      <c r="K1020" s="542" t="s">
        <v>32</v>
      </c>
      <c r="L1020" s="546">
        <v>15</v>
      </c>
      <c r="M1020" s="558">
        <v>674</v>
      </c>
      <c r="N1020" s="544"/>
      <c r="O1020" s="331">
        <f t="shared" si="137"/>
        <v>0</v>
      </c>
      <c r="P1020" s="545"/>
      <c r="Q1020" s="318">
        <f t="shared" si="138"/>
        <v>44.93333333333333</v>
      </c>
      <c r="R1020" s="584" t="s">
        <v>2868</v>
      </c>
      <c r="S1020" s="210"/>
      <c r="T1020" s="210"/>
      <c r="U1020" s="210"/>
      <c r="V1020" s="210"/>
      <c r="W1020" s="210"/>
      <c r="X1020" s="210"/>
      <c r="Y1020" s="210"/>
      <c r="Z1020" s="210"/>
      <c r="AA1020" s="210"/>
      <c r="AB1020" s="210"/>
    </row>
    <row r="1021" spans="1:28" ht="15" x14ac:dyDescent="0.2">
      <c r="A1021" s="519">
        <v>2017</v>
      </c>
      <c r="B1021" s="519"/>
      <c r="C1021" s="583">
        <v>3888</v>
      </c>
      <c r="D1021" s="538" t="s">
        <v>14971</v>
      </c>
      <c r="E1021" s="412" t="s">
        <v>2865</v>
      </c>
      <c r="F1021" s="412" t="s">
        <v>14972</v>
      </c>
      <c r="G1021" s="412" t="s">
        <v>2060</v>
      </c>
      <c r="H1021" s="541" t="str">
        <f t="shared" si="136"/>
        <v>фото1</v>
      </c>
      <c r="I1021" s="547" t="s">
        <v>14973</v>
      </c>
      <c r="J1021" s="541"/>
      <c r="K1021" s="542" t="s">
        <v>32</v>
      </c>
      <c r="L1021" s="546">
        <v>15</v>
      </c>
      <c r="M1021" s="558">
        <v>670.30000000000007</v>
      </c>
      <c r="N1021" s="544"/>
      <c r="O1021" s="331">
        <f t="shared" si="137"/>
        <v>0</v>
      </c>
      <c r="P1021" s="545" t="s">
        <v>13902</v>
      </c>
      <c r="Q1021" s="318">
        <f t="shared" si="138"/>
        <v>44.686666666666675</v>
      </c>
      <c r="R1021" s="584" t="s">
        <v>2868</v>
      </c>
      <c r="S1021" s="210"/>
      <c r="T1021" s="210"/>
      <c r="U1021" s="210"/>
      <c r="V1021" s="210"/>
      <c r="W1021" s="210"/>
      <c r="X1021" s="210"/>
      <c r="Y1021" s="210"/>
      <c r="Z1021" s="210"/>
      <c r="AA1021" s="210"/>
      <c r="AB1021" s="210"/>
    </row>
    <row r="1022" spans="1:28" ht="15" x14ac:dyDescent="0.2">
      <c r="A1022" s="519">
        <v>2018</v>
      </c>
      <c r="B1022" s="519"/>
      <c r="C1022" s="583">
        <v>3817</v>
      </c>
      <c r="D1022" s="538" t="s">
        <v>8649</v>
      </c>
      <c r="E1022" s="411" t="s">
        <v>2865</v>
      </c>
      <c r="F1022" s="411" t="s">
        <v>3969</v>
      </c>
      <c r="G1022" s="411" t="s">
        <v>3970</v>
      </c>
      <c r="H1022" s="541" t="str">
        <f t="shared" si="136"/>
        <v>фото1</v>
      </c>
      <c r="I1022" s="540" t="s">
        <v>3971</v>
      </c>
      <c r="J1022" s="541"/>
      <c r="K1022" s="542" t="s">
        <v>32</v>
      </c>
      <c r="L1022" s="546">
        <v>15</v>
      </c>
      <c r="M1022" s="558">
        <v>700.4</v>
      </c>
      <c r="N1022" s="544"/>
      <c r="O1022" s="331">
        <f t="shared" si="137"/>
        <v>0</v>
      </c>
      <c r="P1022" s="545"/>
      <c r="Q1022" s="318">
        <f t="shared" si="138"/>
        <v>46.693333333333335</v>
      </c>
      <c r="R1022" s="584" t="s">
        <v>2868</v>
      </c>
      <c r="S1022" s="210"/>
      <c r="T1022" s="210"/>
      <c r="U1022" s="210"/>
      <c r="V1022" s="210"/>
      <c r="W1022" s="210"/>
      <c r="X1022" s="210"/>
      <c r="Y1022" s="210"/>
      <c r="Z1022" s="210"/>
      <c r="AA1022" s="210"/>
      <c r="AB1022" s="210"/>
    </row>
    <row r="1023" spans="1:28" ht="15" x14ac:dyDescent="0.2">
      <c r="A1023" s="519">
        <v>2019</v>
      </c>
      <c r="B1023" s="519"/>
      <c r="C1023" s="583">
        <v>3819</v>
      </c>
      <c r="D1023" s="538" t="s">
        <v>8650</v>
      </c>
      <c r="E1023" s="411" t="s">
        <v>2865</v>
      </c>
      <c r="F1023" s="411" t="s">
        <v>2065</v>
      </c>
      <c r="G1023" s="411" t="s">
        <v>2066</v>
      </c>
      <c r="H1023" s="541" t="str">
        <f t="shared" si="136"/>
        <v>фото1</v>
      </c>
      <c r="I1023" s="540" t="s">
        <v>2877</v>
      </c>
      <c r="J1023" s="541"/>
      <c r="K1023" s="542" t="s">
        <v>32</v>
      </c>
      <c r="L1023" s="546">
        <v>15</v>
      </c>
      <c r="M1023" s="558">
        <v>718.30000000000007</v>
      </c>
      <c r="N1023" s="544"/>
      <c r="O1023" s="331">
        <f t="shared" si="137"/>
        <v>0</v>
      </c>
      <c r="P1023" s="545"/>
      <c r="Q1023" s="318">
        <f t="shared" si="138"/>
        <v>47.88666666666667</v>
      </c>
      <c r="R1023" s="584" t="s">
        <v>2868</v>
      </c>
      <c r="S1023" s="210"/>
      <c r="T1023" s="210"/>
      <c r="U1023" s="210"/>
      <c r="V1023" s="210"/>
      <c r="W1023" s="210"/>
      <c r="X1023" s="210"/>
      <c r="Y1023" s="210"/>
      <c r="Z1023" s="210"/>
      <c r="AA1023" s="210"/>
      <c r="AB1023" s="210"/>
    </row>
    <row r="1024" spans="1:28" ht="15" x14ac:dyDescent="0.2">
      <c r="A1024" s="519">
        <v>2020</v>
      </c>
      <c r="B1024" s="519"/>
      <c r="C1024" s="583">
        <v>3820</v>
      </c>
      <c r="D1024" s="538" t="s">
        <v>8651</v>
      </c>
      <c r="E1024" s="411" t="s">
        <v>2865</v>
      </c>
      <c r="F1024" s="411" t="s">
        <v>2884</v>
      </c>
      <c r="G1024" s="411" t="s">
        <v>2885</v>
      </c>
      <c r="H1024" s="541" t="str">
        <f t="shared" si="136"/>
        <v>фото1</v>
      </c>
      <c r="I1024" s="540" t="s">
        <v>2886</v>
      </c>
      <c r="J1024" s="541"/>
      <c r="K1024" s="542" t="s">
        <v>32</v>
      </c>
      <c r="L1024" s="546">
        <v>15</v>
      </c>
      <c r="M1024" s="558">
        <v>670.30000000000007</v>
      </c>
      <c r="N1024" s="544"/>
      <c r="O1024" s="331">
        <f t="shared" si="137"/>
        <v>0</v>
      </c>
      <c r="P1024" s="545"/>
      <c r="Q1024" s="318">
        <f t="shared" si="138"/>
        <v>44.686666666666675</v>
      </c>
      <c r="R1024" s="584" t="s">
        <v>2868</v>
      </c>
      <c r="S1024" s="210"/>
      <c r="T1024" s="210"/>
      <c r="U1024" s="210"/>
      <c r="V1024" s="210"/>
      <c r="W1024" s="210"/>
      <c r="X1024" s="210"/>
      <c r="Y1024" s="210"/>
      <c r="Z1024" s="210"/>
      <c r="AA1024" s="210"/>
      <c r="AB1024" s="210"/>
    </row>
    <row r="1025" spans="1:28" ht="15" x14ac:dyDescent="0.2">
      <c r="A1025" s="519">
        <v>2021</v>
      </c>
      <c r="B1025" s="519"/>
      <c r="C1025" s="583">
        <v>3821</v>
      </c>
      <c r="D1025" s="538" t="s">
        <v>8652</v>
      </c>
      <c r="E1025" s="411" t="s">
        <v>2865</v>
      </c>
      <c r="F1025" s="411" t="s">
        <v>2887</v>
      </c>
      <c r="G1025" s="411" t="s">
        <v>2888</v>
      </c>
      <c r="H1025" s="541" t="str">
        <f t="shared" si="136"/>
        <v>фото1</v>
      </c>
      <c r="I1025" s="540" t="s">
        <v>2889</v>
      </c>
      <c r="J1025" s="541"/>
      <c r="K1025" s="542" t="s">
        <v>32</v>
      </c>
      <c r="L1025" s="546">
        <v>15</v>
      </c>
      <c r="M1025" s="558">
        <v>674</v>
      </c>
      <c r="N1025" s="544"/>
      <c r="O1025" s="331">
        <f t="shared" si="137"/>
        <v>0</v>
      </c>
      <c r="P1025" s="545"/>
      <c r="Q1025" s="318">
        <f t="shared" si="138"/>
        <v>44.93333333333333</v>
      </c>
      <c r="R1025" s="584" t="s">
        <v>2868</v>
      </c>
      <c r="S1025" s="210"/>
      <c r="T1025" s="210"/>
      <c r="U1025" s="210"/>
      <c r="V1025" s="210"/>
      <c r="W1025" s="210"/>
      <c r="X1025" s="210"/>
      <c r="Y1025" s="210"/>
      <c r="Z1025" s="210"/>
      <c r="AA1025" s="210"/>
      <c r="AB1025" s="210"/>
    </row>
    <row r="1026" spans="1:28" ht="15" x14ac:dyDescent="0.2">
      <c r="A1026" s="519">
        <v>2022</v>
      </c>
      <c r="B1026" s="519"/>
      <c r="C1026" s="583">
        <v>3822</v>
      </c>
      <c r="D1026" s="538" t="s">
        <v>8653</v>
      </c>
      <c r="E1026" s="411" t="s">
        <v>2865</v>
      </c>
      <c r="F1026" s="411" t="s">
        <v>2890</v>
      </c>
      <c r="G1026" s="411" t="s">
        <v>2891</v>
      </c>
      <c r="H1026" s="541" t="str">
        <f t="shared" si="136"/>
        <v>фото1</v>
      </c>
      <c r="I1026" s="540" t="s">
        <v>2892</v>
      </c>
      <c r="J1026" s="541"/>
      <c r="K1026" s="542" t="s">
        <v>32</v>
      </c>
      <c r="L1026" s="546">
        <v>15</v>
      </c>
      <c r="M1026" s="558">
        <v>670.30000000000007</v>
      </c>
      <c r="N1026" s="544"/>
      <c r="O1026" s="331">
        <f t="shared" si="137"/>
        <v>0</v>
      </c>
      <c r="P1026" s="545"/>
      <c r="Q1026" s="318">
        <f t="shared" si="138"/>
        <v>44.686666666666675</v>
      </c>
      <c r="R1026" s="584" t="s">
        <v>2868</v>
      </c>
      <c r="S1026" s="210"/>
      <c r="T1026" s="210"/>
      <c r="U1026" s="210"/>
      <c r="V1026" s="210"/>
      <c r="W1026" s="210"/>
      <c r="X1026" s="210"/>
      <c r="Y1026" s="210"/>
      <c r="Z1026" s="210"/>
      <c r="AA1026" s="210"/>
      <c r="AB1026" s="210"/>
    </row>
    <row r="1027" spans="1:28" ht="25.5" x14ac:dyDescent="0.2">
      <c r="A1027" s="519">
        <v>2023</v>
      </c>
      <c r="B1027" s="519"/>
      <c r="C1027" s="583">
        <v>3823</v>
      </c>
      <c r="D1027" s="538" t="s">
        <v>8654</v>
      </c>
      <c r="E1027" s="449" t="s">
        <v>2865</v>
      </c>
      <c r="F1027" s="449" t="s">
        <v>2893</v>
      </c>
      <c r="G1027" s="449" t="s">
        <v>11230</v>
      </c>
      <c r="H1027" s="541" t="str">
        <f t="shared" si="136"/>
        <v>фото1</v>
      </c>
      <c r="I1027" s="548" t="s">
        <v>2894</v>
      </c>
      <c r="J1027" s="541"/>
      <c r="K1027" s="542" t="s">
        <v>32</v>
      </c>
      <c r="L1027" s="546">
        <v>15</v>
      </c>
      <c r="M1027" s="558">
        <v>698.5</v>
      </c>
      <c r="N1027" s="544"/>
      <c r="O1027" s="331">
        <f t="shared" si="137"/>
        <v>0</v>
      </c>
      <c r="P1027" s="545"/>
      <c r="Q1027" s="318">
        <f t="shared" si="138"/>
        <v>46.56666666666667</v>
      </c>
      <c r="R1027" s="584" t="s">
        <v>2868</v>
      </c>
      <c r="S1027" s="210"/>
      <c r="T1027" s="210"/>
      <c r="U1027" s="210"/>
      <c r="V1027" s="210"/>
      <c r="W1027" s="210"/>
      <c r="X1027" s="210"/>
      <c r="Y1027" s="210"/>
      <c r="Z1027" s="210"/>
      <c r="AA1027" s="210"/>
      <c r="AB1027" s="210"/>
    </row>
    <row r="1028" spans="1:28" ht="25.5" x14ac:dyDescent="0.2">
      <c r="A1028" s="519">
        <v>2024</v>
      </c>
      <c r="B1028" s="519"/>
      <c r="C1028" s="583">
        <v>3824</v>
      </c>
      <c r="D1028" s="538" t="s">
        <v>8655</v>
      </c>
      <c r="E1028" s="411" t="s">
        <v>2865</v>
      </c>
      <c r="F1028" s="411" t="s">
        <v>2895</v>
      </c>
      <c r="G1028" s="411" t="s">
        <v>2896</v>
      </c>
      <c r="H1028" s="541" t="str">
        <f t="shared" si="136"/>
        <v>фото1</v>
      </c>
      <c r="I1028" s="540" t="s">
        <v>2897</v>
      </c>
      <c r="J1028" s="541"/>
      <c r="K1028" s="542" t="s">
        <v>32</v>
      </c>
      <c r="L1028" s="546">
        <v>15</v>
      </c>
      <c r="M1028" s="558">
        <v>713.6</v>
      </c>
      <c r="N1028" s="544"/>
      <c r="O1028" s="331">
        <f t="shared" si="137"/>
        <v>0</v>
      </c>
      <c r="P1028" s="545"/>
      <c r="Q1028" s="318">
        <f t="shared" si="138"/>
        <v>47.573333333333338</v>
      </c>
      <c r="R1028" s="584" t="s">
        <v>2868</v>
      </c>
      <c r="S1028" s="210"/>
      <c r="T1028" s="210"/>
      <c r="U1028" s="210"/>
      <c r="V1028" s="210"/>
      <c r="W1028" s="210"/>
      <c r="X1028" s="210"/>
      <c r="Y1028" s="210"/>
      <c r="Z1028" s="210"/>
      <c r="AA1028" s="210"/>
      <c r="AB1028" s="210"/>
    </row>
    <row r="1029" spans="1:28" ht="25.5" x14ac:dyDescent="0.2">
      <c r="A1029" s="519">
        <v>2025</v>
      </c>
      <c r="B1029" s="519"/>
      <c r="C1029" s="583">
        <v>3889</v>
      </c>
      <c r="D1029" s="538" t="s">
        <v>14974</v>
      </c>
      <c r="E1029" s="412" t="s">
        <v>2865</v>
      </c>
      <c r="F1029" s="412" t="s">
        <v>14975</v>
      </c>
      <c r="G1029" s="412" t="s">
        <v>14976</v>
      </c>
      <c r="H1029" s="541" t="str">
        <f t="shared" si="136"/>
        <v>фото1</v>
      </c>
      <c r="I1029" s="547" t="s">
        <v>14977</v>
      </c>
      <c r="J1029" s="541"/>
      <c r="K1029" s="542" t="s">
        <v>32</v>
      </c>
      <c r="L1029" s="546">
        <v>15</v>
      </c>
      <c r="M1029" s="558">
        <v>670.30000000000007</v>
      </c>
      <c r="N1029" s="544"/>
      <c r="O1029" s="331">
        <f t="shared" si="137"/>
        <v>0</v>
      </c>
      <c r="P1029" s="545" t="s">
        <v>13902</v>
      </c>
      <c r="Q1029" s="318">
        <f t="shared" si="138"/>
        <v>44.686666666666675</v>
      </c>
      <c r="R1029" s="584" t="s">
        <v>2868</v>
      </c>
      <c r="S1029" s="210"/>
      <c r="T1029" s="210"/>
      <c r="U1029" s="210"/>
      <c r="V1029" s="210"/>
      <c r="W1029" s="210"/>
      <c r="X1029" s="210"/>
      <c r="Y1029" s="210"/>
      <c r="Z1029" s="210"/>
      <c r="AA1029" s="210"/>
      <c r="AB1029" s="210"/>
    </row>
    <row r="1030" spans="1:28" ht="15" x14ac:dyDescent="0.2">
      <c r="A1030" s="519">
        <v>2026</v>
      </c>
      <c r="B1030" s="519"/>
      <c r="C1030" s="583">
        <v>3890</v>
      </c>
      <c r="D1030" s="538" t="s">
        <v>14978</v>
      </c>
      <c r="E1030" s="412" t="s">
        <v>2865</v>
      </c>
      <c r="F1030" s="412" t="s">
        <v>14979</v>
      </c>
      <c r="G1030" s="412" t="s">
        <v>14980</v>
      </c>
      <c r="H1030" s="541" t="str">
        <f t="shared" si="136"/>
        <v>фото1</v>
      </c>
      <c r="I1030" s="547" t="s">
        <v>14981</v>
      </c>
      <c r="J1030" s="541"/>
      <c r="K1030" s="542" t="s">
        <v>32</v>
      </c>
      <c r="L1030" s="546">
        <v>15</v>
      </c>
      <c r="M1030" s="558">
        <v>670.30000000000007</v>
      </c>
      <c r="N1030" s="544"/>
      <c r="O1030" s="331">
        <f t="shared" si="137"/>
        <v>0</v>
      </c>
      <c r="P1030" s="545" t="s">
        <v>13902</v>
      </c>
      <c r="Q1030" s="318">
        <f t="shared" si="138"/>
        <v>44.686666666666675</v>
      </c>
      <c r="R1030" s="584" t="s">
        <v>2868</v>
      </c>
      <c r="S1030" s="210"/>
      <c r="T1030" s="210"/>
      <c r="U1030" s="210"/>
      <c r="V1030" s="210"/>
      <c r="W1030" s="210"/>
      <c r="X1030" s="210"/>
      <c r="Y1030" s="210"/>
      <c r="Z1030" s="210"/>
      <c r="AA1030" s="210"/>
      <c r="AB1030" s="210"/>
    </row>
    <row r="1031" spans="1:28" ht="15" x14ac:dyDescent="0.2">
      <c r="A1031" s="519">
        <v>2027</v>
      </c>
      <c r="B1031" s="519"/>
      <c r="C1031" s="583">
        <v>3825</v>
      </c>
      <c r="D1031" s="538" t="s">
        <v>8656</v>
      </c>
      <c r="E1031" s="411" t="s">
        <v>2865</v>
      </c>
      <c r="F1031" s="411" t="s">
        <v>2898</v>
      </c>
      <c r="G1031" s="411" t="s">
        <v>2899</v>
      </c>
      <c r="H1031" s="541" t="str">
        <f t="shared" si="136"/>
        <v>фото1</v>
      </c>
      <c r="I1031" s="540" t="s">
        <v>2900</v>
      </c>
      <c r="J1031" s="541"/>
      <c r="K1031" s="542" t="s">
        <v>32</v>
      </c>
      <c r="L1031" s="546">
        <v>15</v>
      </c>
      <c r="M1031" s="558">
        <v>674</v>
      </c>
      <c r="N1031" s="544"/>
      <c r="O1031" s="331">
        <f t="shared" si="137"/>
        <v>0</v>
      </c>
      <c r="P1031" s="545"/>
      <c r="Q1031" s="318">
        <f t="shared" si="138"/>
        <v>44.93333333333333</v>
      </c>
      <c r="R1031" s="584" t="s">
        <v>2868</v>
      </c>
      <c r="S1031" s="210"/>
      <c r="T1031" s="210"/>
      <c r="U1031" s="210"/>
      <c r="V1031" s="210"/>
      <c r="W1031" s="210"/>
      <c r="X1031" s="210"/>
      <c r="Y1031" s="210"/>
      <c r="Z1031" s="210"/>
      <c r="AA1031" s="210"/>
      <c r="AB1031" s="210"/>
    </row>
    <row r="1032" spans="1:28" ht="25.5" x14ac:dyDescent="0.2">
      <c r="A1032" s="519">
        <v>2028</v>
      </c>
      <c r="B1032" s="519"/>
      <c r="C1032" s="583">
        <v>3826</v>
      </c>
      <c r="D1032" s="538" t="s">
        <v>8657</v>
      </c>
      <c r="E1032" s="411" t="s">
        <v>2865</v>
      </c>
      <c r="F1032" s="411" t="s">
        <v>2901</v>
      </c>
      <c r="G1032" s="411" t="s">
        <v>14982</v>
      </c>
      <c r="H1032" s="541" t="str">
        <f t="shared" si="136"/>
        <v>фото1</v>
      </c>
      <c r="I1032" s="540" t="s">
        <v>2902</v>
      </c>
      <c r="J1032" s="541"/>
      <c r="K1032" s="542" t="s">
        <v>32</v>
      </c>
      <c r="L1032" s="546">
        <v>15</v>
      </c>
      <c r="M1032" s="558">
        <v>670.30000000000007</v>
      </c>
      <c r="N1032" s="544"/>
      <c r="O1032" s="331">
        <f t="shared" si="137"/>
        <v>0</v>
      </c>
      <c r="P1032" s="545"/>
      <c r="Q1032" s="318">
        <f t="shared" si="138"/>
        <v>44.686666666666675</v>
      </c>
      <c r="R1032" s="584" t="s">
        <v>2868</v>
      </c>
      <c r="S1032" s="210"/>
      <c r="T1032" s="210"/>
      <c r="U1032" s="210"/>
      <c r="V1032" s="210"/>
      <c r="W1032" s="210"/>
      <c r="X1032" s="210"/>
      <c r="Y1032" s="210"/>
      <c r="Z1032" s="210"/>
      <c r="AA1032" s="210"/>
      <c r="AB1032" s="210"/>
    </row>
    <row r="1033" spans="1:28" ht="25.5" x14ac:dyDescent="0.2">
      <c r="A1033" s="519">
        <v>2029</v>
      </c>
      <c r="B1033" s="519"/>
      <c r="C1033" s="583">
        <v>3827</v>
      </c>
      <c r="D1033" s="538" t="s">
        <v>8658</v>
      </c>
      <c r="E1033" s="411" t="s">
        <v>2903</v>
      </c>
      <c r="F1033" s="411" t="s">
        <v>729</v>
      </c>
      <c r="G1033" s="411" t="s">
        <v>2904</v>
      </c>
      <c r="H1033" s="541" t="str">
        <f t="shared" si="136"/>
        <v>фото1</v>
      </c>
      <c r="I1033" s="540" t="s">
        <v>2906</v>
      </c>
      <c r="J1033" s="541"/>
      <c r="K1033" s="542" t="s">
        <v>32</v>
      </c>
      <c r="L1033" s="546">
        <v>15</v>
      </c>
      <c r="M1033" s="558">
        <v>718.30000000000007</v>
      </c>
      <c r="N1033" s="544"/>
      <c r="O1033" s="331">
        <f t="shared" si="137"/>
        <v>0</v>
      </c>
      <c r="P1033" s="545"/>
      <c r="Q1033" s="318">
        <f t="shared" si="138"/>
        <v>47.88666666666667</v>
      </c>
      <c r="R1033" s="584" t="s">
        <v>2905</v>
      </c>
      <c r="S1033" s="210"/>
      <c r="T1033" s="210"/>
      <c r="U1033" s="210"/>
      <c r="V1033" s="210"/>
      <c r="W1033" s="210"/>
      <c r="X1033" s="210"/>
      <c r="Y1033" s="210"/>
      <c r="Z1033" s="210"/>
      <c r="AA1033" s="210"/>
      <c r="AB1033" s="210"/>
    </row>
    <row r="1034" spans="1:28" ht="25.5" x14ac:dyDescent="0.2">
      <c r="A1034" s="519">
        <v>2030</v>
      </c>
      <c r="B1034" s="519"/>
      <c r="C1034" s="583">
        <v>3829</v>
      </c>
      <c r="D1034" s="538" t="s">
        <v>8660</v>
      </c>
      <c r="E1034" s="411" t="s">
        <v>2903</v>
      </c>
      <c r="F1034" s="411" t="s">
        <v>3972</v>
      </c>
      <c r="G1034" s="411" t="s">
        <v>15</v>
      </c>
      <c r="H1034" s="541" t="str">
        <f t="shared" si="136"/>
        <v>фото1</v>
      </c>
      <c r="I1034" s="540" t="s">
        <v>3973</v>
      </c>
      <c r="J1034" s="541"/>
      <c r="K1034" s="542" t="s">
        <v>32</v>
      </c>
      <c r="L1034" s="546">
        <v>15</v>
      </c>
      <c r="M1034" s="558">
        <v>769.2</v>
      </c>
      <c r="N1034" s="544"/>
      <c r="O1034" s="331">
        <f t="shared" si="137"/>
        <v>0</v>
      </c>
      <c r="P1034" s="545"/>
      <c r="Q1034" s="318">
        <f t="shared" si="138"/>
        <v>51.28</v>
      </c>
      <c r="R1034" s="584" t="s">
        <v>2905</v>
      </c>
      <c r="S1034" s="210"/>
      <c r="T1034" s="210"/>
      <c r="U1034" s="210"/>
      <c r="V1034" s="210"/>
      <c r="W1034" s="210"/>
      <c r="X1034" s="210"/>
      <c r="Y1034" s="210"/>
      <c r="Z1034" s="210"/>
      <c r="AA1034" s="210"/>
      <c r="AB1034" s="210"/>
    </row>
    <row r="1035" spans="1:28" ht="38.25" x14ac:dyDescent="0.2">
      <c r="A1035" s="519">
        <v>2031</v>
      </c>
      <c r="B1035" s="519"/>
      <c r="C1035" s="583">
        <v>3830</v>
      </c>
      <c r="D1035" s="538" t="s">
        <v>8661</v>
      </c>
      <c r="E1035" s="411" t="s">
        <v>2903</v>
      </c>
      <c r="F1035" s="411" t="s">
        <v>345</v>
      </c>
      <c r="G1035" s="411" t="s">
        <v>346</v>
      </c>
      <c r="H1035" s="541" t="str">
        <f t="shared" si="136"/>
        <v>фото1</v>
      </c>
      <c r="I1035" s="540" t="s">
        <v>3974</v>
      </c>
      <c r="J1035" s="541"/>
      <c r="K1035" s="542" t="s">
        <v>32</v>
      </c>
      <c r="L1035" s="546">
        <v>15</v>
      </c>
      <c r="M1035" s="558">
        <v>769.2</v>
      </c>
      <c r="N1035" s="544"/>
      <c r="O1035" s="331">
        <f t="shared" si="137"/>
        <v>0</v>
      </c>
      <c r="P1035" s="545"/>
      <c r="Q1035" s="318">
        <f t="shared" si="138"/>
        <v>51.28</v>
      </c>
      <c r="R1035" s="584" t="s">
        <v>2905</v>
      </c>
      <c r="S1035" s="210"/>
      <c r="T1035" s="210"/>
      <c r="U1035" s="210"/>
      <c r="V1035" s="210"/>
      <c r="W1035" s="210"/>
      <c r="X1035" s="210"/>
      <c r="Y1035" s="210"/>
      <c r="Z1035" s="210"/>
      <c r="AA1035" s="210"/>
      <c r="AB1035" s="210"/>
    </row>
    <row r="1036" spans="1:28" ht="38.25" x14ac:dyDescent="0.2">
      <c r="A1036" s="519">
        <v>2032</v>
      </c>
      <c r="B1036" s="519"/>
      <c r="C1036" s="583">
        <v>3831</v>
      </c>
      <c r="D1036" s="538" t="s">
        <v>8662</v>
      </c>
      <c r="E1036" s="411" t="s">
        <v>2903</v>
      </c>
      <c r="F1036" s="411" t="s">
        <v>773</v>
      </c>
      <c r="G1036" s="411" t="s">
        <v>2907</v>
      </c>
      <c r="H1036" s="541" t="str">
        <f t="shared" si="136"/>
        <v>фото1</v>
      </c>
      <c r="I1036" s="540" t="s">
        <v>2908</v>
      </c>
      <c r="J1036" s="541"/>
      <c r="K1036" s="542" t="s">
        <v>32</v>
      </c>
      <c r="L1036" s="546">
        <v>15</v>
      </c>
      <c r="M1036" s="558">
        <v>769.2</v>
      </c>
      <c r="N1036" s="544"/>
      <c r="O1036" s="331">
        <f t="shared" si="137"/>
        <v>0</v>
      </c>
      <c r="P1036" s="545"/>
      <c r="Q1036" s="318">
        <f t="shared" si="138"/>
        <v>51.28</v>
      </c>
      <c r="R1036" s="584" t="s">
        <v>2905</v>
      </c>
      <c r="S1036" s="210"/>
      <c r="T1036" s="210"/>
      <c r="U1036" s="210"/>
      <c r="V1036" s="210"/>
      <c r="W1036" s="210"/>
      <c r="X1036" s="210"/>
      <c r="Y1036" s="210"/>
      <c r="Z1036" s="210"/>
      <c r="AA1036" s="210"/>
      <c r="AB1036" s="210"/>
    </row>
    <row r="1037" spans="1:28" ht="63.75" x14ac:dyDescent="0.2">
      <c r="A1037" s="519">
        <v>2033</v>
      </c>
      <c r="B1037" s="519"/>
      <c r="C1037" s="583">
        <v>3832</v>
      </c>
      <c r="D1037" s="538" t="s">
        <v>8663</v>
      </c>
      <c r="E1037" s="411" t="s">
        <v>2903</v>
      </c>
      <c r="F1037" s="411" t="s">
        <v>2909</v>
      </c>
      <c r="G1037" s="411" t="s">
        <v>2910</v>
      </c>
      <c r="H1037" s="541" t="str">
        <f t="shared" si="136"/>
        <v>фото1</v>
      </c>
      <c r="I1037" s="540" t="s">
        <v>2911</v>
      </c>
      <c r="J1037" s="541"/>
      <c r="K1037" s="542" t="s">
        <v>32</v>
      </c>
      <c r="L1037" s="546">
        <v>15</v>
      </c>
      <c r="M1037" s="558">
        <v>690</v>
      </c>
      <c r="N1037" s="544"/>
      <c r="O1037" s="331">
        <f t="shared" si="137"/>
        <v>0</v>
      </c>
      <c r="P1037" s="545"/>
      <c r="Q1037" s="318">
        <f t="shared" si="138"/>
        <v>46</v>
      </c>
      <c r="R1037" s="584" t="s">
        <v>2905</v>
      </c>
      <c r="S1037" s="210"/>
      <c r="T1037" s="210"/>
      <c r="U1037" s="210"/>
      <c r="V1037" s="210"/>
      <c r="W1037" s="210"/>
      <c r="X1037" s="210"/>
      <c r="Y1037" s="210"/>
      <c r="Z1037" s="210"/>
      <c r="AA1037" s="210"/>
      <c r="AB1037" s="210"/>
    </row>
    <row r="1038" spans="1:28" ht="25.5" x14ac:dyDescent="0.2">
      <c r="A1038" s="519">
        <v>2034</v>
      </c>
      <c r="B1038" s="519"/>
      <c r="C1038" s="583">
        <v>3833</v>
      </c>
      <c r="D1038" s="538" t="s">
        <v>8664</v>
      </c>
      <c r="E1038" s="411" t="s">
        <v>2903</v>
      </c>
      <c r="F1038" s="411" t="s">
        <v>2912</v>
      </c>
      <c r="G1038" s="411" t="s">
        <v>2913</v>
      </c>
      <c r="H1038" s="541" t="str">
        <f t="shared" si="136"/>
        <v>фото1</v>
      </c>
      <c r="I1038" s="540" t="s">
        <v>2914</v>
      </c>
      <c r="J1038" s="541"/>
      <c r="K1038" s="542" t="s">
        <v>32</v>
      </c>
      <c r="L1038" s="546">
        <v>15</v>
      </c>
      <c r="M1038" s="558">
        <v>769.2</v>
      </c>
      <c r="N1038" s="544"/>
      <c r="O1038" s="331">
        <f t="shared" si="137"/>
        <v>0</v>
      </c>
      <c r="P1038" s="545"/>
      <c r="Q1038" s="318">
        <f t="shared" si="138"/>
        <v>51.28</v>
      </c>
      <c r="R1038" s="584" t="s">
        <v>2905</v>
      </c>
      <c r="S1038" s="210"/>
      <c r="T1038" s="210"/>
      <c r="U1038" s="210"/>
      <c r="V1038" s="210"/>
      <c r="W1038" s="210"/>
      <c r="X1038" s="210"/>
      <c r="Y1038" s="210"/>
      <c r="Z1038" s="210"/>
      <c r="AA1038" s="210"/>
      <c r="AB1038" s="210"/>
    </row>
    <row r="1039" spans="1:28" ht="38.25" x14ac:dyDescent="0.2">
      <c r="A1039" s="519">
        <v>2035</v>
      </c>
      <c r="B1039" s="519"/>
      <c r="C1039" s="583">
        <v>3834</v>
      </c>
      <c r="D1039" s="538" t="s">
        <v>8665</v>
      </c>
      <c r="E1039" s="411" t="s">
        <v>2903</v>
      </c>
      <c r="F1039" s="411" t="s">
        <v>3975</v>
      </c>
      <c r="G1039" s="411" t="s">
        <v>3976</v>
      </c>
      <c r="H1039" s="541" t="str">
        <f t="shared" si="136"/>
        <v>фото1</v>
      </c>
      <c r="I1039" s="540" t="s">
        <v>3977</v>
      </c>
      <c r="J1039" s="541"/>
      <c r="K1039" s="542" t="s">
        <v>32</v>
      </c>
      <c r="L1039" s="546">
        <v>15</v>
      </c>
      <c r="M1039" s="558">
        <v>670.30000000000007</v>
      </c>
      <c r="N1039" s="544"/>
      <c r="O1039" s="331">
        <f t="shared" si="137"/>
        <v>0</v>
      </c>
      <c r="P1039" s="545"/>
      <c r="Q1039" s="318">
        <f t="shared" si="138"/>
        <v>44.686666666666675</v>
      </c>
      <c r="R1039" s="584" t="s">
        <v>2905</v>
      </c>
      <c r="S1039" s="210"/>
      <c r="T1039" s="210"/>
      <c r="U1039" s="210"/>
      <c r="V1039" s="210"/>
      <c r="W1039" s="210"/>
      <c r="X1039" s="210"/>
      <c r="Y1039" s="210"/>
      <c r="Z1039" s="210"/>
      <c r="AA1039" s="210"/>
      <c r="AB1039" s="210"/>
    </row>
    <row r="1040" spans="1:28" ht="25.5" x14ac:dyDescent="0.2">
      <c r="A1040" s="519">
        <v>2036</v>
      </c>
      <c r="B1040" s="519"/>
      <c r="C1040" s="583">
        <v>3835</v>
      </c>
      <c r="D1040" s="538" t="s">
        <v>8666</v>
      </c>
      <c r="E1040" s="411" t="s">
        <v>2903</v>
      </c>
      <c r="F1040" s="411" t="s">
        <v>2915</v>
      </c>
      <c r="G1040" s="411" t="s">
        <v>2916</v>
      </c>
      <c r="H1040" s="541" t="str">
        <f t="shared" si="136"/>
        <v>фото1</v>
      </c>
      <c r="I1040" s="540" t="s">
        <v>2917</v>
      </c>
      <c r="J1040" s="541"/>
      <c r="K1040" s="542" t="s">
        <v>32</v>
      </c>
      <c r="L1040" s="546">
        <v>15</v>
      </c>
      <c r="M1040" s="558">
        <v>703.2</v>
      </c>
      <c r="N1040" s="544"/>
      <c r="O1040" s="331">
        <f t="shared" si="137"/>
        <v>0</v>
      </c>
      <c r="P1040" s="545"/>
      <c r="Q1040" s="318">
        <f t="shared" si="138"/>
        <v>46.88</v>
      </c>
      <c r="R1040" s="584" t="s">
        <v>2905</v>
      </c>
      <c r="S1040" s="210"/>
      <c r="T1040" s="210"/>
      <c r="U1040" s="210"/>
      <c r="V1040" s="210"/>
      <c r="W1040" s="210"/>
      <c r="X1040" s="210"/>
      <c r="Y1040" s="210"/>
      <c r="Z1040" s="210"/>
      <c r="AA1040" s="210"/>
      <c r="AB1040" s="210"/>
    </row>
    <row r="1041" spans="1:28" ht="25.5" x14ac:dyDescent="0.2">
      <c r="A1041" s="519">
        <v>2037</v>
      </c>
      <c r="B1041" s="519"/>
      <c r="C1041" s="583">
        <v>3891</v>
      </c>
      <c r="D1041" s="538" t="s">
        <v>14983</v>
      </c>
      <c r="E1041" s="412" t="s">
        <v>2903</v>
      </c>
      <c r="F1041" s="412" t="s">
        <v>14984</v>
      </c>
      <c r="G1041" s="412" t="s">
        <v>14985</v>
      </c>
      <c r="H1041" s="541" t="str">
        <f t="shared" si="136"/>
        <v>фото1</v>
      </c>
      <c r="I1041" s="547" t="s">
        <v>14986</v>
      </c>
      <c r="J1041" s="541"/>
      <c r="K1041" s="542" t="s">
        <v>32</v>
      </c>
      <c r="L1041" s="546">
        <v>15</v>
      </c>
      <c r="M1041" s="558">
        <v>670.30000000000007</v>
      </c>
      <c r="N1041" s="544"/>
      <c r="O1041" s="331">
        <f t="shared" si="137"/>
        <v>0</v>
      </c>
      <c r="P1041" s="545" t="s">
        <v>13902</v>
      </c>
      <c r="Q1041" s="318">
        <f t="shared" si="138"/>
        <v>44.686666666666675</v>
      </c>
      <c r="R1041" s="584" t="s">
        <v>2905</v>
      </c>
      <c r="S1041" s="210"/>
      <c r="T1041" s="210"/>
      <c r="U1041" s="210"/>
      <c r="V1041" s="210"/>
      <c r="W1041" s="210"/>
      <c r="X1041" s="210"/>
      <c r="Y1041" s="210"/>
      <c r="Z1041" s="210"/>
      <c r="AA1041" s="210"/>
      <c r="AB1041" s="210"/>
    </row>
    <row r="1042" spans="1:28" ht="15" x14ac:dyDescent="0.2">
      <c r="A1042" s="519">
        <v>2038</v>
      </c>
      <c r="B1042" s="519"/>
      <c r="C1042" s="583">
        <v>3836</v>
      </c>
      <c r="D1042" s="538" t="s">
        <v>8667</v>
      </c>
      <c r="E1042" s="411" t="s">
        <v>2903</v>
      </c>
      <c r="F1042" s="411" t="s">
        <v>2918</v>
      </c>
      <c r="G1042" s="411" t="s">
        <v>2919</v>
      </c>
      <c r="H1042" s="541" t="str">
        <f t="shared" si="136"/>
        <v>фото1</v>
      </c>
      <c r="I1042" s="540" t="s">
        <v>2920</v>
      </c>
      <c r="J1042" s="541"/>
      <c r="K1042" s="542" t="s">
        <v>32</v>
      </c>
      <c r="L1042" s="546">
        <v>15</v>
      </c>
      <c r="M1042" s="558">
        <v>718.30000000000007</v>
      </c>
      <c r="N1042" s="544"/>
      <c r="O1042" s="331">
        <f t="shared" si="137"/>
        <v>0</v>
      </c>
      <c r="P1042" s="545"/>
      <c r="Q1042" s="318">
        <f t="shared" si="138"/>
        <v>47.88666666666667</v>
      </c>
      <c r="R1042" s="584" t="s">
        <v>2905</v>
      </c>
      <c r="S1042" s="210"/>
      <c r="T1042" s="210"/>
      <c r="U1042" s="210"/>
      <c r="V1042" s="210"/>
      <c r="W1042" s="210"/>
      <c r="X1042" s="210"/>
      <c r="Y1042" s="210"/>
      <c r="Z1042" s="210"/>
      <c r="AA1042" s="210"/>
      <c r="AB1042" s="210"/>
    </row>
    <row r="1043" spans="1:28" ht="25.5" x14ac:dyDescent="0.2">
      <c r="A1043" s="519">
        <v>2039</v>
      </c>
      <c r="B1043" s="519"/>
      <c r="C1043" s="583">
        <v>3828</v>
      </c>
      <c r="D1043" s="538" t="s">
        <v>8659</v>
      </c>
      <c r="E1043" s="411" t="s">
        <v>2903</v>
      </c>
      <c r="F1043" s="411" t="s">
        <v>2921</v>
      </c>
      <c r="G1043" s="411" t="s">
        <v>14987</v>
      </c>
      <c r="H1043" s="541" t="str">
        <f t="shared" si="136"/>
        <v>фото1</v>
      </c>
      <c r="I1043" s="540" t="s">
        <v>2922</v>
      </c>
      <c r="J1043" s="541"/>
      <c r="K1043" s="542" t="s">
        <v>32</v>
      </c>
      <c r="L1043" s="546">
        <v>15</v>
      </c>
      <c r="M1043" s="558">
        <v>670.30000000000007</v>
      </c>
      <c r="N1043" s="544"/>
      <c r="O1043" s="331">
        <f t="shared" si="137"/>
        <v>0</v>
      </c>
      <c r="P1043" s="545"/>
      <c r="Q1043" s="318">
        <f t="shared" si="138"/>
        <v>44.686666666666675</v>
      </c>
      <c r="R1043" s="584" t="s">
        <v>2905</v>
      </c>
      <c r="S1043" s="210"/>
      <c r="T1043" s="210"/>
      <c r="U1043" s="210"/>
      <c r="V1043" s="210"/>
      <c r="W1043" s="210"/>
      <c r="X1043" s="210"/>
      <c r="Y1043" s="210"/>
      <c r="Z1043" s="210"/>
      <c r="AA1043" s="210"/>
      <c r="AB1043" s="210"/>
    </row>
    <row r="1044" spans="1:28" ht="25.5" x14ac:dyDescent="0.2">
      <c r="A1044" s="519">
        <v>2040</v>
      </c>
      <c r="B1044" s="519"/>
      <c r="C1044" s="583">
        <v>3837</v>
      </c>
      <c r="D1044" s="538" t="s">
        <v>8668</v>
      </c>
      <c r="E1044" s="411" t="s">
        <v>2903</v>
      </c>
      <c r="F1044" s="411" t="s">
        <v>2926</v>
      </c>
      <c r="G1044" s="411" t="s">
        <v>2927</v>
      </c>
      <c r="H1044" s="541" t="str">
        <f t="shared" si="136"/>
        <v>фото1</v>
      </c>
      <c r="I1044" s="540" t="s">
        <v>2928</v>
      </c>
      <c r="J1044" s="541"/>
      <c r="K1044" s="542" t="s">
        <v>32</v>
      </c>
      <c r="L1044" s="546">
        <v>15</v>
      </c>
      <c r="M1044" s="558">
        <v>736.2</v>
      </c>
      <c r="N1044" s="544"/>
      <c r="O1044" s="331">
        <f t="shared" si="137"/>
        <v>0</v>
      </c>
      <c r="P1044" s="545"/>
      <c r="Q1044" s="318">
        <f t="shared" si="138"/>
        <v>49.080000000000005</v>
      </c>
      <c r="R1044" s="584" t="s">
        <v>2905</v>
      </c>
      <c r="S1044" s="210"/>
      <c r="T1044" s="210"/>
      <c r="U1044" s="210"/>
      <c r="V1044" s="210"/>
      <c r="W1044" s="210"/>
      <c r="X1044" s="210"/>
      <c r="Y1044" s="210"/>
      <c r="Z1044" s="210"/>
      <c r="AA1044" s="210"/>
      <c r="AB1044" s="210"/>
    </row>
    <row r="1045" spans="1:28" ht="25.5" x14ac:dyDescent="0.2">
      <c r="A1045" s="519">
        <v>2041</v>
      </c>
      <c r="B1045" s="519"/>
      <c r="C1045" s="583">
        <v>3892</v>
      </c>
      <c r="D1045" s="538" t="s">
        <v>14988</v>
      </c>
      <c r="E1045" s="412" t="s">
        <v>2903</v>
      </c>
      <c r="F1045" s="412" t="s">
        <v>14989</v>
      </c>
      <c r="G1045" s="412" t="s">
        <v>14990</v>
      </c>
      <c r="H1045" s="541" t="str">
        <f t="shared" si="136"/>
        <v>фото1</v>
      </c>
      <c r="I1045" s="547" t="s">
        <v>14991</v>
      </c>
      <c r="J1045" s="541"/>
      <c r="K1045" s="542" t="s">
        <v>32</v>
      </c>
      <c r="L1045" s="546">
        <v>15</v>
      </c>
      <c r="M1045" s="558">
        <v>670.30000000000007</v>
      </c>
      <c r="N1045" s="544"/>
      <c r="O1045" s="331">
        <f t="shared" si="137"/>
        <v>0</v>
      </c>
      <c r="P1045" s="545" t="s">
        <v>13902</v>
      </c>
      <c r="Q1045" s="318">
        <f t="shared" si="138"/>
        <v>44.686666666666675</v>
      </c>
      <c r="R1045" s="584" t="s">
        <v>2905</v>
      </c>
      <c r="S1045" s="210"/>
      <c r="T1045" s="210"/>
      <c r="U1045" s="210"/>
      <c r="V1045" s="210"/>
      <c r="W1045" s="210"/>
      <c r="X1045" s="210"/>
      <c r="Y1045" s="210"/>
      <c r="Z1045" s="210"/>
      <c r="AA1045" s="210"/>
      <c r="AB1045" s="210"/>
    </row>
    <row r="1046" spans="1:28" ht="15" x14ac:dyDescent="0.2">
      <c r="A1046" s="519">
        <v>2042</v>
      </c>
      <c r="B1046" s="519"/>
      <c r="C1046" s="583">
        <v>3838</v>
      </c>
      <c r="D1046" s="538" t="s">
        <v>8669</v>
      </c>
      <c r="E1046" s="411" t="s">
        <v>2903</v>
      </c>
      <c r="F1046" s="411" t="s">
        <v>3978</v>
      </c>
      <c r="G1046" s="411" t="s">
        <v>3979</v>
      </c>
      <c r="H1046" s="541" t="str">
        <f t="shared" si="136"/>
        <v>фото1</v>
      </c>
      <c r="I1046" s="540" t="s">
        <v>3980</v>
      </c>
      <c r="J1046" s="541"/>
      <c r="K1046" s="542" t="s">
        <v>32</v>
      </c>
      <c r="L1046" s="546">
        <v>15</v>
      </c>
      <c r="M1046" s="558">
        <v>943.5</v>
      </c>
      <c r="N1046" s="544"/>
      <c r="O1046" s="331">
        <f t="shared" si="137"/>
        <v>0</v>
      </c>
      <c r="P1046" s="545"/>
      <c r="Q1046" s="318">
        <f t="shared" si="138"/>
        <v>62.9</v>
      </c>
      <c r="R1046" s="584" t="s">
        <v>2905</v>
      </c>
      <c r="S1046" s="210"/>
      <c r="T1046" s="210"/>
      <c r="U1046" s="210"/>
      <c r="V1046" s="210"/>
      <c r="W1046" s="210"/>
      <c r="X1046" s="210"/>
      <c r="Y1046" s="210"/>
      <c r="Z1046" s="210"/>
      <c r="AA1046" s="210"/>
      <c r="AB1046" s="210"/>
    </row>
    <row r="1047" spans="1:28" ht="25.5" x14ac:dyDescent="0.2">
      <c r="A1047" s="519">
        <v>2043</v>
      </c>
      <c r="B1047" s="519"/>
      <c r="C1047" s="583">
        <v>3839</v>
      </c>
      <c r="D1047" s="538" t="s">
        <v>9631</v>
      </c>
      <c r="E1047" s="411" t="s">
        <v>2903</v>
      </c>
      <c r="F1047" s="411" t="s">
        <v>9632</v>
      </c>
      <c r="G1047" s="411" t="s">
        <v>9633</v>
      </c>
      <c r="H1047" s="541" t="str">
        <f t="shared" si="136"/>
        <v>фото1</v>
      </c>
      <c r="I1047" s="540" t="s">
        <v>9634</v>
      </c>
      <c r="J1047" s="541"/>
      <c r="K1047" s="542" t="s">
        <v>32</v>
      </c>
      <c r="L1047" s="546">
        <v>15</v>
      </c>
      <c r="M1047" s="558">
        <v>690</v>
      </c>
      <c r="N1047" s="544"/>
      <c r="O1047" s="331">
        <f t="shared" si="137"/>
        <v>0</v>
      </c>
      <c r="P1047" s="545"/>
      <c r="Q1047" s="318">
        <f t="shared" si="138"/>
        <v>46</v>
      </c>
      <c r="R1047" s="584" t="s">
        <v>2905</v>
      </c>
      <c r="S1047" s="210"/>
      <c r="T1047" s="210"/>
      <c r="U1047" s="210"/>
      <c r="V1047" s="210"/>
      <c r="W1047" s="210"/>
      <c r="X1047" s="210"/>
      <c r="Y1047" s="210"/>
      <c r="Z1047" s="210"/>
      <c r="AA1047" s="210"/>
      <c r="AB1047" s="210"/>
    </row>
    <row r="1048" spans="1:28" ht="25.5" x14ac:dyDescent="0.2">
      <c r="A1048" s="519">
        <v>2044</v>
      </c>
      <c r="B1048" s="519"/>
      <c r="C1048" s="583">
        <v>3840</v>
      </c>
      <c r="D1048" s="538" t="s">
        <v>8670</v>
      </c>
      <c r="E1048" s="411" t="s">
        <v>2903</v>
      </c>
      <c r="F1048" s="411" t="s">
        <v>2923</v>
      </c>
      <c r="G1048" s="411" t="s">
        <v>2924</v>
      </c>
      <c r="H1048" s="541" t="str">
        <f t="shared" si="136"/>
        <v>фото1</v>
      </c>
      <c r="I1048" s="540" t="s">
        <v>2925</v>
      </c>
      <c r="J1048" s="541"/>
      <c r="K1048" s="542" t="s">
        <v>32</v>
      </c>
      <c r="L1048" s="546">
        <v>15</v>
      </c>
      <c r="M1048" s="558">
        <v>670.30000000000007</v>
      </c>
      <c r="N1048" s="544"/>
      <c r="O1048" s="331">
        <f t="shared" si="137"/>
        <v>0</v>
      </c>
      <c r="P1048" s="545"/>
      <c r="Q1048" s="318">
        <f t="shared" si="138"/>
        <v>44.686666666666675</v>
      </c>
      <c r="R1048" s="584" t="s">
        <v>2905</v>
      </c>
      <c r="S1048" s="210"/>
      <c r="T1048" s="210"/>
      <c r="U1048" s="210"/>
      <c r="V1048" s="210"/>
      <c r="W1048" s="210"/>
      <c r="X1048" s="210"/>
      <c r="Y1048" s="210"/>
      <c r="Z1048" s="210"/>
      <c r="AA1048" s="210"/>
      <c r="AB1048" s="210"/>
    </row>
    <row r="1049" spans="1:28" ht="20.25" x14ac:dyDescent="0.2">
      <c r="A1049" s="519">
        <v>2045</v>
      </c>
      <c r="B1049" s="519"/>
      <c r="C1049" s="334"/>
      <c r="D1049" s="334"/>
      <c r="E1049" s="161"/>
      <c r="F1049" s="552" t="s">
        <v>3536</v>
      </c>
      <c r="G1049" s="334"/>
      <c r="H1049" s="334"/>
      <c r="I1049" s="334"/>
      <c r="J1049" s="334"/>
      <c r="K1049" s="334"/>
      <c r="L1049" s="334"/>
      <c r="M1049" s="560"/>
      <c r="N1049" s="334"/>
      <c r="O1049" s="334"/>
      <c r="P1049" s="334"/>
      <c r="Q1049" s="318"/>
      <c r="R1049" s="581"/>
      <c r="S1049" s="210"/>
      <c r="T1049" s="210"/>
      <c r="U1049" s="210"/>
      <c r="V1049" s="210"/>
      <c r="W1049" s="210"/>
      <c r="X1049" s="210"/>
      <c r="Y1049" s="210"/>
      <c r="Z1049" s="210"/>
      <c r="AA1049" s="210"/>
      <c r="AB1049" s="210"/>
    </row>
    <row r="1050" spans="1:28" ht="15.75" x14ac:dyDescent="0.2">
      <c r="A1050" s="519">
        <v>2046</v>
      </c>
      <c r="B1050" s="519"/>
      <c r="C1050" s="524"/>
      <c r="D1050" s="525"/>
      <c r="E1050" s="527"/>
      <c r="F1050" s="528" t="s">
        <v>3537</v>
      </c>
      <c r="G1050" s="529"/>
      <c r="H1050" s="531"/>
      <c r="I1050" s="530"/>
      <c r="J1050" s="532"/>
      <c r="K1050" s="533"/>
      <c r="L1050" s="533"/>
      <c r="M1050" s="561"/>
      <c r="N1050" s="524"/>
      <c r="O1050" s="524"/>
      <c r="P1050" s="535"/>
      <c r="Q1050" s="318"/>
      <c r="R1050" s="582"/>
      <c r="S1050" s="210"/>
      <c r="T1050" s="210"/>
      <c r="U1050" s="210"/>
      <c r="V1050" s="210"/>
      <c r="W1050" s="210"/>
      <c r="X1050" s="210"/>
      <c r="Y1050" s="210"/>
      <c r="Z1050" s="210"/>
      <c r="AA1050" s="210"/>
      <c r="AB1050" s="210"/>
    </row>
    <row r="1051" spans="1:28" ht="15" x14ac:dyDescent="0.2">
      <c r="A1051" s="519">
        <v>2047</v>
      </c>
      <c r="B1051" s="519"/>
      <c r="C1051" s="583">
        <v>3841</v>
      </c>
      <c r="D1051" s="538" t="s">
        <v>8745</v>
      </c>
      <c r="E1051" s="411" t="s">
        <v>3538</v>
      </c>
      <c r="F1051" s="411" t="s">
        <v>3539</v>
      </c>
      <c r="G1051" s="411" t="s">
        <v>3540</v>
      </c>
      <c r="H1051" s="541" t="str">
        <f t="shared" ref="H1051:H1092" si="139">HYPERLINK("http://www.gardenbulbs.ru/images/vesna_CL/thumbnails/"&amp;D1051&amp;".jpg","фото1")</f>
        <v>фото1</v>
      </c>
      <c r="I1051" s="540" t="s">
        <v>772</v>
      </c>
      <c r="J1051" s="541"/>
      <c r="K1051" s="542" t="s">
        <v>13</v>
      </c>
      <c r="L1051" s="546">
        <v>25</v>
      </c>
      <c r="M1051" s="558">
        <v>1240.3</v>
      </c>
      <c r="N1051" s="544"/>
      <c r="O1051" s="331">
        <f t="shared" ref="O1051:O1092" si="140">IF(ISERROR(N1051*M1051),0,N1051*M1051)</f>
        <v>0</v>
      </c>
      <c r="P1051" s="545"/>
      <c r="Q1051" s="318">
        <f t="shared" ref="Q1051:Q1092" si="141">M1051/L1051</f>
        <v>49.611999999999995</v>
      </c>
      <c r="R1051" s="584" t="s">
        <v>3541</v>
      </c>
      <c r="S1051" s="210"/>
      <c r="T1051" s="210"/>
      <c r="U1051" s="210"/>
      <c r="V1051" s="210"/>
      <c r="W1051" s="210"/>
      <c r="X1051" s="210"/>
      <c r="Y1051" s="210"/>
      <c r="Z1051" s="210"/>
      <c r="AA1051" s="210"/>
      <c r="AB1051" s="210"/>
    </row>
    <row r="1052" spans="1:28" ht="25.5" x14ac:dyDescent="0.2">
      <c r="A1052" s="519">
        <v>2048</v>
      </c>
      <c r="B1052" s="519"/>
      <c r="C1052" s="583">
        <v>3842</v>
      </c>
      <c r="D1052" s="538" t="s">
        <v>8746</v>
      </c>
      <c r="E1052" s="411" t="s">
        <v>3538</v>
      </c>
      <c r="F1052" s="411" t="s">
        <v>3542</v>
      </c>
      <c r="G1052" s="411" t="s">
        <v>3543</v>
      </c>
      <c r="H1052" s="541" t="str">
        <f t="shared" si="139"/>
        <v>фото1</v>
      </c>
      <c r="I1052" s="540" t="s">
        <v>3544</v>
      </c>
      <c r="J1052" s="541"/>
      <c r="K1052" s="542" t="s">
        <v>13</v>
      </c>
      <c r="L1052" s="546">
        <v>25</v>
      </c>
      <c r="M1052" s="558">
        <v>1342.3</v>
      </c>
      <c r="N1052" s="544"/>
      <c r="O1052" s="331">
        <f t="shared" si="140"/>
        <v>0</v>
      </c>
      <c r="P1052" s="545"/>
      <c r="Q1052" s="318">
        <f t="shared" si="141"/>
        <v>53.692</v>
      </c>
      <c r="R1052" s="584" t="s">
        <v>3541</v>
      </c>
      <c r="S1052" s="210"/>
      <c r="T1052" s="210"/>
      <c r="U1052" s="210"/>
      <c r="V1052" s="210"/>
      <c r="W1052" s="210"/>
      <c r="X1052" s="210"/>
      <c r="Y1052" s="210"/>
      <c r="Z1052" s="210"/>
      <c r="AA1052" s="210"/>
      <c r="AB1052" s="210"/>
    </row>
    <row r="1053" spans="1:28" ht="25.5" x14ac:dyDescent="0.2">
      <c r="A1053" s="519">
        <v>2049</v>
      </c>
      <c r="B1053" s="519"/>
      <c r="C1053" s="583">
        <v>3843</v>
      </c>
      <c r="D1053" s="538" t="s">
        <v>8747</v>
      </c>
      <c r="E1053" s="411" t="s">
        <v>3538</v>
      </c>
      <c r="F1053" s="411" t="s">
        <v>3545</v>
      </c>
      <c r="G1053" s="411" t="s">
        <v>3546</v>
      </c>
      <c r="H1053" s="541" t="str">
        <f t="shared" si="139"/>
        <v>фото1</v>
      </c>
      <c r="I1053" s="540" t="s">
        <v>3547</v>
      </c>
      <c r="J1053" s="541"/>
      <c r="K1053" s="542" t="s">
        <v>13</v>
      </c>
      <c r="L1053" s="546">
        <v>25</v>
      </c>
      <c r="M1053" s="558">
        <v>1342.3</v>
      </c>
      <c r="N1053" s="544"/>
      <c r="O1053" s="331">
        <f t="shared" si="140"/>
        <v>0</v>
      </c>
      <c r="P1053" s="545"/>
      <c r="Q1053" s="318">
        <f t="shared" si="141"/>
        <v>53.692</v>
      </c>
      <c r="R1053" s="584" t="s">
        <v>3541</v>
      </c>
      <c r="S1053" s="210"/>
      <c r="T1053" s="210"/>
      <c r="U1053" s="210"/>
      <c r="V1053" s="210"/>
      <c r="W1053" s="210"/>
      <c r="X1053" s="210"/>
      <c r="Y1053" s="210"/>
      <c r="Z1053" s="210"/>
      <c r="AA1053" s="210"/>
      <c r="AB1053" s="210"/>
    </row>
    <row r="1054" spans="1:28" ht="25.5" x14ac:dyDescent="0.2">
      <c r="A1054" s="519">
        <v>2050</v>
      </c>
      <c r="B1054" s="519"/>
      <c r="C1054" s="583">
        <v>3844</v>
      </c>
      <c r="D1054" s="538" t="s">
        <v>8748</v>
      </c>
      <c r="E1054" s="411" t="s">
        <v>3538</v>
      </c>
      <c r="F1054" s="411" t="s">
        <v>3548</v>
      </c>
      <c r="G1054" s="411" t="s">
        <v>3549</v>
      </c>
      <c r="H1054" s="541" t="str">
        <f t="shared" si="139"/>
        <v>фото1</v>
      </c>
      <c r="I1054" s="540" t="s">
        <v>3550</v>
      </c>
      <c r="J1054" s="541"/>
      <c r="K1054" s="542" t="s">
        <v>13</v>
      </c>
      <c r="L1054" s="546">
        <v>25</v>
      </c>
      <c r="M1054" s="558">
        <v>1351.8</v>
      </c>
      <c r="N1054" s="544"/>
      <c r="O1054" s="331">
        <f t="shared" si="140"/>
        <v>0</v>
      </c>
      <c r="P1054" s="545"/>
      <c r="Q1054" s="318">
        <f t="shared" si="141"/>
        <v>54.071999999999996</v>
      </c>
      <c r="R1054" s="584" t="s">
        <v>3541</v>
      </c>
      <c r="S1054" s="210"/>
      <c r="T1054" s="210"/>
      <c r="U1054" s="210"/>
      <c r="V1054" s="210"/>
      <c r="W1054" s="210"/>
      <c r="X1054" s="210"/>
      <c r="Y1054" s="210"/>
      <c r="Z1054" s="210"/>
      <c r="AA1054" s="210"/>
      <c r="AB1054" s="210"/>
    </row>
    <row r="1055" spans="1:28" ht="38.25" x14ac:dyDescent="0.2">
      <c r="A1055" s="519">
        <v>2051</v>
      </c>
      <c r="B1055" s="519"/>
      <c r="C1055" s="583">
        <v>3845</v>
      </c>
      <c r="D1055" s="538" t="s">
        <v>8749</v>
      </c>
      <c r="E1055" s="411" t="s">
        <v>3538</v>
      </c>
      <c r="F1055" s="411" t="s">
        <v>3477</v>
      </c>
      <c r="G1055" s="411" t="s">
        <v>4020</v>
      </c>
      <c r="H1055" s="541" t="str">
        <f t="shared" si="139"/>
        <v>фото1</v>
      </c>
      <c r="I1055" s="540" t="s">
        <v>4021</v>
      </c>
      <c r="J1055" s="541"/>
      <c r="K1055" s="542" t="s">
        <v>13</v>
      </c>
      <c r="L1055" s="546">
        <v>25</v>
      </c>
      <c r="M1055" s="558">
        <v>1342.3</v>
      </c>
      <c r="N1055" s="544"/>
      <c r="O1055" s="331">
        <f t="shared" si="140"/>
        <v>0</v>
      </c>
      <c r="P1055" s="545"/>
      <c r="Q1055" s="318">
        <f t="shared" si="141"/>
        <v>53.692</v>
      </c>
      <c r="R1055" s="584" t="s">
        <v>3541</v>
      </c>
      <c r="S1055" s="210"/>
      <c r="T1055" s="210"/>
      <c r="U1055" s="210"/>
      <c r="V1055" s="210"/>
      <c r="W1055" s="210"/>
      <c r="X1055" s="210"/>
      <c r="Y1055" s="210"/>
      <c r="Z1055" s="210"/>
      <c r="AA1055" s="210"/>
      <c r="AB1055" s="210"/>
    </row>
    <row r="1056" spans="1:28" ht="15" x14ac:dyDescent="0.2">
      <c r="A1056" s="519">
        <v>2052</v>
      </c>
      <c r="B1056" s="519"/>
      <c r="C1056" s="583">
        <v>3846</v>
      </c>
      <c r="D1056" s="538" t="s">
        <v>8750</v>
      </c>
      <c r="E1056" s="411" t="s">
        <v>3538</v>
      </c>
      <c r="F1056" s="411" t="s">
        <v>3551</v>
      </c>
      <c r="G1056" s="411" t="s">
        <v>3552</v>
      </c>
      <c r="H1056" s="541" t="str">
        <f t="shared" si="139"/>
        <v>фото1</v>
      </c>
      <c r="I1056" s="540" t="s">
        <v>3553</v>
      </c>
      <c r="J1056" s="541"/>
      <c r="K1056" s="542" t="s">
        <v>13</v>
      </c>
      <c r="L1056" s="546">
        <v>25</v>
      </c>
      <c r="M1056" s="558">
        <v>1342.3</v>
      </c>
      <c r="N1056" s="544"/>
      <c r="O1056" s="331">
        <f t="shared" si="140"/>
        <v>0</v>
      </c>
      <c r="P1056" s="545"/>
      <c r="Q1056" s="318">
        <f t="shared" si="141"/>
        <v>53.692</v>
      </c>
      <c r="R1056" s="584" t="s">
        <v>3541</v>
      </c>
      <c r="S1056" s="210"/>
      <c r="T1056" s="210"/>
      <c r="U1056" s="210"/>
      <c r="V1056" s="210"/>
      <c r="W1056" s="210"/>
      <c r="X1056" s="210"/>
      <c r="Y1056" s="210"/>
      <c r="Z1056" s="210"/>
      <c r="AA1056" s="210"/>
      <c r="AB1056" s="210"/>
    </row>
    <row r="1057" spans="1:28" ht="25.5" x14ac:dyDescent="0.2">
      <c r="A1057" s="519">
        <v>2053</v>
      </c>
      <c r="B1057" s="519"/>
      <c r="C1057" s="583">
        <v>3847</v>
      </c>
      <c r="D1057" s="538" t="s">
        <v>11231</v>
      </c>
      <c r="E1057" s="411" t="s">
        <v>3538</v>
      </c>
      <c r="F1057" s="411" t="s">
        <v>9695</v>
      </c>
      <c r="G1057" s="411" t="s">
        <v>9696</v>
      </c>
      <c r="H1057" s="541" t="str">
        <f t="shared" si="139"/>
        <v>фото1</v>
      </c>
      <c r="I1057" s="540" t="s">
        <v>9697</v>
      </c>
      <c r="J1057" s="541"/>
      <c r="K1057" s="542" t="s">
        <v>13</v>
      </c>
      <c r="L1057" s="546">
        <v>25</v>
      </c>
      <c r="M1057" s="558">
        <v>1351.8</v>
      </c>
      <c r="N1057" s="544"/>
      <c r="O1057" s="331">
        <f t="shared" si="140"/>
        <v>0</v>
      </c>
      <c r="P1057" s="545"/>
      <c r="Q1057" s="318">
        <f t="shared" si="141"/>
        <v>54.071999999999996</v>
      </c>
      <c r="R1057" s="584" t="s">
        <v>3541</v>
      </c>
      <c r="S1057" s="210"/>
      <c r="T1057" s="210"/>
      <c r="U1057" s="210"/>
      <c r="V1057" s="210"/>
      <c r="W1057" s="210"/>
      <c r="X1057" s="210"/>
      <c r="Y1057" s="210"/>
      <c r="Z1057" s="210"/>
      <c r="AA1057" s="210"/>
      <c r="AB1057" s="210"/>
    </row>
    <row r="1058" spans="1:28" ht="25.5" x14ac:dyDescent="0.2">
      <c r="A1058" s="519">
        <v>2054</v>
      </c>
      <c r="B1058" s="519"/>
      <c r="C1058" s="583">
        <v>3848</v>
      </c>
      <c r="D1058" s="538" t="s">
        <v>13672</v>
      </c>
      <c r="E1058" s="411" t="s">
        <v>3538</v>
      </c>
      <c r="F1058" s="411" t="s">
        <v>13673</v>
      </c>
      <c r="G1058" s="411" t="s">
        <v>13674</v>
      </c>
      <c r="H1058" s="541" t="str">
        <f t="shared" si="139"/>
        <v>фото1</v>
      </c>
      <c r="I1058" s="540" t="s">
        <v>13675</v>
      </c>
      <c r="J1058" s="541"/>
      <c r="K1058" s="542" t="s">
        <v>13</v>
      </c>
      <c r="L1058" s="546">
        <v>25</v>
      </c>
      <c r="M1058" s="558">
        <v>1342.3</v>
      </c>
      <c r="N1058" s="544"/>
      <c r="O1058" s="331">
        <f t="shared" si="140"/>
        <v>0</v>
      </c>
      <c r="P1058" s="545" t="s">
        <v>11622</v>
      </c>
      <c r="Q1058" s="318">
        <f t="shared" si="141"/>
        <v>53.692</v>
      </c>
      <c r="R1058" s="584" t="s">
        <v>3541</v>
      </c>
      <c r="S1058" s="210"/>
      <c r="T1058" s="210"/>
      <c r="U1058" s="210"/>
      <c r="V1058" s="210"/>
      <c r="W1058" s="210"/>
      <c r="X1058" s="210"/>
      <c r="Y1058" s="210"/>
      <c r="Z1058" s="210"/>
      <c r="AA1058" s="210"/>
      <c r="AB1058" s="210"/>
    </row>
    <row r="1059" spans="1:28" ht="25.5" x14ac:dyDescent="0.2">
      <c r="A1059" s="519">
        <v>2055</v>
      </c>
      <c r="B1059" s="519"/>
      <c r="C1059" s="583">
        <v>3849</v>
      </c>
      <c r="D1059" s="538" t="s">
        <v>11232</v>
      </c>
      <c r="E1059" s="411" t="s">
        <v>3538</v>
      </c>
      <c r="F1059" s="411" t="s">
        <v>9698</v>
      </c>
      <c r="G1059" s="411" t="s">
        <v>9699</v>
      </c>
      <c r="H1059" s="541" t="str">
        <f t="shared" si="139"/>
        <v>фото1</v>
      </c>
      <c r="I1059" s="540" t="s">
        <v>9700</v>
      </c>
      <c r="J1059" s="541"/>
      <c r="K1059" s="542" t="s">
        <v>13</v>
      </c>
      <c r="L1059" s="546">
        <v>25</v>
      </c>
      <c r="M1059" s="558">
        <v>1342.3</v>
      </c>
      <c r="N1059" s="544"/>
      <c r="O1059" s="331">
        <f t="shared" si="140"/>
        <v>0</v>
      </c>
      <c r="P1059" s="545"/>
      <c r="Q1059" s="318">
        <f t="shared" si="141"/>
        <v>53.692</v>
      </c>
      <c r="R1059" s="584" t="s">
        <v>3541</v>
      </c>
      <c r="S1059" s="210"/>
      <c r="T1059" s="210"/>
      <c r="U1059" s="210"/>
      <c r="V1059" s="210"/>
      <c r="W1059" s="210"/>
      <c r="X1059" s="210"/>
      <c r="Y1059" s="210"/>
      <c r="Z1059" s="210"/>
      <c r="AA1059" s="210"/>
      <c r="AB1059" s="210"/>
    </row>
    <row r="1060" spans="1:28" ht="15" x14ac:dyDescent="0.2">
      <c r="A1060" s="519">
        <v>2056</v>
      </c>
      <c r="B1060" s="519"/>
      <c r="C1060" s="583">
        <v>3850</v>
      </c>
      <c r="D1060" s="538" t="s">
        <v>8751</v>
      </c>
      <c r="E1060" s="411" t="s">
        <v>3538</v>
      </c>
      <c r="F1060" s="411" t="s">
        <v>4022</v>
      </c>
      <c r="G1060" s="411" t="s">
        <v>4023</v>
      </c>
      <c r="H1060" s="541" t="str">
        <f t="shared" si="139"/>
        <v>фото1</v>
      </c>
      <c r="I1060" s="540" t="s">
        <v>4024</v>
      </c>
      <c r="J1060" s="541"/>
      <c r="K1060" s="542" t="s">
        <v>13</v>
      </c>
      <c r="L1060" s="546">
        <v>25</v>
      </c>
      <c r="M1060" s="558">
        <v>1351.8</v>
      </c>
      <c r="N1060" s="544"/>
      <c r="O1060" s="331">
        <f t="shared" si="140"/>
        <v>0</v>
      </c>
      <c r="P1060" s="545"/>
      <c r="Q1060" s="318">
        <f t="shared" si="141"/>
        <v>54.071999999999996</v>
      </c>
      <c r="R1060" s="584" t="s">
        <v>3541</v>
      </c>
      <c r="S1060" s="210"/>
      <c r="T1060" s="210"/>
      <c r="U1060" s="210"/>
      <c r="V1060" s="210"/>
      <c r="W1060" s="210"/>
      <c r="X1060" s="210"/>
      <c r="Y1060" s="210"/>
      <c r="Z1060" s="210"/>
      <c r="AA1060" s="210"/>
      <c r="AB1060" s="210"/>
    </row>
    <row r="1061" spans="1:28" ht="15" x14ac:dyDescent="0.2">
      <c r="A1061" s="519">
        <v>2057</v>
      </c>
      <c r="B1061" s="519"/>
      <c r="C1061" s="583">
        <v>3851</v>
      </c>
      <c r="D1061" s="538" t="s">
        <v>8752</v>
      </c>
      <c r="E1061" s="411" t="s">
        <v>3538</v>
      </c>
      <c r="F1061" s="411" t="s">
        <v>3554</v>
      </c>
      <c r="G1061" s="411" t="s">
        <v>3555</v>
      </c>
      <c r="H1061" s="541" t="str">
        <f t="shared" si="139"/>
        <v>фото1</v>
      </c>
      <c r="I1061" s="540" t="s">
        <v>3556</v>
      </c>
      <c r="J1061" s="541"/>
      <c r="K1061" s="542" t="s">
        <v>13</v>
      </c>
      <c r="L1061" s="546">
        <v>25</v>
      </c>
      <c r="M1061" s="558">
        <v>1342.3</v>
      </c>
      <c r="N1061" s="544"/>
      <c r="O1061" s="331">
        <f t="shared" si="140"/>
        <v>0</v>
      </c>
      <c r="P1061" s="545"/>
      <c r="Q1061" s="318">
        <f t="shared" si="141"/>
        <v>53.692</v>
      </c>
      <c r="R1061" s="584" t="s">
        <v>3541</v>
      </c>
      <c r="S1061" s="210"/>
      <c r="T1061" s="210"/>
      <c r="U1061" s="210"/>
      <c r="V1061" s="210"/>
      <c r="W1061" s="210"/>
      <c r="X1061" s="210"/>
      <c r="Y1061" s="210"/>
      <c r="Z1061" s="210"/>
      <c r="AA1061" s="210"/>
      <c r="AB1061" s="210"/>
    </row>
    <row r="1062" spans="1:28" ht="25.5" x14ac:dyDescent="0.2">
      <c r="A1062" s="519">
        <v>2058</v>
      </c>
      <c r="B1062" s="519"/>
      <c r="C1062" s="583">
        <v>3852</v>
      </c>
      <c r="D1062" s="538" t="s">
        <v>8753</v>
      </c>
      <c r="E1062" s="411" t="s">
        <v>3538</v>
      </c>
      <c r="F1062" s="411" t="s">
        <v>4025</v>
      </c>
      <c r="G1062" s="411" t="s">
        <v>4026</v>
      </c>
      <c r="H1062" s="541" t="str">
        <f t="shared" si="139"/>
        <v>фото1</v>
      </c>
      <c r="I1062" s="540" t="s">
        <v>4027</v>
      </c>
      <c r="J1062" s="541"/>
      <c r="K1062" s="542" t="s">
        <v>13</v>
      </c>
      <c r="L1062" s="546">
        <v>25</v>
      </c>
      <c r="M1062" s="558">
        <v>1342.3</v>
      </c>
      <c r="N1062" s="544"/>
      <c r="O1062" s="331">
        <f t="shared" si="140"/>
        <v>0</v>
      </c>
      <c r="P1062" s="545"/>
      <c r="Q1062" s="318">
        <f t="shared" si="141"/>
        <v>53.692</v>
      </c>
      <c r="R1062" s="584" t="s">
        <v>3541</v>
      </c>
      <c r="S1062" s="210"/>
      <c r="T1062" s="210"/>
      <c r="U1062" s="210"/>
      <c r="V1062" s="210"/>
      <c r="W1062" s="210"/>
      <c r="X1062" s="210"/>
      <c r="Y1062" s="210"/>
      <c r="Z1062" s="210"/>
      <c r="AA1062" s="210"/>
      <c r="AB1062" s="210"/>
    </row>
    <row r="1063" spans="1:28" ht="38.25" x14ac:dyDescent="0.2">
      <c r="A1063" s="519">
        <v>2059</v>
      </c>
      <c r="B1063" s="519"/>
      <c r="C1063" s="583">
        <v>3853</v>
      </c>
      <c r="D1063" s="538" t="s">
        <v>8754</v>
      </c>
      <c r="E1063" s="411" t="s">
        <v>3538</v>
      </c>
      <c r="F1063" s="411" t="s">
        <v>4028</v>
      </c>
      <c r="G1063" s="411" t="s">
        <v>4029</v>
      </c>
      <c r="H1063" s="541" t="str">
        <f t="shared" si="139"/>
        <v>фото1</v>
      </c>
      <c r="I1063" s="540" t="s">
        <v>4030</v>
      </c>
      <c r="J1063" s="541"/>
      <c r="K1063" s="542" t="s">
        <v>13</v>
      </c>
      <c r="L1063" s="546">
        <v>25</v>
      </c>
      <c r="M1063" s="558">
        <v>1342.3</v>
      </c>
      <c r="N1063" s="544"/>
      <c r="O1063" s="331">
        <f t="shared" si="140"/>
        <v>0</v>
      </c>
      <c r="P1063" s="545"/>
      <c r="Q1063" s="318">
        <f t="shared" si="141"/>
        <v>53.692</v>
      </c>
      <c r="R1063" s="584" t="s">
        <v>3541</v>
      </c>
      <c r="S1063" s="210"/>
      <c r="T1063" s="210"/>
      <c r="U1063" s="210"/>
      <c r="V1063" s="210"/>
      <c r="W1063" s="210"/>
      <c r="X1063" s="210"/>
      <c r="Y1063" s="210"/>
      <c r="Z1063" s="210"/>
      <c r="AA1063" s="210"/>
      <c r="AB1063" s="210"/>
    </row>
    <row r="1064" spans="1:28" ht="25.5" x14ac:dyDescent="0.2">
      <c r="A1064" s="519">
        <v>2060</v>
      </c>
      <c r="B1064" s="519"/>
      <c r="C1064" s="583">
        <v>3854</v>
      </c>
      <c r="D1064" s="538" t="s">
        <v>13676</v>
      </c>
      <c r="E1064" s="411" t="s">
        <v>3538</v>
      </c>
      <c r="F1064" s="411" t="s">
        <v>13677</v>
      </c>
      <c r="G1064" s="411" t="s">
        <v>13678</v>
      </c>
      <c r="H1064" s="541" t="str">
        <f t="shared" si="139"/>
        <v>фото1</v>
      </c>
      <c r="I1064" s="540" t="s">
        <v>13679</v>
      </c>
      <c r="J1064" s="541"/>
      <c r="K1064" s="542" t="s">
        <v>13</v>
      </c>
      <c r="L1064" s="546">
        <v>25</v>
      </c>
      <c r="M1064" s="558">
        <v>1342.3</v>
      </c>
      <c r="N1064" s="544"/>
      <c r="O1064" s="331">
        <f t="shared" si="140"/>
        <v>0</v>
      </c>
      <c r="P1064" s="545" t="s">
        <v>11622</v>
      </c>
      <c r="Q1064" s="318">
        <f t="shared" si="141"/>
        <v>53.692</v>
      </c>
      <c r="R1064" s="584" t="s">
        <v>3541</v>
      </c>
      <c r="S1064" s="210"/>
      <c r="T1064" s="210"/>
      <c r="U1064" s="210"/>
      <c r="V1064" s="210"/>
      <c r="W1064" s="210"/>
      <c r="X1064" s="210"/>
      <c r="Y1064" s="210"/>
      <c r="Z1064" s="210"/>
      <c r="AA1064" s="210"/>
      <c r="AB1064" s="210"/>
    </row>
    <row r="1065" spans="1:28" ht="15" x14ac:dyDescent="0.2">
      <c r="A1065" s="519">
        <v>2061</v>
      </c>
      <c r="B1065" s="519"/>
      <c r="C1065" s="583">
        <v>3855</v>
      </c>
      <c r="D1065" s="538" t="s">
        <v>8755</v>
      </c>
      <c r="E1065" s="411" t="s">
        <v>3538</v>
      </c>
      <c r="F1065" s="411" t="s">
        <v>3557</v>
      </c>
      <c r="G1065" s="411" t="s">
        <v>3558</v>
      </c>
      <c r="H1065" s="541" t="str">
        <f t="shared" si="139"/>
        <v>фото1</v>
      </c>
      <c r="I1065" s="540" t="s">
        <v>3559</v>
      </c>
      <c r="J1065" s="541"/>
      <c r="K1065" s="542" t="s">
        <v>13</v>
      </c>
      <c r="L1065" s="546">
        <v>25</v>
      </c>
      <c r="M1065" s="558">
        <v>1351.8</v>
      </c>
      <c r="N1065" s="544"/>
      <c r="O1065" s="331">
        <f t="shared" si="140"/>
        <v>0</v>
      </c>
      <c r="P1065" s="545"/>
      <c r="Q1065" s="318">
        <f t="shared" si="141"/>
        <v>54.071999999999996</v>
      </c>
      <c r="R1065" s="584" t="s">
        <v>3541</v>
      </c>
      <c r="S1065" s="210"/>
      <c r="T1065" s="210"/>
      <c r="U1065" s="210"/>
      <c r="V1065" s="210"/>
      <c r="W1065" s="210"/>
      <c r="X1065" s="210"/>
      <c r="Y1065" s="210"/>
      <c r="Z1065" s="210"/>
      <c r="AA1065" s="210"/>
      <c r="AB1065" s="210"/>
    </row>
    <row r="1066" spans="1:28" ht="15" x14ac:dyDescent="0.2">
      <c r="A1066" s="519">
        <v>2062</v>
      </c>
      <c r="B1066" s="519"/>
      <c r="C1066" s="583">
        <v>3856</v>
      </c>
      <c r="D1066" s="538" t="s">
        <v>11233</v>
      </c>
      <c r="E1066" s="411" t="s">
        <v>3538</v>
      </c>
      <c r="F1066" s="411" t="s">
        <v>9701</v>
      </c>
      <c r="G1066" s="411" t="s">
        <v>9702</v>
      </c>
      <c r="H1066" s="541" t="str">
        <f t="shared" si="139"/>
        <v>фото1</v>
      </c>
      <c r="I1066" s="540" t="s">
        <v>9703</v>
      </c>
      <c r="J1066" s="541"/>
      <c r="K1066" s="542" t="s">
        <v>13</v>
      </c>
      <c r="L1066" s="546">
        <v>25</v>
      </c>
      <c r="M1066" s="558">
        <v>1310.8999999999999</v>
      </c>
      <c r="N1066" s="544"/>
      <c r="O1066" s="331">
        <f t="shared" si="140"/>
        <v>0</v>
      </c>
      <c r="P1066" s="545"/>
      <c r="Q1066" s="318">
        <f t="shared" si="141"/>
        <v>52.435999999999993</v>
      </c>
      <c r="R1066" s="584" t="s">
        <v>3541</v>
      </c>
      <c r="S1066" s="210"/>
      <c r="T1066" s="210"/>
      <c r="U1066" s="210"/>
      <c r="V1066" s="210"/>
      <c r="W1066" s="210"/>
      <c r="X1066" s="210"/>
      <c r="Y1066" s="210"/>
      <c r="Z1066" s="210"/>
      <c r="AA1066" s="210"/>
      <c r="AB1066" s="210"/>
    </row>
    <row r="1067" spans="1:28" ht="38.25" x14ac:dyDescent="0.2">
      <c r="A1067" s="519">
        <v>2063</v>
      </c>
      <c r="B1067" s="519"/>
      <c r="C1067" s="583">
        <v>3857</v>
      </c>
      <c r="D1067" s="538" t="s">
        <v>8756</v>
      </c>
      <c r="E1067" s="411" t="s">
        <v>3538</v>
      </c>
      <c r="F1067" s="411" t="s">
        <v>4031</v>
      </c>
      <c r="G1067" s="411" t="s">
        <v>13680</v>
      </c>
      <c r="H1067" s="541" t="str">
        <f t="shared" si="139"/>
        <v>фото1</v>
      </c>
      <c r="I1067" s="540" t="s">
        <v>4032</v>
      </c>
      <c r="J1067" s="541"/>
      <c r="K1067" s="542" t="s">
        <v>13</v>
      </c>
      <c r="L1067" s="546">
        <v>25</v>
      </c>
      <c r="M1067" s="558">
        <v>1310.8999999999999</v>
      </c>
      <c r="N1067" s="544"/>
      <c r="O1067" s="331">
        <f t="shared" si="140"/>
        <v>0</v>
      </c>
      <c r="P1067" s="545"/>
      <c r="Q1067" s="318">
        <f t="shared" si="141"/>
        <v>52.435999999999993</v>
      </c>
      <c r="R1067" s="584" t="s">
        <v>3541</v>
      </c>
      <c r="S1067" s="210"/>
      <c r="T1067" s="210"/>
      <c r="U1067" s="210"/>
      <c r="V1067" s="210"/>
      <c r="W1067" s="210"/>
      <c r="X1067" s="210"/>
      <c r="Y1067" s="210"/>
      <c r="Z1067" s="210"/>
      <c r="AA1067" s="210"/>
      <c r="AB1067" s="210"/>
    </row>
    <row r="1068" spans="1:28" ht="15" x14ac:dyDescent="0.2">
      <c r="A1068" s="519">
        <v>2064</v>
      </c>
      <c r="B1068" s="519"/>
      <c r="C1068" s="583">
        <v>3858</v>
      </c>
      <c r="D1068" s="538" t="s">
        <v>8757</v>
      </c>
      <c r="E1068" s="411" t="s">
        <v>3538</v>
      </c>
      <c r="F1068" s="411" t="s">
        <v>3560</v>
      </c>
      <c r="G1068" s="411" t="s">
        <v>3561</v>
      </c>
      <c r="H1068" s="541" t="str">
        <f t="shared" si="139"/>
        <v>фото1</v>
      </c>
      <c r="I1068" s="540" t="s">
        <v>3562</v>
      </c>
      <c r="J1068" s="541"/>
      <c r="K1068" s="542" t="s">
        <v>13</v>
      </c>
      <c r="L1068" s="546">
        <v>25</v>
      </c>
      <c r="M1068" s="558">
        <v>1310.8999999999999</v>
      </c>
      <c r="N1068" s="544"/>
      <c r="O1068" s="331">
        <f t="shared" si="140"/>
        <v>0</v>
      </c>
      <c r="P1068" s="545"/>
      <c r="Q1068" s="318">
        <f t="shared" si="141"/>
        <v>52.435999999999993</v>
      </c>
      <c r="R1068" s="584" t="s">
        <v>3541</v>
      </c>
      <c r="S1068" s="210"/>
      <c r="T1068" s="210"/>
      <c r="U1068" s="210"/>
      <c r="V1068" s="210"/>
      <c r="W1068" s="210"/>
      <c r="X1068" s="210"/>
      <c r="Y1068" s="210"/>
      <c r="Z1068" s="210"/>
      <c r="AA1068" s="210"/>
      <c r="AB1068" s="210"/>
    </row>
    <row r="1069" spans="1:28" ht="15" x14ac:dyDescent="0.2">
      <c r="A1069" s="519">
        <v>2065</v>
      </c>
      <c r="B1069" s="519"/>
      <c r="C1069" s="583">
        <v>3859</v>
      </c>
      <c r="D1069" s="538" t="s">
        <v>8758</v>
      </c>
      <c r="E1069" s="411" t="s">
        <v>3538</v>
      </c>
      <c r="F1069" s="411" t="s">
        <v>3563</v>
      </c>
      <c r="G1069" s="411" t="s">
        <v>3564</v>
      </c>
      <c r="H1069" s="541" t="str">
        <f t="shared" si="139"/>
        <v>фото1</v>
      </c>
      <c r="I1069" s="540" t="s">
        <v>3565</v>
      </c>
      <c r="J1069" s="541"/>
      <c r="K1069" s="542" t="s">
        <v>13</v>
      </c>
      <c r="L1069" s="546">
        <v>25</v>
      </c>
      <c r="M1069" s="558">
        <v>1342.3</v>
      </c>
      <c r="N1069" s="544"/>
      <c r="O1069" s="331">
        <f t="shared" si="140"/>
        <v>0</v>
      </c>
      <c r="P1069" s="545"/>
      <c r="Q1069" s="318">
        <f t="shared" si="141"/>
        <v>53.692</v>
      </c>
      <c r="R1069" s="584" t="s">
        <v>3541</v>
      </c>
      <c r="S1069" s="210"/>
      <c r="T1069" s="210"/>
      <c r="U1069" s="210"/>
      <c r="V1069" s="210"/>
      <c r="W1069" s="210"/>
      <c r="X1069" s="210"/>
      <c r="Y1069" s="210"/>
      <c r="Z1069" s="210"/>
      <c r="AA1069" s="210"/>
      <c r="AB1069" s="210"/>
    </row>
    <row r="1070" spans="1:28" ht="15" x14ac:dyDescent="0.2">
      <c r="A1070" s="519">
        <v>2066</v>
      </c>
      <c r="B1070" s="519"/>
      <c r="C1070" s="583">
        <v>3860</v>
      </c>
      <c r="D1070" s="538" t="s">
        <v>8759</v>
      </c>
      <c r="E1070" s="411" t="s">
        <v>3538</v>
      </c>
      <c r="F1070" s="411" t="s">
        <v>3566</v>
      </c>
      <c r="G1070" s="411" t="s">
        <v>3567</v>
      </c>
      <c r="H1070" s="541" t="str">
        <f t="shared" si="139"/>
        <v>фото1</v>
      </c>
      <c r="I1070" s="540" t="s">
        <v>2191</v>
      </c>
      <c r="J1070" s="541"/>
      <c r="K1070" s="542" t="s">
        <v>13</v>
      </c>
      <c r="L1070" s="546">
        <v>25</v>
      </c>
      <c r="M1070" s="558">
        <v>1351.8</v>
      </c>
      <c r="N1070" s="544"/>
      <c r="O1070" s="331">
        <f t="shared" si="140"/>
        <v>0</v>
      </c>
      <c r="P1070" s="545"/>
      <c r="Q1070" s="318">
        <f t="shared" si="141"/>
        <v>54.071999999999996</v>
      </c>
      <c r="R1070" s="584" t="s">
        <v>3541</v>
      </c>
      <c r="S1070" s="210"/>
      <c r="T1070" s="210"/>
      <c r="U1070" s="210"/>
      <c r="V1070" s="210"/>
      <c r="W1070" s="210"/>
      <c r="X1070" s="210"/>
      <c r="Y1070" s="210"/>
      <c r="Z1070" s="210"/>
      <c r="AA1070" s="210"/>
      <c r="AB1070" s="210"/>
    </row>
    <row r="1071" spans="1:28" ht="25.5" x14ac:dyDescent="0.2">
      <c r="A1071" s="519">
        <v>2067</v>
      </c>
      <c r="B1071" s="519"/>
      <c r="C1071" s="583">
        <v>3861</v>
      </c>
      <c r="D1071" s="538" t="s">
        <v>13681</v>
      </c>
      <c r="E1071" s="411" t="s">
        <v>3538</v>
      </c>
      <c r="F1071" s="411" t="s">
        <v>13682</v>
      </c>
      <c r="G1071" s="411" t="s">
        <v>13683</v>
      </c>
      <c r="H1071" s="541" t="str">
        <f t="shared" si="139"/>
        <v>фото1</v>
      </c>
      <c r="I1071" s="540" t="s">
        <v>13684</v>
      </c>
      <c r="J1071" s="541"/>
      <c r="K1071" s="542" t="s">
        <v>13</v>
      </c>
      <c r="L1071" s="546">
        <v>25</v>
      </c>
      <c r="M1071" s="558">
        <v>1342.3</v>
      </c>
      <c r="N1071" s="544"/>
      <c r="O1071" s="331">
        <f t="shared" si="140"/>
        <v>0</v>
      </c>
      <c r="P1071" s="545" t="s">
        <v>11622</v>
      </c>
      <c r="Q1071" s="318">
        <f t="shared" si="141"/>
        <v>53.692</v>
      </c>
      <c r="R1071" s="584" t="s">
        <v>3541</v>
      </c>
      <c r="S1071" s="210"/>
      <c r="T1071" s="210"/>
      <c r="U1071" s="210"/>
      <c r="V1071" s="210"/>
      <c r="W1071" s="210"/>
      <c r="X1071" s="210"/>
      <c r="Y1071" s="210"/>
      <c r="Z1071" s="210"/>
      <c r="AA1071" s="210"/>
      <c r="AB1071" s="210"/>
    </row>
    <row r="1072" spans="1:28" ht="15" x14ac:dyDescent="0.2">
      <c r="A1072" s="519">
        <v>2068</v>
      </c>
      <c r="B1072" s="519"/>
      <c r="C1072" s="583">
        <v>3862</v>
      </c>
      <c r="D1072" s="538" t="s">
        <v>9951</v>
      </c>
      <c r="E1072" s="449" t="s">
        <v>3538</v>
      </c>
      <c r="F1072" s="449" t="s">
        <v>3568</v>
      </c>
      <c r="G1072" s="449" t="s">
        <v>3569</v>
      </c>
      <c r="H1072" s="541" t="str">
        <f t="shared" si="139"/>
        <v>фото1</v>
      </c>
      <c r="I1072" s="548" t="s">
        <v>3570</v>
      </c>
      <c r="J1072" s="541"/>
      <c r="K1072" s="542" t="s">
        <v>13685</v>
      </c>
      <c r="L1072" s="546">
        <v>25</v>
      </c>
      <c r="M1072" s="558">
        <v>1731.8</v>
      </c>
      <c r="N1072" s="544"/>
      <c r="O1072" s="331">
        <f t="shared" si="140"/>
        <v>0</v>
      </c>
      <c r="P1072" s="545"/>
      <c r="Q1072" s="318">
        <f t="shared" si="141"/>
        <v>69.271999999999991</v>
      </c>
      <c r="R1072" s="584" t="s">
        <v>3541</v>
      </c>
      <c r="S1072" s="210"/>
      <c r="T1072" s="210"/>
      <c r="U1072" s="210"/>
      <c r="V1072" s="210"/>
      <c r="W1072" s="210"/>
      <c r="X1072" s="210"/>
      <c r="Y1072" s="210"/>
      <c r="Z1072" s="210"/>
      <c r="AA1072" s="210"/>
      <c r="AB1072" s="210"/>
    </row>
    <row r="1073" spans="1:28" ht="15" x14ac:dyDescent="0.2">
      <c r="A1073" s="519">
        <v>2069</v>
      </c>
      <c r="B1073" s="519"/>
      <c r="C1073" s="583">
        <v>3863</v>
      </c>
      <c r="D1073" s="538" t="s">
        <v>8760</v>
      </c>
      <c r="E1073" s="411" t="s">
        <v>3538</v>
      </c>
      <c r="F1073" s="411" t="s">
        <v>3571</v>
      </c>
      <c r="G1073" s="411" t="s">
        <v>3572</v>
      </c>
      <c r="H1073" s="541" t="str">
        <f t="shared" si="139"/>
        <v>фото1</v>
      </c>
      <c r="I1073" s="540" t="s">
        <v>3573</v>
      </c>
      <c r="J1073" s="541"/>
      <c r="K1073" s="542" t="s">
        <v>13</v>
      </c>
      <c r="L1073" s="546">
        <v>25</v>
      </c>
      <c r="M1073" s="558">
        <v>1342.3</v>
      </c>
      <c r="N1073" s="544"/>
      <c r="O1073" s="331">
        <f t="shared" si="140"/>
        <v>0</v>
      </c>
      <c r="P1073" s="545"/>
      <c r="Q1073" s="318">
        <f t="shared" si="141"/>
        <v>53.692</v>
      </c>
      <c r="R1073" s="584" t="s">
        <v>3541</v>
      </c>
      <c r="S1073" s="210"/>
      <c r="T1073" s="210"/>
      <c r="U1073" s="210"/>
      <c r="V1073" s="210"/>
      <c r="W1073" s="210"/>
      <c r="X1073" s="210"/>
      <c r="Y1073" s="210"/>
      <c r="Z1073" s="210"/>
      <c r="AA1073" s="210"/>
      <c r="AB1073" s="210"/>
    </row>
    <row r="1074" spans="1:28" ht="15" x14ac:dyDescent="0.2">
      <c r="A1074" s="519">
        <v>2070</v>
      </c>
      <c r="B1074" s="519"/>
      <c r="C1074" s="583">
        <v>3864</v>
      </c>
      <c r="D1074" s="538" t="s">
        <v>8761</v>
      </c>
      <c r="E1074" s="411" t="s">
        <v>3538</v>
      </c>
      <c r="F1074" s="411" t="s">
        <v>3574</v>
      </c>
      <c r="G1074" s="411" t="s">
        <v>3575</v>
      </c>
      <c r="H1074" s="541" t="str">
        <f t="shared" si="139"/>
        <v>фото1</v>
      </c>
      <c r="I1074" s="540" t="s">
        <v>3576</v>
      </c>
      <c r="J1074" s="541"/>
      <c r="K1074" s="542" t="s">
        <v>13</v>
      </c>
      <c r="L1074" s="546">
        <v>25</v>
      </c>
      <c r="M1074" s="558">
        <v>1351.8</v>
      </c>
      <c r="N1074" s="544"/>
      <c r="O1074" s="331">
        <f t="shared" si="140"/>
        <v>0</v>
      </c>
      <c r="P1074" s="545"/>
      <c r="Q1074" s="318">
        <f t="shared" si="141"/>
        <v>54.071999999999996</v>
      </c>
      <c r="R1074" s="584" t="s">
        <v>3541</v>
      </c>
      <c r="S1074" s="210"/>
      <c r="T1074" s="210"/>
      <c r="U1074" s="210"/>
      <c r="V1074" s="210"/>
      <c r="W1074" s="210"/>
      <c r="X1074" s="210"/>
      <c r="Y1074" s="210"/>
      <c r="Z1074" s="210"/>
      <c r="AA1074" s="210"/>
      <c r="AB1074" s="210"/>
    </row>
    <row r="1075" spans="1:28" ht="25.5" x14ac:dyDescent="0.2">
      <c r="A1075" s="519">
        <v>2071</v>
      </c>
      <c r="B1075" s="519"/>
      <c r="C1075" s="583">
        <v>3865</v>
      </c>
      <c r="D1075" s="538" t="s">
        <v>13686</v>
      </c>
      <c r="E1075" s="411" t="s">
        <v>3538</v>
      </c>
      <c r="F1075" s="411" t="s">
        <v>13687</v>
      </c>
      <c r="G1075" s="411" t="s">
        <v>13688</v>
      </c>
      <c r="H1075" s="541" t="str">
        <f t="shared" si="139"/>
        <v>фото1</v>
      </c>
      <c r="I1075" s="540" t="s">
        <v>13689</v>
      </c>
      <c r="J1075" s="541"/>
      <c r="K1075" s="542" t="s">
        <v>13</v>
      </c>
      <c r="L1075" s="546">
        <v>25</v>
      </c>
      <c r="M1075" s="558">
        <v>1342.3</v>
      </c>
      <c r="N1075" s="544"/>
      <c r="O1075" s="331">
        <f t="shared" si="140"/>
        <v>0</v>
      </c>
      <c r="P1075" s="545" t="s">
        <v>11622</v>
      </c>
      <c r="Q1075" s="318">
        <f t="shared" si="141"/>
        <v>53.692</v>
      </c>
      <c r="R1075" s="584" t="s">
        <v>3541</v>
      </c>
      <c r="S1075" s="210"/>
      <c r="T1075" s="210"/>
      <c r="U1075" s="210"/>
      <c r="V1075" s="210"/>
      <c r="W1075" s="210"/>
      <c r="X1075" s="210"/>
      <c r="Y1075" s="210"/>
      <c r="Z1075" s="210"/>
      <c r="AA1075" s="210"/>
      <c r="AB1075" s="210"/>
    </row>
    <row r="1076" spans="1:28" ht="15" x14ac:dyDescent="0.2">
      <c r="A1076" s="519">
        <v>2072</v>
      </c>
      <c r="B1076" s="519"/>
      <c r="C1076" s="583">
        <v>3866</v>
      </c>
      <c r="D1076" s="538" t="s">
        <v>8762</v>
      </c>
      <c r="E1076" s="411" t="s">
        <v>3538</v>
      </c>
      <c r="F1076" s="411" t="s">
        <v>4035</v>
      </c>
      <c r="G1076" s="411" t="s">
        <v>4036</v>
      </c>
      <c r="H1076" s="541" t="str">
        <f t="shared" si="139"/>
        <v>фото1</v>
      </c>
      <c r="I1076" s="540" t="s">
        <v>4037</v>
      </c>
      <c r="J1076" s="541"/>
      <c r="K1076" s="542" t="s">
        <v>13</v>
      </c>
      <c r="L1076" s="546">
        <v>25</v>
      </c>
      <c r="M1076" s="558">
        <v>1310.8999999999999</v>
      </c>
      <c r="N1076" s="544"/>
      <c r="O1076" s="331">
        <f t="shared" si="140"/>
        <v>0</v>
      </c>
      <c r="P1076" s="545"/>
      <c r="Q1076" s="318">
        <f t="shared" si="141"/>
        <v>52.435999999999993</v>
      </c>
      <c r="R1076" s="584" t="s">
        <v>3541</v>
      </c>
      <c r="S1076" s="210"/>
      <c r="T1076" s="210"/>
      <c r="U1076" s="210"/>
      <c r="V1076" s="210"/>
      <c r="W1076" s="210"/>
      <c r="X1076" s="210"/>
      <c r="Y1076" s="210"/>
      <c r="Z1076" s="210"/>
      <c r="AA1076" s="210"/>
      <c r="AB1076" s="210"/>
    </row>
    <row r="1077" spans="1:28" ht="15" x14ac:dyDescent="0.2">
      <c r="A1077" s="519">
        <v>2073</v>
      </c>
      <c r="B1077" s="519"/>
      <c r="C1077" s="583">
        <v>3867</v>
      </c>
      <c r="D1077" s="538" t="s">
        <v>9952</v>
      </c>
      <c r="E1077" s="411" t="s">
        <v>3538</v>
      </c>
      <c r="F1077" s="411" t="s">
        <v>8763</v>
      </c>
      <c r="G1077" s="411" t="s">
        <v>8764</v>
      </c>
      <c r="H1077" s="541" t="str">
        <f t="shared" si="139"/>
        <v>фото1</v>
      </c>
      <c r="I1077" s="540" t="s">
        <v>8765</v>
      </c>
      <c r="J1077" s="541"/>
      <c r="K1077" s="542" t="s">
        <v>13</v>
      </c>
      <c r="L1077" s="546">
        <v>25</v>
      </c>
      <c r="M1077" s="558">
        <v>1310.8999999999999</v>
      </c>
      <c r="N1077" s="544"/>
      <c r="O1077" s="331">
        <f t="shared" si="140"/>
        <v>0</v>
      </c>
      <c r="P1077" s="545"/>
      <c r="Q1077" s="318">
        <f t="shared" si="141"/>
        <v>52.435999999999993</v>
      </c>
      <c r="R1077" s="584" t="s">
        <v>3541</v>
      </c>
      <c r="S1077" s="210"/>
      <c r="T1077" s="210"/>
      <c r="U1077" s="210"/>
      <c r="V1077" s="210"/>
      <c r="W1077" s="210"/>
      <c r="X1077" s="210"/>
      <c r="Y1077" s="210"/>
      <c r="Z1077" s="210"/>
      <c r="AA1077" s="210"/>
      <c r="AB1077" s="210"/>
    </row>
    <row r="1078" spans="1:28" ht="15" x14ac:dyDescent="0.2">
      <c r="A1078" s="519">
        <v>2074</v>
      </c>
      <c r="B1078" s="519"/>
      <c r="C1078" s="583">
        <v>3868</v>
      </c>
      <c r="D1078" s="538" t="s">
        <v>13690</v>
      </c>
      <c r="E1078" s="449" t="s">
        <v>3538</v>
      </c>
      <c r="F1078" s="449" t="s">
        <v>9884</v>
      </c>
      <c r="G1078" s="449" t="s">
        <v>9883</v>
      </c>
      <c r="H1078" s="541" t="str">
        <f t="shared" si="139"/>
        <v>фото1</v>
      </c>
      <c r="I1078" s="548" t="s">
        <v>13691</v>
      </c>
      <c r="J1078" s="541"/>
      <c r="K1078" s="542" t="s">
        <v>13</v>
      </c>
      <c r="L1078" s="546">
        <v>25</v>
      </c>
      <c r="M1078" s="558">
        <v>1310.8999999999999</v>
      </c>
      <c r="N1078" s="544"/>
      <c r="O1078" s="331">
        <f t="shared" si="140"/>
        <v>0</v>
      </c>
      <c r="P1078" s="545" t="s">
        <v>11622</v>
      </c>
      <c r="Q1078" s="318">
        <f t="shared" si="141"/>
        <v>52.435999999999993</v>
      </c>
      <c r="R1078" s="584" t="s">
        <v>3541</v>
      </c>
      <c r="S1078" s="210"/>
      <c r="T1078" s="210"/>
      <c r="U1078" s="210"/>
      <c r="V1078" s="210"/>
      <c r="W1078" s="210"/>
      <c r="X1078" s="210"/>
      <c r="Y1078" s="210"/>
      <c r="Z1078" s="210"/>
      <c r="AA1078" s="210"/>
      <c r="AB1078" s="210"/>
    </row>
    <row r="1079" spans="1:28" ht="15" x14ac:dyDescent="0.2">
      <c r="A1079" s="519">
        <v>2075</v>
      </c>
      <c r="B1079" s="519"/>
      <c r="C1079" s="583">
        <v>3869</v>
      </c>
      <c r="D1079" s="538" t="s">
        <v>13692</v>
      </c>
      <c r="E1079" s="411" t="s">
        <v>3538</v>
      </c>
      <c r="F1079" s="411" t="s">
        <v>13693</v>
      </c>
      <c r="G1079" s="411" t="s">
        <v>13694</v>
      </c>
      <c r="H1079" s="541" t="str">
        <f t="shared" si="139"/>
        <v>фото1</v>
      </c>
      <c r="I1079" s="540" t="s">
        <v>13695</v>
      </c>
      <c r="J1079" s="541"/>
      <c r="K1079" s="542" t="s">
        <v>13</v>
      </c>
      <c r="L1079" s="546">
        <v>25</v>
      </c>
      <c r="M1079" s="558">
        <v>1342.3</v>
      </c>
      <c r="N1079" s="544"/>
      <c r="O1079" s="331">
        <f t="shared" si="140"/>
        <v>0</v>
      </c>
      <c r="P1079" s="545" t="s">
        <v>11622</v>
      </c>
      <c r="Q1079" s="318">
        <f t="shared" si="141"/>
        <v>53.692</v>
      </c>
      <c r="R1079" s="584" t="s">
        <v>3541</v>
      </c>
      <c r="S1079" s="210"/>
      <c r="T1079" s="210"/>
      <c r="U1079" s="210"/>
      <c r="V1079" s="210"/>
      <c r="W1079" s="210"/>
      <c r="X1079" s="210"/>
      <c r="Y1079" s="210"/>
      <c r="Z1079" s="210"/>
      <c r="AA1079" s="210"/>
      <c r="AB1079" s="210"/>
    </row>
    <row r="1080" spans="1:28" ht="25.5" x14ac:dyDescent="0.2">
      <c r="A1080" s="519">
        <v>2076</v>
      </c>
      <c r="B1080" s="519"/>
      <c r="C1080" s="583">
        <v>3870</v>
      </c>
      <c r="D1080" s="538" t="s">
        <v>8766</v>
      </c>
      <c r="E1080" s="411" t="s">
        <v>3538</v>
      </c>
      <c r="F1080" s="411" t="s">
        <v>4038</v>
      </c>
      <c r="G1080" s="411" t="s">
        <v>4039</v>
      </c>
      <c r="H1080" s="541" t="str">
        <f t="shared" si="139"/>
        <v>фото1</v>
      </c>
      <c r="I1080" s="540" t="s">
        <v>4040</v>
      </c>
      <c r="J1080" s="541"/>
      <c r="K1080" s="542" t="s">
        <v>13</v>
      </c>
      <c r="L1080" s="546">
        <v>25</v>
      </c>
      <c r="M1080" s="558">
        <v>1310.8999999999999</v>
      </c>
      <c r="N1080" s="544"/>
      <c r="O1080" s="331">
        <f t="shared" si="140"/>
        <v>0</v>
      </c>
      <c r="P1080" s="545"/>
      <c r="Q1080" s="318">
        <f t="shared" si="141"/>
        <v>52.435999999999993</v>
      </c>
      <c r="R1080" s="584" t="s">
        <v>3541</v>
      </c>
      <c r="S1080" s="210"/>
      <c r="T1080" s="210"/>
      <c r="U1080" s="210"/>
      <c r="V1080" s="210"/>
      <c r="W1080" s="210"/>
      <c r="X1080" s="210"/>
      <c r="Y1080" s="210"/>
      <c r="Z1080" s="210"/>
      <c r="AA1080" s="210"/>
      <c r="AB1080" s="210"/>
    </row>
    <row r="1081" spans="1:28" ht="25.5" x14ac:dyDescent="0.2">
      <c r="A1081" s="519">
        <v>2077</v>
      </c>
      <c r="B1081" s="519"/>
      <c r="C1081" s="583">
        <v>3871</v>
      </c>
      <c r="D1081" s="538" t="s">
        <v>8767</v>
      </c>
      <c r="E1081" s="411" t="s">
        <v>3538</v>
      </c>
      <c r="F1081" s="411" t="s">
        <v>2065</v>
      </c>
      <c r="G1081" s="411" t="s">
        <v>2066</v>
      </c>
      <c r="H1081" s="541" t="str">
        <f t="shared" si="139"/>
        <v>фото1</v>
      </c>
      <c r="I1081" s="540" t="s">
        <v>3577</v>
      </c>
      <c r="J1081" s="541"/>
      <c r="K1081" s="542" t="s">
        <v>13</v>
      </c>
      <c r="L1081" s="546">
        <v>25</v>
      </c>
      <c r="M1081" s="558">
        <v>1351.8</v>
      </c>
      <c r="N1081" s="544"/>
      <c r="O1081" s="331">
        <f t="shared" si="140"/>
        <v>0</v>
      </c>
      <c r="P1081" s="545"/>
      <c r="Q1081" s="318">
        <f t="shared" si="141"/>
        <v>54.071999999999996</v>
      </c>
      <c r="R1081" s="584" t="s">
        <v>3541</v>
      </c>
      <c r="S1081" s="210"/>
      <c r="T1081" s="210"/>
      <c r="U1081" s="210"/>
      <c r="V1081" s="210"/>
      <c r="W1081" s="210"/>
      <c r="X1081" s="210"/>
      <c r="Y1081" s="210"/>
      <c r="Z1081" s="210"/>
      <c r="AA1081" s="210"/>
      <c r="AB1081" s="210"/>
    </row>
    <row r="1082" spans="1:28" ht="15" x14ac:dyDescent="0.2">
      <c r="A1082" s="519">
        <v>2078</v>
      </c>
      <c r="B1082" s="519"/>
      <c r="C1082" s="583">
        <v>3872</v>
      </c>
      <c r="D1082" s="538" t="s">
        <v>13696</v>
      </c>
      <c r="E1082" s="411" t="s">
        <v>3538</v>
      </c>
      <c r="F1082" s="411" t="s">
        <v>13697</v>
      </c>
      <c r="G1082" s="411" t="s">
        <v>13698</v>
      </c>
      <c r="H1082" s="541" t="str">
        <f t="shared" si="139"/>
        <v>фото1</v>
      </c>
      <c r="I1082" s="540" t="s">
        <v>13699</v>
      </c>
      <c r="J1082" s="541"/>
      <c r="K1082" s="542" t="s">
        <v>13</v>
      </c>
      <c r="L1082" s="546">
        <v>25</v>
      </c>
      <c r="M1082" s="558">
        <v>1342.3</v>
      </c>
      <c r="N1082" s="544"/>
      <c r="O1082" s="331">
        <f t="shared" si="140"/>
        <v>0</v>
      </c>
      <c r="P1082" s="545" t="s">
        <v>11622</v>
      </c>
      <c r="Q1082" s="318">
        <f t="shared" si="141"/>
        <v>53.692</v>
      </c>
      <c r="R1082" s="584" t="s">
        <v>3541</v>
      </c>
      <c r="S1082" s="210"/>
      <c r="T1082" s="210"/>
      <c r="U1082" s="210"/>
      <c r="V1082" s="210"/>
      <c r="W1082" s="210"/>
      <c r="X1082" s="210"/>
      <c r="Y1082" s="210"/>
      <c r="Z1082" s="210"/>
      <c r="AA1082" s="210"/>
      <c r="AB1082" s="210"/>
    </row>
    <row r="1083" spans="1:28" ht="15" x14ac:dyDescent="0.2">
      <c r="A1083" s="519">
        <v>2079</v>
      </c>
      <c r="B1083" s="519"/>
      <c r="C1083" s="583">
        <v>3873</v>
      </c>
      <c r="D1083" s="538" t="s">
        <v>8768</v>
      </c>
      <c r="E1083" s="411" t="s">
        <v>3538</v>
      </c>
      <c r="F1083" s="411" t="s">
        <v>3578</v>
      </c>
      <c r="G1083" s="411" t="s">
        <v>39</v>
      </c>
      <c r="H1083" s="541" t="str">
        <f t="shared" si="139"/>
        <v>фото1</v>
      </c>
      <c r="I1083" s="540" t="s">
        <v>3579</v>
      </c>
      <c r="J1083" s="541"/>
      <c r="K1083" s="542" t="s">
        <v>13</v>
      </c>
      <c r="L1083" s="546">
        <v>25</v>
      </c>
      <c r="M1083" s="558">
        <v>1310.8999999999999</v>
      </c>
      <c r="N1083" s="544"/>
      <c r="O1083" s="331">
        <f t="shared" si="140"/>
        <v>0</v>
      </c>
      <c r="P1083" s="545"/>
      <c r="Q1083" s="318">
        <f t="shared" si="141"/>
        <v>52.435999999999993</v>
      </c>
      <c r="R1083" s="584" t="s">
        <v>3541</v>
      </c>
      <c r="S1083" s="210"/>
      <c r="T1083" s="210"/>
      <c r="U1083" s="210"/>
      <c r="V1083" s="210"/>
      <c r="W1083" s="210"/>
      <c r="X1083" s="210"/>
      <c r="Y1083" s="210"/>
      <c r="Z1083" s="210"/>
      <c r="AA1083" s="210"/>
      <c r="AB1083" s="210"/>
    </row>
    <row r="1084" spans="1:28" ht="15" x14ac:dyDescent="0.2">
      <c r="A1084" s="519">
        <v>2080</v>
      </c>
      <c r="B1084" s="519"/>
      <c r="C1084" s="583">
        <v>3874</v>
      </c>
      <c r="D1084" s="538" t="s">
        <v>8769</v>
      </c>
      <c r="E1084" s="411" t="s">
        <v>3538</v>
      </c>
      <c r="F1084" s="411" t="s">
        <v>3580</v>
      </c>
      <c r="G1084" s="411" t="s">
        <v>3581</v>
      </c>
      <c r="H1084" s="541" t="str">
        <f t="shared" si="139"/>
        <v>фото1</v>
      </c>
      <c r="I1084" s="540" t="s">
        <v>3582</v>
      </c>
      <c r="J1084" s="541"/>
      <c r="K1084" s="542" t="s">
        <v>13</v>
      </c>
      <c r="L1084" s="546">
        <v>25</v>
      </c>
      <c r="M1084" s="558">
        <v>1351.8</v>
      </c>
      <c r="N1084" s="544"/>
      <c r="O1084" s="331">
        <f t="shared" si="140"/>
        <v>0</v>
      </c>
      <c r="P1084" s="545"/>
      <c r="Q1084" s="318">
        <f t="shared" si="141"/>
        <v>54.071999999999996</v>
      </c>
      <c r="R1084" s="584" t="s">
        <v>3541</v>
      </c>
      <c r="S1084" s="210"/>
      <c r="T1084" s="210"/>
      <c r="U1084" s="210"/>
      <c r="V1084" s="210"/>
      <c r="W1084" s="210"/>
      <c r="X1084" s="210"/>
      <c r="Y1084" s="210"/>
      <c r="Z1084" s="210"/>
      <c r="AA1084" s="210"/>
      <c r="AB1084" s="210"/>
    </row>
    <row r="1085" spans="1:28" ht="15" x14ac:dyDescent="0.2">
      <c r="A1085" s="519">
        <v>2081</v>
      </c>
      <c r="B1085" s="519"/>
      <c r="C1085" s="583">
        <v>3875</v>
      </c>
      <c r="D1085" s="538" t="s">
        <v>8770</v>
      </c>
      <c r="E1085" s="449" t="s">
        <v>3538</v>
      </c>
      <c r="F1085" s="449" t="s">
        <v>3583</v>
      </c>
      <c r="G1085" s="449" t="s">
        <v>3584</v>
      </c>
      <c r="H1085" s="541" t="str">
        <f t="shared" si="139"/>
        <v>фото1</v>
      </c>
      <c r="I1085" s="548" t="s">
        <v>3585</v>
      </c>
      <c r="J1085" s="541"/>
      <c r="K1085" s="542" t="s">
        <v>13</v>
      </c>
      <c r="L1085" s="546">
        <v>25</v>
      </c>
      <c r="M1085" s="558">
        <v>1342.3</v>
      </c>
      <c r="N1085" s="544"/>
      <c r="O1085" s="331">
        <f t="shared" si="140"/>
        <v>0</v>
      </c>
      <c r="P1085" s="545"/>
      <c r="Q1085" s="318">
        <f t="shared" si="141"/>
        <v>53.692</v>
      </c>
      <c r="R1085" s="584" t="s">
        <v>3541</v>
      </c>
      <c r="S1085" s="210"/>
      <c r="T1085" s="210"/>
      <c r="U1085" s="210"/>
      <c r="V1085" s="210"/>
      <c r="W1085" s="210"/>
      <c r="X1085" s="210"/>
      <c r="Y1085" s="210"/>
      <c r="Z1085" s="210"/>
      <c r="AA1085" s="210"/>
      <c r="AB1085" s="210"/>
    </row>
    <row r="1086" spans="1:28" ht="15" x14ac:dyDescent="0.2">
      <c r="A1086" s="519">
        <v>2082</v>
      </c>
      <c r="B1086" s="519"/>
      <c r="C1086" s="583">
        <v>3876</v>
      </c>
      <c r="D1086" s="538" t="s">
        <v>8771</v>
      </c>
      <c r="E1086" s="411" t="s">
        <v>3538</v>
      </c>
      <c r="F1086" s="411" t="s">
        <v>3586</v>
      </c>
      <c r="G1086" s="411" t="s">
        <v>3587</v>
      </c>
      <c r="H1086" s="541" t="str">
        <f t="shared" si="139"/>
        <v>фото1</v>
      </c>
      <c r="I1086" s="540" t="s">
        <v>3588</v>
      </c>
      <c r="J1086" s="541"/>
      <c r="K1086" s="542" t="s">
        <v>13</v>
      </c>
      <c r="L1086" s="546">
        <v>25</v>
      </c>
      <c r="M1086" s="558">
        <v>1342.3</v>
      </c>
      <c r="N1086" s="544"/>
      <c r="O1086" s="331">
        <f t="shared" si="140"/>
        <v>0</v>
      </c>
      <c r="P1086" s="545"/>
      <c r="Q1086" s="318">
        <f t="shared" si="141"/>
        <v>53.692</v>
      </c>
      <c r="R1086" s="584" t="s">
        <v>3541</v>
      </c>
      <c r="S1086" s="210"/>
      <c r="T1086" s="210"/>
      <c r="U1086" s="210"/>
      <c r="V1086" s="210"/>
      <c r="W1086" s="210"/>
      <c r="X1086" s="210"/>
      <c r="Y1086" s="210"/>
      <c r="Z1086" s="210"/>
      <c r="AA1086" s="210"/>
      <c r="AB1086" s="210"/>
    </row>
    <row r="1087" spans="1:28" ht="15" x14ac:dyDescent="0.2">
      <c r="A1087" s="519">
        <v>2083</v>
      </c>
      <c r="B1087" s="519"/>
      <c r="C1087" s="583">
        <v>3877</v>
      </c>
      <c r="D1087" s="538" t="s">
        <v>13700</v>
      </c>
      <c r="E1087" s="411" t="s">
        <v>3538</v>
      </c>
      <c r="F1087" s="411" t="s">
        <v>13701</v>
      </c>
      <c r="G1087" s="411" t="s">
        <v>13702</v>
      </c>
      <c r="H1087" s="541" t="str">
        <f t="shared" si="139"/>
        <v>фото1</v>
      </c>
      <c r="I1087" s="540" t="s">
        <v>13703</v>
      </c>
      <c r="J1087" s="541"/>
      <c r="K1087" s="542" t="s">
        <v>13</v>
      </c>
      <c r="L1087" s="546">
        <v>25</v>
      </c>
      <c r="M1087" s="558">
        <v>1342.3</v>
      </c>
      <c r="N1087" s="544"/>
      <c r="O1087" s="331">
        <f t="shared" si="140"/>
        <v>0</v>
      </c>
      <c r="P1087" s="545" t="s">
        <v>11622</v>
      </c>
      <c r="Q1087" s="318">
        <f t="shared" si="141"/>
        <v>53.692</v>
      </c>
      <c r="R1087" s="584" t="s">
        <v>3541</v>
      </c>
      <c r="S1087" s="210"/>
      <c r="T1087" s="210"/>
      <c r="U1087" s="210"/>
      <c r="V1087" s="210"/>
      <c r="W1087" s="210"/>
      <c r="X1087" s="210"/>
      <c r="Y1087" s="210"/>
      <c r="Z1087" s="210"/>
      <c r="AA1087" s="210"/>
      <c r="AB1087" s="210"/>
    </row>
    <row r="1088" spans="1:28" ht="15" x14ac:dyDescent="0.2">
      <c r="A1088" s="519">
        <v>2084</v>
      </c>
      <c r="B1088" s="519"/>
      <c r="C1088" s="583">
        <v>3878</v>
      </c>
      <c r="D1088" s="538" t="s">
        <v>11234</v>
      </c>
      <c r="E1088" s="411" t="s">
        <v>3538</v>
      </c>
      <c r="F1088" s="411" t="s">
        <v>5603</v>
      </c>
      <c r="G1088" s="411" t="s">
        <v>5602</v>
      </c>
      <c r="H1088" s="541" t="str">
        <f t="shared" si="139"/>
        <v>фото1</v>
      </c>
      <c r="I1088" s="540" t="s">
        <v>9704</v>
      </c>
      <c r="J1088" s="541"/>
      <c r="K1088" s="542" t="s">
        <v>13</v>
      </c>
      <c r="L1088" s="546">
        <v>25</v>
      </c>
      <c r="M1088" s="558">
        <v>1351.8</v>
      </c>
      <c r="N1088" s="544"/>
      <c r="O1088" s="331">
        <f t="shared" si="140"/>
        <v>0</v>
      </c>
      <c r="P1088" s="545"/>
      <c r="Q1088" s="318">
        <f t="shared" si="141"/>
        <v>54.071999999999996</v>
      </c>
      <c r="R1088" s="584" t="s">
        <v>3541</v>
      </c>
      <c r="S1088" s="210"/>
      <c r="T1088" s="210"/>
      <c r="U1088" s="210"/>
      <c r="V1088" s="210"/>
      <c r="W1088" s="210"/>
      <c r="X1088" s="210"/>
      <c r="Y1088" s="210"/>
      <c r="Z1088" s="210"/>
      <c r="AA1088" s="210"/>
      <c r="AB1088" s="210"/>
    </row>
    <row r="1089" spans="1:28" ht="15" x14ac:dyDescent="0.2">
      <c r="A1089" s="519">
        <v>2085</v>
      </c>
      <c r="B1089" s="519"/>
      <c r="C1089" s="583">
        <v>3879</v>
      </c>
      <c r="D1089" s="538" t="s">
        <v>8772</v>
      </c>
      <c r="E1089" s="449" t="s">
        <v>3538</v>
      </c>
      <c r="F1089" s="449" t="s">
        <v>3589</v>
      </c>
      <c r="G1089" s="449" t="s">
        <v>3590</v>
      </c>
      <c r="H1089" s="541" t="str">
        <f t="shared" si="139"/>
        <v>фото1</v>
      </c>
      <c r="I1089" s="548" t="s">
        <v>3591</v>
      </c>
      <c r="J1089" s="541"/>
      <c r="K1089" s="542" t="s">
        <v>13</v>
      </c>
      <c r="L1089" s="546">
        <v>25</v>
      </c>
      <c r="M1089" s="558">
        <v>1310.8999999999999</v>
      </c>
      <c r="N1089" s="544"/>
      <c r="O1089" s="331">
        <f t="shared" si="140"/>
        <v>0</v>
      </c>
      <c r="P1089" s="545"/>
      <c r="Q1089" s="318">
        <f t="shared" si="141"/>
        <v>52.435999999999993</v>
      </c>
      <c r="R1089" s="584" t="s">
        <v>3541</v>
      </c>
      <c r="S1089" s="210"/>
      <c r="T1089" s="210"/>
      <c r="U1089" s="210"/>
      <c r="V1089" s="210"/>
      <c r="W1089" s="210"/>
      <c r="X1089" s="210"/>
      <c r="Y1089" s="210"/>
      <c r="Z1089" s="210"/>
      <c r="AA1089" s="210"/>
      <c r="AB1089" s="210"/>
    </row>
    <row r="1090" spans="1:28" ht="15" x14ac:dyDescent="0.2">
      <c r="A1090" s="519">
        <v>2086</v>
      </c>
      <c r="B1090" s="519"/>
      <c r="C1090" s="583">
        <v>3880</v>
      </c>
      <c r="D1090" s="538" t="s">
        <v>8773</v>
      </c>
      <c r="E1090" s="411" t="s">
        <v>3538</v>
      </c>
      <c r="F1090" s="411" t="s">
        <v>3592</v>
      </c>
      <c r="G1090" s="411" t="s">
        <v>3593</v>
      </c>
      <c r="H1090" s="541" t="str">
        <f t="shared" si="139"/>
        <v>фото1</v>
      </c>
      <c r="I1090" s="540" t="s">
        <v>3594</v>
      </c>
      <c r="J1090" s="541"/>
      <c r="K1090" s="542" t="s">
        <v>13</v>
      </c>
      <c r="L1090" s="546">
        <v>25</v>
      </c>
      <c r="M1090" s="558">
        <v>1351.8</v>
      </c>
      <c r="N1090" s="544"/>
      <c r="O1090" s="331">
        <f t="shared" si="140"/>
        <v>0</v>
      </c>
      <c r="P1090" s="545"/>
      <c r="Q1090" s="318">
        <f t="shared" si="141"/>
        <v>54.071999999999996</v>
      </c>
      <c r="R1090" s="584" t="s">
        <v>3541</v>
      </c>
      <c r="S1090" s="210"/>
      <c r="T1090" s="210"/>
      <c r="U1090" s="210"/>
      <c r="V1090" s="210"/>
      <c r="W1090" s="210"/>
      <c r="X1090" s="210"/>
      <c r="Y1090" s="210"/>
      <c r="Z1090" s="210"/>
      <c r="AA1090" s="210"/>
      <c r="AB1090" s="210"/>
    </row>
    <row r="1091" spans="1:28" ht="25.5" x14ac:dyDescent="0.2">
      <c r="A1091" s="519">
        <v>2087</v>
      </c>
      <c r="B1091" s="519"/>
      <c r="C1091" s="583">
        <v>3881</v>
      </c>
      <c r="D1091" s="538" t="s">
        <v>8774</v>
      </c>
      <c r="E1091" s="411" t="s">
        <v>3538</v>
      </c>
      <c r="F1091" s="411" t="s">
        <v>3595</v>
      </c>
      <c r="G1091" s="411" t="s">
        <v>3596</v>
      </c>
      <c r="H1091" s="541" t="str">
        <f t="shared" si="139"/>
        <v>фото1</v>
      </c>
      <c r="I1091" s="540" t="s">
        <v>3597</v>
      </c>
      <c r="J1091" s="541"/>
      <c r="K1091" s="542" t="s">
        <v>13</v>
      </c>
      <c r="L1091" s="546">
        <v>25</v>
      </c>
      <c r="M1091" s="558">
        <v>1310.8999999999999</v>
      </c>
      <c r="N1091" s="544"/>
      <c r="O1091" s="331">
        <f t="shared" si="140"/>
        <v>0</v>
      </c>
      <c r="P1091" s="545"/>
      <c r="Q1091" s="318">
        <f t="shared" si="141"/>
        <v>52.435999999999993</v>
      </c>
      <c r="R1091" s="584" t="s">
        <v>3541</v>
      </c>
      <c r="S1091" s="210"/>
      <c r="T1091" s="210"/>
      <c r="U1091" s="210"/>
      <c r="V1091" s="210"/>
      <c r="W1091" s="210"/>
      <c r="X1091" s="210"/>
      <c r="Y1091" s="210"/>
      <c r="Z1091" s="210"/>
      <c r="AA1091" s="210"/>
      <c r="AB1091" s="210"/>
    </row>
    <row r="1092" spans="1:28" ht="25.5" x14ac:dyDescent="0.2">
      <c r="A1092" s="519">
        <v>2088</v>
      </c>
      <c r="B1092" s="519"/>
      <c r="C1092" s="583">
        <v>3882</v>
      </c>
      <c r="D1092" s="550" t="s">
        <v>8775</v>
      </c>
      <c r="E1092" s="449" t="s">
        <v>3538</v>
      </c>
      <c r="F1092" s="449" t="s">
        <v>4041</v>
      </c>
      <c r="G1092" s="449" t="s">
        <v>4042</v>
      </c>
      <c r="H1092" s="541" t="str">
        <f t="shared" si="139"/>
        <v>фото1</v>
      </c>
      <c r="I1092" s="548" t="s">
        <v>4043</v>
      </c>
      <c r="J1092" s="541"/>
      <c r="K1092" s="542" t="s">
        <v>13</v>
      </c>
      <c r="L1092" s="546">
        <v>25</v>
      </c>
      <c r="M1092" s="558">
        <v>1342.3</v>
      </c>
      <c r="N1092" s="544"/>
      <c r="O1092" s="585">
        <f t="shared" si="140"/>
        <v>0</v>
      </c>
      <c r="P1092" s="545"/>
      <c r="Q1092" s="318">
        <f t="shared" si="141"/>
        <v>53.692</v>
      </c>
      <c r="R1092" s="584" t="s">
        <v>3541</v>
      </c>
      <c r="S1092" s="210"/>
      <c r="T1092" s="210"/>
      <c r="U1092" s="210"/>
      <c r="V1092" s="210"/>
      <c r="W1092" s="210"/>
      <c r="X1092" s="210"/>
      <c r="Y1092" s="210"/>
      <c r="Z1092" s="210"/>
      <c r="AA1092" s="210"/>
      <c r="AB1092" s="210"/>
    </row>
  </sheetData>
  <sheetProtection insertHyperlinks="0" autoFilter="0"/>
  <protectedRanges>
    <protectedRange sqref="H1:I2" name="Диапазон1_2_1"/>
    <protectedRange sqref="O5" name="Диапазон1_3_2"/>
    <protectedRange sqref="M4" name="Диапазон1_3_1_1"/>
    <protectedRange sqref="D69:D77 D79:D136 D138:D182 D184:D277 D279:D302 D304:D314 D316:D324 D326:D347 D349:D364 D366 D370:D372 D374:D381 D383:D399 D401:D404 D406:D411 D413:D414 D416:D424 D426:D430 D433:D437 D439:D444 D446:D452 D454:D458 D460:D466 D468:D469 D471:D472 D476:D491 D495:D500 D18:D67" name="Количество_1_2_1_2"/>
  </protectedRanges>
  <autoFilter ref="C15:S1092"/>
  <mergeCells count="15">
    <mergeCell ref="I14:J14"/>
    <mergeCell ref="K5:N5"/>
    <mergeCell ref="K6:N7"/>
    <mergeCell ref="O2:T4"/>
    <mergeCell ref="I8:I9"/>
    <mergeCell ref="I10:I12"/>
    <mergeCell ref="C8:G8"/>
    <mergeCell ref="M9:N10"/>
    <mergeCell ref="L9:L10"/>
    <mergeCell ref="C1:J4"/>
    <mergeCell ref="K1:N1"/>
    <mergeCell ref="K2:N4"/>
    <mergeCell ref="C5:H6"/>
    <mergeCell ref="C7:H7"/>
    <mergeCell ref="E9:H12"/>
  </mergeCells>
  <conditionalFormatting sqref="C432">
    <cfRule type="duplicateValues" dxfId="254" priority="1"/>
  </conditionalFormatting>
  <conditionalFormatting sqref="Q965:Q968">
    <cfRule type="containsText" dxfId="253" priority="21" operator="containsText" text="нов17">
      <formula>NOT(ISERROR(SEARCH("нов17",Q965)))</formula>
    </cfRule>
  </conditionalFormatting>
  <conditionalFormatting sqref="Q894:Q964">
    <cfRule type="containsText" dxfId="252" priority="23" operator="containsText" text="нов17">
      <formula>NOT(ISERROR(SEARCH("нов17",Q894)))</formula>
    </cfRule>
  </conditionalFormatting>
  <conditionalFormatting sqref="H893:Q893 H503:Q503">
    <cfRule type="containsText" dxfId="251" priority="20" stopIfTrue="1" operator="containsText" text="нов15">
      <formula>NOT(ISERROR(SEARCH("нов15",H503)))</formula>
    </cfRule>
  </conditionalFormatting>
  <conditionalFormatting sqref="Q16:Q1092">
    <cfRule type="containsText" dxfId="250" priority="69" operator="containsText" text="НОВ17">
      <formula>NOT(ISERROR(SEARCH("НОВ17",Q16)))</formula>
    </cfRule>
  </conditionalFormatting>
  <conditionalFormatting sqref="P64">
    <cfRule type="containsText" dxfId="249" priority="67" operator="containsText" text="НОВ19">
      <formula>NOT(ISERROR(SEARCH("НОВ19",P64)))</formula>
    </cfRule>
  </conditionalFormatting>
  <conditionalFormatting sqref="P18:P63 P65:P78 P438:P457 P137:P182 P184:P250 P252:P292 P294:P303 P315 P325 P348:P431 P459:P494">
    <cfRule type="containsText" dxfId="248" priority="68" operator="containsText" text="НОВ19">
      <formula>NOT(ISERROR(SEARCH("НОВ19",P18)))</formula>
    </cfRule>
  </conditionalFormatting>
  <conditionalFormatting sqref="P495:P500">
    <cfRule type="containsText" dxfId="247" priority="66" operator="containsText" text="НОВ19">
      <formula>NOT(ISERROR(SEARCH("НОВ19",P495)))</formula>
    </cfRule>
  </conditionalFormatting>
  <conditionalFormatting sqref="P79:P136">
    <cfRule type="containsText" dxfId="246" priority="65" operator="containsText" text="НОВ19">
      <formula>NOT(ISERROR(SEARCH("НОВ19",P79)))</formula>
    </cfRule>
  </conditionalFormatting>
  <conditionalFormatting sqref="P183">
    <cfRule type="containsText" dxfId="245" priority="64" operator="containsText" text="НОВ19">
      <formula>NOT(ISERROR(SEARCH("НОВ19",P183)))</formula>
    </cfRule>
  </conditionalFormatting>
  <conditionalFormatting sqref="P251">
    <cfRule type="containsText" dxfId="244" priority="63" operator="containsText" text="НОВ19">
      <formula>NOT(ISERROR(SEARCH("НОВ19",P251)))</formula>
    </cfRule>
  </conditionalFormatting>
  <conditionalFormatting sqref="P293">
    <cfRule type="containsText" dxfId="243" priority="62" operator="containsText" text="НОВ19">
      <formula>NOT(ISERROR(SEARCH("НОВ19",P293)))</formula>
    </cfRule>
  </conditionalFormatting>
  <conditionalFormatting sqref="P304:P314">
    <cfRule type="containsText" dxfId="242" priority="61" operator="containsText" text="НОВ19">
      <formula>NOT(ISERROR(SEARCH("НОВ19",P304)))</formula>
    </cfRule>
  </conditionalFormatting>
  <conditionalFormatting sqref="P316:P324">
    <cfRule type="containsText" dxfId="241" priority="60" operator="containsText" text="НОВ19">
      <formula>NOT(ISERROR(SEARCH("НОВ19",P316)))</formula>
    </cfRule>
  </conditionalFormatting>
  <conditionalFormatting sqref="P326:P347">
    <cfRule type="containsText" dxfId="240" priority="59" operator="containsText" text="НОВ19">
      <formula>NOT(ISERROR(SEARCH("НОВ19",P326)))</formula>
    </cfRule>
  </conditionalFormatting>
  <conditionalFormatting sqref="P432:P437">
    <cfRule type="containsText" dxfId="239" priority="58" operator="containsText" text="НОВ19">
      <formula>NOT(ISERROR(SEARCH("НОВ19",P432)))</formula>
    </cfRule>
  </conditionalFormatting>
  <conditionalFormatting sqref="P458">
    <cfRule type="containsText" dxfId="238" priority="57" operator="containsText" text="НОВ19">
      <formula>NOT(ISERROR(SEARCH("НОВ19",P458)))</formula>
    </cfRule>
  </conditionalFormatting>
  <conditionalFormatting sqref="Q432">
    <cfRule type="containsText" dxfId="237" priority="56" operator="containsText" text="НОВ17">
      <formula>NOT(ISERROR(SEARCH("НОВ17",Q432)))</formula>
    </cfRule>
  </conditionalFormatting>
  <conditionalFormatting sqref="Q17">
    <cfRule type="containsText" dxfId="236" priority="55" stopIfTrue="1" operator="containsText" text="нов15">
      <formula>NOT(ISERROR(SEARCH("нов15",Q17)))</formula>
    </cfRule>
  </conditionalFormatting>
  <conditionalFormatting sqref="Q504:Q566 Q568:Q706 Q708:Q721 Q729:Q740 Q787:Q803 Q823:Q837 Q839 Q847:Q854 Q856:Q857 Q859:Q862 Q864 Q871:Q874 Q723:Q727 Q742:Q785 Q805:Q821 Q841:Q845 Q866:Q869 Q887:Q890">
    <cfRule type="containsText" dxfId="235" priority="54" operator="containsText" text="нов17">
      <formula>NOT(ISERROR(SEARCH("нов17",Q504)))</formula>
    </cfRule>
  </conditionalFormatting>
  <conditionalFormatting sqref="Q567 Q707 Q728 Q786 Q822 Q838 Q846 Q855 Q858 Q863 Q870">
    <cfRule type="containsText" dxfId="234" priority="53" stopIfTrue="1" operator="containsText" text="нов15">
      <formula>NOT(ISERROR(SEARCH("нов15",Q567)))</formula>
    </cfRule>
  </conditionalFormatting>
  <conditionalFormatting sqref="P504 P516:P522 P572:P612 P710:P717 P719:P721 P788:P803 P506:P512 P524:P561 P614:P706 P568:P570 P708 P729:P740 P823:P837 P839 P847:P854 P856:P857 P859:P862 P864 P871:P874 P563:P566 P724:P727 P743:P785 P806:P821 P842:P845 P867:P869 P889:P890">
    <cfRule type="containsText" dxfId="233" priority="52" operator="containsText" text="нов19">
      <formula>NOT(ISERROR(SEARCH("нов19",P504)))</formula>
    </cfRule>
  </conditionalFormatting>
  <conditionalFormatting sqref="P513:P514">
    <cfRule type="containsText" dxfId="232" priority="51" operator="containsText" text="нов19">
      <formula>NOT(ISERROR(SEARCH("нов19",P513)))</formula>
    </cfRule>
  </conditionalFormatting>
  <conditionalFormatting sqref="P515">
    <cfRule type="containsText" dxfId="231" priority="50" operator="containsText" text="нов19">
      <formula>NOT(ISERROR(SEARCH("нов19",P515)))</formula>
    </cfRule>
  </conditionalFormatting>
  <conditionalFormatting sqref="P571">
    <cfRule type="containsText" dxfId="230" priority="49" operator="containsText" text="нов19">
      <formula>NOT(ISERROR(SEARCH("нов19",P571)))</formula>
    </cfRule>
  </conditionalFormatting>
  <conditionalFormatting sqref="P718">
    <cfRule type="containsText" dxfId="229" priority="48" operator="containsText" text="нов19">
      <formula>NOT(ISERROR(SEARCH("нов19",P718)))</formula>
    </cfRule>
  </conditionalFormatting>
  <conditionalFormatting sqref="P709">
    <cfRule type="containsText" dxfId="228" priority="47" operator="containsText" text="нов19">
      <formula>NOT(ISERROR(SEARCH("нов19",P709)))</formula>
    </cfRule>
  </conditionalFormatting>
  <conditionalFormatting sqref="P787">
    <cfRule type="containsText" dxfId="227" priority="46" operator="containsText" text="нов19">
      <formula>NOT(ISERROR(SEARCH("нов19",P787)))</formula>
    </cfRule>
  </conditionalFormatting>
  <conditionalFormatting sqref="P505">
    <cfRule type="containsText" dxfId="226" priority="45" operator="containsText" text="нов19">
      <formula>NOT(ISERROR(SEARCH("нов19",P505)))</formula>
    </cfRule>
  </conditionalFormatting>
  <conditionalFormatting sqref="P523">
    <cfRule type="containsText" dxfId="225" priority="44" operator="containsText" text="нов19">
      <formula>NOT(ISERROR(SEARCH("нов19",P523)))</formula>
    </cfRule>
  </conditionalFormatting>
  <conditionalFormatting sqref="P613">
    <cfRule type="containsText" dxfId="224" priority="43" operator="containsText" text="нов19">
      <formula>NOT(ISERROR(SEARCH("нов19",P613)))</formula>
    </cfRule>
  </conditionalFormatting>
  <conditionalFormatting sqref="P562">
    <cfRule type="containsText" dxfId="223" priority="42" operator="containsText" text="нов19">
      <formula>NOT(ISERROR(SEARCH("нов19",P562)))</formula>
    </cfRule>
  </conditionalFormatting>
  <conditionalFormatting sqref="P723">
    <cfRule type="containsText" dxfId="222" priority="41" operator="containsText" text="нов19">
      <formula>NOT(ISERROR(SEARCH("нов19",P723)))</formula>
    </cfRule>
  </conditionalFormatting>
  <conditionalFormatting sqref="P887:P888">
    <cfRule type="containsText" dxfId="221" priority="36" operator="containsText" text="нов19">
      <formula>NOT(ISERROR(SEARCH("нов19",P887)))</formula>
    </cfRule>
  </conditionalFormatting>
  <conditionalFormatting sqref="P742">
    <cfRule type="containsText" dxfId="220" priority="40" operator="containsText" text="нов19">
      <formula>NOT(ISERROR(SEARCH("нов19",P742)))</formula>
    </cfRule>
  </conditionalFormatting>
  <conditionalFormatting sqref="P805">
    <cfRule type="containsText" dxfId="219" priority="39" operator="containsText" text="нов19">
      <formula>NOT(ISERROR(SEARCH("нов19",P805)))</formula>
    </cfRule>
  </conditionalFormatting>
  <conditionalFormatting sqref="P841">
    <cfRule type="containsText" dxfId="218" priority="38" operator="containsText" text="нов19">
      <formula>NOT(ISERROR(SEARCH("нов19",P841)))</formula>
    </cfRule>
  </conditionalFormatting>
  <conditionalFormatting sqref="P866">
    <cfRule type="containsText" dxfId="217" priority="37" operator="containsText" text="нов19">
      <formula>NOT(ISERROR(SEARCH("нов19",P866)))</formula>
    </cfRule>
  </conditionalFormatting>
  <conditionalFormatting sqref="Q722">
    <cfRule type="containsText" dxfId="216" priority="35" operator="containsText" text="нов17">
      <formula>NOT(ISERROR(SEARCH("нов17",Q722)))</formula>
    </cfRule>
  </conditionalFormatting>
  <conditionalFormatting sqref="P722">
    <cfRule type="containsText" dxfId="215" priority="34" operator="containsText" text="нов19">
      <formula>NOT(ISERROR(SEARCH("нов19",P722)))</formula>
    </cfRule>
  </conditionalFormatting>
  <conditionalFormatting sqref="P875:P886">
    <cfRule type="containsText" dxfId="214" priority="24" operator="containsText" text="нов19">
      <formula>NOT(ISERROR(SEARCH("нов19",P875)))</formula>
    </cfRule>
  </conditionalFormatting>
  <conditionalFormatting sqref="Q741">
    <cfRule type="containsText" dxfId="213" priority="33" operator="containsText" text="нов17">
      <formula>NOT(ISERROR(SEARCH("нов17",Q741)))</formula>
    </cfRule>
  </conditionalFormatting>
  <conditionalFormatting sqref="P741">
    <cfRule type="containsText" dxfId="212" priority="32" operator="containsText" text="нов19">
      <formula>NOT(ISERROR(SEARCH("нов19",P741)))</formula>
    </cfRule>
  </conditionalFormatting>
  <conditionalFormatting sqref="Q804">
    <cfRule type="containsText" dxfId="211" priority="31" operator="containsText" text="нов17">
      <formula>NOT(ISERROR(SEARCH("нов17",Q804)))</formula>
    </cfRule>
  </conditionalFormatting>
  <conditionalFormatting sqref="P804">
    <cfRule type="containsText" dxfId="210" priority="30" operator="containsText" text="нов19">
      <formula>NOT(ISERROR(SEARCH("нов19",P804)))</formula>
    </cfRule>
  </conditionalFormatting>
  <conditionalFormatting sqref="Q840">
    <cfRule type="containsText" dxfId="209" priority="29" operator="containsText" text="нов17">
      <formula>NOT(ISERROR(SEARCH("нов17",Q840)))</formula>
    </cfRule>
  </conditionalFormatting>
  <conditionalFormatting sqref="P840">
    <cfRule type="containsText" dxfId="208" priority="28" operator="containsText" text="нов19">
      <formula>NOT(ISERROR(SEARCH("нов19",P840)))</formula>
    </cfRule>
  </conditionalFormatting>
  <conditionalFormatting sqref="Q865">
    <cfRule type="containsText" dxfId="207" priority="27" operator="containsText" text="нов17">
      <formula>NOT(ISERROR(SEARCH("нов17",Q865)))</formula>
    </cfRule>
  </conditionalFormatting>
  <conditionalFormatting sqref="P865">
    <cfRule type="containsText" dxfId="206" priority="26" operator="containsText" text="нов19">
      <formula>NOT(ISERROR(SEARCH("нов19",P865)))</formula>
    </cfRule>
  </conditionalFormatting>
  <conditionalFormatting sqref="Q875:Q886">
    <cfRule type="containsText" dxfId="205" priority="25" operator="containsText" text="нов17">
      <formula>NOT(ISERROR(SEARCH("нов17",Q875)))</formula>
    </cfRule>
  </conditionalFormatting>
  <conditionalFormatting sqref="P894:P968">
    <cfRule type="containsText" dxfId="204" priority="22" operator="containsText" text="нов19">
      <formula>NOT(ISERROR(SEARCH("нов19",P894)))</formula>
    </cfRule>
  </conditionalFormatting>
  <conditionalFormatting sqref="R1050:R1092 R970:R998 R1000:R1048 P1050:P1092 P970:P998 P1000:P1048">
    <cfRule type="containsText" dxfId="203" priority="18" operator="containsText" text="нов19">
      <formula>NOT(ISERROR(SEARCH("нов19",P970)))</formula>
    </cfRule>
  </conditionalFormatting>
  <conditionalFormatting sqref="C993:C998 C1012:C1019 C1024:C1048 C1068:C1092 C971:C984 C986:C988 C1001:C1005 C1051:C1061">
    <cfRule type="duplicateValues" dxfId="202" priority="19" stopIfTrue="1"/>
  </conditionalFormatting>
  <conditionalFormatting sqref="C989:C992">
    <cfRule type="duplicateValues" dxfId="201" priority="17" stopIfTrue="1"/>
  </conditionalFormatting>
  <conditionalFormatting sqref="C1006:C1011">
    <cfRule type="duplicateValues" dxfId="200" priority="16" stopIfTrue="1"/>
  </conditionalFormatting>
  <conditionalFormatting sqref="C1020:C1023">
    <cfRule type="duplicateValues" dxfId="199" priority="15" stopIfTrue="1"/>
  </conditionalFormatting>
  <conditionalFormatting sqref="C1062:C1067">
    <cfRule type="duplicateValues" dxfId="198" priority="14" stopIfTrue="1"/>
  </conditionalFormatting>
  <conditionalFormatting sqref="Q1062:Q1067">
    <cfRule type="containsText" dxfId="197" priority="5" operator="containsText" text="нов19">
      <formula>NOT(ISERROR(SEARCH("нов19",Q1062)))</formula>
    </cfRule>
  </conditionalFormatting>
  <conditionalFormatting sqref="Q971:Q984 Q986:Q988 Q1001:Q1005 Q1051:Q1061 Q993:Q998 Q1012:Q1019 Q1024:Q1048 Q1068:Q1092">
    <cfRule type="containsText" dxfId="196" priority="13" operator="containsText" text="нов19">
      <formula>NOT(ISERROR(SEARCH("нов19",Q971)))</formula>
    </cfRule>
  </conditionalFormatting>
  <conditionalFormatting sqref="Q970">
    <cfRule type="containsText" dxfId="195" priority="12" operator="containsText" text="нов19">
      <formula>NOT(ISERROR(SEARCH("нов19",Q970)))</formula>
    </cfRule>
  </conditionalFormatting>
  <conditionalFormatting sqref="Q985">
    <cfRule type="containsText" dxfId="194" priority="11" operator="containsText" text="нов19">
      <formula>NOT(ISERROR(SEARCH("нов19",Q985)))</formula>
    </cfRule>
  </conditionalFormatting>
  <conditionalFormatting sqref="Q1000">
    <cfRule type="containsText" dxfId="193" priority="10" operator="containsText" text="нов19">
      <formula>NOT(ISERROR(SEARCH("нов19",Q1000)))</formula>
    </cfRule>
  </conditionalFormatting>
  <conditionalFormatting sqref="Q1050">
    <cfRule type="containsText" dxfId="192" priority="9" operator="containsText" text="нов19">
      <formula>NOT(ISERROR(SEARCH("нов19",Q1050)))</formula>
    </cfRule>
  </conditionalFormatting>
  <conditionalFormatting sqref="Q989:Q992">
    <cfRule type="containsText" dxfId="191" priority="8" operator="containsText" text="нов19">
      <formula>NOT(ISERROR(SEARCH("нов19",Q989)))</formula>
    </cfRule>
  </conditionalFormatting>
  <conditionalFormatting sqref="Q1006:Q1011">
    <cfRule type="containsText" dxfId="190" priority="7" operator="containsText" text="нов19">
      <formula>NOT(ISERROR(SEARCH("нов19",Q1006)))</formula>
    </cfRule>
  </conditionalFormatting>
  <conditionalFormatting sqref="Q1020:Q1023">
    <cfRule type="containsText" dxfId="189" priority="6" operator="containsText" text="нов19">
      <formula>NOT(ISERROR(SEARCH("нов19",Q1020)))</formula>
    </cfRule>
  </conditionalFormatting>
  <conditionalFormatting sqref="C466">
    <cfRule type="duplicateValues" dxfId="188" priority="2"/>
  </conditionalFormatting>
  <conditionalFormatting sqref="C433:C465 C18:C91 C467:C500 C93:C118 C120:C431">
    <cfRule type="duplicateValues" dxfId="187" priority="3"/>
  </conditionalFormatting>
  <conditionalFormatting sqref="C119 C92">
    <cfRule type="duplicateValues" dxfId="186" priority="4"/>
  </conditionalFormatting>
  <conditionalFormatting sqref="C891:D891">
    <cfRule type="duplicateValues" dxfId="185" priority="70"/>
  </conditionalFormatting>
  <conditionalFormatting sqref="C892:D892">
    <cfRule type="duplicateValues" dxfId="184" priority="71"/>
  </conditionalFormatting>
  <conditionalFormatting sqref="D492">
    <cfRule type="duplicateValues" dxfId="183" priority="72"/>
  </conditionalFormatting>
  <conditionalFormatting sqref="D368">
    <cfRule type="duplicateValues" dxfId="182" priority="73"/>
  </conditionalFormatting>
  <conditionalFormatting sqref="D367">
    <cfRule type="duplicateValues" dxfId="181" priority="74"/>
  </conditionalFormatting>
  <conditionalFormatting sqref="D474">
    <cfRule type="duplicateValues" dxfId="180" priority="75"/>
  </conditionalFormatting>
  <conditionalFormatting sqref="D473">
    <cfRule type="duplicateValues" dxfId="179" priority="76"/>
  </conditionalFormatting>
  <conditionalFormatting sqref="D493">
    <cfRule type="duplicateValues" dxfId="178" priority="77"/>
  </conditionalFormatting>
  <conditionalFormatting sqref="C16:D16">
    <cfRule type="duplicateValues" dxfId="177" priority="78"/>
  </conditionalFormatting>
  <conditionalFormatting sqref="C502:D502">
    <cfRule type="duplicateValues" dxfId="176" priority="79"/>
  </conditionalFormatting>
  <conditionalFormatting sqref="C501:D501">
    <cfRule type="duplicateValues" dxfId="175" priority="80"/>
  </conditionalFormatting>
  <conditionalFormatting sqref="C969:D969">
    <cfRule type="duplicateValues" dxfId="174" priority="81"/>
  </conditionalFormatting>
  <conditionalFormatting sqref="C999:D999">
    <cfRule type="duplicateValues" dxfId="173" priority="82"/>
  </conditionalFormatting>
  <conditionalFormatting sqref="C1049:D1049">
    <cfRule type="duplicateValues" dxfId="172" priority="83"/>
  </conditionalFormatting>
  <hyperlinks>
    <hyperlink ref="I10" r:id="rId1"/>
  </hyperlinks>
  <printOptions horizontalCentered="1"/>
  <pageMargins left="0.17" right="0.15748031496062992" top="0.74803149606299213" bottom="0.47244094488188981" header="0.19685039370078741" footer="0.15748031496062992"/>
  <pageSetup paperSize="9" scale="73" fitToHeight="55" orientation="portrait" r:id="rId2"/>
  <headerFooter alignWithMargins="0">
    <oddHeader>&amp;RЗаявки присылайте
на  эл. адрес gardenbulbs@yandex.ru 
тел.: (495) 974-88-36, 935-86-42</oddHeader>
    <oddFooter>&amp;CСтраница &amp;P из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enableFormatConditionsCalculation="0">
    <tabColor indexed="16"/>
  </sheetPr>
  <dimension ref="A1:T1988"/>
  <sheetViews>
    <sheetView view="pageBreakPreview" zoomScaleNormal="115" zoomScaleSheetLayoutView="100" zoomScalePageLayoutView="115" workbookViewId="0">
      <selection activeCell="M9" sqref="M9:N9"/>
    </sheetView>
  </sheetViews>
  <sheetFormatPr defaultColWidth="8.85546875" defaultRowHeight="14.25" x14ac:dyDescent="0.2"/>
  <cols>
    <col min="1" max="1" width="2.42578125" customWidth="1"/>
    <col min="2" max="2" width="6.28515625" customWidth="1"/>
    <col min="3" max="4" width="5.140625" style="101" hidden="1" customWidth="1"/>
    <col min="5" max="5" width="18.42578125" customWidth="1"/>
    <col min="6" max="6" width="14.7109375" customWidth="1"/>
    <col min="7" max="7" width="19.28515625" customWidth="1"/>
    <col min="8" max="8" width="44.42578125" customWidth="1"/>
    <col min="9" max="9" width="6.28515625" customWidth="1"/>
    <col min="10" max="10" width="5.140625" customWidth="1"/>
    <col min="11" max="11" width="6.140625" customWidth="1"/>
    <col min="12" max="12" width="7.42578125" customWidth="1"/>
    <col min="13" max="13" width="10.28515625" customWidth="1"/>
    <col min="14" max="14" width="10.85546875" customWidth="1"/>
    <col min="15" max="15" width="11" customWidth="1"/>
    <col min="16" max="16" width="9.42578125" customWidth="1"/>
    <col min="17" max="17" width="15.28515625" customWidth="1"/>
  </cols>
  <sheetData>
    <row r="1" spans="1:20" ht="10.5" customHeight="1" thickBot="1" x14ac:dyDescent="0.25">
      <c r="A1" s="70"/>
      <c r="B1" s="160"/>
      <c r="C1" s="586"/>
      <c r="D1" s="1016" t="s">
        <v>13705</v>
      </c>
      <c r="E1" s="1016"/>
      <c r="F1" s="1016"/>
      <c r="G1" s="1016"/>
      <c r="H1" s="1016"/>
      <c r="I1" s="1016"/>
      <c r="J1" s="369"/>
      <c r="K1" s="966" t="s">
        <v>0</v>
      </c>
      <c r="L1" s="966"/>
      <c r="M1" s="966"/>
      <c r="N1" s="967"/>
      <c r="O1" s="70"/>
      <c r="P1" s="70"/>
      <c r="Q1" s="70"/>
      <c r="R1" s="337"/>
      <c r="S1" s="70"/>
      <c r="T1" s="70"/>
    </row>
    <row r="2" spans="1:20" ht="10.5" customHeight="1" x14ac:dyDescent="0.2">
      <c r="A2" s="70"/>
      <c r="B2" s="160"/>
      <c r="C2" s="586"/>
      <c r="D2" s="1016"/>
      <c r="E2" s="1016"/>
      <c r="F2" s="1016"/>
      <c r="G2" s="1016"/>
      <c r="H2" s="1016"/>
      <c r="I2" s="1016"/>
      <c r="J2" s="369"/>
      <c r="K2" s="1017">
        <f>'ЗАКАЗ-ФОРМА'!C21</f>
        <v>0</v>
      </c>
      <c r="L2" s="1018"/>
      <c r="M2" s="1018"/>
      <c r="N2" s="1019"/>
      <c r="O2" s="70"/>
      <c r="P2" s="157"/>
      <c r="Q2" s="961" t="s">
        <v>14996</v>
      </c>
      <c r="R2" s="961"/>
      <c r="S2" s="961"/>
      <c r="T2" s="961"/>
    </row>
    <row r="3" spans="1:20" ht="10.5" customHeight="1" x14ac:dyDescent="0.2">
      <c r="A3" s="70"/>
      <c r="B3" s="160"/>
      <c r="C3" s="586"/>
      <c r="D3" s="1016"/>
      <c r="E3" s="1016"/>
      <c r="F3" s="1016"/>
      <c r="G3" s="1016"/>
      <c r="H3" s="1016"/>
      <c r="I3" s="1016"/>
      <c r="J3" s="369"/>
      <c r="K3" s="1020"/>
      <c r="L3" s="1021"/>
      <c r="M3" s="1021"/>
      <c r="N3" s="1022"/>
      <c r="O3" s="70"/>
      <c r="P3" s="70"/>
      <c r="Q3" s="961"/>
      <c r="R3" s="961"/>
      <c r="S3" s="961"/>
      <c r="T3" s="961"/>
    </row>
    <row r="4" spans="1:20" ht="10.5" customHeight="1" thickBot="1" x14ac:dyDescent="0.25">
      <c r="A4" s="70"/>
      <c r="B4" s="160"/>
      <c r="C4" s="586"/>
      <c r="D4" s="1016"/>
      <c r="E4" s="1016"/>
      <c r="F4" s="1016"/>
      <c r="G4" s="1016"/>
      <c r="H4" s="1016"/>
      <c r="I4" s="1016"/>
      <c r="J4" s="369"/>
      <c r="K4" s="1023"/>
      <c r="L4" s="1024"/>
      <c r="M4" s="1024"/>
      <c r="N4" s="1025"/>
      <c r="O4" s="70"/>
      <c r="P4" s="70"/>
      <c r="Q4" s="961"/>
      <c r="R4" s="961"/>
      <c r="S4" s="961"/>
      <c r="T4" s="961"/>
    </row>
    <row r="5" spans="1:20" ht="9" customHeight="1" thickBot="1" x14ac:dyDescent="0.25">
      <c r="A5" s="70"/>
      <c r="B5" s="160"/>
      <c r="C5" s="964" t="s">
        <v>13883</v>
      </c>
      <c r="D5" s="964"/>
      <c r="E5" s="964"/>
      <c r="F5" s="964"/>
      <c r="G5" s="964"/>
      <c r="H5" s="964"/>
      <c r="I5" s="964"/>
      <c r="J5" s="964"/>
      <c r="K5" s="71"/>
      <c r="L5" s="974" t="s">
        <v>61</v>
      </c>
      <c r="M5" s="974"/>
      <c r="N5" s="975"/>
      <c r="O5" s="70"/>
      <c r="P5" s="70"/>
      <c r="Q5" s="961"/>
      <c r="R5" s="961"/>
      <c r="S5" s="961"/>
      <c r="T5" s="961"/>
    </row>
    <row r="6" spans="1:20" ht="9" customHeight="1" x14ac:dyDescent="0.2">
      <c r="A6" s="70"/>
      <c r="B6" s="160"/>
      <c r="C6" s="964"/>
      <c r="D6" s="964"/>
      <c r="E6" s="964"/>
      <c r="F6" s="964"/>
      <c r="G6" s="964"/>
      <c r="H6" s="964"/>
      <c r="I6" s="964"/>
      <c r="J6" s="964"/>
      <c r="K6" s="976" t="s">
        <v>6526</v>
      </c>
      <c r="L6" s="977">
        <f>SUM(O18:O1979)</f>
        <v>0</v>
      </c>
      <c r="M6" s="978"/>
      <c r="N6" s="979"/>
      <c r="O6" s="70"/>
      <c r="P6" s="70"/>
      <c r="Q6" s="961"/>
      <c r="R6" s="961"/>
      <c r="S6" s="961"/>
      <c r="T6" s="961"/>
    </row>
    <row r="7" spans="1:20" ht="9.75" customHeight="1" thickBot="1" x14ac:dyDescent="0.25">
      <c r="A7" s="70"/>
      <c r="B7" s="1026" t="s">
        <v>11240</v>
      </c>
      <c r="C7" s="1026"/>
      <c r="D7" s="1026"/>
      <c r="E7" s="1026"/>
      <c r="F7" s="1026"/>
      <c r="G7" s="1026"/>
      <c r="H7" s="1026"/>
      <c r="I7" s="1026"/>
      <c r="J7" s="158"/>
      <c r="K7" s="976"/>
      <c r="L7" s="980"/>
      <c r="M7" s="981"/>
      <c r="N7" s="982"/>
      <c r="O7" s="70"/>
      <c r="P7" s="70"/>
      <c r="Q7" s="961"/>
      <c r="R7" s="961"/>
      <c r="S7" s="961"/>
      <c r="T7" s="961"/>
    </row>
    <row r="8" spans="1:20" ht="15" customHeight="1" thickBot="1" x14ac:dyDescent="0.25">
      <c r="A8" s="70"/>
      <c r="B8" s="1026"/>
      <c r="C8" s="1026"/>
      <c r="D8" s="1026"/>
      <c r="E8" s="1026"/>
      <c r="F8" s="1026"/>
      <c r="G8" s="1026"/>
      <c r="H8" s="1026"/>
      <c r="I8" s="1026"/>
      <c r="J8" s="158"/>
      <c r="K8" s="69"/>
      <c r="L8" s="68"/>
      <c r="M8" s="73"/>
      <c r="N8" s="74"/>
      <c r="O8" s="72" t="s">
        <v>4</v>
      </c>
      <c r="P8" s="70"/>
      <c r="Q8" s="70"/>
      <c r="R8" s="337"/>
      <c r="S8" s="70"/>
      <c r="T8" s="70"/>
    </row>
    <row r="9" spans="1:20" ht="16.5" customHeight="1" thickBot="1" x14ac:dyDescent="0.25">
      <c r="A9" s="70"/>
      <c r="B9" s="1026"/>
      <c r="C9" s="1026"/>
      <c r="D9" s="1026"/>
      <c r="E9" s="1026"/>
      <c r="F9" s="1026"/>
      <c r="G9" s="1026"/>
      <c r="H9" s="1026"/>
      <c r="I9" s="1026"/>
      <c r="J9" s="158"/>
      <c r="K9" s="69"/>
      <c r="L9" s="410" t="s">
        <v>6528</v>
      </c>
      <c r="M9" s="983">
        <f>SUM(N18:N1979)</f>
        <v>0</v>
      </c>
      <c r="N9" s="1027"/>
      <c r="O9" s="72"/>
      <c r="P9" s="70"/>
      <c r="Q9" s="70"/>
      <c r="R9" s="337"/>
      <c r="S9" s="70"/>
      <c r="T9" s="70"/>
    </row>
    <row r="10" spans="1:20" ht="18.75" customHeight="1" x14ac:dyDescent="0.2">
      <c r="A10" s="70"/>
      <c r="B10" s="1026"/>
      <c r="C10" s="1026"/>
      <c r="D10" s="1026"/>
      <c r="E10" s="1026"/>
      <c r="F10" s="1026"/>
      <c r="G10" s="1026"/>
      <c r="H10" s="1026"/>
      <c r="I10" s="1026"/>
      <c r="J10" s="158"/>
      <c r="K10" s="69"/>
      <c r="L10" s="68"/>
      <c r="M10" s="73"/>
      <c r="N10" s="74"/>
      <c r="O10" s="72" t="s">
        <v>5</v>
      </c>
      <c r="P10" s="70"/>
      <c r="Q10" s="70"/>
      <c r="R10" s="337"/>
      <c r="S10" s="70"/>
      <c r="T10" s="70"/>
    </row>
    <row r="11" spans="1:20" ht="13.5" thickBot="1" x14ac:dyDescent="0.25">
      <c r="A11" s="70"/>
      <c r="B11" s="75" t="s">
        <v>10004</v>
      </c>
      <c r="C11" s="75"/>
      <c r="D11" s="75" t="s">
        <v>62</v>
      </c>
      <c r="E11" s="76"/>
      <c r="F11" s="76"/>
      <c r="G11" s="75"/>
      <c r="H11" s="75"/>
      <c r="I11" s="69"/>
      <c r="J11" s="158"/>
      <c r="K11" s="69"/>
      <c r="L11" s="68"/>
      <c r="M11" s="865" t="s">
        <v>13879</v>
      </c>
      <c r="N11" s="865"/>
      <c r="O11" s="77" t="s">
        <v>7</v>
      </c>
      <c r="P11" s="70"/>
      <c r="Q11" s="70"/>
      <c r="R11" s="337"/>
      <c r="S11" s="70"/>
      <c r="T11" s="70"/>
    </row>
    <row r="12" spans="1:20" ht="4.5" customHeight="1" x14ac:dyDescent="0.2">
      <c r="A12" s="70"/>
      <c r="B12" s="159"/>
      <c r="C12" s="78"/>
      <c r="D12" s="78"/>
      <c r="E12" s="79"/>
      <c r="F12" s="80"/>
      <c r="G12" s="81"/>
      <c r="H12" s="81"/>
      <c r="I12" s="81"/>
      <c r="J12" s="158"/>
      <c r="K12" s="69"/>
      <c r="L12" s="68"/>
      <c r="M12" s="73"/>
      <c r="N12" s="74"/>
      <c r="O12" s="69"/>
      <c r="P12" s="70"/>
      <c r="Q12" s="70"/>
      <c r="R12" s="337"/>
      <c r="S12" s="70"/>
      <c r="T12" s="70"/>
    </row>
    <row r="13" spans="1:20" ht="4.5" customHeight="1" thickBot="1" x14ac:dyDescent="0.25">
      <c r="A13" s="70"/>
      <c r="B13" s="160"/>
      <c r="C13" s="83"/>
      <c r="D13" s="83"/>
      <c r="E13" s="84"/>
      <c r="F13" s="85"/>
      <c r="G13" s="86"/>
      <c r="H13" s="86"/>
      <c r="I13" s="86"/>
      <c r="J13" s="587"/>
      <c r="K13" s="88"/>
      <c r="L13" s="89"/>
      <c r="M13" s="89"/>
      <c r="N13" s="90"/>
      <c r="O13" s="82"/>
      <c r="P13" s="70"/>
      <c r="Q13" s="70"/>
      <c r="R13" s="337"/>
      <c r="S13" s="70"/>
      <c r="T13" s="70"/>
    </row>
    <row r="14" spans="1:20" ht="34.5" thickBot="1" x14ac:dyDescent="0.25">
      <c r="A14" s="99"/>
      <c r="B14" s="91" t="s">
        <v>63</v>
      </c>
      <c r="C14" s="92"/>
      <c r="D14" s="92"/>
      <c r="E14" s="91" t="s">
        <v>64</v>
      </c>
      <c r="F14" s="91" t="s">
        <v>65</v>
      </c>
      <c r="G14" s="91" t="s">
        <v>66</v>
      </c>
      <c r="H14" s="93" t="s">
        <v>67</v>
      </c>
      <c r="I14" s="91" t="s">
        <v>11235</v>
      </c>
      <c r="J14" s="91" t="s">
        <v>11236</v>
      </c>
      <c r="K14" s="91" t="s">
        <v>68</v>
      </c>
      <c r="L14" s="94" t="s">
        <v>69</v>
      </c>
      <c r="M14" s="95" t="s">
        <v>70</v>
      </c>
      <c r="N14" s="96" t="s">
        <v>71</v>
      </c>
      <c r="O14" s="97" t="s">
        <v>72</v>
      </c>
      <c r="P14" s="98" t="s">
        <v>6531</v>
      </c>
      <c r="Q14" s="98" t="s">
        <v>7604</v>
      </c>
      <c r="R14" s="338" t="s">
        <v>73</v>
      </c>
      <c r="S14" s="99"/>
      <c r="T14" s="99"/>
    </row>
    <row r="15" spans="1:20" ht="12.75" x14ac:dyDescent="0.2">
      <c r="A15" s="99"/>
      <c r="B15" s="200"/>
      <c r="C15" s="200"/>
      <c r="D15" s="201"/>
      <c r="E15" s="201" t="s">
        <v>10026</v>
      </c>
      <c r="F15" s="200"/>
      <c r="G15" s="202"/>
      <c r="H15" s="203"/>
      <c r="I15" s="203"/>
      <c r="J15" s="203"/>
      <c r="K15" s="204"/>
      <c r="L15" s="204"/>
      <c r="M15" s="204"/>
      <c r="N15" s="204"/>
      <c r="O15" s="279"/>
      <c r="P15" s="280"/>
      <c r="Q15" s="280"/>
      <c r="R15" s="339"/>
      <c r="S15" s="99"/>
      <c r="T15" s="99"/>
    </row>
    <row r="16" spans="1:20" ht="20.25" x14ac:dyDescent="0.2">
      <c r="A16" s="519">
        <v>1</v>
      </c>
      <c r="B16" s="334"/>
      <c r="C16" s="334"/>
      <c r="D16" s="334"/>
      <c r="E16" s="161"/>
      <c r="F16" s="161" t="s">
        <v>75</v>
      </c>
      <c r="G16" s="334"/>
      <c r="H16" s="334"/>
      <c r="I16" s="334"/>
      <c r="J16" s="334"/>
      <c r="K16" s="520"/>
      <c r="L16" s="521"/>
      <c r="M16" s="521"/>
      <c r="N16" s="521"/>
      <c r="O16" s="521"/>
      <c r="P16" s="522"/>
      <c r="Q16" s="334"/>
      <c r="R16" s="523"/>
      <c r="S16" s="100"/>
      <c r="T16" s="100"/>
    </row>
    <row r="17" spans="1:20" ht="15.75" x14ac:dyDescent="0.2">
      <c r="A17" s="519">
        <v>2</v>
      </c>
      <c r="B17" s="524"/>
      <c r="C17" s="525"/>
      <c r="D17" s="526"/>
      <c r="E17" s="527"/>
      <c r="F17" s="528" t="s">
        <v>10653</v>
      </c>
      <c r="G17" s="529"/>
      <c r="H17" s="530"/>
      <c r="I17" s="531"/>
      <c r="J17" s="532"/>
      <c r="K17" s="533"/>
      <c r="L17" s="533"/>
      <c r="M17" s="524"/>
      <c r="N17" s="524"/>
      <c r="O17" s="524"/>
      <c r="P17" s="535"/>
      <c r="Q17" s="535"/>
      <c r="R17" s="536"/>
      <c r="S17" s="99"/>
      <c r="T17" s="99"/>
    </row>
    <row r="18" spans="1:20" ht="25.5" x14ac:dyDescent="0.2">
      <c r="A18" s="519">
        <v>3</v>
      </c>
      <c r="B18" s="537">
        <v>494</v>
      </c>
      <c r="C18" s="538" t="s">
        <v>7605</v>
      </c>
      <c r="D18" s="539"/>
      <c r="E18" s="411" t="s">
        <v>75</v>
      </c>
      <c r="F18" s="411" t="s">
        <v>76</v>
      </c>
      <c r="G18" s="411" t="s">
        <v>77</v>
      </c>
      <c r="H18" s="540" t="s">
        <v>11259</v>
      </c>
      <c r="I18" s="541" t="str">
        <f>HYPERLINK("http://www.gardenbulbs.ru/images/vesna_CL/thumbnails/"&amp;C18&amp;".jpg","фото1")</f>
        <v>фото1</v>
      </c>
      <c r="J18" s="541"/>
      <c r="K18" s="542" t="s">
        <v>32</v>
      </c>
      <c r="L18" s="543">
        <v>25</v>
      </c>
      <c r="M18" s="557">
        <v>2580.9</v>
      </c>
      <c r="N18" s="544"/>
      <c r="O18" s="331">
        <f>IF(ISERROR(N18*M18),0,N18*M18)</f>
        <v>0</v>
      </c>
      <c r="P18" s="545"/>
      <c r="Q18" s="333" t="s">
        <v>78</v>
      </c>
      <c r="R18" s="340">
        <f>M18/L18</f>
        <v>103.236</v>
      </c>
      <c r="S18" s="99"/>
      <c r="T18" s="99"/>
    </row>
    <row r="19" spans="1:20" ht="25.5" x14ac:dyDescent="0.2">
      <c r="A19" s="519">
        <v>4</v>
      </c>
      <c r="B19" s="537">
        <v>3914</v>
      </c>
      <c r="C19" s="538" t="s">
        <v>7606</v>
      </c>
      <c r="D19" s="539"/>
      <c r="E19" s="411" t="s">
        <v>75</v>
      </c>
      <c r="F19" s="411" t="s">
        <v>79</v>
      </c>
      <c r="G19" s="411" t="s">
        <v>80</v>
      </c>
      <c r="H19" s="540" t="s">
        <v>11260</v>
      </c>
      <c r="I19" s="541" t="str">
        <f t="shared" ref="I19:I82" si="0">HYPERLINK("http://www.gardenbulbs.ru/images/vesna_CL/thumbnails/"&amp;C19&amp;".jpg","фото1")</f>
        <v>фото1</v>
      </c>
      <c r="J19" s="541"/>
      <c r="K19" s="542" t="s">
        <v>32</v>
      </c>
      <c r="L19" s="546">
        <v>25</v>
      </c>
      <c r="M19" s="558">
        <v>4870.7000000000007</v>
      </c>
      <c r="N19" s="544"/>
      <c r="O19" s="331">
        <f t="shared" ref="O19:O82" si="1">IF(ISERROR(N19*M19),0,N19*M19)</f>
        <v>0</v>
      </c>
      <c r="P19" s="545"/>
      <c r="Q19" s="333" t="s">
        <v>81</v>
      </c>
      <c r="R19" s="340">
        <f t="shared" ref="R19:R82" si="2">M19/L19</f>
        <v>194.82800000000003</v>
      </c>
      <c r="S19" s="99"/>
      <c r="T19" s="99"/>
    </row>
    <row r="20" spans="1:20" ht="25.5" x14ac:dyDescent="0.2">
      <c r="A20" s="519">
        <v>5</v>
      </c>
      <c r="B20" s="537">
        <v>723</v>
      </c>
      <c r="C20" s="538" t="s">
        <v>7607</v>
      </c>
      <c r="D20" s="539"/>
      <c r="E20" s="411" t="s">
        <v>75</v>
      </c>
      <c r="F20" s="411" t="s">
        <v>82</v>
      </c>
      <c r="G20" s="411" t="s">
        <v>83</v>
      </c>
      <c r="H20" s="540" t="s">
        <v>11261</v>
      </c>
      <c r="I20" s="541" t="str">
        <f t="shared" si="0"/>
        <v>фото1</v>
      </c>
      <c r="J20" s="541"/>
      <c r="K20" s="542" t="s">
        <v>32</v>
      </c>
      <c r="L20" s="546">
        <v>25</v>
      </c>
      <c r="M20" s="558">
        <v>2580.9</v>
      </c>
      <c r="N20" s="544"/>
      <c r="O20" s="331">
        <f t="shared" si="1"/>
        <v>0</v>
      </c>
      <c r="P20" s="545"/>
      <c r="Q20" s="333" t="s">
        <v>81</v>
      </c>
      <c r="R20" s="340">
        <f t="shared" si="2"/>
        <v>103.236</v>
      </c>
      <c r="S20" s="99"/>
      <c r="T20" s="99"/>
    </row>
    <row r="21" spans="1:20" ht="25.5" x14ac:dyDescent="0.2">
      <c r="A21" s="519">
        <v>6</v>
      </c>
      <c r="B21" s="537">
        <v>84</v>
      </c>
      <c r="C21" s="538" t="s">
        <v>7608</v>
      </c>
      <c r="D21" s="539"/>
      <c r="E21" s="411" t="s">
        <v>75</v>
      </c>
      <c r="F21" s="411" t="s">
        <v>84</v>
      </c>
      <c r="G21" s="411" t="s">
        <v>85</v>
      </c>
      <c r="H21" s="540" t="s">
        <v>11262</v>
      </c>
      <c r="I21" s="541" t="str">
        <f t="shared" si="0"/>
        <v>фото1</v>
      </c>
      <c r="J21" s="541"/>
      <c r="K21" s="542" t="s">
        <v>32</v>
      </c>
      <c r="L21" s="546">
        <v>25</v>
      </c>
      <c r="M21" s="558">
        <v>2580.9</v>
      </c>
      <c r="N21" s="544"/>
      <c r="O21" s="331">
        <f t="shared" si="1"/>
        <v>0</v>
      </c>
      <c r="P21" s="545"/>
      <c r="Q21" s="333" t="s">
        <v>81</v>
      </c>
      <c r="R21" s="340">
        <f t="shared" si="2"/>
        <v>103.236</v>
      </c>
      <c r="S21" s="99"/>
      <c r="T21" s="99"/>
    </row>
    <row r="22" spans="1:20" ht="38.25" x14ac:dyDescent="0.2">
      <c r="A22" s="519">
        <v>7</v>
      </c>
      <c r="B22" s="537">
        <v>5639</v>
      </c>
      <c r="C22" s="538" t="s">
        <v>9137</v>
      </c>
      <c r="D22" s="539"/>
      <c r="E22" s="411" t="s">
        <v>75</v>
      </c>
      <c r="F22" s="411" t="s">
        <v>9138</v>
      </c>
      <c r="G22" s="411" t="s">
        <v>9139</v>
      </c>
      <c r="H22" s="540" t="s">
        <v>11263</v>
      </c>
      <c r="I22" s="541" t="str">
        <f t="shared" si="0"/>
        <v>фото1</v>
      </c>
      <c r="J22" s="541"/>
      <c r="K22" s="542" t="s">
        <v>32</v>
      </c>
      <c r="L22" s="546">
        <v>25</v>
      </c>
      <c r="M22" s="558">
        <v>4870.7000000000007</v>
      </c>
      <c r="N22" s="544"/>
      <c r="O22" s="331">
        <f t="shared" si="1"/>
        <v>0</v>
      </c>
      <c r="P22" s="545"/>
      <c r="Q22" s="333" t="s">
        <v>78</v>
      </c>
      <c r="R22" s="340">
        <f t="shared" si="2"/>
        <v>194.82800000000003</v>
      </c>
      <c r="S22" s="99"/>
      <c r="T22" s="99"/>
    </row>
    <row r="23" spans="1:20" ht="25.5" x14ac:dyDescent="0.2">
      <c r="A23" s="519">
        <v>8</v>
      </c>
      <c r="B23" s="537">
        <v>969</v>
      </c>
      <c r="C23" s="538" t="s">
        <v>9140</v>
      </c>
      <c r="D23" s="539"/>
      <c r="E23" s="411" t="s">
        <v>75</v>
      </c>
      <c r="F23" s="411" t="s">
        <v>86</v>
      </c>
      <c r="G23" s="411" t="s">
        <v>87</v>
      </c>
      <c r="H23" s="540" t="s">
        <v>11264</v>
      </c>
      <c r="I23" s="541" t="str">
        <f t="shared" si="0"/>
        <v>фото1</v>
      </c>
      <c r="J23" s="541"/>
      <c r="K23" s="542" t="s">
        <v>32</v>
      </c>
      <c r="L23" s="546">
        <v>25</v>
      </c>
      <c r="M23" s="558">
        <v>5598.3</v>
      </c>
      <c r="N23" s="544"/>
      <c r="O23" s="331">
        <f t="shared" si="1"/>
        <v>0</v>
      </c>
      <c r="P23" s="545"/>
      <c r="Q23" s="333" t="s">
        <v>9141</v>
      </c>
      <c r="R23" s="340">
        <f t="shared" si="2"/>
        <v>223.93200000000002</v>
      </c>
      <c r="S23" s="99"/>
      <c r="T23" s="99"/>
    </row>
    <row r="24" spans="1:20" ht="25.5" x14ac:dyDescent="0.2">
      <c r="A24" s="519">
        <v>9</v>
      </c>
      <c r="B24" s="537">
        <v>726</v>
      </c>
      <c r="C24" s="538" t="s">
        <v>7609</v>
      </c>
      <c r="D24" s="539"/>
      <c r="E24" s="411" t="s">
        <v>75</v>
      </c>
      <c r="F24" s="411" t="s">
        <v>88</v>
      </c>
      <c r="G24" s="411" t="s">
        <v>89</v>
      </c>
      <c r="H24" s="540" t="s">
        <v>11265</v>
      </c>
      <c r="I24" s="541" t="str">
        <f t="shared" si="0"/>
        <v>фото1</v>
      </c>
      <c r="J24" s="541"/>
      <c r="K24" s="542" t="s">
        <v>32</v>
      </c>
      <c r="L24" s="546">
        <v>25</v>
      </c>
      <c r="M24" s="558">
        <v>2580.9</v>
      </c>
      <c r="N24" s="544"/>
      <c r="O24" s="331">
        <f t="shared" si="1"/>
        <v>0</v>
      </c>
      <c r="P24" s="545"/>
      <c r="Q24" s="333" t="s">
        <v>81</v>
      </c>
      <c r="R24" s="340">
        <f t="shared" si="2"/>
        <v>103.236</v>
      </c>
      <c r="S24" s="99"/>
      <c r="T24" s="99"/>
    </row>
    <row r="25" spans="1:20" ht="25.5" x14ac:dyDescent="0.2">
      <c r="A25" s="519">
        <v>10</v>
      </c>
      <c r="B25" s="537">
        <v>727</v>
      </c>
      <c r="C25" s="538" t="s">
        <v>7610</v>
      </c>
      <c r="D25" s="539"/>
      <c r="E25" s="411" t="s">
        <v>75</v>
      </c>
      <c r="F25" s="411" t="s">
        <v>90</v>
      </c>
      <c r="G25" s="411" t="s">
        <v>91</v>
      </c>
      <c r="H25" s="540" t="s">
        <v>11266</v>
      </c>
      <c r="I25" s="541" t="str">
        <f t="shared" si="0"/>
        <v>фото1</v>
      </c>
      <c r="J25" s="541"/>
      <c r="K25" s="542" t="s">
        <v>32</v>
      </c>
      <c r="L25" s="546">
        <v>25</v>
      </c>
      <c r="M25" s="558">
        <v>2256.1</v>
      </c>
      <c r="N25" s="544"/>
      <c r="O25" s="331">
        <f t="shared" si="1"/>
        <v>0</v>
      </c>
      <c r="P25" s="545"/>
      <c r="Q25" s="333" t="s">
        <v>81</v>
      </c>
      <c r="R25" s="340">
        <f t="shared" si="2"/>
        <v>90.244</v>
      </c>
      <c r="S25" s="99"/>
      <c r="T25" s="99"/>
    </row>
    <row r="26" spans="1:20" ht="38.25" x14ac:dyDescent="0.2">
      <c r="A26" s="519">
        <v>11</v>
      </c>
      <c r="B26" s="537">
        <v>1584</v>
      </c>
      <c r="C26" s="538" t="s">
        <v>7611</v>
      </c>
      <c r="D26" s="539"/>
      <c r="E26" s="411" t="s">
        <v>75</v>
      </c>
      <c r="F26" s="411" t="s">
        <v>92</v>
      </c>
      <c r="G26" s="411" t="s">
        <v>93</v>
      </c>
      <c r="H26" s="540" t="s">
        <v>11267</v>
      </c>
      <c r="I26" s="541" t="str">
        <f t="shared" si="0"/>
        <v>фото1</v>
      </c>
      <c r="J26" s="541"/>
      <c r="K26" s="542" t="s">
        <v>32</v>
      </c>
      <c r="L26" s="546">
        <v>25</v>
      </c>
      <c r="M26" s="558">
        <v>2256.1</v>
      </c>
      <c r="N26" s="544"/>
      <c r="O26" s="331">
        <f t="shared" si="1"/>
        <v>0</v>
      </c>
      <c r="P26" s="545"/>
      <c r="Q26" s="333" t="s">
        <v>81</v>
      </c>
      <c r="R26" s="340">
        <f t="shared" si="2"/>
        <v>90.244</v>
      </c>
      <c r="S26" s="99"/>
      <c r="T26" s="99"/>
    </row>
    <row r="27" spans="1:20" ht="25.5" x14ac:dyDescent="0.2">
      <c r="A27" s="519">
        <v>12</v>
      </c>
      <c r="B27" s="537">
        <v>3929</v>
      </c>
      <c r="C27" s="538" t="s">
        <v>7612</v>
      </c>
      <c r="D27" s="539"/>
      <c r="E27" s="411" t="s">
        <v>75</v>
      </c>
      <c r="F27" s="411" t="s">
        <v>94</v>
      </c>
      <c r="G27" s="411" t="s">
        <v>95</v>
      </c>
      <c r="H27" s="540" t="s">
        <v>11268</v>
      </c>
      <c r="I27" s="541" t="str">
        <f t="shared" si="0"/>
        <v>фото1</v>
      </c>
      <c r="J27" s="541"/>
      <c r="K27" s="542" t="s">
        <v>32</v>
      </c>
      <c r="L27" s="546">
        <v>25</v>
      </c>
      <c r="M27" s="558">
        <v>2580.9</v>
      </c>
      <c r="N27" s="544"/>
      <c r="O27" s="331">
        <f t="shared" si="1"/>
        <v>0</v>
      </c>
      <c r="P27" s="545"/>
      <c r="Q27" s="333" t="s">
        <v>78</v>
      </c>
      <c r="R27" s="340">
        <f t="shared" si="2"/>
        <v>103.236</v>
      </c>
      <c r="S27" s="99"/>
      <c r="T27" s="99"/>
    </row>
    <row r="28" spans="1:20" ht="38.25" x14ac:dyDescent="0.2">
      <c r="A28" s="519">
        <v>13</v>
      </c>
      <c r="B28" s="537">
        <v>1586</v>
      </c>
      <c r="C28" s="538" t="s">
        <v>7613</v>
      </c>
      <c r="D28" s="539"/>
      <c r="E28" s="411" t="s">
        <v>75</v>
      </c>
      <c r="F28" s="411" t="s">
        <v>96</v>
      </c>
      <c r="G28" s="411" t="s">
        <v>97</v>
      </c>
      <c r="H28" s="540" t="s">
        <v>11269</v>
      </c>
      <c r="I28" s="541" t="str">
        <f t="shared" si="0"/>
        <v>фото1</v>
      </c>
      <c r="J28" s="541"/>
      <c r="K28" s="542" t="s">
        <v>32</v>
      </c>
      <c r="L28" s="546">
        <v>25</v>
      </c>
      <c r="M28" s="558">
        <v>2256.1</v>
      </c>
      <c r="N28" s="544"/>
      <c r="O28" s="331">
        <f t="shared" si="1"/>
        <v>0</v>
      </c>
      <c r="P28" s="545"/>
      <c r="Q28" s="333" t="s">
        <v>98</v>
      </c>
      <c r="R28" s="340">
        <f t="shared" si="2"/>
        <v>90.244</v>
      </c>
      <c r="S28" s="99"/>
      <c r="T28" s="99"/>
    </row>
    <row r="29" spans="1:20" ht="25.5" x14ac:dyDescent="0.2">
      <c r="A29" s="519">
        <v>14</v>
      </c>
      <c r="B29" s="537">
        <v>10761</v>
      </c>
      <c r="C29" s="538" t="s">
        <v>14417</v>
      </c>
      <c r="D29" s="539"/>
      <c r="E29" s="412" t="s">
        <v>75</v>
      </c>
      <c r="F29" s="412" t="s">
        <v>14418</v>
      </c>
      <c r="G29" s="412" t="s">
        <v>14419</v>
      </c>
      <c r="H29" s="547" t="s">
        <v>14420</v>
      </c>
      <c r="I29" s="541" t="str">
        <f t="shared" si="0"/>
        <v>фото1</v>
      </c>
      <c r="J29" s="541"/>
      <c r="K29" s="542" t="s">
        <v>32</v>
      </c>
      <c r="L29" s="546">
        <v>25</v>
      </c>
      <c r="M29" s="558">
        <v>2580.9</v>
      </c>
      <c r="N29" s="544"/>
      <c r="O29" s="331">
        <f t="shared" si="1"/>
        <v>0</v>
      </c>
      <c r="P29" s="545" t="s">
        <v>13902</v>
      </c>
      <c r="Q29" s="333" t="s">
        <v>78</v>
      </c>
      <c r="R29" s="340">
        <f t="shared" si="2"/>
        <v>103.236</v>
      </c>
      <c r="S29" s="99"/>
      <c r="T29" s="99"/>
    </row>
    <row r="30" spans="1:20" ht="25.5" x14ac:dyDescent="0.2">
      <c r="A30" s="519">
        <v>15</v>
      </c>
      <c r="B30" s="537">
        <v>728</v>
      </c>
      <c r="C30" s="538" t="s">
        <v>7614</v>
      </c>
      <c r="D30" s="539"/>
      <c r="E30" s="411" t="s">
        <v>75</v>
      </c>
      <c r="F30" s="411" t="s">
        <v>99</v>
      </c>
      <c r="G30" s="411" t="s">
        <v>100</v>
      </c>
      <c r="H30" s="540" t="s">
        <v>11270</v>
      </c>
      <c r="I30" s="541" t="str">
        <f t="shared" si="0"/>
        <v>фото1</v>
      </c>
      <c r="J30" s="541"/>
      <c r="K30" s="542" t="s">
        <v>32</v>
      </c>
      <c r="L30" s="546">
        <v>25</v>
      </c>
      <c r="M30" s="558">
        <v>4919.4000000000005</v>
      </c>
      <c r="N30" s="544"/>
      <c r="O30" s="331">
        <f t="shared" si="1"/>
        <v>0</v>
      </c>
      <c r="P30" s="545"/>
      <c r="Q30" s="333" t="s">
        <v>101</v>
      </c>
      <c r="R30" s="340">
        <f t="shared" si="2"/>
        <v>196.77600000000001</v>
      </c>
      <c r="S30" s="99"/>
      <c r="T30" s="99"/>
    </row>
    <row r="31" spans="1:20" ht="25.5" x14ac:dyDescent="0.2">
      <c r="A31" s="519">
        <v>16</v>
      </c>
      <c r="B31" s="537">
        <v>1588</v>
      </c>
      <c r="C31" s="538" t="s">
        <v>7615</v>
      </c>
      <c r="D31" s="539"/>
      <c r="E31" s="411" t="s">
        <v>75</v>
      </c>
      <c r="F31" s="411" t="s">
        <v>102</v>
      </c>
      <c r="G31" s="411" t="s">
        <v>103</v>
      </c>
      <c r="H31" s="540" t="s">
        <v>11271</v>
      </c>
      <c r="I31" s="541" t="str">
        <f t="shared" si="0"/>
        <v>фото1</v>
      </c>
      <c r="J31" s="541"/>
      <c r="K31" s="542" t="s">
        <v>32</v>
      </c>
      <c r="L31" s="546">
        <v>25</v>
      </c>
      <c r="M31" s="558">
        <v>2256.1</v>
      </c>
      <c r="N31" s="544"/>
      <c r="O31" s="331">
        <f t="shared" si="1"/>
        <v>0</v>
      </c>
      <c r="P31" s="545"/>
      <c r="Q31" s="333" t="s">
        <v>81</v>
      </c>
      <c r="R31" s="340">
        <f t="shared" si="2"/>
        <v>90.244</v>
      </c>
      <c r="S31" s="99"/>
      <c r="T31" s="99"/>
    </row>
    <row r="32" spans="1:20" ht="25.5" x14ac:dyDescent="0.2">
      <c r="A32" s="519">
        <v>17</v>
      </c>
      <c r="B32" s="537">
        <v>3915</v>
      </c>
      <c r="C32" s="538" t="s">
        <v>7616</v>
      </c>
      <c r="D32" s="539"/>
      <c r="E32" s="411" t="s">
        <v>75</v>
      </c>
      <c r="F32" s="411" t="s">
        <v>104</v>
      </c>
      <c r="G32" s="411" t="s">
        <v>105</v>
      </c>
      <c r="H32" s="540" t="s">
        <v>11272</v>
      </c>
      <c r="I32" s="541" t="str">
        <f t="shared" si="0"/>
        <v>фото1</v>
      </c>
      <c r="J32" s="541"/>
      <c r="K32" s="542" t="s">
        <v>32</v>
      </c>
      <c r="L32" s="546">
        <v>25</v>
      </c>
      <c r="M32" s="558">
        <v>2580.9</v>
      </c>
      <c r="N32" s="544"/>
      <c r="O32" s="331">
        <f t="shared" si="1"/>
        <v>0</v>
      </c>
      <c r="P32" s="545"/>
      <c r="Q32" s="333" t="s">
        <v>81</v>
      </c>
      <c r="R32" s="340">
        <f t="shared" si="2"/>
        <v>103.236</v>
      </c>
      <c r="S32" s="99"/>
      <c r="T32" s="99"/>
    </row>
    <row r="33" spans="1:20" ht="25.5" x14ac:dyDescent="0.2">
      <c r="A33" s="519">
        <v>18</v>
      </c>
      <c r="B33" s="537">
        <v>499</v>
      </c>
      <c r="C33" s="538" t="s">
        <v>7617</v>
      </c>
      <c r="D33" s="539"/>
      <c r="E33" s="411" t="s">
        <v>75</v>
      </c>
      <c r="F33" s="411" t="s">
        <v>106</v>
      </c>
      <c r="G33" s="411" t="s">
        <v>107</v>
      </c>
      <c r="H33" s="540" t="s">
        <v>11273</v>
      </c>
      <c r="I33" s="541" t="str">
        <f t="shared" si="0"/>
        <v>фото1</v>
      </c>
      <c r="J33" s="541"/>
      <c r="K33" s="542" t="s">
        <v>32</v>
      </c>
      <c r="L33" s="546">
        <v>25</v>
      </c>
      <c r="M33" s="558">
        <v>2256.1</v>
      </c>
      <c r="N33" s="544"/>
      <c r="O33" s="331">
        <f t="shared" si="1"/>
        <v>0</v>
      </c>
      <c r="P33" s="545"/>
      <c r="Q33" s="333" t="s">
        <v>81</v>
      </c>
      <c r="R33" s="340">
        <f t="shared" si="2"/>
        <v>90.244</v>
      </c>
      <c r="S33" s="99"/>
      <c r="T33" s="99"/>
    </row>
    <row r="34" spans="1:20" ht="38.25" x14ac:dyDescent="0.2">
      <c r="A34" s="519">
        <v>19</v>
      </c>
      <c r="B34" s="537">
        <v>6817</v>
      </c>
      <c r="C34" s="538" t="s">
        <v>9895</v>
      </c>
      <c r="D34" s="539"/>
      <c r="E34" s="411" t="s">
        <v>75</v>
      </c>
      <c r="F34" s="411" t="s">
        <v>3598</v>
      </c>
      <c r="G34" s="411" t="s">
        <v>3599</v>
      </c>
      <c r="H34" s="540" t="s">
        <v>11274</v>
      </c>
      <c r="I34" s="541" t="str">
        <f t="shared" si="0"/>
        <v>фото1</v>
      </c>
      <c r="J34" s="541"/>
      <c r="K34" s="542" t="s">
        <v>32</v>
      </c>
      <c r="L34" s="546">
        <v>25</v>
      </c>
      <c r="M34" s="558">
        <v>2580.9</v>
      </c>
      <c r="N34" s="544"/>
      <c r="O34" s="331">
        <f t="shared" si="1"/>
        <v>0</v>
      </c>
      <c r="P34" s="545"/>
      <c r="Q34" s="333" t="s">
        <v>81</v>
      </c>
      <c r="R34" s="340">
        <f t="shared" si="2"/>
        <v>103.236</v>
      </c>
      <c r="S34" s="99"/>
      <c r="T34" s="99"/>
    </row>
    <row r="35" spans="1:20" ht="25.5" x14ac:dyDescent="0.2">
      <c r="A35" s="519">
        <v>20</v>
      </c>
      <c r="B35" s="537">
        <v>3930</v>
      </c>
      <c r="C35" s="538" t="s">
        <v>7618</v>
      </c>
      <c r="D35" s="539"/>
      <c r="E35" s="411" t="s">
        <v>75</v>
      </c>
      <c r="F35" s="411" t="s">
        <v>9142</v>
      </c>
      <c r="G35" s="411" t="s">
        <v>108</v>
      </c>
      <c r="H35" s="540" t="s">
        <v>11275</v>
      </c>
      <c r="I35" s="541" t="str">
        <f t="shared" si="0"/>
        <v>фото1</v>
      </c>
      <c r="J35" s="541"/>
      <c r="K35" s="542" t="s">
        <v>32</v>
      </c>
      <c r="L35" s="546">
        <v>25</v>
      </c>
      <c r="M35" s="558">
        <v>2580.9</v>
      </c>
      <c r="N35" s="544"/>
      <c r="O35" s="331">
        <f t="shared" si="1"/>
        <v>0</v>
      </c>
      <c r="P35" s="545"/>
      <c r="Q35" s="333" t="s">
        <v>78</v>
      </c>
      <c r="R35" s="340">
        <f t="shared" si="2"/>
        <v>103.236</v>
      </c>
      <c r="S35" s="99"/>
      <c r="T35" s="99"/>
    </row>
    <row r="36" spans="1:20" ht="25.5" x14ac:dyDescent="0.2">
      <c r="A36" s="519">
        <v>21</v>
      </c>
      <c r="B36" s="537">
        <v>6819</v>
      </c>
      <c r="C36" s="538" t="s">
        <v>9896</v>
      </c>
      <c r="D36" s="539"/>
      <c r="E36" s="411" t="s">
        <v>75</v>
      </c>
      <c r="F36" s="411" t="s">
        <v>3600</v>
      </c>
      <c r="G36" s="411" t="s">
        <v>3601</v>
      </c>
      <c r="H36" s="540" t="s">
        <v>11276</v>
      </c>
      <c r="I36" s="541" t="str">
        <f t="shared" si="0"/>
        <v>фото1</v>
      </c>
      <c r="J36" s="541"/>
      <c r="K36" s="542" t="s">
        <v>32</v>
      </c>
      <c r="L36" s="546">
        <v>25</v>
      </c>
      <c r="M36" s="558">
        <v>2580.9</v>
      </c>
      <c r="N36" s="544"/>
      <c r="O36" s="331">
        <f t="shared" si="1"/>
        <v>0</v>
      </c>
      <c r="P36" s="545"/>
      <c r="Q36" s="333" t="s">
        <v>81</v>
      </c>
      <c r="R36" s="340">
        <f t="shared" si="2"/>
        <v>103.236</v>
      </c>
      <c r="S36" s="99"/>
      <c r="T36" s="99"/>
    </row>
    <row r="37" spans="1:20" ht="25.5" x14ac:dyDescent="0.2">
      <c r="A37" s="519">
        <v>22</v>
      </c>
      <c r="B37" s="537">
        <v>1589</v>
      </c>
      <c r="C37" s="538" t="s">
        <v>7619</v>
      </c>
      <c r="D37" s="539"/>
      <c r="E37" s="411" t="s">
        <v>75</v>
      </c>
      <c r="F37" s="411" t="s">
        <v>109</v>
      </c>
      <c r="G37" s="411" t="s">
        <v>110</v>
      </c>
      <c r="H37" s="540" t="s">
        <v>11277</v>
      </c>
      <c r="I37" s="541" t="str">
        <f t="shared" si="0"/>
        <v>фото1</v>
      </c>
      <c r="J37" s="541"/>
      <c r="K37" s="542" t="s">
        <v>32</v>
      </c>
      <c r="L37" s="546">
        <v>25</v>
      </c>
      <c r="M37" s="558">
        <v>2256.1</v>
      </c>
      <c r="N37" s="544"/>
      <c r="O37" s="331">
        <f t="shared" si="1"/>
        <v>0</v>
      </c>
      <c r="P37" s="545"/>
      <c r="Q37" s="333" t="s">
        <v>81</v>
      </c>
      <c r="R37" s="340">
        <f t="shared" si="2"/>
        <v>90.244</v>
      </c>
      <c r="S37" s="99"/>
      <c r="T37" s="99"/>
    </row>
    <row r="38" spans="1:20" ht="38.25" x14ac:dyDescent="0.2">
      <c r="A38" s="519">
        <v>23</v>
      </c>
      <c r="B38" s="537">
        <v>1590</v>
      </c>
      <c r="C38" s="538" t="s">
        <v>7620</v>
      </c>
      <c r="D38" s="539"/>
      <c r="E38" s="411" t="s">
        <v>75</v>
      </c>
      <c r="F38" s="411" t="s">
        <v>111</v>
      </c>
      <c r="G38" s="411" t="s">
        <v>112</v>
      </c>
      <c r="H38" s="540" t="s">
        <v>11278</v>
      </c>
      <c r="I38" s="541" t="str">
        <f t="shared" si="0"/>
        <v>фото1</v>
      </c>
      <c r="J38" s="541"/>
      <c r="K38" s="542" t="s">
        <v>32</v>
      </c>
      <c r="L38" s="546">
        <v>25</v>
      </c>
      <c r="M38" s="558">
        <v>2256.1</v>
      </c>
      <c r="N38" s="544"/>
      <c r="O38" s="331">
        <f t="shared" si="1"/>
        <v>0</v>
      </c>
      <c r="P38" s="545"/>
      <c r="Q38" s="333" t="s">
        <v>81</v>
      </c>
      <c r="R38" s="340">
        <f t="shared" si="2"/>
        <v>90.244</v>
      </c>
      <c r="S38" s="99"/>
      <c r="T38" s="99"/>
    </row>
    <row r="39" spans="1:20" ht="25.5" x14ac:dyDescent="0.2">
      <c r="A39" s="519">
        <v>24</v>
      </c>
      <c r="B39" s="537">
        <v>1592</v>
      </c>
      <c r="C39" s="538" t="s">
        <v>9143</v>
      </c>
      <c r="D39" s="539"/>
      <c r="E39" s="411" t="s">
        <v>75</v>
      </c>
      <c r="F39" s="411" t="s">
        <v>113</v>
      </c>
      <c r="G39" s="411" t="s">
        <v>114</v>
      </c>
      <c r="H39" s="540" t="s">
        <v>11279</v>
      </c>
      <c r="I39" s="541" t="str">
        <f t="shared" si="0"/>
        <v>фото1</v>
      </c>
      <c r="J39" s="541"/>
      <c r="K39" s="542" t="s">
        <v>32</v>
      </c>
      <c r="L39" s="546">
        <v>25</v>
      </c>
      <c r="M39" s="558">
        <v>3555.2999999999997</v>
      </c>
      <c r="N39" s="544"/>
      <c r="O39" s="331">
        <f t="shared" si="1"/>
        <v>0</v>
      </c>
      <c r="P39" s="545"/>
      <c r="Q39" s="333" t="s">
        <v>115</v>
      </c>
      <c r="R39" s="340">
        <f t="shared" si="2"/>
        <v>142.21199999999999</v>
      </c>
      <c r="S39" s="99"/>
      <c r="T39" s="99"/>
    </row>
    <row r="40" spans="1:20" ht="25.5" x14ac:dyDescent="0.2">
      <c r="A40" s="519">
        <v>25</v>
      </c>
      <c r="B40" s="537">
        <v>3920</v>
      </c>
      <c r="C40" s="538" t="s">
        <v>7621</v>
      </c>
      <c r="D40" s="539"/>
      <c r="E40" s="411" t="s">
        <v>75</v>
      </c>
      <c r="F40" s="411" t="s">
        <v>116</v>
      </c>
      <c r="G40" s="411" t="s">
        <v>117</v>
      </c>
      <c r="H40" s="540" t="s">
        <v>11280</v>
      </c>
      <c r="I40" s="541" t="str">
        <f t="shared" si="0"/>
        <v>фото1</v>
      </c>
      <c r="J40" s="541"/>
      <c r="K40" s="542" t="s">
        <v>32</v>
      </c>
      <c r="L40" s="546">
        <v>25</v>
      </c>
      <c r="M40" s="558">
        <v>2580.9</v>
      </c>
      <c r="N40" s="544"/>
      <c r="O40" s="331">
        <f t="shared" si="1"/>
        <v>0</v>
      </c>
      <c r="P40" s="545"/>
      <c r="Q40" s="333" t="s">
        <v>118</v>
      </c>
      <c r="R40" s="340">
        <f t="shared" si="2"/>
        <v>103.236</v>
      </c>
      <c r="S40" s="99"/>
      <c r="T40" s="99"/>
    </row>
    <row r="41" spans="1:20" ht="25.5" x14ac:dyDescent="0.2">
      <c r="A41" s="519">
        <v>26</v>
      </c>
      <c r="B41" s="537">
        <v>1593</v>
      </c>
      <c r="C41" s="538" t="s">
        <v>7622</v>
      </c>
      <c r="D41" s="539"/>
      <c r="E41" s="449" t="s">
        <v>75</v>
      </c>
      <c r="F41" s="449" t="s">
        <v>119</v>
      </c>
      <c r="G41" s="449" t="s">
        <v>120</v>
      </c>
      <c r="H41" s="548" t="s">
        <v>11281</v>
      </c>
      <c r="I41" s="541" t="str">
        <f t="shared" si="0"/>
        <v>фото1</v>
      </c>
      <c r="J41" s="541"/>
      <c r="K41" s="542" t="s">
        <v>32</v>
      </c>
      <c r="L41" s="546">
        <v>25</v>
      </c>
      <c r="M41" s="558">
        <v>2256.1</v>
      </c>
      <c r="N41" s="544"/>
      <c r="O41" s="331">
        <f t="shared" si="1"/>
        <v>0</v>
      </c>
      <c r="P41" s="545"/>
      <c r="Q41" s="333" t="s">
        <v>81</v>
      </c>
      <c r="R41" s="340">
        <f t="shared" si="2"/>
        <v>90.244</v>
      </c>
      <c r="S41" s="99"/>
      <c r="T41" s="99"/>
    </row>
    <row r="42" spans="1:20" ht="25.5" x14ac:dyDescent="0.2">
      <c r="A42" s="519">
        <v>27</v>
      </c>
      <c r="B42" s="537">
        <v>4242</v>
      </c>
      <c r="C42" s="538" t="s">
        <v>12652</v>
      </c>
      <c r="D42" s="539"/>
      <c r="E42" s="411" t="s">
        <v>75</v>
      </c>
      <c r="F42" s="411" t="s">
        <v>12653</v>
      </c>
      <c r="G42" s="411" t="s">
        <v>12654</v>
      </c>
      <c r="H42" s="540" t="s">
        <v>12655</v>
      </c>
      <c r="I42" s="541" t="str">
        <f t="shared" si="0"/>
        <v>фото1</v>
      </c>
      <c r="J42" s="541"/>
      <c r="K42" s="542" t="s">
        <v>32</v>
      </c>
      <c r="L42" s="546">
        <v>25</v>
      </c>
      <c r="M42" s="558">
        <v>4919.4000000000005</v>
      </c>
      <c r="N42" s="544"/>
      <c r="O42" s="331">
        <f t="shared" si="1"/>
        <v>0</v>
      </c>
      <c r="P42" s="545" t="s">
        <v>11622</v>
      </c>
      <c r="Q42" s="333" t="s">
        <v>81</v>
      </c>
      <c r="R42" s="340">
        <f t="shared" si="2"/>
        <v>196.77600000000001</v>
      </c>
      <c r="S42" s="99"/>
      <c r="T42" s="99"/>
    </row>
    <row r="43" spans="1:20" ht="25.5" x14ac:dyDescent="0.2">
      <c r="A43" s="519">
        <v>28</v>
      </c>
      <c r="B43" s="537">
        <v>1594</v>
      </c>
      <c r="C43" s="538" t="s">
        <v>7623</v>
      </c>
      <c r="D43" s="539"/>
      <c r="E43" s="411" t="s">
        <v>75</v>
      </c>
      <c r="F43" s="411" t="s">
        <v>121</v>
      </c>
      <c r="G43" s="411" t="s">
        <v>122</v>
      </c>
      <c r="H43" s="540" t="s">
        <v>11282</v>
      </c>
      <c r="I43" s="541" t="str">
        <f t="shared" si="0"/>
        <v>фото1</v>
      </c>
      <c r="J43" s="541"/>
      <c r="K43" s="542" t="s">
        <v>32</v>
      </c>
      <c r="L43" s="546">
        <v>25</v>
      </c>
      <c r="M43" s="558">
        <v>2727.1</v>
      </c>
      <c r="N43" s="544"/>
      <c r="O43" s="331">
        <f t="shared" si="1"/>
        <v>0</v>
      </c>
      <c r="P43" s="545"/>
      <c r="Q43" s="333" t="s">
        <v>81</v>
      </c>
      <c r="R43" s="340">
        <f t="shared" si="2"/>
        <v>109.084</v>
      </c>
      <c r="S43" s="99"/>
      <c r="T43" s="99"/>
    </row>
    <row r="44" spans="1:20" ht="25.5" x14ac:dyDescent="0.2">
      <c r="A44" s="519">
        <v>29</v>
      </c>
      <c r="B44" s="537">
        <v>736</v>
      </c>
      <c r="C44" s="538" t="s">
        <v>7624</v>
      </c>
      <c r="D44" s="539"/>
      <c r="E44" s="411" t="s">
        <v>75</v>
      </c>
      <c r="F44" s="411" t="s">
        <v>7625</v>
      </c>
      <c r="G44" s="411" t="s">
        <v>7626</v>
      </c>
      <c r="H44" s="540" t="s">
        <v>11283</v>
      </c>
      <c r="I44" s="541" t="str">
        <f t="shared" si="0"/>
        <v>фото1</v>
      </c>
      <c r="J44" s="541"/>
      <c r="K44" s="542" t="s">
        <v>32</v>
      </c>
      <c r="L44" s="546">
        <v>25</v>
      </c>
      <c r="M44" s="558">
        <v>2580.9</v>
      </c>
      <c r="N44" s="544"/>
      <c r="O44" s="331">
        <f t="shared" si="1"/>
        <v>0</v>
      </c>
      <c r="P44" s="545"/>
      <c r="Q44" s="333" t="s">
        <v>81</v>
      </c>
      <c r="R44" s="340">
        <f t="shared" si="2"/>
        <v>103.236</v>
      </c>
      <c r="S44" s="99"/>
      <c r="T44" s="99"/>
    </row>
    <row r="45" spans="1:20" ht="25.5" x14ac:dyDescent="0.2">
      <c r="A45" s="519">
        <v>30</v>
      </c>
      <c r="B45" s="537">
        <v>1595</v>
      </c>
      <c r="C45" s="538" t="s">
        <v>7627</v>
      </c>
      <c r="D45" s="539"/>
      <c r="E45" s="411" t="s">
        <v>75</v>
      </c>
      <c r="F45" s="411" t="s">
        <v>123</v>
      </c>
      <c r="G45" s="411" t="s">
        <v>124</v>
      </c>
      <c r="H45" s="540" t="s">
        <v>11284</v>
      </c>
      <c r="I45" s="541" t="str">
        <f t="shared" si="0"/>
        <v>фото1</v>
      </c>
      <c r="J45" s="541"/>
      <c r="K45" s="542" t="s">
        <v>32</v>
      </c>
      <c r="L45" s="546">
        <v>25</v>
      </c>
      <c r="M45" s="558">
        <v>2256.1</v>
      </c>
      <c r="N45" s="544"/>
      <c r="O45" s="331">
        <f t="shared" si="1"/>
        <v>0</v>
      </c>
      <c r="P45" s="545"/>
      <c r="Q45" s="333" t="s">
        <v>78</v>
      </c>
      <c r="R45" s="340">
        <f t="shared" si="2"/>
        <v>90.244</v>
      </c>
      <c r="S45" s="99"/>
      <c r="T45" s="99"/>
    </row>
    <row r="46" spans="1:20" ht="38.25" x14ac:dyDescent="0.2">
      <c r="A46" s="519">
        <v>31</v>
      </c>
      <c r="B46" s="537">
        <v>4527</v>
      </c>
      <c r="C46" s="538" t="s">
        <v>10654</v>
      </c>
      <c r="D46" s="539"/>
      <c r="E46" s="411" t="s">
        <v>75</v>
      </c>
      <c r="F46" s="411" t="s">
        <v>10655</v>
      </c>
      <c r="G46" s="411" t="s">
        <v>10656</v>
      </c>
      <c r="H46" s="540" t="s">
        <v>11285</v>
      </c>
      <c r="I46" s="541" t="str">
        <f t="shared" si="0"/>
        <v>фото1</v>
      </c>
      <c r="J46" s="541"/>
      <c r="K46" s="542" t="s">
        <v>32</v>
      </c>
      <c r="L46" s="546">
        <v>25</v>
      </c>
      <c r="M46" s="558">
        <v>2580.9</v>
      </c>
      <c r="N46" s="544"/>
      <c r="O46" s="331">
        <f t="shared" si="1"/>
        <v>0</v>
      </c>
      <c r="P46" s="545"/>
      <c r="Q46" s="333" t="s">
        <v>81</v>
      </c>
      <c r="R46" s="340">
        <f t="shared" si="2"/>
        <v>103.236</v>
      </c>
      <c r="S46" s="99"/>
      <c r="T46" s="99"/>
    </row>
    <row r="47" spans="1:20" ht="25.5" x14ac:dyDescent="0.2">
      <c r="A47" s="519">
        <v>32</v>
      </c>
      <c r="B47" s="537">
        <v>1596</v>
      </c>
      <c r="C47" s="538" t="s">
        <v>7628</v>
      </c>
      <c r="D47" s="539"/>
      <c r="E47" s="411" t="s">
        <v>75</v>
      </c>
      <c r="F47" s="411" t="s">
        <v>125</v>
      </c>
      <c r="G47" s="411" t="s">
        <v>126</v>
      </c>
      <c r="H47" s="540" t="s">
        <v>11286</v>
      </c>
      <c r="I47" s="541" t="str">
        <f t="shared" si="0"/>
        <v>фото1</v>
      </c>
      <c r="J47" s="541"/>
      <c r="K47" s="542" t="s">
        <v>32</v>
      </c>
      <c r="L47" s="546">
        <v>25</v>
      </c>
      <c r="M47" s="558">
        <v>4919.4000000000005</v>
      </c>
      <c r="N47" s="544"/>
      <c r="O47" s="331">
        <f t="shared" si="1"/>
        <v>0</v>
      </c>
      <c r="P47" s="545"/>
      <c r="Q47" s="333" t="s">
        <v>101</v>
      </c>
      <c r="R47" s="340">
        <f t="shared" si="2"/>
        <v>196.77600000000001</v>
      </c>
      <c r="S47" s="99"/>
      <c r="T47" s="99"/>
    </row>
    <row r="48" spans="1:20" ht="51" x14ac:dyDescent="0.2">
      <c r="A48" s="519">
        <v>33</v>
      </c>
      <c r="B48" s="537">
        <v>4410</v>
      </c>
      <c r="C48" s="538" t="s">
        <v>7629</v>
      </c>
      <c r="D48" s="539"/>
      <c r="E48" s="411" t="s">
        <v>75</v>
      </c>
      <c r="F48" s="411" t="s">
        <v>127</v>
      </c>
      <c r="G48" s="411" t="s">
        <v>128</v>
      </c>
      <c r="H48" s="540" t="s">
        <v>11287</v>
      </c>
      <c r="I48" s="541" t="str">
        <f t="shared" si="0"/>
        <v>фото1</v>
      </c>
      <c r="J48" s="541"/>
      <c r="K48" s="542" t="s">
        <v>32</v>
      </c>
      <c r="L48" s="546">
        <v>25</v>
      </c>
      <c r="M48" s="558">
        <v>4919.4000000000005</v>
      </c>
      <c r="N48" s="544"/>
      <c r="O48" s="331">
        <f t="shared" si="1"/>
        <v>0</v>
      </c>
      <c r="P48" s="545"/>
      <c r="Q48" s="333" t="s">
        <v>10657</v>
      </c>
      <c r="R48" s="340">
        <f t="shared" si="2"/>
        <v>196.77600000000001</v>
      </c>
      <c r="S48" s="99"/>
      <c r="T48" s="99"/>
    </row>
    <row r="49" spans="1:20" ht="25.5" x14ac:dyDescent="0.2">
      <c r="A49" s="519">
        <v>34</v>
      </c>
      <c r="B49" s="537">
        <v>3916</v>
      </c>
      <c r="C49" s="538" t="s">
        <v>7630</v>
      </c>
      <c r="D49" s="539"/>
      <c r="E49" s="411" t="s">
        <v>75</v>
      </c>
      <c r="F49" s="411" t="s">
        <v>129</v>
      </c>
      <c r="G49" s="411" t="s">
        <v>130</v>
      </c>
      <c r="H49" s="540" t="s">
        <v>11288</v>
      </c>
      <c r="I49" s="541" t="str">
        <f t="shared" si="0"/>
        <v>фото1</v>
      </c>
      <c r="J49" s="541"/>
      <c r="K49" s="542" t="s">
        <v>32</v>
      </c>
      <c r="L49" s="546">
        <v>25</v>
      </c>
      <c r="M49" s="558">
        <v>2580.9</v>
      </c>
      <c r="N49" s="544"/>
      <c r="O49" s="331">
        <f t="shared" si="1"/>
        <v>0</v>
      </c>
      <c r="P49" s="545"/>
      <c r="Q49" s="333" t="s">
        <v>81</v>
      </c>
      <c r="R49" s="340">
        <f t="shared" si="2"/>
        <v>103.236</v>
      </c>
      <c r="S49" s="100"/>
      <c r="T49" s="100"/>
    </row>
    <row r="50" spans="1:20" ht="25.5" x14ac:dyDescent="0.2">
      <c r="A50" s="519">
        <v>35</v>
      </c>
      <c r="B50" s="537">
        <v>1597</v>
      </c>
      <c r="C50" s="538" t="s">
        <v>7631</v>
      </c>
      <c r="D50" s="539"/>
      <c r="E50" s="411" t="s">
        <v>75</v>
      </c>
      <c r="F50" s="411" t="s">
        <v>131</v>
      </c>
      <c r="G50" s="411" t="s">
        <v>3602</v>
      </c>
      <c r="H50" s="540" t="s">
        <v>11289</v>
      </c>
      <c r="I50" s="541" t="str">
        <f t="shared" si="0"/>
        <v>фото1</v>
      </c>
      <c r="J50" s="541"/>
      <c r="K50" s="542" t="s">
        <v>32</v>
      </c>
      <c r="L50" s="546">
        <v>25</v>
      </c>
      <c r="M50" s="558">
        <v>2256.1</v>
      </c>
      <c r="N50" s="544"/>
      <c r="O50" s="331">
        <f t="shared" si="1"/>
        <v>0</v>
      </c>
      <c r="P50" s="545"/>
      <c r="Q50" s="333" t="s">
        <v>98</v>
      </c>
      <c r="R50" s="340">
        <f t="shared" si="2"/>
        <v>90.244</v>
      </c>
      <c r="S50" s="99"/>
      <c r="T50" s="99"/>
    </row>
    <row r="51" spans="1:20" ht="38.25" x14ac:dyDescent="0.2">
      <c r="A51" s="519">
        <v>36</v>
      </c>
      <c r="B51" s="537">
        <v>1598</v>
      </c>
      <c r="C51" s="538" t="s">
        <v>7632</v>
      </c>
      <c r="D51" s="539"/>
      <c r="E51" s="411" t="s">
        <v>75</v>
      </c>
      <c r="F51" s="411" t="s">
        <v>132</v>
      </c>
      <c r="G51" s="411" t="s">
        <v>133</v>
      </c>
      <c r="H51" s="540" t="s">
        <v>11290</v>
      </c>
      <c r="I51" s="541" t="str">
        <f t="shared" si="0"/>
        <v>фото1</v>
      </c>
      <c r="J51" s="541"/>
      <c r="K51" s="542" t="s">
        <v>32</v>
      </c>
      <c r="L51" s="546">
        <v>25</v>
      </c>
      <c r="M51" s="558">
        <v>2580.9</v>
      </c>
      <c r="N51" s="544"/>
      <c r="O51" s="331">
        <f t="shared" si="1"/>
        <v>0</v>
      </c>
      <c r="P51" s="545"/>
      <c r="Q51" s="333" t="s">
        <v>81</v>
      </c>
      <c r="R51" s="340">
        <f t="shared" si="2"/>
        <v>103.236</v>
      </c>
      <c r="S51" s="99"/>
      <c r="T51" s="99"/>
    </row>
    <row r="52" spans="1:20" ht="25.5" x14ac:dyDescent="0.2">
      <c r="A52" s="519">
        <v>37</v>
      </c>
      <c r="B52" s="537">
        <v>1599</v>
      </c>
      <c r="C52" s="538" t="s">
        <v>7633</v>
      </c>
      <c r="D52" s="539"/>
      <c r="E52" s="411" t="s">
        <v>75</v>
      </c>
      <c r="F52" s="411" t="s">
        <v>134</v>
      </c>
      <c r="G52" s="411" t="s">
        <v>135</v>
      </c>
      <c r="H52" s="540" t="s">
        <v>11291</v>
      </c>
      <c r="I52" s="541" t="str">
        <f t="shared" si="0"/>
        <v>фото1</v>
      </c>
      <c r="J52" s="541"/>
      <c r="K52" s="542" t="s">
        <v>32</v>
      </c>
      <c r="L52" s="546">
        <v>25</v>
      </c>
      <c r="M52" s="558">
        <v>2580.9</v>
      </c>
      <c r="N52" s="544"/>
      <c r="O52" s="331">
        <f t="shared" si="1"/>
        <v>0</v>
      </c>
      <c r="P52" s="545"/>
      <c r="Q52" s="333" t="s">
        <v>81</v>
      </c>
      <c r="R52" s="340">
        <f t="shared" si="2"/>
        <v>103.236</v>
      </c>
      <c r="S52" s="99"/>
      <c r="T52" s="99"/>
    </row>
    <row r="53" spans="1:20" ht="25.5" x14ac:dyDescent="0.2">
      <c r="A53" s="519">
        <v>38</v>
      </c>
      <c r="B53" s="537">
        <v>740</v>
      </c>
      <c r="C53" s="538" t="s">
        <v>7634</v>
      </c>
      <c r="D53" s="539"/>
      <c r="E53" s="411" t="s">
        <v>75</v>
      </c>
      <c r="F53" s="411" t="s">
        <v>136</v>
      </c>
      <c r="G53" s="411" t="s">
        <v>137</v>
      </c>
      <c r="H53" s="540" t="s">
        <v>11292</v>
      </c>
      <c r="I53" s="541" t="str">
        <f t="shared" si="0"/>
        <v>фото1</v>
      </c>
      <c r="J53" s="541"/>
      <c r="K53" s="542" t="s">
        <v>32</v>
      </c>
      <c r="L53" s="546">
        <v>25</v>
      </c>
      <c r="M53" s="558">
        <v>2580.9</v>
      </c>
      <c r="N53" s="544"/>
      <c r="O53" s="331">
        <f t="shared" si="1"/>
        <v>0</v>
      </c>
      <c r="P53" s="545"/>
      <c r="Q53" s="333" t="s">
        <v>81</v>
      </c>
      <c r="R53" s="340">
        <f t="shared" si="2"/>
        <v>103.236</v>
      </c>
      <c r="S53" s="99"/>
      <c r="T53" s="99"/>
    </row>
    <row r="54" spans="1:20" ht="25.5" x14ac:dyDescent="0.2">
      <c r="A54" s="519">
        <v>39</v>
      </c>
      <c r="B54" s="537">
        <v>6823</v>
      </c>
      <c r="C54" s="538" t="s">
        <v>7635</v>
      </c>
      <c r="D54" s="539"/>
      <c r="E54" s="411" t="s">
        <v>75</v>
      </c>
      <c r="F54" s="411" t="s">
        <v>3603</v>
      </c>
      <c r="G54" s="411" t="s">
        <v>3604</v>
      </c>
      <c r="H54" s="540" t="s">
        <v>11293</v>
      </c>
      <c r="I54" s="541" t="str">
        <f t="shared" si="0"/>
        <v>фото1</v>
      </c>
      <c r="J54" s="541"/>
      <c r="K54" s="542" t="s">
        <v>32</v>
      </c>
      <c r="L54" s="546">
        <v>25</v>
      </c>
      <c r="M54" s="558">
        <v>2857</v>
      </c>
      <c r="N54" s="544"/>
      <c r="O54" s="331">
        <f t="shared" si="1"/>
        <v>0</v>
      </c>
      <c r="P54" s="545"/>
      <c r="Q54" s="333" t="s">
        <v>81</v>
      </c>
      <c r="R54" s="340">
        <f t="shared" si="2"/>
        <v>114.28</v>
      </c>
      <c r="S54" s="99"/>
      <c r="T54" s="99"/>
    </row>
    <row r="55" spans="1:20" ht="25.5" x14ac:dyDescent="0.2">
      <c r="A55" s="519">
        <v>40</v>
      </c>
      <c r="B55" s="537">
        <v>1600</v>
      </c>
      <c r="C55" s="538" t="s">
        <v>7636</v>
      </c>
      <c r="D55" s="539"/>
      <c r="E55" s="411" t="s">
        <v>75</v>
      </c>
      <c r="F55" s="411" t="s">
        <v>138</v>
      </c>
      <c r="G55" s="411" t="s">
        <v>139</v>
      </c>
      <c r="H55" s="540" t="s">
        <v>11294</v>
      </c>
      <c r="I55" s="541" t="str">
        <f t="shared" si="0"/>
        <v>фото1</v>
      </c>
      <c r="J55" s="541"/>
      <c r="K55" s="542" t="s">
        <v>32</v>
      </c>
      <c r="L55" s="546">
        <v>25</v>
      </c>
      <c r="M55" s="558">
        <v>2256.1</v>
      </c>
      <c r="N55" s="544"/>
      <c r="O55" s="331">
        <f t="shared" si="1"/>
        <v>0</v>
      </c>
      <c r="P55" s="545"/>
      <c r="Q55" s="333" t="s">
        <v>81</v>
      </c>
      <c r="R55" s="340">
        <f t="shared" si="2"/>
        <v>90.244</v>
      </c>
      <c r="S55" s="99"/>
      <c r="T55" s="99"/>
    </row>
    <row r="56" spans="1:20" ht="25.5" x14ac:dyDescent="0.2">
      <c r="A56" s="519">
        <v>41</v>
      </c>
      <c r="B56" s="537">
        <v>741</v>
      </c>
      <c r="C56" s="538" t="s">
        <v>7637</v>
      </c>
      <c r="D56" s="539"/>
      <c r="E56" s="411" t="s">
        <v>75</v>
      </c>
      <c r="F56" s="411" t="s">
        <v>140</v>
      </c>
      <c r="G56" s="411" t="s">
        <v>141</v>
      </c>
      <c r="H56" s="540" t="s">
        <v>11295</v>
      </c>
      <c r="I56" s="541" t="str">
        <f t="shared" si="0"/>
        <v>фото1</v>
      </c>
      <c r="J56" s="541"/>
      <c r="K56" s="542" t="s">
        <v>32</v>
      </c>
      <c r="L56" s="546">
        <v>25</v>
      </c>
      <c r="M56" s="558">
        <v>2580.9</v>
      </c>
      <c r="N56" s="544"/>
      <c r="O56" s="331">
        <f t="shared" si="1"/>
        <v>0</v>
      </c>
      <c r="P56" s="545"/>
      <c r="Q56" s="333" t="s">
        <v>81</v>
      </c>
      <c r="R56" s="340">
        <f t="shared" si="2"/>
        <v>103.236</v>
      </c>
      <c r="S56" s="99"/>
      <c r="T56" s="99"/>
    </row>
    <row r="57" spans="1:20" ht="25.5" x14ac:dyDescent="0.2">
      <c r="A57" s="519">
        <v>42</v>
      </c>
      <c r="B57" s="537">
        <v>743</v>
      </c>
      <c r="C57" s="538" t="s">
        <v>7638</v>
      </c>
      <c r="D57" s="539"/>
      <c r="E57" s="411" t="s">
        <v>75</v>
      </c>
      <c r="F57" s="411" t="s">
        <v>142</v>
      </c>
      <c r="G57" s="411" t="s">
        <v>143</v>
      </c>
      <c r="H57" s="540" t="s">
        <v>11296</v>
      </c>
      <c r="I57" s="541" t="str">
        <f t="shared" si="0"/>
        <v>фото1</v>
      </c>
      <c r="J57" s="541"/>
      <c r="K57" s="542" t="s">
        <v>32</v>
      </c>
      <c r="L57" s="546">
        <v>25</v>
      </c>
      <c r="M57" s="558">
        <v>2256.1</v>
      </c>
      <c r="N57" s="544"/>
      <c r="O57" s="331">
        <f t="shared" si="1"/>
        <v>0</v>
      </c>
      <c r="P57" s="545"/>
      <c r="Q57" s="333" t="s">
        <v>81</v>
      </c>
      <c r="R57" s="340">
        <f t="shared" si="2"/>
        <v>90.244</v>
      </c>
      <c r="S57" s="99"/>
      <c r="T57" s="99"/>
    </row>
    <row r="58" spans="1:20" ht="38.25" x14ac:dyDescent="0.2">
      <c r="A58" s="519">
        <v>43</v>
      </c>
      <c r="B58" s="537">
        <v>3931</v>
      </c>
      <c r="C58" s="538" t="s">
        <v>7639</v>
      </c>
      <c r="D58" s="539"/>
      <c r="E58" s="411" t="s">
        <v>75</v>
      </c>
      <c r="F58" s="411" t="s">
        <v>144</v>
      </c>
      <c r="G58" s="411" t="s">
        <v>145</v>
      </c>
      <c r="H58" s="540" t="s">
        <v>11297</v>
      </c>
      <c r="I58" s="541" t="str">
        <f t="shared" si="0"/>
        <v>фото1</v>
      </c>
      <c r="J58" s="541"/>
      <c r="K58" s="542" t="s">
        <v>32</v>
      </c>
      <c r="L58" s="546">
        <v>25</v>
      </c>
      <c r="M58" s="558">
        <v>2580.9</v>
      </c>
      <c r="N58" s="544"/>
      <c r="O58" s="331">
        <f t="shared" si="1"/>
        <v>0</v>
      </c>
      <c r="P58" s="545"/>
      <c r="Q58" s="333" t="s">
        <v>78</v>
      </c>
      <c r="R58" s="340">
        <f t="shared" si="2"/>
        <v>103.236</v>
      </c>
      <c r="S58" s="99"/>
      <c r="T58" s="99"/>
    </row>
    <row r="59" spans="1:20" ht="25.5" x14ac:dyDescent="0.2">
      <c r="A59" s="519">
        <v>44</v>
      </c>
      <c r="B59" s="537">
        <v>744</v>
      </c>
      <c r="C59" s="538" t="s">
        <v>7640</v>
      </c>
      <c r="D59" s="539"/>
      <c r="E59" s="411" t="s">
        <v>75</v>
      </c>
      <c r="F59" s="411" t="s">
        <v>146</v>
      </c>
      <c r="G59" s="411" t="s">
        <v>147</v>
      </c>
      <c r="H59" s="540" t="s">
        <v>11298</v>
      </c>
      <c r="I59" s="541" t="str">
        <f t="shared" si="0"/>
        <v>фото1</v>
      </c>
      <c r="J59" s="541"/>
      <c r="K59" s="542" t="s">
        <v>32</v>
      </c>
      <c r="L59" s="546">
        <v>25</v>
      </c>
      <c r="M59" s="558">
        <v>4919.4000000000005</v>
      </c>
      <c r="N59" s="544"/>
      <c r="O59" s="331">
        <f t="shared" si="1"/>
        <v>0</v>
      </c>
      <c r="P59" s="545"/>
      <c r="Q59" s="333" t="s">
        <v>98</v>
      </c>
      <c r="R59" s="340">
        <f t="shared" si="2"/>
        <v>196.77600000000001</v>
      </c>
      <c r="S59" s="99"/>
      <c r="T59" s="99"/>
    </row>
    <row r="60" spans="1:20" ht="25.5" x14ac:dyDescent="0.2">
      <c r="A60" s="519">
        <v>45</v>
      </c>
      <c r="B60" s="537">
        <v>507</v>
      </c>
      <c r="C60" s="538" t="s">
        <v>7641</v>
      </c>
      <c r="D60" s="539"/>
      <c r="E60" s="411" t="s">
        <v>75</v>
      </c>
      <c r="F60" s="411" t="s">
        <v>148</v>
      </c>
      <c r="G60" s="411" t="s">
        <v>149</v>
      </c>
      <c r="H60" s="540" t="s">
        <v>11299</v>
      </c>
      <c r="I60" s="541" t="str">
        <f t="shared" si="0"/>
        <v>фото1</v>
      </c>
      <c r="J60" s="541"/>
      <c r="K60" s="542" t="s">
        <v>32</v>
      </c>
      <c r="L60" s="546">
        <v>25</v>
      </c>
      <c r="M60" s="558">
        <v>4919.4000000000005</v>
      </c>
      <c r="N60" s="544"/>
      <c r="O60" s="331">
        <f t="shared" si="1"/>
        <v>0</v>
      </c>
      <c r="P60" s="545"/>
      <c r="Q60" s="333" t="s">
        <v>101</v>
      </c>
      <c r="R60" s="340">
        <f t="shared" si="2"/>
        <v>196.77600000000001</v>
      </c>
      <c r="S60" s="99"/>
      <c r="T60" s="99"/>
    </row>
    <row r="61" spans="1:20" ht="25.5" x14ac:dyDescent="0.2">
      <c r="A61" s="519">
        <v>46</v>
      </c>
      <c r="B61" s="537">
        <v>1601</v>
      </c>
      <c r="C61" s="538" t="s">
        <v>7642</v>
      </c>
      <c r="D61" s="539"/>
      <c r="E61" s="411" t="s">
        <v>75</v>
      </c>
      <c r="F61" s="411" t="s">
        <v>150</v>
      </c>
      <c r="G61" s="411" t="s">
        <v>151</v>
      </c>
      <c r="H61" s="540" t="s">
        <v>11300</v>
      </c>
      <c r="I61" s="541" t="str">
        <f t="shared" si="0"/>
        <v>фото1</v>
      </c>
      <c r="J61" s="541"/>
      <c r="K61" s="542" t="s">
        <v>32</v>
      </c>
      <c r="L61" s="546">
        <v>25</v>
      </c>
      <c r="M61" s="558">
        <v>2857</v>
      </c>
      <c r="N61" s="544"/>
      <c r="O61" s="331">
        <f t="shared" si="1"/>
        <v>0</v>
      </c>
      <c r="P61" s="545"/>
      <c r="Q61" s="333" t="s">
        <v>81</v>
      </c>
      <c r="R61" s="340">
        <f t="shared" si="2"/>
        <v>114.28</v>
      </c>
      <c r="S61" s="99"/>
      <c r="T61" s="99"/>
    </row>
    <row r="62" spans="1:20" ht="51" x14ac:dyDescent="0.2">
      <c r="A62" s="519">
        <v>47</v>
      </c>
      <c r="B62" s="537">
        <v>5640</v>
      </c>
      <c r="C62" s="538" t="s">
        <v>9144</v>
      </c>
      <c r="D62" s="539" t="s">
        <v>9145</v>
      </c>
      <c r="E62" s="411" t="s">
        <v>75</v>
      </c>
      <c r="F62" s="411" t="s">
        <v>9146</v>
      </c>
      <c r="G62" s="411" t="s">
        <v>9147</v>
      </c>
      <c r="H62" s="540" t="s">
        <v>11301</v>
      </c>
      <c r="I62" s="541" t="str">
        <f t="shared" si="0"/>
        <v>фото1</v>
      </c>
      <c r="J62" s="541" t="str">
        <f>HYPERLINK("http://www.gardenbulbs.ru/images/vesna_CL/thumbnails/"&amp;D612&amp;".jpg","фото2")</f>
        <v>фото2</v>
      </c>
      <c r="K62" s="542" t="s">
        <v>32</v>
      </c>
      <c r="L62" s="546">
        <v>25</v>
      </c>
      <c r="M62" s="558">
        <v>3555.2999999999997</v>
      </c>
      <c r="N62" s="544"/>
      <c r="O62" s="331">
        <f t="shared" si="1"/>
        <v>0</v>
      </c>
      <c r="P62" s="545"/>
      <c r="Q62" s="333" t="s">
        <v>9148</v>
      </c>
      <c r="R62" s="340">
        <f t="shared" si="2"/>
        <v>142.21199999999999</v>
      </c>
      <c r="S62" s="99"/>
      <c r="T62" s="99"/>
    </row>
    <row r="63" spans="1:20" ht="25.5" x14ac:dyDescent="0.2">
      <c r="A63" s="519">
        <v>48</v>
      </c>
      <c r="B63" s="537">
        <v>745</v>
      </c>
      <c r="C63" s="538" t="s">
        <v>7643</v>
      </c>
      <c r="D63" s="539"/>
      <c r="E63" s="411" t="s">
        <v>75</v>
      </c>
      <c r="F63" s="411" t="s">
        <v>152</v>
      </c>
      <c r="G63" s="411" t="s">
        <v>153</v>
      </c>
      <c r="H63" s="540" t="s">
        <v>11302</v>
      </c>
      <c r="I63" s="541" t="str">
        <f t="shared" si="0"/>
        <v>фото1</v>
      </c>
      <c r="J63" s="541"/>
      <c r="K63" s="542" t="s">
        <v>32</v>
      </c>
      <c r="L63" s="546">
        <v>25</v>
      </c>
      <c r="M63" s="558">
        <v>2580.9</v>
      </c>
      <c r="N63" s="544"/>
      <c r="O63" s="331">
        <f t="shared" si="1"/>
        <v>0</v>
      </c>
      <c r="P63" s="545"/>
      <c r="Q63" s="333" t="s">
        <v>81</v>
      </c>
      <c r="R63" s="340">
        <f t="shared" si="2"/>
        <v>103.236</v>
      </c>
      <c r="S63" s="99"/>
      <c r="T63" s="99"/>
    </row>
    <row r="64" spans="1:20" ht="25.5" x14ac:dyDescent="0.2">
      <c r="A64" s="519">
        <v>49</v>
      </c>
      <c r="B64" s="537">
        <v>5419</v>
      </c>
      <c r="C64" s="538" t="s">
        <v>9897</v>
      </c>
      <c r="D64" s="539"/>
      <c r="E64" s="411" t="s">
        <v>75</v>
      </c>
      <c r="F64" s="411" t="s">
        <v>7644</v>
      </c>
      <c r="G64" s="411" t="s">
        <v>7645</v>
      </c>
      <c r="H64" s="540" t="s">
        <v>11303</v>
      </c>
      <c r="I64" s="541" t="str">
        <f t="shared" si="0"/>
        <v>фото1</v>
      </c>
      <c r="J64" s="541"/>
      <c r="K64" s="542" t="s">
        <v>32</v>
      </c>
      <c r="L64" s="546">
        <v>25</v>
      </c>
      <c r="M64" s="558">
        <v>2580.9</v>
      </c>
      <c r="N64" s="544"/>
      <c r="O64" s="331">
        <f t="shared" si="1"/>
        <v>0</v>
      </c>
      <c r="P64" s="545"/>
      <c r="Q64" s="333" t="s">
        <v>81</v>
      </c>
      <c r="R64" s="340">
        <f t="shared" si="2"/>
        <v>103.236</v>
      </c>
      <c r="S64" s="99"/>
      <c r="T64" s="99"/>
    </row>
    <row r="65" spans="1:20" ht="25.5" x14ac:dyDescent="0.2">
      <c r="A65" s="519">
        <v>50</v>
      </c>
      <c r="B65" s="537">
        <v>85</v>
      </c>
      <c r="C65" s="538" t="s">
        <v>7646</v>
      </c>
      <c r="D65" s="539"/>
      <c r="E65" s="411" t="s">
        <v>75</v>
      </c>
      <c r="F65" s="411" t="s">
        <v>154</v>
      </c>
      <c r="G65" s="411" t="s">
        <v>155</v>
      </c>
      <c r="H65" s="540" t="s">
        <v>11304</v>
      </c>
      <c r="I65" s="541" t="str">
        <f t="shared" si="0"/>
        <v>фото1</v>
      </c>
      <c r="J65" s="541"/>
      <c r="K65" s="542" t="s">
        <v>32</v>
      </c>
      <c r="L65" s="546">
        <v>25</v>
      </c>
      <c r="M65" s="558">
        <v>2256.1</v>
      </c>
      <c r="N65" s="544"/>
      <c r="O65" s="331">
        <f t="shared" si="1"/>
        <v>0</v>
      </c>
      <c r="P65" s="545"/>
      <c r="Q65" s="333" t="s">
        <v>81</v>
      </c>
      <c r="R65" s="340">
        <f t="shared" si="2"/>
        <v>90.244</v>
      </c>
      <c r="S65" s="99"/>
      <c r="T65" s="99"/>
    </row>
    <row r="66" spans="1:20" ht="25.5" x14ac:dyDescent="0.2">
      <c r="A66" s="519">
        <v>51</v>
      </c>
      <c r="B66" s="537">
        <v>83</v>
      </c>
      <c r="C66" s="538" t="s">
        <v>7647</v>
      </c>
      <c r="D66" s="539"/>
      <c r="E66" s="411" t="s">
        <v>75</v>
      </c>
      <c r="F66" s="411" t="s">
        <v>156</v>
      </c>
      <c r="G66" s="411" t="s">
        <v>157</v>
      </c>
      <c r="H66" s="540" t="s">
        <v>11305</v>
      </c>
      <c r="I66" s="541" t="str">
        <f t="shared" si="0"/>
        <v>фото1</v>
      </c>
      <c r="J66" s="541"/>
      <c r="K66" s="542" t="s">
        <v>32</v>
      </c>
      <c r="L66" s="546">
        <v>25</v>
      </c>
      <c r="M66" s="558">
        <v>4919.4000000000005</v>
      </c>
      <c r="N66" s="544"/>
      <c r="O66" s="331">
        <f t="shared" si="1"/>
        <v>0</v>
      </c>
      <c r="P66" s="545"/>
      <c r="Q66" s="333" t="s">
        <v>78</v>
      </c>
      <c r="R66" s="340">
        <f t="shared" si="2"/>
        <v>196.77600000000001</v>
      </c>
      <c r="S66" s="99"/>
      <c r="T66" s="99"/>
    </row>
    <row r="67" spans="1:20" ht="51" x14ac:dyDescent="0.2">
      <c r="A67" s="519">
        <v>52</v>
      </c>
      <c r="B67" s="537">
        <v>496</v>
      </c>
      <c r="C67" s="538" t="s">
        <v>7648</v>
      </c>
      <c r="D67" s="539" t="s">
        <v>7649</v>
      </c>
      <c r="E67" s="411" t="s">
        <v>75</v>
      </c>
      <c r="F67" s="411" t="s">
        <v>3605</v>
      </c>
      <c r="G67" s="411" t="s">
        <v>3606</v>
      </c>
      <c r="H67" s="540" t="s">
        <v>14421</v>
      </c>
      <c r="I67" s="541" t="str">
        <f t="shared" si="0"/>
        <v>фото1</v>
      </c>
      <c r="J67" s="541" t="str">
        <f>HYPERLINK("http://www.gardenbulbs.ru/images/vesna_CL/thumbnails/"&amp;D617&amp;".jpg","фото2")</f>
        <v>фото2</v>
      </c>
      <c r="K67" s="542" t="s">
        <v>32</v>
      </c>
      <c r="L67" s="546">
        <v>25</v>
      </c>
      <c r="M67" s="558">
        <v>4919.4000000000005</v>
      </c>
      <c r="N67" s="544"/>
      <c r="O67" s="331">
        <f t="shared" si="1"/>
        <v>0</v>
      </c>
      <c r="P67" s="545"/>
      <c r="Q67" s="333" t="s">
        <v>101</v>
      </c>
      <c r="R67" s="340">
        <f t="shared" si="2"/>
        <v>196.77600000000001</v>
      </c>
      <c r="S67" s="99"/>
      <c r="T67" s="99"/>
    </row>
    <row r="68" spans="1:20" ht="25.5" x14ac:dyDescent="0.2">
      <c r="A68" s="519">
        <v>53</v>
      </c>
      <c r="B68" s="537">
        <v>87</v>
      </c>
      <c r="C68" s="538" t="s">
        <v>7650</v>
      </c>
      <c r="D68" s="539"/>
      <c r="E68" s="411" t="s">
        <v>75</v>
      </c>
      <c r="F68" s="411" t="s">
        <v>158</v>
      </c>
      <c r="G68" s="411" t="s">
        <v>159</v>
      </c>
      <c r="H68" s="540" t="s">
        <v>11306</v>
      </c>
      <c r="I68" s="541" t="str">
        <f t="shared" si="0"/>
        <v>фото1</v>
      </c>
      <c r="J68" s="541"/>
      <c r="K68" s="542" t="s">
        <v>32</v>
      </c>
      <c r="L68" s="546">
        <v>25</v>
      </c>
      <c r="M68" s="558">
        <v>2580.9</v>
      </c>
      <c r="N68" s="544"/>
      <c r="O68" s="331">
        <f t="shared" si="1"/>
        <v>0</v>
      </c>
      <c r="P68" s="545"/>
      <c r="Q68" s="333" t="s">
        <v>118</v>
      </c>
      <c r="R68" s="340">
        <f t="shared" si="2"/>
        <v>103.236</v>
      </c>
      <c r="S68" s="99"/>
      <c r="T68" s="99"/>
    </row>
    <row r="69" spans="1:20" ht="25.5" x14ac:dyDescent="0.2">
      <c r="A69" s="519">
        <v>54</v>
      </c>
      <c r="B69" s="537">
        <v>88</v>
      </c>
      <c r="C69" s="538" t="s">
        <v>9898</v>
      </c>
      <c r="D69" s="539"/>
      <c r="E69" s="411" t="s">
        <v>75</v>
      </c>
      <c r="F69" s="411" t="s">
        <v>160</v>
      </c>
      <c r="G69" s="411" t="s">
        <v>161</v>
      </c>
      <c r="H69" s="540" t="s">
        <v>11307</v>
      </c>
      <c r="I69" s="541" t="str">
        <f t="shared" si="0"/>
        <v>фото1</v>
      </c>
      <c r="J69" s="541"/>
      <c r="K69" s="542" t="s">
        <v>32</v>
      </c>
      <c r="L69" s="546">
        <v>25</v>
      </c>
      <c r="M69" s="558">
        <v>3636.5</v>
      </c>
      <c r="N69" s="544"/>
      <c r="O69" s="331">
        <f t="shared" si="1"/>
        <v>0</v>
      </c>
      <c r="P69" s="545"/>
      <c r="Q69" s="333" t="s">
        <v>118</v>
      </c>
      <c r="R69" s="340">
        <f t="shared" si="2"/>
        <v>145.46</v>
      </c>
      <c r="S69" s="99"/>
      <c r="T69" s="99"/>
    </row>
    <row r="70" spans="1:20" ht="25.5" x14ac:dyDescent="0.2">
      <c r="A70" s="519">
        <v>55</v>
      </c>
      <c r="B70" s="537">
        <v>746</v>
      </c>
      <c r="C70" s="538" t="s">
        <v>7651</v>
      </c>
      <c r="D70" s="539"/>
      <c r="E70" s="411" t="s">
        <v>75</v>
      </c>
      <c r="F70" s="411" t="s">
        <v>162</v>
      </c>
      <c r="G70" s="411" t="s">
        <v>163</v>
      </c>
      <c r="H70" s="540" t="s">
        <v>11308</v>
      </c>
      <c r="I70" s="541" t="str">
        <f t="shared" si="0"/>
        <v>фото1</v>
      </c>
      <c r="J70" s="541"/>
      <c r="K70" s="542" t="s">
        <v>32</v>
      </c>
      <c r="L70" s="546">
        <v>25</v>
      </c>
      <c r="M70" s="558">
        <v>2580.9</v>
      </c>
      <c r="N70" s="544"/>
      <c r="O70" s="331">
        <f t="shared" si="1"/>
        <v>0</v>
      </c>
      <c r="P70" s="545"/>
      <c r="Q70" s="333" t="s">
        <v>81</v>
      </c>
      <c r="R70" s="340">
        <f t="shared" si="2"/>
        <v>103.236</v>
      </c>
      <c r="S70" s="99"/>
      <c r="T70" s="99"/>
    </row>
    <row r="71" spans="1:20" ht="25.5" x14ac:dyDescent="0.2">
      <c r="A71" s="519">
        <v>56</v>
      </c>
      <c r="B71" s="537">
        <v>1603</v>
      </c>
      <c r="C71" s="538" t="s">
        <v>7652</v>
      </c>
      <c r="D71" s="539"/>
      <c r="E71" s="411" t="s">
        <v>75</v>
      </c>
      <c r="F71" s="411" t="s">
        <v>164</v>
      </c>
      <c r="G71" s="411" t="s">
        <v>165</v>
      </c>
      <c r="H71" s="540" t="s">
        <v>11309</v>
      </c>
      <c r="I71" s="541" t="str">
        <f t="shared" si="0"/>
        <v>фото1</v>
      </c>
      <c r="J71" s="541"/>
      <c r="K71" s="542" t="s">
        <v>32</v>
      </c>
      <c r="L71" s="546">
        <v>25</v>
      </c>
      <c r="M71" s="558">
        <v>2256.1</v>
      </c>
      <c r="N71" s="544"/>
      <c r="O71" s="331">
        <f t="shared" si="1"/>
        <v>0</v>
      </c>
      <c r="P71" s="545"/>
      <c r="Q71" s="333" t="s">
        <v>98</v>
      </c>
      <c r="R71" s="340">
        <f t="shared" si="2"/>
        <v>90.244</v>
      </c>
      <c r="S71" s="99"/>
      <c r="T71" s="99"/>
    </row>
    <row r="72" spans="1:20" ht="25.5" x14ac:dyDescent="0.2">
      <c r="A72" s="519">
        <v>57</v>
      </c>
      <c r="B72" s="537">
        <v>3911</v>
      </c>
      <c r="C72" s="538" t="s">
        <v>7653</v>
      </c>
      <c r="D72" s="539"/>
      <c r="E72" s="411" t="s">
        <v>75</v>
      </c>
      <c r="F72" s="411" t="s">
        <v>166</v>
      </c>
      <c r="G72" s="411" t="s">
        <v>167</v>
      </c>
      <c r="H72" s="540" t="s">
        <v>11310</v>
      </c>
      <c r="I72" s="541" t="str">
        <f t="shared" si="0"/>
        <v>фото1</v>
      </c>
      <c r="J72" s="541"/>
      <c r="K72" s="542" t="s">
        <v>32</v>
      </c>
      <c r="L72" s="546">
        <v>25</v>
      </c>
      <c r="M72" s="558">
        <v>2580.9</v>
      </c>
      <c r="N72" s="544"/>
      <c r="O72" s="331">
        <f t="shared" si="1"/>
        <v>0</v>
      </c>
      <c r="P72" s="545"/>
      <c r="Q72" s="333" t="s">
        <v>98</v>
      </c>
      <c r="R72" s="340">
        <f t="shared" si="2"/>
        <v>103.236</v>
      </c>
      <c r="S72" s="99"/>
      <c r="T72" s="99"/>
    </row>
    <row r="73" spans="1:20" ht="25.5" x14ac:dyDescent="0.2">
      <c r="A73" s="519">
        <v>58</v>
      </c>
      <c r="B73" s="537">
        <v>3917</v>
      </c>
      <c r="C73" s="538" t="s">
        <v>7654</v>
      </c>
      <c r="D73" s="539"/>
      <c r="E73" s="411" t="s">
        <v>75</v>
      </c>
      <c r="F73" s="411" t="s">
        <v>168</v>
      </c>
      <c r="G73" s="411" t="s">
        <v>169</v>
      </c>
      <c r="H73" s="540" t="s">
        <v>11311</v>
      </c>
      <c r="I73" s="541" t="str">
        <f t="shared" si="0"/>
        <v>фото1</v>
      </c>
      <c r="J73" s="541"/>
      <c r="K73" s="542" t="s">
        <v>32</v>
      </c>
      <c r="L73" s="546">
        <v>25</v>
      </c>
      <c r="M73" s="558">
        <v>2580.9</v>
      </c>
      <c r="N73" s="544"/>
      <c r="O73" s="331">
        <f t="shared" si="1"/>
        <v>0</v>
      </c>
      <c r="P73" s="545"/>
      <c r="Q73" s="333" t="s">
        <v>81</v>
      </c>
      <c r="R73" s="340">
        <f t="shared" si="2"/>
        <v>103.236</v>
      </c>
      <c r="S73" s="99"/>
      <c r="T73" s="99"/>
    </row>
    <row r="74" spans="1:20" ht="25.5" x14ac:dyDescent="0.2">
      <c r="A74" s="519">
        <v>59</v>
      </c>
      <c r="B74" s="537">
        <v>1605</v>
      </c>
      <c r="C74" s="538" t="s">
        <v>7655</v>
      </c>
      <c r="D74" s="539"/>
      <c r="E74" s="411" t="s">
        <v>75</v>
      </c>
      <c r="F74" s="411" t="s">
        <v>170</v>
      </c>
      <c r="G74" s="411" t="s">
        <v>171</v>
      </c>
      <c r="H74" s="540" t="s">
        <v>11312</v>
      </c>
      <c r="I74" s="541" t="str">
        <f t="shared" si="0"/>
        <v>фото1</v>
      </c>
      <c r="J74" s="541"/>
      <c r="K74" s="542" t="s">
        <v>32</v>
      </c>
      <c r="L74" s="546">
        <v>25</v>
      </c>
      <c r="M74" s="558">
        <v>4919.4000000000005</v>
      </c>
      <c r="N74" s="544"/>
      <c r="O74" s="331">
        <f t="shared" si="1"/>
        <v>0</v>
      </c>
      <c r="P74" s="545"/>
      <c r="Q74" s="333" t="s">
        <v>101</v>
      </c>
      <c r="R74" s="340">
        <f t="shared" si="2"/>
        <v>196.77600000000001</v>
      </c>
      <c r="S74" s="99"/>
      <c r="T74" s="99"/>
    </row>
    <row r="75" spans="1:20" ht="25.5" x14ac:dyDescent="0.2">
      <c r="A75" s="519">
        <v>60</v>
      </c>
      <c r="B75" s="537">
        <v>1606</v>
      </c>
      <c r="C75" s="538" t="s">
        <v>7656</v>
      </c>
      <c r="D75" s="539"/>
      <c r="E75" s="411" t="s">
        <v>75</v>
      </c>
      <c r="F75" s="411" t="s">
        <v>172</v>
      </c>
      <c r="G75" s="411" t="s">
        <v>173</v>
      </c>
      <c r="H75" s="540" t="s">
        <v>11313</v>
      </c>
      <c r="I75" s="541" t="str">
        <f t="shared" si="0"/>
        <v>фото1</v>
      </c>
      <c r="J75" s="541"/>
      <c r="K75" s="542" t="s">
        <v>32</v>
      </c>
      <c r="L75" s="546">
        <v>25</v>
      </c>
      <c r="M75" s="558">
        <v>2256.1</v>
      </c>
      <c r="N75" s="544"/>
      <c r="O75" s="331">
        <f t="shared" si="1"/>
        <v>0</v>
      </c>
      <c r="P75" s="545"/>
      <c r="Q75" s="333" t="s">
        <v>81</v>
      </c>
      <c r="R75" s="340">
        <f t="shared" si="2"/>
        <v>90.244</v>
      </c>
      <c r="S75" s="99"/>
      <c r="T75" s="99"/>
    </row>
    <row r="76" spans="1:20" ht="25.5" x14ac:dyDescent="0.2">
      <c r="A76" s="519">
        <v>61</v>
      </c>
      <c r="B76" s="537">
        <v>747</v>
      </c>
      <c r="C76" s="538" t="s">
        <v>7657</v>
      </c>
      <c r="D76" s="539"/>
      <c r="E76" s="411" t="s">
        <v>75</v>
      </c>
      <c r="F76" s="411" t="s">
        <v>174</v>
      </c>
      <c r="G76" s="411" t="s">
        <v>175</v>
      </c>
      <c r="H76" s="540" t="s">
        <v>11314</v>
      </c>
      <c r="I76" s="541" t="str">
        <f t="shared" si="0"/>
        <v>фото1</v>
      </c>
      <c r="J76" s="541"/>
      <c r="K76" s="542" t="s">
        <v>32</v>
      </c>
      <c r="L76" s="546">
        <v>25</v>
      </c>
      <c r="M76" s="558">
        <v>2580.9</v>
      </c>
      <c r="N76" s="544"/>
      <c r="O76" s="331">
        <f t="shared" si="1"/>
        <v>0</v>
      </c>
      <c r="P76" s="545"/>
      <c r="Q76" s="333" t="s">
        <v>98</v>
      </c>
      <c r="R76" s="340">
        <f t="shared" si="2"/>
        <v>103.236</v>
      </c>
      <c r="S76" s="99"/>
      <c r="T76" s="99"/>
    </row>
    <row r="77" spans="1:20" ht="38.25" x14ac:dyDescent="0.2">
      <c r="A77" s="519">
        <v>62</v>
      </c>
      <c r="B77" s="537">
        <v>2485</v>
      </c>
      <c r="C77" s="538" t="s">
        <v>7658</v>
      </c>
      <c r="D77" s="539"/>
      <c r="E77" s="411" t="s">
        <v>75</v>
      </c>
      <c r="F77" s="411" t="s">
        <v>176</v>
      </c>
      <c r="G77" s="411" t="s">
        <v>177</v>
      </c>
      <c r="H77" s="540" t="s">
        <v>11315</v>
      </c>
      <c r="I77" s="541" t="str">
        <f t="shared" si="0"/>
        <v>фото1</v>
      </c>
      <c r="J77" s="541"/>
      <c r="K77" s="542" t="s">
        <v>32</v>
      </c>
      <c r="L77" s="546">
        <v>25</v>
      </c>
      <c r="M77" s="558">
        <v>2580.9</v>
      </c>
      <c r="N77" s="544"/>
      <c r="O77" s="331">
        <f t="shared" si="1"/>
        <v>0</v>
      </c>
      <c r="P77" s="545"/>
      <c r="Q77" s="333" t="s">
        <v>81</v>
      </c>
      <c r="R77" s="340">
        <f t="shared" si="2"/>
        <v>103.236</v>
      </c>
      <c r="S77" s="99"/>
      <c r="T77" s="99"/>
    </row>
    <row r="78" spans="1:20" ht="25.5" x14ac:dyDescent="0.2">
      <c r="A78" s="519">
        <v>63</v>
      </c>
      <c r="B78" s="537">
        <v>837</v>
      </c>
      <c r="C78" s="538" t="s">
        <v>7659</v>
      </c>
      <c r="D78" s="539"/>
      <c r="E78" s="411" t="s">
        <v>75</v>
      </c>
      <c r="F78" s="411" t="s">
        <v>178</v>
      </c>
      <c r="G78" s="411" t="s">
        <v>179</v>
      </c>
      <c r="H78" s="540" t="s">
        <v>11316</v>
      </c>
      <c r="I78" s="541" t="str">
        <f t="shared" si="0"/>
        <v>фото1</v>
      </c>
      <c r="J78" s="541"/>
      <c r="K78" s="542" t="s">
        <v>32</v>
      </c>
      <c r="L78" s="546">
        <v>25</v>
      </c>
      <c r="M78" s="558">
        <v>2256.1</v>
      </c>
      <c r="N78" s="544"/>
      <c r="O78" s="331">
        <f t="shared" si="1"/>
        <v>0</v>
      </c>
      <c r="P78" s="545"/>
      <c r="Q78" s="333" t="s">
        <v>81</v>
      </c>
      <c r="R78" s="340">
        <f t="shared" si="2"/>
        <v>90.244</v>
      </c>
      <c r="S78" s="99"/>
      <c r="T78" s="99"/>
    </row>
    <row r="79" spans="1:20" ht="25.5" x14ac:dyDescent="0.2">
      <c r="A79" s="519">
        <v>64</v>
      </c>
      <c r="B79" s="537">
        <v>497</v>
      </c>
      <c r="C79" s="538" t="s">
        <v>7660</v>
      </c>
      <c r="D79" s="539"/>
      <c r="E79" s="411" t="s">
        <v>75</v>
      </c>
      <c r="F79" s="411" t="s">
        <v>180</v>
      </c>
      <c r="G79" s="411" t="s">
        <v>181</v>
      </c>
      <c r="H79" s="540" t="s">
        <v>11317</v>
      </c>
      <c r="I79" s="541" t="str">
        <f t="shared" si="0"/>
        <v>фото1</v>
      </c>
      <c r="J79" s="541"/>
      <c r="K79" s="542" t="s">
        <v>32</v>
      </c>
      <c r="L79" s="546">
        <v>25</v>
      </c>
      <c r="M79" s="558">
        <v>2580.9</v>
      </c>
      <c r="N79" s="544"/>
      <c r="O79" s="331">
        <f t="shared" si="1"/>
        <v>0</v>
      </c>
      <c r="P79" s="545"/>
      <c r="Q79" s="333" t="s">
        <v>81</v>
      </c>
      <c r="R79" s="340">
        <f t="shared" si="2"/>
        <v>103.236</v>
      </c>
      <c r="S79" s="99"/>
      <c r="T79" s="99"/>
    </row>
    <row r="80" spans="1:20" ht="25.5" x14ac:dyDescent="0.2">
      <c r="A80" s="519">
        <v>65</v>
      </c>
      <c r="B80" s="537">
        <v>1607</v>
      </c>
      <c r="C80" s="538" t="s">
        <v>7661</v>
      </c>
      <c r="D80" s="539"/>
      <c r="E80" s="411" t="s">
        <v>75</v>
      </c>
      <c r="F80" s="411" t="s">
        <v>182</v>
      </c>
      <c r="G80" s="411" t="s">
        <v>183</v>
      </c>
      <c r="H80" s="540" t="s">
        <v>11318</v>
      </c>
      <c r="I80" s="541" t="str">
        <f t="shared" si="0"/>
        <v>фото1</v>
      </c>
      <c r="J80" s="541"/>
      <c r="K80" s="542" t="s">
        <v>32</v>
      </c>
      <c r="L80" s="546">
        <v>25</v>
      </c>
      <c r="M80" s="558">
        <v>2580.9</v>
      </c>
      <c r="N80" s="544"/>
      <c r="O80" s="331">
        <f t="shared" si="1"/>
        <v>0</v>
      </c>
      <c r="P80" s="545"/>
      <c r="Q80" s="333" t="s">
        <v>81</v>
      </c>
      <c r="R80" s="340">
        <f t="shared" si="2"/>
        <v>103.236</v>
      </c>
      <c r="S80" s="99"/>
      <c r="T80" s="99"/>
    </row>
    <row r="81" spans="1:20" ht="25.5" x14ac:dyDescent="0.2">
      <c r="A81" s="519">
        <v>66</v>
      </c>
      <c r="B81" s="537">
        <v>751</v>
      </c>
      <c r="C81" s="538" t="s">
        <v>7662</v>
      </c>
      <c r="D81" s="539"/>
      <c r="E81" s="411" t="s">
        <v>75</v>
      </c>
      <c r="F81" s="411" t="s">
        <v>184</v>
      </c>
      <c r="G81" s="411" t="s">
        <v>185</v>
      </c>
      <c r="H81" s="540" t="s">
        <v>11319</v>
      </c>
      <c r="I81" s="541" t="str">
        <f t="shared" si="0"/>
        <v>фото1</v>
      </c>
      <c r="J81" s="541"/>
      <c r="K81" s="542" t="s">
        <v>32</v>
      </c>
      <c r="L81" s="546">
        <v>25</v>
      </c>
      <c r="M81" s="558">
        <v>2256.1</v>
      </c>
      <c r="N81" s="544"/>
      <c r="O81" s="331">
        <f t="shared" si="1"/>
        <v>0</v>
      </c>
      <c r="P81" s="545"/>
      <c r="Q81" s="333" t="s">
        <v>81</v>
      </c>
      <c r="R81" s="340">
        <f t="shared" si="2"/>
        <v>90.244</v>
      </c>
      <c r="S81" s="99"/>
      <c r="T81" s="99"/>
    </row>
    <row r="82" spans="1:20" ht="25.5" x14ac:dyDescent="0.2">
      <c r="A82" s="519">
        <v>67</v>
      </c>
      <c r="B82" s="537">
        <v>753</v>
      </c>
      <c r="C82" s="538" t="s">
        <v>9149</v>
      </c>
      <c r="D82" s="539"/>
      <c r="E82" s="411" t="s">
        <v>75</v>
      </c>
      <c r="F82" s="411" t="s">
        <v>9150</v>
      </c>
      <c r="G82" s="411" t="s">
        <v>9151</v>
      </c>
      <c r="H82" s="540" t="s">
        <v>11320</v>
      </c>
      <c r="I82" s="541" t="str">
        <f t="shared" si="0"/>
        <v>фото1</v>
      </c>
      <c r="J82" s="541"/>
      <c r="K82" s="542" t="s">
        <v>32</v>
      </c>
      <c r="L82" s="546">
        <v>25</v>
      </c>
      <c r="M82" s="558">
        <v>2256.1</v>
      </c>
      <c r="N82" s="544"/>
      <c r="O82" s="331">
        <f t="shared" si="1"/>
        <v>0</v>
      </c>
      <c r="P82" s="545"/>
      <c r="Q82" s="333" t="s">
        <v>81</v>
      </c>
      <c r="R82" s="340">
        <f t="shared" si="2"/>
        <v>90.244</v>
      </c>
      <c r="S82" s="99"/>
      <c r="T82" s="99"/>
    </row>
    <row r="83" spans="1:20" ht="38.25" x14ac:dyDescent="0.2">
      <c r="A83" s="519">
        <v>68</v>
      </c>
      <c r="B83" s="537">
        <v>5641</v>
      </c>
      <c r="C83" s="538" t="s">
        <v>9152</v>
      </c>
      <c r="D83" s="539"/>
      <c r="E83" s="411" t="s">
        <v>75</v>
      </c>
      <c r="F83" s="411" t="s">
        <v>1470</v>
      </c>
      <c r="G83" s="411" t="s">
        <v>1471</v>
      </c>
      <c r="H83" s="540" t="s">
        <v>11321</v>
      </c>
      <c r="I83" s="541" t="str">
        <f t="shared" ref="I83:I141" si="3">HYPERLINK("http://www.gardenbulbs.ru/images/vesna_CL/thumbnails/"&amp;C83&amp;".jpg","фото1")</f>
        <v>фото1</v>
      </c>
      <c r="J83" s="541"/>
      <c r="K83" s="542" t="s">
        <v>32</v>
      </c>
      <c r="L83" s="546">
        <v>25</v>
      </c>
      <c r="M83" s="558">
        <v>4919.4000000000005</v>
      </c>
      <c r="N83" s="544"/>
      <c r="O83" s="331">
        <f t="shared" ref="O83:O141" si="4">IF(ISERROR(N83*M83),0,N83*M83)</f>
        <v>0</v>
      </c>
      <c r="P83" s="545"/>
      <c r="Q83" s="333" t="s">
        <v>81</v>
      </c>
      <c r="R83" s="340">
        <f t="shared" ref="R83:R146" si="5">M83/L83</f>
        <v>196.77600000000001</v>
      </c>
      <c r="S83" s="99"/>
      <c r="T83" s="99"/>
    </row>
    <row r="84" spans="1:20" ht="38.25" x14ac:dyDescent="0.2">
      <c r="A84" s="519">
        <v>69</v>
      </c>
      <c r="B84" s="537">
        <v>10758</v>
      </c>
      <c r="C84" s="538" t="s">
        <v>14422</v>
      </c>
      <c r="D84" s="539"/>
      <c r="E84" s="412" t="s">
        <v>75</v>
      </c>
      <c r="F84" s="412" t="s">
        <v>14423</v>
      </c>
      <c r="G84" s="412" t="s">
        <v>14424</v>
      </c>
      <c r="H84" s="547" t="s">
        <v>14425</v>
      </c>
      <c r="I84" s="541" t="str">
        <f t="shared" si="3"/>
        <v>фото1</v>
      </c>
      <c r="J84" s="541"/>
      <c r="K84" s="542" t="s">
        <v>32</v>
      </c>
      <c r="L84" s="546">
        <v>25</v>
      </c>
      <c r="M84" s="558">
        <v>4919.4000000000005</v>
      </c>
      <c r="N84" s="544"/>
      <c r="O84" s="331">
        <f t="shared" si="4"/>
        <v>0</v>
      </c>
      <c r="P84" s="545" t="s">
        <v>13902</v>
      </c>
      <c r="Q84" s="333" t="s">
        <v>98</v>
      </c>
      <c r="R84" s="340">
        <f t="shared" si="5"/>
        <v>196.77600000000001</v>
      </c>
      <c r="S84" s="99"/>
      <c r="T84" s="99"/>
    </row>
    <row r="85" spans="1:20" ht="25.5" x14ac:dyDescent="0.2">
      <c r="A85" s="519">
        <v>70</v>
      </c>
      <c r="B85" s="537">
        <v>91</v>
      </c>
      <c r="C85" s="538" t="s">
        <v>7663</v>
      </c>
      <c r="D85" s="539"/>
      <c r="E85" s="411" t="s">
        <v>75</v>
      </c>
      <c r="F85" s="411" t="s">
        <v>186</v>
      </c>
      <c r="G85" s="411" t="s">
        <v>187</v>
      </c>
      <c r="H85" s="540" t="s">
        <v>11322</v>
      </c>
      <c r="I85" s="541" t="str">
        <f t="shared" si="3"/>
        <v>фото1</v>
      </c>
      <c r="J85" s="541"/>
      <c r="K85" s="542" t="s">
        <v>32</v>
      </c>
      <c r="L85" s="546">
        <v>25</v>
      </c>
      <c r="M85" s="558">
        <v>2580.9</v>
      </c>
      <c r="N85" s="544"/>
      <c r="O85" s="331">
        <f t="shared" si="4"/>
        <v>0</v>
      </c>
      <c r="P85" s="545"/>
      <c r="Q85" s="333" t="s">
        <v>78</v>
      </c>
      <c r="R85" s="340">
        <f t="shared" si="5"/>
        <v>103.236</v>
      </c>
      <c r="S85" s="99"/>
      <c r="T85" s="99"/>
    </row>
    <row r="86" spans="1:20" ht="25.5" x14ac:dyDescent="0.2">
      <c r="A86" s="519">
        <v>71</v>
      </c>
      <c r="B86" s="537">
        <v>756</v>
      </c>
      <c r="C86" s="538" t="s">
        <v>7664</v>
      </c>
      <c r="D86" s="539"/>
      <c r="E86" s="411" t="s">
        <v>75</v>
      </c>
      <c r="F86" s="411" t="s">
        <v>188</v>
      </c>
      <c r="G86" s="411" t="s">
        <v>189</v>
      </c>
      <c r="H86" s="540" t="s">
        <v>11323</v>
      </c>
      <c r="I86" s="541" t="str">
        <f t="shared" si="3"/>
        <v>фото1</v>
      </c>
      <c r="J86" s="541"/>
      <c r="K86" s="542" t="s">
        <v>32</v>
      </c>
      <c r="L86" s="546">
        <v>25</v>
      </c>
      <c r="M86" s="558">
        <v>2580.9</v>
      </c>
      <c r="N86" s="544"/>
      <c r="O86" s="331">
        <f t="shared" si="4"/>
        <v>0</v>
      </c>
      <c r="P86" s="545"/>
      <c r="Q86" s="333" t="s">
        <v>81</v>
      </c>
      <c r="R86" s="340">
        <f t="shared" si="5"/>
        <v>103.236</v>
      </c>
      <c r="S86" s="99"/>
      <c r="T86" s="99"/>
    </row>
    <row r="87" spans="1:20" ht="25.5" x14ac:dyDescent="0.2">
      <c r="A87" s="519">
        <v>72</v>
      </c>
      <c r="B87" s="537">
        <v>3912</v>
      </c>
      <c r="C87" s="538" t="s">
        <v>7665</v>
      </c>
      <c r="D87" s="539"/>
      <c r="E87" s="411" t="s">
        <v>75</v>
      </c>
      <c r="F87" s="411" t="s">
        <v>190</v>
      </c>
      <c r="G87" s="411" t="s">
        <v>191</v>
      </c>
      <c r="H87" s="540" t="s">
        <v>11319</v>
      </c>
      <c r="I87" s="541" t="str">
        <f t="shared" si="3"/>
        <v>фото1</v>
      </c>
      <c r="J87" s="541"/>
      <c r="K87" s="542" t="s">
        <v>32</v>
      </c>
      <c r="L87" s="546">
        <v>25</v>
      </c>
      <c r="M87" s="558">
        <v>2580.9</v>
      </c>
      <c r="N87" s="544"/>
      <c r="O87" s="331">
        <f t="shared" si="4"/>
        <v>0</v>
      </c>
      <c r="P87" s="545"/>
      <c r="Q87" s="333" t="s">
        <v>98</v>
      </c>
      <c r="R87" s="340">
        <f t="shared" si="5"/>
        <v>103.236</v>
      </c>
      <c r="S87" s="99"/>
      <c r="T87" s="99"/>
    </row>
    <row r="88" spans="1:20" ht="38.25" x14ac:dyDescent="0.2">
      <c r="A88" s="519">
        <v>73</v>
      </c>
      <c r="B88" s="537">
        <v>838</v>
      </c>
      <c r="C88" s="538" t="s">
        <v>7666</v>
      </c>
      <c r="D88" s="539"/>
      <c r="E88" s="411" t="s">
        <v>75</v>
      </c>
      <c r="F88" s="411" t="s">
        <v>192</v>
      </c>
      <c r="G88" s="411" t="s">
        <v>193</v>
      </c>
      <c r="H88" s="540" t="s">
        <v>11324</v>
      </c>
      <c r="I88" s="541" t="str">
        <f t="shared" si="3"/>
        <v>фото1</v>
      </c>
      <c r="J88" s="541"/>
      <c r="K88" s="542" t="s">
        <v>32</v>
      </c>
      <c r="L88" s="546">
        <v>25</v>
      </c>
      <c r="M88" s="558">
        <v>2580.9</v>
      </c>
      <c r="N88" s="544"/>
      <c r="O88" s="331">
        <f t="shared" si="4"/>
        <v>0</v>
      </c>
      <c r="P88" s="545"/>
      <c r="Q88" s="333" t="s">
        <v>78</v>
      </c>
      <c r="R88" s="340">
        <f t="shared" si="5"/>
        <v>103.236</v>
      </c>
      <c r="S88" s="99"/>
      <c r="T88" s="99"/>
    </row>
    <row r="89" spans="1:20" ht="38.25" x14ac:dyDescent="0.2">
      <c r="A89" s="519">
        <v>74</v>
      </c>
      <c r="B89" s="537">
        <v>1610</v>
      </c>
      <c r="C89" s="538" t="s">
        <v>7667</v>
      </c>
      <c r="D89" s="539"/>
      <c r="E89" s="411" t="s">
        <v>75</v>
      </c>
      <c r="F89" s="411" t="s">
        <v>194</v>
      </c>
      <c r="G89" s="411" t="s">
        <v>195</v>
      </c>
      <c r="H89" s="540" t="s">
        <v>11325</v>
      </c>
      <c r="I89" s="541" t="str">
        <f t="shared" si="3"/>
        <v>фото1</v>
      </c>
      <c r="J89" s="541"/>
      <c r="K89" s="542" t="s">
        <v>32</v>
      </c>
      <c r="L89" s="546">
        <v>25</v>
      </c>
      <c r="M89" s="558">
        <v>2256.1</v>
      </c>
      <c r="N89" s="544"/>
      <c r="O89" s="331">
        <f t="shared" si="4"/>
        <v>0</v>
      </c>
      <c r="P89" s="545"/>
      <c r="Q89" s="333" t="s">
        <v>81</v>
      </c>
      <c r="R89" s="340">
        <f t="shared" si="5"/>
        <v>90.244</v>
      </c>
      <c r="S89" s="99"/>
      <c r="T89" s="99"/>
    </row>
    <row r="90" spans="1:20" ht="25.5" x14ac:dyDescent="0.2">
      <c r="A90" s="519">
        <v>75</v>
      </c>
      <c r="B90" s="537">
        <v>3918</v>
      </c>
      <c r="C90" s="538" t="s">
        <v>7668</v>
      </c>
      <c r="D90" s="539"/>
      <c r="E90" s="411" t="s">
        <v>75</v>
      </c>
      <c r="F90" s="411" t="s">
        <v>7669</v>
      </c>
      <c r="G90" s="411" t="s">
        <v>7670</v>
      </c>
      <c r="H90" s="540" t="s">
        <v>11326</v>
      </c>
      <c r="I90" s="541" t="str">
        <f t="shared" si="3"/>
        <v>фото1</v>
      </c>
      <c r="J90" s="541"/>
      <c r="K90" s="542" t="s">
        <v>32</v>
      </c>
      <c r="L90" s="546">
        <v>25</v>
      </c>
      <c r="M90" s="558">
        <v>2580.9</v>
      </c>
      <c r="N90" s="544"/>
      <c r="O90" s="331">
        <f t="shared" si="4"/>
        <v>0</v>
      </c>
      <c r="P90" s="545"/>
      <c r="Q90" s="333" t="s">
        <v>81</v>
      </c>
      <c r="R90" s="340">
        <f t="shared" si="5"/>
        <v>103.236</v>
      </c>
      <c r="S90" s="99"/>
      <c r="T90" s="99"/>
    </row>
    <row r="91" spans="1:20" ht="25.5" x14ac:dyDescent="0.2">
      <c r="A91" s="519">
        <v>76</v>
      </c>
      <c r="B91" s="537">
        <v>3913</v>
      </c>
      <c r="C91" s="538" t="s">
        <v>7671</v>
      </c>
      <c r="D91" s="539"/>
      <c r="E91" s="411" t="s">
        <v>75</v>
      </c>
      <c r="F91" s="411" t="s">
        <v>196</v>
      </c>
      <c r="G91" s="411" t="s">
        <v>197</v>
      </c>
      <c r="H91" s="540" t="s">
        <v>11327</v>
      </c>
      <c r="I91" s="541" t="str">
        <f t="shared" si="3"/>
        <v>фото1</v>
      </c>
      <c r="J91" s="541"/>
      <c r="K91" s="542" t="s">
        <v>32</v>
      </c>
      <c r="L91" s="546">
        <v>25</v>
      </c>
      <c r="M91" s="558">
        <v>2580.9</v>
      </c>
      <c r="N91" s="544"/>
      <c r="O91" s="331">
        <f t="shared" si="4"/>
        <v>0</v>
      </c>
      <c r="P91" s="545"/>
      <c r="Q91" s="333" t="s">
        <v>98</v>
      </c>
      <c r="R91" s="340">
        <f t="shared" si="5"/>
        <v>103.236</v>
      </c>
      <c r="S91" s="99"/>
      <c r="T91" s="99"/>
    </row>
    <row r="92" spans="1:20" ht="25.5" x14ac:dyDescent="0.2">
      <c r="A92" s="519">
        <v>77</v>
      </c>
      <c r="B92" s="537">
        <v>3919</v>
      </c>
      <c r="C92" s="538" t="s">
        <v>7672</v>
      </c>
      <c r="D92" s="539"/>
      <c r="E92" s="411" t="s">
        <v>75</v>
      </c>
      <c r="F92" s="411" t="s">
        <v>198</v>
      </c>
      <c r="G92" s="411" t="s">
        <v>199</v>
      </c>
      <c r="H92" s="540" t="s">
        <v>11328</v>
      </c>
      <c r="I92" s="541" t="str">
        <f t="shared" si="3"/>
        <v>фото1</v>
      </c>
      <c r="J92" s="541"/>
      <c r="K92" s="542" t="s">
        <v>32</v>
      </c>
      <c r="L92" s="546">
        <v>25</v>
      </c>
      <c r="M92" s="558">
        <v>2580.9</v>
      </c>
      <c r="N92" s="544"/>
      <c r="O92" s="331">
        <f t="shared" si="4"/>
        <v>0</v>
      </c>
      <c r="P92" s="545"/>
      <c r="Q92" s="333" t="s">
        <v>81</v>
      </c>
      <c r="R92" s="340">
        <f t="shared" si="5"/>
        <v>103.236</v>
      </c>
      <c r="S92" s="99"/>
      <c r="T92" s="99"/>
    </row>
    <row r="93" spans="1:20" ht="25.5" x14ac:dyDescent="0.2">
      <c r="A93" s="519">
        <v>78</v>
      </c>
      <c r="B93" s="537">
        <v>3933</v>
      </c>
      <c r="C93" s="538" t="s">
        <v>7673</v>
      </c>
      <c r="D93" s="539"/>
      <c r="E93" s="411" t="s">
        <v>75</v>
      </c>
      <c r="F93" s="411" t="s">
        <v>200</v>
      </c>
      <c r="G93" s="411" t="s">
        <v>201</v>
      </c>
      <c r="H93" s="540" t="s">
        <v>11329</v>
      </c>
      <c r="I93" s="541" t="str">
        <f t="shared" si="3"/>
        <v>фото1</v>
      </c>
      <c r="J93" s="541"/>
      <c r="K93" s="542" t="s">
        <v>32</v>
      </c>
      <c r="L93" s="546">
        <v>25</v>
      </c>
      <c r="M93" s="558">
        <v>2580.9</v>
      </c>
      <c r="N93" s="544"/>
      <c r="O93" s="331">
        <f t="shared" si="4"/>
        <v>0</v>
      </c>
      <c r="P93" s="545"/>
      <c r="Q93" s="333" t="s">
        <v>78</v>
      </c>
      <c r="R93" s="340">
        <f t="shared" si="5"/>
        <v>103.236</v>
      </c>
      <c r="S93" s="99"/>
      <c r="T93" s="99"/>
    </row>
    <row r="94" spans="1:20" ht="25.5" x14ac:dyDescent="0.2">
      <c r="A94" s="519">
        <v>79</v>
      </c>
      <c r="B94" s="537">
        <v>1611</v>
      </c>
      <c r="C94" s="538" t="s">
        <v>7674</v>
      </c>
      <c r="D94" s="539"/>
      <c r="E94" s="411" t="s">
        <v>75</v>
      </c>
      <c r="F94" s="411" t="s">
        <v>202</v>
      </c>
      <c r="G94" s="411" t="s">
        <v>203</v>
      </c>
      <c r="H94" s="540" t="s">
        <v>11330</v>
      </c>
      <c r="I94" s="541" t="str">
        <f t="shared" si="3"/>
        <v>фото1</v>
      </c>
      <c r="J94" s="541"/>
      <c r="K94" s="542" t="s">
        <v>32</v>
      </c>
      <c r="L94" s="546">
        <v>25</v>
      </c>
      <c r="M94" s="558">
        <v>2256.1</v>
      </c>
      <c r="N94" s="544"/>
      <c r="O94" s="331">
        <f t="shared" si="4"/>
        <v>0</v>
      </c>
      <c r="P94" s="545"/>
      <c r="Q94" s="333" t="s">
        <v>81</v>
      </c>
      <c r="R94" s="340">
        <f t="shared" si="5"/>
        <v>90.244</v>
      </c>
      <c r="S94" s="99"/>
      <c r="T94" s="99"/>
    </row>
    <row r="95" spans="1:20" ht="51" x14ac:dyDescent="0.2">
      <c r="A95" s="519">
        <v>80</v>
      </c>
      <c r="B95" s="537">
        <v>3961</v>
      </c>
      <c r="C95" s="538" t="s">
        <v>10658</v>
      </c>
      <c r="D95" s="539"/>
      <c r="E95" s="411" t="s">
        <v>75</v>
      </c>
      <c r="F95" s="411" t="s">
        <v>10659</v>
      </c>
      <c r="G95" s="411" t="s">
        <v>10660</v>
      </c>
      <c r="H95" s="540" t="s">
        <v>14426</v>
      </c>
      <c r="I95" s="541" t="str">
        <f t="shared" si="3"/>
        <v>фото1</v>
      </c>
      <c r="J95" s="541"/>
      <c r="K95" s="542" t="s">
        <v>32</v>
      </c>
      <c r="L95" s="546">
        <v>25</v>
      </c>
      <c r="M95" s="558">
        <v>4919.4000000000005</v>
      </c>
      <c r="N95" s="544"/>
      <c r="O95" s="331">
        <f t="shared" si="4"/>
        <v>0</v>
      </c>
      <c r="P95" s="545"/>
      <c r="Q95" s="333" t="s">
        <v>81</v>
      </c>
      <c r="R95" s="340">
        <f t="shared" si="5"/>
        <v>196.77600000000001</v>
      </c>
      <c r="S95" s="99"/>
      <c r="T95" s="99"/>
    </row>
    <row r="96" spans="1:20" ht="38.25" x14ac:dyDescent="0.2">
      <c r="A96" s="519">
        <v>81</v>
      </c>
      <c r="B96" s="537">
        <v>1612</v>
      </c>
      <c r="C96" s="538" t="s">
        <v>7675</v>
      </c>
      <c r="D96" s="539"/>
      <c r="E96" s="411" t="s">
        <v>75</v>
      </c>
      <c r="F96" s="411" t="s">
        <v>204</v>
      </c>
      <c r="G96" s="411" t="s">
        <v>205</v>
      </c>
      <c r="H96" s="540" t="s">
        <v>11331</v>
      </c>
      <c r="I96" s="541" t="str">
        <f t="shared" si="3"/>
        <v>фото1</v>
      </c>
      <c r="J96" s="541"/>
      <c r="K96" s="542" t="s">
        <v>32</v>
      </c>
      <c r="L96" s="546">
        <v>25</v>
      </c>
      <c r="M96" s="558">
        <v>2256.1</v>
      </c>
      <c r="N96" s="544"/>
      <c r="O96" s="331">
        <f t="shared" si="4"/>
        <v>0</v>
      </c>
      <c r="P96" s="545"/>
      <c r="Q96" s="333" t="s">
        <v>81</v>
      </c>
      <c r="R96" s="340">
        <f t="shared" si="5"/>
        <v>90.244</v>
      </c>
      <c r="S96" s="99"/>
      <c r="T96" s="99"/>
    </row>
    <row r="97" spans="1:20" ht="25.5" x14ac:dyDescent="0.2">
      <c r="A97" s="519">
        <v>82</v>
      </c>
      <c r="B97" s="537">
        <v>503</v>
      </c>
      <c r="C97" s="538" t="s">
        <v>7676</v>
      </c>
      <c r="D97" s="539"/>
      <c r="E97" s="411" t="s">
        <v>75</v>
      </c>
      <c r="F97" s="411" t="s">
        <v>206</v>
      </c>
      <c r="G97" s="411" t="s">
        <v>207</v>
      </c>
      <c r="H97" s="540" t="s">
        <v>11332</v>
      </c>
      <c r="I97" s="541" t="str">
        <f t="shared" si="3"/>
        <v>фото1</v>
      </c>
      <c r="J97" s="541"/>
      <c r="K97" s="542" t="s">
        <v>32</v>
      </c>
      <c r="L97" s="546">
        <v>25</v>
      </c>
      <c r="M97" s="558">
        <v>2256.1</v>
      </c>
      <c r="N97" s="544"/>
      <c r="O97" s="331">
        <f t="shared" si="4"/>
        <v>0</v>
      </c>
      <c r="P97" s="545"/>
      <c r="Q97" s="333" t="s">
        <v>81</v>
      </c>
      <c r="R97" s="340">
        <f t="shared" si="5"/>
        <v>90.244</v>
      </c>
      <c r="S97" s="99"/>
      <c r="T97" s="99"/>
    </row>
    <row r="98" spans="1:20" ht="38.25" x14ac:dyDescent="0.2">
      <c r="A98" s="519">
        <v>83</v>
      </c>
      <c r="B98" s="537">
        <v>10759</v>
      </c>
      <c r="C98" s="538" t="s">
        <v>14427</v>
      </c>
      <c r="D98" s="539" t="s">
        <v>14428</v>
      </c>
      <c r="E98" s="412" t="s">
        <v>75</v>
      </c>
      <c r="F98" s="412" t="s">
        <v>14429</v>
      </c>
      <c r="G98" s="412" t="s">
        <v>14430</v>
      </c>
      <c r="H98" s="547" t="s">
        <v>14431</v>
      </c>
      <c r="I98" s="541" t="str">
        <f t="shared" si="3"/>
        <v>фото1</v>
      </c>
      <c r="J98" s="541" t="str">
        <f>HYPERLINK("http://www.gardenbulbs.ru/images/vesna_CL/thumbnails/"&amp;D648&amp;".jpg","фото2")</f>
        <v>фото2</v>
      </c>
      <c r="K98" s="542" t="s">
        <v>32</v>
      </c>
      <c r="L98" s="546">
        <v>25</v>
      </c>
      <c r="M98" s="558">
        <v>4919.4000000000005</v>
      </c>
      <c r="N98" s="544"/>
      <c r="O98" s="331">
        <f t="shared" si="4"/>
        <v>0</v>
      </c>
      <c r="P98" s="545" t="s">
        <v>13902</v>
      </c>
      <c r="Q98" s="333" t="s">
        <v>81</v>
      </c>
      <c r="R98" s="340">
        <f t="shared" si="5"/>
        <v>196.77600000000001</v>
      </c>
      <c r="S98" s="99"/>
      <c r="T98" s="99"/>
    </row>
    <row r="99" spans="1:20" ht="25.5" x14ac:dyDescent="0.2">
      <c r="A99" s="519">
        <v>84</v>
      </c>
      <c r="B99" s="537">
        <v>3921</v>
      </c>
      <c r="C99" s="538" t="s">
        <v>7677</v>
      </c>
      <c r="D99" s="539"/>
      <c r="E99" s="411" t="s">
        <v>75</v>
      </c>
      <c r="F99" s="411" t="s">
        <v>208</v>
      </c>
      <c r="G99" s="411" t="s">
        <v>209</v>
      </c>
      <c r="H99" s="540" t="s">
        <v>11333</v>
      </c>
      <c r="I99" s="541" t="str">
        <f t="shared" si="3"/>
        <v>фото1</v>
      </c>
      <c r="J99" s="541"/>
      <c r="K99" s="542" t="s">
        <v>32</v>
      </c>
      <c r="L99" s="546">
        <v>25</v>
      </c>
      <c r="M99" s="558">
        <v>2580.9</v>
      </c>
      <c r="N99" s="544"/>
      <c r="O99" s="331">
        <f t="shared" si="4"/>
        <v>0</v>
      </c>
      <c r="P99" s="545"/>
      <c r="Q99" s="333" t="s">
        <v>81</v>
      </c>
      <c r="R99" s="340">
        <f t="shared" si="5"/>
        <v>103.236</v>
      </c>
      <c r="S99" s="99"/>
      <c r="T99" s="99"/>
    </row>
    <row r="100" spans="1:20" ht="25.5" x14ac:dyDescent="0.2">
      <c r="A100" s="519">
        <v>85</v>
      </c>
      <c r="B100" s="537">
        <v>1614</v>
      </c>
      <c r="C100" s="538" t="s">
        <v>7678</v>
      </c>
      <c r="D100" s="539"/>
      <c r="E100" s="411" t="s">
        <v>75</v>
      </c>
      <c r="F100" s="411" t="s">
        <v>210</v>
      </c>
      <c r="G100" s="411" t="s">
        <v>211</v>
      </c>
      <c r="H100" s="540" t="s">
        <v>11334</v>
      </c>
      <c r="I100" s="541" t="str">
        <f t="shared" si="3"/>
        <v>фото1</v>
      </c>
      <c r="J100" s="541"/>
      <c r="K100" s="542" t="s">
        <v>32</v>
      </c>
      <c r="L100" s="546">
        <v>25</v>
      </c>
      <c r="M100" s="558">
        <v>2256.1</v>
      </c>
      <c r="N100" s="544"/>
      <c r="O100" s="331">
        <f t="shared" si="4"/>
        <v>0</v>
      </c>
      <c r="P100" s="545"/>
      <c r="Q100" s="333" t="s">
        <v>81</v>
      </c>
      <c r="R100" s="340">
        <f t="shared" si="5"/>
        <v>90.244</v>
      </c>
      <c r="S100" s="99"/>
      <c r="T100" s="99"/>
    </row>
    <row r="101" spans="1:20" ht="25.5" x14ac:dyDescent="0.2">
      <c r="A101" s="519">
        <v>86</v>
      </c>
      <c r="B101" s="537">
        <v>1615</v>
      </c>
      <c r="C101" s="538" t="s">
        <v>7679</v>
      </c>
      <c r="D101" s="539"/>
      <c r="E101" s="449" t="s">
        <v>75</v>
      </c>
      <c r="F101" s="449" t="s">
        <v>212</v>
      </c>
      <c r="G101" s="449" t="s">
        <v>213</v>
      </c>
      <c r="H101" s="548" t="s">
        <v>11335</v>
      </c>
      <c r="I101" s="541" t="str">
        <f t="shared" si="3"/>
        <v>фото1</v>
      </c>
      <c r="J101" s="541"/>
      <c r="K101" s="542" t="s">
        <v>32</v>
      </c>
      <c r="L101" s="546">
        <v>25</v>
      </c>
      <c r="M101" s="558">
        <v>2256.1</v>
      </c>
      <c r="N101" s="544"/>
      <c r="O101" s="331">
        <f t="shared" si="4"/>
        <v>0</v>
      </c>
      <c r="P101" s="545"/>
      <c r="Q101" s="333" t="s">
        <v>81</v>
      </c>
      <c r="R101" s="340">
        <f t="shared" si="5"/>
        <v>90.244</v>
      </c>
      <c r="S101" s="99"/>
      <c r="T101" s="99"/>
    </row>
    <row r="102" spans="1:20" ht="25.5" x14ac:dyDescent="0.2">
      <c r="A102" s="519">
        <v>87</v>
      </c>
      <c r="B102" s="537">
        <v>759</v>
      </c>
      <c r="C102" s="538" t="s">
        <v>7680</v>
      </c>
      <c r="D102" s="539"/>
      <c r="E102" s="411" t="s">
        <v>75</v>
      </c>
      <c r="F102" s="411" t="s">
        <v>214</v>
      </c>
      <c r="G102" s="411" t="s">
        <v>215</v>
      </c>
      <c r="H102" s="540" t="s">
        <v>11336</v>
      </c>
      <c r="I102" s="541" t="str">
        <f t="shared" si="3"/>
        <v>фото1</v>
      </c>
      <c r="J102" s="541"/>
      <c r="K102" s="542" t="s">
        <v>32</v>
      </c>
      <c r="L102" s="546">
        <v>25</v>
      </c>
      <c r="M102" s="558">
        <v>3555.2999999999997</v>
      </c>
      <c r="N102" s="544"/>
      <c r="O102" s="331">
        <f t="shared" si="4"/>
        <v>0</v>
      </c>
      <c r="P102" s="545"/>
      <c r="Q102" s="333" t="s">
        <v>81</v>
      </c>
      <c r="R102" s="340">
        <f t="shared" si="5"/>
        <v>142.21199999999999</v>
      </c>
      <c r="S102" s="99"/>
      <c r="T102" s="99"/>
    </row>
    <row r="103" spans="1:20" ht="25.5" x14ac:dyDescent="0.2">
      <c r="A103" s="519">
        <v>88</v>
      </c>
      <c r="B103" s="537">
        <v>4380</v>
      </c>
      <c r="C103" s="538" t="s">
        <v>12656</v>
      </c>
      <c r="D103" s="539"/>
      <c r="E103" s="411" t="s">
        <v>75</v>
      </c>
      <c r="F103" s="411" t="s">
        <v>12657</v>
      </c>
      <c r="G103" s="411" t="s">
        <v>12658</v>
      </c>
      <c r="H103" s="540" t="s">
        <v>12659</v>
      </c>
      <c r="I103" s="541" t="str">
        <f t="shared" si="3"/>
        <v>фото1</v>
      </c>
      <c r="J103" s="541"/>
      <c r="K103" s="542" t="s">
        <v>32</v>
      </c>
      <c r="L103" s="546">
        <v>25</v>
      </c>
      <c r="M103" s="558">
        <v>4919.4000000000005</v>
      </c>
      <c r="N103" s="544"/>
      <c r="O103" s="331">
        <f t="shared" si="4"/>
        <v>0</v>
      </c>
      <c r="P103" s="545" t="s">
        <v>11622</v>
      </c>
      <c r="Q103" s="333" t="s">
        <v>81</v>
      </c>
      <c r="R103" s="340">
        <f t="shared" si="5"/>
        <v>196.77600000000001</v>
      </c>
      <c r="S103" s="99"/>
      <c r="T103" s="99"/>
    </row>
    <row r="104" spans="1:20" ht="51" x14ac:dyDescent="0.2">
      <c r="A104" s="519">
        <v>89</v>
      </c>
      <c r="B104" s="537">
        <v>4525</v>
      </c>
      <c r="C104" s="538" t="s">
        <v>10661</v>
      </c>
      <c r="D104" s="539"/>
      <c r="E104" s="411" t="s">
        <v>75</v>
      </c>
      <c r="F104" s="411" t="s">
        <v>3106</v>
      </c>
      <c r="G104" s="411" t="s">
        <v>26</v>
      </c>
      <c r="H104" s="540" t="s">
        <v>11337</v>
      </c>
      <c r="I104" s="541" t="str">
        <f t="shared" si="3"/>
        <v>фото1</v>
      </c>
      <c r="J104" s="541"/>
      <c r="K104" s="542" t="s">
        <v>32</v>
      </c>
      <c r="L104" s="546">
        <v>25</v>
      </c>
      <c r="M104" s="558">
        <v>4919.4000000000005</v>
      </c>
      <c r="N104" s="544"/>
      <c r="O104" s="331">
        <f t="shared" si="4"/>
        <v>0</v>
      </c>
      <c r="P104" s="545"/>
      <c r="Q104" s="333" t="s">
        <v>81</v>
      </c>
      <c r="R104" s="340">
        <f t="shared" si="5"/>
        <v>196.77600000000001</v>
      </c>
      <c r="S104" s="99"/>
      <c r="T104" s="99"/>
    </row>
    <row r="105" spans="1:20" ht="25.5" x14ac:dyDescent="0.2">
      <c r="A105" s="519">
        <v>90</v>
      </c>
      <c r="B105" s="537">
        <v>1617</v>
      </c>
      <c r="C105" s="538" t="s">
        <v>7681</v>
      </c>
      <c r="D105" s="539"/>
      <c r="E105" s="411" t="s">
        <v>75</v>
      </c>
      <c r="F105" s="411" t="s">
        <v>3607</v>
      </c>
      <c r="G105" s="411" t="s">
        <v>216</v>
      </c>
      <c r="H105" s="540" t="s">
        <v>11338</v>
      </c>
      <c r="I105" s="541" t="str">
        <f t="shared" si="3"/>
        <v>фото1</v>
      </c>
      <c r="J105" s="541"/>
      <c r="K105" s="542" t="s">
        <v>32</v>
      </c>
      <c r="L105" s="546">
        <v>25</v>
      </c>
      <c r="M105" s="558">
        <v>2256.1</v>
      </c>
      <c r="N105" s="544"/>
      <c r="O105" s="331">
        <f t="shared" si="4"/>
        <v>0</v>
      </c>
      <c r="P105" s="545"/>
      <c r="Q105" s="333" t="s">
        <v>81</v>
      </c>
      <c r="R105" s="340">
        <f t="shared" si="5"/>
        <v>90.244</v>
      </c>
      <c r="S105" s="99"/>
      <c r="T105" s="99"/>
    </row>
    <row r="106" spans="1:20" ht="25.5" x14ac:dyDescent="0.2">
      <c r="A106" s="519">
        <v>91</v>
      </c>
      <c r="B106" s="537">
        <v>1618</v>
      </c>
      <c r="C106" s="538" t="s">
        <v>7682</v>
      </c>
      <c r="D106" s="539"/>
      <c r="E106" s="411" t="s">
        <v>75</v>
      </c>
      <c r="F106" s="411" t="s">
        <v>217</v>
      </c>
      <c r="G106" s="411" t="s">
        <v>218</v>
      </c>
      <c r="H106" s="540" t="s">
        <v>11339</v>
      </c>
      <c r="I106" s="541" t="str">
        <f t="shared" si="3"/>
        <v>фото1</v>
      </c>
      <c r="J106" s="541"/>
      <c r="K106" s="542" t="s">
        <v>32</v>
      </c>
      <c r="L106" s="546">
        <v>25</v>
      </c>
      <c r="M106" s="558">
        <v>2580.9</v>
      </c>
      <c r="N106" s="544"/>
      <c r="O106" s="331">
        <f t="shared" si="4"/>
        <v>0</v>
      </c>
      <c r="P106" s="545"/>
      <c r="Q106" s="333" t="s">
        <v>78</v>
      </c>
      <c r="R106" s="340">
        <f t="shared" si="5"/>
        <v>103.236</v>
      </c>
      <c r="S106" s="99"/>
      <c r="T106" s="99"/>
    </row>
    <row r="107" spans="1:20" ht="25.5" x14ac:dyDescent="0.2">
      <c r="A107" s="519">
        <v>92</v>
      </c>
      <c r="B107" s="537">
        <v>504</v>
      </c>
      <c r="C107" s="538" t="s">
        <v>7683</v>
      </c>
      <c r="D107" s="539"/>
      <c r="E107" s="411" t="s">
        <v>75</v>
      </c>
      <c r="F107" s="411" t="s">
        <v>219</v>
      </c>
      <c r="G107" s="411" t="s">
        <v>220</v>
      </c>
      <c r="H107" s="540" t="s">
        <v>11340</v>
      </c>
      <c r="I107" s="541" t="str">
        <f t="shared" si="3"/>
        <v>фото1</v>
      </c>
      <c r="J107" s="541"/>
      <c r="K107" s="542" t="s">
        <v>32</v>
      </c>
      <c r="L107" s="546">
        <v>25</v>
      </c>
      <c r="M107" s="558">
        <v>3555.2999999999997</v>
      </c>
      <c r="N107" s="544"/>
      <c r="O107" s="331">
        <f t="shared" si="4"/>
        <v>0</v>
      </c>
      <c r="P107" s="545"/>
      <c r="Q107" s="333" t="s">
        <v>115</v>
      </c>
      <c r="R107" s="340">
        <f t="shared" si="5"/>
        <v>142.21199999999999</v>
      </c>
      <c r="S107" s="99"/>
      <c r="T107" s="99"/>
    </row>
    <row r="108" spans="1:20" ht="38.25" x14ac:dyDescent="0.2">
      <c r="A108" s="519">
        <v>93</v>
      </c>
      <c r="B108" s="537">
        <v>5420</v>
      </c>
      <c r="C108" s="538" t="s">
        <v>7684</v>
      </c>
      <c r="D108" s="539" t="s">
        <v>7685</v>
      </c>
      <c r="E108" s="411" t="s">
        <v>75</v>
      </c>
      <c r="F108" s="411" t="s">
        <v>7686</v>
      </c>
      <c r="G108" s="411" t="s">
        <v>7687</v>
      </c>
      <c r="H108" s="540" t="s">
        <v>11341</v>
      </c>
      <c r="I108" s="541" t="str">
        <f t="shared" si="3"/>
        <v>фото1</v>
      </c>
      <c r="J108" s="541" t="str">
        <f>HYPERLINK("http://www.gardenbulbs.ru/images/vesna_CL/thumbnails/"&amp;D658&amp;".jpg","фото2")</f>
        <v>фото2</v>
      </c>
      <c r="K108" s="542" t="s">
        <v>32</v>
      </c>
      <c r="L108" s="546">
        <v>25</v>
      </c>
      <c r="M108" s="558">
        <v>5179.3</v>
      </c>
      <c r="N108" s="544"/>
      <c r="O108" s="331">
        <f t="shared" si="4"/>
        <v>0</v>
      </c>
      <c r="P108" s="545"/>
      <c r="Q108" s="333" t="s">
        <v>115</v>
      </c>
      <c r="R108" s="340">
        <f t="shared" si="5"/>
        <v>207.172</v>
      </c>
      <c r="S108" s="99"/>
      <c r="T108" s="99"/>
    </row>
    <row r="109" spans="1:20" ht="25.5" x14ac:dyDescent="0.2">
      <c r="A109" s="519">
        <v>94</v>
      </c>
      <c r="B109" s="537">
        <v>762</v>
      </c>
      <c r="C109" s="538" t="s">
        <v>7688</v>
      </c>
      <c r="D109" s="539"/>
      <c r="E109" s="411" t="s">
        <v>75</v>
      </c>
      <c r="F109" s="411" t="s">
        <v>223</v>
      </c>
      <c r="G109" s="411" t="s">
        <v>224</v>
      </c>
      <c r="H109" s="540" t="s">
        <v>11342</v>
      </c>
      <c r="I109" s="541" t="str">
        <f t="shared" si="3"/>
        <v>фото1</v>
      </c>
      <c r="J109" s="541"/>
      <c r="K109" s="542" t="s">
        <v>32</v>
      </c>
      <c r="L109" s="546">
        <v>25</v>
      </c>
      <c r="M109" s="558">
        <v>2580.9</v>
      </c>
      <c r="N109" s="544"/>
      <c r="O109" s="331">
        <f t="shared" si="4"/>
        <v>0</v>
      </c>
      <c r="P109" s="545"/>
      <c r="Q109" s="333" t="s">
        <v>81</v>
      </c>
      <c r="R109" s="340">
        <f t="shared" si="5"/>
        <v>103.236</v>
      </c>
      <c r="S109" s="99"/>
      <c r="T109" s="99"/>
    </row>
    <row r="110" spans="1:20" ht="38.25" x14ac:dyDescent="0.2">
      <c r="A110" s="519">
        <v>95</v>
      </c>
      <c r="B110" s="537">
        <v>94</v>
      </c>
      <c r="C110" s="538" t="s">
        <v>7689</v>
      </c>
      <c r="D110" s="539"/>
      <c r="E110" s="411" t="s">
        <v>75</v>
      </c>
      <c r="F110" s="411" t="s">
        <v>225</v>
      </c>
      <c r="G110" s="411" t="s">
        <v>226</v>
      </c>
      <c r="H110" s="540" t="s">
        <v>11343</v>
      </c>
      <c r="I110" s="541" t="str">
        <f t="shared" si="3"/>
        <v>фото1</v>
      </c>
      <c r="J110" s="541"/>
      <c r="K110" s="542" t="s">
        <v>32</v>
      </c>
      <c r="L110" s="546">
        <v>25</v>
      </c>
      <c r="M110" s="558">
        <v>2580.9</v>
      </c>
      <c r="N110" s="544"/>
      <c r="O110" s="331">
        <f t="shared" si="4"/>
        <v>0</v>
      </c>
      <c r="P110" s="545"/>
      <c r="Q110" s="333" t="s">
        <v>81</v>
      </c>
      <c r="R110" s="340">
        <f t="shared" si="5"/>
        <v>103.236</v>
      </c>
      <c r="S110" s="99"/>
      <c r="T110" s="99"/>
    </row>
    <row r="111" spans="1:20" ht="25.5" x14ac:dyDescent="0.2">
      <c r="A111" s="519">
        <v>96</v>
      </c>
      <c r="B111" s="537">
        <v>1621</v>
      </c>
      <c r="C111" s="538" t="s">
        <v>7690</v>
      </c>
      <c r="D111" s="539"/>
      <c r="E111" s="411" t="s">
        <v>75</v>
      </c>
      <c r="F111" s="411" t="s">
        <v>227</v>
      </c>
      <c r="G111" s="411" t="s">
        <v>228</v>
      </c>
      <c r="H111" s="540" t="s">
        <v>11344</v>
      </c>
      <c r="I111" s="541" t="str">
        <f t="shared" si="3"/>
        <v>фото1</v>
      </c>
      <c r="J111" s="541"/>
      <c r="K111" s="542" t="s">
        <v>32</v>
      </c>
      <c r="L111" s="546">
        <v>25</v>
      </c>
      <c r="M111" s="558">
        <v>2580.9</v>
      </c>
      <c r="N111" s="544"/>
      <c r="O111" s="331">
        <f t="shared" si="4"/>
        <v>0</v>
      </c>
      <c r="P111" s="545"/>
      <c r="Q111" s="333" t="s">
        <v>98</v>
      </c>
      <c r="R111" s="340">
        <f t="shared" si="5"/>
        <v>103.236</v>
      </c>
      <c r="S111" s="99"/>
      <c r="T111" s="99"/>
    </row>
    <row r="112" spans="1:20" ht="25.5" x14ac:dyDescent="0.2">
      <c r="A112" s="519">
        <v>97</v>
      </c>
      <c r="B112" s="537">
        <v>1622</v>
      </c>
      <c r="C112" s="538" t="s">
        <v>7691</v>
      </c>
      <c r="D112" s="539"/>
      <c r="E112" s="411" t="s">
        <v>75</v>
      </c>
      <c r="F112" s="411" t="s">
        <v>229</v>
      </c>
      <c r="G112" s="411" t="s">
        <v>230</v>
      </c>
      <c r="H112" s="540" t="s">
        <v>11345</v>
      </c>
      <c r="I112" s="541" t="str">
        <f t="shared" si="3"/>
        <v>фото1</v>
      </c>
      <c r="J112" s="541"/>
      <c r="K112" s="542" t="s">
        <v>32</v>
      </c>
      <c r="L112" s="546">
        <v>25</v>
      </c>
      <c r="M112" s="558">
        <v>2256.1</v>
      </c>
      <c r="N112" s="544"/>
      <c r="O112" s="331">
        <f t="shared" si="4"/>
        <v>0</v>
      </c>
      <c r="P112" s="545"/>
      <c r="Q112" s="333" t="s">
        <v>81</v>
      </c>
      <c r="R112" s="340">
        <f t="shared" si="5"/>
        <v>90.244</v>
      </c>
      <c r="S112" s="99"/>
      <c r="T112" s="99"/>
    </row>
    <row r="113" spans="1:20" ht="25.5" x14ac:dyDescent="0.2">
      <c r="A113" s="519">
        <v>98</v>
      </c>
      <c r="B113" s="537">
        <v>1623</v>
      </c>
      <c r="C113" s="538" t="s">
        <v>7692</v>
      </c>
      <c r="D113" s="539"/>
      <c r="E113" s="411" t="s">
        <v>75</v>
      </c>
      <c r="F113" s="411" t="s">
        <v>231</v>
      </c>
      <c r="G113" s="411" t="s">
        <v>232</v>
      </c>
      <c r="H113" s="540" t="s">
        <v>11346</v>
      </c>
      <c r="I113" s="541" t="str">
        <f t="shared" si="3"/>
        <v>фото1</v>
      </c>
      <c r="J113" s="541"/>
      <c r="K113" s="542" t="s">
        <v>32</v>
      </c>
      <c r="L113" s="546">
        <v>25</v>
      </c>
      <c r="M113" s="558">
        <v>2580.9</v>
      </c>
      <c r="N113" s="544"/>
      <c r="O113" s="331">
        <f t="shared" si="4"/>
        <v>0</v>
      </c>
      <c r="P113" s="545"/>
      <c r="Q113" s="333" t="s">
        <v>78</v>
      </c>
      <c r="R113" s="340">
        <f t="shared" si="5"/>
        <v>103.236</v>
      </c>
      <c r="S113" s="99"/>
      <c r="T113" s="99"/>
    </row>
    <row r="114" spans="1:20" ht="25.5" x14ac:dyDescent="0.2">
      <c r="A114" s="519">
        <v>99</v>
      </c>
      <c r="B114" s="537">
        <v>2483</v>
      </c>
      <c r="C114" s="538" t="s">
        <v>7693</v>
      </c>
      <c r="D114" s="539"/>
      <c r="E114" s="411" t="s">
        <v>75</v>
      </c>
      <c r="F114" s="411" t="s">
        <v>233</v>
      </c>
      <c r="G114" s="411" t="s">
        <v>234</v>
      </c>
      <c r="H114" s="540" t="s">
        <v>11347</v>
      </c>
      <c r="I114" s="541" t="str">
        <f t="shared" si="3"/>
        <v>фото1</v>
      </c>
      <c r="J114" s="541"/>
      <c r="K114" s="542" t="s">
        <v>32</v>
      </c>
      <c r="L114" s="546">
        <v>25</v>
      </c>
      <c r="M114" s="558">
        <v>2580.9</v>
      </c>
      <c r="N114" s="544"/>
      <c r="O114" s="331">
        <f t="shared" si="4"/>
        <v>0</v>
      </c>
      <c r="P114" s="545"/>
      <c r="Q114" s="333" t="s">
        <v>81</v>
      </c>
      <c r="R114" s="340">
        <f t="shared" si="5"/>
        <v>103.236</v>
      </c>
      <c r="S114" s="99"/>
      <c r="T114" s="99"/>
    </row>
    <row r="115" spans="1:20" ht="25.5" x14ac:dyDescent="0.2">
      <c r="A115" s="519">
        <v>100</v>
      </c>
      <c r="B115" s="537">
        <v>763</v>
      </c>
      <c r="C115" s="538" t="s">
        <v>7694</v>
      </c>
      <c r="D115" s="539" t="s">
        <v>7695</v>
      </c>
      <c r="E115" s="411" t="s">
        <v>75</v>
      </c>
      <c r="F115" s="411" t="s">
        <v>235</v>
      </c>
      <c r="G115" s="411" t="s">
        <v>236</v>
      </c>
      <c r="H115" s="540" t="s">
        <v>11348</v>
      </c>
      <c r="I115" s="541" t="str">
        <f t="shared" si="3"/>
        <v>фото1</v>
      </c>
      <c r="J115" s="541" t="str">
        <f>HYPERLINK("http://www.gardenbulbs.ru/images/vesna_CL/thumbnails/"&amp;D665&amp;".jpg","фото2")</f>
        <v>фото2</v>
      </c>
      <c r="K115" s="542" t="s">
        <v>32</v>
      </c>
      <c r="L115" s="546">
        <v>25</v>
      </c>
      <c r="M115" s="558">
        <v>2256.1</v>
      </c>
      <c r="N115" s="544"/>
      <c r="O115" s="331">
        <f t="shared" si="4"/>
        <v>0</v>
      </c>
      <c r="P115" s="545"/>
      <c r="Q115" s="333" t="s">
        <v>81</v>
      </c>
      <c r="R115" s="340">
        <f t="shared" si="5"/>
        <v>90.244</v>
      </c>
      <c r="S115" s="99"/>
      <c r="T115" s="99"/>
    </row>
    <row r="116" spans="1:20" ht="38.25" x14ac:dyDescent="0.2">
      <c r="A116" s="519">
        <v>101</v>
      </c>
      <c r="B116" s="537">
        <v>506</v>
      </c>
      <c r="C116" s="538" t="s">
        <v>7696</v>
      </c>
      <c r="D116" s="539"/>
      <c r="E116" s="411" t="s">
        <v>75</v>
      </c>
      <c r="F116" s="411" t="s">
        <v>237</v>
      </c>
      <c r="G116" s="411" t="s">
        <v>238</v>
      </c>
      <c r="H116" s="540" t="s">
        <v>11349</v>
      </c>
      <c r="I116" s="541" t="str">
        <f t="shared" si="3"/>
        <v>фото1</v>
      </c>
      <c r="J116" s="541"/>
      <c r="K116" s="542" t="s">
        <v>32</v>
      </c>
      <c r="L116" s="546">
        <v>25</v>
      </c>
      <c r="M116" s="558">
        <v>2256.1</v>
      </c>
      <c r="N116" s="544"/>
      <c r="O116" s="331">
        <f t="shared" si="4"/>
        <v>0</v>
      </c>
      <c r="P116" s="545"/>
      <c r="Q116" s="333" t="s">
        <v>81</v>
      </c>
      <c r="R116" s="340">
        <f t="shared" si="5"/>
        <v>90.244</v>
      </c>
      <c r="S116" s="99"/>
      <c r="T116" s="99"/>
    </row>
    <row r="117" spans="1:20" ht="25.5" x14ac:dyDescent="0.2">
      <c r="A117" s="519">
        <v>102</v>
      </c>
      <c r="B117" s="537">
        <v>1624</v>
      </c>
      <c r="C117" s="538" t="s">
        <v>9899</v>
      </c>
      <c r="D117" s="539"/>
      <c r="E117" s="411" t="s">
        <v>75</v>
      </c>
      <c r="F117" s="411" t="s">
        <v>239</v>
      </c>
      <c r="G117" s="411" t="s">
        <v>240</v>
      </c>
      <c r="H117" s="540" t="s">
        <v>11350</v>
      </c>
      <c r="I117" s="541" t="str">
        <f t="shared" si="3"/>
        <v>фото1</v>
      </c>
      <c r="J117" s="541"/>
      <c r="K117" s="542" t="s">
        <v>32</v>
      </c>
      <c r="L117" s="546">
        <v>25</v>
      </c>
      <c r="M117" s="558">
        <v>2256.1</v>
      </c>
      <c r="N117" s="544"/>
      <c r="O117" s="331">
        <f t="shared" si="4"/>
        <v>0</v>
      </c>
      <c r="P117" s="545"/>
      <c r="Q117" s="333" t="s">
        <v>98</v>
      </c>
      <c r="R117" s="340">
        <f t="shared" si="5"/>
        <v>90.244</v>
      </c>
      <c r="S117" s="99"/>
      <c r="T117" s="99"/>
    </row>
    <row r="118" spans="1:20" ht="38.25" x14ac:dyDescent="0.2">
      <c r="A118" s="519">
        <v>103</v>
      </c>
      <c r="B118" s="537">
        <v>6821</v>
      </c>
      <c r="C118" s="538" t="s">
        <v>9900</v>
      </c>
      <c r="D118" s="539"/>
      <c r="E118" s="411" t="s">
        <v>75</v>
      </c>
      <c r="F118" s="411" t="s">
        <v>3608</v>
      </c>
      <c r="G118" s="411" t="s">
        <v>3609</v>
      </c>
      <c r="H118" s="540" t="s">
        <v>11351</v>
      </c>
      <c r="I118" s="541" t="str">
        <f t="shared" si="3"/>
        <v>фото1</v>
      </c>
      <c r="J118" s="541"/>
      <c r="K118" s="542" t="s">
        <v>32</v>
      </c>
      <c r="L118" s="546">
        <v>25</v>
      </c>
      <c r="M118" s="558">
        <v>2580.9</v>
      </c>
      <c r="N118" s="544"/>
      <c r="O118" s="331">
        <f t="shared" si="4"/>
        <v>0</v>
      </c>
      <c r="P118" s="545"/>
      <c r="Q118" s="333" t="s">
        <v>81</v>
      </c>
      <c r="R118" s="340">
        <f t="shared" si="5"/>
        <v>103.236</v>
      </c>
      <c r="S118" s="99"/>
      <c r="T118" s="99"/>
    </row>
    <row r="119" spans="1:20" ht="25.5" x14ac:dyDescent="0.2">
      <c r="A119" s="519">
        <v>104</v>
      </c>
      <c r="B119" s="537">
        <v>1625</v>
      </c>
      <c r="C119" s="538" t="s">
        <v>7697</v>
      </c>
      <c r="D119" s="539"/>
      <c r="E119" s="411" t="s">
        <v>75</v>
      </c>
      <c r="F119" s="411" t="s">
        <v>241</v>
      </c>
      <c r="G119" s="411" t="s">
        <v>242</v>
      </c>
      <c r="H119" s="540" t="s">
        <v>11352</v>
      </c>
      <c r="I119" s="541" t="str">
        <f t="shared" si="3"/>
        <v>фото1</v>
      </c>
      <c r="J119" s="541"/>
      <c r="K119" s="542" t="s">
        <v>32</v>
      </c>
      <c r="L119" s="546">
        <v>25</v>
      </c>
      <c r="M119" s="558">
        <v>2580.9</v>
      </c>
      <c r="N119" s="544"/>
      <c r="O119" s="331">
        <f t="shared" si="4"/>
        <v>0</v>
      </c>
      <c r="P119" s="545"/>
      <c r="Q119" s="333" t="s">
        <v>81</v>
      </c>
      <c r="R119" s="340">
        <f t="shared" si="5"/>
        <v>103.236</v>
      </c>
      <c r="S119" s="99"/>
      <c r="T119" s="99"/>
    </row>
    <row r="120" spans="1:20" ht="51" x14ac:dyDescent="0.2">
      <c r="A120" s="519">
        <v>105</v>
      </c>
      <c r="B120" s="537">
        <v>1904</v>
      </c>
      <c r="C120" s="538" t="s">
        <v>10662</v>
      </c>
      <c r="D120" s="539"/>
      <c r="E120" s="411" t="s">
        <v>75</v>
      </c>
      <c r="F120" s="411" t="s">
        <v>1554</v>
      </c>
      <c r="G120" s="411" t="s">
        <v>1555</v>
      </c>
      <c r="H120" s="540" t="s">
        <v>14432</v>
      </c>
      <c r="I120" s="541" t="str">
        <f t="shared" si="3"/>
        <v>фото1</v>
      </c>
      <c r="J120" s="541"/>
      <c r="K120" s="542" t="s">
        <v>32</v>
      </c>
      <c r="L120" s="546">
        <v>25</v>
      </c>
      <c r="M120" s="558">
        <v>4919.4000000000005</v>
      </c>
      <c r="N120" s="544"/>
      <c r="O120" s="331">
        <f t="shared" si="4"/>
        <v>0</v>
      </c>
      <c r="P120" s="545"/>
      <c r="Q120" s="333" t="s">
        <v>81</v>
      </c>
      <c r="R120" s="340">
        <f t="shared" si="5"/>
        <v>196.77600000000001</v>
      </c>
      <c r="S120" s="99"/>
      <c r="T120" s="99"/>
    </row>
    <row r="121" spans="1:20" ht="76.5" x14ac:dyDescent="0.2">
      <c r="A121" s="519">
        <v>106</v>
      </c>
      <c r="B121" s="537">
        <v>10757</v>
      </c>
      <c r="C121" s="538" t="s">
        <v>14433</v>
      </c>
      <c r="D121" s="539"/>
      <c r="E121" s="412" t="s">
        <v>75</v>
      </c>
      <c r="F121" s="412" t="s">
        <v>14434</v>
      </c>
      <c r="G121" s="412" t="s">
        <v>14435</v>
      </c>
      <c r="H121" s="547" t="s">
        <v>14436</v>
      </c>
      <c r="I121" s="541" t="str">
        <f t="shared" si="3"/>
        <v>фото1</v>
      </c>
      <c r="J121" s="541"/>
      <c r="K121" s="542" t="s">
        <v>32</v>
      </c>
      <c r="L121" s="546">
        <v>25</v>
      </c>
      <c r="M121" s="558">
        <v>4919.4000000000005</v>
      </c>
      <c r="N121" s="544"/>
      <c r="O121" s="331">
        <f t="shared" si="4"/>
        <v>0</v>
      </c>
      <c r="P121" s="545" t="s">
        <v>13902</v>
      </c>
      <c r="Q121" s="333" t="s">
        <v>10664</v>
      </c>
      <c r="R121" s="340">
        <f t="shared" si="5"/>
        <v>196.77600000000001</v>
      </c>
      <c r="S121" s="99"/>
      <c r="T121" s="99"/>
    </row>
    <row r="122" spans="1:20" ht="38.25" x14ac:dyDescent="0.2">
      <c r="A122" s="519">
        <v>107</v>
      </c>
      <c r="B122" s="537">
        <v>6822</v>
      </c>
      <c r="C122" s="538" t="s">
        <v>7700</v>
      </c>
      <c r="D122" s="539"/>
      <c r="E122" s="411" t="s">
        <v>75</v>
      </c>
      <c r="F122" s="411" t="s">
        <v>3610</v>
      </c>
      <c r="G122" s="411" t="s">
        <v>3611</v>
      </c>
      <c r="H122" s="540" t="s">
        <v>11353</v>
      </c>
      <c r="I122" s="541" t="str">
        <f t="shared" si="3"/>
        <v>фото1</v>
      </c>
      <c r="J122" s="541"/>
      <c r="K122" s="542" t="s">
        <v>32</v>
      </c>
      <c r="L122" s="546">
        <v>25</v>
      </c>
      <c r="M122" s="558">
        <v>2580.9</v>
      </c>
      <c r="N122" s="544"/>
      <c r="O122" s="331">
        <f t="shared" si="4"/>
        <v>0</v>
      </c>
      <c r="P122" s="545"/>
      <c r="Q122" s="333" t="s">
        <v>81</v>
      </c>
      <c r="R122" s="340">
        <f t="shared" si="5"/>
        <v>103.236</v>
      </c>
      <c r="S122" s="99"/>
      <c r="T122" s="99"/>
    </row>
    <row r="123" spans="1:20" ht="25.5" x14ac:dyDescent="0.2">
      <c r="A123" s="519">
        <v>108</v>
      </c>
      <c r="B123" s="537">
        <v>4412</v>
      </c>
      <c r="C123" s="538" t="s">
        <v>7698</v>
      </c>
      <c r="D123" s="539"/>
      <c r="E123" s="411" t="s">
        <v>75</v>
      </c>
      <c r="F123" s="411" t="s">
        <v>243</v>
      </c>
      <c r="G123" s="411" t="s">
        <v>244</v>
      </c>
      <c r="H123" s="540" t="s">
        <v>11354</v>
      </c>
      <c r="I123" s="541" t="str">
        <f t="shared" si="3"/>
        <v>фото1</v>
      </c>
      <c r="J123" s="541"/>
      <c r="K123" s="542" t="s">
        <v>32</v>
      </c>
      <c r="L123" s="546">
        <v>25</v>
      </c>
      <c r="M123" s="558">
        <v>2580.9</v>
      </c>
      <c r="N123" s="544"/>
      <c r="O123" s="331">
        <f t="shared" si="4"/>
        <v>0</v>
      </c>
      <c r="P123" s="545"/>
      <c r="Q123" s="333" t="s">
        <v>81</v>
      </c>
      <c r="R123" s="340">
        <f t="shared" si="5"/>
        <v>103.236</v>
      </c>
      <c r="S123" s="99"/>
      <c r="T123" s="99"/>
    </row>
    <row r="124" spans="1:20" ht="25.5" x14ac:dyDescent="0.2">
      <c r="A124" s="519">
        <v>109</v>
      </c>
      <c r="B124" s="537">
        <v>1626</v>
      </c>
      <c r="C124" s="538" t="s">
        <v>7699</v>
      </c>
      <c r="D124" s="539"/>
      <c r="E124" s="411" t="s">
        <v>75</v>
      </c>
      <c r="F124" s="411" t="s">
        <v>245</v>
      </c>
      <c r="G124" s="411" t="s">
        <v>246</v>
      </c>
      <c r="H124" s="540" t="s">
        <v>11355</v>
      </c>
      <c r="I124" s="541" t="str">
        <f t="shared" si="3"/>
        <v>фото1</v>
      </c>
      <c r="J124" s="541"/>
      <c r="K124" s="542" t="s">
        <v>32</v>
      </c>
      <c r="L124" s="546">
        <v>25</v>
      </c>
      <c r="M124" s="558">
        <v>2256.1</v>
      </c>
      <c r="N124" s="544"/>
      <c r="O124" s="331">
        <f t="shared" si="4"/>
        <v>0</v>
      </c>
      <c r="P124" s="545"/>
      <c r="Q124" s="333" t="s">
        <v>81</v>
      </c>
      <c r="R124" s="340">
        <f t="shared" si="5"/>
        <v>90.244</v>
      </c>
      <c r="S124" s="99"/>
      <c r="T124" s="99"/>
    </row>
    <row r="125" spans="1:20" ht="38.25" x14ac:dyDescent="0.2">
      <c r="A125" s="519">
        <v>110</v>
      </c>
      <c r="B125" s="537">
        <v>5643</v>
      </c>
      <c r="C125" s="538" t="s">
        <v>9153</v>
      </c>
      <c r="D125" s="539" t="s">
        <v>9154</v>
      </c>
      <c r="E125" s="411" t="s">
        <v>75</v>
      </c>
      <c r="F125" s="411" t="s">
        <v>2690</v>
      </c>
      <c r="G125" s="411" t="s">
        <v>2691</v>
      </c>
      <c r="H125" s="540" t="s">
        <v>14437</v>
      </c>
      <c r="I125" s="541" t="str">
        <f t="shared" si="3"/>
        <v>фото1</v>
      </c>
      <c r="J125" s="541" t="str">
        <f>HYPERLINK("http://www.gardenbulbs.ru/images/vesna_CL/thumbnails/"&amp;D675&amp;".jpg","фото2")</f>
        <v>фото2</v>
      </c>
      <c r="K125" s="542" t="s">
        <v>32</v>
      </c>
      <c r="L125" s="546">
        <v>25</v>
      </c>
      <c r="M125" s="558">
        <v>3555.2999999999997</v>
      </c>
      <c r="N125" s="544"/>
      <c r="O125" s="331">
        <f t="shared" si="4"/>
        <v>0</v>
      </c>
      <c r="P125" s="545"/>
      <c r="Q125" s="333" t="s">
        <v>9155</v>
      </c>
      <c r="R125" s="340">
        <f t="shared" si="5"/>
        <v>142.21199999999999</v>
      </c>
      <c r="S125" s="99"/>
      <c r="T125" s="99"/>
    </row>
    <row r="126" spans="1:20" ht="25.5" x14ac:dyDescent="0.2">
      <c r="A126" s="519">
        <v>111</v>
      </c>
      <c r="B126" s="537">
        <v>3925</v>
      </c>
      <c r="C126" s="538" t="s">
        <v>7701</v>
      </c>
      <c r="D126" s="539"/>
      <c r="E126" s="411" t="s">
        <v>75</v>
      </c>
      <c r="F126" s="411" t="s">
        <v>247</v>
      </c>
      <c r="G126" s="411" t="s">
        <v>248</v>
      </c>
      <c r="H126" s="540" t="s">
        <v>11356</v>
      </c>
      <c r="I126" s="541" t="str">
        <f t="shared" si="3"/>
        <v>фото1</v>
      </c>
      <c r="J126" s="541"/>
      <c r="K126" s="542" t="s">
        <v>32</v>
      </c>
      <c r="L126" s="546">
        <v>25</v>
      </c>
      <c r="M126" s="558">
        <v>2580.9</v>
      </c>
      <c r="N126" s="544"/>
      <c r="O126" s="331">
        <f t="shared" si="4"/>
        <v>0</v>
      </c>
      <c r="P126" s="545"/>
      <c r="Q126" s="333" t="s">
        <v>81</v>
      </c>
      <c r="R126" s="340">
        <f t="shared" si="5"/>
        <v>103.236</v>
      </c>
      <c r="S126" s="99"/>
      <c r="T126" s="99"/>
    </row>
    <row r="127" spans="1:20" ht="25.5" x14ac:dyDescent="0.2">
      <c r="A127" s="519">
        <v>112</v>
      </c>
      <c r="B127" s="537">
        <v>4414</v>
      </c>
      <c r="C127" s="538" t="s">
        <v>7702</v>
      </c>
      <c r="D127" s="539"/>
      <c r="E127" s="411" t="s">
        <v>75</v>
      </c>
      <c r="F127" s="411" t="s">
        <v>249</v>
      </c>
      <c r="G127" s="411" t="s">
        <v>250</v>
      </c>
      <c r="H127" s="540" t="s">
        <v>11357</v>
      </c>
      <c r="I127" s="541" t="str">
        <f t="shared" si="3"/>
        <v>фото1</v>
      </c>
      <c r="J127" s="541"/>
      <c r="K127" s="542" t="s">
        <v>32</v>
      </c>
      <c r="L127" s="546">
        <v>25</v>
      </c>
      <c r="M127" s="558">
        <v>2580.9</v>
      </c>
      <c r="N127" s="544"/>
      <c r="O127" s="331">
        <f t="shared" si="4"/>
        <v>0</v>
      </c>
      <c r="P127" s="545"/>
      <c r="Q127" s="333" t="s">
        <v>81</v>
      </c>
      <c r="R127" s="340">
        <f t="shared" si="5"/>
        <v>103.236</v>
      </c>
      <c r="S127" s="99"/>
      <c r="T127" s="99"/>
    </row>
    <row r="128" spans="1:20" ht="51" x14ac:dyDescent="0.2">
      <c r="A128" s="519">
        <v>113</v>
      </c>
      <c r="B128" s="537">
        <v>4419</v>
      </c>
      <c r="C128" s="538" t="s">
        <v>7703</v>
      </c>
      <c r="D128" s="539"/>
      <c r="E128" s="411" t="s">
        <v>75</v>
      </c>
      <c r="F128" s="411" t="s">
        <v>251</v>
      </c>
      <c r="G128" s="411" t="s">
        <v>252</v>
      </c>
      <c r="H128" s="540" t="s">
        <v>11358</v>
      </c>
      <c r="I128" s="541" t="str">
        <f t="shared" si="3"/>
        <v>фото1</v>
      </c>
      <c r="J128" s="541"/>
      <c r="K128" s="542" t="s">
        <v>32</v>
      </c>
      <c r="L128" s="546">
        <v>25</v>
      </c>
      <c r="M128" s="558">
        <v>2580.9</v>
      </c>
      <c r="N128" s="544"/>
      <c r="O128" s="331">
        <f t="shared" si="4"/>
        <v>0</v>
      </c>
      <c r="P128" s="545"/>
      <c r="Q128" s="333" t="s">
        <v>78</v>
      </c>
      <c r="R128" s="340">
        <f t="shared" si="5"/>
        <v>103.236</v>
      </c>
      <c r="S128" s="99"/>
      <c r="T128" s="99"/>
    </row>
    <row r="129" spans="1:20" ht="25.5" x14ac:dyDescent="0.2">
      <c r="A129" s="519">
        <v>114</v>
      </c>
      <c r="B129" s="537">
        <v>1629</v>
      </c>
      <c r="C129" s="538" t="s">
        <v>7704</v>
      </c>
      <c r="D129" s="539"/>
      <c r="E129" s="411" t="s">
        <v>75</v>
      </c>
      <c r="F129" s="411" t="s">
        <v>253</v>
      </c>
      <c r="G129" s="411" t="s">
        <v>254</v>
      </c>
      <c r="H129" s="540" t="s">
        <v>11359</v>
      </c>
      <c r="I129" s="541" t="str">
        <f t="shared" si="3"/>
        <v>фото1</v>
      </c>
      <c r="J129" s="541"/>
      <c r="K129" s="542" t="s">
        <v>32</v>
      </c>
      <c r="L129" s="546">
        <v>25</v>
      </c>
      <c r="M129" s="558">
        <v>2256.1</v>
      </c>
      <c r="N129" s="544"/>
      <c r="O129" s="331">
        <f t="shared" si="4"/>
        <v>0</v>
      </c>
      <c r="P129" s="545"/>
      <c r="Q129" s="333" t="s">
        <v>81</v>
      </c>
      <c r="R129" s="340">
        <f t="shared" si="5"/>
        <v>90.244</v>
      </c>
      <c r="S129" s="99"/>
      <c r="T129" s="99"/>
    </row>
    <row r="130" spans="1:20" ht="25.5" x14ac:dyDescent="0.2">
      <c r="A130" s="519">
        <v>115</v>
      </c>
      <c r="B130" s="537">
        <v>3927</v>
      </c>
      <c r="C130" s="538" t="s">
        <v>7705</v>
      </c>
      <c r="D130" s="539"/>
      <c r="E130" s="411" t="s">
        <v>75</v>
      </c>
      <c r="F130" s="411" t="s">
        <v>255</v>
      </c>
      <c r="G130" s="411" t="s">
        <v>256</v>
      </c>
      <c r="H130" s="540" t="s">
        <v>11360</v>
      </c>
      <c r="I130" s="541" t="str">
        <f t="shared" si="3"/>
        <v>фото1</v>
      </c>
      <c r="J130" s="541"/>
      <c r="K130" s="542" t="s">
        <v>32</v>
      </c>
      <c r="L130" s="546">
        <v>25</v>
      </c>
      <c r="M130" s="558">
        <v>2580.9</v>
      </c>
      <c r="N130" s="544"/>
      <c r="O130" s="331">
        <f t="shared" si="4"/>
        <v>0</v>
      </c>
      <c r="P130" s="545"/>
      <c r="Q130" s="333" t="s">
        <v>81</v>
      </c>
      <c r="R130" s="340">
        <f t="shared" si="5"/>
        <v>103.236</v>
      </c>
      <c r="S130" s="99"/>
      <c r="T130" s="99"/>
    </row>
    <row r="131" spans="1:20" ht="25.5" x14ac:dyDescent="0.2">
      <c r="A131" s="519">
        <v>116</v>
      </c>
      <c r="B131" s="537">
        <v>1602</v>
      </c>
      <c r="C131" s="538" t="s">
        <v>7706</v>
      </c>
      <c r="D131" s="539"/>
      <c r="E131" s="411" t="s">
        <v>75</v>
      </c>
      <c r="F131" s="411" t="s">
        <v>257</v>
      </c>
      <c r="G131" s="411" t="s">
        <v>258</v>
      </c>
      <c r="H131" s="540" t="s">
        <v>11361</v>
      </c>
      <c r="I131" s="541" t="str">
        <f t="shared" si="3"/>
        <v>фото1</v>
      </c>
      <c r="J131" s="541"/>
      <c r="K131" s="542" t="s">
        <v>32</v>
      </c>
      <c r="L131" s="546">
        <v>25</v>
      </c>
      <c r="M131" s="558">
        <v>2580.9</v>
      </c>
      <c r="N131" s="544"/>
      <c r="O131" s="331">
        <f t="shared" si="4"/>
        <v>0</v>
      </c>
      <c r="P131" s="545"/>
      <c r="Q131" s="333" t="s">
        <v>98</v>
      </c>
      <c r="R131" s="340">
        <f t="shared" si="5"/>
        <v>103.236</v>
      </c>
      <c r="S131" s="99"/>
      <c r="T131" s="99"/>
    </row>
    <row r="132" spans="1:20" ht="38.25" x14ac:dyDescent="0.2">
      <c r="A132" s="519">
        <v>117</v>
      </c>
      <c r="B132" s="537">
        <v>495</v>
      </c>
      <c r="C132" s="538" t="s">
        <v>7707</v>
      </c>
      <c r="D132" s="539"/>
      <c r="E132" s="411" t="s">
        <v>75</v>
      </c>
      <c r="F132" s="411" t="s">
        <v>259</v>
      </c>
      <c r="G132" s="411" t="s">
        <v>260</v>
      </c>
      <c r="H132" s="540" t="s">
        <v>11362</v>
      </c>
      <c r="I132" s="541" t="str">
        <f t="shared" si="3"/>
        <v>фото1</v>
      </c>
      <c r="J132" s="541"/>
      <c r="K132" s="542" t="s">
        <v>32</v>
      </c>
      <c r="L132" s="546">
        <v>25</v>
      </c>
      <c r="M132" s="558">
        <v>2580.9</v>
      </c>
      <c r="N132" s="544"/>
      <c r="O132" s="331">
        <f t="shared" si="4"/>
        <v>0</v>
      </c>
      <c r="P132" s="545"/>
      <c r="Q132" s="333" t="s">
        <v>81</v>
      </c>
      <c r="R132" s="340">
        <f t="shared" si="5"/>
        <v>103.236</v>
      </c>
      <c r="S132" s="99"/>
      <c r="T132" s="99"/>
    </row>
    <row r="133" spans="1:20" ht="25.5" x14ac:dyDescent="0.2">
      <c r="A133" s="519">
        <v>118</v>
      </c>
      <c r="B133" s="537">
        <v>3934</v>
      </c>
      <c r="C133" s="538" t="s">
        <v>7708</v>
      </c>
      <c r="D133" s="539"/>
      <c r="E133" s="411" t="s">
        <v>75</v>
      </c>
      <c r="F133" s="411" t="s">
        <v>261</v>
      </c>
      <c r="G133" s="411" t="s">
        <v>262</v>
      </c>
      <c r="H133" s="540" t="s">
        <v>11363</v>
      </c>
      <c r="I133" s="541" t="str">
        <f t="shared" si="3"/>
        <v>фото1</v>
      </c>
      <c r="J133" s="541"/>
      <c r="K133" s="542" t="s">
        <v>32</v>
      </c>
      <c r="L133" s="546">
        <v>25</v>
      </c>
      <c r="M133" s="558">
        <v>2580.9</v>
      </c>
      <c r="N133" s="544"/>
      <c r="O133" s="331">
        <f t="shared" si="4"/>
        <v>0</v>
      </c>
      <c r="P133" s="545"/>
      <c r="Q133" s="333" t="s">
        <v>78</v>
      </c>
      <c r="R133" s="340">
        <f t="shared" si="5"/>
        <v>103.236</v>
      </c>
      <c r="S133" s="99"/>
      <c r="T133" s="99"/>
    </row>
    <row r="134" spans="1:20" ht="25.5" x14ac:dyDescent="0.2">
      <c r="A134" s="519">
        <v>119</v>
      </c>
      <c r="B134" s="537">
        <v>1631</v>
      </c>
      <c r="C134" s="538" t="s">
        <v>7709</v>
      </c>
      <c r="D134" s="539"/>
      <c r="E134" s="449" t="s">
        <v>75</v>
      </c>
      <c r="F134" s="449" t="s">
        <v>263</v>
      </c>
      <c r="G134" s="449" t="s">
        <v>264</v>
      </c>
      <c r="H134" s="548" t="s">
        <v>11364</v>
      </c>
      <c r="I134" s="541" t="str">
        <f t="shared" si="3"/>
        <v>фото1</v>
      </c>
      <c r="J134" s="541"/>
      <c r="K134" s="542" t="s">
        <v>32</v>
      </c>
      <c r="L134" s="546">
        <v>25</v>
      </c>
      <c r="M134" s="558">
        <v>2580.9</v>
      </c>
      <c r="N134" s="544"/>
      <c r="O134" s="331">
        <f t="shared" si="4"/>
        <v>0</v>
      </c>
      <c r="P134" s="545"/>
      <c r="Q134" s="333" t="s">
        <v>81</v>
      </c>
      <c r="R134" s="340">
        <f t="shared" si="5"/>
        <v>103.236</v>
      </c>
      <c r="S134" s="99"/>
      <c r="T134" s="99"/>
    </row>
    <row r="135" spans="1:20" ht="25.5" x14ac:dyDescent="0.2">
      <c r="A135" s="519">
        <v>120</v>
      </c>
      <c r="B135" s="537">
        <v>1632</v>
      </c>
      <c r="C135" s="538" t="s">
        <v>7710</v>
      </c>
      <c r="D135" s="539"/>
      <c r="E135" s="411" t="s">
        <v>75</v>
      </c>
      <c r="F135" s="411" t="s">
        <v>265</v>
      </c>
      <c r="G135" s="411" t="s">
        <v>266</v>
      </c>
      <c r="H135" s="540" t="s">
        <v>11365</v>
      </c>
      <c r="I135" s="541" t="str">
        <f t="shared" si="3"/>
        <v>фото1</v>
      </c>
      <c r="J135" s="541"/>
      <c r="K135" s="542" t="s">
        <v>32</v>
      </c>
      <c r="L135" s="546">
        <v>25</v>
      </c>
      <c r="M135" s="558">
        <v>2580.9</v>
      </c>
      <c r="N135" s="544"/>
      <c r="O135" s="331">
        <f t="shared" si="4"/>
        <v>0</v>
      </c>
      <c r="P135" s="545"/>
      <c r="Q135" s="333" t="s">
        <v>81</v>
      </c>
      <c r="R135" s="340">
        <f t="shared" si="5"/>
        <v>103.236</v>
      </c>
      <c r="S135" s="100"/>
      <c r="T135" s="100"/>
    </row>
    <row r="136" spans="1:20" ht="25.5" x14ac:dyDescent="0.2">
      <c r="A136" s="519">
        <v>121</v>
      </c>
      <c r="B136" s="537">
        <v>841</v>
      </c>
      <c r="C136" s="538" t="s">
        <v>9156</v>
      </c>
      <c r="D136" s="539"/>
      <c r="E136" s="449" t="s">
        <v>75</v>
      </c>
      <c r="F136" s="449" t="s">
        <v>9157</v>
      </c>
      <c r="G136" s="449" t="s">
        <v>9158</v>
      </c>
      <c r="H136" s="548" t="s">
        <v>11366</v>
      </c>
      <c r="I136" s="541" t="str">
        <f t="shared" si="3"/>
        <v>фото1</v>
      </c>
      <c r="J136" s="541"/>
      <c r="K136" s="542" t="s">
        <v>32</v>
      </c>
      <c r="L136" s="546">
        <v>25</v>
      </c>
      <c r="M136" s="558">
        <v>5598.3</v>
      </c>
      <c r="N136" s="544"/>
      <c r="O136" s="331">
        <f t="shared" si="4"/>
        <v>0</v>
      </c>
      <c r="P136" s="545"/>
      <c r="Q136" s="333" t="s">
        <v>9141</v>
      </c>
      <c r="R136" s="340">
        <f t="shared" si="5"/>
        <v>223.93200000000002</v>
      </c>
      <c r="S136" s="99"/>
      <c r="T136" s="99"/>
    </row>
    <row r="137" spans="1:20" ht="38.25" x14ac:dyDescent="0.2">
      <c r="A137" s="519">
        <v>122</v>
      </c>
      <c r="B137" s="537">
        <v>3638</v>
      </c>
      <c r="C137" s="538" t="s">
        <v>12660</v>
      </c>
      <c r="D137" s="539"/>
      <c r="E137" s="411" t="s">
        <v>75</v>
      </c>
      <c r="F137" s="411" t="s">
        <v>12661</v>
      </c>
      <c r="G137" s="411" t="s">
        <v>12662</v>
      </c>
      <c r="H137" s="540" t="s">
        <v>12663</v>
      </c>
      <c r="I137" s="541" t="str">
        <f t="shared" si="3"/>
        <v>фото1</v>
      </c>
      <c r="J137" s="541"/>
      <c r="K137" s="542" t="s">
        <v>32</v>
      </c>
      <c r="L137" s="546">
        <v>25</v>
      </c>
      <c r="M137" s="558">
        <v>4919.4000000000005</v>
      </c>
      <c r="N137" s="544"/>
      <c r="O137" s="331">
        <f t="shared" si="4"/>
        <v>0</v>
      </c>
      <c r="P137" s="545" t="s">
        <v>11622</v>
      </c>
      <c r="Q137" s="333" t="s">
        <v>81</v>
      </c>
      <c r="R137" s="340">
        <f t="shared" si="5"/>
        <v>196.77600000000001</v>
      </c>
      <c r="S137" s="99"/>
      <c r="T137" s="99"/>
    </row>
    <row r="138" spans="1:20" ht="25.5" x14ac:dyDescent="0.2">
      <c r="A138" s="519">
        <v>123</v>
      </c>
      <c r="B138" s="537">
        <v>1633</v>
      </c>
      <c r="C138" s="538" t="s">
        <v>7711</v>
      </c>
      <c r="D138" s="539"/>
      <c r="E138" s="411" t="s">
        <v>75</v>
      </c>
      <c r="F138" s="411" t="s">
        <v>267</v>
      </c>
      <c r="G138" s="411" t="s">
        <v>268</v>
      </c>
      <c r="H138" s="540" t="s">
        <v>11367</v>
      </c>
      <c r="I138" s="541" t="str">
        <f t="shared" si="3"/>
        <v>фото1</v>
      </c>
      <c r="J138" s="541"/>
      <c r="K138" s="542" t="s">
        <v>32</v>
      </c>
      <c r="L138" s="546">
        <v>25</v>
      </c>
      <c r="M138" s="558">
        <v>2256.1</v>
      </c>
      <c r="N138" s="544"/>
      <c r="O138" s="331">
        <f t="shared" si="4"/>
        <v>0</v>
      </c>
      <c r="P138" s="545"/>
      <c r="Q138" s="333" t="s">
        <v>81</v>
      </c>
      <c r="R138" s="340">
        <f t="shared" si="5"/>
        <v>90.244</v>
      </c>
      <c r="S138" s="99"/>
      <c r="T138" s="99"/>
    </row>
    <row r="139" spans="1:20" ht="38.25" x14ac:dyDescent="0.2">
      <c r="A139" s="519">
        <v>124</v>
      </c>
      <c r="B139" s="537">
        <v>2532</v>
      </c>
      <c r="C139" s="538" t="s">
        <v>12664</v>
      </c>
      <c r="D139" s="539"/>
      <c r="E139" s="411" t="s">
        <v>75</v>
      </c>
      <c r="F139" s="411" t="s">
        <v>12665</v>
      </c>
      <c r="G139" s="411" t="s">
        <v>12666</v>
      </c>
      <c r="H139" s="540" t="s">
        <v>14438</v>
      </c>
      <c r="I139" s="541" t="str">
        <f t="shared" si="3"/>
        <v>фото1</v>
      </c>
      <c r="J139" s="541"/>
      <c r="K139" s="542" t="s">
        <v>32</v>
      </c>
      <c r="L139" s="546">
        <v>25</v>
      </c>
      <c r="M139" s="558">
        <v>4919.4000000000005</v>
      </c>
      <c r="N139" s="544"/>
      <c r="O139" s="331">
        <f t="shared" si="4"/>
        <v>0</v>
      </c>
      <c r="P139" s="545" t="s">
        <v>11622</v>
      </c>
      <c r="Q139" s="333" t="s">
        <v>78</v>
      </c>
      <c r="R139" s="340">
        <f t="shared" si="5"/>
        <v>196.77600000000001</v>
      </c>
      <c r="S139" s="99"/>
      <c r="T139" s="99"/>
    </row>
    <row r="140" spans="1:20" ht="25.5" x14ac:dyDescent="0.2">
      <c r="A140" s="519">
        <v>125</v>
      </c>
      <c r="B140" s="537">
        <v>1634</v>
      </c>
      <c r="C140" s="538" t="s">
        <v>7712</v>
      </c>
      <c r="D140" s="539"/>
      <c r="E140" s="411" t="s">
        <v>75</v>
      </c>
      <c r="F140" s="411" t="s">
        <v>269</v>
      </c>
      <c r="G140" s="411" t="s">
        <v>270</v>
      </c>
      <c r="H140" s="540" t="s">
        <v>11368</v>
      </c>
      <c r="I140" s="541" t="str">
        <f t="shared" si="3"/>
        <v>фото1</v>
      </c>
      <c r="J140" s="541"/>
      <c r="K140" s="542" t="s">
        <v>32</v>
      </c>
      <c r="L140" s="546">
        <v>25</v>
      </c>
      <c r="M140" s="558">
        <v>2256.1</v>
      </c>
      <c r="N140" s="544"/>
      <c r="O140" s="331">
        <f t="shared" si="4"/>
        <v>0</v>
      </c>
      <c r="P140" s="545"/>
      <c r="Q140" s="333" t="s">
        <v>81</v>
      </c>
      <c r="R140" s="340">
        <f t="shared" si="5"/>
        <v>90.244</v>
      </c>
      <c r="S140" s="99"/>
      <c r="T140" s="99"/>
    </row>
    <row r="141" spans="1:20" ht="51" x14ac:dyDescent="0.2">
      <c r="A141" s="519">
        <v>126</v>
      </c>
      <c r="B141" s="537">
        <v>6824</v>
      </c>
      <c r="C141" s="538" t="s">
        <v>9901</v>
      </c>
      <c r="D141" s="539"/>
      <c r="E141" s="411" t="s">
        <v>75</v>
      </c>
      <c r="F141" s="411" t="s">
        <v>3612</v>
      </c>
      <c r="G141" s="411" t="s">
        <v>3613</v>
      </c>
      <c r="H141" s="540" t="s">
        <v>11369</v>
      </c>
      <c r="I141" s="541" t="str">
        <f t="shared" si="3"/>
        <v>фото1</v>
      </c>
      <c r="J141" s="541"/>
      <c r="K141" s="542" t="s">
        <v>32</v>
      </c>
      <c r="L141" s="546">
        <v>25</v>
      </c>
      <c r="M141" s="558">
        <v>2580.9</v>
      </c>
      <c r="N141" s="544"/>
      <c r="O141" s="331">
        <f t="shared" si="4"/>
        <v>0</v>
      </c>
      <c r="P141" s="545"/>
      <c r="Q141" s="333" t="s">
        <v>81</v>
      </c>
      <c r="R141" s="340">
        <f t="shared" si="5"/>
        <v>103.236</v>
      </c>
      <c r="S141" s="70"/>
      <c r="T141" s="70"/>
    </row>
    <row r="142" spans="1:20" ht="15.75" x14ac:dyDescent="0.2">
      <c r="A142" s="519">
        <v>127</v>
      </c>
      <c r="B142" s="524"/>
      <c r="C142" s="525"/>
      <c r="D142" s="526"/>
      <c r="E142" s="527"/>
      <c r="F142" s="528" t="s">
        <v>10663</v>
      </c>
      <c r="G142" s="529"/>
      <c r="H142" s="530"/>
      <c r="I142" s="530"/>
      <c r="J142" s="530"/>
      <c r="K142" s="530"/>
      <c r="L142" s="530"/>
      <c r="M142" s="559"/>
      <c r="N142" s="530"/>
      <c r="O142" s="530"/>
      <c r="P142" s="530"/>
      <c r="Q142" s="530"/>
      <c r="R142" s="549"/>
      <c r="S142" s="99"/>
      <c r="T142" s="99"/>
    </row>
    <row r="143" spans="1:20" ht="25.5" x14ac:dyDescent="0.2">
      <c r="A143" s="519">
        <v>128</v>
      </c>
      <c r="B143" s="537">
        <v>3222</v>
      </c>
      <c r="C143" s="538" t="s">
        <v>7713</v>
      </c>
      <c r="D143" s="539"/>
      <c r="E143" s="411" t="s">
        <v>75</v>
      </c>
      <c r="F143" s="411" t="s">
        <v>271</v>
      </c>
      <c r="G143" s="411" t="s">
        <v>272</v>
      </c>
      <c r="H143" s="540" t="s">
        <v>11370</v>
      </c>
      <c r="I143" s="541" t="str">
        <f t="shared" ref="I143:I180" si="6">HYPERLINK("http://www.gardenbulbs.ru/images/vesna_CL/thumbnails/"&amp;C143&amp;".jpg","фото1")</f>
        <v>фото1</v>
      </c>
      <c r="J143" s="541"/>
      <c r="K143" s="542" t="s">
        <v>32</v>
      </c>
      <c r="L143" s="546">
        <v>25</v>
      </c>
      <c r="M143" s="558">
        <v>2580.9</v>
      </c>
      <c r="N143" s="544"/>
      <c r="O143" s="331">
        <f t="shared" ref="O143:O180" si="7">IF(ISERROR(N143*M143),0,N143*M143)</f>
        <v>0</v>
      </c>
      <c r="P143" s="545"/>
      <c r="Q143" s="333" t="s">
        <v>81</v>
      </c>
      <c r="R143" s="340">
        <f t="shared" si="5"/>
        <v>103.236</v>
      </c>
      <c r="S143" s="99"/>
      <c r="T143" s="99"/>
    </row>
    <row r="144" spans="1:20" ht="38.25" x14ac:dyDescent="0.2">
      <c r="A144" s="519">
        <v>129</v>
      </c>
      <c r="B144" s="537">
        <v>6815</v>
      </c>
      <c r="C144" s="538" t="s">
        <v>9902</v>
      </c>
      <c r="D144" s="539" t="s">
        <v>9903</v>
      </c>
      <c r="E144" s="411" t="s">
        <v>75</v>
      </c>
      <c r="F144" s="411" t="s">
        <v>3614</v>
      </c>
      <c r="G144" s="411" t="s">
        <v>3615</v>
      </c>
      <c r="H144" s="540" t="s">
        <v>11371</v>
      </c>
      <c r="I144" s="541" t="str">
        <f t="shared" si="6"/>
        <v>фото1</v>
      </c>
      <c r="J144" s="541" t="str">
        <f>HYPERLINK("http://www.gardenbulbs.ru/images/vesna_CL/thumbnails/"&amp;D694&amp;".jpg","фото2")</f>
        <v>фото2</v>
      </c>
      <c r="K144" s="542" t="s">
        <v>32</v>
      </c>
      <c r="L144" s="546">
        <v>25</v>
      </c>
      <c r="M144" s="558">
        <v>4919.4000000000005</v>
      </c>
      <c r="N144" s="544"/>
      <c r="O144" s="331">
        <f t="shared" si="7"/>
        <v>0</v>
      </c>
      <c r="P144" s="545"/>
      <c r="Q144" s="333" t="s">
        <v>81</v>
      </c>
      <c r="R144" s="340">
        <f t="shared" si="5"/>
        <v>196.77600000000001</v>
      </c>
      <c r="S144" s="99"/>
      <c r="T144" s="99"/>
    </row>
    <row r="145" spans="1:20" ht="25.5" x14ac:dyDescent="0.2">
      <c r="A145" s="519">
        <v>130</v>
      </c>
      <c r="B145" s="537">
        <v>3935</v>
      </c>
      <c r="C145" s="538" t="s">
        <v>9159</v>
      </c>
      <c r="D145" s="539"/>
      <c r="E145" s="411" t="s">
        <v>75</v>
      </c>
      <c r="F145" s="411" t="s">
        <v>273</v>
      </c>
      <c r="G145" s="411" t="s">
        <v>274</v>
      </c>
      <c r="H145" s="540" t="s">
        <v>11372</v>
      </c>
      <c r="I145" s="541" t="str">
        <f t="shared" si="6"/>
        <v>фото1</v>
      </c>
      <c r="J145" s="541"/>
      <c r="K145" s="542" t="s">
        <v>32</v>
      </c>
      <c r="L145" s="546">
        <v>25</v>
      </c>
      <c r="M145" s="558">
        <v>2580.9</v>
      </c>
      <c r="N145" s="544"/>
      <c r="O145" s="331">
        <f t="shared" si="7"/>
        <v>0</v>
      </c>
      <c r="P145" s="545"/>
      <c r="Q145" s="333" t="s">
        <v>81</v>
      </c>
      <c r="R145" s="340">
        <f t="shared" si="5"/>
        <v>103.236</v>
      </c>
      <c r="S145" s="99"/>
      <c r="T145" s="99"/>
    </row>
    <row r="146" spans="1:20" ht="25.5" x14ac:dyDescent="0.2">
      <c r="A146" s="519">
        <v>131</v>
      </c>
      <c r="B146" s="537">
        <v>1587</v>
      </c>
      <c r="C146" s="538" t="s">
        <v>7714</v>
      </c>
      <c r="D146" s="539"/>
      <c r="E146" s="411" t="s">
        <v>75</v>
      </c>
      <c r="F146" s="411" t="s">
        <v>275</v>
      </c>
      <c r="G146" s="411" t="s">
        <v>276</v>
      </c>
      <c r="H146" s="540" t="s">
        <v>11373</v>
      </c>
      <c r="I146" s="541" t="str">
        <f t="shared" si="6"/>
        <v>фото1</v>
      </c>
      <c r="J146" s="541"/>
      <c r="K146" s="542" t="s">
        <v>32</v>
      </c>
      <c r="L146" s="546">
        <v>25</v>
      </c>
      <c r="M146" s="558">
        <v>4919.4000000000005</v>
      </c>
      <c r="N146" s="544"/>
      <c r="O146" s="331">
        <f t="shared" si="7"/>
        <v>0</v>
      </c>
      <c r="P146" s="545"/>
      <c r="Q146" s="333" t="s">
        <v>81</v>
      </c>
      <c r="R146" s="340">
        <f t="shared" si="5"/>
        <v>196.77600000000001</v>
      </c>
      <c r="S146" s="70"/>
      <c r="T146" s="70"/>
    </row>
    <row r="147" spans="1:20" ht="25.5" x14ac:dyDescent="0.2">
      <c r="A147" s="519">
        <v>132</v>
      </c>
      <c r="B147" s="537">
        <v>733</v>
      </c>
      <c r="C147" s="538" t="s">
        <v>7715</v>
      </c>
      <c r="D147" s="539"/>
      <c r="E147" s="411" t="s">
        <v>75</v>
      </c>
      <c r="F147" s="411" t="s">
        <v>277</v>
      </c>
      <c r="G147" s="411" t="s">
        <v>278</v>
      </c>
      <c r="H147" s="540" t="s">
        <v>11374</v>
      </c>
      <c r="I147" s="541" t="str">
        <f t="shared" si="6"/>
        <v>фото1</v>
      </c>
      <c r="J147" s="541"/>
      <c r="K147" s="542" t="s">
        <v>32</v>
      </c>
      <c r="L147" s="546">
        <v>25</v>
      </c>
      <c r="M147" s="558">
        <v>4919.4000000000005</v>
      </c>
      <c r="N147" s="544"/>
      <c r="O147" s="331">
        <f t="shared" si="7"/>
        <v>0</v>
      </c>
      <c r="P147" s="545"/>
      <c r="Q147" s="333" t="s">
        <v>81</v>
      </c>
      <c r="R147" s="340">
        <f t="shared" ref="R147:R180" si="8">M147/L147</f>
        <v>196.77600000000001</v>
      </c>
      <c r="S147" s="70"/>
      <c r="T147" s="70"/>
    </row>
    <row r="148" spans="1:20" ht="25.5" x14ac:dyDescent="0.2">
      <c r="A148" s="519">
        <v>133</v>
      </c>
      <c r="B148" s="537">
        <v>734</v>
      </c>
      <c r="C148" s="538" t="s">
        <v>7716</v>
      </c>
      <c r="D148" s="539"/>
      <c r="E148" s="411" t="s">
        <v>75</v>
      </c>
      <c r="F148" s="411" t="s">
        <v>279</v>
      </c>
      <c r="G148" s="411" t="s">
        <v>280</v>
      </c>
      <c r="H148" s="540" t="s">
        <v>11375</v>
      </c>
      <c r="I148" s="541" t="str">
        <f t="shared" si="6"/>
        <v>фото1</v>
      </c>
      <c r="J148" s="541"/>
      <c r="K148" s="542" t="s">
        <v>32</v>
      </c>
      <c r="L148" s="546">
        <v>25</v>
      </c>
      <c r="M148" s="558">
        <v>4919.4000000000005</v>
      </c>
      <c r="N148" s="544"/>
      <c r="O148" s="331">
        <f t="shared" si="7"/>
        <v>0</v>
      </c>
      <c r="P148" s="545"/>
      <c r="Q148" s="333" t="s">
        <v>81</v>
      </c>
      <c r="R148" s="340">
        <f t="shared" si="8"/>
        <v>196.77600000000001</v>
      </c>
      <c r="S148" s="70"/>
      <c r="T148" s="70"/>
    </row>
    <row r="149" spans="1:20" ht="38.25" x14ac:dyDescent="0.2">
      <c r="A149" s="519">
        <v>134</v>
      </c>
      <c r="B149" s="537">
        <v>2487</v>
      </c>
      <c r="C149" s="538" t="s">
        <v>7717</v>
      </c>
      <c r="D149" s="539"/>
      <c r="E149" s="411" t="s">
        <v>75</v>
      </c>
      <c r="F149" s="411" t="s">
        <v>281</v>
      </c>
      <c r="G149" s="411" t="s">
        <v>282</v>
      </c>
      <c r="H149" s="540" t="s">
        <v>11376</v>
      </c>
      <c r="I149" s="541" t="str">
        <f t="shared" si="6"/>
        <v>фото1</v>
      </c>
      <c r="J149" s="541"/>
      <c r="K149" s="542" t="s">
        <v>32</v>
      </c>
      <c r="L149" s="546">
        <v>25</v>
      </c>
      <c r="M149" s="558">
        <v>4919.4000000000005</v>
      </c>
      <c r="N149" s="544"/>
      <c r="O149" s="331">
        <f t="shared" si="7"/>
        <v>0</v>
      </c>
      <c r="P149" s="545"/>
      <c r="Q149" s="333" t="s">
        <v>81</v>
      </c>
      <c r="R149" s="340">
        <f t="shared" si="8"/>
        <v>196.77600000000001</v>
      </c>
      <c r="S149" s="70"/>
      <c r="T149" s="70"/>
    </row>
    <row r="150" spans="1:20" ht="38.25" x14ac:dyDescent="0.2">
      <c r="A150" s="519">
        <v>135</v>
      </c>
      <c r="B150" s="537">
        <v>6818</v>
      </c>
      <c r="C150" s="538" t="s">
        <v>9904</v>
      </c>
      <c r="D150" s="539" t="s">
        <v>9905</v>
      </c>
      <c r="E150" s="449" t="s">
        <v>75</v>
      </c>
      <c r="F150" s="449" t="s">
        <v>3616</v>
      </c>
      <c r="G150" s="449" t="s">
        <v>3617</v>
      </c>
      <c r="H150" s="548" t="s">
        <v>11377</v>
      </c>
      <c r="I150" s="541" t="str">
        <f t="shared" si="6"/>
        <v>фото1</v>
      </c>
      <c r="J150" s="541" t="str">
        <f t="shared" ref="J150:J151" si="9">HYPERLINK("http://www.gardenbulbs.ru/images/vesna_CL/thumbnails/"&amp;D700&amp;".jpg","фото2")</f>
        <v>фото2</v>
      </c>
      <c r="K150" s="542" t="s">
        <v>32</v>
      </c>
      <c r="L150" s="546">
        <v>25</v>
      </c>
      <c r="M150" s="558">
        <v>2580.9</v>
      </c>
      <c r="N150" s="544"/>
      <c r="O150" s="331">
        <f t="shared" si="7"/>
        <v>0</v>
      </c>
      <c r="P150" s="545"/>
      <c r="Q150" s="333" t="s">
        <v>81</v>
      </c>
      <c r="R150" s="340">
        <f t="shared" si="8"/>
        <v>103.236</v>
      </c>
      <c r="S150" s="99"/>
      <c r="T150" s="99"/>
    </row>
    <row r="151" spans="1:20" ht="51" x14ac:dyDescent="0.2">
      <c r="A151" s="519">
        <v>136</v>
      </c>
      <c r="B151" s="537">
        <v>4415</v>
      </c>
      <c r="C151" s="538" t="s">
        <v>7718</v>
      </c>
      <c r="D151" s="539" t="s">
        <v>7719</v>
      </c>
      <c r="E151" s="411" t="s">
        <v>75</v>
      </c>
      <c r="F151" s="411" t="s">
        <v>283</v>
      </c>
      <c r="G151" s="411" t="s">
        <v>284</v>
      </c>
      <c r="H151" s="540" t="s">
        <v>11378</v>
      </c>
      <c r="I151" s="541" t="str">
        <f t="shared" si="6"/>
        <v>фото1</v>
      </c>
      <c r="J151" s="541" t="str">
        <f t="shared" si="9"/>
        <v>фото2</v>
      </c>
      <c r="K151" s="542" t="s">
        <v>32</v>
      </c>
      <c r="L151" s="546">
        <v>25</v>
      </c>
      <c r="M151" s="558">
        <v>2580.9</v>
      </c>
      <c r="N151" s="544"/>
      <c r="O151" s="331">
        <f t="shared" si="7"/>
        <v>0</v>
      </c>
      <c r="P151" s="545"/>
      <c r="Q151" s="333" t="s">
        <v>10664</v>
      </c>
      <c r="R151" s="340">
        <f t="shared" si="8"/>
        <v>103.236</v>
      </c>
      <c r="S151" s="99"/>
      <c r="T151" s="99"/>
    </row>
    <row r="152" spans="1:20" ht="25.5" x14ac:dyDescent="0.2">
      <c r="A152" s="519">
        <v>137</v>
      </c>
      <c r="B152" s="537">
        <v>1591</v>
      </c>
      <c r="C152" s="538" t="s">
        <v>7720</v>
      </c>
      <c r="D152" s="539"/>
      <c r="E152" s="411" t="s">
        <v>75</v>
      </c>
      <c r="F152" s="411" t="s">
        <v>285</v>
      </c>
      <c r="G152" s="411" t="s">
        <v>286</v>
      </c>
      <c r="H152" s="540" t="s">
        <v>11379</v>
      </c>
      <c r="I152" s="541" t="str">
        <f t="shared" si="6"/>
        <v>фото1</v>
      </c>
      <c r="J152" s="541"/>
      <c r="K152" s="542" t="s">
        <v>32</v>
      </c>
      <c r="L152" s="546">
        <v>25</v>
      </c>
      <c r="M152" s="558">
        <v>2580.9</v>
      </c>
      <c r="N152" s="544"/>
      <c r="O152" s="331">
        <f t="shared" si="7"/>
        <v>0</v>
      </c>
      <c r="P152" s="545"/>
      <c r="Q152" s="333" t="s">
        <v>81</v>
      </c>
      <c r="R152" s="340">
        <f t="shared" si="8"/>
        <v>103.236</v>
      </c>
      <c r="S152" s="99"/>
      <c r="T152" s="99"/>
    </row>
    <row r="153" spans="1:20" ht="25.5" x14ac:dyDescent="0.2">
      <c r="A153" s="519">
        <v>138</v>
      </c>
      <c r="B153" s="537">
        <v>324</v>
      </c>
      <c r="C153" s="538" t="s">
        <v>12667</v>
      </c>
      <c r="D153" s="539"/>
      <c r="E153" s="411" t="s">
        <v>75</v>
      </c>
      <c r="F153" s="411" t="s">
        <v>12668</v>
      </c>
      <c r="G153" s="411" t="s">
        <v>12669</v>
      </c>
      <c r="H153" s="540" t="s">
        <v>12670</v>
      </c>
      <c r="I153" s="541" t="str">
        <f t="shared" si="6"/>
        <v>фото1</v>
      </c>
      <c r="J153" s="541"/>
      <c r="K153" s="542" t="s">
        <v>32</v>
      </c>
      <c r="L153" s="546">
        <v>25</v>
      </c>
      <c r="M153" s="558">
        <v>5374.2000000000007</v>
      </c>
      <c r="N153" s="544"/>
      <c r="O153" s="331">
        <f t="shared" si="7"/>
        <v>0</v>
      </c>
      <c r="P153" s="545" t="s">
        <v>11622</v>
      </c>
      <c r="Q153" s="333" t="s">
        <v>81</v>
      </c>
      <c r="R153" s="340">
        <f t="shared" si="8"/>
        <v>214.96800000000002</v>
      </c>
      <c r="S153" s="99"/>
      <c r="T153" s="99"/>
    </row>
    <row r="154" spans="1:20" ht="51" x14ac:dyDescent="0.2">
      <c r="A154" s="519">
        <v>139</v>
      </c>
      <c r="B154" s="537">
        <v>6820</v>
      </c>
      <c r="C154" s="538" t="s">
        <v>9906</v>
      </c>
      <c r="D154" s="539" t="s">
        <v>9907</v>
      </c>
      <c r="E154" s="411" t="s">
        <v>75</v>
      </c>
      <c r="F154" s="411" t="s">
        <v>3618</v>
      </c>
      <c r="G154" s="411" t="s">
        <v>3619</v>
      </c>
      <c r="H154" s="540" t="s">
        <v>11380</v>
      </c>
      <c r="I154" s="541" t="str">
        <f t="shared" si="6"/>
        <v>фото1</v>
      </c>
      <c r="J154" s="541" t="str">
        <f>HYPERLINK("http://www.gardenbulbs.ru/images/vesna_CL/thumbnails/"&amp;D704&amp;".jpg","фото2")</f>
        <v>фото2</v>
      </c>
      <c r="K154" s="542" t="s">
        <v>32</v>
      </c>
      <c r="L154" s="546">
        <v>25</v>
      </c>
      <c r="M154" s="558">
        <v>2580.9</v>
      </c>
      <c r="N154" s="544"/>
      <c r="O154" s="331">
        <f t="shared" si="7"/>
        <v>0</v>
      </c>
      <c r="P154" s="545"/>
      <c r="Q154" s="333" t="s">
        <v>81</v>
      </c>
      <c r="R154" s="340">
        <f t="shared" si="8"/>
        <v>103.236</v>
      </c>
      <c r="S154" s="70"/>
      <c r="T154" s="70"/>
    </row>
    <row r="155" spans="1:20" ht="38.25" x14ac:dyDescent="0.2">
      <c r="A155" s="519">
        <v>140</v>
      </c>
      <c r="B155" s="537">
        <v>4416</v>
      </c>
      <c r="C155" s="538" t="s">
        <v>10665</v>
      </c>
      <c r="D155" s="539"/>
      <c r="E155" s="411" t="s">
        <v>75</v>
      </c>
      <c r="F155" s="411" t="s">
        <v>10666</v>
      </c>
      <c r="G155" s="411" t="s">
        <v>10667</v>
      </c>
      <c r="H155" s="540" t="s">
        <v>11381</v>
      </c>
      <c r="I155" s="541" t="str">
        <f t="shared" si="6"/>
        <v>фото1</v>
      </c>
      <c r="J155" s="541"/>
      <c r="K155" s="542" t="s">
        <v>32</v>
      </c>
      <c r="L155" s="546">
        <v>25</v>
      </c>
      <c r="M155" s="558">
        <v>3555.2999999999997</v>
      </c>
      <c r="N155" s="544"/>
      <c r="O155" s="331">
        <f t="shared" si="7"/>
        <v>0</v>
      </c>
      <c r="P155" s="545"/>
      <c r="Q155" s="333" t="s">
        <v>10664</v>
      </c>
      <c r="R155" s="340">
        <f t="shared" si="8"/>
        <v>142.21199999999999</v>
      </c>
      <c r="S155" s="70"/>
      <c r="T155" s="70"/>
    </row>
    <row r="156" spans="1:20" ht="38.25" x14ac:dyDescent="0.2">
      <c r="A156" s="519">
        <v>141</v>
      </c>
      <c r="B156" s="537">
        <v>750</v>
      </c>
      <c r="C156" s="538" t="s">
        <v>7721</v>
      </c>
      <c r="D156" s="539"/>
      <c r="E156" s="411" t="s">
        <v>75</v>
      </c>
      <c r="F156" s="411" t="s">
        <v>288</v>
      </c>
      <c r="G156" s="411" t="s">
        <v>289</v>
      </c>
      <c r="H156" s="540" t="s">
        <v>11382</v>
      </c>
      <c r="I156" s="541" t="str">
        <f t="shared" si="6"/>
        <v>фото1</v>
      </c>
      <c r="J156" s="541"/>
      <c r="K156" s="542" t="s">
        <v>32</v>
      </c>
      <c r="L156" s="546">
        <v>25</v>
      </c>
      <c r="M156" s="558">
        <v>2580.9</v>
      </c>
      <c r="N156" s="544"/>
      <c r="O156" s="331">
        <f t="shared" si="7"/>
        <v>0</v>
      </c>
      <c r="P156" s="545"/>
      <c r="Q156" s="333" t="s">
        <v>81</v>
      </c>
      <c r="R156" s="340">
        <f t="shared" si="8"/>
        <v>103.236</v>
      </c>
      <c r="S156" s="70"/>
      <c r="T156" s="70"/>
    </row>
    <row r="157" spans="1:20" ht="25.5" x14ac:dyDescent="0.2">
      <c r="A157" s="519">
        <v>142</v>
      </c>
      <c r="B157" s="537">
        <v>1608</v>
      </c>
      <c r="C157" s="538" t="s">
        <v>7722</v>
      </c>
      <c r="D157" s="539"/>
      <c r="E157" s="411" t="s">
        <v>75</v>
      </c>
      <c r="F157" s="411" t="s">
        <v>290</v>
      </c>
      <c r="G157" s="411" t="s">
        <v>291</v>
      </c>
      <c r="H157" s="540" t="s">
        <v>14439</v>
      </c>
      <c r="I157" s="541" t="str">
        <f t="shared" si="6"/>
        <v>фото1</v>
      </c>
      <c r="J157" s="541"/>
      <c r="K157" s="542" t="s">
        <v>32</v>
      </c>
      <c r="L157" s="546">
        <v>25</v>
      </c>
      <c r="M157" s="558">
        <v>2580.9</v>
      </c>
      <c r="N157" s="544"/>
      <c r="O157" s="331">
        <f t="shared" si="7"/>
        <v>0</v>
      </c>
      <c r="P157" s="545"/>
      <c r="Q157" s="333" t="s">
        <v>81</v>
      </c>
      <c r="R157" s="340">
        <f t="shared" si="8"/>
        <v>103.236</v>
      </c>
      <c r="S157" s="70"/>
      <c r="T157" s="70"/>
    </row>
    <row r="158" spans="1:20" ht="25.5" x14ac:dyDescent="0.2">
      <c r="A158" s="519">
        <v>143</v>
      </c>
      <c r="B158" s="537">
        <v>3937</v>
      </c>
      <c r="C158" s="538" t="s">
        <v>7723</v>
      </c>
      <c r="D158" s="539"/>
      <c r="E158" s="411" t="s">
        <v>75</v>
      </c>
      <c r="F158" s="411" t="s">
        <v>292</v>
      </c>
      <c r="G158" s="411" t="s">
        <v>293</v>
      </c>
      <c r="H158" s="540" t="s">
        <v>11383</v>
      </c>
      <c r="I158" s="541" t="str">
        <f t="shared" si="6"/>
        <v>фото1</v>
      </c>
      <c r="J158" s="541"/>
      <c r="K158" s="542" t="s">
        <v>32</v>
      </c>
      <c r="L158" s="546">
        <v>25</v>
      </c>
      <c r="M158" s="558">
        <v>3555.2999999999997</v>
      </c>
      <c r="N158" s="544"/>
      <c r="O158" s="331">
        <f t="shared" si="7"/>
        <v>0</v>
      </c>
      <c r="P158" s="545"/>
      <c r="Q158" s="333" t="s">
        <v>81</v>
      </c>
      <c r="R158" s="340">
        <f t="shared" si="8"/>
        <v>142.21199999999999</v>
      </c>
      <c r="S158" s="99"/>
      <c r="T158" s="99"/>
    </row>
    <row r="159" spans="1:20" ht="25.5" x14ac:dyDescent="0.2">
      <c r="A159" s="519">
        <v>144</v>
      </c>
      <c r="B159" s="537">
        <v>755</v>
      </c>
      <c r="C159" s="538" t="s">
        <v>7724</v>
      </c>
      <c r="D159" s="539"/>
      <c r="E159" s="411" t="s">
        <v>75</v>
      </c>
      <c r="F159" s="411" t="s">
        <v>294</v>
      </c>
      <c r="G159" s="411" t="s">
        <v>295</v>
      </c>
      <c r="H159" s="540" t="s">
        <v>11384</v>
      </c>
      <c r="I159" s="541" t="str">
        <f t="shared" si="6"/>
        <v>фото1</v>
      </c>
      <c r="J159" s="541"/>
      <c r="K159" s="542" t="s">
        <v>32</v>
      </c>
      <c r="L159" s="546">
        <v>25</v>
      </c>
      <c r="M159" s="558">
        <v>2580.9</v>
      </c>
      <c r="N159" s="544"/>
      <c r="O159" s="331">
        <f t="shared" si="7"/>
        <v>0</v>
      </c>
      <c r="P159" s="545"/>
      <c r="Q159" s="333" t="s">
        <v>81</v>
      </c>
      <c r="R159" s="340">
        <f t="shared" si="8"/>
        <v>103.236</v>
      </c>
      <c r="S159" s="99"/>
      <c r="T159" s="99"/>
    </row>
    <row r="160" spans="1:20" ht="25.5" x14ac:dyDescent="0.2">
      <c r="A160" s="519">
        <v>145</v>
      </c>
      <c r="B160" s="537">
        <v>97</v>
      </c>
      <c r="C160" s="538" t="s">
        <v>7725</v>
      </c>
      <c r="D160" s="539"/>
      <c r="E160" s="411" t="s">
        <v>75</v>
      </c>
      <c r="F160" s="411" t="s">
        <v>296</v>
      </c>
      <c r="G160" s="411" t="s">
        <v>297</v>
      </c>
      <c r="H160" s="540" t="s">
        <v>11385</v>
      </c>
      <c r="I160" s="541" t="str">
        <f t="shared" si="6"/>
        <v>фото1</v>
      </c>
      <c r="J160" s="541"/>
      <c r="K160" s="542" t="s">
        <v>32</v>
      </c>
      <c r="L160" s="546">
        <v>25</v>
      </c>
      <c r="M160" s="558">
        <v>2580.9</v>
      </c>
      <c r="N160" s="544"/>
      <c r="O160" s="331">
        <f t="shared" si="7"/>
        <v>0</v>
      </c>
      <c r="P160" s="545"/>
      <c r="Q160" s="333" t="s">
        <v>81</v>
      </c>
      <c r="R160" s="340">
        <f t="shared" si="8"/>
        <v>103.236</v>
      </c>
      <c r="S160" s="70"/>
      <c r="T160" s="70"/>
    </row>
    <row r="161" spans="1:20" ht="38.25" x14ac:dyDescent="0.2">
      <c r="A161" s="519">
        <v>146</v>
      </c>
      <c r="B161" s="537">
        <v>509</v>
      </c>
      <c r="C161" s="538" t="s">
        <v>7726</v>
      </c>
      <c r="D161" s="539"/>
      <c r="E161" s="411" t="s">
        <v>75</v>
      </c>
      <c r="F161" s="411" t="s">
        <v>298</v>
      </c>
      <c r="G161" s="411" t="s">
        <v>299</v>
      </c>
      <c r="H161" s="540" t="s">
        <v>11386</v>
      </c>
      <c r="I161" s="541" t="str">
        <f t="shared" si="6"/>
        <v>фото1</v>
      </c>
      <c r="J161" s="541"/>
      <c r="K161" s="542" t="s">
        <v>32</v>
      </c>
      <c r="L161" s="546">
        <v>25</v>
      </c>
      <c r="M161" s="558">
        <v>2580.9</v>
      </c>
      <c r="N161" s="544"/>
      <c r="O161" s="331">
        <f t="shared" si="7"/>
        <v>0</v>
      </c>
      <c r="P161" s="545"/>
      <c r="Q161" s="333" t="s">
        <v>81</v>
      </c>
      <c r="R161" s="340">
        <f t="shared" si="8"/>
        <v>103.236</v>
      </c>
      <c r="S161" s="70"/>
      <c r="T161" s="70"/>
    </row>
    <row r="162" spans="1:20" ht="25.5" x14ac:dyDescent="0.2">
      <c r="A162" s="519">
        <v>147</v>
      </c>
      <c r="B162" s="537">
        <v>758</v>
      </c>
      <c r="C162" s="538" t="s">
        <v>7727</v>
      </c>
      <c r="D162" s="539"/>
      <c r="E162" s="411" t="s">
        <v>75</v>
      </c>
      <c r="F162" s="411" t="s">
        <v>300</v>
      </c>
      <c r="G162" s="411" t="s">
        <v>301</v>
      </c>
      <c r="H162" s="540" t="s">
        <v>11387</v>
      </c>
      <c r="I162" s="541" t="str">
        <f t="shared" si="6"/>
        <v>фото1</v>
      </c>
      <c r="J162" s="541"/>
      <c r="K162" s="542" t="s">
        <v>32</v>
      </c>
      <c r="L162" s="546">
        <v>25</v>
      </c>
      <c r="M162" s="558">
        <v>2580.9</v>
      </c>
      <c r="N162" s="544"/>
      <c r="O162" s="331">
        <f t="shared" si="7"/>
        <v>0</v>
      </c>
      <c r="P162" s="545"/>
      <c r="Q162" s="333" t="s">
        <v>81</v>
      </c>
      <c r="R162" s="340">
        <f t="shared" si="8"/>
        <v>103.236</v>
      </c>
      <c r="S162" s="99"/>
      <c r="T162" s="99"/>
    </row>
    <row r="163" spans="1:20" ht="25.5" x14ac:dyDescent="0.2">
      <c r="A163" s="519">
        <v>148</v>
      </c>
      <c r="B163" s="537">
        <v>1613</v>
      </c>
      <c r="C163" s="538" t="s">
        <v>7728</v>
      </c>
      <c r="D163" s="539"/>
      <c r="E163" s="411" t="s">
        <v>75</v>
      </c>
      <c r="F163" s="411" t="s">
        <v>302</v>
      </c>
      <c r="G163" s="411" t="s">
        <v>303</v>
      </c>
      <c r="H163" s="540" t="s">
        <v>11388</v>
      </c>
      <c r="I163" s="541" t="str">
        <f t="shared" si="6"/>
        <v>фото1</v>
      </c>
      <c r="J163" s="541"/>
      <c r="K163" s="542" t="s">
        <v>32</v>
      </c>
      <c r="L163" s="546">
        <v>25</v>
      </c>
      <c r="M163" s="558">
        <v>2340.5</v>
      </c>
      <c r="N163" s="544"/>
      <c r="O163" s="331">
        <f t="shared" si="7"/>
        <v>0</v>
      </c>
      <c r="P163" s="545"/>
      <c r="Q163" s="333" t="s">
        <v>81</v>
      </c>
      <c r="R163" s="340">
        <f t="shared" si="8"/>
        <v>93.62</v>
      </c>
      <c r="S163" s="99"/>
      <c r="T163" s="99"/>
    </row>
    <row r="164" spans="1:20" ht="51" x14ac:dyDescent="0.2">
      <c r="A164" s="519">
        <v>149</v>
      </c>
      <c r="B164" s="537">
        <v>4417</v>
      </c>
      <c r="C164" s="538" t="s">
        <v>7729</v>
      </c>
      <c r="D164" s="539" t="s">
        <v>7730</v>
      </c>
      <c r="E164" s="411" t="s">
        <v>75</v>
      </c>
      <c r="F164" s="411" t="s">
        <v>304</v>
      </c>
      <c r="G164" s="411" t="s">
        <v>305</v>
      </c>
      <c r="H164" s="540" t="s">
        <v>11389</v>
      </c>
      <c r="I164" s="541" t="str">
        <f t="shared" si="6"/>
        <v>фото1</v>
      </c>
      <c r="J164" s="541" t="str">
        <f>HYPERLINK("http://www.gardenbulbs.ru/images/vesna_CL/thumbnails/"&amp;D714&amp;".jpg","фото2")</f>
        <v>фото2</v>
      </c>
      <c r="K164" s="542" t="s">
        <v>32</v>
      </c>
      <c r="L164" s="546">
        <v>25</v>
      </c>
      <c r="M164" s="558">
        <v>2580.9</v>
      </c>
      <c r="N164" s="544"/>
      <c r="O164" s="331">
        <f t="shared" si="7"/>
        <v>0</v>
      </c>
      <c r="P164" s="545"/>
      <c r="Q164" s="333" t="s">
        <v>10664</v>
      </c>
      <c r="R164" s="340">
        <f t="shared" si="8"/>
        <v>103.236</v>
      </c>
      <c r="S164" s="70"/>
      <c r="T164" s="70"/>
    </row>
    <row r="165" spans="1:20" ht="38.25" x14ac:dyDescent="0.2">
      <c r="A165" s="519">
        <v>150</v>
      </c>
      <c r="B165" s="537">
        <v>1616</v>
      </c>
      <c r="C165" s="538" t="s">
        <v>7731</v>
      </c>
      <c r="D165" s="539"/>
      <c r="E165" s="411" t="s">
        <v>75</v>
      </c>
      <c r="F165" s="411" t="s">
        <v>306</v>
      </c>
      <c r="G165" s="411" t="s">
        <v>307</v>
      </c>
      <c r="H165" s="540" t="s">
        <v>11390</v>
      </c>
      <c r="I165" s="541" t="str">
        <f t="shared" si="6"/>
        <v>фото1</v>
      </c>
      <c r="J165" s="541"/>
      <c r="K165" s="542" t="s">
        <v>32</v>
      </c>
      <c r="L165" s="546">
        <v>25</v>
      </c>
      <c r="M165" s="558">
        <v>2256.1</v>
      </c>
      <c r="N165" s="544"/>
      <c r="O165" s="331">
        <f t="shared" si="7"/>
        <v>0</v>
      </c>
      <c r="P165" s="545"/>
      <c r="Q165" s="333" t="s">
        <v>81</v>
      </c>
      <c r="R165" s="340">
        <f t="shared" si="8"/>
        <v>90.244</v>
      </c>
      <c r="S165" s="99"/>
      <c r="T165" s="99"/>
    </row>
    <row r="166" spans="1:20" ht="25.5" x14ac:dyDescent="0.2">
      <c r="A166" s="519">
        <v>151</v>
      </c>
      <c r="B166" s="537">
        <v>1620</v>
      </c>
      <c r="C166" s="538" t="s">
        <v>7732</v>
      </c>
      <c r="D166" s="539"/>
      <c r="E166" s="411" t="s">
        <v>75</v>
      </c>
      <c r="F166" s="411" t="s">
        <v>308</v>
      </c>
      <c r="G166" s="411" t="s">
        <v>309</v>
      </c>
      <c r="H166" s="540" t="s">
        <v>11391</v>
      </c>
      <c r="I166" s="541" t="str">
        <f t="shared" si="6"/>
        <v>фото1</v>
      </c>
      <c r="J166" s="541"/>
      <c r="K166" s="542" t="s">
        <v>32</v>
      </c>
      <c r="L166" s="546">
        <v>25</v>
      </c>
      <c r="M166" s="558">
        <v>2580.9</v>
      </c>
      <c r="N166" s="544"/>
      <c r="O166" s="331">
        <f t="shared" si="7"/>
        <v>0</v>
      </c>
      <c r="P166" s="545"/>
      <c r="Q166" s="333" t="s">
        <v>81</v>
      </c>
      <c r="R166" s="340">
        <f t="shared" si="8"/>
        <v>103.236</v>
      </c>
      <c r="S166" s="99"/>
      <c r="T166" s="99"/>
    </row>
    <row r="167" spans="1:20" ht="25.5" x14ac:dyDescent="0.2">
      <c r="A167" s="519">
        <v>152</v>
      </c>
      <c r="B167" s="537">
        <v>105</v>
      </c>
      <c r="C167" s="538" t="s">
        <v>7733</v>
      </c>
      <c r="D167" s="539"/>
      <c r="E167" s="411" t="s">
        <v>75</v>
      </c>
      <c r="F167" s="411" t="s">
        <v>310</v>
      </c>
      <c r="G167" s="411" t="s">
        <v>311</v>
      </c>
      <c r="H167" s="540" t="s">
        <v>11392</v>
      </c>
      <c r="I167" s="541" t="str">
        <f t="shared" si="6"/>
        <v>фото1</v>
      </c>
      <c r="J167" s="541"/>
      <c r="K167" s="542" t="s">
        <v>32</v>
      </c>
      <c r="L167" s="546">
        <v>25</v>
      </c>
      <c r="M167" s="558">
        <v>2580.9</v>
      </c>
      <c r="N167" s="544"/>
      <c r="O167" s="331">
        <f t="shared" si="7"/>
        <v>0</v>
      </c>
      <c r="P167" s="545"/>
      <c r="Q167" s="333" t="s">
        <v>78</v>
      </c>
      <c r="R167" s="340">
        <f t="shared" si="8"/>
        <v>103.236</v>
      </c>
      <c r="S167" s="70"/>
      <c r="T167" s="70"/>
    </row>
    <row r="168" spans="1:20" ht="25.5" x14ac:dyDescent="0.2">
      <c r="A168" s="519">
        <v>153</v>
      </c>
      <c r="B168" s="537">
        <v>761</v>
      </c>
      <c r="C168" s="538" t="s">
        <v>7734</v>
      </c>
      <c r="D168" s="539"/>
      <c r="E168" s="411" t="s">
        <v>75</v>
      </c>
      <c r="F168" s="411" t="s">
        <v>221</v>
      </c>
      <c r="G168" s="411" t="s">
        <v>222</v>
      </c>
      <c r="H168" s="540" t="s">
        <v>11393</v>
      </c>
      <c r="I168" s="541" t="str">
        <f t="shared" si="6"/>
        <v>фото1</v>
      </c>
      <c r="J168" s="541"/>
      <c r="K168" s="542" t="s">
        <v>32</v>
      </c>
      <c r="L168" s="546">
        <v>25</v>
      </c>
      <c r="M168" s="558">
        <v>2580.9</v>
      </c>
      <c r="N168" s="544"/>
      <c r="O168" s="331">
        <f t="shared" si="7"/>
        <v>0</v>
      </c>
      <c r="P168" s="545"/>
      <c r="Q168" s="333" t="s">
        <v>81</v>
      </c>
      <c r="R168" s="340">
        <f t="shared" si="8"/>
        <v>103.236</v>
      </c>
      <c r="S168" s="70"/>
      <c r="T168" s="70"/>
    </row>
    <row r="169" spans="1:20" ht="51" x14ac:dyDescent="0.2">
      <c r="A169" s="519">
        <v>154</v>
      </c>
      <c r="B169" s="537">
        <v>843</v>
      </c>
      <c r="C169" s="538" t="s">
        <v>7735</v>
      </c>
      <c r="D169" s="539"/>
      <c r="E169" s="411" t="s">
        <v>75</v>
      </c>
      <c r="F169" s="411" t="s">
        <v>312</v>
      </c>
      <c r="G169" s="411" t="s">
        <v>313</v>
      </c>
      <c r="H169" s="540" t="s">
        <v>11394</v>
      </c>
      <c r="I169" s="541" t="str">
        <f t="shared" si="6"/>
        <v>фото1</v>
      </c>
      <c r="J169" s="541"/>
      <c r="K169" s="542" t="s">
        <v>32</v>
      </c>
      <c r="L169" s="546">
        <v>25</v>
      </c>
      <c r="M169" s="558">
        <v>3555.2999999999997</v>
      </c>
      <c r="N169" s="544"/>
      <c r="O169" s="331">
        <f t="shared" si="7"/>
        <v>0</v>
      </c>
      <c r="P169" s="545"/>
      <c r="Q169" s="333" t="s">
        <v>81</v>
      </c>
      <c r="R169" s="340">
        <f t="shared" si="8"/>
        <v>142.21199999999999</v>
      </c>
      <c r="S169" s="70"/>
      <c r="T169" s="70"/>
    </row>
    <row r="170" spans="1:20" ht="25.5" x14ac:dyDescent="0.2">
      <c r="A170" s="519">
        <v>155</v>
      </c>
      <c r="B170" s="537">
        <v>5645</v>
      </c>
      <c r="C170" s="538" t="s">
        <v>9160</v>
      </c>
      <c r="D170" s="539" t="s">
        <v>9161</v>
      </c>
      <c r="E170" s="411" t="s">
        <v>75</v>
      </c>
      <c r="F170" s="411" t="s">
        <v>9162</v>
      </c>
      <c r="G170" s="411" t="s">
        <v>9163</v>
      </c>
      <c r="H170" s="540" t="s">
        <v>14440</v>
      </c>
      <c r="I170" s="541" t="str">
        <f t="shared" si="6"/>
        <v>фото1</v>
      </c>
      <c r="J170" s="541" t="str">
        <f>HYPERLINK("http://www.gardenbulbs.ru/images/vesna_CL/thumbnails/"&amp;D720&amp;".jpg","фото2")</f>
        <v>фото2</v>
      </c>
      <c r="K170" s="542" t="s">
        <v>32</v>
      </c>
      <c r="L170" s="546">
        <v>25</v>
      </c>
      <c r="M170" s="558">
        <v>5000.6000000000004</v>
      </c>
      <c r="N170" s="544"/>
      <c r="O170" s="331">
        <f t="shared" si="7"/>
        <v>0</v>
      </c>
      <c r="P170" s="545"/>
      <c r="Q170" s="333" t="s">
        <v>9164</v>
      </c>
      <c r="R170" s="340">
        <f t="shared" si="8"/>
        <v>200.024</v>
      </c>
      <c r="S170" s="70"/>
      <c r="T170" s="70"/>
    </row>
    <row r="171" spans="1:20" ht="25.5" x14ac:dyDescent="0.2">
      <c r="A171" s="519">
        <v>156</v>
      </c>
      <c r="B171" s="537">
        <v>492</v>
      </c>
      <c r="C171" s="538" t="s">
        <v>7736</v>
      </c>
      <c r="D171" s="539"/>
      <c r="E171" s="411" t="s">
        <v>75</v>
      </c>
      <c r="F171" s="411" t="s">
        <v>314</v>
      </c>
      <c r="G171" s="411" t="s">
        <v>315</v>
      </c>
      <c r="H171" s="540" t="s">
        <v>11395</v>
      </c>
      <c r="I171" s="541" t="str">
        <f t="shared" si="6"/>
        <v>фото1</v>
      </c>
      <c r="J171" s="541"/>
      <c r="K171" s="542" t="s">
        <v>32</v>
      </c>
      <c r="L171" s="546">
        <v>25</v>
      </c>
      <c r="M171" s="558">
        <v>2580.9</v>
      </c>
      <c r="N171" s="544"/>
      <c r="O171" s="331">
        <f t="shared" si="7"/>
        <v>0</v>
      </c>
      <c r="P171" s="545"/>
      <c r="Q171" s="333" t="s">
        <v>81</v>
      </c>
      <c r="R171" s="340">
        <f t="shared" si="8"/>
        <v>103.236</v>
      </c>
      <c r="S171" s="99"/>
      <c r="T171" s="99"/>
    </row>
    <row r="172" spans="1:20" ht="51" x14ac:dyDescent="0.2">
      <c r="A172" s="519">
        <v>157</v>
      </c>
      <c r="B172" s="537">
        <v>10760</v>
      </c>
      <c r="C172" s="538" t="s">
        <v>14441</v>
      </c>
      <c r="D172" s="539" t="s">
        <v>14442</v>
      </c>
      <c r="E172" s="412" t="s">
        <v>75</v>
      </c>
      <c r="F172" s="412" t="s">
        <v>14443</v>
      </c>
      <c r="G172" s="412" t="s">
        <v>14444</v>
      </c>
      <c r="H172" s="547" t="s">
        <v>14445</v>
      </c>
      <c r="I172" s="541" t="str">
        <f t="shared" si="6"/>
        <v>фото1</v>
      </c>
      <c r="J172" s="541" t="str">
        <f>HYPERLINK("http://www.gardenbulbs.ru/images/vesna_CL/thumbnails/"&amp;D722&amp;".jpg","фото2")</f>
        <v>фото2</v>
      </c>
      <c r="K172" s="542" t="s">
        <v>32</v>
      </c>
      <c r="L172" s="546">
        <v>25</v>
      </c>
      <c r="M172" s="558">
        <v>2613.4</v>
      </c>
      <c r="N172" s="544"/>
      <c r="O172" s="331">
        <f t="shared" si="7"/>
        <v>0</v>
      </c>
      <c r="P172" s="545" t="s">
        <v>13902</v>
      </c>
      <c r="Q172" s="333" t="s">
        <v>81</v>
      </c>
      <c r="R172" s="340">
        <f t="shared" si="8"/>
        <v>104.536</v>
      </c>
      <c r="S172" s="99"/>
      <c r="T172" s="99"/>
    </row>
    <row r="173" spans="1:20" ht="25.5" x14ac:dyDescent="0.2">
      <c r="A173" s="519">
        <v>158</v>
      </c>
      <c r="B173" s="537">
        <v>3938</v>
      </c>
      <c r="C173" s="538" t="s">
        <v>7737</v>
      </c>
      <c r="D173" s="539"/>
      <c r="E173" s="411" t="s">
        <v>75</v>
      </c>
      <c r="F173" s="411" t="s">
        <v>316</v>
      </c>
      <c r="G173" s="411" t="s">
        <v>317</v>
      </c>
      <c r="H173" s="540" t="s">
        <v>11396</v>
      </c>
      <c r="I173" s="541" t="str">
        <f t="shared" si="6"/>
        <v>фото1</v>
      </c>
      <c r="J173" s="541"/>
      <c r="K173" s="542" t="s">
        <v>32</v>
      </c>
      <c r="L173" s="546">
        <v>25</v>
      </c>
      <c r="M173" s="558">
        <v>2256.1</v>
      </c>
      <c r="N173" s="544"/>
      <c r="O173" s="331">
        <f t="shared" si="7"/>
        <v>0</v>
      </c>
      <c r="P173" s="545"/>
      <c r="Q173" s="333" t="s">
        <v>81</v>
      </c>
      <c r="R173" s="340">
        <f t="shared" si="8"/>
        <v>90.244</v>
      </c>
      <c r="S173" s="70"/>
      <c r="T173" s="70"/>
    </row>
    <row r="174" spans="1:20" ht="25.5" x14ac:dyDescent="0.2">
      <c r="A174" s="519">
        <v>159</v>
      </c>
      <c r="B174" s="537">
        <v>764</v>
      </c>
      <c r="C174" s="538" t="s">
        <v>7738</v>
      </c>
      <c r="D174" s="539"/>
      <c r="E174" s="411" t="s">
        <v>75</v>
      </c>
      <c r="F174" s="411" t="s">
        <v>318</v>
      </c>
      <c r="G174" s="411" t="s">
        <v>319</v>
      </c>
      <c r="H174" s="540" t="s">
        <v>11397</v>
      </c>
      <c r="I174" s="541" t="str">
        <f t="shared" si="6"/>
        <v>фото1</v>
      </c>
      <c r="J174" s="541"/>
      <c r="K174" s="542" t="s">
        <v>32</v>
      </c>
      <c r="L174" s="546">
        <v>25</v>
      </c>
      <c r="M174" s="558">
        <v>2580.9</v>
      </c>
      <c r="N174" s="544"/>
      <c r="O174" s="331">
        <f t="shared" si="7"/>
        <v>0</v>
      </c>
      <c r="P174" s="545"/>
      <c r="Q174" s="333" t="s">
        <v>81</v>
      </c>
      <c r="R174" s="340">
        <f t="shared" si="8"/>
        <v>103.236</v>
      </c>
      <c r="S174" s="70"/>
      <c r="T174" s="70"/>
    </row>
    <row r="175" spans="1:20" ht="38.25" x14ac:dyDescent="0.2">
      <c r="A175" s="519">
        <v>160</v>
      </c>
      <c r="B175" s="537">
        <v>510</v>
      </c>
      <c r="C175" s="538" t="s">
        <v>7739</v>
      </c>
      <c r="D175" s="539"/>
      <c r="E175" s="411" t="s">
        <v>75</v>
      </c>
      <c r="F175" s="411" t="s">
        <v>320</v>
      </c>
      <c r="G175" s="411" t="s">
        <v>321</v>
      </c>
      <c r="H175" s="540" t="s">
        <v>11398</v>
      </c>
      <c r="I175" s="541" t="str">
        <f t="shared" si="6"/>
        <v>фото1</v>
      </c>
      <c r="J175" s="541"/>
      <c r="K175" s="542" t="s">
        <v>32</v>
      </c>
      <c r="L175" s="546">
        <v>25</v>
      </c>
      <c r="M175" s="558">
        <v>4870.7000000000007</v>
      </c>
      <c r="N175" s="544"/>
      <c r="O175" s="331">
        <f t="shared" si="7"/>
        <v>0</v>
      </c>
      <c r="P175" s="545"/>
      <c r="Q175" s="333" t="s">
        <v>81</v>
      </c>
      <c r="R175" s="340">
        <f t="shared" si="8"/>
        <v>194.82800000000003</v>
      </c>
      <c r="S175" s="70"/>
      <c r="T175" s="70"/>
    </row>
    <row r="176" spans="1:20" ht="25.5" x14ac:dyDescent="0.2">
      <c r="A176" s="519">
        <v>161</v>
      </c>
      <c r="B176" s="537">
        <v>766</v>
      </c>
      <c r="C176" s="538" t="s">
        <v>7740</v>
      </c>
      <c r="D176" s="539"/>
      <c r="E176" s="411" t="s">
        <v>75</v>
      </c>
      <c r="F176" s="411" t="s">
        <v>322</v>
      </c>
      <c r="G176" s="411" t="s">
        <v>323</v>
      </c>
      <c r="H176" s="540" t="s">
        <v>11399</v>
      </c>
      <c r="I176" s="541" t="str">
        <f t="shared" si="6"/>
        <v>фото1</v>
      </c>
      <c r="J176" s="541"/>
      <c r="K176" s="542" t="s">
        <v>32</v>
      </c>
      <c r="L176" s="546">
        <v>25</v>
      </c>
      <c r="M176" s="558">
        <v>2580.9</v>
      </c>
      <c r="N176" s="544"/>
      <c r="O176" s="331">
        <f t="shared" si="7"/>
        <v>0</v>
      </c>
      <c r="P176" s="545"/>
      <c r="Q176" s="333" t="s">
        <v>81</v>
      </c>
      <c r="R176" s="340">
        <f t="shared" si="8"/>
        <v>103.236</v>
      </c>
      <c r="S176" s="99"/>
      <c r="T176" s="99"/>
    </row>
    <row r="177" spans="1:20" ht="25.5" x14ac:dyDescent="0.2">
      <c r="A177" s="519">
        <v>162</v>
      </c>
      <c r="B177" s="537">
        <v>1628</v>
      </c>
      <c r="C177" s="538" t="s">
        <v>7741</v>
      </c>
      <c r="D177" s="539"/>
      <c r="E177" s="411" t="s">
        <v>75</v>
      </c>
      <c r="F177" s="411" t="s">
        <v>324</v>
      </c>
      <c r="G177" s="411" t="s">
        <v>325</v>
      </c>
      <c r="H177" s="540" t="s">
        <v>14446</v>
      </c>
      <c r="I177" s="541" t="str">
        <f t="shared" si="6"/>
        <v>фото1</v>
      </c>
      <c r="J177" s="541"/>
      <c r="K177" s="542" t="s">
        <v>32</v>
      </c>
      <c r="L177" s="546">
        <v>25</v>
      </c>
      <c r="M177" s="558">
        <v>2580.9</v>
      </c>
      <c r="N177" s="544"/>
      <c r="O177" s="331">
        <f t="shared" si="7"/>
        <v>0</v>
      </c>
      <c r="P177" s="545"/>
      <c r="Q177" s="333" t="s">
        <v>81</v>
      </c>
      <c r="R177" s="340">
        <f t="shared" si="8"/>
        <v>103.236</v>
      </c>
      <c r="S177" s="99"/>
      <c r="T177" s="99"/>
    </row>
    <row r="178" spans="1:20" ht="38.25" x14ac:dyDescent="0.2">
      <c r="A178" s="519">
        <v>163</v>
      </c>
      <c r="B178" s="537">
        <v>98</v>
      </c>
      <c r="C178" s="538" t="s">
        <v>7742</v>
      </c>
      <c r="D178" s="539"/>
      <c r="E178" s="411" t="s">
        <v>75</v>
      </c>
      <c r="F178" s="411" t="s">
        <v>326</v>
      </c>
      <c r="G178" s="411" t="s">
        <v>327</v>
      </c>
      <c r="H178" s="540" t="s">
        <v>11400</v>
      </c>
      <c r="I178" s="541" t="str">
        <f t="shared" si="6"/>
        <v>фото1</v>
      </c>
      <c r="J178" s="541"/>
      <c r="K178" s="542" t="s">
        <v>32</v>
      </c>
      <c r="L178" s="546">
        <v>25</v>
      </c>
      <c r="M178" s="558">
        <v>2580.9</v>
      </c>
      <c r="N178" s="544"/>
      <c r="O178" s="331">
        <f t="shared" si="7"/>
        <v>0</v>
      </c>
      <c r="P178" s="545"/>
      <c r="Q178" s="333" t="s">
        <v>81</v>
      </c>
      <c r="R178" s="340">
        <f t="shared" si="8"/>
        <v>103.236</v>
      </c>
      <c r="S178" s="70"/>
      <c r="T178" s="70"/>
    </row>
    <row r="179" spans="1:20" ht="25.5" x14ac:dyDescent="0.2">
      <c r="A179" s="519">
        <v>164</v>
      </c>
      <c r="B179" s="537">
        <v>1630</v>
      </c>
      <c r="C179" s="538" t="s">
        <v>7743</v>
      </c>
      <c r="D179" s="539"/>
      <c r="E179" s="411" t="s">
        <v>75</v>
      </c>
      <c r="F179" s="411" t="s">
        <v>328</v>
      </c>
      <c r="G179" s="411" t="s">
        <v>329</v>
      </c>
      <c r="H179" s="540" t="s">
        <v>14447</v>
      </c>
      <c r="I179" s="541" t="str">
        <f t="shared" si="6"/>
        <v>фото1</v>
      </c>
      <c r="J179" s="541"/>
      <c r="K179" s="542" t="s">
        <v>32</v>
      </c>
      <c r="L179" s="546">
        <v>25</v>
      </c>
      <c r="M179" s="558">
        <v>2580.9</v>
      </c>
      <c r="N179" s="544"/>
      <c r="O179" s="331">
        <f t="shared" si="7"/>
        <v>0</v>
      </c>
      <c r="P179" s="545"/>
      <c r="Q179" s="333" t="s">
        <v>81</v>
      </c>
      <c r="R179" s="340">
        <f t="shared" si="8"/>
        <v>103.236</v>
      </c>
      <c r="S179" s="70"/>
      <c r="T179" s="70"/>
    </row>
    <row r="180" spans="1:20" ht="25.5" x14ac:dyDescent="0.2">
      <c r="A180" s="519">
        <v>165</v>
      </c>
      <c r="B180" s="537">
        <v>511</v>
      </c>
      <c r="C180" s="550" t="s">
        <v>7744</v>
      </c>
      <c r="D180" s="551"/>
      <c r="E180" s="411" t="s">
        <v>75</v>
      </c>
      <c r="F180" s="411" t="s">
        <v>330</v>
      </c>
      <c r="G180" s="411" t="s">
        <v>331</v>
      </c>
      <c r="H180" s="540" t="s">
        <v>11401</v>
      </c>
      <c r="I180" s="541" t="str">
        <f t="shared" si="6"/>
        <v>фото1</v>
      </c>
      <c r="J180" s="541"/>
      <c r="K180" s="542" t="s">
        <v>32</v>
      </c>
      <c r="L180" s="546">
        <v>25</v>
      </c>
      <c r="M180" s="558">
        <v>2580.9</v>
      </c>
      <c r="N180" s="544"/>
      <c r="O180" s="331">
        <f t="shared" si="7"/>
        <v>0</v>
      </c>
      <c r="P180" s="545"/>
      <c r="Q180" s="333" t="s">
        <v>81</v>
      </c>
      <c r="R180" s="340">
        <f t="shared" si="8"/>
        <v>103.236</v>
      </c>
      <c r="S180" s="99"/>
      <c r="T180" s="99"/>
    </row>
    <row r="181" spans="1:20" ht="20.25" x14ac:dyDescent="0.2">
      <c r="A181" s="519">
        <v>166</v>
      </c>
      <c r="B181" s="334"/>
      <c r="C181" s="334"/>
      <c r="D181" s="334"/>
      <c r="E181" s="161"/>
      <c r="F181" s="552" t="s">
        <v>332</v>
      </c>
      <c r="G181" s="334"/>
      <c r="H181" s="334"/>
      <c r="I181" s="334"/>
      <c r="J181" s="334"/>
      <c r="K181" s="334"/>
      <c r="L181" s="334"/>
      <c r="M181" s="560"/>
      <c r="N181" s="334"/>
      <c r="O181" s="334"/>
      <c r="P181" s="334"/>
      <c r="Q181" s="334"/>
      <c r="R181" s="553"/>
      <c r="S181" s="70"/>
      <c r="T181" s="70"/>
    </row>
    <row r="182" spans="1:20" ht="15.75" x14ac:dyDescent="0.2">
      <c r="A182" s="519">
        <v>167</v>
      </c>
      <c r="B182" s="524"/>
      <c r="C182" s="525"/>
      <c r="D182" s="526"/>
      <c r="E182" s="527"/>
      <c r="F182" s="528" t="s">
        <v>10668</v>
      </c>
      <c r="G182" s="529"/>
      <c r="H182" s="530"/>
      <c r="I182" s="531"/>
      <c r="J182" s="532"/>
      <c r="K182" s="533"/>
      <c r="L182" s="533"/>
      <c r="M182" s="561"/>
      <c r="N182" s="524"/>
      <c r="O182" s="524"/>
      <c r="P182" s="535"/>
      <c r="Q182" s="535"/>
      <c r="R182" s="536"/>
      <c r="S182" s="99"/>
      <c r="T182" s="99"/>
    </row>
    <row r="183" spans="1:20" ht="15" x14ac:dyDescent="0.2">
      <c r="A183" s="519">
        <v>168</v>
      </c>
      <c r="B183" s="537">
        <v>2277</v>
      </c>
      <c r="C183" s="538" t="s">
        <v>7745</v>
      </c>
      <c r="D183" s="539"/>
      <c r="E183" s="411" t="s">
        <v>332</v>
      </c>
      <c r="F183" s="411" t="s">
        <v>335</v>
      </c>
      <c r="G183" s="411" t="s">
        <v>336</v>
      </c>
      <c r="H183" s="540" t="s">
        <v>338</v>
      </c>
      <c r="I183" s="541" t="str">
        <f t="shared" ref="I183:I246" si="10">HYPERLINK("http://www.gardenbulbs.ru/images/vesna_CL/thumbnails/"&amp;C183&amp;".jpg","фото1")</f>
        <v>фото1</v>
      </c>
      <c r="J183" s="541"/>
      <c r="K183" s="542" t="s">
        <v>334</v>
      </c>
      <c r="L183" s="546">
        <v>50</v>
      </c>
      <c r="M183" s="558">
        <v>2012.5</v>
      </c>
      <c r="N183" s="544"/>
      <c r="O183" s="331">
        <f t="shared" ref="O183:O246" si="11">IF(ISERROR(N183*M183),0,N183*M183)</f>
        <v>0</v>
      </c>
      <c r="P183" s="545"/>
      <c r="Q183" s="333" t="s">
        <v>337</v>
      </c>
      <c r="R183" s="340">
        <f t="shared" ref="R183:R246" si="12">M183/L183</f>
        <v>40.25</v>
      </c>
      <c r="S183" s="99"/>
      <c r="T183" s="99"/>
    </row>
    <row r="184" spans="1:20" ht="15" x14ac:dyDescent="0.2">
      <c r="A184" s="519">
        <v>169</v>
      </c>
      <c r="B184" s="537">
        <v>1635</v>
      </c>
      <c r="C184" s="538" t="s">
        <v>7746</v>
      </c>
      <c r="D184" s="539"/>
      <c r="E184" s="411" t="s">
        <v>332</v>
      </c>
      <c r="F184" s="411" t="s">
        <v>339</v>
      </c>
      <c r="G184" s="411" t="s">
        <v>340</v>
      </c>
      <c r="H184" s="540" t="s">
        <v>341</v>
      </c>
      <c r="I184" s="541" t="str">
        <f t="shared" si="10"/>
        <v>фото1</v>
      </c>
      <c r="J184" s="541"/>
      <c r="K184" s="542" t="s">
        <v>334</v>
      </c>
      <c r="L184" s="546">
        <v>50</v>
      </c>
      <c r="M184" s="558">
        <v>2077.5</v>
      </c>
      <c r="N184" s="544"/>
      <c r="O184" s="331">
        <f t="shared" si="11"/>
        <v>0</v>
      </c>
      <c r="P184" s="545"/>
      <c r="Q184" s="333" t="s">
        <v>337</v>
      </c>
      <c r="R184" s="340">
        <f t="shared" si="12"/>
        <v>41.55</v>
      </c>
      <c r="S184" s="99"/>
      <c r="T184" s="99"/>
    </row>
    <row r="185" spans="1:20" ht="25.5" x14ac:dyDescent="0.2">
      <c r="A185" s="519">
        <v>170</v>
      </c>
      <c r="B185" s="537">
        <v>512</v>
      </c>
      <c r="C185" s="538" t="s">
        <v>7747</v>
      </c>
      <c r="D185" s="539"/>
      <c r="E185" s="411" t="s">
        <v>332</v>
      </c>
      <c r="F185" s="411" t="s">
        <v>342</v>
      </c>
      <c r="G185" s="411" t="s">
        <v>343</v>
      </c>
      <c r="H185" s="540" t="s">
        <v>344</v>
      </c>
      <c r="I185" s="541" t="str">
        <f t="shared" si="10"/>
        <v>фото1</v>
      </c>
      <c r="J185" s="541"/>
      <c r="K185" s="542" t="s">
        <v>334</v>
      </c>
      <c r="L185" s="546">
        <v>50</v>
      </c>
      <c r="M185" s="558">
        <v>2239.9</v>
      </c>
      <c r="N185" s="544"/>
      <c r="O185" s="331">
        <f t="shared" si="11"/>
        <v>0</v>
      </c>
      <c r="P185" s="545"/>
      <c r="Q185" s="333" t="s">
        <v>337</v>
      </c>
      <c r="R185" s="340">
        <f t="shared" si="12"/>
        <v>44.798000000000002</v>
      </c>
      <c r="S185" s="99"/>
      <c r="T185" s="99"/>
    </row>
    <row r="186" spans="1:20" ht="15" x14ac:dyDescent="0.2">
      <c r="A186" s="519">
        <v>171</v>
      </c>
      <c r="B186" s="537">
        <v>700</v>
      </c>
      <c r="C186" s="538" t="s">
        <v>7748</v>
      </c>
      <c r="D186" s="539"/>
      <c r="E186" s="411" t="s">
        <v>332</v>
      </c>
      <c r="F186" s="411" t="s">
        <v>345</v>
      </c>
      <c r="G186" s="411" t="s">
        <v>346</v>
      </c>
      <c r="H186" s="540" t="s">
        <v>348</v>
      </c>
      <c r="I186" s="541" t="str">
        <f t="shared" si="10"/>
        <v>фото1</v>
      </c>
      <c r="J186" s="541"/>
      <c r="K186" s="542" t="s">
        <v>334</v>
      </c>
      <c r="L186" s="546">
        <v>50</v>
      </c>
      <c r="M186" s="558">
        <v>2759.5</v>
      </c>
      <c r="N186" s="544"/>
      <c r="O186" s="331">
        <f t="shared" si="11"/>
        <v>0</v>
      </c>
      <c r="P186" s="545"/>
      <c r="Q186" s="333" t="s">
        <v>347</v>
      </c>
      <c r="R186" s="340">
        <f t="shared" si="12"/>
        <v>55.19</v>
      </c>
      <c r="S186" s="70"/>
      <c r="T186" s="70"/>
    </row>
    <row r="187" spans="1:20" ht="15" x14ac:dyDescent="0.2">
      <c r="A187" s="519">
        <v>172</v>
      </c>
      <c r="B187" s="537">
        <v>4389</v>
      </c>
      <c r="C187" s="538" t="s">
        <v>7749</v>
      </c>
      <c r="D187" s="539"/>
      <c r="E187" s="411" t="s">
        <v>332</v>
      </c>
      <c r="F187" s="411" t="s">
        <v>349</v>
      </c>
      <c r="G187" s="411" t="s">
        <v>350</v>
      </c>
      <c r="H187" s="540" t="s">
        <v>351</v>
      </c>
      <c r="I187" s="541" t="str">
        <f t="shared" si="10"/>
        <v>фото1</v>
      </c>
      <c r="J187" s="541"/>
      <c r="K187" s="542" t="s">
        <v>334</v>
      </c>
      <c r="L187" s="546">
        <v>50</v>
      </c>
      <c r="M187" s="558">
        <v>5318.9000000000005</v>
      </c>
      <c r="N187" s="544"/>
      <c r="O187" s="331">
        <f t="shared" si="11"/>
        <v>0</v>
      </c>
      <c r="P187" s="545"/>
      <c r="Q187" s="333" t="s">
        <v>337</v>
      </c>
      <c r="R187" s="340">
        <f t="shared" si="12"/>
        <v>106.37800000000001</v>
      </c>
      <c r="S187" s="99"/>
      <c r="T187" s="99"/>
    </row>
    <row r="188" spans="1:20" ht="15" x14ac:dyDescent="0.2">
      <c r="A188" s="519">
        <v>173</v>
      </c>
      <c r="B188" s="537">
        <v>4375</v>
      </c>
      <c r="C188" s="538" t="s">
        <v>10669</v>
      </c>
      <c r="D188" s="539"/>
      <c r="E188" s="411" t="s">
        <v>332</v>
      </c>
      <c r="F188" s="411" t="s">
        <v>10670</v>
      </c>
      <c r="G188" s="411" t="s">
        <v>10671</v>
      </c>
      <c r="H188" s="540" t="s">
        <v>10672</v>
      </c>
      <c r="I188" s="541" t="str">
        <f t="shared" si="10"/>
        <v>фото1</v>
      </c>
      <c r="J188" s="541"/>
      <c r="K188" s="542" t="s">
        <v>334</v>
      </c>
      <c r="L188" s="546">
        <v>50</v>
      </c>
      <c r="M188" s="558">
        <v>3051.9</v>
      </c>
      <c r="N188" s="544"/>
      <c r="O188" s="331">
        <f t="shared" si="11"/>
        <v>0</v>
      </c>
      <c r="P188" s="545"/>
      <c r="Q188" s="333" t="s">
        <v>369</v>
      </c>
      <c r="R188" s="340">
        <f t="shared" si="12"/>
        <v>61.038000000000004</v>
      </c>
      <c r="S188" s="99"/>
      <c r="T188" s="99"/>
    </row>
    <row r="189" spans="1:20" ht="38.25" x14ac:dyDescent="0.2">
      <c r="A189" s="519">
        <v>174</v>
      </c>
      <c r="B189" s="537">
        <v>4379</v>
      </c>
      <c r="C189" s="538" t="s">
        <v>10673</v>
      </c>
      <c r="D189" s="539"/>
      <c r="E189" s="411" t="s">
        <v>332</v>
      </c>
      <c r="F189" s="411" t="s">
        <v>10674</v>
      </c>
      <c r="G189" s="411" t="s">
        <v>10675</v>
      </c>
      <c r="H189" s="540" t="s">
        <v>10676</v>
      </c>
      <c r="I189" s="541" t="str">
        <f t="shared" si="10"/>
        <v>фото1</v>
      </c>
      <c r="J189" s="541"/>
      <c r="K189" s="542" t="s">
        <v>334</v>
      </c>
      <c r="L189" s="546">
        <v>50</v>
      </c>
      <c r="M189" s="558">
        <v>3051.9</v>
      </c>
      <c r="N189" s="544"/>
      <c r="O189" s="331">
        <f t="shared" si="11"/>
        <v>0</v>
      </c>
      <c r="P189" s="545"/>
      <c r="Q189" s="333" t="s">
        <v>333</v>
      </c>
      <c r="R189" s="340">
        <f t="shared" si="12"/>
        <v>61.038000000000004</v>
      </c>
      <c r="S189" s="99"/>
      <c r="T189" s="99"/>
    </row>
    <row r="190" spans="1:20" ht="15" x14ac:dyDescent="0.2">
      <c r="A190" s="519">
        <v>175</v>
      </c>
      <c r="B190" s="537">
        <v>691</v>
      </c>
      <c r="C190" s="538" t="s">
        <v>7750</v>
      </c>
      <c r="D190" s="539"/>
      <c r="E190" s="411" t="s">
        <v>332</v>
      </c>
      <c r="F190" s="411" t="s">
        <v>352</v>
      </c>
      <c r="G190" s="411" t="s">
        <v>353</v>
      </c>
      <c r="H190" s="540" t="s">
        <v>355</v>
      </c>
      <c r="I190" s="541" t="str">
        <f t="shared" si="10"/>
        <v>фото1</v>
      </c>
      <c r="J190" s="541"/>
      <c r="K190" s="542" t="s">
        <v>334</v>
      </c>
      <c r="L190" s="546">
        <v>50</v>
      </c>
      <c r="M190" s="558">
        <v>2174.9</v>
      </c>
      <c r="N190" s="544"/>
      <c r="O190" s="331">
        <f t="shared" si="11"/>
        <v>0</v>
      </c>
      <c r="P190" s="545"/>
      <c r="Q190" s="333" t="s">
        <v>354</v>
      </c>
      <c r="R190" s="340">
        <f t="shared" si="12"/>
        <v>43.498000000000005</v>
      </c>
      <c r="S190" s="99"/>
      <c r="T190" s="99"/>
    </row>
    <row r="191" spans="1:20" ht="15" x14ac:dyDescent="0.2">
      <c r="A191" s="519">
        <v>176</v>
      </c>
      <c r="B191" s="537">
        <v>3944</v>
      </c>
      <c r="C191" s="538" t="s">
        <v>7751</v>
      </c>
      <c r="D191" s="539"/>
      <c r="E191" s="411" t="s">
        <v>332</v>
      </c>
      <c r="F191" s="411" t="s">
        <v>358</v>
      </c>
      <c r="G191" s="411" t="s">
        <v>359</v>
      </c>
      <c r="H191" s="540" t="s">
        <v>360</v>
      </c>
      <c r="I191" s="541" t="str">
        <f t="shared" si="10"/>
        <v>фото1</v>
      </c>
      <c r="J191" s="541"/>
      <c r="K191" s="542" t="s">
        <v>334</v>
      </c>
      <c r="L191" s="546">
        <v>50</v>
      </c>
      <c r="M191" s="558">
        <v>2174.9</v>
      </c>
      <c r="N191" s="544"/>
      <c r="O191" s="331">
        <f t="shared" si="11"/>
        <v>0</v>
      </c>
      <c r="P191" s="545"/>
      <c r="Q191" s="333" t="s">
        <v>354</v>
      </c>
      <c r="R191" s="340">
        <f t="shared" si="12"/>
        <v>43.498000000000005</v>
      </c>
      <c r="S191" s="70"/>
      <c r="T191" s="70"/>
    </row>
    <row r="192" spans="1:20" ht="25.5" x14ac:dyDescent="0.2">
      <c r="A192" s="519">
        <v>177</v>
      </c>
      <c r="B192" s="537">
        <v>3946</v>
      </c>
      <c r="C192" s="538" t="s">
        <v>7752</v>
      </c>
      <c r="D192" s="539"/>
      <c r="E192" s="411" t="s">
        <v>332</v>
      </c>
      <c r="F192" s="411" t="s">
        <v>361</v>
      </c>
      <c r="G192" s="411" t="s">
        <v>362</v>
      </c>
      <c r="H192" s="540" t="s">
        <v>363</v>
      </c>
      <c r="I192" s="541" t="str">
        <f t="shared" si="10"/>
        <v>фото1</v>
      </c>
      <c r="J192" s="541"/>
      <c r="K192" s="542" t="s">
        <v>334</v>
      </c>
      <c r="L192" s="546">
        <v>50</v>
      </c>
      <c r="M192" s="558">
        <v>2239.9</v>
      </c>
      <c r="N192" s="544"/>
      <c r="O192" s="331">
        <f t="shared" si="11"/>
        <v>0</v>
      </c>
      <c r="P192" s="545"/>
      <c r="Q192" s="333" t="s">
        <v>337</v>
      </c>
      <c r="R192" s="340">
        <f t="shared" si="12"/>
        <v>44.798000000000002</v>
      </c>
      <c r="S192" s="70"/>
      <c r="T192" s="70"/>
    </row>
    <row r="193" spans="1:20" ht="25.5" x14ac:dyDescent="0.2">
      <c r="A193" s="519">
        <v>178</v>
      </c>
      <c r="B193" s="537">
        <v>693</v>
      </c>
      <c r="C193" s="538" t="s">
        <v>7753</v>
      </c>
      <c r="D193" s="539"/>
      <c r="E193" s="449" t="s">
        <v>332</v>
      </c>
      <c r="F193" s="449" t="s">
        <v>364</v>
      </c>
      <c r="G193" s="449" t="s">
        <v>365</v>
      </c>
      <c r="H193" s="548" t="s">
        <v>366</v>
      </c>
      <c r="I193" s="541" t="str">
        <f t="shared" si="10"/>
        <v>фото1</v>
      </c>
      <c r="J193" s="541"/>
      <c r="K193" s="542" t="s">
        <v>334</v>
      </c>
      <c r="L193" s="546">
        <v>50</v>
      </c>
      <c r="M193" s="558">
        <v>2278.7999999999997</v>
      </c>
      <c r="N193" s="544"/>
      <c r="O193" s="331">
        <f t="shared" si="11"/>
        <v>0</v>
      </c>
      <c r="P193" s="545"/>
      <c r="Q193" s="333" t="s">
        <v>425</v>
      </c>
      <c r="R193" s="340">
        <f t="shared" si="12"/>
        <v>45.575999999999993</v>
      </c>
      <c r="S193" s="100"/>
      <c r="T193" s="100"/>
    </row>
    <row r="194" spans="1:20" ht="15" x14ac:dyDescent="0.2">
      <c r="A194" s="519">
        <v>179</v>
      </c>
      <c r="B194" s="537">
        <v>2279</v>
      </c>
      <c r="C194" s="538" t="s">
        <v>7754</v>
      </c>
      <c r="D194" s="539"/>
      <c r="E194" s="449" t="s">
        <v>332</v>
      </c>
      <c r="F194" s="449" t="s">
        <v>367</v>
      </c>
      <c r="G194" s="449" t="s">
        <v>368</v>
      </c>
      <c r="H194" s="548" t="s">
        <v>370</v>
      </c>
      <c r="I194" s="541" t="str">
        <f t="shared" si="10"/>
        <v>фото1</v>
      </c>
      <c r="J194" s="541"/>
      <c r="K194" s="542" t="s">
        <v>334</v>
      </c>
      <c r="L194" s="546">
        <v>50</v>
      </c>
      <c r="M194" s="558">
        <v>2239.9</v>
      </c>
      <c r="N194" s="544"/>
      <c r="O194" s="331">
        <f t="shared" si="11"/>
        <v>0</v>
      </c>
      <c r="P194" s="545"/>
      <c r="Q194" s="333" t="s">
        <v>369</v>
      </c>
      <c r="R194" s="340">
        <f t="shared" si="12"/>
        <v>44.798000000000002</v>
      </c>
      <c r="S194" s="99"/>
      <c r="T194" s="99"/>
    </row>
    <row r="195" spans="1:20" ht="15" x14ac:dyDescent="0.2">
      <c r="A195" s="519">
        <v>180</v>
      </c>
      <c r="B195" s="537">
        <v>99</v>
      </c>
      <c r="C195" s="538" t="s">
        <v>7755</v>
      </c>
      <c r="D195" s="539"/>
      <c r="E195" s="449" t="s">
        <v>332</v>
      </c>
      <c r="F195" s="449" t="s">
        <v>371</v>
      </c>
      <c r="G195" s="449" t="s">
        <v>372</v>
      </c>
      <c r="H195" s="548" t="s">
        <v>373</v>
      </c>
      <c r="I195" s="541" t="str">
        <f t="shared" si="10"/>
        <v>фото1</v>
      </c>
      <c r="J195" s="541"/>
      <c r="K195" s="542" t="s">
        <v>334</v>
      </c>
      <c r="L195" s="546">
        <v>50</v>
      </c>
      <c r="M195" s="558">
        <v>2207.4</v>
      </c>
      <c r="N195" s="544"/>
      <c r="O195" s="331">
        <f t="shared" si="11"/>
        <v>0</v>
      </c>
      <c r="P195" s="545"/>
      <c r="Q195" s="333" t="s">
        <v>337</v>
      </c>
      <c r="R195" s="340">
        <f t="shared" si="12"/>
        <v>44.148000000000003</v>
      </c>
      <c r="S195" s="70"/>
      <c r="T195" s="70"/>
    </row>
    <row r="196" spans="1:20" ht="25.5" x14ac:dyDescent="0.2">
      <c r="A196" s="519">
        <v>181</v>
      </c>
      <c r="B196" s="537">
        <v>5397</v>
      </c>
      <c r="C196" s="538" t="s">
        <v>9908</v>
      </c>
      <c r="D196" s="539" t="s">
        <v>9909</v>
      </c>
      <c r="E196" s="411" t="s">
        <v>332</v>
      </c>
      <c r="F196" s="411" t="s">
        <v>556</v>
      </c>
      <c r="G196" s="411" t="s">
        <v>557</v>
      </c>
      <c r="H196" s="540" t="s">
        <v>7756</v>
      </c>
      <c r="I196" s="541" t="str">
        <f t="shared" si="10"/>
        <v>фото1</v>
      </c>
      <c r="J196" s="541" t="str">
        <f>HYPERLINK("http://www.gardenbulbs.ru/images/vesna_CL/thumbnails/"&amp;D746&amp;".jpg","фото2")</f>
        <v>фото2</v>
      </c>
      <c r="K196" s="542" t="s">
        <v>334</v>
      </c>
      <c r="L196" s="546">
        <v>50</v>
      </c>
      <c r="M196" s="558">
        <v>3457.9</v>
      </c>
      <c r="N196" s="544"/>
      <c r="O196" s="331">
        <f t="shared" si="11"/>
        <v>0</v>
      </c>
      <c r="P196" s="545"/>
      <c r="Q196" s="333" t="s">
        <v>425</v>
      </c>
      <c r="R196" s="340">
        <f t="shared" si="12"/>
        <v>69.158000000000001</v>
      </c>
      <c r="S196" s="70"/>
      <c r="T196" s="70"/>
    </row>
    <row r="197" spans="1:20" ht="25.5" x14ac:dyDescent="0.2">
      <c r="A197" s="519">
        <v>182</v>
      </c>
      <c r="B197" s="537">
        <v>2174</v>
      </c>
      <c r="C197" s="538" t="s">
        <v>12671</v>
      </c>
      <c r="D197" s="539"/>
      <c r="E197" s="411" t="s">
        <v>332</v>
      </c>
      <c r="F197" s="411" t="s">
        <v>12672</v>
      </c>
      <c r="G197" s="411" t="s">
        <v>12673</v>
      </c>
      <c r="H197" s="540" t="s">
        <v>12674</v>
      </c>
      <c r="I197" s="541" t="str">
        <f t="shared" si="10"/>
        <v>фото1</v>
      </c>
      <c r="J197" s="541"/>
      <c r="K197" s="542" t="s">
        <v>334</v>
      </c>
      <c r="L197" s="546">
        <v>25</v>
      </c>
      <c r="M197" s="558">
        <v>1574</v>
      </c>
      <c r="N197" s="544"/>
      <c r="O197" s="331">
        <f t="shared" si="11"/>
        <v>0</v>
      </c>
      <c r="P197" s="545" t="s">
        <v>11622</v>
      </c>
      <c r="Q197" s="333" t="s">
        <v>333</v>
      </c>
      <c r="R197" s="340">
        <f t="shared" si="12"/>
        <v>62.96</v>
      </c>
      <c r="S197" s="99"/>
      <c r="T197" s="99"/>
    </row>
    <row r="198" spans="1:20" ht="25.5" x14ac:dyDescent="0.2">
      <c r="A198" s="519">
        <v>183</v>
      </c>
      <c r="B198" s="537">
        <v>596</v>
      </c>
      <c r="C198" s="538" t="s">
        <v>12675</v>
      </c>
      <c r="D198" s="539" t="s">
        <v>14448</v>
      </c>
      <c r="E198" s="411" t="s">
        <v>332</v>
      </c>
      <c r="F198" s="411" t="s">
        <v>12676</v>
      </c>
      <c r="G198" s="411" t="s">
        <v>12677</v>
      </c>
      <c r="H198" s="540" t="s">
        <v>12678</v>
      </c>
      <c r="I198" s="541" t="str">
        <f t="shared" si="10"/>
        <v>фото1</v>
      </c>
      <c r="J198" s="541" t="str">
        <f t="shared" ref="J198:J199" si="13">HYPERLINK("http://www.gardenbulbs.ru/images/vesna_CL/thumbnails/"&amp;D748&amp;".jpg","фото2")</f>
        <v>фото2</v>
      </c>
      <c r="K198" s="542" t="s">
        <v>334</v>
      </c>
      <c r="L198" s="546">
        <v>25</v>
      </c>
      <c r="M198" s="558">
        <v>1574</v>
      </c>
      <c r="N198" s="544"/>
      <c r="O198" s="331">
        <f t="shared" si="11"/>
        <v>0</v>
      </c>
      <c r="P198" s="545" t="s">
        <v>11622</v>
      </c>
      <c r="Q198" s="333" t="s">
        <v>333</v>
      </c>
      <c r="R198" s="340">
        <f t="shared" si="12"/>
        <v>62.96</v>
      </c>
      <c r="S198" s="70"/>
      <c r="T198" s="70"/>
    </row>
    <row r="199" spans="1:20" ht="51" x14ac:dyDescent="0.2">
      <c r="A199" s="519">
        <v>184</v>
      </c>
      <c r="B199" s="537">
        <v>296</v>
      </c>
      <c r="C199" s="538" t="s">
        <v>13768</v>
      </c>
      <c r="D199" s="539" t="s">
        <v>14449</v>
      </c>
      <c r="E199" s="411" t="s">
        <v>332</v>
      </c>
      <c r="F199" s="411" t="s">
        <v>10677</v>
      </c>
      <c r="G199" s="411" t="s">
        <v>10678</v>
      </c>
      <c r="H199" s="540" t="s">
        <v>10679</v>
      </c>
      <c r="I199" s="541" t="str">
        <f t="shared" si="10"/>
        <v>фото1</v>
      </c>
      <c r="J199" s="541" t="str">
        <f t="shared" si="13"/>
        <v>фото2</v>
      </c>
      <c r="K199" s="542" t="s">
        <v>32</v>
      </c>
      <c r="L199" s="546">
        <v>25</v>
      </c>
      <c r="M199" s="558">
        <v>4838.2000000000007</v>
      </c>
      <c r="N199" s="544"/>
      <c r="O199" s="331">
        <f t="shared" si="11"/>
        <v>0</v>
      </c>
      <c r="P199" s="545" t="s">
        <v>11622</v>
      </c>
      <c r="Q199" s="333" t="s">
        <v>425</v>
      </c>
      <c r="R199" s="340">
        <f t="shared" si="12"/>
        <v>193.52800000000002</v>
      </c>
      <c r="S199" s="70"/>
      <c r="T199" s="70"/>
    </row>
    <row r="200" spans="1:20" ht="25.5" x14ac:dyDescent="0.2">
      <c r="A200" s="519">
        <v>185</v>
      </c>
      <c r="B200" s="537">
        <v>1692</v>
      </c>
      <c r="C200" s="538" t="s">
        <v>9910</v>
      </c>
      <c r="D200" s="539"/>
      <c r="E200" s="411" t="s">
        <v>332</v>
      </c>
      <c r="F200" s="411" t="s">
        <v>3620</v>
      </c>
      <c r="G200" s="411" t="s">
        <v>3621</v>
      </c>
      <c r="H200" s="540" t="s">
        <v>3622</v>
      </c>
      <c r="I200" s="541" t="str">
        <f t="shared" si="10"/>
        <v>фото1</v>
      </c>
      <c r="J200" s="541"/>
      <c r="K200" s="542" t="s">
        <v>334</v>
      </c>
      <c r="L200" s="546">
        <v>50</v>
      </c>
      <c r="M200" s="558">
        <v>4286.1000000000004</v>
      </c>
      <c r="N200" s="544"/>
      <c r="O200" s="331">
        <f t="shared" si="11"/>
        <v>0</v>
      </c>
      <c r="P200" s="545"/>
      <c r="Q200" s="333" t="s">
        <v>333</v>
      </c>
      <c r="R200" s="340">
        <f t="shared" si="12"/>
        <v>85.722000000000008</v>
      </c>
      <c r="S200" s="70"/>
      <c r="T200" s="70"/>
    </row>
    <row r="201" spans="1:20" ht="25.5" x14ac:dyDescent="0.2">
      <c r="A201" s="519">
        <v>186</v>
      </c>
      <c r="B201" s="537">
        <v>3943</v>
      </c>
      <c r="C201" s="538" t="s">
        <v>7757</v>
      </c>
      <c r="D201" s="539"/>
      <c r="E201" s="411" t="s">
        <v>332</v>
      </c>
      <c r="F201" s="411" t="s">
        <v>3623</v>
      </c>
      <c r="G201" s="411" t="s">
        <v>3624</v>
      </c>
      <c r="H201" s="540" t="s">
        <v>374</v>
      </c>
      <c r="I201" s="541" t="str">
        <f t="shared" si="10"/>
        <v>фото1</v>
      </c>
      <c r="J201" s="541"/>
      <c r="K201" s="542" t="s">
        <v>334</v>
      </c>
      <c r="L201" s="546">
        <v>50</v>
      </c>
      <c r="M201" s="558">
        <v>4545.9000000000005</v>
      </c>
      <c r="N201" s="544"/>
      <c r="O201" s="331">
        <f t="shared" si="11"/>
        <v>0</v>
      </c>
      <c r="P201" s="545"/>
      <c r="Q201" s="333" t="s">
        <v>425</v>
      </c>
      <c r="R201" s="340">
        <f t="shared" si="12"/>
        <v>90.918000000000006</v>
      </c>
      <c r="S201" s="99"/>
      <c r="T201" s="99"/>
    </row>
    <row r="202" spans="1:20" ht="25.5" x14ac:dyDescent="0.2">
      <c r="A202" s="519">
        <v>187</v>
      </c>
      <c r="B202" s="537">
        <v>694</v>
      </c>
      <c r="C202" s="538" t="s">
        <v>7758</v>
      </c>
      <c r="D202" s="539"/>
      <c r="E202" s="411" t="s">
        <v>332</v>
      </c>
      <c r="F202" s="411" t="s">
        <v>375</v>
      </c>
      <c r="G202" s="411" t="s">
        <v>376</v>
      </c>
      <c r="H202" s="540" t="s">
        <v>377</v>
      </c>
      <c r="I202" s="541" t="str">
        <f t="shared" si="10"/>
        <v>фото1</v>
      </c>
      <c r="J202" s="541"/>
      <c r="K202" s="542" t="s">
        <v>334</v>
      </c>
      <c r="L202" s="546">
        <v>50</v>
      </c>
      <c r="M202" s="558">
        <v>2889.5</v>
      </c>
      <c r="N202" s="544"/>
      <c r="O202" s="331">
        <f t="shared" si="11"/>
        <v>0</v>
      </c>
      <c r="P202" s="545"/>
      <c r="Q202" s="333" t="s">
        <v>337</v>
      </c>
      <c r="R202" s="340">
        <f t="shared" si="12"/>
        <v>57.79</v>
      </c>
      <c r="S202" s="70"/>
      <c r="T202" s="70"/>
    </row>
    <row r="203" spans="1:20" ht="25.5" x14ac:dyDescent="0.2">
      <c r="A203" s="519">
        <v>188</v>
      </c>
      <c r="B203" s="537">
        <v>3947</v>
      </c>
      <c r="C203" s="538" t="s">
        <v>7759</v>
      </c>
      <c r="D203" s="539"/>
      <c r="E203" s="411" t="s">
        <v>332</v>
      </c>
      <c r="F203" s="411" t="s">
        <v>379</v>
      </c>
      <c r="G203" s="411" t="s">
        <v>380</v>
      </c>
      <c r="H203" s="540" t="s">
        <v>381</v>
      </c>
      <c r="I203" s="541" t="str">
        <f t="shared" si="10"/>
        <v>фото1</v>
      </c>
      <c r="J203" s="541"/>
      <c r="K203" s="542" t="s">
        <v>334</v>
      </c>
      <c r="L203" s="546">
        <v>50</v>
      </c>
      <c r="M203" s="558">
        <v>4903.2000000000007</v>
      </c>
      <c r="N203" s="544"/>
      <c r="O203" s="331">
        <f t="shared" si="11"/>
        <v>0</v>
      </c>
      <c r="P203" s="545"/>
      <c r="Q203" s="333" t="s">
        <v>337</v>
      </c>
      <c r="R203" s="340">
        <f t="shared" si="12"/>
        <v>98.064000000000021</v>
      </c>
      <c r="S203" s="70"/>
      <c r="T203" s="70"/>
    </row>
    <row r="204" spans="1:20" ht="15" x14ac:dyDescent="0.2">
      <c r="A204" s="519">
        <v>189</v>
      </c>
      <c r="B204" s="537">
        <v>3945</v>
      </c>
      <c r="C204" s="538" t="s">
        <v>7760</v>
      </c>
      <c r="D204" s="539"/>
      <c r="E204" s="411" t="s">
        <v>332</v>
      </c>
      <c r="F204" s="411" t="s">
        <v>382</v>
      </c>
      <c r="G204" s="411" t="s">
        <v>383</v>
      </c>
      <c r="H204" s="540" t="s">
        <v>384</v>
      </c>
      <c r="I204" s="541" t="str">
        <f t="shared" si="10"/>
        <v>фото1</v>
      </c>
      <c r="J204" s="541"/>
      <c r="K204" s="542" t="s">
        <v>334</v>
      </c>
      <c r="L204" s="546">
        <v>50</v>
      </c>
      <c r="M204" s="558">
        <v>2174.9</v>
      </c>
      <c r="N204" s="544"/>
      <c r="O204" s="331">
        <f t="shared" si="11"/>
        <v>0</v>
      </c>
      <c r="P204" s="545"/>
      <c r="Q204" s="333" t="s">
        <v>354</v>
      </c>
      <c r="R204" s="340">
        <f t="shared" si="12"/>
        <v>43.498000000000005</v>
      </c>
      <c r="S204" s="70"/>
      <c r="T204" s="70"/>
    </row>
    <row r="205" spans="1:20" ht="15" x14ac:dyDescent="0.2">
      <c r="A205" s="519">
        <v>190</v>
      </c>
      <c r="B205" s="537">
        <v>3948</v>
      </c>
      <c r="C205" s="538" t="s">
        <v>7761</v>
      </c>
      <c r="D205" s="539"/>
      <c r="E205" s="411" t="s">
        <v>332</v>
      </c>
      <c r="F205" s="411" t="s">
        <v>385</v>
      </c>
      <c r="G205" s="411" t="s">
        <v>386</v>
      </c>
      <c r="H205" s="540" t="s">
        <v>384</v>
      </c>
      <c r="I205" s="541" t="str">
        <f t="shared" si="10"/>
        <v>фото1</v>
      </c>
      <c r="J205" s="541"/>
      <c r="K205" s="542" t="s">
        <v>334</v>
      </c>
      <c r="L205" s="546">
        <v>50</v>
      </c>
      <c r="M205" s="558">
        <v>2012.5</v>
      </c>
      <c r="N205" s="544"/>
      <c r="O205" s="331">
        <f t="shared" si="11"/>
        <v>0</v>
      </c>
      <c r="P205" s="545"/>
      <c r="Q205" s="333" t="s">
        <v>337</v>
      </c>
      <c r="R205" s="340">
        <f t="shared" si="12"/>
        <v>40.25</v>
      </c>
      <c r="S205" s="70"/>
      <c r="T205" s="70"/>
    </row>
    <row r="206" spans="1:20" ht="25.5" x14ac:dyDescent="0.2">
      <c r="A206" s="519">
        <v>191</v>
      </c>
      <c r="B206" s="537">
        <v>10752</v>
      </c>
      <c r="C206" s="538" t="s">
        <v>14450</v>
      </c>
      <c r="D206" s="539"/>
      <c r="E206" s="412" t="s">
        <v>332</v>
      </c>
      <c r="F206" s="412" t="s">
        <v>14451</v>
      </c>
      <c r="G206" s="412" t="s">
        <v>14452</v>
      </c>
      <c r="H206" s="547" t="s">
        <v>14453</v>
      </c>
      <c r="I206" s="541" t="str">
        <f t="shared" si="10"/>
        <v>фото1</v>
      </c>
      <c r="J206" s="541"/>
      <c r="K206" s="542" t="s">
        <v>334</v>
      </c>
      <c r="L206" s="546">
        <v>50</v>
      </c>
      <c r="M206" s="558">
        <v>3051.9</v>
      </c>
      <c r="N206" s="544"/>
      <c r="O206" s="331">
        <f t="shared" si="11"/>
        <v>0</v>
      </c>
      <c r="P206" s="545" t="s">
        <v>13902</v>
      </c>
      <c r="Q206" s="333" t="s">
        <v>333</v>
      </c>
      <c r="R206" s="340">
        <f t="shared" si="12"/>
        <v>61.038000000000004</v>
      </c>
      <c r="S206" s="70"/>
      <c r="T206" s="70"/>
    </row>
    <row r="207" spans="1:20" ht="15" x14ac:dyDescent="0.2">
      <c r="A207" s="519">
        <v>192</v>
      </c>
      <c r="B207" s="537">
        <v>10753</v>
      </c>
      <c r="C207" s="538" t="s">
        <v>14454</v>
      </c>
      <c r="D207" s="539"/>
      <c r="E207" s="412" t="s">
        <v>332</v>
      </c>
      <c r="F207" s="412" t="s">
        <v>14455</v>
      </c>
      <c r="G207" s="412" t="s">
        <v>14456</v>
      </c>
      <c r="H207" s="547" t="s">
        <v>14457</v>
      </c>
      <c r="I207" s="541" t="str">
        <f t="shared" si="10"/>
        <v>фото1</v>
      </c>
      <c r="J207" s="541"/>
      <c r="K207" s="542" t="s">
        <v>334</v>
      </c>
      <c r="L207" s="546">
        <v>50</v>
      </c>
      <c r="M207" s="558">
        <v>3344.2</v>
      </c>
      <c r="N207" s="544"/>
      <c r="O207" s="331">
        <f t="shared" si="11"/>
        <v>0</v>
      </c>
      <c r="P207" s="545" t="s">
        <v>13902</v>
      </c>
      <c r="Q207" s="333" t="s">
        <v>425</v>
      </c>
      <c r="R207" s="340">
        <f t="shared" si="12"/>
        <v>66.884</v>
      </c>
      <c r="S207" s="70"/>
      <c r="T207" s="70"/>
    </row>
    <row r="208" spans="1:20" ht="15" x14ac:dyDescent="0.2">
      <c r="A208" s="519">
        <v>193</v>
      </c>
      <c r="B208" s="537">
        <v>516</v>
      </c>
      <c r="C208" s="538" t="s">
        <v>7762</v>
      </c>
      <c r="D208" s="539"/>
      <c r="E208" s="411" t="s">
        <v>332</v>
      </c>
      <c r="F208" s="411" t="s">
        <v>387</v>
      </c>
      <c r="G208" s="411" t="s">
        <v>388</v>
      </c>
      <c r="H208" s="540" t="s">
        <v>389</v>
      </c>
      <c r="I208" s="541" t="str">
        <f t="shared" si="10"/>
        <v>фото1</v>
      </c>
      <c r="J208" s="541"/>
      <c r="K208" s="542" t="s">
        <v>334</v>
      </c>
      <c r="L208" s="546">
        <v>50</v>
      </c>
      <c r="M208" s="558">
        <v>2889.5</v>
      </c>
      <c r="N208" s="544"/>
      <c r="O208" s="331">
        <f t="shared" si="11"/>
        <v>0</v>
      </c>
      <c r="P208" s="545"/>
      <c r="Q208" s="333" t="s">
        <v>337</v>
      </c>
      <c r="R208" s="340">
        <f t="shared" si="12"/>
        <v>57.79</v>
      </c>
      <c r="S208" s="70"/>
      <c r="T208" s="70"/>
    </row>
    <row r="209" spans="1:20" ht="15" x14ac:dyDescent="0.2">
      <c r="A209" s="519">
        <v>194</v>
      </c>
      <c r="B209" s="537">
        <v>695</v>
      </c>
      <c r="C209" s="538" t="s">
        <v>7763</v>
      </c>
      <c r="D209" s="539"/>
      <c r="E209" s="411" t="s">
        <v>332</v>
      </c>
      <c r="F209" s="411" t="s">
        <v>390</v>
      </c>
      <c r="G209" s="411" t="s">
        <v>391</v>
      </c>
      <c r="H209" s="540" t="s">
        <v>393</v>
      </c>
      <c r="I209" s="541" t="str">
        <f t="shared" si="10"/>
        <v>фото1</v>
      </c>
      <c r="J209" s="541"/>
      <c r="K209" s="542" t="s">
        <v>334</v>
      </c>
      <c r="L209" s="546">
        <v>50</v>
      </c>
      <c r="M209" s="558">
        <v>2337.2999999999997</v>
      </c>
      <c r="N209" s="544"/>
      <c r="O209" s="331">
        <f t="shared" si="11"/>
        <v>0</v>
      </c>
      <c r="P209" s="545"/>
      <c r="Q209" s="333" t="s">
        <v>392</v>
      </c>
      <c r="R209" s="340">
        <f t="shared" si="12"/>
        <v>46.745999999999995</v>
      </c>
      <c r="S209" s="70"/>
      <c r="T209" s="70"/>
    </row>
    <row r="210" spans="1:20" ht="15" x14ac:dyDescent="0.2">
      <c r="A210" s="519">
        <v>195</v>
      </c>
      <c r="B210" s="537">
        <v>689</v>
      </c>
      <c r="C210" s="538" t="s">
        <v>7764</v>
      </c>
      <c r="D210" s="539"/>
      <c r="E210" s="411" t="s">
        <v>332</v>
      </c>
      <c r="F210" s="411" t="s">
        <v>394</v>
      </c>
      <c r="G210" s="411" t="s">
        <v>395</v>
      </c>
      <c r="H210" s="540" t="s">
        <v>396</v>
      </c>
      <c r="I210" s="541" t="str">
        <f t="shared" si="10"/>
        <v>фото1</v>
      </c>
      <c r="J210" s="541"/>
      <c r="K210" s="542" t="s">
        <v>334</v>
      </c>
      <c r="L210" s="546">
        <v>50</v>
      </c>
      <c r="M210" s="558">
        <v>2077.5</v>
      </c>
      <c r="N210" s="544"/>
      <c r="O210" s="331">
        <f t="shared" si="11"/>
        <v>0</v>
      </c>
      <c r="P210" s="545"/>
      <c r="Q210" s="333" t="s">
        <v>369</v>
      </c>
      <c r="R210" s="340">
        <f t="shared" si="12"/>
        <v>41.55</v>
      </c>
      <c r="S210" s="70"/>
      <c r="T210" s="70"/>
    </row>
    <row r="211" spans="1:20" ht="15" x14ac:dyDescent="0.2">
      <c r="A211" s="519">
        <v>196</v>
      </c>
      <c r="B211" s="537">
        <v>1641</v>
      </c>
      <c r="C211" s="538" t="s">
        <v>7765</v>
      </c>
      <c r="D211" s="539"/>
      <c r="E211" s="411" t="s">
        <v>332</v>
      </c>
      <c r="F211" s="411" t="s">
        <v>397</v>
      </c>
      <c r="G211" s="411" t="s">
        <v>398</v>
      </c>
      <c r="H211" s="540" t="s">
        <v>399</v>
      </c>
      <c r="I211" s="541" t="str">
        <f t="shared" si="10"/>
        <v>фото1</v>
      </c>
      <c r="J211" s="541"/>
      <c r="K211" s="542" t="s">
        <v>334</v>
      </c>
      <c r="L211" s="546">
        <v>50</v>
      </c>
      <c r="M211" s="558">
        <v>2077.5</v>
      </c>
      <c r="N211" s="544"/>
      <c r="O211" s="331">
        <f t="shared" si="11"/>
        <v>0</v>
      </c>
      <c r="P211" s="545"/>
      <c r="Q211" s="333" t="s">
        <v>337</v>
      </c>
      <c r="R211" s="340">
        <f t="shared" si="12"/>
        <v>41.55</v>
      </c>
      <c r="S211" s="99"/>
      <c r="T211" s="99"/>
    </row>
    <row r="212" spans="1:20" ht="15" x14ac:dyDescent="0.2">
      <c r="A212" s="519">
        <v>197</v>
      </c>
      <c r="B212" s="537">
        <v>681</v>
      </c>
      <c r="C212" s="538" t="s">
        <v>7766</v>
      </c>
      <c r="D212" s="539"/>
      <c r="E212" s="411" t="s">
        <v>332</v>
      </c>
      <c r="F212" s="411" t="s">
        <v>400</v>
      </c>
      <c r="G212" s="411" t="s">
        <v>401</v>
      </c>
      <c r="H212" s="540" t="s">
        <v>402</v>
      </c>
      <c r="I212" s="541" t="str">
        <f t="shared" si="10"/>
        <v>фото1</v>
      </c>
      <c r="J212" s="541"/>
      <c r="K212" s="542" t="s">
        <v>334</v>
      </c>
      <c r="L212" s="546">
        <v>50</v>
      </c>
      <c r="M212" s="558">
        <v>3149.2999999999997</v>
      </c>
      <c r="N212" s="544"/>
      <c r="O212" s="331">
        <f t="shared" si="11"/>
        <v>0</v>
      </c>
      <c r="P212" s="545"/>
      <c r="Q212" s="333" t="s">
        <v>425</v>
      </c>
      <c r="R212" s="340">
        <f t="shared" si="12"/>
        <v>62.985999999999997</v>
      </c>
      <c r="S212" s="99"/>
      <c r="T212" s="99"/>
    </row>
    <row r="213" spans="1:20" ht="15" x14ac:dyDescent="0.2">
      <c r="A213" s="519">
        <v>198</v>
      </c>
      <c r="B213" s="537">
        <v>10754</v>
      </c>
      <c r="C213" s="538" t="s">
        <v>14458</v>
      </c>
      <c r="D213" s="539"/>
      <c r="E213" s="412" t="s">
        <v>332</v>
      </c>
      <c r="F213" s="412" t="s">
        <v>2967</v>
      </c>
      <c r="G213" s="412" t="s">
        <v>2968</v>
      </c>
      <c r="H213" s="547" t="s">
        <v>14459</v>
      </c>
      <c r="I213" s="541" t="str">
        <f t="shared" si="10"/>
        <v>фото1</v>
      </c>
      <c r="J213" s="541"/>
      <c r="K213" s="542" t="s">
        <v>334</v>
      </c>
      <c r="L213" s="546">
        <v>50</v>
      </c>
      <c r="M213" s="558">
        <v>3344.2</v>
      </c>
      <c r="N213" s="544"/>
      <c r="O213" s="331">
        <f t="shared" si="11"/>
        <v>0</v>
      </c>
      <c r="P213" s="545" t="s">
        <v>13902</v>
      </c>
      <c r="Q213" s="333" t="s">
        <v>425</v>
      </c>
      <c r="R213" s="340">
        <f t="shared" si="12"/>
        <v>66.884</v>
      </c>
      <c r="S213" s="70"/>
      <c r="T213" s="70"/>
    </row>
    <row r="214" spans="1:20" ht="15" x14ac:dyDescent="0.2">
      <c r="A214" s="519">
        <v>199</v>
      </c>
      <c r="B214" s="537">
        <v>515</v>
      </c>
      <c r="C214" s="538" t="s">
        <v>7767</v>
      </c>
      <c r="D214" s="539"/>
      <c r="E214" s="411" t="s">
        <v>332</v>
      </c>
      <c r="F214" s="411" t="s">
        <v>405</v>
      </c>
      <c r="G214" s="411" t="s">
        <v>406</v>
      </c>
      <c r="H214" s="540" t="s">
        <v>407</v>
      </c>
      <c r="I214" s="541" t="str">
        <f t="shared" si="10"/>
        <v>фото1</v>
      </c>
      <c r="J214" s="541"/>
      <c r="K214" s="542" t="s">
        <v>334</v>
      </c>
      <c r="L214" s="546">
        <v>50</v>
      </c>
      <c r="M214" s="558">
        <v>2174.9</v>
      </c>
      <c r="N214" s="544"/>
      <c r="O214" s="331">
        <f t="shared" si="11"/>
        <v>0</v>
      </c>
      <c r="P214" s="545"/>
      <c r="Q214" s="333" t="s">
        <v>354</v>
      </c>
      <c r="R214" s="340">
        <f t="shared" si="12"/>
        <v>43.498000000000005</v>
      </c>
      <c r="S214" s="70"/>
      <c r="T214" s="70"/>
    </row>
    <row r="215" spans="1:20" ht="51" x14ac:dyDescent="0.2">
      <c r="A215" s="519">
        <v>200</v>
      </c>
      <c r="B215" s="537">
        <v>701</v>
      </c>
      <c r="C215" s="538" t="s">
        <v>13769</v>
      </c>
      <c r="D215" s="539" t="s">
        <v>14460</v>
      </c>
      <c r="E215" s="411" t="s">
        <v>332</v>
      </c>
      <c r="F215" s="411" t="s">
        <v>10680</v>
      </c>
      <c r="G215" s="411" t="s">
        <v>10681</v>
      </c>
      <c r="H215" s="540" t="s">
        <v>10682</v>
      </c>
      <c r="I215" s="541" t="str">
        <f t="shared" si="10"/>
        <v>фото1</v>
      </c>
      <c r="J215" s="541" t="str">
        <f>HYPERLINK("http://www.gardenbulbs.ru/images/vesna_CL/thumbnails/"&amp;D765&amp;".jpg","фото2")</f>
        <v>фото2</v>
      </c>
      <c r="K215" s="542" t="s">
        <v>334</v>
      </c>
      <c r="L215" s="546">
        <v>50</v>
      </c>
      <c r="M215" s="558">
        <v>3051.9</v>
      </c>
      <c r="N215" s="544"/>
      <c r="O215" s="331">
        <f t="shared" si="11"/>
        <v>0</v>
      </c>
      <c r="P215" s="545"/>
      <c r="Q215" s="333" t="s">
        <v>333</v>
      </c>
      <c r="R215" s="340">
        <f t="shared" si="12"/>
        <v>61.038000000000004</v>
      </c>
      <c r="S215" s="70"/>
      <c r="T215" s="70"/>
    </row>
    <row r="216" spans="1:20" ht="25.5" x14ac:dyDescent="0.2">
      <c r="A216" s="519">
        <v>201</v>
      </c>
      <c r="B216" s="537">
        <v>1636</v>
      </c>
      <c r="C216" s="538" t="s">
        <v>7768</v>
      </c>
      <c r="D216" s="539"/>
      <c r="E216" s="411" t="s">
        <v>332</v>
      </c>
      <c r="F216" s="411" t="s">
        <v>408</v>
      </c>
      <c r="G216" s="411" t="s">
        <v>409</v>
      </c>
      <c r="H216" s="540" t="s">
        <v>410</v>
      </c>
      <c r="I216" s="541" t="str">
        <f t="shared" si="10"/>
        <v>фото1</v>
      </c>
      <c r="J216" s="541"/>
      <c r="K216" s="542" t="s">
        <v>334</v>
      </c>
      <c r="L216" s="546">
        <v>50</v>
      </c>
      <c r="M216" s="558">
        <v>2012.5</v>
      </c>
      <c r="N216" s="544"/>
      <c r="O216" s="331">
        <f t="shared" si="11"/>
        <v>0</v>
      </c>
      <c r="P216" s="545"/>
      <c r="Q216" s="333" t="s">
        <v>369</v>
      </c>
      <c r="R216" s="340">
        <f t="shared" si="12"/>
        <v>40.25</v>
      </c>
      <c r="S216" s="70"/>
      <c r="T216" s="70"/>
    </row>
    <row r="217" spans="1:20" ht="15" x14ac:dyDescent="0.2">
      <c r="A217" s="519">
        <v>202</v>
      </c>
      <c r="B217" s="537">
        <v>345</v>
      </c>
      <c r="C217" s="538" t="s">
        <v>7769</v>
      </c>
      <c r="D217" s="539"/>
      <c r="E217" s="411" t="s">
        <v>332</v>
      </c>
      <c r="F217" s="411" t="s">
        <v>411</v>
      </c>
      <c r="G217" s="411" t="s">
        <v>412</v>
      </c>
      <c r="H217" s="540" t="s">
        <v>414</v>
      </c>
      <c r="I217" s="541" t="str">
        <f t="shared" si="10"/>
        <v>фото1</v>
      </c>
      <c r="J217" s="541"/>
      <c r="K217" s="542" t="s">
        <v>334</v>
      </c>
      <c r="L217" s="546">
        <v>50</v>
      </c>
      <c r="M217" s="558">
        <v>2012.5</v>
      </c>
      <c r="N217" s="544"/>
      <c r="O217" s="331">
        <f t="shared" si="11"/>
        <v>0</v>
      </c>
      <c r="P217" s="545"/>
      <c r="Q217" s="333" t="s">
        <v>413</v>
      </c>
      <c r="R217" s="340">
        <f t="shared" si="12"/>
        <v>40.25</v>
      </c>
      <c r="S217" s="70"/>
      <c r="T217" s="70"/>
    </row>
    <row r="218" spans="1:20" ht="15" x14ac:dyDescent="0.2">
      <c r="A218" s="519">
        <v>203</v>
      </c>
      <c r="B218" s="537">
        <v>690</v>
      </c>
      <c r="C218" s="538" t="s">
        <v>7770</v>
      </c>
      <c r="D218" s="539"/>
      <c r="E218" s="411" t="s">
        <v>332</v>
      </c>
      <c r="F218" s="411" t="s">
        <v>415</v>
      </c>
      <c r="G218" s="411" t="s">
        <v>416</v>
      </c>
      <c r="H218" s="540" t="s">
        <v>417</v>
      </c>
      <c r="I218" s="541" t="str">
        <f t="shared" si="10"/>
        <v>фото1</v>
      </c>
      <c r="J218" s="541"/>
      <c r="K218" s="542" t="s">
        <v>334</v>
      </c>
      <c r="L218" s="546">
        <v>50</v>
      </c>
      <c r="M218" s="558">
        <v>2077.5</v>
      </c>
      <c r="N218" s="544"/>
      <c r="O218" s="331">
        <f t="shared" si="11"/>
        <v>0</v>
      </c>
      <c r="P218" s="545"/>
      <c r="Q218" s="333" t="s">
        <v>337</v>
      </c>
      <c r="R218" s="340">
        <f t="shared" si="12"/>
        <v>41.55</v>
      </c>
      <c r="S218" s="99"/>
      <c r="T218" s="99"/>
    </row>
    <row r="219" spans="1:20" ht="25.5" x14ac:dyDescent="0.2">
      <c r="A219" s="519">
        <v>204</v>
      </c>
      <c r="B219" s="537">
        <v>101</v>
      </c>
      <c r="C219" s="538" t="s">
        <v>10683</v>
      </c>
      <c r="D219" s="539"/>
      <c r="E219" s="411" t="s">
        <v>332</v>
      </c>
      <c r="F219" s="411" t="s">
        <v>10684</v>
      </c>
      <c r="G219" s="411" t="s">
        <v>10685</v>
      </c>
      <c r="H219" s="540" t="s">
        <v>10686</v>
      </c>
      <c r="I219" s="541" t="str">
        <f t="shared" si="10"/>
        <v>фото1</v>
      </c>
      <c r="J219" s="541"/>
      <c r="K219" s="542" t="s">
        <v>334</v>
      </c>
      <c r="L219" s="546">
        <v>50</v>
      </c>
      <c r="M219" s="558">
        <v>3149.2999999999997</v>
      </c>
      <c r="N219" s="544"/>
      <c r="O219" s="331">
        <f t="shared" si="11"/>
        <v>0</v>
      </c>
      <c r="P219" s="545"/>
      <c r="Q219" s="333" t="s">
        <v>425</v>
      </c>
      <c r="R219" s="340">
        <f t="shared" si="12"/>
        <v>62.985999999999997</v>
      </c>
      <c r="S219" s="99"/>
      <c r="T219" s="99"/>
    </row>
    <row r="220" spans="1:20" ht="51" x14ac:dyDescent="0.2">
      <c r="A220" s="519">
        <v>205</v>
      </c>
      <c r="B220" s="537">
        <v>702</v>
      </c>
      <c r="C220" s="538" t="s">
        <v>10687</v>
      </c>
      <c r="D220" s="539"/>
      <c r="E220" s="411" t="s">
        <v>332</v>
      </c>
      <c r="F220" s="411" t="s">
        <v>10688</v>
      </c>
      <c r="G220" s="411" t="s">
        <v>10689</v>
      </c>
      <c r="H220" s="540" t="s">
        <v>10690</v>
      </c>
      <c r="I220" s="541" t="str">
        <f t="shared" si="10"/>
        <v>фото1</v>
      </c>
      <c r="J220" s="541"/>
      <c r="K220" s="542" t="s">
        <v>334</v>
      </c>
      <c r="L220" s="546">
        <v>50</v>
      </c>
      <c r="M220" s="558">
        <v>3344.2</v>
      </c>
      <c r="N220" s="544"/>
      <c r="O220" s="331">
        <f t="shared" si="11"/>
        <v>0</v>
      </c>
      <c r="P220" s="545"/>
      <c r="Q220" s="333" t="s">
        <v>425</v>
      </c>
      <c r="R220" s="340">
        <f t="shared" si="12"/>
        <v>66.884</v>
      </c>
      <c r="S220" s="70"/>
      <c r="T220" s="70"/>
    </row>
    <row r="221" spans="1:20" ht="15" x14ac:dyDescent="0.2">
      <c r="A221" s="519">
        <v>206</v>
      </c>
      <c r="B221" s="537">
        <v>676</v>
      </c>
      <c r="C221" s="538" t="s">
        <v>7771</v>
      </c>
      <c r="D221" s="539"/>
      <c r="E221" s="411" t="s">
        <v>332</v>
      </c>
      <c r="F221" s="411" t="s">
        <v>418</v>
      </c>
      <c r="G221" s="411" t="s">
        <v>419</v>
      </c>
      <c r="H221" s="540" t="s">
        <v>420</v>
      </c>
      <c r="I221" s="541" t="str">
        <f t="shared" si="10"/>
        <v>фото1</v>
      </c>
      <c r="J221" s="541"/>
      <c r="K221" s="542" t="s">
        <v>334</v>
      </c>
      <c r="L221" s="546">
        <v>50</v>
      </c>
      <c r="M221" s="558">
        <v>2889.5</v>
      </c>
      <c r="N221" s="544"/>
      <c r="O221" s="331">
        <f t="shared" si="11"/>
        <v>0</v>
      </c>
      <c r="P221" s="545"/>
      <c r="Q221" s="333" t="s">
        <v>425</v>
      </c>
      <c r="R221" s="340">
        <f t="shared" si="12"/>
        <v>57.79</v>
      </c>
      <c r="S221" s="70"/>
      <c r="T221" s="70"/>
    </row>
    <row r="222" spans="1:20" ht="38.25" x14ac:dyDescent="0.2">
      <c r="A222" s="519">
        <v>207</v>
      </c>
      <c r="B222" s="537">
        <v>4386</v>
      </c>
      <c r="C222" s="538" t="s">
        <v>7773</v>
      </c>
      <c r="D222" s="539" t="s">
        <v>7774</v>
      </c>
      <c r="E222" s="411" t="s">
        <v>332</v>
      </c>
      <c r="F222" s="411" t="s">
        <v>423</v>
      </c>
      <c r="G222" s="411" t="s">
        <v>424</v>
      </c>
      <c r="H222" s="540" t="s">
        <v>426</v>
      </c>
      <c r="I222" s="541" t="str">
        <f t="shared" si="10"/>
        <v>фото1</v>
      </c>
      <c r="J222" s="541" t="str">
        <f>HYPERLINK("http://www.gardenbulbs.ru/images/vesna_CL/thumbnails/"&amp;D772&amp;".jpg","фото2")</f>
        <v>фото2</v>
      </c>
      <c r="K222" s="542" t="s">
        <v>334</v>
      </c>
      <c r="L222" s="546">
        <v>50</v>
      </c>
      <c r="M222" s="558">
        <v>2889.5</v>
      </c>
      <c r="N222" s="544"/>
      <c r="O222" s="331">
        <f t="shared" si="11"/>
        <v>0</v>
      </c>
      <c r="P222" s="545"/>
      <c r="Q222" s="333" t="s">
        <v>425</v>
      </c>
      <c r="R222" s="340">
        <f t="shared" si="12"/>
        <v>57.79</v>
      </c>
      <c r="S222" s="99"/>
      <c r="T222" s="99"/>
    </row>
    <row r="223" spans="1:20" ht="15" x14ac:dyDescent="0.2">
      <c r="A223" s="519">
        <v>208</v>
      </c>
      <c r="B223" s="537">
        <v>3939</v>
      </c>
      <c r="C223" s="538" t="s">
        <v>7772</v>
      </c>
      <c r="D223" s="539"/>
      <c r="E223" s="411" t="s">
        <v>332</v>
      </c>
      <c r="F223" s="411" t="s">
        <v>11</v>
      </c>
      <c r="G223" s="411" t="s">
        <v>421</v>
      </c>
      <c r="H223" s="540" t="s">
        <v>422</v>
      </c>
      <c r="I223" s="541" t="str">
        <f t="shared" si="10"/>
        <v>фото1</v>
      </c>
      <c r="J223" s="541"/>
      <c r="K223" s="542" t="s">
        <v>334</v>
      </c>
      <c r="L223" s="546">
        <v>50</v>
      </c>
      <c r="M223" s="558">
        <v>2246.4</v>
      </c>
      <c r="N223" s="544"/>
      <c r="O223" s="331">
        <f t="shared" si="11"/>
        <v>0</v>
      </c>
      <c r="P223" s="545"/>
      <c r="Q223" s="333" t="s">
        <v>369</v>
      </c>
      <c r="R223" s="340">
        <f t="shared" si="12"/>
        <v>44.928000000000004</v>
      </c>
      <c r="S223" s="100"/>
      <c r="T223" s="100"/>
    </row>
    <row r="224" spans="1:20" ht="15" x14ac:dyDescent="0.2">
      <c r="A224" s="519">
        <v>209</v>
      </c>
      <c r="B224" s="537">
        <v>2222</v>
      </c>
      <c r="C224" s="538" t="s">
        <v>7775</v>
      </c>
      <c r="D224" s="539"/>
      <c r="E224" s="411" t="s">
        <v>332</v>
      </c>
      <c r="F224" s="411" t="s">
        <v>427</v>
      </c>
      <c r="G224" s="411" t="s">
        <v>428</v>
      </c>
      <c r="H224" s="540" t="s">
        <v>378</v>
      </c>
      <c r="I224" s="541" t="str">
        <f t="shared" si="10"/>
        <v>фото1</v>
      </c>
      <c r="J224" s="541"/>
      <c r="K224" s="542" t="s">
        <v>334</v>
      </c>
      <c r="L224" s="546">
        <v>50</v>
      </c>
      <c r="M224" s="558">
        <v>2954.4</v>
      </c>
      <c r="N224" s="544"/>
      <c r="O224" s="331">
        <f t="shared" si="11"/>
        <v>0</v>
      </c>
      <c r="P224" s="545"/>
      <c r="Q224" s="333" t="s">
        <v>337</v>
      </c>
      <c r="R224" s="340">
        <f t="shared" si="12"/>
        <v>59.088000000000001</v>
      </c>
      <c r="S224" s="99"/>
      <c r="T224" s="99"/>
    </row>
    <row r="225" spans="1:20" ht="25.5" x14ac:dyDescent="0.2">
      <c r="A225" s="519">
        <v>210</v>
      </c>
      <c r="B225" s="537">
        <v>2183</v>
      </c>
      <c r="C225" s="538" t="s">
        <v>7776</v>
      </c>
      <c r="D225" s="539"/>
      <c r="E225" s="411" t="s">
        <v>332</v>
      </c>
      <c r="F225" s="411" t="s">
        <v>429</v>
      </c>
      <c r="G225" s="411" t="s">
        <v>430</v>
      </c>
      <c r="H225" s="540" t="s">
        <v>431</v>
      </c>
      <c r="I225" s="541" t="str">
        <f t="shared" si="10"/>
        <v>фото1</v>
      </c>
      <c r="J225" s="541"/>
      <c r="K225" s="542" t="s">
        <v>334</v>
      </c>
      <c r="L225" s="546">
        <v>50</v>
      </c>
      <c r="M225" s="558">
        <v>4123.7000000000007</v>
      </c>
      <c r="N225" s="544"/>
      <c r="O225" s="331">
        <f t="shared" si="11"/>
        <v>0</v>
      </c>
      <c r="P225" s="545"/>
      <c r="Q225" s="333" t="s">
        <v>347</v>
      </c>
      <c r="R225" s="340">
        <f t="shared" si="12"/>
        <v>82.474000000000018</v>
      </c>
      <c r="S225" s="70"/>
      <c r="T225" s="70"/>
    </row>
    <row r="226" spans="1:20" ht="15" x14ac:dyDescent="0.2">
      <c r="A226" s="519">
        <v>211</v>
      </c>
      <c r="B226" s="537">
        <v>517</v>
      </c>
      <c r="C226" s="538" t="s">
        <v>7777</v>
      </c>
      <c r="D226" s="539"/>
      <c r="E226" s="449" t="s">
        <v>332</v>
      </c>
      <c r="F226" s="449" t="s">
        <v>432</v>
      </c>
      <c r="G226" s="449" t="s">
        <v>433</v>
      </c>
      <c r="H226" s="548" t="s">
        <v>360</v>
      </c>
      <c r="I226" s="541" t="str">
        <f t="shared" si="10"/>
        <v>фото1</v>
      </c>
      <c r="J226" s="541"/>
      <c r="K226" s="542" t="s">
        <v>334</v>
      </c>
      <c r="L226" s="546">
        <v>50</v>
      </c>
      <c r="M226" s="558">
        <v>2246.4</v>
      </c>
      <c r="N226" s="544"/>
      <c r="O226" s="331">
        <f t="shared" si="11"/>
        <v>0</v>
      </c>
      <c r="P226" s="545"/>
      <c r="Q226" s="333" t="s">
        <v>354</v>
      </c>
      <c r="R226" s="340">
        <f t="shared" si="12"/>
        <v>44.928000000000004</v>
      </c>
      <c r="S226" s="70"/>
      <c r="T226" s="70"/>
    </row>
    <row r="227" spans="1:20" ht="25.5" x14ac:dyDescent="0.2">
      <c r="A227" s="519">
        <v>212</v>
      </c>
      <c r="B227" s="537">
        <v>3941</v>
      </c>
      <c r="C227" s="538" t="s">
        <v>7778</v>
      </c>
      <c r="D227" s="539"/>
      <c r="E227" s="449" t="s">
        <v>332</v>
      </c>
      <c r="F227" s="449" t="s">
        <v>434</v>
      </c>
      <c r="G227" s="449" t="s">
        <v>435</v>
      </c>
      <c r="H227" s="548" t="s">
        <v>436</v>
      </c>
      <c r="I227" s="541" t="str">
        <f t="shared" si="10"/>
        <v>фото1</v>
      </c>
      <c r="J227" s="541"/>
      <c r="K227" s="542" t="s">
        <v>334</v>
      </c>
      <c r="L227" s="546">
        <v>50</v>
      </c>
      <c r="M227" s="558">
        <v>3815.1</v>
      </c>
      <c r="N227" s="544"/>
      <c r="O227" s="331">
        <f t="shared" si="11"/>
        <v>0</v>
      </c>
      <c r="P227" s="545"/>
      <c r="Q227" s="333" t="s">
        <v>333</v>
      </c>
      <c r="R227" s="340">
        <f t="shared" si="12"/>
        <v>76.301999999999992</v>
      </c>
      <c r="S227" s="70"/>
      <c r="T227" s="70"/>
    </row>
    <row r="228" spans="1:20" ht="25.5" x14ac:dyDescent="0.2">
      <c r="A228" s="519">
        <v>213</v>
      </c>
      <c r="B228" s="537">
        <v>3942</v>
      </c>
      <c r="C228" s="538" t="s">
        <v>7779</v>
      </c>
      <c r="D228" s="539"/>
      <c r="E228" s="411" t="s">
        <v>332</v>
      </c>
      <c r="F228" s="411" t="s">
        <v>437</v>
      </c>
      <c r="G228" s="411" t="s">
        <v>438</v>
      </c>
      <c r="H228" s="540" t="s">
        <v>439</v>
      </c>
      <c r="I228" s="541" t="str">
        <f t="shared" si="10"/>
        <v>фото1</v>
      </c>
      <c r="J228" s="541"/>
      <c r="K228" s="542" t="s">
        <v>334</v>
      </c>
      <c r="L228" s="546">
        <v>50</v>
      </c>
      <c r="M228" s="558">
        <v>3815.1</v>
      </c>
      <c r="N228" s="544"/>
      <c r="O228" s="331">
        <f t="shared" si="11"/>
        <v>0</v>
      </c>
      <c r="P228" s="545"/>
      <c r="Q228" s="333" t="s">
        <v>333</v>
      </c>
      <c r="R228" s="340">
        <f t="shared" si="12"/>
        <v>76.301999999999992</v>
      </c>
      <c r="S228" s="70"/>
      <c r="T228" s="70"/>
    </row>
    <row r="229" spans="1:20" ht="15" x14ac:dyDescent="0.2">
      <c r="A229" s="519">
        <v>214</v>
      </c>
      <c r="B229" s="537">
        <v>697</v>
      </c>
      <c r="C229" s="538" t="s">
        <v>7780</v>
      </c>
      <c r="D229" s="539"/>
      <c r="E229" s="411" t="s">
        <v>332</v>
      </c>
      <c r="F229" s="411" t="s">
        <v>440</v>
      </c>
      <c r="G229" s="411" t="s">
        <v>441</v>
      </c>
      <c r="H229" s="540" t="s">
        <v>442</v>
      </c>
      <c r="I229" s="541" t="str">
        <f t="shared" si="10"/>
        <v>фото1</v>
      </c>
      <c r="J229" s="541"/>
      <c r="K229" s="542" t="s">
        <v>334</v>
      </c>
      <c r="L229" s="546">
        <v>50</v>
      </c>
      <c r="M229" s="558">
        <v>3019.4</v>
      </c>
      <c r="N229" s="544"/>
      <c r="O229" s="331">
        <f t="shared" si="11"/>
        <v>0</v>
      </c>
      <c r="P229" s="545"/>
      <c r="Q229" s="333" t="s">
        <v>425</v>
      </c>
      <c r="R229" s="340">
        <f t="shared" si="12"/>
        <v>60.388000000000005</v>
      </c>
      <c r="S229" s="70"/>
      <c r="T229" s="70"/>
    </row>
    <row r="230" spans="1:20" ht="15" x14ac:dyDescent="0.2">
      <c r="A230" s="519">
        <v>215</v>
      </c>
      <c r="B230" s="537">
        <v>1695</v>
      </c>
      <c r="C230" s="538" t="s">
        <v>9911</v>
      </c>
      <c r="D230" s="539"/>
      <c r="E230" s="411" t="s">
        <v>332</v>
      </c>
      <c r="F230" s="411" t="s">
        <v>3625</v>
      </c>
      <c r="G230" s="411" t="s">
        <v>3626</v>
      </c>
      <c r="H230" s="540" t="s">
        <v>3627</v>
      </c>
      <c r="I230" s="541" t="str">
        <f t="shared" si="10"/>
        <v>фото1</v>
      </c>
      <c r="J230" s="541"/>
      <c r="K230" s="542" t="s">
        <v>334</v>
      </c>
      <c r="L230" s="546">
        <v>50</v>
      </c>
      <c r="M230" s="558">
        <v>3149.2999999999997</v>
      </c>
      <c r="N230" s="544"/>
      <c r="O230" s="331">
        <f t="shared" si="11"/>
        <v>0</v>
      </c>
      <c r="P230" s="545"/>
      <c r="Q230" s="333" t="s">
        <v>425</v>
      </c>
      <c r="R230" s="340">
        <f t="shared" si="12"/>
        <v>62.985999999999997</v>
      </c>
      <c r="S230" s="70"/>
      <c r="T230" s="70"/>
    </row>
    <row r="231" spans="1:20" ht="15" x14ac:dyDescent="0.2">
      <c r="A231" s="519">
        <v>216</v>
      </c>
      <c r="B231" s="537">
        <v>102</v>
      </c>
      <c r="C231" s="538" t="s">
        <v>7781</v>
      </c>
      <c r="D231" s="539"/>
      <c r="E231" s="411" t="s">
        <v>332</v>
      </c>
      <c r="F231" s="411" t="s">
        <v>443</v>
      </c>
      <c r="G231" s="411" t="s">
        <v>444</v>
      </c>
      <c r="H231" s="540" t="s">
        <v>445</v>
      </c>
      <c r="I231" s="541" t="str">
        <f t="shared" si="10"/>
        <v>фото1</v>
      </c>
      <c r="J231" s="541"/>
      <c r="K231" s="542" t="s">
        <v>334</v>
      </c>
      <c r="L231" s="546">
        <v>50</v>
      </c>
      <c r="M231" s="558">
        <v>2207.4</v>
      </c>
      <c r="N231" s="544"/>
      <c r="O231" s="331">
        <f t="shared" si="11"/>
        <v>0</v>
      </c>
      <c r="P231" s="545"/>
      <c r="Q231" s="333" t="s">
        <v>425</v>
      </c>
      <c r="R231" s="340">
        <f t="shared" si="12"/>
        <v>44.148000000000003</v>
      </c>
      <c r="S231" s="70"/>
      <c r="T231" s="70"/>
    </row>
    <row r="232" spans="1:20" ht="15" x14ac:dyDescent="0.2">
      <c r="A232" s="519">
        <v>217</v>
      </c>
      <c r="B232" s="537">
        <v>698</v>
      </c>
      <c r="C232" s="538" t="s">
        <v>7782</v>
      </c>
      <c r="D232" s="539"/>
      <c r="E232" s="411" t="s">
        <v>332</v>
      </c>
      <c r="F232" s="411" t="s">
        <v>446</v>
      </c>
      <c r="G232" s="411" t="s">
        <v>447</v>
      </c>
      <c r="H232" s="540" t="s">
        <v>448</v>
      </c>
      <c r="I232" s="541" t="str">
        <f t="shared" si="10"/>
        <v>фото1</v>
      </c>
      <c r="J232" s="541"/>
      <c r="K232" s="542" t="s">
        <v>334</v>
      </c>
      <c r="L232" s="546">
        <v>50</v>
      </c>
      <c r="M232" s="558">
        <v>2239.9</v>
      </c>
      <c r="N232" s="544"/>
      <c r="O232" s="331">
        <f t="shared" si="11"/>
        <v>0</v>
      </c>
      <c r="P232" s="545"/>
      <c r="Q232" s="333" t="s">
        <v>354</v>
      </c>
      <c r="R232" s="340">
        <f t="shared" si="12"/>
        <v>44.798000000000002</v>
      </c>
      <c r="S232" s="70"/>
      <c r="T232" s="70"/>
    </row>
    <row r="233" spans="1:20" ht="25.5" x14ac:dyDescent="0.2">
      <c r="A233" s="519">
        <v>218</v>
      </c>
      <c r="B233" s="537">
        <v>10755</v>
      </c>
      <c r="C233" s="538" t="s">
        <v>14461</v>
      </c>
      <c r="D233" s="539"/>
      <c r="E233" s="412" t="s">
        <v>332</v>
      </c>
      <c r="F233" s="412" t="s">
        <v>14462</v>
      </c>
      <c r="G233" s="412" t="s">
        <v>14463</v>
      </c>
      <c r="H233" s="547" t="s">
        <v>14464</v>
      </c>
      <c r="I233" s="541" t="str">
        <f t="shared" si="10"/>
        <v>фото1</v>
      </c>
      <c r="J233" s="541"/>
      <c r="K233" s="542" t="s">
        <v>334</v>
      </c>
      <c r="L233" s="546">
        <v>50</v>
      </c>
      <c r="M233" s="558">
        <v>2986.9</v>
      </c>
      <c r="N233" s="544"/>
      <c r="O233" s="331">
        <f t="shared" si="11"/>
        <v>0</v>
      </c>
      <c r="P233" s="545" t="s">
        <v>13902</v>
      </c>
      <c r="Q233" s="333" t="s">
        <v>425</v>
      </c>
      <c r="R233" s="340">
        <f t="shared" si="12"/>
        <v>59.738</v>
      </c>
      <c r="S233" s="70"/>
      <c r="T233" s="70"/>
    </row>
    <row r="234" spans="1:20" ht="51" x14ac:dyDescent="0.2">
      <c r="A234" s="519">
        <v>219</v>
      </c>
      <c r="B234" s="537">
        <v>6805</v>
      </c>
      <c r="C234" s="538" t="s">
        <v>13770</v>
      </c>
      <c r="D234" s="539" t="s">
        <v>14465</v>
      </c>
      <c r="E234" s="411" t="s">
        <v>332</v>
      </c>
      <c r="F234" s="411" t="s">
        <v>12679</v>
      </c>
      <c r="G234" s="411" t="s">
        <v>12680</v>
      </c>
      <c r="H234" s="540" t="s">
        <v>12681</v>
      </c>
      <c r="I234" s="541" t="str">
        <f t="shared" si="10"/>
        <v>фото1</v>
      </c>
      <c r="J234" s="541" t="str">
        <f>HYPERLINK("http://www.gardenbulbs.ru/images/vesna_CL/thumbnails/"&amp;D784&amp;".jpg","фото2")</f>
        <v>фото2</v>
      </c>
      <c r="K234" s="542" t="s">
        <v>334</v>
      </c>
      <c r="L234" s="546">
        <v>50</v>
      </c>
      <c r="M234" s="558">
        <v>4318.6000000000004</v>
      </c>
      <c r="N234" s="544"/>
      <c r="O234" s="331">
        <f t="shared" si="11"/>
        <v>0</v>
      </c>
      <c r="P234" s="545" t="s">
        <v>11622</v>
      </c>
      <c r="Q234" s="333" t="s">
        <v>425</v>
      </c>
      <c r="R234" s="340">
        <f t="shared" si="12"/>
        <v>86.372000000000014</v>
      </c>
      <c r="S234" s="70"/>
      <c r="T234" s="70"/>
    </row>
    <row r="235" spans="1:20" ht="38.25" x14ac:dyDescent="0.2">
      <c r="A235" s="519">
        <v>220</v>
      </c>
      <c r="B235" s="537">
        <v>86</v>
      </c>
      <c r="C235" s="538" t="s">
        <v>12682</v>
      </c>
      <c r="D235" s="539"/>
      <c r="E235" s="411" t="s">
        <v>332</v>
      </c>
      <c r="F235" s="411" t="s">
        <v>2501</v>
      </c>
      <c r="G235" s="411" t="s">
        <v>2502</v>
      </c>
      <c r="H235" s="540" t="s">
        <v>12683</v>
      </c>
      <c r="I235" s="541" t="str">
        <f t="shared" si="10"/>
        <v>фото1</v>
      </c>
      <c r="J235" s="541"/>
      <c r="K235" s="542" t="s">
        <v>12684</v>
      </c>
      <c r="L235" s="546">
        <v>50</v>
      </c>
      <c r="M235" s="558">
        <v>4302.3</v>
      </c>
      <c r="N235" s="544"/>
      <c r="O235" s="331">
        <f t="shared" si="11"/>
        <v>0</v>
      </c>
      <c r="P235" s="545" t="s">
        <v>11622</v>
      </c>
      <c r="Q235" s="333" t="s">
        <v>12685</v>
      </c>
      <c r="R235" s="340">
        <f t="shared" si="12"/>
        <v>86.046000000000006</v>
      </c>
      <c r="S235" s="70"/>
      <c r="T235" s="70"/>
    </row>
    <row r="236" spans="1:20" ht="38.25" x14ac:dyDescent="0.2">
      <c r="A236" s="519">
        <v>221</v>
      </c>
      <c r="B236" s="537">
        <v>2182</v>
      </c>
      <c r="C236" s="538" t="s">
        <v>7783</v>
      </c>
      <c r="D236" s="539"/>
      <c r="E236" s="411" t="s">
        <v>332</v>
      </c>
      <c r="F236" s="411" t="s">
        <v>449</v>
      </c>
      <c r="G236" s="411" t="s">
        <v>450</v>
      </c>
      <c r="H236" s="540" t="s">
        <v>10691</v>
      </c>
      <c r="I236" s="541" t="str">
        <f t="shared" si="10"/>
        <v>фото1</v>
      </c>
      <c r="J236" s="541"/>
      <c r="K236" s="542" t="s">
        <v>334</v>
      </c>
      <c r="L236" s="546">
        <v>50</v>
      </c>
      <c r="M236" s="558">
        <v>3084.2999999999997</v>
      </c>
      <c r="N236" s="544"/>
      <c r="O236" s="331">
        <f t="shared" si="11"/>
        <v>0</v>
      </c>
      <c r="P236" s="545"/>
      <c r="Q236" s="333" t="s">
        <v>333</v>
      </c>
      <c r="R236" s="340">
        <f t="shared" si="12"/>
        <v>61.685999999999993</v>
      </c>
      <c r="S236" s="70"/>
      <c r="T236" s="70"/>
    </row>
    <row r="237" spans="1:20" ht="38.25" x14ac:dyDescent="0.2">
      <c r="A237" s="519">
        <v>222</v>
      </c>
      <c r="B237" s="537">
        <v>692</v>
      </c>
      <c r="C237" s="538" t="s">
        <v>13771</v>
      </c>
      <c r="D237" s="539" t="s">
        <v>14466</v>
      </c>
      <c r="E237" s="411" t="s">
        <v>332</v>
      </c>
      <c r="F237" s="411" t="s">
        <v>10692</v>
      </c>
      <c r="G237" s="411" t="s">
        <v>10693</v>
      </c>
      <c r="H237" s="540" t="s">
        <v>10694</v>
      </c>
      <c r="I237" s="541" t="str">
        <f t="shared" si="10"/>
        <v>фото1</v>
      </c>
      <c r="J237" s="541" t="str">
        <f t="shared" ref="J237:J238" si="14">HYPERLINK("http://www.gardenbulbs.ru/images/vesna_CL/thumbnails/"&amp;D787&amp;".jpg","фото2")</f>
        <v>фото2</v>
      </c>
      <c r="K237" s="542" t="s">
        <v>334</v>
      </c>
      <c r="L237" s="546">
        <v>50</v>
      </c>
      <c r="M237" s="558">
        <v>2954.4</v>
      </c>
      <c r="N237" s="544"/>
      <c r="O237" s="331">
        <f t="shared" si="11"/>
        <v>0</v>
      </c>
      <c r="P237" s="545"/>
      <c r="Q237" s="333" t="s">
        <v>425</v>
      </c>
      <c r="R237" s="340">
        <f t="shared" si="12"/>
        <v>59.088000000000001</v>
      </c>
      <c r="S237" s="99"/>
      <c r="T237" s="99"/>
    </row>
    <row r="238" spans="1:20" ht="38.25" x14ac:dyDescent="0.2">
      <c r="A238" s="519">
        <v>223</v>
      </c>
      <c r="B238" s="537">
        <v>4385</v>
      </c>
      <c r="C238" s="538" t="s">
        <v>7784</v>
      </c>
      <c r="D238" s="539" t="s">
        <v>7785</v>
      </c>
      <c r="E238" s="411" t="s">
        <v>332</v>
      </c>
      <c r="F238" s="411" t="s">
        <v>451</v>
      </c>
      <c r="G238" s="411" t="s">
        <v>452</v>
      </c>
      <c r="H238" s="540" t="s">
        <v>10695</v>
      </c>
      <c r="I238" s="541" t="str">
        <f t="shared" si="10"/>
        <v>фото1</v>
      </c>
      <c r="J238" s="541" t="str">
        <f t="shared" si="14"/>
        <v>фото2</v>
      </c>
      <c r="K238" s="542" t="s">
        <v>334</v>
      </c>
      <c r="L238" s="546">
        <v>50</v>
      </c>
      <c r="M238" s="558">
        <v>3409.1</v>
      </c>
      <c r="N238" s="544"/>
      <c r="O238" s="331">
        <f t="shared" si="11"/>
        <v>0</v>
      </c>
      <c r="P238" s="545"/>
      <c r="Q238" s="333" t="s">
        <v>333</v>
      </c>
      <c r="R238" s="340">
        <f t="shared" si="12"/>
        <v>68.182000000000002</v>
      </c>
      <c r="S238" s="70"/>
      <c r="T238" s="70"/>
    </row>
    <row r="239" spans="1:20" ht="15" x14ac:dyDescent="0.2">
      <c r="A239" s="519">
        <v>224</v>
      </c>
      <c r="B239" s="537">
        <v>1637</v>
      </c>
      <c r="C239" s="538" t="s">
        <v>7786</v>
      </c>
      <c r="D239" s="539"/>
      <c r="E239" s="411" t="s">
        <v>332</v>
      </c>
      <c r="F239" s="411" t="s">
        <v>453</v>
      </c>
      <c r="G239" s="411" t="s">
        <v>454</v>
      </c>
      <c r="H239" s="540" t="s">
        <v>455</v>
      </c>
      <c r="I239" s="541" t="str">
        <f t="shared" si="10"/>
        <v>фото1</v>
      </c>
      <c r="J239" s="541"/>
      <c r="K239" s="542" t="s">
        <v>334</v>
      </c>
      <c r="L239" s="546">
        <v>50</v>
      </c>
      <c r="M239" s="558">
        <v>2207.4</v>
      </c>
      <c r="N239" s="544"/>
      <c r="O239" s="331">
        <f t="shared" si="11"/>
        <v>0</v>
      </c>
      <c r="P239" s="545"/>
      <c r="Q239" s="333" t="s">
        <v>354</v>
      </c>
      <c r="R239" s="340">
        <f t="shared" si="12"/>
        <v>44.148000000000003</v>
      </c>
      <c r="S239" s="70"/>
      <c r="T239" s="70"/>
    </row>
    <row r="240" spans="1:20" ht="51" x14ac:dyDescent="0.2">
      <c r="A240" s="519">
        <v>225</v>
      </c>
      <c r="B240" s="537">
        <v>514</v>
      </c>
      <c r="C240" s="538" t="s">
        <v>10696</v>
      </c>
      <c r="D240" s="539"/>
      <c r="E240" s="411" t="s">
        <v>332</v>
      </c>
      <c r="F240" s="411" t="s">
        <v>10697</v>
      </c>
      <c r="G240" s="411" t="s">
        <v>10698</v>
      </c>
      <c r="H240" s="540" t="s">
        <v>10699</v>
      </c>
      <c r="I240" s="541" t="str">
        <f t="shared" si="10"/>
        <v>фото1</v>
      </c>
      <c r="J240" s="541"/>
      <c r="K240" s="542" t="s">
        <v>334</v>
      </c>
      <c r="L240" s="546">
        <v>50</v>
      </c>
      <c r="M240" s="558">
        <v>2954.4</v>
      </c>
      <c r="N240" s="544"/>
      <c r="O240" s="331">
        <f t="shared" si="11"/>
        <v>0</v>
      </c>
      <c r="P240" s="545"/>
      <c r="Q240" s="333" t="s">
        <v>425</v>
      </c>
      <c r="R240" s="340">
        <f t="shared" si="12"/>
        <v>59.088000000000001</v>
      </c>
      <c r="S240" s="70"/>
      <c r="T240" s="70"/>
    </row>
    <row r="241" spans="1:20" ht="25.5" x14ac:dyDescent="0.2">
      <c r="A241" s="519">
        <v>226</v>
      </c>
      <c r="B241" s="537">
        <v>4387</v>
      </c>
      <c r="C241" s="538" t="s">
        <v>7787</v>
      </c>
      <c r="D241" s="539"/>
      <c r="E241" s="411" t="s">
        <v>332</v>
      </c>
      <c r="F241" s="411" t="s">
        <v>456</v>
      </c>
      <c r="G241" s="411" t="s">
        <v>457</v>
      </c>
      <c r="H241" s="540" t="s">
        <v>458</v>
      </c>
      <c r="I241" s="541" t="str">
        <f t="shared" si="10"/>
        <v>фото1</v>
      </c>
      <c r="J241" s="541"/>
      <c r="K241" s="542" t="s">
        <v>334</v>
      </c>
      <c r="L241" s="546">
        <v>50</v>
      </c>
      <c r="M241" s="558">
        <v>3051.9</v>
      </c>
      <c r="N241" s="544"/>
      <c r="O241" s="331">
        <f t="shared" si="11"/>
        <v>0</v>
      </c>
      <c r="P241" s="545"/>
      <c r="Q241" s="333" t="s">
        <v>425</v>
      </c>
      <c r="R241" s="340">
        <f t="shared" si="12"/>
        <v>61.038000000000004</v>
      </c>
      <c r="S241" s="70"/>
      <c r="T241" s="70"/>
    </row>
    <row r="242" spans="1:20" ht="25.5" x14ac:dyDescent="0.2">
      <c r="A242" s="519">
        <v>227</v>
      </c>
      <c r="B242" s="537">
        <v>5646</v>
      </c>
      <c r="C242" s="538" t="s">
        <v>9165</v>
      </c>
      <c r="D242" s="539"/>
      <c r="E242" s="411" t="s">
        <v>332</v>
      </c>
      <c r="F242" s="411" t="s">
        <v>9166</v>
      </c>
      <c r="G242" s="411" t="s">
        <v>9167</v>
      </c>
      <c r="H242" s="540" t="s">
        <v>9168</v>
      </c>
      <c r="I242" s="541" t="str">
        <f t="shared" si="10"/>
        <v>фото1</v>
      </c>
      <c r="J242" s="541"/>
      <c r="K242" s="542" t="s">
        <v>334</v>
      </c>
      <c r="L242" s="546">
        <v>50</v>
      </c>
      <c r="M242" s="558">
        <v>3051.9</v>
      </c>
      <c r="N242" s="544"/>
      <c r="O242" s="331">
        <f t="shared" si="11"/>
        <v>0</v>
      </c>
      <c r="P242" s="545"/>
      <c r="Q242" s="333" t="s">
        <v>333</v>
      </c>
      <c r="R242" s="340">
        <f t="shared" si="12"/>
        <v>61.038000000000004</v>
      </c>
      <c r="S242" s="70"/>
      <c r="T242" s="70"/>
    </row>
    <row r="243" spans="1:20" ht="25.5" x14ac:dyDescent="0.2">
      <c r="A243" s="519">
        <v>228</v>
      </c>
      <c r="B243" s="537">
        <v>5647</v>
      </c>
      <c r="C243" s="538" t="s">
        <v>9169</v>
      </c>
      <c r="D243" s="539"/>
      <c r="E243" s="449" t="s">
        <v>332</v>
      </c>
      <c r="F243" s="449" t="s">
        <v>9170</v>
      </c>
      <c r="G243" s="449" t="s">
        <v>9171</v>
      </c>
      <c r="H243" s="548" t="s">
        <v>9172</v>
      </c>
      <c r="I243" s="541" t="str">
        <f t="shared" si="10"/>
        <v>фото1</v>
      </c>
      <c r="J243" s="541"/>
      <c r="K243" s="542" t="s">
        <v>334</v>
      </c>
      <c r="L243" s="546">
        <v>50</v>
      </c>
      <c r="M243" s="558">
        <v>3051.9</v>
      </c>
      <c r="N243" s="544"/>
      <c r="O243" s="331">
        <f t="shared" si="11"/>
        <v>0</v>
      </c>
      <c r="P243" s="545"/>
      <c r="Q243" s="333" t="s">
        <v>333</v>
      </c>
      <c r="R243" s="340">
        <f t="shared" si="12"/>
        <v>61.038000000000004</v>
      </c>
      <c r="S243" s="70"/>
      <c r="T243" s="70"/>
    </row>
    <row r="244" spans="1:20" ht="38.25" x14ac:dyDescent="0.2">
      <c r="A244" s="519">
        <v>229</v>
      </c>
      <c r="B244" s="537">
        <v>5648</v>
      </c>
      <c r="C244" s="538" t="s">
        <v>9173</v>
      </c>
      <c r="D244" s="539"/>
      <c r="E244" s="411" t="s">
        <v>332</v>
      </c>
      <c r="F244" s="411" t="s">
        <v>9174</v>
      </c>
      <c r="G244" s="411" t="s">
        <v>9175</v>
      </c>
      <c r="H244" s="540" t="s">
        <v>10700</v>
      </c>
      <c r="I244" s="541" t="str">
        <f t="shared" si="10"/>
        <v>фото1</v>
      </c>
      <c r="J244" s="541"/>
      <c r="K244" s="542" t="s">
        <v>334</v>
      </c>
      <c r="L244" s="546">
        <v>50</v>
      </c>
      <c r="M244" s="558">
        <v>3051.9</v>
      </c>
      <c r="N244" s="544"/>
      <c r="O244" s="331">
        <f t="shared" si="11"/>
        <v>0</v>
      </c>
      <c r="P244" s="545"/>
      <c r="Q244" s="333" t="s">
        <v>333</v>
      </c>
      <c r="R244" s="340">
        <f t="shared" si="12"/>
        <v>61.038000000000004</v>
      </c>
      <c r="S244" s="70"/>
      <c r="T244" s="70"/>
    </row>
    <row r="245" spans="1:20" ht="15" x14ac:dyDescent="0.2">
      <c r="A245" s="519">
        <v>230</v>
      </c>
      <c r="B245" s="537">
        <v>1638</v>
      </c>
      <c r="C245" s="538" t="s">
        <v>7788</v>
      </c>
      <c r="D245" s="539"/>
      <c r="E245" s="411" t="s">
        <v>332</v>
      </c>
      <c r="F245" s="411" t="s">
        <v>459</v>
      </c>
      <c r="G245" s="411" t="s">
        <v>460</v>
      </c>
      <c r="H245" s="540" t="s">
        <v>461</v>
      </c>
      <c r="I245" s="541" t="str">
        <f t="shared" si="10"/>
        <v>фото1</v>
      </c>
      <c r="J245" s="541"/>
      <c r="K245" s="542" t="s">
        <v>334</v>
      </c>
      <c r="L245" s="546">
        <v>50</v>
      </c>
      <c r="M245" s="558">
        <v>2239.9</v>
      </c>
      <c r="N245" s="544"/>
      <c r="O245" s="331">
        <f t="shared" si="11"/>
        <v>0</v>
      </c>
      <c r="P245" s="545"/>
      <c r="Q245" s="333" t="s">
        <v>354</v>
      </c>
      <c r="R245" s="340">
        <f t="shared" si="12"/>
        <v>44.798000000000002</v>
      </c>
      <c r="S245" s="99"/>
      <c r="T245" s="99"/>
    </row>
    <row r="246" spans="1:20" ht="15" x14ac:dyDescent="0.2">
      <c r="A246" s="519">
        <v>231</v>
      </c>
      <c r="B246" s="537">
        <v>3</v>
      </c>
      <c r="C246" s="538" t="s">
        <v>7789</v>
      </c>
      <c r="D246" s="539"/>
      <c r="E246" s="411" t="s">
        <v>332</v>
      </c>
      <c r="F246" s="411" t="s">
        <v>462</v>
      </c>
      <c r="G246" s="411" t="s">
        <v>463</v>
      </c>
      <c r="H246" s="540" t="s">
        <v>464</v>
      </c>
      <c r="I246" s="541" t="str">
        <f t="shared" si="10"/>
        <v>фото1</v>
      </c>
      <c r="J246" s="541"/>
      <c r="K246" s="542" t="s">
        <v>334</v>
      </c>
      <c r="L246" s="546">
        <v>50</v>
      </c>
      <c r="M246" s="558">
        <v>2564.6999999999998</v>
      </c>
      <c r="N246" s="544"/>
      <c r="O246" s="331">
        <f t="shared" si="11"/>
        <v>0</v>
      </c>
      <c r="P246" s="545"/>
      <c r="Q246" s="333" t="s">
        <v>333</v>
      </c>
      <c r="R246" s="340">
        <f t="shared" si="12"/>
        <v>51.293999999999997</v>
      </c>
      <c r="S246" s="70"/>
      <c r="T246" s="70"/>
    </row>
    <row r="247" spans="1:20" ht="15" x14ac:dyDescent="0.2">
      <c r="A247" s="519">
        <v>232</v>
      </c>
      <c r="B247" s="537">
        <v>1639</v>
      </c>
      <c r="C247" s="538" t="s">
        <v>7790</v>
      </c>
      <c r="D247" s="539"/>
      <c r="E247" s="411" t="s">
        <v>332</v>
      </c>
      <c r="F247" s="411" t="s">
        <v>465</v>
      </c>
      <c r="G247" s="411" t="s">
        <v>466</v>
      </c>
      <c r="H247" s="540" t="s">
        <v>467</v>
      </c>
      <c r="I247" s="541" t="str">
        <f t="shared" ref="I247:I273" si="15">HYPERLINK("http://www.gardenbulbs.ru/images/vesna_CL/thumbnails/"&amp;C247&amp;".jpg","фото1")</f>
        <v>фото1</v>
      </c>
      <c r="J247" s="541"/>
      <c r="K247" s="542" t="s">
        <v>334</v>
      </c>
      <c r="L247" s="546">
        <v>50</v>
      </c>
      <c r="M247" s="558">
        <v>2564.6999999999998</v>
      </c>
      <c r="N247" s="544"/>
      <c r="O247" s="331">
        <f t="shared" ref="O247:O273" si="16">IF(ISERROR(N247*M247),0,N247*M247)</f>
        <v>0</v>
      </c>
      <c r="P247" s="545"/>
      <c r="Q247" s="333" t="s">
        <v>333</v>
      </c>
      <c r="R247" s="340">
        <f t="shared" ref="R247:R273" si="17">M247/L247</f>
        <v>51.293999999999997</v>
      </c>
      <c r="S247" s="70"/>
      <c r="T247" s="70"/>
    </row>
    <row r="248" spans="1:20" ht="15" x14ac:dyDescent="0.2">
      <c r="A248" s="519">
        <v>233</v>
      </c>
      <c r="B248" s="537">
        <v>316</v>
      </c>
      <c r="C248" s="538" t="s">
        <v>7791</v>
      </c>
      <c r="D248" s="539"/>
      <c r="E248" s="411" t="s">
        <v>332</v>
      </c>
      <c r="F248" s="411" t="s">
        <v>468</v>
      </c>
      <c r="G248" s="411" t="s">
        <v>469</v>
      </c>
      <c r="H248" s="540" t="s">
        <v>470</v>
      </c>
      <c r="I248" s="541" t="str">
        <f t="shared" si="15"/>
        <v>фото1</v>
      </c>
      <c r="J248" s="541"/>
      <c r="K248" s="542" t="s">
        <v>334</v>
      </c>
      <c r="L248" s="546">
        <v>50</v>
      </c>
      <c r="M248" s="558">
        <v>3344.2</v>
      </c>
      <c r="N248" s="544"/>
      <c r="O248" s="331">
        <f t="shared" si="16"/>
        <v>0</v>
      </c>
      <c r="P248" s="545"/>
      <c r="Q248" s="333" t="s">
        <v>425</v>
      </c>
      <c r="R248" s="340">
        <f t="shared" si="17"/>
        <v>66.884</v>
      </c>
      <c r="S248" s="70"/>
      <c r="T248" s="70"/>
    </row>
    <row r="249" spans="1:20" ht="25.5" x14ac:dyDescent="0.2">
      <c r="A249" s="519">
        <v>234</v>
      </c>
      <c r="B249" s="537">
        <v>3940</v>
      </c>
      <c r="C249" s="538" t="s">
        <v>12686</v>
      </c>
      <c r="D249" s="539"/>
      <c r="E249" s="411" t="s">
        <v>332</v>
      </c>
      <c r="F249" s="411" t="s">
        <v>471</v>
      </c>
      <c r="G249" s="411" t="s">
        <v>472</v>
      </c>
      <c r="H249" s="540" t="s">
        <v>473</v>
      </c>
      <c r="I249" s="541" t="str">
        <f t="shared" si="15"/>
        <v>фото1</v>
      </c>
      <c r="J249" s="541"/>
      <c r="K249" s="542" t="s">
        <v>334</v>
      </c>
      <c r="L249" s="546">
        <v>50</v>
      </c>
      <c r="M249" s="558">
        <v>2324.2999999999997</v>
      </c>
      <c r="N249" s="544"/>
      <c r="O249" s="331">
        <f t="shared" si="16"/>
        <v>0</v>
      </c>
      <c r="P249" s="545"/>
      <c r="Q249" s="333" t="s">
        <v>369</v>
      </c>
      <c r="R249" s="340">
        <f t="shared" si="17"/>
        <v>46.485999999999997</v>
      </c>
      <c r="S249" s="70"/>
      <c r="T249" s="70"/>
    </row>
    <row r="250" spans="1:20" ht="15" x14ac:dyDescent="0.2">
      <c r="A250" s="519">
        <v>235</v>
      </c>
      <c r="B250" s="537">
        <v>518</v>
      </c>
      <c r="C250" s="538" t="s">
        <v>7792</v>
      </c>
      <c r="D250" s="539"/>
      <c r="E250" s="411" t="s">
        <v>332</v>
      </c>
      <c r="F250" s="411" t="s">
        <v>474</v>
      </c>
      <c r="G250" s="411" t="s">
        <v>475</v>
      </c>
      <c r="H250" s="540" t="s">
        <v>476</v>
      </c>
      <c r="I250" s="541" t="str">
        <f t="shared" si="15"/>
        <v>фото1</v>
      </c>
      <c r="J250" s="541"/>
      <c r="K250" s="542" t="s">
        <v>334</v>
      </c>
      <c r="L250" s="546">
        <v>50</v>
      </c>
      <c r="M250" s="558">
        <v>3051.9</v>
      </c>
      <c r="N250" s="544"/>
      <c r="O250" s="331">
        <f t="shared" si="16"/>
        <v>0</v>
      </c>
      <c r="P250" s="545"/>
      <c r="Q250" s="333" t="s">
        <v>337</v>
      </c>
      <c r="R250" s="340">
        <f t="shared" si="17"/>
        <v>61.038000000000004</v>
      </c>
      <c r="S250" s="70"/>
      <c r="T250" s="70"/>
    </row>
    <row r="251" spans="1:20" ht="25.5" x14ac:dyDescent="0.2">
      <c r="A251" s="519">
        <v>236</v>
      </c>
      <c r="B251" s="537">
        <v>2486</v>
      </c>
      <c r="C251" s="538" t="s">
        <v>12687</v>
      </c>
      <c r="D251" s="539"/>
      <c r="E251" s="411" t="s">
        <v>332</v>
      </c>
      <c r="F251" s="411" t="s">
        <v>1801</v>
      </c>
      <c r="G251" s="411" t="s">
        <v>1802</v>
      </c>
      <c r="H251" s="540" t="s">
        <v>12688</v>
      </c>
      <c r="I251" s="541" t="str">
        <f t="shared" si="15"/>
        <v>фото1</v>
      </c>
      <c r="J251" s="541"/>
      <c r="K251" s="542" t="s">
        <v>334</v>
      </c>
      <c r="L251" s="546">
        <v>25</v>
      </c>
      <c r="M251" s="558">
        <v>1233</v>
      </c>
      <c r="N251" s="544"/>
      <c r="O251" s="331">
        <f t="shared" si="16"/>
        <v>0</v>
      </c>
      <c r="P251" s="545" t="s">
        <v>11622</v>
      </c>
      <c r="Q251" s="333" t="s">
        <v>369</v>
      </c>
      <c r="R251" s="340">
        <f t="shared" si="17"/>
        <v>49.32</v>
      </c>
      <c r="S251" s="70"/>
      <c r="T251" s="70"/>
    </row>
    <row r="252" spans="1:20" ht="15" x14ac:dyDescent="0.2">
      <c r="A252" s="519">
        <v>237</v>
      </c>
      <c r="B252" s="537">
        <v>699</v>
      </c>
      <c r="C252" s="538" t="s">
        <v>7793</v>
      </c>
      <c r="D252" s="539"/>
      <c r="E252" s="411" t="s">
        <v>332</v>
      </c>
      <c r="F252" s="411" t="s">
        <v>477</v>
      </c>
      <c r="G252" s="411" t="s">
        <v>478</v>
      </c>
      <c r="H252" s="540" t="s">
        <v>479</v>
      </c>
      <c r="I252" s="541" t="str">
        <f t="shared" si="15"/>
        <v>фото1</v>
      </c>
      <c r="J252" s="541"/>
      <c r="K252" s="542" t="s">
        <v>334</v>
      </c>
      <c r="L252" s="546">
        <v>50</v>
      </c>
      <c r="M252" s="558">
        <v>2207.4</v>
      </c>
      <c r="N252" s="544"/>
      <c r="O252" s="331">
        <f t="shared" si="16"/>
        <v>0</v>
      </c>
      <c r="P252" s="545"/>
      <c r="Q252" s="333" t="s">
        <v>392</v>
      </c>
      <c r="R252" s="340">
        <f t="shared" si="17"/>
        <v>44.148000000000003</v>
      </c>
      <c r="S252" s="70"/>
      <c r="T252" s="70"/>
    </row>
    <row r="253" spans="1:20" ht="15" x14ac:dyDescent="0.2">
      <c r="A253" s="519">
        <v>238</v>
      </c>
      <c r="B253" s="537">
        <v>346</v>
      </c>
      <c r="C253" s="538" t="s">
        <v>7794</v>
      </c>
      <c r="D253" s="539"/>
      <c r="E253" s="411" t="s">
        <v>332</v>
      </c>
      <c r="F253" s="411" t="s">
        <v>480</v>
      </c>
      <c r="G253" s="411" t="s">
        <v>481</v>
      </c>
      <c r="H253" s="540" t="s">
        <v>482</v>
      </c>
      <c r="I253" s="541" t="str">
        <f t="shared" si="15"/>
        <v>фото1</v>
      </c>
      <c r="J253" s="541"/>
      <c r="K253" s="542" t="s">
        <v>334</v>
      </c>
      <c r="L253" s="546">
        <v>50</v>
      </c>
      <c r="M253" s="558">
        <v>2889.5</v>
      </c>
      <c r="N253" s="544"/>
      <c r="O253" s="331">
        <f t="shared" si="16"/>
        <v>0</v>
      </c>
      <c r="P253" s="545"/>
      <c r="Q253" s="333" t="s">
        <v>337</v>
      </c>
      <c r="R253" s="340">
        <f t="shared" si="17"/>
        <v>57.79</v>
      </c>
      <c r="S253" s="70"/>
      <c r="T253" s="70"/>
    </row>
    <row r="254" spans="1:20" ht="15" x14ac:dyDescent="0.2">
      <c r="A254" s="519">
        <v>239</v>
      </c>
      <c r="B254" s="537">
        <v>100</v>
      </c>
      <c r="C254" s="538" t="s">
        <v>7795</v>
      </c>
      <c r="D254" s="539"/>
      <c r="E254" s="411" t="s">
        <v>332</v>
      </c>
      <c r="F254" s="411" t="s">
        <v>483</v>
      </c>
      <c r="G254" s="411" t="s">
        <v>484</v>
      </c>
      <c r="H254" s="540" t="s">
        <v>485</v>
      </c>
      <c r="I254" s="541" t="str">
        <f t="shared" si="15"/>
        <v>фото1</v>
      </c>
      <c r="J254" s="541"/>
      <c r="K254" s="542" t="s">
        <v>334</v>
      </c>
      <c r="L254" s="546">
        <v>50</v>
      </c>
      <c r="M254" s="558">
        <v>2889.5</v>
      </c>
      <c r="N254" s="544"/>
      <c r="O254" s="331">
        <f t="shared" si="16"/>
        <v>0</v>
      </c>
      <c r="P254" s="545"/>
      <c r="Q254" s="333" t="s">
        <v>337</v>
      </c>
      <c r="R254" s="340">
        <f t="shared" si="17"/>
        <v>57.79</v>
      </c>
      <c r="S254" s="70"/>
      <c r="T254" s="70"/>
    </row>
    <row r="255" spans="1:20" ht="15" x14ac:dyDescent="0.2">
      <c r="A255" s="519">
        <v>240</v>
      </c>
      <c r="B255" s="537">
        <v>520</v>
      </c>
      <c r="C255" s="538" t="s">
        <v>7796</v>
      </c>
      <c r="D255" s="539"/>
      <c r="E255" s="411" t="s">
        <v>332</v>
      </c>
      <c r="F255" s="411" t="s">
        <v>486</v>
      </c>
      <c r="G255" s="411" t="s">
        <v>487</v>
      </c>
      <c r="H255" s="540" t="s">
        <v>488</v>
      </c>
      <c r="I255" s="541" t="str">
        <f t="shared" si="15"/>
        <v>фото1</v>
      </c>
      <c r="J255" s="541"/>
      <c r="K255" s="542" t="s">
        <v>334</v>
      </c>
      <c r="L255" s="546">
        <v>50</v>
      </c>
      <c r="M255" s="558">
        <v>2239.9</v>
      </c>
      <c r="N255" s="544"/>
      <c r="O255" s="331">
        <f t="shared" si="16"/>
        <v>0</v>
      </c>
      <c r="P255" s="545"/>
      <c r="Q255" s="333" t="s">
        <v>337</v>
      </c>
      <c r="R255" s="340">
        <f t="shared" si="17"/>
        <v>44.798000000000002</v>
      </c>
      <c r="S255" s="70"/>
      <c r="T255" s="70"/>
    </row>
    <row r="256" spans="1:20" ht="15" x14ac:dyDescent="0.2">
      <c r="A256" s="519">
        <v>241</v>
      </c>
      <c r="B256" s="537">
        <v>2754</v>
      </c>
      <c r="C256" s="538" t="s">
        <v>7797</v>
      </c>
      <c r="D256" s="539"/>
      <c r="E256" s="411" t="s">
        <v>332</v>
      </c>
      <c r="F256" s="411" t="s">
        <v>489</v>
      </c>
      <c r="G256" s="411" t="s">
        <v>490</v>
      </c>
      <c r="H256" s="540" t="s">
        <v>491</v>
      </c>
      <c r="I256" s="541" t="str">
        <f t="shared" si="15"/>
        <v>фото1</v>
      </c>
      <c r="J256" s="541"/>
      <c r="K256" s="542" t="s">
        <v>334</v>
      </c>
      <c r="L256" s="546">
        <v>50</v>
      </c>
      <c r="M256" s="558">
        <v>2337.2999999999997</v>
      </c>
      <c r="N256" s="544"/>
      <c r="O256" s="331">
        <f t="shared" si="16"/>
        <v>0</v>
      </c>
      <c r="P256" s="545"/>
      <c r="Q256" s="333" t="s">
        <v>337</v>
      </c>
      <c r="R256" s="340">
        <f t="shared" si="17"/>
        <v>46.745999999999995</v>
      </c>
      <c r="S256" s="70"/>
      <c r="T256" s="70"/>
    </row>
    <row r="257" spans="1:20" ht="38.25" x14ac:dyDescent="0.2">
      <c r="A257" s="519">
        <v>242</v>
      </c>
      <c r="B257" s="537">
        <v>311</v>
      </c>
      <c r="C257" s="538" t="s">
        <v>10701</v>
      </c>
      <c r="D257" s="539"/>
      <c r="E257" s="411" t="s">
        <v>332</v>
      </c>
      <c r="F257" s="411" t="s">
        <v>8731</v>
      </c>
      <c r="G257" s="411" t="s">
        <v>8732</v>
      </c>
      <c r="H257" s="540" t="s">
        <v>10702</v>
      </c>
      <c r="I257" s="541" t="str">
        <f t="shared" si="15"/>
        <v>фото1</v>
      </c>
      <c r="J257" s="541"/>
      <c r="K257" s="542" t="s">
        <v>334</v>
      </c>
      <c r="L257" s="546">
        <v>50</v>
      </c>
      <c r="M257" s="558">
        <v>3019.4</v>
      </c>
      <c r="N257" s="544"/>
      <c r="O257" s="331">
        <f t="shared" si="16"/>
        <v>0</v>
      </c>
      <c r="P257" s="545"/>
      <c r="Q257" s="333" t="s">
        <v>333</v>
      </c>
      <c r="R257" s="340">
        <f t="shared" si="17"/>
        <v>60.388000000000005</v>
      </c>
      <c r="S257" s="70"/>
      <c r="T257" s="70"/>
    </row>
    <row r="258" spans="1:20" ht="25.5" x14ac:dyDescent="0.2">
      <c r="A258" s="519">
        <v>243</v>
      </c>
      <c r="B258" s="537">
        <v>2284</v>
      </c>
      <c r="C258" s="538" t="s">
        <v>7798</v>
      </c>
      <c r="D258" s="539"/>
      <c r="E258" s="411" t="s">
        <v>332</v>
      </c>
      <c r="F258" s="411" t="s">
        <v>492</v>
      </c>
      <c r="G258" s="411" t="s">
        <v>493</v>
      </c>
      <c r="H258" s="540" t="s">
        <v>495</v>
      </c>
      <c r="I258" s="541" t="str">
        <f t="shared" si="15"/>
        <v>фото1</v>
      </c>
      <c r="J258" s="541"/>
      <c r="K258" s="542" t="s">
        <v>334</v>
      </c>
      <c r="L258" s="546">
        <v>50</v>
      </c>
      <c r="M258" s="558">
        <v>2369.7999999999997</v>
      </c>
      <c r="N258" s="544"/>
      <c r="O258" s="331">
        <f t="shared" si="16"/>
        <v>0</v>
      </c>
      <c r="P258" s="545"/>
      <c r="Q258" s="333" t="s">
        <v>494</v>
      </c>
      <c r="R258" s="340">
        <f t="shared" si="17"/>
        <v>47.395999999999994</v>
      </c>
      <c r="S258" s="99"/>
      <c r="T258" s="99"/>
    </row>
    <row r="259" spans="1:20" ht="15" x14ac:dyDescent="0.2">
      <c r="A259" s="519">
        <v>244</v>
      </c>
      <c r="B259" s="537">
        <v>1640</v>
      </c>
      <c r="C259" s="538" t="s">
        <v>7799</v>
      </c>
      <c r="D259" s="539"/>
      <c r="E259" s="411" t="s">
        <v>332</v>
      </c>
      <c r="F259" s="411" t="s">
        <v>496</v>
      </c>
      <c r="G259" s="411" t="s">
        <v>497</v>
      </c>
      <c r="H259" s="540" t="s">
        <v>498</v>
      </c>
      <c r="I259" s="541" t="str">
        <f t="shared" si="15"/>
        <v>фото1</v>
      </c>
      <c r="J259" s="541"/>
      <c r="K259" s="542" t="s">
        <v>334</v>
      </c>
      <c r="L259" s="546">
        <v>50</v>
      </c>
      <c r="M259" s="558">
        <v>2077.5</v>
      </c>
      <c r="N259" s="544"/>
      <c r="O259" s="331">
        <f t="shared" si="16"/>
        <v>0</v>
      </c>
      <c r="P259" s="545"/>
      <c r="Q259" s="333" t="s">
        <v>333</v>
      </c>
      <c r="R259" s="340">
        <f t="shared" si="17"/>
        <v>41.55</v>
      </c>
      <c r="S259" s="70"/>
      <c r="T259" s="70"/>
    </row>
    <row r="260" spans="1:20" ht="25.5" x14ac:dyDescent="0.2">
      <c r="A260" s="519">
        <v>245</v>
      </c>
      <c r="B260" s="537">
        <v>4388</v>
      </c>
      <c r="C260" s="538" t="s">
        <v>7800</v>
      </c>
      <c r="D260" s="539"/>
      <c r="E260" s="411" t="s">
        <v>332</v>
      </c>
      <c r="F260" s="411" t="s">
        <v>499</v>
      </c>
      <c r="G260" s="411" t="s">
        <v>500</v>
      </c>
      <c r="H260" s="540" t="s">
        <v>501</v>
      </c>
      <c r="I260" s="541" t="str">
        <f t="shared" si="15"/>
        <v>фото1</v>
      </c>
      <c r="J260" s="541"/>
      <c r="K260" s="542" t="s">
        <v>334</v>
      </c>
      <c r="L260" s="546">
        <v>50</v>
      </c>
      <c r="M260" s="558">
        <v>3909.2999999999997</v>
      </c>
      <c r="N260" s="544"/>
      <c r="O260" s="331">
        <f t="shared" si="16"/>
        <v>0</v>
      </c>
      <c r="P260" s="545"/>
      <c r="Q260" s="333" t="s">
        <v>425</v>
      </c>
      <c r="R260" s="340">
        <f t="shared" si="17"/>
        <v>78.185999999999993</v>
      </c>
      <c r="S260" s="70"/>
      <c r="T260" s="70"/>
    </row>
    <row r="261" spans="1:20" ht="25.5" x14ac:dyDescent="0.2">
      <c r="A261" s="519">
        <v>246</v>
      </c>
      <c r="B261" s="537">
        <v>767</v>
      </c>
      <c r="C261" s="538" t="s">
        <v>9912</v>
      </c>
      <c r="D261" s="539"/>
      <c r="E261" s="411" t="s">
        <v>332</v>
      </c>
      <c r="F261" s="411" t="s">
        <v>3628</v>
      </c>
      <c r="G261" s="411" t="s">
        <v>3629</v>
      </c>
      <c r="H261" s="540" t="s">
        <v>3630</v>
      </c>
      <c r="I261" s="541" t="str">
        <f t="shared" si="15"/>
        <v>фото1</v>
      </c>
      <c r="J261" s="541"/>
      <c r="K261" s="542" t="s">
        <v>334</v>
      </c>
      <c r="L261" s="546">
        <v>50</v>
      </c>
      <c r="M261" s="558">
        <v>4708.3</v>
      </c>
      <c r="N261" s="544"/>
      <c r="O261" s="331">
        <f t="shared" si="16"/>
        <v>0</v>
      </c>
      <c r="P261" s="545"/>
      <c r="Q261" s="333" t="s">
        <v>333</v>
      </c>
      <c r="R261" s="340">
        <f t="shared" si="17"/>
        <v>94.165999999999997</v>
      </c>
      <c r="S261" s="70"/>
      <c r="T261" s="70"/>
    </row>
    <row r="262" spans="1:20" ht="15" x14ac:dyDescent="0.2">
      <c r="A262" s="519">
        <v>247</v>
      </c>
      <c r="B262" s="537">
        <v>1</v>
      </c>
      <c r="C262" s="538" t="s">
        <v>7801</v>
      </c>
      <c r="D262" s="539"/>
      <c r="E262" s="411" t="s">
        <v>332</v>
      </c>
      <c r="F262" s="411" t="s">
        <v>502</v>
      </c>
      <c r="G262" s="411" t="s">
        <v>503</v>
      </c>
      <c r="H262" s="540" t="s">
        <v>476</v>
      </c>
      <c r="I262" s="541" t="str">
        <f t="shared" si="15"/>
        <v>фото1</v>
      </c>
      <c r="J262" s="541"/>
      <c r="K262" s="542" t="s">
        <v>334</v>
      </c>
      <c r="L262" s="546">
        <v>50</v>
      </c>
      <c r="M262" s="558">
        <v>2512.6999999999998</v>
      </c>
      <c r="N262" s="544"/>
      <c r="O262" s="331">
        <f t="shared" si="16"/>
        <v>0</v>
      </c>
      <c r="P262" s="545"/>
      <c r="Q262" s="333" t="s">
        <v>337</v>
      </c>
      <c r="R262" s="340">
        <f t="shared" si="17"/>
        <v>50.253999999999998</v>
      </c>
      <c r="S262" s="70"/>
      <c r="T262" s="70"/>
    </row>
    <row r="263" spans="1:20" ht="25.5" x14ac:dyDescent="0.2">
      <c r="A263" s="519">
        <v>248</v>
      </c>
      <c r="B263" s="537">
        <v>821</v>
      </c>
      <c r="C263" s="538" t="s">
        <v>10703</v>
      </c>
      <c r="D263" s="539"/>
      <c r="E263" s="411" t="s">
        <v>332</v>
      </c>
      <c r="F263" s="411" t="s">
        <v>10704</v>
      </c>
      <c r="G263" s="411" t="s">
        <v>10705</v>
      </c>
      <c r="H263" s="540" t="s">
        <v>14467</v>
      </c>
      <c r="I263" s="541" t="str">
        <f t="shared" si="15"/>
        <v>фото1</v>
      </c>
      <c r="J263" s="541"/>
      <c r="K263" s="542" t="s">
        <v>334</v>
      </c>
      <c r="L263" s="546">
        <v>50</v>
      </c>
      <c r="M263" s="558">
        <v>3019.4</v>
      </c>
      <c r="N263" s="544"/>
      <c r="O263" s="331">
        <f t="shared" si="16"/>
        <v>0</v>
      </c>
      <c r="P263" s="545"/>
      <c r="Q263" s="333" t="s">
        <v>333</v>
      </c>
      <c r="R263" s="340">
        <f t="shared" si="17"/>
        <v>60.388000000000005</v>
      </c>
      <c r="S263" s="70"/>
      <c r="T263" s="70"/>
    </row>
    <row r="264" spans="1:20" ht="25.5" x14ac:dyDescent="0.2">
      <c r="A264" s="519">
        <v>249</v>
      </c>
      <c r="B264" s="537">
        <v>2</v>
      </c>
      <c r="C264" s="538" t="s">
        <v>7802</v>
      </c>
      <c r="D264" s="539"/>
      <c r="E264" s="411" t="s">
        <v>332</v>
      </c>
      <c r="F264" s="411" t="s">
        <v>504</v>
      </c>
      <c r="G264" s="411" t="s">
        <v>505</v>
      </c>
      <c r="H264" s="540" t="s">
        <v>506</v>
      </c>
      <c r="I264" s="541" t="str">
        <f t="shared" si="15"/>
        <v>фото1</v>
      </c>
      <c r="J264" s="541"/>
      <c r="K264" s="542" t="s">
        <v>334</v>
      </c>
      <c r="L264" s="546">
        <v>50</v>
      </c>
      <c r="M264" s="558">
        <v>3019.4</v>
      </c>
      <c r="N264" s="544"/>
      <c r="O264" s="331">
        <f t="shared" si="16"/>
        <v>0</v>
      </c>
      <c r="P264" s="545"/>
      <c r="Q264" s="333" t="s">
        <v>333</v>
      </c>
      <c r="R264" s="340">
        <f t="shared" si="17"/>
        <v>60.388000000000005</v>
      </c>
      <c r="S264" s="99"/>
      <c r="T264" s="99"/>
    </row>
    <row r="265" spans="1:20" ht="15" x14ac:dyDescent="0.2">
      <c r="A265" s="519">
        <v>250</v>
      </c>
      <c r="B265" s="537">
        <v>513</v>
      </c>
      <c r="C265" s="538" t="s">
        <v>7803</v>
      </c>
      <c r="D265" s="539"/>
      <c r="E265" s="411" t="s">
        <v>332</v>
      </c>
      <c r="F265" s="411" t="s">
        <v>507</v>
      </c>
      <c r="G265" s="411" t="s">
        <v>508</v>
      </c>
      <c r="H265" s="540" t="s">
        <v>509</v>
      </c>
      <c r="I265" s="541" t="str">
        <f t="shared" si="15"/>
        <v>фото1</v>
      </c>
      <c r="J265" s="541"/>
      <c r="K265" s="542" t="s">
        <v>334</v>
      </c>
      <c r="L265" s="546">
        <v>50</v>
      </c>
      <c r="M265" s="558">
        <v>2239.9</v>
      </c>
      <c r="N265" s="544"/>
      <c r="O265" s="331">
        <f t="shared" si="16"/>
        <v>0</v>
      </c>
      <c r="P265" s="545"/>
      <c r="Q265" s="333" t="s">
        <v>369</v>
      </c>
      <c r="R265" s="340">
        <f t="shared" si="17"/>
        <v>44.798000000000002</v>
      </c>
      <c r="S265" s="99"/>
      <c r="T265" s="99"/>
    </row>
    <row r="266" spans="1:20" ht="15" x14ac:dyDescent="0.2">
      <c r="A266" s="519">
        <v>251</v>
      </c>
      <c r="B266" s="537">
        <v>2177</v>
      </c>
      <c r="C266" s="538" t="s">
        <v>7804</v>
      </c>
      <c r="D266" s="539"/>
      <c r="E266" s="411" t="s">
        <v>332</v>
      </c>
      <c r="F266" s="411" t="s">
        <v>510</v>
      </c>
      <c r="G266" s="411" t="s">
        <v>511</v>
      </c>
      <c r="H266" s="540" t="s">
        <v>512</v>
      </c>
      <c r="I266" s="541" t="str">
        <f t="shared" si="15"/>
        <v>фото1</v>
      </c>
      <c r="J266" s="541"/>
      <c r="K266" s="542" t="s">
        <v>334</v>
      </c>
      <c r="L266" s="546">
        <v>50</v>
      </c>
      <c r="M266" s="558">
        <v>3198</v>
      </c>
      <c r="N266" s="544"/>
      <c r="O266" s="331">
        <f t="shared" si="16"/>
        <v>0</v>
      </c>
      <c r="P266" s="545"/>
      <c r="Q266" s="333" t="s">
        <v>347</v>
      </c>
      <c r="R266" s="340">
        <f t="shared" si="17"/>
        <v>63.96</v>
      </c>
      <c r="S266" s="70"/>
      <c r="T266" s="70"/>
    </row>
    <row r="267" spans="1:20" ht="76.5" x14ac:dyDescent="0.2">
      <c r="A267" s="519">
        <v>252</v>
      </c>
      <c r="B267" s="537">
        <v>682</v>
      </c>
      <c r="C267" s="538" t="s">
        <v>7805</v>
      </c>
      <c r="D267" s="539"/>
      <c r="E267" s="411" t="s">
        <v>332</v>
      </c>
      <c r="F267" s="411" t="s">
        <v>515</v>
      </c>
      <c r="G267" s="411" t="s">
        <v>516</v>
      </c>
      <c r="H267" s="540" t="s">
        <v>10706</v>
      </c>
      <c r="I267" s="541" t="str">
        <f t="shared" si="15"/>
        <v>фото1</v>
      </c>
      <c r="J267" s="541"/>
      <c r="K267" s="542" t="s">
        <v>334</v>
      </c>
      <c r="L267" s="546">
        <v>50</v>
      </c>
      <c r="M267" s="558">
        <v>3246.7</v>
      </c>
      <c r="N267" s="544"/>
      <c r="O267" s="331">
        <f t="shared" si="16"/>
        <v>0</v>
      </c>
      <c r="P267" s="545"/>
      <c r="Q267" s="333" t="s">
        <v>425</v>
      </c>
      <c r="R267" s="340">
        <f t="shared" si="17"/>
        <v>64.933999999999997</v>
      </c>
      <c r="S267" s="70"/>
      <c r="T267" s="70"/>
    </row>
    <row r="268" spans="1:20" ht="15" x14ac:dyDescent="0.2">
      <c r="A268" s="519">
        <v>253</v>
      </c>
      <c r="B268" s="537">
        <v>683</v>
      </c>
      <c r="C268" s="538" t="s">
        <v>7806</v>
      </c>
      <c r="D268" s="539"/>
      <c r="E268" s="411" t="s">
        <v>332</v>
      </c>
      <c r="F268" s="411" t="s">
        <v>517</v>
      </c>
      <c r="G268" s="411" t="s">
        <v>518</v>
      </c>
      <c r="H268" s="540" t="s">
        <v>10707</v>
      </c>
      <c r="I268" s="541" t="str">
        <f t="shared" si="15"/>
        <v>фото1</v>
      </c>
      <c r="J268" s="541"/>
      <c r="K268" s="542" t="s">
        <v>334</v>
      </c>
      <c r="L268" s="546">
        <v>50</v>
      </c>
      <c r="M268" s="558">
        <v>3246.7</v>
      </c>
      <c r="N268" s="544"/>
      <c r="O268" s="331">
        <f t="shared" si="16"/>
        <v>0</v>
      </c>
      <c r="P268" s="545"/>
      <c r="Q268" s="333" t="s">
        <v>425</v>
      </c>
      <c r="R268" s="340">
        <f t="shared" si="17"/>
        <v>64.933999999999997</v>
      </c>
      <c r="S268" s="70"/>
      <c r="T268" s="70"/>
    </row>
    <row r="269" spans="1:20" s="70" customFormat="1" ht="15" x14ac:dyDescent="0.2">
      <c r="A269" s="519">
        <v>254</v>
      </c>
      <c r="B269" s="537">
        <v>684</v>
      </c>
      <c r="C269" s="538" t="s">
        <v>7807</v>
      </c>
      <c r="D269" s="539"/>
      <c r="E269" s="411" t="s">
        <v>332</v>
      </c>
      <c r="F269" s="411" t="s">
        <v>519</v>
      </c>
      <c r="G269" s="411" t="s">
        <v>520</v>
      </c>
      <c r="H269" s="540" t="s">
        <v>10708</v>
      </c>
      <c r="I269" s="541" t="str">
        <f t="shared" si="15"/>
        <v>фото1</v>
      </c>
      <c r="J269" s="541"/>
      <c r="K269" s="542" t="s">
        <v>334</v>
      </c>
      <c r="L269" s="546">
        <v>50</v>
      </c>
      <c r="M269" s="558">
        <v>3246.7</v>
      </c>
      <c r="N269" s="544"/>
      <c r="O269" s="331">
        <f t="shared" si="16"/>
        <v>0</v>
      </c>
      <c r="P269" s="545"/>
      <c r="Q269" s="333" t="s">
        <v>425</v>
      </c>
      <c r="R269" s="340">
        <f t="shared" si="17"/>
        <v>64.933999999999997</v>
      </c>
    </row>
    <row r="270" spans="1:20" s="99" customFormat="1" ht="15" x14ac:dyDescent="0.2">
      <c r="A270" s="519">
        <v>255</v>
      </c>
      <c r="B270" s="537">
        <v>5398</v>
      </c>
      <c r="C270" s="538" t="s">
        <v>9913</v>
      </c>
      <c r="D270" s="539"/>
      <c r="E270" s="411" t="s">
        <v>332</v>
      </c>
      <c r="F270" s="411" t="s">
        <v>7808</v>
      </c>
      <c r="G270" s="411" t="s">
        <v>7809</v>
      </c>
      <c r="H270" s="540" t="s">
        <v>10709</v>
      </c>
      <c r="I270" s="541" t="str">
        <f t="shared" si="15"/>
        <v>фото1</v>
      </c>
      <c r="J270" s="541"/>
      <c r="K270" s="542" t="s">
        <v>334</v>
      </c>
      <c r="L270" s="546">
        <v>50</v>
      </c>
      <c r="M270" s="558">
        <v>3246.7</v>
      </c>
      <c r="N270" s="544"/>
      <c r="O270" s="331">
        <f t="shared" si="16"/>
        <v>0</v>
      </c>
      <c r="P270" s="545"/>
      <c r="Q270" s="333" t="s">
        <v>425</v>
      </c>
      <c r="R270" s="340">
        <f t="shared" si="17"/>
        <v>64.933999999999997</v>
      </c>
    </row>
    <row r="271" spans="1:20" s="70" customFormat="1" ht="15" x14ac:dyDescent="0.2">
      <c r="A271" s="519">
        <v>256</v>
      </c>
      <c r="B271" s="537">
        <v>686</v>
      </c>
      <c r="C271" s="538" t="s">
        <v>7810</v>
      </c>
      <c r="D271" s="539"/>
      <c r="E271" s="411" t="s">
        <v>332</v>
      </c>
      <c r="F271" s="411" t="s">
        <v>521</v>
      </c>
      <c r="G271" s="411" t="s">
        <v>522</v>
      </c>
      <c r="H271" s="540" t="s">
        <v>10710</v>
      </c>
      <c r="I271" s="541" t="str">
        <f t="shared" si="15"/>
        <v>фото1</v>
      </c>
      <c r="J271" s="541"/>
      <c r="K271" s="542" t="s">
        <v>334</v>
      </c>
      <c r="L271" s="546">
        <v>50</v>
      </c>
      <c r="M271" s="558">
        <v>3246.7</v>
      </c>
      <c r="N271" s="544"/>
      <c r="O271" s="331">
        <f t="shared" si="16"/>
        <v>0</v>
      </c>
      <c r="P271" s="545"/>
      <c r="Q271" s="333" t="s">
        <v>425</v>
      </c>
      <c r="R271" s="340">
        <f t="shared" si="17"/>
        <v>64.933999999999997</v>
      </c>
    </row>
    <row r="272" spans="1:20" s="70" customFormat="1" ht="25.5" x14ac:dyDescent="0.2">
      <c r="A272" s="519">
        <v>257</v>
      </c>
      <c r="B272" s="537">
        <v>687</v>
      </c>
      <c r="C272" s="538" t="s">
        <v>7811</v>
      </c>
      <c r="D272" s="539"/>
      <c r="E272" s="411" t="s">
        <v>332</v>
      </c>
      <c r="F272" s="411" t="s">
        <v>523</v>
      </c>
      <c r="G272" s="411" t="s">
        <v>524</v>
      </c>
      <c r="H272" s="540" t="s">
        <v>10711</v>
      </c>
      <c r="I272" s="541" t="str">
        <f t="shared" si="15"/>
        <v>фото1</v>
      </c>
      <c r="J272" s="541"/>
      <c r="K272" s="542" t="s">
        <v>334</v>
      </c>
      <c r="L272" s="546">
        <v>50</v>
      </c>
      <c r="M272" s="558">
        <v>3246.7</v>
      </c>
      <c r="N272" s="544"/>
      <c r="O272" s="331">
        <f t="shared" si="16"/>
        <v>0</v>
      </c>
      <c r="P272" s="545"/>
      <c r="Q272" s="333" t="s">
        <v>425</v>
      </c>
      <c r="R272" s="340">
        <f t="shared" si="17"/>
        <v>64.933999999999997</v>
      </c>
    </row>
    <row r="273" spans="1:20" s="100" customFormat="1" ht="15" x14ac:dyDescent="0.2">
      <c r="A273" s="519">
        <v>258</v>
      </c>
      <c r="B273" s="537">
        <v>688</v>
      </c>
      <c r="C273" s="538" t="s">
        <v>7812</v>
      </c>
      <c r="D273" s="539"/>
      <c r="E273" s="411" t="s">
        <v>332</v>
      </c>
      <c r="F273" s="411" t="s">
        <v>525</v>
      </c>
      <c r="G273" s="411" t="s">
        <v>526</v>
      </c>
      <c r="H273" s="540" t="s">
        <v>10712</v>
      </c>
      <c r="I273" s="541" t="str">
        <f t="shared" si="15"/>
        <v>фото1</v>
      </c>
      <c r="J273" s="541"/>
      <c r="K273" s="542" t="s">
        <v>334</v>
      </c>
      <c r="L273" s="546">
        <v>50</v>
      </c>
      <c r="M273" s="558">
        <v>3246.7</v>
      </c>
      <c r="N273" s="544"/>
      <c r="O273" s="331">
        <f t="shared" si="16"/>
        <v>0</v>
      </c>
      <c r="P273" s="545"/>
      <c r="Q273" s="333" t="s">
        <v>425</v>
      </c>
      <c r="R273" s="340">
        <f t="shared" si="17"/>
        <v>64.933999999999997</v>
      </c>
    </row>
    <row r="274" spans="1:20" s="99" customFormat="1" ht="20.25" x14ac:dyDescent="0.2">
      <c r="A274" s="519">
        <v>259</v>
      </c>
      <c r="B274" s="334"/>
      <c r="C274" s="334"/>
      <c r="D274" s="334"/>
      <c r="E274" s="161"/>
      <c r="F274" s="552" t="s">
        <v>527</v>
      </c>
      <c r="G274" s="334"/>
      <c r="H274" s="334"/>
      <c r="I274" s="334"/>
      <c r="J274" s="334"/>
      <c r="K274" s="334"/>
      <c r="L274" s="334"/>
      <c r="M274" s="560"/>
      <c r="N274" s="334"/>
      <c r="O274" s="334"/>
      <c r="P274" s="334"/>
      <c r="Q274" s="334"/>
      <c r="R274" s="553"/>
    </row>
    <row r="275" spans="1:20" ht="15.75" x14ac:dyDescent="0.2">
      <c r="A275" s="519">
        <v>260</v>
      </c>
      <c r="B275" s="524"/>
      <c r="C275" s="525"/>
      <c r="D275" s="526"/>
      <c r="E275" s="527"/>
      <c r="F275" s="528" t="s">
        <v>10713</v>
      </c>
      <c r="G275" s="529"/>
      <c r="H275" s="530"/>
      <c r="I275" s="531"/>
      <c r="J275" s="532"/>
      <c r="K275" s="533"/>
      <c r="L275" s="533"/>
      <c r="M275" s="561"/>
      <c r="N275" s="524"/>
      <c r="O275" s="524"/>
      <c r="P275" s="535"/>
      <c r="Q275" s="535"/>
      <c r="R275" s="536"/>
      <c r="S275" s="70"/>
      <c r="T275" s="70"/>
    </row>
    <row r="276" spans="1:20" s="70" customFormat="1" ht="38.25" x14ac:dyDescent="0.2">
      <c r="A276" s="519">
        <v>261</v>
      </c>
      <c r="B276" s="537">
        <v>3950</v>
      </c>
      <c r="C276" s="538" t="s">
        <v>7813</v>
      </c>
      <c r="D276" s="539"/>
      <c r="E276" s="411" t="s">
        <v>527</v>
      </c>
      <c r="F276" s="411" t="s">
        <v>528</v>
      </c>
      <c r="G276" s="411" t="s">
        <v>12689</v>
      </c>
      <c r="H276" s="540" t="s">
        <v>10714</v>
      </c>
      <c r="I276" s="541" t="str">
        <f t="shared" ref="I276:I292" si="18">HYPERLINK("http://www.gardenbulbs.ru/images/vesna_CL/thumbnails/"&amp;C276&amp;".jpg","фото1")</f>
        <v>фото1</v>
      </c>
      <c r="J276" s="541"/>
      <c r="K276" s="542" t="s">
        <v>32</v>
      </c>
      <c r="L276" s="546">
        <v>100</v>
      </c>
      <c r="M276" s="558">
        <v>6137.4000000000005</v>
      </c>
      <c r="N276" s="544"/>
      <c r="O276" s="331">
        <f t="shared" ref="O276:O292" si="19">IF(ISERROR(N276*M276),0,N276*M276)</f>
        <v>0</v>
      </c>
      <c r="P276" s="545"/>
      <c r="Q276" s="333" t="s">
        <v>10715</v>
      </c>
      <c r="R276" s="340">
        <f t="shared" ref="R276:R292" si="20">M276/L276</f>
        <v>61.374000000000002</v>
      </c>
    </row>
    <row r="277" spans="1:20" s="70" customFormat="1" ht="25.5" x14ac:dyDescent="0.2">
      <c r="A277" s="519">
        <v>262</v>
      </c>
      <c r="B277" s="537">
        <v>3951</v>
      </c>
      <c r="C277" s="538" t="s">
        <v>7814</v>
      </c>
      <c r="D277" s="539"/>
      <c r="E277" s="411" t="s">
        <v>527</v>
      </c>
      <c r="F277" s="411" t="s">
        <v>529</v>
      </c>
      <c r="G277" s="411" t="s">
        <v>12690</v>
      </c>
      <c r="H277" s="540" t="s">
        <v>10716</v>
      </c>
      <c r="I277" s="541" t="str">
        <f t="shared" si="18"/>
        <v>фото1</v>
      </c>
      <c r="J277" s="541"/>
      <c r="K277" s="542" t="s">
        <v>32</v>
      </c>
      <c r="L277" s="546">
        <v>100</v>
      </c>
      <c r="M277" s="558">
        <v>6137.4000000000005</v>
      </c>
      <c r="N277" s="544"/>
      <c r="O277" s="331">
        <f t="shared" si="19"/>
        <v>0</v>
      </c>
      <c r="P277" s="545"/>
      <c r="Q277" s="333" t="s">
        <v>10715</v>
      </c>
      <c r="R277" s="340">
        <f t="shared" si="20"/>
        <v>61.374000000000002</v>
      </c>
    </row>
    <row r="278" spans="1:20" s="70" customFormat="1" ht="76.5" x14ac:dyDescent="0.2">
      <c r="A278" s="519">
        <v>263</v>
      </c>
      <c r="B278" s="537">
        <v>333</v>
      </c>
      <c r="C278" s="538" t="s">
        <v>10717</v>
      </c>
      <c r="D278" s="539"/>
      <c r="E278" s="411" t="s">
        <v>527</v>
      </c>
      <c r="F278" s="411" t="s">
        <v>10718</v>
      </c>
      <c r="G278" s="411" t="s">
        <v>12691</v>
      </c>
      <c r="H278" s="540" t="s">
        <v>10719</v>
      </c>
      <c r="I278" s="541" t="str">
        <f t="shared" si="18"/>
        <v>фото1</v>
      </c>
      <c r="J278" s="541"/>
      <c r="K278" s="542" t="s">
        <v>32</v>
      </c>
      <c r="L278" s="546">
        <v>100</v>
      </c>
      <c r="M278" s="558">
        <v>6137.4000000000005</v>
      </c>
      <c r="N278" s="544"/>
      <c r="O278" s="331">
        <f t="shared" si="19"/>
        <v>0</v>
      </c>
      <c r="P278" s="545"/>
      <c r="Q278" s="333" t="s">
        <v>10715</v>
      </c>
      <c r="R278" s="340">
        <f t="shared" si="20"/>
        <v>61.374000000000002</v>
      </c>
    </row>
    <row r="279" spans="1:20" s="70" customFormat="1" ht="25.5" x14ac:dyDescent="0.2">
      <c r="A279" s="519">
        <v>264</v>
      </c>
      <c r="B279" s="537">
        <v>677</v>
      </c>
      <c r="C279" s="538" t="s">
        <v>10720</v>
      </c>
      <c r="D279" s="539"/>
      <c r="E279" s="411" t="s">
        <v>527</v>
      </c>
      <c r="F279" s="411" t="s">
        <v>10721</v>
      </c>
      <c r="G279" s="411" t="s">
        <v>12692</v>
      </c>
      <c r="H279" s="540" t="s">
        <v>10722</v>
      </c>
      <c r="I279" s="541" t="str">
        <f t="shared" si="18"/>
        <v>фото1</v>
      </c>
      <c r="J279" s="541"/>
      <c r="K279" s="542" t="s">
        <v>32</v>
      </c>
      <c r="L279" s="546">
        <v>100</v>
      </c>
      <c r="M279" s="558">
        <v>6137.4000000000005</v>
      </c>
      <c r="N279" s="544"/>
      <c r="O279" s="331">
        <f t="shared" si="19"/>
        <v>0</v>
      </c>
      <c r="P279" s="545"/>
      <c r="Q279" s="333" t="s">
        <v>10715</v>
      </c>
      <c r="R279" s="340">
        <f t="shared" si="20"/>
        <v>61.374000000000002</v>
      </c>
    </row>
    <row r="280" spans="1:20" s="70" customFormat="1" ht="25.5" x14ac:dyDescent="0.2">
      <c r="A280" s="519">
        <v>265</v>
      </c>
      <c r="B280" s="537">
        <v>3932</v>
      </c>
      <c r="C280" s="538" t="s">
        <v>12693</v>
      </c>
      <c r="D280" s="539"/>
      <c r="E280" s="411" t="s">
        <v>527</v>
      </c>
      <c r="F280" s="411" t="s">
        <v>12694</v>
      </c>
      <c r="G280" s="411" t="s">
        <v>12695</v>
      </c>
      <c r="H280" s="540" t="s">
        <v>12696</v>
      </c>
      <c r="I280" s="541" t="str">
        <f t="shared" si="18"/>
        <v>фото1</v>
      </c>
      <c r="J280" s="541"/>
      <c r="K280" s="542" t="s">
        <v>32</v>
      </c>
      <c r="L280" s="546">
        <v>100</v>
      </c>
      <c r="M280" s="558">
        <v>6137.4000000000005</v>
      </c>
      <c r="N280" s="544"/>
      <c r="O280" s="331">
        <f t="shared" si="19"/>
        <v>0</v>
      </c>
      <c r="P280" s="545" t="s">
        <v>11622</v>
      </c>
      <c r="Q280" s="333" t="s">
        <v>10715</v>
      </c>
      <c r="R280" s="340">
        <f t="shared" si="20"/>
        <v>61.374000000000002</v>
      </c>
    </row>
    <row r="281" spans="1:20" s="70" customFormat="1" ht="38.25" x14ac:dyDescent="0.2">
      <c r="A281" s="519">
        <v>266</v>
      </c>
      <c r="B281" s="537">
        <v>679</v>
      </c>
      <c r="C281" s="538" t="s">
        <v>10723</v>
      </c>
      <c r="D281" s="539"/>
      <c r="E281" s="411" t="s">
        <v>527</v>
      </c>
      <c r="F281" s="411" t="s">
        <v>10724</v>
      </c>
      <c r="G281" s="411" t="s">
        <v>12697</v>
      </c>
      <c r="H281" s="540" t="s">
        <v>10725</v>
      </c>
      <c r="I281" s="541" t="str">
        <f t="shared" si="18"/>
        <v>фото1</v>
      </c>
      <c r="J281" s="541"/>
      <c r="K281" s="542" t="s">
        <v>32</v>
      </c>
      <c r="L281" s="546">
        <v>100</v>
      </c>
      <c r="M281" s="558">
        <v>6137.4000000000005</v>
      </c>
      <c r="N281" s="544"/>
      <c r="O281" s="331">
        <f t="shared" si="19"/>
        <v>0</v>
      </c>
      <c r="P281" s="545"/>
      <c r="Q281" s="333" t="s">
        <v>10715</v>
      </c>
      <c r="R281" s="340">
        <f t="shared" si="20"/>
        <v>61.374000000000002</v>
      </c>
    </row>
    <row r="282" spans="1:20" ht="25.5" x14ac:dyDescent="0.2">
      <c r="A282" s="519">
        <v>267</v>
      </c>
      <c r="B282" s="537">
        <v>2179</v>
      </c>
      <c r="C282" s="538" t="s">
        <v>10726</v>
      </c>
      <c r="D282" s="539"/>
      <c r="E282" s="449" t="s">
        <v>527</v>
      </c>
      <c r="F282" s="449" t="s">
        <v>10727</v>
      </c>
      <c r="G282" s="449" t="s">
        <v>12698</v>
      </c>
      <c r="H282" s="548" t="s">
        <v>10728</v>
      </c>
      <c r="I282" s="541" t="str">
        <f t="shared" si="18"/>
        <v>фото1</v>
      </c>
      <c r="J282" s="541"/>
      <c r="K282" s="542" t="s">
        <v>32</v>
      </c>
      <c r="L282" s="546">
        <v>100</v>
      </c>
      <c r="M282" s="558">
        <v>6137.4000000000005</v>
      </c>
      <c r="N282" s="544"/>
      <c r="O282" s="331">
        <f t="shared" si="19"/>
        <v>0</v>
      </c>
      <c r="P282" s="545"/>
      <c r="Q282" s="333" t="s">
        <v>10715</v>
      </c>
      <c r="R282" s="340">
        <f t="shared" si="20"/>
        <v>61.374000000000002</v>
      </c>
      <c r="S282" s="70"/>
      <c r="T282" s="70"/>
    </row>
    <row r="283" spans="1:20" s="70" customFormat="1" ht="25.5" x14ac:dyDescent="0.2">
      <c r="A283" s="519">
        <v>268</v>
      </c>
      <c r="B283" s="537">
        <v>2180</v>
      </c>
      <c r="C283" s="538" t="s">
        <v>10729</v>
      </c>
      <c r="D283" s="539"/>
      <c r="E283" s="411" t="s">
        <v>527</v>
      </c>
      <c r="F283" s="411" t="s">
        <v>10730</v>
      </c>
      <c r="G283" s="411" t="s">
        <v>12699</v>
      </c>
      <c r="H283" s="540" t="s">
        <v>10731</v>
      </c>
      <c r="I283" s="541" t="str">
        <f t="shared" si="18"/>
        <v>фото1</v>
      </c>
      <c r="J283" s="541"/>
      <c r="K283" s="542" t="s">
        <v>32</v>
      </c>
      <c r="L283" s="546">
        <v>100</v>
      </c>
      <c r="M283" s="558">
        <v>6137.4000000000005</v>
      </c>
      <c r="N283" s="544"/>
      <c r="O283" s="331">
        <f t="shared" si="19"/>
        <v>0</v>
      </c>
      <c r="P283" s="545"/>
      <c r="Q283" s="333" t="s">
        <v>10715</v>
      </c>
      <c r="R283" s="340">
        <f t="shared" si="20"/>
        <v>61.374000000000002</v>
      </c>
    </row>
    <row r="284" spans="1:20" s="70" customFormat="1" ht="38.25" x14ac:dyDescent="0.2">
      <c r="A284" s="519">
        <v>269</v>
      </c>
      <c r="B284" s="537">
        <v>680</v>
      </c>
      <c r="C284" s="538" t="s">
        <v>10732</v>
      </c>
      <c r="D284" s="539"/>
      <c r="E284" s="411" t="s">
        <v>527</v>
      </c>
      <c r="F284" s="411" t="s">
        <v>10733</v>
      </c>
      <c r="G284" s="411" t="s">
        <v>12700</v>
      </c>
      <c r="H284" s="540" t="s">
        <v>10734</v>
      </c>
      <c r="I284" s="541" t="str">
        <f t="shared" si="18"/>
        <v>фото1</v>
      </c>
      <c r="J284" s="541"/>
      <c r="K284" s="542" t="s">
        <v>32</v>
      </c>
      <c r="L284" s="546">
        <v>100</v>
      </c>
      <c r="M284" s="558">
        <v>6137.4000000000005</v>
      </c>
      <c r="N284" s="544"/>
      <c r="O284" s="331">
        <f t="shared" si="19"/>
        <v>0</v>
      </c>
      <c r="P284" s="545"/>
      <c r="Q284" s="333" t="s">
        <v>10715</v>
      </c>
      <c r="R284" s="340">
        <f t="shared" si="20"/>
        <v>61.374000000000002</v>
      </c>
    </row>
    <row r="285" spans="1:20" s="70" customFormat="1" ht="15" x14ac:dyDescent="0.2">
      <c r="A285" s="519">
        <v>270</v>
      </c>
      <c r="B285" s="537">
        <v>519</v>
      </c>
      <c r="C285" s="538" t="s">
        <v>10735</v>
      </c>
      <c r="D285" s="539"/>
      <c r="E285" s="411" t="s">
        <v>527</v>
      </c>
      <c r="F285" s="411" t="s">
        <v>10736</v>
      </c>
      <c r="G285" s="411" t="s">
        <v>12701</v>
      </c>
      <c r="H285" s="540" t="s">
        <v>10737</v>
      </c>
      <c r="I285" s="541" t="str">
        <f t="shared" si="18"/>
        <v>фото1</v>
      </c>
      <c r="J285" s="541"/>
      <c r="K285" s="542" t="s">
        <v>32</v>
      </c>
      <c r="L285" s="546">
        <v>100</v>
      </c>
      <c r="M285" s="558">
        <v>6137.4000000000005</v>
      </c>
      <c r="N285" s="544"/>
      <c r="O285" s="331">
        <f t="shared" si="19"/>
        <v>0</v>
      </c>
      <c r="P285" s="545"/>
      <c r="Q285" s="333" t="s">
        <v>10715</v>
      </c>
      <c r="R285" s="340">
        <f t="shared" si="20"/>
        <v>61.374000000000002</v>
      </c>
    </row>
    <row r="286" spans="1:20" s="70" customFormat="1" ht="38.25" x14ac:dyDescent="0.2">
      <c r="A286" s="519">
        <v>271</v>
      </c>
      <c r="B286" s="537">
        <v>1906</v>
      </c>
      <c r="C286" s="538" t="s">
        <v>7815</v>
      </c>
      <c r="D286" s="539" t="s">
        <v>7816</v>
      </c>
      <c r="E286" s="411" t="s">
        <v>527</v>
      </c>
      <c r="F286" s="411" t="s">
        <v>3631</v>
      </c>
      <c r="G286" s="411" t="s">
        <v>12702</v>
      </c>
      <c r="H286" s="540" t="s">
        <v>10738</v>
      </c>
      <c r="I286" s="541" t="str">
        <f t="shared" si="18"/>
        <v>фото1</v>
      </c>
      <c r="J286" s="541" t="str">
        <f>HYPERLINK("http://www.gardenbulbs.ru/images/vesna_CL/thumbnails/"&amp;D836&amp;".jpg","фото2")</f>
        <v>фото2</v>
      </c>
      <c r="K286" s="542" t="s">
        <v>32</v>
      </c>
      <c r="L286" s="546">
        <v>100</v>
      </c>
      <c r="M286" s="558">
        <v>6137.4000000000005</v>
      </c>
      <c r="N286" s="544"/>
      <c r="O286" s="331">
        <f t="shared" si="19"/>
        <v>0</v>
      </c>
      <c r="P286" s="545"/>
      <c r="Q286" s="333" t="s">
        <v>10715</v>
      </c>
      <c r="R286" s="340">
        <f t="shared" si="20"/>
        <v>61.374000000000002</v>
      </c>
    </row>
    <row r="287" spans="1:20" s="70" customFormat="1" ht="25.5" x14ac:dyDescent="0.2">
      <c r="A287" s="519">
        <v>272</v>
      </c>
      <c r="B287" s="537">
        <v>3924</v>
      </c>
      <c r="C287" s="538" t="s">
        <v>12703</v>
      </c>
      <c r="D287" s="539"/>
      <c r="E287" s="411" t="s">
        <v>527</v>
      </c>
      <c r="F287" s="411" t="s">
        <v>12704</v>
      </c>
      <c r="G287" s="411" t="s">
        <v>12705</v>
      </c>
      <c r="H287" s="540" t="s">
        <v>12706</v>
      </c>
      <c r="I287" s="541" t="str">
        <f t="shared" si="18"/>
        <v>фото1</v>
      </c>
      <c r="J287" s="541"/>
      <c r="K287" s="542" t="s">
        <v>32</v>
      </c>
      <c r="L287" s="546">
        <v>100</v>
      </c>
      <c r="M287" s="558">
        <v>6137.4000000000005</v>
      </c>
      <c r="N287" s="544"/>
      <c r="O287" s="331">
        <f t="shared" si="19"/>
        <v>0</v>
      </c>
      <c r="P287" s="545" t="s">
        <v>11622</v>
      </c>
      <c r="Q287" s="333" t="s">
        <v>10715</v>
      </c>
      <c r="R287" s="340">
        <f t="shared" si="20"/>
        <v>61.374000000000002</v>
      </c>
    </row>
    <row r="288" spans="1:20" ht="25.5" x14ac:dyDescent="0.2">
      <c r="A288" s="519">
        <v>273</v>
      </c>
      <c r="B288" s="537">
        <v>303</v>
      </c>
      <c r="C288" s="538" t="s">
        <v>7817</v>
      </c>
      <c r="D288" s="539"/>
      <c r="E288" s="411" t="s">
        <v>527</v>
      </c>
      <c r="F288" s="411" t="s">
        <v>530</v>
      </c>
      <c r="G288" s="411" t="s">
        <v>12707</v>
      </c>
      <c r="H288" s="540" t="s">
        <v>10739</v>
      </c>
      <c r="I288" s="541" t="str">
        <f t="shared" si="18"/>
        <v>фото1</v>
      </c>
      <c r="J288" s="541"/>
      <c r="K288" s="542" t="s">
        <v>32</v>
      </c>
      <c r="L288" s="546">
        <v>100</v>
      </c>
      <c r="M288" s="558">
        <v>6137.4000000000005</v>
      </c>
      <c r="N288" s="544"/>
      <c r="O288" s="331">
        <f t="shared" si="19"/>
        <v>0</v>
      </c>
      <c r="P288" s="545"/>
      <c r="Q288" s="333" t="s">
        <v>10715</v>
      </c>
      <c r="R288" s="340">
        <f t="shared" si="20"/>
        <v>61.374000000000002</v>
      </c>
      <c r="S288" s="70"/>
      <c r="T288" s="70"/>
    </row>
    <row r="289" spans="1:20" ht="25.5" x14ac:dyDescent="0.2">
      <c r="A289" s="519">
        <v>274</v>
      </c>
      <c r="B289" s="537">
        <v>3954</v>
      </c>
      <c r="C289" s="538" t="s">
        <v>7818</v>
      </c>
      <c r="D289" s="539"/>
      <c r="E289" s="411" t="s">
        <v>527</v>
      </c>
      <c r="F289" s="411" t="s">
        <v>533</v>
      </c>
      <c r="G289" s="411" t="s">
        <v>12708</v>
      </c>
      <c r="H289" s="540" t="s">
        <v>10740</v>
      </c>
      <c r="I289" s="541" t="str">
        <f t="shared" si="18"/>
        <v>фото1</v>
      </c>
      <c r="J289" s="541"/>
      <c r="K289" s="542" t="s">
        <v>32</v>
      </c>
      <c r="L289" s="546">
        <v>100</v>
      </c>
      <c r="M289" s="558">
        <v>6137.4000000000005</v>
      </c>
      <c r="N289" s="544"/>
      <c r="O289" s="331">
        <f t="shared" si="19"/>
        <v>0</v>
      </c>
      <c r="P289" s="545"/>
      <c r="Q289" s="333" t="s">
        <v>10715</v>
      </c>
      <c r="R289" s="340">
        <f t="shared" si="20"/>
        <v>61.374000000000002</v>
      </c>
      <c r="S289" s="70"/>
      <c r="T289" s="70"/>
    </row>
    <row r="290" spans="1:20" ht="25.5" x14ac:dyDescent="0.2">
      <c r="A290" s="519">
        <v>275</v>
      </c>
      <c r="B290" s="537">
        <v>3955</v>
      </c>
      <c r="C290" s="538" t="s">
        <v>7819</v>
      </c>
      <c r="D290" s="539"/>
      <c r="E290" s="411" t="s">
        <v>527</v>
      </c>
      <c r="F290" s="411" t="s">
        <v>535</v>
      </c>
      <c r="G290" s="411" t="s">
        <v>12709</v>
      </c>
      <c r="H290" s="540" t="s">
        <v>10741</v>
      </c>
      <c r="I290" s="541" t="str">
        <f t="shared" si="18"/>
        <v>фото1</v>
      </c>
      <c r="J290" s="541"/>
      <c r="K290" s="542" t="s">
        <v>32</v>
      </c>
      <c r="L290" s="546">
        <v>100</v>
      </c>
      <c r="M290" s="558">
        <v>6137.4000000000005</v>
      </c>
      <c r="N290" s="544"/>
      <c r="O290" s="331">
        <f t="shared" si="19"/>
        <v>0</v>
      </c>
      <c r="P290" s="545"/>
      <c r="Q290" s="333" t="s">
        <v>10715</v>
      </c>
      <c r="R290" s="340">
        <f t="shared" si="20"/>
        <v>61.374000000000002</v>
      </c>
      <c r="S290" s="70"/>
      <c r="T290" s="70"/>
    </row>
    <row r="291" spans="1:20" ht="25.5" x14ac:dyDescent="0.2">
      <c r="A291" s="519">
        <v>276</v>
      </c>
      <c r="B291" s="537">
        <v>3957</v>
      </c>
      <c r="C291" s="538" t="s">
        <v>7820</v>
      </c>
      <c r="D291" s="539"/>
      <c r="E291" s="411" t="s">
        <v>527</v>
      </c>
      <c r="F291" s="411" t="s">
        <v>538</v>
      </c>
      <c r="G291" s="411" t="s">
        <v>12710</v>
      </c>
      <c r="H291" s="540" t="s">
        <v>10742</v>
      </c>
      <c r="I291" s="541" t="str">
        <f t="shared" si="18"/>
        <v>фото1</v>
      </c>
      <c r="J291" s="541"/>
      <c r="K291" s="542" t="s">
        <v>32</v>
      </c>
      <c r="L291" s="546">
        <v>100</v>
      </c>
      <c r="M291" s="558">
        <v>6137.4000000000005</v>
      </c>
      <c r="N291" s="544"/>
      <c r="O291" s="331">
        <f t="shared" si="19"/>
        <v>0</v>
      </c>
      <c r="P291" s="545"/>
      <c r="Q291" s="333" t="s">
        <v>10715</v>
      </c>
      <c r="R291" s="340">
        <f t="shared" si="20"/>
        <v>61.374000000000002</v>
      </c>
      <c r="S291" s="70"/>
      <c r="T291" s="70"/>
    </row>
    <row r="292" spans="1:20" ht="38.25" x14ac:dyDescent="0.2">
      <c r="A292" s="519">
        <v>277</v>
      </c>
      <c r="B292" s="537">
        <v>2149</v>
      </c>
      <c r="C292" s="538" t="s">
        <v>7821</v>
      </c>
      <c r="D292" s="539"/>
      <c r="E292" s="411" t="s">
        <v>527</v>
      </c>
      <c r="F292" s="411" t="s">
        <v>539</v>
      </c>
      <c r="G292" s="411" t="s">
        <v>12711</v>
      </c>
      <c r="H292" s="540" t="s">
        <v>10743</v>
      </c>
      <c r="I292" s="541" t="str">
        <f t="shared" si="18"/>
        <v>фото1</v>
      </c>
      <c r="J292" s="541"/>
      <c r="K292" s="542" t="s">
        <v>32</v>
      </c>
      <c r="L292" s="546">
        <v>100</v>
      </c>
      <c r="M292" s="558">
        <v>6137.4000000000005</v>
      </c>
      <c r="N292" s="544"/>
      <c r="O292" s="331">
        <f t="shared" si="19"/>
        <v>0</v>
      </c>
      <c r="P292" s="545"/>
      <c r="Q292" s="333" t="s">
        <v>10715</v>
      </c>
      <c r="R292" s="340">
        <f t="shared" si="20"/>
        <v>61.374000000000002</v>
      </c>
      <c r="S292" s="70"/>
      <c r="T292" s="70"/>
    </row>
    <row r="293" spans="1:20" ht="20.25" x14ac:dyDescent="0.2">
      <c r="A293" s="519">
        <v>278</v>
      </c>
      <c r="B293" s="334"/>
      <c r="C293" s="334"/>
      <c r="D293" s="334"/>
      <c r="E293" s="161"/>
      <c r="F293" s="552" t="s">
        <v>3632</v>
      </c>
      <c r="G293" s="334"/>
      <c r="H293" s="334"/>
      <c r="I293" s="334"/>
      <c r="J293" s="334"/>
      <c r="K293" s="334"/>
      <c r="L293" s="334"/>
      <c r="M293" s="560"/>
      <c r="N293" s="334"/>
      <c r="O293" s="334"/>
      <c r="P293" s="334"/>
      <c r="Q293" s="334"/>
      <c r="R293" s="553"/>
      <c r="S293" s="100"/>
      <c r="T293" s="100"/>
    </row>
    <row r="294" spans="1:20" ht="15.75" x14ac:dyDescent="0.2">
      <c r="A294" s="519">
        <v>279</v>
      </c>
      <c r="B294" s="524"/>
      <c r="C294" s="525"/>
      <c r="D294" s="526"/>
      <c r="E294" s="527"/>
      <c r="F294" s="528" t="s">
        <v>10744</v>
      </c>
      <c r="G294" s="529"/>
      <c r="H294" s="530"/>
      <c r="I294" s="531"/>
      <c r="J294" s="532"/>
      <c r="K294" s="533"/>
      <c r="L294" s="533"/>
      <c r="M294" s="561"/>
      <c r="N294" s="524"/>
      <c r="O294" s="524"/>
      <c r="P294" s="535"/>
      <c r="Q294" s="535"/>
      <c r="R294" s="536"/>
      <c r="S294" s="99"/>
      <c r="T294" s="99"/>
    </row>
    <row r="295" spans="1:20" ht="38.25" x14ac:dyDescent="0.2">
      <c r="A295" s="519">
        <v>280</v>
      </c>
      <c r="B295" s="537">
        <v>5401</v>
      </c>
      <c r="C295" s="538" t="s">
        <v>10745</v>
      </c>
      <c r="D295" s="539"/>
      <c r="E295" s="411" t="s">
        <v>540</v>
      </c>
      <c r="F295" s="411" t="s">
        <v>10746</v>
      </c>
      <c r="G295" s="411" t="s">
        <v>10747</v>
      </c>
      <c r="H295" s="540" t="s">
        <v>10748</v>
      </c>
      <c r="I295" s="541" t="str">
        <f t="shared" ref="I295:I345" si="21">HYPERLINK("http://www.gardenbulbs.ru/images/vesna_CL/thumbnails/"&amp;C295&amp;".jpg","фото1")</f>
        <v>фото1</v>
      </c>
      <c r="J295" s="541"/>
      <c r="K295" s="542" t="s">
        <v>32</v>
      </c>
      <c r="L295" s="546">
        <v>25</v>
      </c>
      <c r="M295" s="558">
        <v>4968.2000000000007</v>
      </c>
      <c r="N295" s="544"/>
      <c r="O295" s="331">
        <f t="shared" ref="O295:O345" si="22">IF(ISERROR(N295*M295),0,N295*M295)</f>
        <v>0</v>
      </c>
      <c r="P295" s="545"/>
      <c r="Q295" s="333" t="s">
        <v>3637</v>
      </c>
      <c r="R295" s="340">
        <f t="shared" ref="R295:R345" si="23">M295/L295</f>
        <v>198.72800000000004</v>
      </c>
      <c r="S295" s="70"/>
      <c r="T295" s="70"/>
    </row>
    <row r="296" spans="1:20" ht="25.5" x14ac:dyDescent="0.2">
      <c r="A296" s="519">
        <v>281</v>
      </c>
      <c r="B296" s="537">
        <v>1894</v>
      </c>
      <c r="C296" s="538" t="s">
        <v>7822</v>
      </c>
      <c r="D296" s="539"/>
      <c r="E296" s="411" t="s">
        <v>540</v>
      </c>
      <c r="F296" s="411" t="s">
        <v>541</v>
      </c>
      <c r="G296" s="411" t="s">
        <v>542</v>
      </c>
      <c r="H296" s="540" t="s">
        <v>543</v>
      </c>
      <c r="I296" s="541" t="str">
        <f t="shared" si="21"/>
        <v>фото1</v>
      </c>
      <c r="J296" s="541"/>
      <c r="K296" s="542" t="s">
        <v>32</v>
      </c>
      <c r="L296" s="546">
        <v>25</v>
      </c>
      <c r="M296" s="558">
        <v>3181.7999999999997</v>
      </c>
      <c r="N296" s="544"/>
      <c r="O296" s="331">
        <f t="shared" si="22"/>
        <v>0</v>
      </c>
      <c r="P296" s="545"/>
      <c r="Q296" s="333" t="s">
        <v>3637</v>
      </c>
      <c r="R296" s="340">
        <f t="shared" si="23"/>
        <v>127.27199999999999</v>
      </c>
      <c r="S296" s="70"/>
      <c r="T296" s="70"/>
    </row>
    <row r="297" spans="1:20" ht="25.5" x14ac:dyDescent="0.2">
      <c r="A297" s="519">
        <v>282</v>
      </c>
      <c r="B297" s="537">
        <v>1896</v>
      </c>
      <c r="C297" s="538" t="s">
        <v>7823</v>
      </c>
      <c r="D297" s="539"/>
      <c r="E297" s="411" t="s">
        <v>540</v>
      </c>
      <c r="F297" s="411" t="s">
        <v>546</v>
      </c>
      <c r="G297" s="411" t="s">
        <v>547</v>
      </c>
      <c r="H297" s="540" t="s">
        <v>548</v>
      </c>
      <c r="I297" s="541" t="str">
        <f t="shared" si="21"/>
        <v>фото1</v>
      </c>
      <c r="J297" s="541"/>
      <c r="K297" s="542" t="s">
        <v>32</v>
      </c>
      <c r="L297" s="546">
        <v>25</v>
      </c>
      <c r="M297" s="558">
        <v>3993.7999999999997</v>
      </c>
      <c r="N297" s="544"/>
      <c r="O297" s="331">
        <f t="shared" si="22"/>
        <v>0</v>
      </c>
      <c r="P297" s="545"/>
      <c r="Q297" s="333" t="s">
        <v>3637</v>
      </c>
      <c r="R297" s="340">
        <f t="shared" si="23"/>
        <v>159.75199999999998</v>
      </c>
      <c r="S297" s="70"/>
      <c r="T297" s="70"/>
    </row>
    <row r="298" spans="1:20" ht="25.5" x14ac:dyDescent="0.2">
      <c r="A298" s="519">
        <v>283</v>
      </c>
      <c r="B298" s="537">
        <v>4518</v>
      </c>
      <c r="C298" s="538" t="s">
        <v>7824</v>
      </c>
      <c r="D298" s="539"/>
      <c r="E298" s="411" t="s">
        <v>540</v>
      </c>
      <c r="F298" s="411" t="s">
        <v>549</v>
      </c>
      <c r="G298" s="411" t="s">
        <v>3633</v>
      </c>
      <c r="H298" s="540" t="s">
        <v>550</v>
      </c>
      <c r="I298" s="541" t="str">
        <f t="shared" si="21"/>
        <v>фото1</v>
      </c>
      <c r="J298" s="541"/>
      <c r="K298" s="542" t="s">
        <v>32</v>
      </c>
      <c r="L298" s="546">
        <v>25</v>
      </c>
      <c r="M298" s="558">
        <v>4968.2000000000007</v>
      </c>
      <c r="N298" s="544"/>
      <c r="O298" s="331">
        <f t="shared" si="22"/>
        <v>0</v>
      </c>
      <c r="P298" s="545"/>
      <c r="Q298" s="333" t="s">
        <v>3637</v>
      </c>
      <c r="R298" s="340">
        <f t="shared" si="23"/>
        <v>198.72800000000004</v>
      </c>
      <c r="S298" s="70"/>
      <c r="T298" s="70"/>
    </row>
    <row r="299" spans="1:20" ht="25.5" x14ac:dyDescent="0.2">
      <c r="A299" s="519">
        <v>284</v>
      </c>
      <c r="B299" s="537">
        <v>4519</v>
      </c>
      <c r="C299" s="538" t="s">
        <v>7825</v>
      </c>
      <c r="D299" s="539"/>
      <c r="E299" s="411" t="s">
        <v>540</v>
      </c>
      <c r="F299" s="411" t="s">
        <v>9176</v>
      </c>
      <c r="G299" s="411" t="s">
        <v>3634</v>
      </c>
      <c r="H299" s="540" t="s">
        <v>551</v>
      </c>
      <c r="I299" s="541" t="str">
        <f t="shared" si="21"/>
        <v>фото1</v>
      </c>
      <c r="J299" s="541"/>
      <c r="K299" s="542" t="s">
        <v>32</v>
      </c>
      <c r="L299" s="546">
        <v>25</v>
      </c>
      <c r="M299" s="558">
        <v>4968.2000000000007</v>
      </c>
      <c r="N299" s="544"/>
      <c r="O299" s="331">
        <f t="shared" si="22"/>
        <v>0</v>
      </c>
      <c r="P299" s="545"/>
      <c r="Q299" s="333" t="s">
        <v>3637</v>
      </c>
      <c r="R299" s="340">
        <f t="shared" si="23"/>
        <v>198.72800000000004</v>
      </c>
      <c r="S299" s="70"/>
      <c r="T299" s="70"/>
    </row>
    <row r="300" spans="1:20" ht="25.5" x14ac:dyDescent="0.2">
      <c r="A300" s="519">
        <v>285</v>
      </c>
      <c r="B300" s="537">
        <v>10797</v>
      </c>
      <c r="C300" s="538" t="s">
        <v>14468</v>
      </c>
      <c r="D300" s="539" t="s">
        <v>14469</v>
      </c>
      <c r="E300" s="412" t="s">
        <v>540</v>
      </c>
      <c r="F300" s="412" t="s">
        <v>14470</v>
      </c>
      <c r="G300" s="412" t="s">
        <v>14471</v>
      </c>
      <c r="H300" s="547" t="s">
        <v>14472</v>
      </c>
      <c r="I300" s="541" t="str">
        <f t="shared" si="21"/>
        <v>фото1</v>
      </c>
      <c r="J300" s="541" t="str">
        <f t="shared" ref="J300:J301" si="24">HYPERLINK("http://www.gardenbulbs.ru/images/vesna_CL/thumbnails/"&amp;D850&amp;".jpg","фото2")</f>
        <v>фото2</v>
      </c>
      <c r="K300" s="542" t="s">
        <v>32</v>
      </c>
      <c r="L300" s="546">
        <v>50</v>
      </c>
      <c r="M300" s="558">
        <v>9840.1</v>
      </c>
      <c r="N300" s="544"/>
      <c r="O300" s="331">
        <f t="shared" si="22"/>
        <v>0</v>
      </c>
      <c r="P300" s="545" t="s">
        <v>13902</v>
      </c>
      <c r="Q300" s="333" t="s">
        <v>3637</v>
      </c>
      <c r="R300" s="340">
        <f t="shared" si="23"/>
        <v>196.80200000000002</v>
      </c>
      <c r="S300" s="70"/>
      <c r="T300" s="70"/>
    </row>
    <row r="301" spans="1:20" ht="25.5" x14ac:dyDescent="0.2">
      <c r="A301" s="519">
        <v>286</v>
      </c>
      <c r="B301" s="537">
        <v>6763</v>
      </c>
      <c r="C301" s="538" t="s">
        <v>9914</v>
      </c>
      <c r="D301" s="539" t="s">
        <v>9915</v>
      </c>
      <c r="E301" s="411" t="s">
        <v>540</v>
      </c>
      <c r="F301" s="411" t="s">
        <v>3635</v>
      </c>
      <c r="G301" s="411" t="s">
        <v>3636</v>
      </c>
      <c r="H301" s="540" t="s">
        <v>3638</v>
      </c>
      <c r="I301" s="541" t="str">
        <f t="shared" si="21"/>
        <v>фото1</v>
      </c>
      <c r="J301" s="541" t="str">
        <f t="shared" si="24"/>
        <v>фото2</v>
      </c>
      <c r="K301" s="542" t="s">
        <v>32</v>
      </c>
      <c r="L301" s="546">
        <v>25</v>
      </c>
      <c r="M301" s="558">
        <v>4773.3</v>
      </c>
      <c r="N301" s="544"/>
      <c r="O301" s="331">
        <f t="shared" si="22"/>
        <v>0</v>
      </c>
      <c r="P301" s="545"/>
      <c r="Q301" s="333" t="s">
        <v>3637</v>
      </c>
      <c r="R301" s="340">
        <f t="shared" si="23"/>
        <v>190.93200000000002</v>
      </c>
      <c r="S301" s="70"/>
      <c r="T301" s="70"/>
    </row>
    <row r="302" spans="1:20" ht="25.5" x14ac:dyDescent="0.2">
      <c r="A302" s="519">
        <v>287</v>
      </c>
      <c r="B302" s="537">
        <v>1898</v>
      </c>
      <c r="C302" s="538" t="s">
        <v>7826</v>
      </c>
      <c r="D302" s="539"/>
      <c r="E302" s="411" t="s">
        <v>540</v>
      </c>
      <c r="F302" s="411" t="s">
        <v>553</v>
      </c>
      <c r="G302" s="411" t="s">
        <v>554</v>
      </c>
      <c r="H302" s="540" t="s">
        <v>555</v>
      </c>
      <c r="I302" s="541" t="str">
        <f t="shared" si="21"/>
        <v>фото1</v>
      </c>
      <c r="J302" s="541"/>
      <c r="K302" s="542" t="s">
        <v>32</v>
      </c>
      <c r="L302" s="546">
        <v>25</v>
      </c>
      <c r="M302" s="558">
        <v>2613.4</v>
      </c>
      <c r="N302" s="544"/>
      <c r="O302" s="331">
        <f t="shared" si="22"/>
        <v>0</v>
      </c>
      <c r="P302" s="545"/>
      <c r="Q302" s="333" t="s">
        <v>3637</v>
      </c>
      <c r="R302" s="340">
        <f t="shared" si="23"/>
        <v>104.536</v>
      </c>
      <c r="S302" s="70"/>
      <c r="T302" s="70"/>
    </row>
    <row r="303" spans="1:20" ht="15" x14ac:dyDescent="0.2">
      <c r="A303" s="519">
        <v>288</v>
      </c>
      <c r="B303" s="537">
        <v>106</v>
      </c>
      <c r="C303" s="538" t="s">
        <v>7827</v>
      </c>
      <c r="D303" s="539"/>
      <c r="E303" s="411" t="s">
        <v>540</v>
      </c>
      <c r="F303" s="411" t="s">
        <v>556</v>
      </c>
      <c r="G303" s="411" t="s">
        <v>557</v>
      </c>
      <c r="H303" s="540" t="s">
        <v>558</v>
      </c>
      <c r="I303" s="541" t="str">
        <f t="shared" si="21"/>
        <v>фото1</v>
      </c>
      <c r="J303" s="541"/>
      <c r="K303" s="542" t="s">
        <v>32</v>
      </c>
      <c r="L303" s="546">
        <v>25</v>
      </c>
      <c r="M303" s="558">
        <v>2613.4</v>
      </c>
      <c r="N303" s="544"/>
      <c r="O303" s="331">
        <f t="shared" si="22"/>
        <v>0</v>
      </c>
      <c r="P303" s="545"/>
      <c r="Q303" s="333" t="s">
        <v>3637</v>
      </c>
      <c r="R303" s="340">
        <f t="shared" si="23"/>
        <v>104.536</v>
      </c>
      <c r="S303" s="70"/>
      <c r="T303" s="70"/>
    </row>
    <row r="304" spans="1:20" ht="15" x14ac:dyDescent="0.2">
      <c r="A304" s="519">
        <v>289</v>
      </c>
      <c r="B304" s="537">
        <v>555</v>
      </c>
      <c r="C304" s="538" t="s">
        <v>7828</v>
      </c>
      <c r="D304" s="539"/>
      <c r="E304" s="411" t="s">
        <v>540</v>
      </c>
      <c r="F304" s="411" t="s">
        <v>559</v>
      </c>
      <c r="G304" s="411" t="s">
        <v>560</v>
      </c>
      <c r="H304" s="540" t="s">
        <v>561</v>
      </c>
      <c r="I304" s="541" t="str">
        <f t="shared" si="21"/>
        <v>фото1</v>
      </c>
      <c r="J304" s="541"/>
      <c r="K304" s="542" t="s">
        <v>32</v>
      </c>
      <c r="L304" s="546">
        <v>25</v>
      </c>
      <c r="M304" s="558">
        <v>4968.2000000000007</v>
      </c>
      <c r="N304" s="544"/>
      <c r="O304" s="331">
        <f t="shared" si="22"/>
        <v>0</v>
      </c>
      <c r="P304" s="545"/>
      <c r="Q304" s="333" t="s">
        <v>14473</v>
      </c>
      <c r="R304" s="340">
        <f t="shared" si="23"/>
        <v>198.72800000000004</v>
      </c>
      <c r="S304" s="70"/>
      <c r="T304" s="70"/>
    </row>
    <row r="305" spans="1:20" ht="15" x14ac:dyDescent="0.2">
      <c r="A305" s="519">
        <v>290</v>
      </c>
      <c r="B305" s="537">
        <v>1899</v>
      </c>
      <c r="C305" s="538" t="s">
        <v>7829</v>
      </c>
      <c r="D305" s="539"/>
      <c r="E305" s="411" t="s">
        <v>540</v>
      </c>
      <c r="F305" s="411" t="s">
        <v>562</v>
      </c>
      <c r="G305" s="411" t="s">
        <v>563</v>
      </c>
      <c r="H305" s="540" t="s">
        <v>564</v>
      </c>
      <c r="I305" s="541" t="str">
        <f t="shared" si="21"/>
        <v>фото1</v>
      </c>
      <c r="J305" s="541"/>
      <c r="K305" s="542" t="s">
        <v>32</v>
      </c>
      <c r="L305" s="546">
        <v>25</v>
      </c>
      <c r="M305" s="558">
        <v>2613.4</v>
      </c>
      <c r="N305" s="544"/>
      <c r="O305" s="331">
        <f t="shared" si="22"/>
        <v>0</v>
      </c>
      <c r="P305" s="545"/>
      <c r="Q305" s="333" t="s">
        <v>3637</v>
      </c>
      <c r="R305" s="340">
        <f t="shared" si="23"/>
        <v>104.536</v>
      </c>
      <c r="S305" s="100"/>
      <c r="T305" s="100"/>
    </row>
    <row r="306" spans="1:20" ht="25.5" x14ac:dyDescent="0.2">
      <c r="A306" s="519">
        <v>291</v>
      </c>
      <c r="B306" s="537">
        <v>4520</v>
      </c>
      <c r="C306" s="538" t="s">
        <v>7830</v>
      </c>
      <c r="D306" s="539"/>
      <c r="E306" s="411" t="s">
        <v>540</v>
      </c>
      <c r="F306" s="411" t="s">
        <v>565</v>
      </c>
      <c r="G306" s="411" t="s">
        <v>3639</v>
      </c>
      <c r="H306" s="540" t="s">
        <v>3640</v>
      </c>
      <c r="I306" s="541" t="str">
        <f t="shared" si="21"/>
        <v>фото1</v>
      </c>
      <c r="J306" s="541"/>
      <c r="K306" s="542" t="s">
        <v>32</v>
      </c>
      <c r="L306" s="546">
        <v>25</v>
      </c>
      <c r="M306" s="558">
        <v>4968.2000000000007</v>
      </c>
      <c r="N306" s="544"/>
      <c r="O306" s="331">
        <f t="shared" si="22"/>
        <v>0</v>
      </c>
      <c r="P306" s="545"/>
      <c r="Q306" s="333" t="s">
        <v>3637</v>
      </c>
      <c r="R306" s="340">
        <f t="shared" si="23"/>
        <v>198.72800000000004</v>
      </c>
      <c r="S306" s="99"/>
      <c r="T306" s="99"/>
    </row>
    <row r="307" spans="1:20" ht="15" x14ac:dyDescent="0.2">
      <c r="A307" s="519">
        <v>292</v>
      </c>
      <c r="B307" s="537">
        <v>1900</v>
      </c>
      <c r="C307" s="538" t="s">
        <v>7831</v>
      </c>
      <c r="D307" s="539" t="s">
        <v>7832</v>
      </c>
      <c r="E307" s="411" t="s">
        <v>540</v>
      </c>
      <c r="F307" s="411" t="s">
        <v>566</v>
      </c>
      <c r="G307" s="411" t="s">
        <v>567</v>
      </c>
      <c r="H307" s="540" t="s">
        <v>568</v>
      </c>
      <c r="I307" s="541" t="str">
        <f t="shared" si="21"/>
        <v>фото1</v>
      </c>
      <c r="J307" s="541" t="str">
        <f>HYPERLINK("http://www.gardenbulbs.ru/images/vesna_CL/thumbnails/"&amp;D857&amp;".jpg","фото2")</f>
        <v>фото2</v>
      </c>
      <c r="K307" s="542" t="s">
        <v>32</v>
      </c>
      <c r="L307" s="546">
        <v>25</v>
      </c>
      <c r="M307" s="558">
        <v>3263</v>
      </c>
      <c r="N307" s="544"/>
      <c r="O307" s="331">
        <f t="shared" si="22"/>
        <v>0</v>
      </c>
      <c r="P307" s="545"/>
      <c r="Q307" s="333" t="s">
        <v>3637</v>
      </c>
      <c r="R307" s="340">
        <f t="shared" si="23"/>
        <v>130.52000000000001</v>
      </c>
      <c r="S307" s="70"/>
      <c r="T307" s="70"/>
    </row>
    <row r="308" spans="1:20" ht="15" x14ac:dyDescent="0.2">
      <c r="A308" s="519">
        <v>293</v>
      </c>
      <c r="B308" s="537">
        <v>1901</v>
      </c>
      <c r="C308" s="538" t="s">
        <v>7833</v>
      </c>
      <c r="D308" s="539"/>
      <c r="E308" s="411" t="s">
        <v>540</v>
      </c>
      <c r="F308" s="411" t="s">
        <v>571</v>
      </c>
      <c r="G308" s="411" t="s">
        <v>572</v>
      </c>
      <c r="H308" s="540" t="s">
        <v>573</v>
      </c>
      <c r="I308" s="541" t="str">
        <f t="shared" si="21"/>
        <v>фото1</v>
      </c>
      <c r="J308" s="541"/>
      <c r="K308" s="542" t="s">
        <v>32</v>
      </c>
      <c r="L308" s="546">
        <v>25</v>
      </c>
      <c r="M308" s="558">
        <v>5679.5</v>
      </c>
      <c r="N308" s="544"/>
      <c r="O308" s="331">
        <f t="shared" si="22"/>
        <v>0</v>
      </c>
      <c r="P308" s="545"/>
      <c r="Q308" s="333" t="s">
        <v>3637</v>
      </c>
      <c r="R308" s="340">
        <f t="shared" si="23"/>
        <v>227.18</v>
      </c>
      <c r="S308" s="70"/>
      <c r="T308" s="70"/>
    </row>
    <row r="309" spans="1:20" ht="15" x14ac:dyDescent="0.2">
      <c r="A309" s="519">
        <v>294</v>
      </c>
      <c r="B309" s="537">
        <v>2160</v>
      </c>
      <c r="C309" s="538" t="s">
        <v>7834</v>
      </c>
      <c r="D309" s="539"/>
      <c r="E309" s="411" t="s">
        <v>540</v>
      </c>
      <c r="F309" s="411" t="s">
        <v>574</v>
      </c>
      <c r="G309" s="411" t="s">
        <v>575</v>
      </c>
      <c r="H309" s="540" t="s">
        <v>576</v>
      </c>
      <c r="I309" s="541" t="str">
        <f t="shared" si="21"/>
        <v>фото1</v>
      </c>
      <c r="J309" s="541"/>
      <c r="K309" s="542" t="s">
        <v>32</v>
      </c>
      <c r="L309" s="546">
        <v>25</v>
      </c>
      <c r="M309" s="558">
        <v>2532.1999999999998</v>
      </c>
      <c r="N309" s="544"/>
      <c r="O309" s="331">
        <f t="shared" si="22"/>
        <v>0</v>
      </c>
      <c r="P309" s="545"/>
      <c r="Q309" s="333" t="s">
        <v>3637</v>
      </c>
      <c r="R309" s="340">
        <f t="shared" si="23"/>
        <v>101.288</v>
      </c>
      <c r="S309" s="70"/>
      <c r="T309" s="70"/>
    </row>
    <row r="310" spans="1:20" ht="25.5" x14ac:dyDescent="0.2">
      <c r="A310" s="519">
        <v>295</v>
      </c>
      <c r="B310" s="537">
        <v>2178</v>
      </c>
      <c r="C310" s="538" t="s">
        <v>10749</v>
      </c>
      <c r="D310" s="539" t="s">
        <v>10750</v>
      </c>
      <c r="E310" s="411" t="s">
        <v>540</v>
      </c>
      <c r="F310" s="411" t="s">
        <v>10751</v>
      </c>
      <c r="G310" s="411" t="s">
        <v>10752</v>
      </c>
      <c r="H310" s="540" t="s">
        <v>10753</v>
      </c>
      <c r="I310" s="541" t="str">
        <f t="shared" si="21"/>
        <v>фото1</v>
      </c>
      <c r="J310" s="541" t="str">
        <f>HYPERLINK("http://www.gardenbulbs.ru/images/vesna_CL/thumbnails/"&amp;D860&amp;".jpg","фото2")</f>
        <v>фото2</v>
      </c>
      <c r="K310" s="542" t="s">
        <v>32</v>
      </c>
      <c r="L310" s="546">
        <v>25</v>
      </c>
      <c r="M310" s="558">
        <v>1070.5999999999999</v>
      </c>
      <c r="N310" s="544"/>
      <c r="O310" s="331">
        <f t="shared" si="22"/>
        <v>0</v>
      </c>
      <c r="P310" s="545"/>
      <c r="Q310" s="333" t="s">
        <v>619</v>
      </c>
      <c r="R310" s="340">
        <f t="shared" si="23"/>
        <v>42.823999999999998</v>
      </c>
      <c r="S310" s="70"/>
      <c r="T310" s="70"/>
    </row>
    <row r="311" spans="1:20" ht="25.5" x14ac:dyDescent="0.2">
      <c r="A311" s="519">
        <v>296</v>
      </c>
      <c r="B311" s="537">
        <v>6762</v>
      </c>
      <c r="C311" s="538" t="s">
        <v>9916</v>
      </c>
      <c r="D311" s="539"/>
      <c r="E311" s="411" t="s">
        <v>540</v>
      </c>
      <c r="F311" s="411" t="s">
        <v>3641</v>
      </c>
      <c r="G311" s="411" t="s">
        <v>3642</v>
      </c>
      <c r="H311" s="540" t="s">
        <v>3643</v>
      </c>
      <c r="I311" s="541" t="str">
        <f t="shared" si="21"/>
        <v>фото1</v>
      </c>
      <c r="J311" s="541"/>
      <c r="K311" s="542" t="s">
        <v>32</v>
      </c>
      <c r="L311" s="546">
        <v>25</v>
      </c>
      <c r="M311" s="558">
        <v>2532.1999999999998</v>
      </c>
      <c r="N311" s="544"/>
      <c r="O311" s="331">
        <f t="shared" si="22"/>
        <v>0</v>
      </c>
      <c r="P311" s="545"/>
      <c r="Q311" s="333" t="s">
        <v>3637</v>
      </c>
      <c r="R311" s="340">
        <f t="shared" si="23"/>
        <v>101.288</v>
      </c>
      <c r="S311" s="100"/>
      <c r="T311" s="100"/>
    </row>
    <row r="312" spans="1:20" ht="25.5" x14ac:dyDescent="0.2">
      <c r="A312" s="519">
        <v>297</v>
      </c>
      <c r="B312" s="537">
        <v>6766</v>
      </c>
      <c r="C312" s="538" t="s">
        <v>9917</v>
      </c>
      <c r="D312" s="539" t="s">
        <v>9918</v>
      </c>
      <c r="E312" s="411" t="s">
        <v>540</v>
      </c>
      <c r="F312" s="411" t="s">
        <v>3644</v>
      </c>
      <c r="G312" s="411" t="s">
        <v>3645</v>
      </c>
      <c r="H312" s="540" t="s">
        <v>3646</v>
      </c>
      <c r="I312" s="541" t="str">
        <f t="shared" si="21"/>
        <v>фото1</v>
      </c>
      <c r="J312" s="541" t="str">
        <f t="shared" ref="J312:J315" si="25">HYPERLINK("http://www.gardenbulbs.ru/images/vesna_CL/thumbnails/"&amp;D862&amp;".jpg","фото2")</f>
        <v>фото2</v>
      </c>
      <c r="K312" s="542" t="s">
        <v>32</v>
      </c>
      <c r="L312" s="546">
        <v>25</v>
      </c>
      <c r="M312" s="558">
        <v>4968.2000000000007</v>
      </c>
      <c r="N312" s="544"/>
      <c r="O312" s="331">
        <f t="shared" si="22"/>
        <v>0</v>
      </c>
      <c r="P312" s="545"/>
      <c r="Q312" s="333" t="s">
        <v>3637</v>
      </c>
      <c r="R312" s="340">
        <f t="shared" si="23"/>
        <v>198.72800000000004</v>
      </c>
      <c r="S312" s="99"/>
      <c r="T312" s="99"/>
    </row>
    <row r="313" spans="1:20" ht="25.5" x14ac:dyDescent="0.2">
      <c r="A313" s="519">
        <v>298</v>
      </c>
      <c r="B313" s="537">
        <v>10798</v>
      </c>
      <c r="C313" s="538" t="s">
        <v>14474</v>
      </c>
      <c r="D313" s="539" t="s">
        <v>14475</v>
      </c>
      <c r="E313" s="412" t="s">
        <v>540</v>
      </c>
      <c r="F313" s="412" t="s">
        <v>14476</v>
      </c>
      <c r="G313" s="412" t="s">
        <v>14477</v>
      </c>
      <c r="H313" s="547" t="s">
        <v>14478</v>
      </c>
      <c r="I313" s="541" t="str">
        <f t="shared" si="21"/>
        <v>фото1</v>
      </c>
      <c r="J313" s="541" t="str">
        <f t="shared" si="25"/>
        <v>фото2</v>
      </c>
      <c r="K313" s="542" t="s">
        <v>32</v>
      </c>
      <c r="L313" s="546">
        <v>50</v>
      </c>
      <c r="M313" s="558">
        <v>9840.1</v>
      </c>
      <c r="N313" s="544"/>
      <c r="O313" s="331">
        <f t="shared" si="22"/>
        <v>0</v>
      </c>
      <c r="P313" s="545" t="s">
        <v>13902</v>
      </c>
      <c r="Q313" s="333" t="s">
        <v>3637</v>
      </c>
      <c r="R313" s="340">
        <f t="shared" si="23"/>
        <v>196.80200000000002</v>
      </c>
      <c r="S313" s="70"/>
      <c r="T313" s="70"/>
    </row>
    <row r="314" spans="1:20" ht="38.25" x14ac:dyDescent="0.2">
      <c r="A314" s="519">
        <v>299</v>
      </c>
      <c r="B314" s="537">
        <v>347</v>
      </c>
      <c r="C314" s="538" t="s">
        <v>10754</v>
      </c>
      <c r="D314" s="539" t="s">
        <v>10755</v>
      </c>
      <c r="E314" s="411" t="s">
        <v>540</v>
      </c>
      <c r="F314" s="411" t="s">
        <v>10756</v>
      </c>
      <c r="G314" s="411" t="s">
        <v>10757</v>
      </c>
      <c r="H314" s="540" t="s">
        <v>10758</v>
      </c>
      <c r="I314" s="541" t="str">
        <f t="shared" si="21"/>
        <v>фото1</v>
      </c>
      <c r="J314" s="541" t="str">
        <f t="shared" si="25"/>
        <v>фото2</v>
      </c>
      <c r="K314" s="542" t="s">
        <v>32</v>
      </c>
      <c r="L314" s="546">
        <v>25</v>
      </c>
      <c r="M314" s="558">
        <v>4968.2000000000007</v>
      </c>
      <c r="N314" s="544"/>
      <c r="O314" s="331">
        <f t="shared" si="22"/>
        <v>0</v>
      </c>
      <c r="P314" s="545"/>
      <c r="Q314" s="333" t="s">
        <v>3637</v>
      </c>
      <c r="R314" s="340">
        <f t="shared" si="23"/>
        <v>198.72800000000004</v>
      </c>
      <c r="S314" s="70"/>
      <c r="T314" s="70"/>
    </row>
    <row r="315" spans="1:20" ht="51" x14ac:dyDescent="0.2">
      <c r="A315" s="519">
        <v>300</v>
      </c>
      <c r="B315" s="537">
        <v>10799</v>
      </c>
      <c r="C315" s="538" t="s">
        <v>14479</v>
      </c>
      <c r="D315" s="539" t="s">
        <v>14480</v>
      </c>
      <c r="E315" s="412" t="s">
        <v>540</v>
      </c>
      <c r="F315" s="412" t="s">
        <v>3228</v>
      </c>
      <c r="G315" s="412" t="s">
        <v>3229</v>
      </c>
      <c r="H315" s="547" t="s">
        <v>14481</v>
      </c>
      <c r="I315" s="541" t="str">
        <f t="shared" si="21"/>
        <v>фото1</v>
      </c>
      <c r="J315" s="541" t="str">
        <f t="shared" si="25"/>
        <v>фото2</v>
      </c>
      <c r="K315" s="542" t="s">
        <v>32</v>
      </c>
      <c r="L315" s="546">
        <v>50</v>
      </c>
      <c r="M315" s="558">
        <v>11837.6</v>
      </c>
      <c r="N315" s="544"/>
      <c r="O315" s="331">
        <f t="shared" si="22"/>
        <v>0</v>
      </c>
      <c r="P315" s="545" t="s">
        <v>13902</v>
      </c>
      <c r="Q315" s="333" t="s">
        <v>3637</v>
      </c>
      <c r="R315" s="340">
        <f t="shared" si="23"/>
        <v>236.75200000000001</v>
      </c>
      <c r="S315" s="70"/>
      <c r="T315" s="70"/>
    </row>
    <row r="316" spans="1:20" ht="38.25" x14ac:dyDescent="0.2">
      <c r="A316" s="519">
        <v>301</v>
      </c>
      <c r="B316" s="537">
        <v>4523</v>
      </c>
      <c r="C316" s="538" t="s">
        <v>7835</v>
      </c>
      <c r="D316" s="539"/>
      <c r="E316" s="411" t="s">
        <v>540</v>
      </c>
      <c r="F316" s="411" t="s">
        <v>578</v>
      </c>
      <c r="G316" s="411" t="s">
        <v>3647</v>
      </c>
      <c r="H316" s="540" t="s">
        <v>579</v>
      </c>
      <c r="I316" s="541" t="str">
        <f t="shared" si="21"/>
        <v>фото1</v>
      </c>
      <c r="J316" s="541"/>
      <c r="K316" s="542" t="s">
        <v>32</v>
      </c>
      <c r="L316" s="546">
        <v>25</v>
      </c>
      <c r="M316" s="558">
        <v>4968.2000000000007</v>
      </c>
      <c r="N316" s="544"/>
      <c r="O316" s="331">
        <f t="shared" si="22"/>
        <v>0</v>
      </c>
      <c r="P316" s="545"/>
      <c r="Q316" s="333" t="s">
        <v>3637</v>
      </c>
      <c r="R316" s="340">
        <f t="shared" si="23"/>
        <v>198.72800000000004</v>
      </c>
      <c r="S316" s="70"/>
      <c r="T316" s="70"/>
    </row>
    <row r="317" spans="1:20" ht="25.5" x14ac:dyDescent="0.2">
      <c r="A317" s="519">
        <v>302</v>
      </c>
      <c r="B317" s="537">
        <v>2162</v>
      </c>
      <c r="C317" s="538" t="s">
        <v>9919</v>
      </c>
      <c r="D317" s="539"/>
      <c r="E317" s="411" t="s">
        <v>540</v>
      </c>
      <c r="F317" s="411" t="s">
        <v>580</v>
      </c>
      <c r="G317" s="411" t="s">
        <v>3648</v>
      </c>
      <c r="H317" s="540" t="s">
        <v>581</v>
      </c>
      <c r="I317" s="541" t="str">
        <f t="shared" si="21"/>
        <v>фото1</v>
      </c>
      <c r="J317" s="541"/>
      <c r="K317" s="542" t="s">
        <v>32</v>
      </c>
      <c r="L317" s="546">
        <v>25</v>
      </c>
      <c r="M317" s="558">
        <v>2694.6</v>
      </c>
      <c r="N317" s="544"/>
      <c r="O317" s="331">
        <f t="shared" si="22"/>
        <v>0</v>
      </c>
      <c r="P317" s="545"/>
      <c r="Q317" s="333" t="s">
        <v>3637</v>
      </c>
      <c r="R317" s="340">
        <f t="shared" si="23"/>
        <v>107.78399999999999</v>
      </c>
      <c r="S317" s="70"/>
      <c r="T317" s="70"/>
    </row>
    <row r="318" spans="1:20" ht="25.5" x14ac:dyDescent="0.2">
      <c r="A318" s="519">
        <v>303</v>
      </c>
      <c r="B318" s="537">
        <v>551</v>
      </c>
      <c r="C318" s="538" t="s">
        <v>7836</v>
      </c>
      <c r="D318" s="539"/>
      <c r="E318" s="411" t="s">
        <v>540</v>
      </c>
      <c r="F318" s="411" t="s">
        <v>582</v>
      </c>
      <c r="G318" s="411" t="s">
        <v>583</v>
      </c>
      <c r="H318" s="540" t="s">
        <v>584</v>
      </c>
      <c r="I318" s="541" t="str">
        <f t="shared" si="21"/>
        <v>фото1</v>
      </c>
      <c r="J318" s="541"/>
      <c r="K318" s="542" t="s">
        <v>32</v>
      </c>
      <c r="L318" s="546">
        <v>25</v>
      </c>
      <c r="M318" s="558">
        <v>4692.1000000000004</v>
      </c>
      <c r="N318" s="544"/>
      <c r="O318" s="331">
        <f t="shared" si="22"/>
        <v>0</v>
      </c>
      <c r="P318" s="545"/>
      <c r="Q318" s="333" t="s">
        <v>3637</v>
      </c>
      <c r="R318" s="340">
        <f t="shared" si="23"/>
        <v>187.68400000000003</v>
      </c>
      <c r="S318" s="70"/>
      <c r="T318" s="70"/>
    </row>
    <row r="319" spans="1:20" ht="15" x14ac:dyDescent="0.2">
      <c r="A319" s="519">
        <v>304</v>
      </c>
      <c r="B319" s="537">
        <v>34</v>
      </c>
      <c r="C319" s="538" t="s">
        <v>7837</v>
      </c>
      <c r="D319" s="539"/>
      <c r="E319" s="411" t="s">
        <v>540</v>
      </c>
      <c r="F319" s="411" t="s">
        <v>585</v>
      </c>
      <c r="G319" s="411" t="s">
        <v>586</v>
      </c>
      <c r="H319" s="540" t="s">
        <v>587</v>
      </c>
      <c r="I319" s="541" t="str">
        <f t="shared" si="21"/>
        <v>фото1</v>
      </c>
      <c r="J319" s="541"/>
      <c r="K319" s="542" t="s">
        <v>32</v>
      </c>
      <c r="L319" s="546">
        <v>25</v>
      </c>
      <c r="M319" s="558">
        <v>2775.7999999999997</v>
      </c>
      <c r="N319" s="544"/>
      <c r="O319" s="331">
        <f t="shared" si="22"/>
        <v>0</v>
      </c>
      <c r="P319" s="545"/>
      <c r="Q319" s="333" t="s">
        <v>3637</v>
      </c>
      <c r="R319" s="340">
        <f t="shared" si="23"/>
        <v>111.03199999999998</v>
      </c>
      <c r="S319" s="70"/>
      <c r="T319" s="70"/>
    </row>
    <row r="320" spans="1:20" ht="15" x14ac:dyDescent="0.2">
      <c r="A320" s="519">
        <v>305</v>
      </c>
      <c r="B320" s="537">
        <v>3960</v>
      </c>
      <c r="C320" s="538" t="s">
        <v>7838</v>
      </c>
      <c r="D320" s="539"/>
      <c r="E320" s="411" t="s">
        <v>540</v>
      </c>
      <c r="F320" s="411" t="s">
        <v>588</v>
      </c>
      <c r="G320" s="411" t="s">
        <v>589</v>
      </c>
      <c r="H320" s="540" t="s">
        <v>590</v>
      </c>
      <c r="I320" s="541" t="str">
        <f t="shared" si="21"/>
        <v>фото1</v>
      </c>
      <c r="J320" s="541"/>
      <c r="K320" s="542" t="s">
        <v>32</v>
      </c>
      <c r="L320" s="546">
        <v>25</v>
      </c>
      <c r="M320" s="558">
        <v>3279.2</v>
      </c>
      <c r="N320" s="544"/>
      <c r="O320" s="331">
        <f t="shared" si="22"/>
        <v>0</v>
      </c>
      <c r="P320" s="545"/>
      <c r="Q320" s="333" t="s">
        <v>3637</v>
      </c>
      <c r="R320" s="340">
        <f t="shared" si="23"/>
        <v>131.16800000000001</v>
      </c>
      <c r="S320" s="70"/>
      <c r="T320" s="70"/>
    </row>
    <row r="321" spans="1:20" ht="15" x14ac:dyDescent="0.2">
      <c r="A321" s="519">
        <v>306</v>
      </c>
      <c r="B321" s="537">
        <v>2145</v>
      </c>
      <c r="C321" s="538" t="s">
        <v>7839</v>
      </c>
      <c r="D321" s="539"/>
      <c r="E321" s="411" t="s">
        <v>540</v>
      </c>
      <c r="F321" s="411" t="s">
        <v>591</v>
      </c>
      <c r="G321" s="411" t="s">
        <v>592</v>
      </c>
      <c r="H321" s="540" t="s">
        <v>593</v>
      </c>
      <c r="I321" s="541" t="str">
        <f t="shared" si="21"/>
        <v>фото1</v>
      </c>
      <c r="J321" s="541"/>
      <c r="K321" s="542" t="s">
        <v>32</v>
      </c>
      <c r="L321" s="546">
        <v>25</v>
      </c>
      <c r="M321" s="558">
        <v>4610.9000000000005</v>
      </c>
      <c r="N321" s="544"/>
      <c r="O321" s="331">
        <f t="shared" si="22"/>
        <v>0</v>
      </c>
      <c r="P321" s="545"/>
      <c r="Q321" s="333" t="s">
        <v>3637</v>
      </c>
      <c r="R321" s="340">
        <f t="shared" si="23"/>
        <v>184.43600000000004</v>
      </c>
      <c r="S321" s="100"/>
      <c r="T321" s="100"/>
    </row>
    <row r="322" spans="1:20" ht="15" x14ac:dyDescent="0.2">
      <c r="A322" s="519">
        <v>307</v>
      </c>
      <c r="B322" s="537">
        <v>1892</v>
      </c>
      <c r="C322" s="538" t="s">
        <v>7847</v>
      </c>
      <c r="D322" s="539"/>
      <c r="E322" s="411" t="s">
        <v>540</v>
      </c>
      <c r="F322" s="411" t="s">
        <v>594</v>
      </c>
      <c r="G322" s="411" t="s">
        <v>595</v>
      </c>
      <c r="H322" s="540" t="s">
        <v>597</v>
      </c>
      <c r="I322" s="541" t="str">
        <f t="shared" si="21"/>
        <v>фото1</v>
      </c>
      <c r="J322" s="541"/>
      <c r="K322" s="542" t="s">
        <v>32</v>
      </c>
      <c r="L322" s="546">
        <v>25</v>
      </c>
      <c r="M322" s="558">
        <v>1070.5999999999999</v>
      </c>
      <c r="N322" s="544"/>
      <c r="O322" s="331">
        <f t="shared" si="22"/>
        <v>0</v>
      </c>
      <c r="P322" s="545"/>
      <c r="Q322" s="333" t="s">
        <v>596</v>
      </c>
      <c r="R322" s="340">
        <f t="shared" si="23"/>
        <v>42.823999999999998</v>
      </c>
      <c r="S322" s="99"/>
      <c r="T322" s="99"/>
    </row>
    <row r="323" spans="1:20" ht="25.5" x14ac:dyDescent="0.2">
      <c r="A323" s="519">
        <v>308</v>
      </c>
      <c r="B323" s="537">
        <v>553</v>
      </c>
      <c r="C323" s="538" t="s">
        <v>7840</v>
      </c>
      <c r="D323" s="539"/>
      <c r="E323" s="411" t="s">
        <v>540</v>
      </c>
      <c r="F323" s="411" t="s">
        <v>2192</v>
      </c>
      <c r="G323" s="411" t="s">
        <v>3649</v>
      </c>
      <c r="H323" s="540" t="s">
        <v>3650</v>
      </c>
      <c r="I323" s="541" t="str">
        <f t="shared" si="21"/>
        <v>фото1</v>
      </c>
      <c r="J323" s="541"/>
      <c r="K323" s="542" t="s">
        <v>32</v>
      </c>
      <c r="L323" s="546">
        <v>25</v>
      </c>
      <c r="M323" s="558">
        <v>4968.2000000000007</v>
      </c>
      <c r="N323" s="544"/>
      <c r="O323" s="331">
        <f t="shared" si="22"/>
        <v>0</v>
      </c>
      <c r="P323" s="545"/>
      <c r="Q323" s="333" t="s">
        <v>3637</v>
      </c>
      <c r="R323" s="340">
        <f t="shared" si="23"/>
        <v>198.72800000000004</v>
      </c>
      <c r="S323" s="70"/>
      <c r="T323" s="70"/>
    </row>
    <row r="324" spans="1:20" ht="15" x14ac:dyDescent="0.2">
      <c r="A324" s="519">
        <v>309</v>
      </c>
      <c r="B324" s="537">
        <v>366</v>
      </c>
      <c r="C324" s="538" t="s">
        <v>7841</v>
      </c>
      <c r="D324" s="539"/>
      <c r="E324" s="411" t="s">
        <v>540</v>
      </c>
      <c r="F324" s="411" t="s">
        <v>598</v>
      </c>
      <c r="G324" s="411" t="s">
        <v>599</v>
      </c>
      <c r="H324" s="540" t="s">
        <v>600</v>
      </c>
      <c r="I324" s="541" t="str">
        <f t="shared" si="21"/>
        <v>фото1</v>
      </c>
      <c r="J324" s="541"/>
      <c r="K324" s="542" t="s">
        <v>32</v>
      </c>
      <c r="L324" s="546">
        <v>25</v>
      </c>
      <c r="M324" s="558">
        <v>2532.1999999999998</v>
      </c>
      <c r="N324" s="544"/>
      <c r="O324" s="331">
        <f t="shared" si="22"/>
        <v>0</v>
      </c>
      <c r="P324" s="545"/>
      <c r="Q324" s="333" t="s">
        <v>3637</v>
      </c>
      <c r="R324" s="340">
        <f t="shared" si="23"/>
        <v>101.288</v>
      </c>
      <c r="S324" s="70"/>
      <c r="T324" s="70"/>
    </row>
    <row r="325" spans="1:20" ht="38.25" x14ac:dyDescent="0.2">
      <c r="A325" s="519">
        <v>310</v>
      </c>
      <c r="B325" s="537">
        <v>4</v>
      </c>
      <c r="C325" s="538" t="s">
        <v>10759</v>
      </c>
      <c r="D325" s="539"/>
      <c r="E325" s="411" t="s">
        <v>540</v>
      </c>
      <c r="F325" s="411" t="s">
        <v>10760</v>
      </c>
      <c r="G325" s="411" t="s">
        <v>10761</v>
      </c>
      <c r="H325" s="540" t="s">
        <v>10762</v>
      </c>
      <c r="I325" s="541" t="str">
        <f t="shared" si="21"/>
        <v>фото1</v>
      </c>
      <c r="J325" s="541"/>
      <c r="K325" s="542" t="s">
        <v>32</v>
      </c>
      <c r="L325" s="546">
        <v>25</v>
      </c>
      <c r="M325" s="558">
        <v>1314.1999999999998</v>
      </c>
      <c r="N325" s="544"/>
      <c r="O325" s="331">
        <f t="shared" si="22"/>
        <v>0</v>
      </c>
      <c r="P325" s="545"/>
      <c r="Q325" s="333" t="s">
        <v>619</v>
      </c>
      <c r="R325" s="340">
        <f t="shared" si="23"/>
        <v>52.567999999999991</v>
      </c>
      <c r="S325" s="70"/>
      <c r="T325" s="70"/>
    </row>
    <row r="326" spans="1:20" ht="38.25" x14ac:dyDescent="0.2">
      <c r="A326" s="519">
        <v>311</v>
      </c>
      <c r="B326" s="537">
        <v>10800</v>
      </c>
      <c r="C326" s="538" t="s">
        <v>14482</v>
      </c>
      <c r="D326" s="539" t="s">
        <v>14483</v>
      </c>
      <c r="E326" s="412" t="s">
        <v>540</v>
      </c>
      <c r="F326" s="412" t="s">
        <v>14484</v>
      </c>
      <c r="G326" s="412" t="s">
        <v>14485</v>
      </c>
      <c r="H326" s="547" t="s">
        <v>14486</v>
      </c>
      <c r="I326" s="541" t="str">
        <f t="shared" si="21"/>
        <v>фото1</v>
      </c>
      <c r="J326" s="541" t="str">
        <f t="shared" ref="J326:J327" si="26">HYPERLINK("http://www.gardenbulbs.ru/images/vesna_CL/thumbnails/"&amp;D876&amp;".jpg","фото2")</f>
        <v>фото2</v>
      </c>
      <c r="K326" s="542" t="s">
        <v>32</v>
      </c>
      <c r="L326" s="546">
        <v>25</v>
      </c>
      <c r="M326" s="558">
        <v>4968.2000000000007</v>
      </c>
      <c r="N326" s="544"/>
      <c r="O326" s="331">
        <f t="shared" si="22"/>
        <v>0</v>
      </c>
      <c r="P326" s="545" t="s">
        <v>13902</v>
      </c>
      <c r="Q326" s="333" t="s">
        <v>3637</v>
      </c>
      <c r="R326" s="340">
        <f t="shared" si="23"/>
        <v>198.72800000000004</v>
      </c>
      <c r="S326" s="70"/>
      <c r="T326" s="70"/>
    </row>
    <row r="327" spans="1:20" ht="38.25" x14ac:dyDescent="0.2">
      <c r="A327" s="519">
        <v>312</v>
      </c>
      <c r="B327" s="537">
        <v>6764</v>
      </c>
      <c r="C327" s="538" t="s">
        <v>14487</v>
      </c>
      <c r="D327" s="539" t="s">
        <v>14488</v>
      </c>
      <c r="E327" s="411" t="s">
        <v>540</v>
      </c>
      <c r="F327" s="411" t="s">
        <v>3653</v>
      </c>
      <c r="G327" s="411" t="s">
        <v>9177</v>
      </c>
      <c r="H327" s="540" t="s">
        <v>3654</v>
      </c>
      <c r="I327" s="541" t="str">
        <f t="shared" si="21"/>
        <v>фото1</v>
      </c>
      <c r="J327" s="541" t="str">
        <f t="shared" si="26"/>
        <v>фото2</v>
      </c>
      <c r="K327" s="542" t="s">
        <v>32</v>
      </c>
      <c r="L327" s="546">
        <v>25</v>
      </c>
      <c r="M327" s="558">
        <v>4968.2000000000007</v>
      </c>
      <c r="N327" s="544"/>
      <c r="O327" s="331">
        <f t="shared" si="22"/>
        <v>0</v>
      </c>
      <c r="P327" s="545"/>
      <c r="Q327" s="333" t="s">
        <v>3637</v>
      </c>
      <c r="R327" s="340">
        <f t="shared" si="23"/>
        <v>198.72800000000004</v>
      </c>
      <c r="S327" s="70"/>
      <c r="T327" s="70"/>
    </row>
    <row r="328" spans="1:20" ht="63.75" x14ac:dyDescent="0.2">
      <c r="A328" s="519">
        <v>313</v>
      </c>
      <c r="B328" s="537">
        <v>10801</v>
      </c>
      <c r="C328" s="538" t="s">
        <v>14489</v>
      </c>
      <c r="D328" s="539"/>
      <c r="E328" s="412" t="s">
        <v>540</v>
      </c>
      <c r="F328" s="412" t="s">
        <v>14490</v>
      </c>
      <c r="G328" s="412" t="s">
        <v>14491</v>
      </c>
      <c r="H328" s="547" t="s">
        <v>14492</v>
      </c>
      <c r="I328" s="541" t="str">
        <f t="shared" si="21"/>
        <v>фото1</v>
      </c>
      <c r="J328" s="541"/>
      <c r="K328" s="542" t="s">
        <v>32</v>
      </c>
      <c r="L328" s="546">
        <v>50</v>
      </c>
      <c r="M328" s="558">
        <v>9612.8000000000011</v>
      </c>
      <c r="N328" s="544"/>
      <c r="O328" s="331">
        <f t="shared" si="22"/>
        <v>0</v>
      </c>
      <c r="P328" s="545" t="s">
        <v>13902</v>
      </c>
      <c r="Q328" s="333" t="s">
        <v>3637</v>
      </c>
      <c r="R328" s="340">
        <f t="shared" si="23"/>
        <v>192.25600000000003</v>
      </c>
      <c r="S328" s="70"/>
      <c r="T328" s="70"/>
    </row>
    <row r="329" spans="1:20" ht="25.5" x14ac:dyDescent="0.2">
      <c r="A329" s="519">
        <v>314</v>
      </c>
      <c r="B329" s="537">
        <v>4526</v>
      </c>
      <c r="C329" s="538" t="s">
        <v>7842</v>
      </c>
      <c r="D329" s="539"/>
      <c r="E329" s="411" t="s">
        <v>540</v>
      </c>
      <c r="F329" s="411" t="s">
        <v>601</v>
      </c>
      <c r="G329" s="411" t="s">
        <v>602</v>
      </c>
      <c r="H329" s="540" t="s">
        <v>603</v>
      </c>
      <c r="I329" s="541" t="str">
        <f t="shared" si="21"/>
        <v>фото1</v>
      </c>
      <c r="J329" s="541"/>
      <c r="K329" s="542" t="s">
        <v>32</v>
      </c>
      <c r="L329" s="546">
        <v>25</v>
      </c>
      <c r="M329" s="558">
        <v>1866.3</v>
      </c>
      <c r="N329" s="544"/>
      <c r="O329" s="331">
        <f t="shared" si="22"/>
        <v>0</v>
      </c>
      <c r="P329" s="545"/>
      <c r="Q329" s="333" t="s">
        <v>3637</v>
      </c>
      <c r="R329" s="340">
        <f t="shared" si="23"/>
        <v>74.652000000000001</v>
      </c>
      <c r="S329" s="70"/>
      <c r="T329" s="70"/>
    </row>
    <row r="330" spans="1:20" ht="25.5" x14ac:dyDescent="0.2">
      <c r="A330" s="519">
        <v>315</v>
      </c>
      <c r="B330" s="537">
        <v>554</v>
      </c>
      <c r="C330" s="538" t="s">
        <v>10763</v>
      </c>
      <c r="D330" s="539"/>
      <c r="E330" s="411" t="s">
        <v>540</v>
      </c>
      <c r="F330" s="411" t="s">
        <v>605</v>
      </c>
      <c r="G330" s="411" t="s">
        <v>3651</v>
      </c>
      <c r="H330" s="540" t="s">
        <v>606</v>
      </c>
      <c r="I330" s="541" t="str">
        <f t="shared" si="21"/>
        <v>фото1</v>
      </c>
      <c r="J330" s="541"/>
      <c r="K330" s="542" t="s">
        <v>32</v>
      </c>
      <c r="L330" s="546">
        <v>25</v>
      </c>
      <c r="M330" s="558">
        <v>4968.2000000000007</v>
      </c>
      <c r="N330" s="544"/>
      <c r="O330" s="331">
        <f t="shared" si="22"/>
        <v>0</v>
      </c>
      <c r="P330" s="545"/>
      <c r="Q330" s="333" t="s">
        <v>3637</v>
      </c>
      <c r="R330" s="340">
        <f t="shared" si="23"/>
        <v>198.72800000000004</v>
      </c>
      <c r="S330" s="70"/>
      <c r="T330" s="70"/>
    </row>
    <row r="331" spans="1:20" ht="15" x14ac:dyDescent="0.2">
      <c r="A331" s="519">
        <v>316</v>
      </c>
      <c r="B331" s="537">
        <v>552</v>
      </c>
      <c r="C331" s="538" t="s">
        <v>7844</v>
      </c>
      <c r="D331" s="539"/>
      <c r="E331" s="411" t="s">
        <v>540</v>
      </c>
      <c r="F331" s="411" t="s">
        <v>607</v>
      </c>
      <c r="G331" s="411" t="s">
        <v>608</v>
      </c>
      <c r="H331" s="540" t="s">
        <v>609</v>
      </c>
      <c r="I331" s="541" t="str">
        <f t="shared" si="21"/>
        <v>фото1</v>
      </c>
      <c r="J331" s="541"/>
      <c r="K331" s="542" t="s">
        <v>32</v>
      </c>
      <c r="L331" s="546">
        <v>25</v>
      </c>
      <c r="M331" s="558">
        <v>4968.2000000000007</v>
      </c>
      <c r="N331" s="544"/>
      <c r="O331" s="331">
        <f t="shared" si="22"/>
        <v>0</v>
      </c>
      <c r="P331" s="545"/>
      <c r="Q331" s="333" t="s">
        <v>3637</v>
      </c>
      <c r="R331" s="340">
        <f t="shared" si="23"/>
        <v>198.72800000000004</v>
      </c>
      <c r="S331" s="70"/>
      <c r="T331" s="70"/>
    </row>
    <row r="332" spans="1:20" ht="15" x14ac:dyDescent="0.2">
      <c r="A332" s="519">
        <v>317</v>
      </c>
      <c r="B332" s="537">
        <v>1907</v>
      </c>
      <c r="C332" s="538" t="s">
        <v>7845</v>
      </c>
      <c r="D332" s="539"/>
      <c r="E332" s="411" t="s">
        <v>540</v>
      </c>
      <c r="F332" s="411" t="s">
        <v>610</v>
      </c>
      <c r="G332" s="411" t="s">
        <v>611</v>
      </c>
      <c r="H332" s="540" t="s">
        <v>612</v>
      </c>
      <c r="I332" s="541" t="str">
        <f t="shared" si="21"/>
        <v>фото1</v>
      </c>
      <c r="J332" s="541"/>
      <c r="K332" s="542" t="s">
        <v>32</v>
      </c>
      <c r="L332" s="546">
        <v>25</v>
      </c>
      <c r="M332" s="558">
        <v>4005.1</v>
      </c>
      <c r="N332" s="544"/>
      <c r="O332" s="331">
        <f t="shared" si="22"/>
        <v>0</v>
      </c>
      <c r="P332" s="545"/>
      <c r="Q332" s="333" t="s">
        <v>3637</v>
      </c>
      <c r="R332" s="340">
        <f t="shared" si="23"/>
        <v>160.20400000000001</v>
      </c>
      <c r="S332" s="70"/>
      <c r="T332" s="70"/>
    </row>
    <row r="333" spans="1:20" ht="15" x14ac:dyDescent="0.2">
      <c r="A333" s="519">
        <v>318</v>
      </c>
      <c r="B333" s="537">
        <v>2301</v>
      </c>
      <c r="C333" s="538" t="s">
        <v>7843</v>
      </c>
      <c r="D333" s="539"/>
      <c r="E333" s="411" t="s">
        <v>540</v>
      </c>
      <c r="F333" s="411" t="s">
        <v>613</v>
      </c>
      <c r="G333" s="411" t="s">
        <v>614</v>
      </c>
      <c r="H333" s="540" t="s">
        <v>616</v>
      </c>
      <c r="I333" s="541" t="str">
        <f t="shared" si="21"/>
        <v>фото1</v>
      </c>
      <c r="J333" s="541"/>
      <c r="K333" s="542" t="s">
        <v>32</v>
      </c>
      <c r="L333" s="546">
        <v>25</v>
      </c>
      <c r="M333" s="558">
        <v>1070.5999999999999</v>
      </c>
      <c r="N333" s="544"/>
      <c r="O333" s="331">
        <f t="shared" si="22"/>
        <v>0</v>
      </c>
      <c r="P333" s="545"/>
      <c r="Q333" s="333" t="s">
        <v>615</v>
      </c>
      <c r="R333" s="340">
        <f t="shared" si="23"/>
        <v>42.823999999999998</v>
      </c>
      <c r="S333" s="99"/>
      <c r="T333" s="99"/>
    </row>
    <row r="334" spans="1:20" ht="63.75" x14ac:dyDescent="0.2">
      <c r="A334" s="519">
        <v>319</v>
      </c>
      <c r="B334" s="537">
        <v>678</v>
      </c>
      <c r="C334" s="538" t="s">
        <v>10764</v>
      </c>
      <c r="D334" s="539" t="s">
        <v>10765</v>
      </c>
      <c r="E334" s="411" t="s">
        <v>540</v>
      </c>
      <c r="F334" s="411" t="s">
        <v>10766</v>
      </c>
      <c r="G334" s="411" t="s">
        <v>8780</v>
      </c>
      <c r="H334" s="540" t="s">
        <v>10767</v>
      </c>
      <c r="I334" s="541" t="str">
        <f t="shared" si="21"/>
        <v>фото1</v>
      </c>
      <c r="J334" s="541" t="str">
        <f>HYPERLINK("http://www.gardenbulbs.ru/images/vesna_CL/thumbnails/"&amp;D884&amp;".jpg","фото2")</f>
        <v>фото2</v>
      </c>
      <c r="K334" s="542" t="s">
        <v>32</v>
      </c>
      <c r="L334" s="546">
        <v>25</v>
      </c>
      <c r="M334" s="558">
        <v>4968.2000000000007</v>
      </c>
      <c r="N334" s="544"/>
      <c r="O334" s="331">
        <f t="shared" si="22"/>
        <v>0</v>
      </c>
      <c r="P334" s="545"/>
      <c r="Q334" s="333" t="s">
        <v>3637</v>
      </c>
      <c r="R334" s="340">
        <f t="shared" si="23"/>
        <v>198.72800000000004</v>
      </c>
      <c r="S334" s="99"/>
      <c r="T334" s="99"/>
    </row>
    <row r="335" spans="1:20" ht="25.5" x14ac:dyDescent="0.2">
      <c r="A335" s="519">
        <v>320</v>
      </c>
      <c r="B335" s="537">
        <v>108</v>
      </c>
      <c r="C335" s="538" t="s">
        <v>7846</v>
      </c>
      <c r="D335" s="539"/>
      <c r="E335" s="411" t="s">
        <v>540</v>
      </c>
      <c r="F335" s="411" t="s">
        <v>617</v>
      </c>
      <c r="G335" s="411" t="s">
        <v>3652</v>
      </c>
      <c r="H335" s="540" t="s">
        <v>618</v>
      </c>
      <c r="I335" s="541" t="str">
        <f t="shared" si="21"/>
        <v>фото1</v>
      </c>
      <c r="J335" s="541"/>
      <c r="K335" s="542" t="s">
        <v>32</v>
      </c>
      <c r="L335" s="546">
        <v>25</v>
      </c>
      <c r="M335" s="558">
        <v>4968.2000000000007</v>
      </c>
      <c r="N335" s="544"/>
      <c r="O335" s="331">
        <f t="shared" si="22"/>
        <v>0</v>
      </c>
      <c r="P335" s="545"/>
      <c r="Q335" s="333" t="s">
        <v>3637</v>
      </c>
      <c r="R335" s="340">
        <f t="shared" si="23"/>
        <v>198.72800000000004</v>
      </c>
      <c r="S335" s="70"/>
      <c r="T335" s="70"/>
    </row>
    <row r="336" spans="1:20" ht="51" x14ac:dyDescent="0.2">
      <c r="A336" s="519">
        <v>321</v>
      </c>
      <c r="B336" s="537">
        <v>299</v>
      </c>
      <c r="C336" s="538" t="s">
        <v>596</v>
      </c>
      <c r="D336" s="539"/>
      <c r="E336" s="411" t="s">
        <v>540</v>
      </c>
      <c r="F336" s="411" t="s">
        <v>10768</v>
      </c>
      <c r="G336" s="411" t="s">
        <v>10769</v>
      </c>
      <c r="H336" s="540" t="s">
        <v>10770</v>
      </c>
      <c r="I336" s="541" t="str">
        <f t="shared" si="21"/>
        <v>фото1</v>
      </c>
      <c r="J336" s="541"/>
      <c r="K336" s="542" t="s">
        <v>32</v>
      </c>
      <c r="L336" s="546">
        <v>25</v>
      </c>
      <c r="M336" s="558">
        <v>1216.6999999999998</v>
      </c>
      <c r="N336" s="544"/>
      <c r="O336" s="331">
        <f t="shared" si="22"/>
        <v>0</v>
      </c>
      <c r="P336" s="545"/>
      <c r="Q336" s="333" t="s">
        <v>596</v>
      </c>
      <c r="R336" s="340">
        <f t="shared" si="23"/>
        <v>48.667999999999992</v>
      </c>
      <c r="S336" s="70"/>
      <c r="T336" s="70"/>
    </row>
    <row r="337" spans="1:20" ht="25.5" x14ac:dyDescent="0.2">
      <c r="A337" s="519">
        <v>322</v>
      </c>
      <c r="B337" s="537">
        <v>10802</v>
      </c>
      <c r="C337" s="538" t="s">
        <v>14493</v>
      </c>
      <c r="D337" s="539"/>
      <c r="E337" s="412" t="s">
        <v>540</v>
      </c>
      <c r="F337" s="412" t="s">
        <v>14494</v>
      </c>
      <c r="G337" s="412" t="s">
        <v>14495</v>
      </c>
      <c r="H337" s="547" t="s">
        <v>14496</v>
      </c>
      <c r="I337" s="541" t="str">
        <f t="shared" si="21"/>
        <v>фото1</v>
      </c>
      <c r="J337" s="541"/>
      <c r="K337" s="542" t="s">
        <v>32</v>
      </c>
      <c r="L337" s="546">
        <v>50</v>
      </c>
      <c r="M337" s="558">
        <v>9840.1</v>
      </c>
      <c r="N337" s="544"/>
      <c r="O337" s="331">
        <f t="shared" si="22"/>
        <v>0</v>
      </c>
      <c r="P337" s="545" t="s">
        <v>13902</v>
      </c>
      <c r="Q337" s="333" t="s">
        <v>3637</v>
      </c>
      <c r="R337" s="340">
        <f t="shared" si="23"/>
        <v>196.80200000000002</v>
      </c>
      <c r="S337" s="70"/>
      <c r="T337" s="70"/>
    </row>
    <row r="338" spans="1:20" ht="25.5" x14ac:dyDescent="0.2">
      <c r="A338" s="519">
        <v>323</v>
      </c>
      <c r="B338" s="537">
        <v>10803</v>
      </c>
      <c r="C338" s="538" t="s">
        <v>14497</v>
      </c>
      <c r="D338" s="539"/>
      <c r="E338" s="412" t="s">
        <v>540</v>
      </c>
      <c r="F338" s="412" t="s">
        <v>14498</v>
      </c>
      <c r="G338" s="412" t="s">
        <v>14498</v>
      </c>
      <c r="H338" s="547" t="s">
        <v>14499</v>
      </c>
      <c r="I338" s="541" t="str">
        <f t="shared" si="21"/>
        <v>фото1</v>
      </c>
      <c r="J338" s="541"/>
      <c r="K338" s="542" t="s">
        <v>32</v>
      </c>
      <c r="L338" s="546">
        <v>50</v>
      </c>
      <c r="M338" s="558">
        <v>9840.1</v>
      </c>
      <c r="N338" s="544"/>
      <c r="O338" s="331">
        <f t="shared" si="22"/>
        <v>0</v>
      </c>
      <c r="P338" s="545" t="s">
        <v>13902</v>
      </c>
      <c r="Q338" s="333" t="s">
        <v>3637</v>
      </c>
      <c r="R338" s="340">
        <f t="shared" si="23"/>
        <v>196.80200000000002</v>
      </c>
      <c r="S338" s="70"/>
      <c r="T338" s="70"/>
    </row>
    <row r="339" spans="1:20" ht="51" x14ac:dyDescent="0.2">
      <c r="A339" s="519">
        <v>324</v>
      </c>
      <c r="B339" s="537">
        <v>5402</v>
      </c>
      <c r="C339" s="538" t="s">
        <v>9922</v>
      </c>
      <c r="D339" s="539" t="s">
        <v>9923</v>
      </c>
      <c r="E339" s="411" t="s">
        <v>540</v>
      </c>
      <c r="F339" s="411" t="s">
        <v>7848</v>
      </c>
      <c r="G339" s="411" t="s">
        <v>7849</v>
      </c>
      <c r="H339" s="540" t="s">
        <v>7850</v>
      </c>
      <c r="I339" s="541" t="str">
        <f t="shared" si="21"/>
        <v>фото1</v>
      </c>
      <c r="J339" s="541" t="str">
        <f>HYPERLINK("http://www.gardenbulbs.ru/images/vesna_CL/thumbnails/"&amp;D889&amp;".jpg","фото2")</f>
        <v>фото2</v>
      </c>
      <c r="K339" s="542" t="s">
        <v>32</v>
      </c>
      <c r="L339" s="546">
        <v>25</v>
      </c>
      <c r="M339" s="558">
        <v>5780.2000000000007</v>
      </c>
      <c r="N339" s="544"/>
      <c r="O339" s="331">
        <f t="shared" si="22"/>
        <v>0</v>
      </c>
      <c r="P339" s="545"/>
      <c r="Q339" s="333" t="s">
        <v>3637</v>
      </c>
      <c r="R339" s="340">
        <f t="shared" si="23"/>
        <v>231.20800000000003</v>
      </c>
      <c r="S339" s="70"/>
      <c r="T339" s="70"/>
    </row>
    <row r="340" spans="1:20" ht="15" x14ac:dyDescent="0.2">
      <c r="A340" s="519">
        <v>325</v>
      </c>
      <c r="B340" s="537">
        <v>2308</v>
      </c>
      <c r="C340" s="538" t="s">
        <v>7851</v>
      </c>
      <c r="D340" s="539"/>
      <c r="E340" s="411" t="s">
        <v>622</v>
      </c>
      <c r="F340" s="411" t="s">
        <v>623</v>
      </c>
      <c r="G340" s="411" t="s">
        <v>624</v>
      </c>
      <c r="H340" s="540" t="s">
        <v>626</v>
      </c>
      <c r="I340" s="541" t="str">
        <f t="shared" si="21"/>
        <v>фото1</v>
      </c>
      <c r="J340" s="541"/>
      <c r="K340" s="542" t="s">
        <v>32</v>
      </c>
      <c r="L340" s="546">
        <v>25</v>
      </c>
      <c r="M340" s="558">
        <v>1898.8</v>
      </c>
      <c r="N340" s="544"/>
      <c r="O340" s="331">
        <f t="shared" si="22"/>
        <v>0</v>
      </c>
      <c r="P340" s="545"/>
      <c r="Q340" s="333" t="s">
        <v>625</v>
      </c>
      <c r="R340" s="340">
        <f t="shared" si="23"/>
        <v>75.951999999999998</v>
      </c>
      <c r="S340" s="70"/>
      <c r="T340" s="70"/>
    </row>
    <row r="341" spans="1:20" ht="38.25" x14ac:dyDescent="0.2">
      <c r="A341" s="519">
        <v>326</v>
      </c>
      <c r="B341" s="537">
        <v>674</v>
      </c>
      <c r="C341" s="538" t="s">
        <v>10771</v>
      </c>
      <c r="D341" s="539" t="s">
        <v>10772</v>
      </c>
      <c r="E341" s="411" t="s">
        <v>622</v>
      </c>
      <c r="F341" s="411" t="s">
        <v>10773</v>
      </c>
      <c r="G341" s="411" t="s">
        <v>10774</v>
      </c>
      <c r="H341" s="540" t="s">
        <v>10775</v>
      </c>
      <c r="I341" s="541" t="str">
        <f t="shared" si="21"/>
        <v>фото1</v>
      </c>
      <c r="J341" s="541" t="str">
        <f>HYPERLINK("http://www.gardenbulbs.ru/images/vesna_CL/thumbnails/"&amp;D891&amp;".jpg","фото2")</f>
        <v>фото2</v>
      </c>
      <c r="K341" s="542" t="s">
        <v>32</v>
      </c>
      <c r="L341" s="546">
        <v>25</v>
      </c>
      <c r="M341" s="558">
        <v>4968.2000000000007</v>
      </c>
      <c r="N341" s="544"/>
      <c r="O341" s="331">
        <f t="shared" si="22"/>
        <v>0</v>
      </c>
      <c r="P341" s="545"/>
      <c r="Q341" s="333" t="s">
        <v>625</v>
      </c>
      <c r="R341" s="340">
        <f t="shared" si="23"/>
        <v>198.72800000000004</v>
      </c>
      <c r="S341" s="70"/>
      <c r="T341" s="70"/>
    </row>
    <row r="342" spans="1:20" ht="25.5" x14ac:dyDescent="0.2">
      <c r="A342" s="519">
        <v>327</v>
      </c>
      <c r="B342" s="537">
        <v>4535</v>
      </c>
      <c r="C342" s="538" t="s">
        <v>9178</v>
      </c>
      <c r="D342" s="539"/>
      <c r="E342" s="411" t="s">
        <v>622</v>
      </c>
      <c r="F342" s="411" t="s">
        <v>9179</v>
      </c>
      <c r="G342" s="411" t="s">
        <v>12712</v>
      </c>
      <c r="H342" s="540" t="s">
        <v>9180</v>
      </c>
      <c r="I342" s="541" t="str">
        <f t="shared" si="21"/>
        <v>фото1</v>
      </c>
      <c r="J342" s="541"/>
      <c r="K342" s="542" t="s">
        <v>32</v>
      </c>
      <c r="L342" s="546">
        <v>25</v>
      </c>
      <c r="M342" s="558">
        <v>4968.2000000000007</v>
      </c>
      <c r="N342" s="544"/>
      <c r="O342" s="331">
        <f t="shared" si="22"/>
        <v>0</v>
      </c>
      <c r="P342" s="545"/>
      <c r="Q342" s="333" t="s">
        <v>625</v>
      </c>
      <c r="R342" s="340">
        <f t="shared" si="23"/>
        <v>198.72800000000004</v>
      </c>
      <c r="S342" s="70"/>
      <c r="T342" s="70"/>
    </row>
    <row r="343" spans="1:20" ht="25.5" x14ac:dyDescent="0.2">
      <c r="A343" s="519">
        <v>328</v>
      </c>
      <c r="B343" s="537">
        <v>4536</v>
      </c>
      <c r="C343" s="538" t="s">
        <v>7852</v>
      </c>
      <c r="D343" s="539"/>
      <c r="E343" s="411" t="s">
        <v>622</v>
      </c>
      <c r="F343" s="411" t="s">
        <v>627</v>
      </c>
      <c r="G343" s="411" t="s">
        <v>3655</v>
      </c>
      <c r="H343" s="540" t="s">
        <v>628</v>
      </c>
      <c r="I343" s="541" t="str">
        <f t="shared" si="21"/>
        <v>фото1</v>
      </c>
      <c r="J343" s="541"/>
      <c r="K343" s="542" t="s">
        <v>32</v>
      </c>
      <c r="L343" s="546">
        <v>25</v>
      </c>
      <c r="M343" s="558">
        <v>4968.2000000000007</v>
      </c>
      <c r="N343" s="544"/>
      <c r="O343" s="331">
        <f t="shared" si="22"/>
        <v>0</v>
      </c>
      <c r="P343" s="545"/>
      <c r="Q343" s="333" t="s">
        <v>625</v>
      </c>
      <c r="R343" s="340">
        <f t="shared" si="23"/>
        <v>198.72800000000004</v>
      </c>
      <c r="S343" s="70"/>
      <c r="T343" s="70"/>
    </row>
    <row r="344" spans="1:20" ht="51" x14ac:dyDescent="0.2">
      <c r="A344" s="519">
        <v>329</v>
      </c>
      <c r="B344" s="537">
        <v>5404</v>
      </c>
      <c r="C344" s="538" t="s">
        <v>9920</v>
      </c>
      <c r="D344" s="539" t="s">
        <v>9921</v>
      </c>
      <c r="E344" s="411" t="s">
        <v>622</v>
      </c>
      <c r="F344" s="411" t="s">
        <v>7853</v>
      </c>
      <c r="G344" s="411" t="s">
        <v>12713</v>
      </c>
      <c r="H344" s="540" t="s">
        <v>7854</v>
      </c>
      <c r="I344" s="541" t="str">
        <f t="shared" si="21"/>
        <v>фото1</v>
      </c>
      <c r="J344" s="541" t="str">
        <f>HYPERLINK("http://www.gardenbulbs.ru/images/vesna_CL/thumbnails/"&amp;D894&amp;".jpg","фото2")</f>
        <v>фото2</v>
      </c>
      <c r="K344" s="542" t="s">
        <v>32</v>
      </c>
      <c r="L344" s="546">
        <v>25</v>
      </c>
      <c r="M344" s="558">
        <v>4968.2000000000007</v>
      </c>
      <c r="N344" s="544"/>
      <c r="O344" s="331">
        <f t="shared" si="22"/>
        <v>0</v>
      </c>
      <c r="P344" s="545"/>
      <c r="Q344" s="333" t="s">
        <v>625</v>
      </c>
      <c r="R344" s="340">
        <f t="shared" si="23"/>
        <v>198.72800000000004</v>
      </c>
      <c r="S344" s="70"/>
      <c r="T344" s="70"/>
    </row>
    <row r="345" spans="1:20" ht="25.5" x14ac:dyDescent="0.2">
      <c r="A345" s="519">
        <v>330</v>
      </c>
      <c r="B345" s="537">
        <v>4540</v>
      </c>
      <c r="C345" s="538" t="s">
        <v>7855</v>
      </c>
      <c r="D345" s="539"/>
      <c r="E345" s="411" t="s">
        <v>622</v>
      </c>
      <c r="F345" s="411" t="s">
        <v>629</v>
      </c>
      <c r="G345" s="411" t="s">
        <v>3656</v>
      </c>
      <c r="H345" s="540" t="s">
        <v>630</v>
      </c>
      <c r="I345" s="541" t="str">
        <f t="shared" si="21"/>
        <v>фото1</v>
      </c>
      <c r="J345" s="541"/>
      <c r="K345" s="542" t="s">
        <v>32</v>
      </c>
      <c r="L345" s="546">
        <v>25</v>
      </c>
      <c r="M345" s="558">
        <v>4968.2000000000007</v>
      </c>
      <c r="N345" s="544"/>
      <c r="O345" s="331">
        <f t="shared" si="22"/>
        <v>0</v>
      </c>
      <c r="P345" s="545"/>
      <c r="Q345" s="333" t="s">
        <v>625</v>
      </c>
      <c r="R345" s="340">
        <f t="shared" si="23"/>
        <v>198.72800000000004</v>
      </c>
      <c r="S345" s="70"/>
      <c r="T345" s="70"/>
    </row>
    <row r="346" spans="1:20" ht="20.25" x14ac:dyDescent="0.2">
      <c r="A346" s="519">
        <v>331</v>
      </c>
      <c r="B346" s="334"/>
      <c r="C346" s="334"/>
      <c r="D346" s="334"/>
      <c r="E346" s="161"/>
      <c r="F346" s="552" t="s">
        <v>631</v>
      </c>
      <c r="G346" s="334"/>
      <c r="H346" s="334"/>
      <c r="I346" s="334"/>
      <c r="J346" s="334"/>
      <c r="K346" s="334"/>
      <c r="L346" s="334"/>
      <c r="M346" s="560"/>
      <c r="N346" s="334"/>
      <c r="O346" s="334"/>
      <c r="P346" s="334"/>
      <c r="Q346" s="334"/>
      <c r="R346" s="553"/>
      <c r="S346" s="70"/>
      <c r="T346" s="70"/>
    </row>
    <row r="347" spans="1:20" ht="15.75" x14ac:dyDescent="0.2">
      <c r="A347" s="519">
        <v>332</v>
      </c>
      <c r="B347" s="524"/>
      <c r="C347" s="525"/>
      <c r="D347" s="526"/>
      <c r="E347" s="527"/>
      <c r="F347" s="528" t="s">
        <v>10776</v>
      </c>
      <c r="G347" s="529"/>
      <c r="H347" s="530"/>
      <c r="I347" s="531"/>
      <c r="J347" s="532"/>
      <c r="K347" s="533"/>
      <c r="L347" s="533"/>
      <c r="M347" s="561"/>
      <c r="N347" s="524"/>
      <c r="O347" s="524"/>
      <c r="P347" s="535"/>
      <c r="Q347" s="535"/>
      <c r="R347" s="536"/>
      <c r="S347" s="70"/>
      <c r="T347" s="70"/>
    </row>
    <row r="348" spans="1:20" ht="25.5" x14ac:dyDescent="0.2">
      <c r="A348" s="519">
        <v>333</v>
      </c>
      <c r="B348" s="537">
        <v>383</v>
      </c>
      <c r="C348" s="538" t="s">
        <v>7856</v>
      </c>
      <c r="D348" s="539"/>
      <c r="E348" s="411" t="s">
        <v>631</v>
      </c>
      <c r="F348" s="411" t="s">
        <v>632</v>
      </c>
      <c r="G348" s="411" t="s">
        <v>633</v>
      </c>
      <c r="H348" s="540" t="s">
        <v>635</v>
      </c>
      <c r="I348" s="541" t="str">
        <f t="shared" ref="I348:I367" si="27">HYPERLINK("http://www.gardenbulbs.ru/images/vesna_CL/thumbnails/"&amp;C348&amp;".jpg","фото1")</f>
        <v>фото1</v>
      </c>
      <c r="J348" s="541"/>
      <c r="K348" s="542" t="s">
        <v>32</v>
      </c>
      <c r="L348" s="546">
        <v>25</v>
      </c>
      <c r="M348" s="558">
        <v>1963.8</v>
      </c>
      <c r="N348" s="544"/>
      <c r="O348" s="331">
        <f t="shared" ref="O348:O367" si="28">IF(ISERROR(N348*M348),0,N348*M348)</f>
        <v>0</v>
      </c>
      <c r="P348" s="545"/>
      <c r="Q348" s="333" t="s">
        <v>10777</v>
      </c>
      <c r="R348" s="340">
        <f t="shared" ref="R348:R367" si="29">M348/L348</f>
        <v>78.551999999999992</v>
      </c>
      <c r="S348" s="70"/>
      <c r="T348" s="70"/>
    </row>
    <row r="349" spans="1:20" ht="15" x14ac:dyDescent="0.2">
      <c r="A349" s="519">
        <v>334</v>
      </c>
      <c r="B349" s="537">
        <v>558</v>
      </c>
      <c r="C349" s="538" t="s">
        <v>9924</v>
      </c>
      <c r="D349" s="539"/>
      <c r="E349" s="411" t="s">
        <v>631</v>
      </c>
      <c r="F349" s="411" t="s">
        <v>636</v>
      </c>
      <c r="G349" s="411" t="s">
        <v>637</v>
      </c>
      <c r="H349" s="540" t="s">
        <v>639</v>
      </c>
      <c r="I349" s="541" t="str">
        <f t="shared" si="27"/>
        <v>фото1</v>
      </c>
      <c r="J349" s="541"/>
      <c r="K349" s="542" t="s">
        <v>32</v>
      </c>
      <c r="L349" s="546">
        <v>25</v>
      </c>
      <c r="M349" s="558">
        <v>2028.6999999999998</v>
      </c>
      <c r="N349" s="544"/>
      <c r="O349" s="331">
        <f t="shared" si="28"/>
        <v>0</v>
      </c>
      <c r="P349" s="545"/>
      <c r="Q349" s="333" t="s">
        <v>638</v>
      </c>
      <c r="R349" s="340">
        <f t="shared" si="29"/>
        <v>81.147999999999996</v>
      </c>
      <c r="S349" s="70"/>
      <c r="T349" s="70"/>
    </row>
    <row r="350" spans="1:20" ht="38.25" x14ac:dyDescent="0.2">
      <c r="A350" s="519">
        <v>335</v>
      </c>
      <c r="B350" s="537">
        <v>328</v>
      </c>
      <c r="C350" s="538" t="s">
        <v>7857</v>
      </c>
      <c r="D350" s="539"/>
      <c r="E350" s="411" t="s">
        <v>631</v>
      </c>
      <c r="F350" s="411" t="s">
        <v>640</v>
      </c>
      <c r="G350" s="411" t="s">
        <v>641</v>
      </c>
      <c r="H350" s="540" t="s">
        <v>643</v>
      </c>
      <c r="I350" s="541" t="str">
        <f t="shared" si="27"/>
        <v>фото1</v>
      </c>
      <c r="J350" s="541"/>
      <c r="K350" s="542" t="s">
        <v>32</v>
      </c>
      <c r="L350" s="546">
        <v>25</v>
      </c>
      <c r="M350" s="558">
        <v>1720.1999999999998</v>
      </c>
      <c r="N350" s="544"/>
      <c r="O350" s="331">
        <f t="shared" si="28"/>
        <v>0</v>
      </c>
      <c r="P350" s="545"/>
      <c r="Q350" s="333" t="s">
        <v>642</v>
      </c>
      <c r="R350" s="340">
        <f t="shared" si="29"/>
        <v>68.807999999999993</v>
      </c>
      <c r="S350" s="70"/>
      <c r="T350" s="70"/>
    </row>
    <row r="351" spans="1:20" ht="15" x14ac:dyDescent="0.2">
      <c r="A351" s="519">
        <v>336</v>
      </c>
      <c r="B351" s="537">
        <v>1796</v>
      </c>
      <c r="C351" s="538" t="s">
        <v>7858</v>
      </c>
      <c r="D351" s="539"/>
      <c r="E351" s="411" t="s">
        <v>631</v>
      </c>
      <c r="F351" s="411" t="s">
        <v>644</v>
      </c>
      <c r="G351" s="411" t="s">
        <v>645</v>
      </c>
      <c r="H351" s="540" t="s">
        <v>647</v>
      </c>
      <c r="I351" s="541" t="str">
        <f t="shared" si="27"/>
        <v>фото1</v>
      </c>
      <c r="J351" s="541"/>
      <c r="K351" s="542" t="s">
        <v>32</v>
      </c>
      <c r="L351" s="546">
        <v>25</v>
      </c>
      <c r="M351" s="558">
        <v>1070.5999999999999</v>
      </c>
      <c r="N351" s="544"/>
      <c r="O351" s="331">
        <f t="shared" si="28"/>
        <v>0</v>
      </c>
      <c r="P351" s="545"/>
      <c r="Q351" s="333" t="s">
        <v>646</v>
      </c>
      <c r="R351" s="340">
        <f t="shared" si="29"/>
        <v>42.823999999999998</v>
      </c>
      <c r="S351" s="70"/>
      <c r="T351" s="70"/>
    </row>
    <row r="352" spans="1:20" ht="15" x14ac:dyDescent="0.2">
      <c r="A352" s="519">
        <v>337</v>
      </c>
      <c r="B352" s="537">
        <v>1828</v>
      </c>
      <c r="C352" s="538" t="s">
        <v>7859</v>
      </c>
      <c r="D352" s="539"/>
      <c r="E352" s="411" t="s">
        <v>631</v>
      </c>
      <c r="F352" s="411" t="s">
        <v>648</v>
      </c>
      <c r="G352" s="411" t="s">
        <v>649</v>
      </c>
      <c r="H352" s="540" t="s">
        <v>651</v>
      </c>
      <c r="I352" s="541" t="str">
        <f t="shared" si="27"/>
        <v>фото1</v>
      </c>
      <c r="J352" s="541"/>
      <c r="K352" s="542" t="s">
        <v>32</v>
      </c>
      <c r="L352" s="546">
        <v>25</v>
      </c>
      <c r="M352" s="558">
        <v>4075</v>
      </c>
      <c r="N352" s="544"/>
      <c r="O352" s="331">
        <f t="shared" si="28"/>
        <v>0</v>
      </c>
      <c r="P352" s="545"/>
      <c r="Q352" s="333" t="s">
        <v>650</v>
      </c>
      <c r="R352" s="340">
        <f t="shared" si="29"/>
        <v>163</v>
      </c>
      <c r="S352" s="70"/>
      <c r="T352" s="70"/>
    </row>
    <row r="353" spans="1:20" ht="15" x14ac:dyDescent="0.2">
      <c r="A353" s="519">
        <v>338</v>
      </c>
      <c r="B353" s="537">
        <v>1832</v>
      </c>
      <c r="C353" s="538" t="s">
        <v>7860</v>
      </c>
      <c r="D353" s="539"/>
      <c r="E353" s="411" t="s">
        <v>631</v>
      </c>
      <c r="F353" s="411" t="s">
        <v>652</v>
      </c>
      <c r="G353" s="411" t="s">
        <v>653</v>
      </c>
      <c r="H353" s="540" t="s">
        <v>654</v>
      </c>
      <c r="I353" s="541" t="str">
        <f t="shared" si="27"/>
        <v>фото1</v>
      </c>
      <c r="J353" s="541"/>
      <c r="K353" s="542" t="s">
        <v>32</v>
      </c>
      <c r="L353" s="546">
        <v>25</v>
      </c>
      <c r="M353" s="558">
        <v>2109.9</v>
      </c>
      <c r="N353" s="544"/>
      <c r="O353" s="331">
        <f t="shared" si="28"/>
        <v>0</v>
      </c>
      <c r="P353" s="545"/>
      <c r="Q353" s="333" t="s">
        <v>634</v>
      </c>
      <c r="R353" s="340">
        <f t="shared" si="29"/>
        <v>84.396000000000001</v>
      </c>
      <c r="S353" s="70"/>
      <c r="T353" s="70"/>
    </row>
    <row r="354" spans="1:20" ht="38.25" x14ac:dyDescent="0.2">
      <c r="A354" s="519">
        <v>339</v>
      </c>
      <c r="B354" s="537">
        <v>10764</v>
      </c>
      <c r="C354" s="538" t="s">
        <v>14500</v>
      </c>
      <c r="D354" s="539"/>
      <c r="E354" s="412" t="s">
        <v>631</v>
      </c>
      <c r="F354" s="412" t="s">
        <v>14501</v>
      </c>
      <c r="G354" s="412" t="s">
        <v>14502</v>
      </c>
      <c r="H354" s="547" t="s">
        <v>14503</v>
      </c>
      <c r="I354" s="541" t="str">
        <f t="shared" si="27"/>
        <v>фото1</v>
      </c>
      <c r="J354" s="541"/>
      <c r="K354" s="542" t="s">
        <v>32</v>
      </c>
      <c r="L354" s="546">
        <v>25</v>
      </c>
      <c r="M354" s="558">
        <v>4805.8</v>
      </c>
      <c r="N354" s="544"/>
      <c r="O354" s="331">
        <f t="shared" si="28"/>
        <v>0</v>
      </c>
      <c r="P354" s="545" t="s">
        <v>13902</v>
      </c>
      <c r="Q354" s="333" t="s">
        <v>638</v>
      </c>
      <c r="R354" s="340">
        <f t="shared" si="29"/>
        <v>192.232</v>
      </c>
      <c r="S354" s="70"/>
      <c r="T354" s="70"/>
    </row>
    <row r="355" spans="1:20" ht="25.5" x14ac:dyDescent="0.2">
      <c r="A355" s="519">
        <v>340</v>
      </c>
      <c r="B355" s="537">
        <v>6770</v>
      </c>
      <c r="C355" s="538" t="s">
        <v>9925</v>
      </c>
      <c r="D355" s="539" t="s">
        <v>9926</v>
      </c>
      <c r="E355" s="411" t="s">
        <v>631</v>
      </c>
      <c r="F355" s="411" t="s">
        <v>3657</v>
      </c>
      <c r="G355" s="411" t="s">
        <v>3658</v>
      </c>
      <c r="H355" s="540" t="s">
        <v>3659</v>
      </c>
      <c r="I355" s="541" t="str">
        <f t="shared" si="27"/>
        <v>фото1</v>
      </c>
      <c r="J355" s="541" t="str">
        <f>HYPERLINK("http://www.gardenbulbs.ru/images/vesna_CL/thumbnails/"&amp;D905&amp;".jpg","фото2")</f>
        <v>фото2</v>
      </c>
      <c r="K355" s="542" t="s">
        <v>32</v>
      </c>
      <c r="L355" s="546">
        <v>25</v>
      </c>
      <c r="M355" s="558">
        <v>1882.6</v>
      </c>
      <c r="N355" s="544"/>
      <c r="O355" s="331">
        <f t="shared" si="28"/>
        <v>0</v>
      </c>
      <c r="P355" s="545"/>
      <c r="Q355" s="333" t="s">
        <v>682</v>
      </c>
      <c r="R355" s="340">
        <f t="shared" si="29"/>
        <v>75.304000000000002</v>
      </c>
      <c r="S355" s="70"/>
      <c r="T355" s="70"/>
    </row>
    <row r="356" spans="1:20" ht="25.5" x14ac:dyDescent="0.2">
      <c r="A356" s="519">
        <v>341</v>
      </c>
      <c r="B356" s="537">
        <v>3966</v>
      </c>
      <c r="C356" s="538" t="s">
        <v>7861</v>
      </c>
      <c r="D356" s="539"/>
      <c r="E356" s="411" t="s">
        <v>631</v>
      </c>
      <c r="F356" s="411" t="s">
        <v>658</v>
      </c>
      <c r="G356" s="411" t="s">
        <v>659</v>
      </c>
      <c r="H356" s="540" t="s">
        <v>660</v>
      </c>
      <c r="I356" s="541" t="str">
        <f t="shared" si="27"/>
        <v>фото1</v>
      </c>
      <c r="J356" s="541"/>
      <c r="K356" s="542" t="s">
        <v>32</v>
      </c>
      <c r="L356" s="546">
        <v>25</v>
      </c>
      <c r="M356" s="558">
        <v>2556.5</v>
      </c>
      <c r="N356" s="544"/>
      <c r="O356" s="331">
        <f t="shared" si="28"/>
        <v>0</v>
      </c>
      <c r="P356" s="545"/>
      <c r="Q356" s="333" t="s">
        <v>638</v>
      </c>
      <c r="R356" s="340">
        <f t="shared" si="29"/>
        <v>102.26</v>
      </c>
      <c r="S356" s="70"/>
      <c r="T356" s="70"/>
    </row>
    <row r="357" spans="1:20" ht="15" x14ac:dyDescent="0.2">
      <c r="A357" s="519">
        <v>342</v>
      </c>
      <c r="B357" s="537">
        <v>560</v>
      </c>
      <c r="C357" s="538" t="s">
        <v>7862</v>
      </c>
      <c r="D357" s="539"/>
      <c r="E357" s="411" t="s">
        <v>631</v>
      </c>
      <c r="F357" s="411" t="s">
        <v>661</v>
      </c>
      <c r="G357" s="411" t="s">
        <v>662</v>
      </c>
      <c r="H357" s="540" t="s">
        <v>663</v>
      </c>
      <c r="I357" s="541" t="str">
        <f t="shared" si="27"/>
        <v>фото1</v>
      </c>
      <c r="J357" s="541"/>
      <c r="K357" s="542" t="s">
        <v>32</v>
      </c>
      <c r="L357" s="546">
        <v>25</v>
      </c>
      <c r="M357" s="558">
        <v>1606.5</v>
      </c>
      <c r="N357" s="544"/>
      <c r="O357" s="331">
        <f t="shared" si="28"/>
        <v>0</v>
      </c>
      <c r="P357" s="545"/>
      <c r="Q357" s="333" t="s">
        <v>642</v>
      </c>
      <c r="R357" s="340">
        <f t="shared" si="29"/>
        <v>64.260000000000005</v>
      </c>
      <c r="S357" s="70"/>
      <c r="T357" s="70"/>
    </row>
    <row r="358" spans="1:20" ht="25.5" x14ac:dyDescent="0.2">
      <c r="A358" s="519">
        <v>343</v>
      </c>
      <c r="B358" s="537">
        <v>2285</v>
      </c>
      <c r="C358" s="538" t="s">
        <v>7863</v>
      </c>
      <c r="D358" s="539"/>
      <c r="E358" s="411" t="s">
        <v>631</v>
      </c>
      <c r="F358" s="411" t="s">
        <v>664</v>
      </c>
      <c r="G358" s="411" t="s">
        <v>665</v>
      </c>
      <c r="H358" s="540" t="s">
        <v>667</v>
      </c>
      <c r="I358" s="541" t="str">
        <f t="shared" si="27"/>
        <v>фото1</v>
      </c>
      <c r="J358" s="541"/>
      <c r="K358" s="542" t="s">
        <v>32</v>
      </c>
      <c r="L358" s="546">
        <v>25</v>
      </c>
      <c r="M358" s="558">
        <v>1947.5</v>
      </c>
      <c r="N358" s="544"/>
      <c r="O358" s="331">
        <f t="shared" si="28"/>
        <v>0</v>
      </c>
      <c r="P358" s="545"/>
      <c r="Q358" s="333" t="s">
        <v>666</v>
      </c>
      <c r="R358" s="340">
        <f t="shared" si="29"/>
        <v>77.900000000000006</v>
      </c>
      <c r="S358" s="70"/>
      <c r="T358" s="70"/>
    </row>
    <row r="359" spans="1:20" ht="15" x14ac:dyDescent="0.2">
      <c r="A359" s="519">
        <v>344</v>
      </c>
      <c r="B359" s="537">
        <v>330</v>
      </c>
      <c r="C359" s="538" t="s">
        <v>7864</v>
      </c>
      <c r="D359" s="539"/>
      <c r="E359" s="411" t="s">
        <v>631</v>
      </c>
      <c r="F359" s="411" t="s">
        <v>669</v>
      </c>
      <c r="G359" s="411" t="s">
        <v>670</v>
      </c>
      <c r="H359" s="540" t="s">
        <v>672</v>
      </c>
      <c r="I359" s="541" t="str">
        <f t="shared" si="27"/>
        <v>фото1</v>
      </c>
      <c r="J359" s="541"/>
      <c r="K359" s="542" t="s">
        <v>32</v>
      </c>
      <c r="L359" s="546">
        <v>25</v>
      </c>
      <c r="M359" s="558">
        <v>1525.3</v>
      </c>
      <c r="N359" s="544"/>
      <c r="O359" s="331">
        <f t="shared" si="28"/>
        <v>0</v>
      </c>
      <c r="P359" s="545"/>
      <c r="Q359" s="333" t="s">
        <v>671</v>
      </c>
      <c r="R359" s="340">
        <f t="shared" si="29"/>
        <v>61.012</v>
      </c>
      <c r="S359" s="70"/>
      <c r="T359" s="70"/>
    </row>
    <row r="360" spans="1:20" ht="15" x14ac:dyDescent="0.2">
      <c r="A360" s="519">
        <v>345</v>
      </c>
      <c r="B360" s="537">
        <v>2142</v>
      </c>
      <c r="C360" s="538" t="s">
        <v>7865</v>
      </c>
      <c r="D360" s="539"/>
      <c r="E360" s="411" t="s">
        <v>631</v>
      </c>
      <c r="F360" s="411" t="s">
        <v>673</v>
      </c>
      <c r="G360" s="411" t="s">
        <v>674</v>
      </c>
      <c r="H360" s="540" t="s">
        <v>676</v>
      </c>
      <c r="I360" s="541" t="str">
        <f t="shared" si="27"/>
        <v>фото1</v>
      </c>
      <c r="J360" s="541"/>
      <c r="K360" s="542" t="s">
        <v>32</v>
      </c>
      <c r="L360" s="546">
        <v>25</v>
      </c>
      <c r="M360" s="558">
        <v>1476.6</v>
      </c>
      <c r="N360" s="544"/>
      <c r="O360" s="331">
        <f t="shared" si="28"/>
        <v>0</v>
      </c>
      <c r="P360" s="545"/>
      <c r="Q360" s="333" t="s">
        <v>675</v>
      </c>
      <c r="R360" s="340">
        <f t="shared" si="29"/>
        <v>59.063999999999993</v>
      </c>
      <c r="S360" s="70"/>
      <c r="T360" s="70"/>
    </row>
    <row r="361" spans="1:20" ht="15" x14ac:dyDescent="0.2">
      <c r="A361" s="519">
        <v>346</v>
      </c>
      <c r="B361" s="537">
        <v>1827</v>
      </c>
      <c r="C361" s="538" t="s">
        <v>7866</v>
      </c>
      <c r="D361" s="539"/>
      <c r="E361" s="411" t="s">
        <v>631</v>
      </c>
      <c r="F361" s="411" t="s">
        <v>677</v>
      </c>
      <c r="G361" s="411" t="s">
        <v>678</v>
      </c>
      <c r="H361" s="540" t="s">
        <v>679</v>
      </c>
      <c r="I361" s="541" t="str">
        <f t="shared" si="27"/>
        <v>фото1</v>
      </c>
      <c r="J361" s="541"/>
      <c r="K361" s="542" t="s">
        <v>32</v>
      </c>
      <c r="L361" s="546">
        <v>25</v>
      </c>
      <c r="M361" s="558">
        <v>1476.6</v>
      </c>
      <c r="N361" s="544"/>
      <c r="O361" s="331">
        <f t="shared" si="28"/>
        <v>0</v>
      </c>
      <c r="P361" s="545"/>
      <c r="Q361" s="333" t="s">
        <v>671</v>
      </c>
      <c r="R361" s="340">
        <f t="shared" si="29"/>
        <v>59.063999999999993</v>
      </c>
      <c r="S361" s="70"/>
      <c r="T361" s="70"/>
    </row>
    <row r="362" spans="1:20" ht="25.5" x14ac:dyDescent="0.2">
      <c r="A362" s="519">
        <v>347</v>
      </c>
      <c r="B362" s="537">
        <v>114</v>
      </c>
      <c r="C362" s="538" t="s">
        <v>7867</v>
      </c>
      <c r="D362" s="539"/>
      <c r="E362" s="411" t="s">
        <v>631</v>
      </c>
      <c r="F362" s="411" t="s">
        <v>680</v>
      </c>
      <c r="G362" s="411" t="s">
        <v>681</v>
      </c>
      <c r="H362" s="540" t="s">
        <v>683</v>
      </c>
      <c r="I362" s="541" t="str">
        <f t="shared" si="27"/>
        <v>фото1</v>
      </c>
      <c r="J362" s="541"/>
      <c r="K362" s="542" t="s">
        <v>32</v>
      </c>
      <c r="L362" s="546">
        <v>25</v>
      </c>
      <c r="M362" s="558">
        <v>1898.8</v>
      </c>
      <c r="N362" s="544"/>
      <c r="O362" s="331">
        <f t="shared" si="28"/>
        <v>0</v>
      </c>
      <c r="P362" s="545"/>
      <c r="Q362" s="333" t="s">
        <v>682</v>
      </c>
      <c r="R362" s="340">
        <f t="shared" si="29"/>
        <v>75.951999999999998</v>
      </c>
      <c r="S362" s="70"/>
      <c r="T362" s="70"/>
    </row>
    <row r="363" spans="1:20" ht="15" x14ac:dyDescent="0.2">
      <c r="A363" s="519">
        <v>348</v>
      </c>
      <c r="B363" s="537">
        <v>1799</v>
      </c>
      <c r="C363" s="538" t="s">
        <v>7868</v>
      </c>
      <c r="D363" s="539"/>
      <c r="E363" s="411" t="s">
        <v>631</v>
      </c>
      <c r="F363" s="411" t="s">
        <v>684</v>
      </c>
      <c r="G363" s="411" t="s">
        <v>685</v>
      </c>
      <c r="H363" s="540" t="s">
        <v>687</v>
      </c>
      <c r="I363" s="541" t="str">
        <f t="shared" si="27"/>
        <v>фото1</v>
      </c>
      <c r="J363" s="541"/>
      <c r="K363" s="542" t="s">
        <v>32</v>
      </c>
      <c r="L363" s="546">
        <v>25</v>
      </c>
      <c r="M363" s="558">
        <v>1346.6999999999998</v>
      </c>
      <c r="N363" s="544"/>
      <c r="O363" s="331">
        <f t="shared" si="28"/>
        <v>0</v>
      </c>
      <c r="P363" s="545"/>
      <c r="Q363" s="333" t="s">
        <v>686</v>
      </c>
      <c r="R363" s="340">
        <f t="shared" si="29"/>
        <v>53.867999999999995</v>
      </c>
      <c r="S363" s="70"/>
      <c r="T363" s="70"/>
    </row>
    <row r="364" spans="1:20" ht="25.5" x14ac:dyDescent="0.2">
      <c r="A364" s="519">
        <v>349</v>
      </c>
      <c r="B364" s="537">
        <v>2316</v>
      </c>
      <c r="C364" s="538" t="s">
        <v>7869</v>
      </c>
      <c r="D364" s="539"/>
      <c r="E364" s="411" t="s">
        <v>631</v>
      </c>
      <c r="F364" s="411" t="s">
        <v>688</v>
      </c>
      <c r="G364" s="411" t="s">
        <v>689</v>
      </c>
      <c r="H364" s="540" t="s">
        <v>690</v>
      </c>
      <c r="I364" s="541" t="str">
        <f t="shared" si="27"/>
        <v>фото1</v>
      </c>
      <c r="J364" s="541"/>
      <c r="K364" s="542" t="s">
        <v>32</v>
      </c>
      <c r="L364" s="546">
        <v>25</v>
      </c>
      <c r="M364" s="558">
        <v>1557.8</v>
      </c>
      <c r="N364" s="544"/>
      <c r="O364" s="331">
        <f t="shared" si="28"/>
        <v>0</v>
      </c>
      <c r="P364" s="545"/>
      <c r="Q364" s="333" t="s">
        <v>650</v>
      </c>
      <c r="R364" s="340">
        <f t="shared" si="29"/>
        <v>62.311999999999998</v>
      </c>
      <c r="S364" s="70"/>
      <c r="T364" s="70"/>
    </row>
    <row r="365" spans="1:20" ht="15" x14ac:dyDescent="0.2">
      <c r="A365" s="519">
        <v>350</v>
      </c>
      <c r="B365" s="537">
        <v>1798</v>
      </c>
      <c r="C365" s="538" t="s">
        <v>7870</v>
      </c>
      <c r="D365" s="539"/>
      <c r="E365" s="411" t="s">
        <v>631</v>
      </c>
      <c r="F365" s="411" t="s">
        <v>691</v>
      </c>
      <c r="G365" s="411" t="s">
        <v>692</v>
      </c>
      <c r="H365" s="540" t="s">
        <v>693</v>
      </c>
      <c r="I365" s="541" t="str">
        <f t="shared" si="27"/>
        <v>фото1</v>
      </c>
      <c r="J365" s="541"/>
      <c r="K365" s="542" t="s">
        <v>32</v>
      </c>
      <c r="L365" s="546">
        <v>25</v>
      </c>
      <c r="M365" s="558">
        <v>2938.2</v>
      </c>
      <c r="N365" s="544"/>
      <c r="O365" s="331">
        <f t="shared" si="28"/>
        <v>0</v>
      </c>
      <c r="P365" s="545"/>
      <c r="Q365" s="333" t="s">
        <v>671</v>
      </c>
      <c r="R365" s="340">
        <f t="shared" si="29"/>
        <v>117.52799999999999</v>
      </c>
      <c r="S365" s="70"/>
      <c r="T365" s="70"/>
    </row>
    <row r="366" spans="1:20" ht="25.5" x14ac:dyDescent="0.2">
      <c r="A366" s="519">
        <v>351</v>
      </c>
      <c r="B366" s="537">
        <v>331</v>
      </c>
      <c r="C366" s="538" t="s">
        <v>7871</v>
      </c>
      <c r="D366" s="539"/>
      <c r="E366" s="411" t="s">
        <v>631</v>
      </c>
      <c r="F366" s="411" t="s">
        <v>694</v>
      </c>
      <c r="G366" s="411" t="s">
        <v>695</v>
      </c>
      <c r="H366" s="540" t="s">
        <v>696</v>
      </c>
      <c r="I366" s="541" t="str">
        <f t="shared" si="27"/>
        <v>фото1</v>
      </c>
      <c r="J366" s="541"/>
      <c r="K366" s="542" t="s">
        <v>32</v>
      </c>
      <c r="L366" s="546">
        <v>25</v>
      </c>
      <c r="M366" s="558">
        <v>1021.9</v>
      </c>
      <c r="N366" s="544"/>
      <c r="O366" s="331">
        <f t="shared" si="28"/>
        <v>0</v>
      </c>
      <c r="P366" s="545"/>
      <c r="Q366" s="333" t="s">
        <v>634</v>
      </c>
      <c r="R366" s="340">
        <f t="shared" si="29"/>
        <v>40.875999999999998</v>
      </c>
      <c r="S366" s="70"/>
      <c r="T366" s="70"/>
    </row>
    <row r="367" spans="1:20" ht="25.5" x14ac:dyDescent="0.2">
      <c r="A367" s="519">
        <v>352</v>
      </c>
      <c r="B367" s="537">
        <v>384</v>
      </c>
      <c r="C367" s="538" t="s">
        <v>7872</v>
      </c>
      <c r="D367" s="539"/>
      <c r="E367" s="411" t="s">
        <v>631</v>
      </c>
      <c r="F367" s="411" t="s">
        <v>698</v>
      </c>
      <c r="G367" s="411" t="s">
        <v>699</v>
      </c>
      <c r="H367" s="540" t="s">
        <v>701</v>
      </c>
      <c r="I367" s="541" t="str">
        <f t="shared" si="27"/>
        <v>фото1</v>
      </c>
      <c r="J367" s="541"/>
      <c r="K367" s="542" t="s">
        <v>32</v>
      </c>
      <c r="L367" s="546">
        <v>25</v>
      </c>
      <c r="M367" s="558">
        <v>1346.6999999999998</v>
      </c>
      <c r="N367" s="544"/>
      <c r="O367" s="331">
        <f t="shared" si="28"/>
        <v>0</v>
      </c>
      <c r="P367" s="545"/>
      <c r="Q367" s="333" t="s">
        <v>700</v>
      </c>
      <c r="R367" s="340">
        <f t="shared" si="29"/>
        <v>53.867999999999995</v>
      </c>
      <c r="S367" s="70"/>
      <c r="T367" s="70"/>
    </row>
    <row r="368" spans="1:20" ht="20.25" x14ac:dyDescent="0.2">
      <c r="A368" s="519">
        <v>353</v>
      </c>
      <c r="B368" s="334"/>
      <c r="C368" s="334"/>
      <c r="D368" s="334"/>
      <c r="E368" s="161"/>
      <c r="F368" s="552" t="s">
        <v>721</v>
      </c>
      <c r="G368" s="334"/>
      <c r="H368" s="334"/>
      <c r="I368" s="334"/>
      <c r="J368" s="334"/>
      <c r="K368" s="334"/>
      <c r="L368" s="334"/>
      <c r="M368" s="560"/>
      <c r="N368" s="334"/>
      <c r="O368" s="334"/>
      <c r="P368" s="334"/>
      <c r="Q368" s="334"/>
      <c r="R368" s="553"/>
      <c r="S368" s="70"/>
      <c r="T368" s="70"/>
    </row>
    <row r="369" spans="1:20" ht="15.75" x14ac:dyDescent="0.2">
      <c r="A369" s="519">
        <v>354</v>
      </c>
      <c r="B369" s="524"/>
      <c r="C369" s="525"/>
      <c r="D369" s="526"/>
      <c r="E369" s="527"/>
      <c r="F369" s="528" t="s">
        <v>10778</v>
      </c>
      <c r="G369" s="529"/>
      <c r="H369" s="530"/>
      <c r="I369" s="531"/>
      <c r="J369" s="532"/>
      <c r="K369" s="533"/>
      <c r="L369" s="533"/>
      <c r="M369" s="561"/>
      <c r="N369" s="524"/>
      <c r="O369" s="524"/>
      <c r="P369" s="535"/>
      <c r="Q369" s="535"/>
      <c r="R369" s="536"/>
      <c r="S369" s="70"/>
      <c r="T369" s="70"/>
    </row>
    <row r="370" spans="1:20" ht="38.25" x14ac:dyDescent="0.2">
      <c r="A370" s="519">
        <v>355</v>
      </c>
      <c r="B370" s="537">
        <v>6786</v>
      </c>
      <c r="C370" s="538" t="s">
        <v>7873</v>
      </c>
      <c r="D370" s="539"/>
      <c r="E370" s="411" t="s">
        <v>31</v>
      </c>
      <c r="F370" s="411" t="s">
        <v>3660</v>
      </c>
      <c r="G370" s="411" t="s">
        <v>3661</v>
      </c>
      <c r="H370" s="540" t="s">
        <v>6520</v>
      </c>
      <c r="I370" s="541" t="str">
        <f t="shared" ref="I370:I433" si="30">HYPERLINK("http://www.gardenbulbs.ru/images/vesna_CL/thumbnails/"&amp;C370&amp;".jpg","фото1")</f>
        <v>фото1</v>
      </c>
      <c r="J370" s="541"/>
      <c r="K370" s="542" t="s">
        <v>32</v>
      </c>
      <c r="L370" s="546">
        <v>50</v>
      </c>
      <c r="M370" s="558">
        <v>3344.2</v>
      </c>
      <c r="N370" s="544"/>
      <c r="O370" s="331">
        <f t="shared" ref="O370:O433" si="31">IF(ISERROR(N370*M370),0,N370*M370)</f>
        <v>0</v>
      </c>
      <c r="P370" s="545"/>
      <c r="Q370" s="333" t="s">
        <v>724</v>
      </c>
      <c r="R370" s="340">
        <f t="shared" ref="R370:R433" si="32">M370/L370</f>
        <v>66.884</v>
      </c>
      <c r="S370" s="70"/>
      <c r="T370" s="70"/>
    </row>
    <row r="371" spans="1:20" ht="25.5" x14ac:dyDescent="0.2">
      <c r="A371" s="519">
        <v>356</v>
      </c>
      <c r="B371" s="537">
        <v>4565</v>
      </c>
      <c r="C371" s="538" t="s">
        <v>7874</v>
      </c>
      <c r="D371" s="539"/>
      <c r="E371" s="411" t="s">
        <v>31</v>
      </c>
      <c r="F371" s="411" t="s">
        <v>722</v>
      </c>
      <c r="G371" s="411" t="s">
        <v>723</v>
      </c>
      <c r="H371" s="540" t="s">
        <v>725</v>
      </c>
      <c r="I371" s="541" t="str">
        <f t="shared" si="30"/>
        <v>фото1</v>
      </c>
      <c r="J371" s="541"/>
      <c r="K371" s="542" t="s">
        <v>32</v>
      </c>
      <c r="L371" s="546">
        <v>50</v>
      </c>
      <c r="M371" s="558">
        <v>3912.6</v>
      </c>
      <c r="N371" s="544"/>
      <c r="O371" s="331">
        <f t="shared" si="31"/>
        <v>0</v>
      </c>
      <c r="P371" s="545"/>
      <c r="Q371" s="333" t="s">
        <v>724</v>
      </c>
      <c r="R371" s="340">
        <f t="shared" si="32"/>
        <v>78.251999999999995</v>
      </c>
      <c r="S371" s="70"/>
      <c r="T371" s="70"/>
    </row>
    <row r="372" spans="1:20" ht="25.5" x14ac:dyDescent="0.2">
      <c r="A372" s="519">
        <v>357</v>
      </c>
      <c r="B372" s="537">
        <v>3090</v>
      </c>
      <c r="C372" s="538" t="s">
        <v>7875</v>
      </c>
      <c r="D372" s="539"/>
      <c r="E372" s="411" t="s">
        <v>31</v>
      </c>
      <c r="F372" s="411" t="s">
        <v>726</v>
      </c>
      <c r="G372" s="411" t="s">
        <v>727</v>
      </c>
      <c r="H372" s="540" t="s">
        <v>728</v>
      </c>
      <c r="I372" s="541" t="str">
        <f t="shared" si="30"/>
        <v>фото1</v>
      </c>
      <c r="J372" s="541"/>
      <c r="K372" s="542" t="s">
        <v>32</v>
      </c>
      <c r="L372" s="546">
        <v>50</v>
      </c>
      <c r="M372" s="558">
        <v>3214.2999999999997</v>
      </c>
      <c r="N372" s="544"/>
      <c r="O372" s="331">
        <f t="shared" si="31"/>
        <v>0</v>
      </c>
      <c r="P372" s="545"/>
      <c r="Q372" s="333" t="s">
        <v>724</v>
      </c>
      <c r="R372" s="340">
        <f t="shared" si="32"/>
        <v>64.286000000000001</v>
      </c>
      <c r="S372" s="70"/>
      <c r="T372" s="70"/>
    </row>
    <row r="373" spans="1:20" ht="25.5" x14ac:dyDescent="0.2">
      <c r="A373" s="519">
        <v>358</v>
      </c>
      <c r="B373" s="537">
        <v>576</v>
      </c>
      <c r="C373" s="538" t="s">
        <v>7876</v>
      </c>
      <c r="D373" s="539"/>
      <c r="E373" s="411" t="s">
        <v>31</v>
      </c>
      <c r="F373" s="411" t="s">
        <v>729</v>
      </c>
      <c r="G373" s="411" t="s">
        <v>730</v>
      </c>
      <c r="H373" s="540" t="s">
        <v>731</v>
      </c>
      <c r="I373" s="541" t="str">
        <f t="shared" si="30"/>
        <v>фото1</v>
      </c>
      <c r="J373" s="541"/>
      <c r="K373" s="542" t="s">
        <v>32</v>
      </c>
      <c r="L373" s="546">
        <v>50</v>
      </c>
      <c r="M373" s="558">
        <v>3214.2999999999997</v>
      </c>
      <c r="N373" s="544"/>
      <c r="O373" s="331">
        <f t="shared" si="31"/>
        <v>0</v>
      </c>
      <c r="P373" s="545"/>
      <c r="Q373" s="333" t="s">
        <v>724</v>
      </c>
      <c r="R373" s="340">
        <f t="shared" si="32"/>
        <v>64.286000000000001</v>
      </c>
      <c r="S373" s="70"/>
      <c r="T373" s="70"/>
    </row>
    <row r="374" spans="1:20" ht="15" x14ac:dyDescent="0.2">
      <c r="A374" s="519">
        <v>359</v>
      </c>
      <c r="B374" s="537">
        <v>935</v>
      </c>
      <c r="C374" s="538" t="s">
        <v>14504</v>
      </c>
      <c r="D374" s="539"/>
      <c r="E374" s="411" t="s">
        <v>31</v>
      </c>
      <c r="F374" s="411" t="s">
        <v>14505</v>
      </c>
      <c r="G374" s="411" t="s">
        <v>14506</v>
      </c>
      <c r="H374" s="540" t="s">
        <v>14507</v>
      </c>
      <c r="I374" s="541" t="str">
        <f t="shared" si="30"/>
        <v>фото1</v>
      </c>
      <c r="J374" s="541"/>
      <c r="K374" s="542" t="s">
        <v>32</v>
      </c>
      <c r="L374" s="546">
        <v>50</v>
      </c>
      <c r="M374" s="558">
        <v>3701.5</v>
      </c>
      <c r="N374" s="544"/>
      <c r="O374" s="331">
        <f t="shared" si="31"/>
        <v>0</v>
      </c>
      <c r="P374" s="545" t="s">
        <v>11622</v>
      </c>
      <c r="Q374" s="333" t="s">
        <v>724</v>
      </c>
      <c r="R374" s="340">
        <f t="shared" si="32"/>
        <v>74.03</v>
      </c>
      <c r="S374" s="70"/>
      <c r="T374" s="70"/>
    </row>
    <row r="375" spans="1:20" ht="25.5" x14ac:dyDescent="0.2">
      <c r="A375" s="519">
        <v>360</v>
      </c>
      <c r="B375" s="537">
        <v>4566</v>
      </c>
      <c r="C375" s="538" t="s">
        <v>7877</v>
      </c>
      <c r="D375" s="539"/>
      <c r="E375" s="411" t="s">
        <v>31</v>
      </c>
      <c r="F375" s="411" t="s">
        <v>732</v>
      </c>
      <c r="G375" s="411" t="s">
        <v>733</v>
      </c>
      <c r="H375" s="540" t="s">
        <v>734</v>
      </c>
      <c r="I375" s="541" t="str">
        <f t="shared" si="30"/>
        <v>фото1</v>
      </c>
      <c r="J375" s="541"/>
      <c r="K375" s="542" t="s">
        <v>32</v>
      </c>
      <c r="L375" s="546">
        <v>50</v>
      </c>
      <c r="M375" s="558">
        <v>3214.2999999999997</v>
      </c>
      <c r="N375" s="544"/>
      <c r="O375" s="331">
        <f t="shared" si="31"/>
        <v>0</v>
      </c>
      <c r="P375" s="545"/>
      <c r="Q375" s="333" t="s">
        <v>724</v>
      </c>
      <c r="R375" s="340">
        <f t="shared" si="32"/>
        <v>64.286000000000001</v>
      </c>
      <c r="S375" s="70"/>
      <c r="T375" s="70"/>
    </row>
    <row r="376" spans="1:20" ht="15" x14ac:dyDescent="0.2">
      <c r="A376" s="519">
        <v>361</v>
      </c>
      <c r="B376" s="537">
        <v>4567</v>
      </c>
      <c r="C376" s="538" t="s">
        <v>7878</v>
      </c>
      <c r="D376" s="539"/>
      <c r="E376" s="411" t="s">
        <v>31</v>
      </c>
      <c r="F376" s="411" t="s">
        <v>735</v>
      </c>
      <c r="G376" s="411" t="s">
        <v>736</v>
      </c>
      <c r="H376" s="540" t="s">
        <v>737</v>
      </c>
      <c r="I376" s="541" t="str">
        <f t="shared" si="30"/>
        <v>фото1</v>
      </c>
      <c r="J376" s="541"/>
      <c r="K376" s="542" t="s">
        <v>32</v>
      </c>
      <c r="L376" s="546">
        <v>50</v>
      </c>
      <c r="M376" s="558">
        <v>3214.2999999999997</v>
      </c>
      <c r="N376" s="544"/>
      <c r="O376" s="331">
        <f t="shared" si="31"/>
        <v>0</v>
      </c>
      <c r="P376" s="545"/>
      <c r="Q376" s="333" t="s">
        <v>724</v>
      </c>
      <c r="R376" s="340">
        <f t="shared" si="32"/>
        <v>64.286000000000001</v>
      </c>
      <c r="S376" s="70"/>
      <c r="T376" s="70"/>
    </row>
    <row r="377" spans="1:20" ht="25.5" x14ac:dyDescent="0.2">
      <c r="A377" s="519">
        <v>362</v>
      </c>
      <c r="B377" s="537">
        <v>4568</v>
      </c>
      <c r="C377" s="538" t="s">
        <v>9927</v>
      </c>
      <c r="D377" s="539"/>
      <c r="E377" s="411" t="s">
        <v>31</v>
      </c>
      <c r="F377" s="411" t="s">
        <v>738</v>
      </c>
      <c r="G377" s="411" t="s">
        <v>739</v>
      </c>
      <c r="H377" s="540" t="s">
        <v>740</v>
      </c>
      <c r="I377" s="541" t="str">
        <f t="shared" si="30"/>
        <v>фото1</v>
      </c>
      <c r="J377" s="541"/>
      <c r="K377" s="542" t="s">
        <v>32</v>
      </c>
      <c r="L377" s="546">
        <v>50</v>
      </c>
      <c r="M377" s="558">
        <v>3214.2999999999997</v>
      </c>
      <c r="N377" s="544"/>
      <c r="O377" s="331">
        <f t="shared" si="31"/>
        <v>0</v>
      </c>
      <c r="P377" s="545"/>
      <c r="Q377" s="333" t="s">
        <v>724</v>
      </c>
      <c r="R377" s="340">
        <f t="shared" si="32"/>
        <v>64.286000000000001</v>
      </c>
      <c r="S377" s="70"/>
      <c r="T377" s="70"/>
    </row>
    <row r="378" spans="1:20" ht="15" x14ac:dyDescent="0.2">
      <c r="A378" s="519">
        <v>363</v>
      </c>
      <c r="B378" s="537">
        <v>3091</v>
      </c>
      <c r="C378" s="538" t="s">
        <v>7879</v>
      </c>
      <c r="D378" s="539"/>
      <c r="E378" s="411" t="s">
        <v>31</v>
      </c>
      <c r="F378" s="411" t="s">
        <v>741</v>
      </c>
      <c r="G378" s="411" t="s">
        <v>742</v>
      </c>
      <c r="H378" s="540" t="s">
        <v>743</v>
      </c>
      <c r="I378" s="541" t="str">
        <f t="shared" si="30"/>
        <v>фото1</v>
      </c>
      <c r="J378" s="541"/>
      <c r="K378" s="542" t="s">
        <v>32</v>
      </c>
      <c r="L378" s="546">
        <v>50</v>
      </c>
      <c r="M378" s="558">
        <v>3214.2999999999997</v>
      </c>
      <c r="N378" s="544"/>
      <c r="O378" s="331">
        <f t="shared" si="31"/>
        <v>0</v>
      </c>
      <c r="P378" s="545"/>
      <c r="Q378" s="333" t="s">
        <v>724</v>
      </c>
      <c r="R378" s="340">
        <f t="shared" si="32"/>
        <v>64.286000000000001</v>
      </c>
      <c r="S378" s="70"/>
      <c r="T378" s="70"/>
    </row>
    <row r="379" spans="1:20" ht="15" x14ac:dyDescent="0.2">
      <c r="A379" s="519">
        <v>364</v>
      </c>
      <c r="B379" s="537">
        <v>4569</v>
      </c>
      <c r="C379" s="538" t="s">
        <v>7880</v>
      </c>
      <c r="D379" s="539"/>
      <c r="E379" s="411" t="s">
        <v>31</v>
      </c>
      <c r="F379" s="411" t="s">
        <v>3662</v>
      </c>
      <c r="G379" s="411" t="s">
        <v>744</v>
      </c>
      <c r="H379" s="540" t="s">
        <v>745</v>
      </c>
      <c r="I379" s="541" t="str">
        <f t="shared" si="30"/>
        <v>фото1</v>
      </c>
      <c r="J379" s="541"/>
      <c r="K379" s="542" t="s">
        <v>32</v>
      </c>
      <c r="L379" s="546">
        <v>50</v>
      </c>
      <c r="M379" s="558">
        <v>3214.2999999999997</v>
      </c>
      <c r="N379" s="544"/>
      <c r="O379" s="331">
        <f t="shared" si="31"/>
        <v>0</v>
      </c>
      <c r="P379" s="545"/>
      <c r="Q379" s="333" t="s">
        <v>724</v>
      </c>
      <c r="R379" s="340">
        <f t="shared" si="32"/>
        <v>64.286000000000001</v>
      </c>
      <c r="S379" s="70"/>
      <c r="T379" s="70"/>
    </row>
    <row r="380" spans="1:20" ht="15" x14ac:dyDescent="0.2">
      <c r="A380" s="519">
        <v>365</v>
      </c>
      <c r="B380" s="537">
        <v>2115</v>
      </c>
      <c r="C380" s="538" t="s">
        <v>7881</v>
      </c>
      <c r="D380" s="539"/>
      <c r="E380" s="411" t="s">
        <v>31</v>
      </c>
      <c r="F380" s="411" t="s">
        <v>746</v>
      </c>
      <c r="G380" s="411" t="s">
        <v>747</v>
      </c>
      <c r="H380" s="540" t="s">
        <v>748</v>
      </c>
      <c r="I380" s="541" t="str">
        <f t="shared" si="30"/>
        <v>фото1</v>
      </c>
      <c r="J380" s="541"/>
      <c r="K380" s="542" t="s">
        <v>32</v>
      </c>
      <c r="L380" s="546">
        <v>50</v>
      </c>
      <c r="M380" s="558">
        <v>3214.2999999999997</v>
      </c>
      <c r="N380" s="544"/>
      <c r="O380" s="331">
        <f t="shared" si="31"/>
        <v>0</v>
      </c>
      <c r="P380" s="545"/>
      <c r="Q380" s="333" t="s">
        <v>724</v>
      </c>
      <c r="R380" s="340">
        <f t="shared" si="32"/>
        <v>64.286000000000001</v>
      </c>
      <c r="S380" s="70"/>
      <c r="T380" s="70"/>
    </row>
    <row r="381" spans="1:20" ht="38.25" x14ac:dyDescent="0.2">
      <c r="A381" s="519">
        <v>366</v>
      </c>
      <c r="B381" s="537">
        <v>712</v>
      </c>
      <c r="C381" s="538" t="s">
        <v>9181</v>
      </c>
      <c r="D381" s="539"/>
      <c r="E381" s="411" t="s">
        <v>31</v>
      </c>
      <c r="F381" s="411" t="s">
        <v>9182</v>
      </c>
      <c r="G381" s="411" t="s">
        <v>9183</v>
      </c>
      <c r="H381" s="540" t="s">
        <v>9184</v>
      </c>
      <c r="I381" s="541" t="str">
        <f t="shared" si="30"/>
        <v>фото1</v>
      </c>
      <c r="J381" s="541"/>
      <c r="K381" s="542" t="s">
        <v>32</v>
      </c>
      <c r="L381" s="546">
        <v>50</v>
      </c>
      <c r="M381" s="558">
        <v>3279.2</v>
      </c>
      <c r="N381" s="544"/>
      <c r="O381" s="331">
        <f t="shared" si="31"/>
        <v>0</v>
      </c>
      <c r="P381" s="545"/>
      <c r="Q381" s="333" t="s">
        <v>724</v>
      </c>
      <c r="R381" s="340">
        <f t="shared" si="32"/>
        <v>65.584000000000003</v>
      </c>
      <c r="S381" s="70"/>
      <c r="T381" s="70"/>
    </row>
    <row r="382" spans="1:20" ht="25.5" x14ac:dyDescent="0.2">
      <c r="A382" s="519">
        <v>367</v>
      </c>
      <c r="B382" s="537">
        <v>3973</v>
      </c>
      <c r="C382" s="538" t="s">
        <v>7882</v>
      </c>
      <c r="D382" s="539"/>
      <c r="E382" s="411" t="s">
        <v>31</v>
      </c>
      <c r="F382" s="411" t="s">
        <v>749</v>
      </c>
      <c r="G382" s="411" t="s">
        <v>750</v>
      </c>
      <c r="H382" s="540" t="s">
        <v>751</v>
      </c>
      <c r="I382" s="541" t="str">
        <f t="shared" si="30"/>
        <v>фото1</v>
      </c>
      <c r="J382" s="541"/>
      <c r="K382" s="542" t="s">
        <v>32</v>
      </c>
      <c r="L382" s="546">
        <v>50</v>
      </c>
      <c r="M382" s="558">
        <v>3214.2999999999997</v>
      </c>
      <c r="N382" s="544"/>
      <c r="O382" s="331">
        <f t="shared" si="31"/>
        <v>0</v>
      </c>
      <c r="P382" s="545"/>
      <c r="Q382" s="333" t="s">
        <v>724</v>
      </c>
      <c r="R382" s="340">
        <f t="shared" si="32"/>
        <v>64.286000000000001</v>
      </c>
      <c r="S382" s="70"/>
      <c r="T382" s="70"/>
    </row>
    <row r="383" spans="1:20" ht="25.5" x14ac:dyDescent="0.2">
      <c r="A383" s="519">
        <v>368</v>
      </c>
      <c r="B383" s="537">
        <v>4570</v>
      </c>
      <c r="C383" s="538" t="s">
        <v>7883</v>
      </c>
      <c r="D383" s="539"/>
      <c r="E383" s="411" t="s">
        <v>31</v>
      </c>
      <c r="F383" s="411" t="s">
        <v>752</v>
      </c>
      <c r="G383" s="411" t="s">
        <v>753</v>
      </c>
      <c r="H383" s="540" t="s">
        <v>754</v>
      </c>
      <c r="I383" s="541" t="str">
        <f t="shared" si="30"/>
        <v>фото1</v>
      </c>
      <c r="J383" s="541"/>
      <c r="K383" s="542" t="s">
        <v>32</v>
      </c>
      <c r="L383" s="546">
        <v>50</v>
      </c>
      <c r="M383" s="558">
        <v>3214.2999999999997</v>
      </c>
      <c r="N383" s="544"/>
      <c r="O383" s="331">
        <f t="shared" si="31"/>
        <v>0</v>
      </c>
      <c r="P383" s="545"/>
      <c r="Q383" s="333" t="s">
        <v>724</v>
      </c>
      <c r="R383" s="340">
        <f t="shared" si="32"/>
        <v>64.286000000000001</v>
      </c>
      <c r="S383" s="70"/>
      <c r="T383" s="70"/>
    </row>
    <row r="384" spans="1:20" ht="25.5" x14ac:dyDescent="0.2">
      <c r="A384" s="519">
        <v>369</v>
      </c>
      <c r="B384" s="537">
        <v>3975</v>
      </c>
      <c r="C384" s="538" t="s">
        <v>7884</v>
      </c>
      <c r="D384" s="539"/>
      <c r="E384" s="411" t="s">
        <v>31</v>
      </c>
      <c r="F384" s="411" t="s">
        <v>756</v>
      </c>
      <c r="G384" s="411" t="s">
        <v>757</v>
      </c>
      <c r="H384" s="540" t="s">
        <v>758</v>
      </c>
      <c r="I384" s="541" t="str">
        <f t="shared" si="30"/>
        <v>фото1</v>
      </c>
      <c r="J384" s="541"/>
      <c r="K384" s="542" t="s">
        <v>32</v>
      </c>
      <c r="L384" s="546">
        <v>50</v>
      </c>
      <c r="M384" s="558">
        <v>3490.2999999999997</v>
      </c>
      <c r="N384" s="544"/>
      <c r="O384" s="331">
        <f t="shared" si="31"/>
        <v>0</v>
      </c>
      <c r="P384" s="545"/>
      <c r="Q384" s="333" t="s">
        <v>724</v>
      </c>
      <c r="R384" s="340">
        <f t="shared" si="32"/>
        <v>69.805999999999997</v>
      </c>
      <c r="S384" s="70"/>
      <c r="T384" s="70"/>
    </row>
    <row r="385" spans="1:20" ht="15" x14ac:dyDescent="0.2">
      <c r="A385" s="519">
        <v>370</v>
      </c>
      <c r="B385" s="537">
        <v>3976</v>
      </c>
      <c r="C385" s="538" t="s">
        <v>7885</v>
      </c>
      <c r="D385" s="539"/>
      <c r="E385" s="411" t="s">
        <v>31</v>
      </c>
      <c r="F385" s="411" t="s">
        <v>759</v>
      </c>
      <c r="G385" s="411" t="s">
        <v>760</v>
      </c>
      <c r="H385" s="540" t="s">
        <v>761</v>
      </c>
      <c r="I385" s="541" t="str">
        <f t="shared" si="30"/>
        <v>фото1</v>
      </c>
      <c r="J385" s="541"/>
      <c r="K385" s="542" t="s">
        <v>32</v>
      </c>
      <c r="L385" s="546">
        <v>50</v>
      </c>
      <c r="M385" s="558">
        <v>3214.2999999999997</v>
      </c>
      <c r="N385" s="544"/>
      <c r="O385" s="331">
        <f t="shared" si="31"/>
        <v>0</v>
      </c>
      <c r="P385" s="545"/>
      <c r="Q385" s="333" t="s">
        <v>724</v>
      </c>
      <c r="R385" s="340">
        <f t="shared" si="32"/>
        <v>64.286000000000001</v>
      </c>
      <c r="S385" s="70"/>
      <c r="T385" s="70"/>
    </row>
    <row r="386" spans="1:20" ht="15" x14ac:dyDescent="0.2">
      <c r="A386" s="519">
        <v>371</v>
      </c>
      <c r="B386" s="537">
        <v>3092</v>
      </c>
      <c r="C386" s="538" t="s">
        <v>7886</v>
      </c>
      <c r="D386" s="539"/>
      <c r="E386" s="411" t="s">
        <v>31</v>
      </c>
      <c r="F386" s="411" t="s">
        <v>762</v>
      </c>
      <c r="G386" s="411" t="s">
        <v>763</v>
      </c>
      <c r="H386" s="540" t="s">
        <v>764</v>
      </c>
      <c r="I386" s="541" t="str">
        <f t="shared" si="30"/>
        <v>фото1</v>
      </c>
      <c r="J386" s="541"/>
      <c r="K386" s="542" t="s">
        <v>32</v>
      </c>
      <c r="L386" s="546">
        <v>50</v>
      </c>
      <c r="M386" s="558">
        <v>3214.2999999999997</v>
      </c>
      <c r="N386" s="544"/>
      <c r="O386" s="331">
        <f t="shared" si="31"/>
        <v>0</v>
      </c>
      <c r="P386" s="545"/>
      <c r="Q386" s="333" t="s">
        <v>724</v>
      </c>
      <c r="R386" s="340">
        <f t="shared" si="32"/>
        <v>64.286000000000001</v>
      </c>
      <c r="S386" s="70"/>
      <c r="T386" s="70"/>
    </row>
    <row r="387" spans="1:20" ht="15" x14ac:dyDescent="0.2">
      <c r="A387" s="519">
        <v>372</v>
      </c>
      <c r="B387" s="537">
        <v>130</v>
      </c>
      <c r="C387" s="538" t="s">
        <v>7887</v>
      </c>
      <c r="D387" s="539"/>
      <c r="E387" s="411" t="s">
        <v>31</v>
      </c>
      <c r="F387" s="411" t="s">
        <v>765</v>
      </c>
      <c r="G387" s="411" t="s">
        <v>766</v>
      </c>
      <c r="H387" s="540" t="s">
        <v>767</v>
      </c>
      <c r="I387" s="541" t="str">
        <f t="shared" si="30"/>
        <v>фото1</v>
      </c>
      <c r="J387" s="541"/>
      <c r="K387" s="542" t="s">
        <v>32</v>
      </c>
      <c r="L387" s="546">
        <v>50</v>
      </c>
      <c r="M387" s="558">
        <v>3214.2999999999997</v>
      </c>
      <c r="N387" s="544"/>
      <c r="O387" s="331">
        <f t="shared" si="31"/>
        <v>0</v>
      </c>
      <c r="P387" s="545"/>
      <c r="Q387" s="333" t="s">
        <v>724</v>
      </c>
      <c r="R387" s="340">
        <f t="shared" si="32"/>
        <v>64.286000000000001</v>
      </c>
      <c r="S387" s="70"/>
      <c r="T387" s="70"/>
    </row>
    <row r="388" spans="1:20" ht="25.5" x14ac:dyDescent="0.2">
      <c r="A388" s="519">
        <v>373</v>
      </c>
      <c r="B388" s="537">
        <v>4572</v>
      </c>
      <c r="C388" s="538" t="s">
        <v>7888</v>
      </c>
      <c r="D388" s="539"/>
      <c r="E388" s="411" t="s">
        <v>31</v>
      </c>
      <c r="F388" s="411" t="s">
        <v>3663</v>
      </c>
      <c r="G388" s="411" t="s">
        <v>768</v>
      </c>
      <c r="H388" s="540" t="s">
        <v>769</v>
      </c>
      <c r="I388" s="541" t="str">
        <f t="shared" si="30"/>
        <v>фото1</v>
      </c>
      <c r="J388" s="541"/>
      <c r="K388" s="542" t="s">
        <v>32</v>
      </c>
      <c r="L388" s="546">
        <v>50</v>
      </c>
      <c r="M388" s="558">
        <v>3214.2999999999997</v>
      </c>
      <c r="N388" s="544"/>
      <c r="O388" s="331">
        <f t="shared" si="31"/>
        <v>0</v>
      </c>
      <c r="P388" s="545"/>
      <c r="Q388" s="333" t="s">
        <v>724</v>
      </c>
      <c r="R388" s="340">
        <f t="shared" si="32"/>
        <v>64.286000000000001</v>
      </c>
      <c r="S388" s="70"/>
      <c r="T388" s="70"/>
    </row>
    <row r="389" spans="1:20" ht="15" x14ac:dyDescent="0.2">
      <c r="A389" s="519">
        <v>374</v>
      </c>
      <c r="B389" s="537">
        <v>3093</v>
      </c>
      <c r="C389" s="538" t="s">
        <v>7889</v>
      </c>
      <c r="D389" s="539"/>
      <c r="E389" s="411" t="s">
        <v>31</v>
      </c>
      <c r="F389" s="411" t="s">
        <v>770</v>
      </c>
      <c r="G389" s="411" t="s">
        <v>771</v>
      </c>
      <c r="H389" s="540" t="s">
        <v>772</v>
      </c>
      <c r="I389" s="541" t="str">
        <f t="shared" si="30"/>
        <v>фото1</v>
      </c>
      <c r="J389" s="541"/>
      <c r="K389" s="542" t="s">
        <v>32</v>
      </c>
      <c r="L389" s="546">
        <v>50</v>
      </c>
      <c r="M389" s="558">
        <v>3214.2999999999997</v>
      </c>
      <c r="N389" s="544"/>
      <c r="O389" s="331">
        <f t="shared" si="31"/>
        <v>0</v>
      </c>
      <c r="P389" s="545"/>
      <c r="Q389" s="333" t="s">
        <v>724</v>
      </c>
      <c r="R389" s="340">
        <f t="shared" si="32"/>
        <v>64.286000000000001</v>
      </c>
      <c r="S389" s="70"/>
      <c r="T389" s="70"/>
    </row>
    <row r="390" spans="1:20" ht="15" x14ac:dyDescent="0.2">
      <c r="A390" s="519">
        <v>375</v>
      </c>
      <c r="B390" s="537">
        <v>4220</v>
      </c>
      <c r="C390" s="538" t="s">
        <v>14508</v>
      </c>
      <c r="D390" s="539"/>
      <c r="E390" s="411" t="s">
        <v>31</v>
      </c>
      <c r="F390" s="411" t="s">
        <v>14509</v>
      </c>
      <c r="G390" s="411" t="s">
        <v>14510</v>
      </c>
      <c r="H390" s="540" t="s">
        <v>14511</v>
      </c>
      <c r="I390" s="541" t="str">
        <f t="shared" si="30"/>
        <v>фото1</v>
      </c>
      <c r="J390" s="541"/>
      <c r="K390" s="542" t="s">
        <v>32</v>
      </c>
      <c r="L390" s="546">
        <v>50</v>
      </c>
      <c r="M390" s="558">
        <v>3441.6</v>
      </c>
      <c r="N390" s="544"/>
      <c r="O390" s="331">
        <f t="shared" si="31"/>
        <v>0</v>
      </c>
      <c r="P390" s="545" t="s">
        <v>11622</v>
      </c>
      <c r="Q390" s="333" t="s">
        <v>724</v>
      </c>
      <c r="R390" s="340">
        <f t="shared" si="32"/>
        <v>68.831999999999994</v>
      </c>
      <c r="S390" s="70"/>
      <c r="T390" s="70"/>
    </row>
    <row r="391" spans="1:20" ht="15" x14ac:dyDescent="0.2">
      <c r="A391" s="519">
        <v>376</v>
      </c>
      <c r="B391" s="537">
        <v>3094</v>
      </c>
      <c r="C391" s="538" t="s">
        <v>7890</v>
      </c>
      <c r="D391" s="539"/>
      <c r="E391" s="411" t="s">
        <v>31</v>
      </c>
      <c r="F391" s="411" t="s">
        <v>773</v>
      </c>
      <c r="G391" s="411" t="s">
        <v>774</v>
      </c>
      <c r="H391" s="540" t="s">
        <v>693</v>
      </c>
      <c r="I391" s="541" t="str">
        <f t="shared" si="30"/>
        <v>фото1</v>
      </c>
      <c r="J391" s="541"/>
      <c r="K391" s="542" t="s">
        <v>32</v>
      </c>
      <c r="L391" s="546">
        <v>50</v>
      </c>
      <c r="M391" s="558">
        <v>3279.2</v>
      </c>
      <c r="N391" s="544"/>
      <c r="O391" s="331">
        <f t="shared" si="31"/>
        <v>0</v>
      </c>
      <c r="P391" s="545"/>
      <c r="Q391" s="333" t="s">
        <v>724</v>
      </c>
      <c r="R391" s="340">
        <f t="shared" si="32"/>
        <v>65.584000000000003</v>
      </c>
      <c r="S391" s="70"/>
      <c r="T391" s="70"/>
    </row>
    <row r="392" spans="1:20" ht="15" x14ac:dyDescent="0.2">
      <c r="A392" s="519">
        <v>377</v>
      </c>
      <c r="B392" s="537">
        <v>4573</v>
      </c>
      <c r="C392" s="538" t="s">
        <v>7891</v>
      </c>
      <c r="D392" s="539"/>
      <c r="E392" s="411" t="s">
        <v>31</v>
      </c>
      <c r="F392" s="411" t="s">
        <v>775</v>
      </c>
      <c r="G392" s="411" t="s">
        <v>776</v>
      </c>
      <c r="H392" s="540" t="s">
        <v>693</v>
      </c>
      <c r="I392" s="541" t="str">
        <f t="shared" si="30"/>
        <v>фото1</v>
      </c>
      <c r="J392" s="541"/>
      <c r="K392" s="542" t="s">
        <v>32</v>
      </c>
      <c r="L392" s="546">
        <v>50</v>
      </c>
      <c r="M392" s="558">
        <v>3214.2999999999997</v>
      </c>
      <c r="N392" s="544"/>
      <c r="O392" s="331">
        <f t="shared" si="31"/>
        <v>0</v>
      </c>
      <c r="P392" s="545"/>
      <c r="Q392" s="333" t="s">
        <v>724</v>
      </c>
      <c r="R392" s="340">
        <f t="shared" si="32"/>
        <v>64.286000000000001</v>
      </c>
      <c r="S392" s="70"/>
      <c r="T392" s="70"/>
    </row>
    <row r="393" spans="1:20" ht="15" x14ac:dyDescent="0.2">
      <c r="A393" s="519">
        <v>378</v>
      </c>
      <c r="B393" s="537">
        <v>3977</v>
      </c>
      <c r="C393" s="538" t="s">
        <v>7892</v>
      </c>
      <c r="D393" s="539"/>
      <c r="E393" s="411" t="s">
        <v>31</v>
      </c>
      <c r="F393" s="411" t="s">
        <v>777</v>
      </c>
      <c r="G393" s="411" t="s">
        <v>778</v>
      </c>
      <c r="H393" s="540" t="s">
        <v>779</v>
      </c>
      <c r="I393" s="541" t="str">
        <f t="shared" si="30"/>
        <v>фото1</v>
      </c>
      <c r="J393" s="541"/>
      <c r="K393" s="542" t="s">
        <v>32</v>
      </c>
      <c r="L393" s="546">
        <v>50</v>
      </c>
      <c r="M393" s="558">
        <v>3214.2999999999997</v>
      </c>
      <c r="N393" s="544"/>
      <c r="O393" s="331">
        <f t="shared" si="31"/>
        <v>0</v>
      </c>
      <c r="P393" s="545"/>
      <c r="Q393" s="333" t="s">
        <v>724</v>
      </c>
      <c r="R393" s="340">
        <f t="shared" si="32"/>
        <v>64.286000000000001</v>
      </c>
      <c r="S393" s="70"/>
      <c r="T393" s="70"/>
    </row>
    <row r="394" spans="1:20" ht="15" x14ac:dyDescent="0.2">
      <c r="A394" s="519">
        <v>379</v>
      </c>
      <c r="B394" s="537">
        <v>4575</v>
      </c>
      <c r="C394" s="538" t="s">
        <v>7893</v>
      </c>
      <c r="D394" s="539"/>
      <c r="E394" s="411" t="s">
        <v>31</v>
      </c>
      <c r="F394" s="411" t="s">
        <v>780</v>
      </c>
      <c r="G394" s="411" t="s">
        <v>781</v>
      </c>
      <c r="H394" s="540" t="s">
        <v>782</v>
      </c>
      <c r="I394" s="541" t="str">
        <f t="shared" si="30"/>
        <v>фото1</v>
      </c>
      <c r="J394" s="541"/>
      <c r="K394" s="542" t="s">
        <v>32</v>
      </c>
      <c r="L394" s="546">
        <v>50</v>
      </c>
      <c r="M394" s="558">
        <v>3214.2999999999997</v>
      </c>
      <c r="N394" s="544"/>
      <c r="O394" s="331">
        <f t="shared" si="31"/>
        <v>0</v>
      </c>
      <c r="P394" s="545"/>
      <c r="Q394" s="333" t="s">
        <v>724</v>
      </c>
      <c r="R394" s="340">
        <f t="shared" si="32"/>
        <v>64.286000000000001</v>
      </c>
      <c r="S394" s="70"/>
      <c r="T394" s="70"/>
    </row>
    <row r="395" spans="1:20" ht="25.5" x14ac:dyDescent="0.2">
      <c r="A395" s="519">
        <v>380</v>
      </c>
      <c r="B395" s="537">
        <v>4701</v>
      </c>
      <c r="C395" s="538" t="s">
        <v>14512</v>
      </c>
      <c r="D395" s="539"/>
      <c r="E395" s="411" t="s">
        <v>31</v>
      </c>
      <c r="F395" s="411" t="s">
        <v>14513</v>
      </c>
      <c r="G395" s="411" t="s">
        <v>14514</v>
      </c>
      <c r="H395" s="540" t="s">
        <v>14515</v>
      </c>
      <c r="I395" s="541" t="str">
        <f t="shared" si="30"/>
        <v>фото1</v>
      </c>
      <c r="J395" s="541"/>
      <c r="K395" s="542" t="s">
        <v>32</v>
      </c>
      <c r="L395" s="546">
        <v>50</v>
      </c>
      <c r="M395" s="558">
        <v>3441.6</v>
      </c>
      <c r="N395" s="544"/>
      <c r="O395" s="331">
        <f t="shared" si="31"/>
        <v>0</v>
      </c>
      <c r="P395" s="545" t="s">
        <v>11622</v>
      </c>
      <c r="Q395" s="333" t="s">
        <v>724</v>
      </c>
      <c r="R395" s="340">
        <f t="shared" si="32"/>
        <v>68.831999999999994</v>
      </c>
      <c r="S395" s="70"/>
      <c r="T395" s="70"/>
    </row>
    <row r="396" spans="1:20" ht="15" x14ac:dyDescent="0.2">
      <c r="A396" s="519">
        <v>381</v>
      </c>
      <c r="B396" s="537">
        <v>3978</v>
      </c>
      <c r="C396" s="538" t="s">
        <v>7894</v>
      </c>
      <c r="D396" s="539"/>
      <c r="E396" s="411" t="s">
        <v>31</v>
      </c>
      <c r="F396" s="411" t="s">
        <v>783</v>
      </c>
      <c r="G396" s="411" t="s">
        <v>784</v>
      </c>
      <c r="H396" s="540" t="s">
        <v>785</v>
      </c>
      <c r="I396" s="541" t="str">
        <f t="shared" si="30"/>
        <v>фото1</v>
      </c>
      <c r="J396" s="541"/>
      <c r="K396" s="542" t="s">
        <v>32</v>
      </c>
      <c r="L396" s="546">
        <v>50</v>
      </c>
      <c r="M396" s="558">
        <v>3214.2999999999997</v>
      </c>
      <c r="N396" s="544"/>
      <c r="O396" s="331">
        <f t="shared" si="31"/>
        <v>0</v>
      </c>
      <c r="P396" s="545"/>
      <c r="Q396" s="333" t="s">
        <v>724</v>
      </c>
      <c r="R396" s="340">
        <f t="shared" si="32"/>
        <v>64.286000000000001</v>
      </c>
      <c r="S396" s="70"/>
      <c r="T396" s="70"/>
    </row>
    <row r="397" spans="1:20" ht="15" x14ac:dyDescent="0.2">
      <c r="A397" s="519">
        <v>382</v>
      </c>
      <c r="B397" s="537">
        <v>4576</v>
      </c>
      <c r="C397" s="538" t="s">
        <v>7895</v>
      </c>
      <c r="D397" s="539"/>
      <c r="E397" s="411" t="s">
        <v>31</v>
      </c>
      <c r="F397" s="411" t="s">
        <v>786</v>
      </c>
      <c r="G397" s="411" t="s">
        <v>787</v>
      </c>
      <c r="H397" s="540" t="s">
        <v>788</v>
      </c>
      <c r="I397" s="541" t="str">
        <f t="shared" si="30"/>
        <v>фото1</v>
      </c>
      <c r="J397" s="541"/>
      <c r="K397" s="542" t="s">
        <v>32</v>
      </c>
      <c r="L397" s="546">
        <v>50</v>
      </c>
      <c r="M397" s="558">
        <v>3214.2999999999997</v>
      </c>
      <c r="N397" s="544"/>
      <c r="O397" s="331">
        <f t="shared" si="31"/>
        <v>0</v>
      </c>
      <c r="P397" s="545"/>
      <c r="Q397" s="333" t="s">
        <v>724</v>
      </c>
      <c r="R397" s="340">
        <f t="shared" si="32"/>
        <v>64.286000000000001</v>
      </c>
      <c r="S397" s="70"/>
      <c r="T397" s="70"/>
    </row>
    <row r="398" spans="1:20" ht="25.5" x14ac:dyDescent="0.2">
      <c r="A398" s="519">
        <v>383</v>
      </c>
      <c r="B398" s="537">
        <v>2218</v>
      </c>
      <c r="C398" s="538" t="s">
        <v>10779</v>
      </c>
      <c r="D398" s="539"/>
      <c r="E398" s="411" t="s">
        <v>31</v>
      </c>
      <c r="F398" s="411" t="s">
        <v>10780</v>
      </c>
      <c r="G398" s="411" t="s">
        <v>10781</v>
      </c>
      <c r="H398" s="540" t="s">
        <v>10782</v>
      </c>
      <c r="I398" s="541" t="str">
        <f t="shared" si="30"/>
        <v>фото1</v>
      </c>
      <c r="J398" s="541"/>
      <c r="K398" s="542" t="s">
        <v>32</v>
      </c>
      <c r="L398" s="546">
        <v>50</v>
      </c>
      <c r="M398" s="558">
        <v>3636.5</v>
      </c>
      <c r="N398" s="544"/>
      <c r="O398" s="331">
        <f t="shared" si="31"/>
        <v>0</v>
      </c>
      <c r="P398" s="545"/>
      <c r="Q398" s="333" t="s">
        <v>724</v>
      </c>
      <c r="R398" s="340">
        <f t="shared" si="32"/>
        <v>72.73</v>
      </c>
      <c r="S398" s="70"/>
      <c r="T398" s="70"/>
    </row>
    <row r="399" spans="1:20" ht="15" x14ac:dyDescent="0.2">
      <c r="A399" s="519">
        <v>384</v>
      </c>
      <c r="B399" s="537">
        <v>3979</v>
      </c>
      <c r="C399" s="538" t="s">
        <v>7896</v>
      </c>
      <c r="D399" s="539"/>
      <c r="E399" s="411" t="s">
        <v>31</v>
      </c>
      <c r="F399" s="411" t="s">
        <v>789</v>
      </c>
      <c r="G399" s="411" t="s">
        <v>790</v>
      </c>
      <c r="H399" s="540" t="s">
        <v>791</v>
      </c>
      <c r="I399" s="541" t="str">
        <f t="shared" si="30"/>
        <v>фото1</v>
      </c>
      <c r="J399" s="541"/>
      <c r="K399" s="542" t="s">
        <v>32</v>
      </c>
      <c r="L399" s="546">
        <v>50</v>
      </c>
      <c r="M399" s="558">
        <v>3214.2999999999997</v>
      </c>
      <c r="N399" s="544"/>
      <c r="O399" s="331">
        <f t="shared" si="31"/>
        <v>0</v>
      </c>
      <c r="P399" s="545"/>
      <c r="Q399" s="333" t="s">
        <v>724</v>
      </c>
      <c r="R399" s="340">
        <f t="shared" si="32"/>
        <v>64.286000000000001</v>
      </c>
      <c r="S399" s="70"/>
      <c r="T399" s="70"/>
    </row>
    <row r="400" spans="1:20" ht="25.5" x14ac:dyDescent="0.2">
      <c r="A400" s="519">
        <v>385</v>
      </c>
      <c r="B400" s="537">
        <v>3980</v>
      </c>
      <c r="C400" s="538" t="s">
        <v>7897</v>
      </c>
      <c r="D400" s="539"/>
      <c r="E400" s="411" t="s">
        <v>31</v>
      </c>
      <c r="F400" s="411" t="s">
        <v>792</v>
      </c>
      <c r="G400" s="411" t="s">
        <v>793</v>
      </c>
      <c r="H400" s="540" t="s">
        <v>794</v>
      </c>
      <c r="I400" s="541" t="str">
        <f t="shared" si="30"/>
        <v>фото1</v>
      </c>
      <c r="J400" s="541"/>
      <c r="K400" s="542" t="s">
        <v>32</v>
      </c>
      <c r="L400" s="546">
        <v>50</v>
      </c>
      <c r="M400" s="558">
        <v>3214.2999999999997</v>
      </c>
      <c r="N400" s="544"/>
      <c r="O400" s="331">
        <f t="shared" si="31"/>
        <v>0</v>
      </c>
      <c r="P400" s="545"/>
      <c r="Q400" s="333" t="s">
        <v>724</v>
      </c>
      <c r="R400" s="340">
        <f t="shared" si="32"/>
        <v>64.286000000000001</v>
      </c>
      <c r="S400" s="70"/>
      <c r="T400" s="70"/>
    </row>
    <row r="401" spans="1:20" ht="25.5" x14ac:dyDescent="0.2">
      <c r="A401" s="519">
        <v>386</v>
      </c>
      <c r="B401" s="537">
        <v>4577</v>
      </c>
      <c r="C401" s="538" t="s">
        <v>7898</v>
      </c>
      <c r="D401" s="539"/>
      <c r="E401" s="411" t="s">
        <v>31</v>
      </c>
      <c r="F401" s="411" t="s">
        <v>795</v>
      </c>
      <c r="G401" s="411" t="s">
        <v>796</v>
      </c>
      <c r="H401" s="540" t="s">
        <v>797</v>
      </c>
      <c r="I401" s="541" t="str">
        <f t="shared" si="30"/>
        <v>фото1</v>
      </c>
      <c r="J401" s="541"/>
      <c r="K401" s="542" t="s">
        <v>32</v>
      </c>
      <c r="L401" s="546">
        <v>50</v>
      </c>
      <c r="M401" s="558">
        <v>3214.2999999999997</v>
      </c>
      <c r="N401" s="544"/>
      <c r="O401" s="331">
        <f t="shared" si="31"/>
        <v>0</v>
      </c>
      <c r="P401" s="545"/>
      <c r="Q401" s="333" t="s">
        <v>724</v>
      </c>
      <c r="R401" s="340">
        <f t="shared" si="32"/>
        <v>64.286000000000001</v>
      </c>
      <c r="S401" s="70"/>
      <c r="T401" s="70"/>
    </row>
    <row r="402" spans="1:20" ht="15" x14ac:dyDescent="0.2">
      <c r="A402" s="519">
        <v>387</v>
      </c>
      <c r="B402" s="537">
        <v>3982</v>
      </c>
      <c r="C402" s="538" t="s">
        <v>7899</v>
      </c>
      <c r="D402" s="539"/>
      <c r="E402" s="411" t="s">
        <v>31</v>
      </c>
      <c r="F402" s="411" t="s">
        <v>798</v>
      </c>
      <c r="G402" s="411" t="s">
        <v>799</v>
      </c>
      <c r="H402" s="540" t="s">
        <v>800</v>
      </c>
      <c r="I402" s="541" t="str">
        <f t="shared" si="30"/>
        <v>фото1</v>
      </c>
      <c r="J402" s="541"/>
      <c r="K402" s="542" t="s">
        <v>32</v>
      </c>
      <c r="L402" s="546">
        <v>50</v>
      </c>
      <c r="M402" s="558">
        <v>3327.9</v>
      </c>
      <c r="N402" s="544"/>
      <c r="O402" s="331">
        <f t="shared" si="31"/>
        <v>0</v>
      </c>
      <c r="P402" s="545"/>
      <c r="Q402" s="333" t="s">
        <v>724</v>
      </c>
      <c r="R402" s="340">
        <f t="shared" si="32"/>
        <v>66.558000000000007</v>
      </c>
      <c r="S402" s="70"/>
      <c r="T402" s="70"/>
    </row>
    <row r="403" spans="1:20" ht="25.5" x14ac:dyDescent="0.2">
      <c r="A403" s="519">
        <v>388</v>
      </c>
      <c r="B403" s="537">
        <v>3983</v>
      </c>
      <c r="C403" s="538" t="s">
        <v>7900</v>
      </c>
      <c r="D403" s="539"/>
      <c r="E403" s="411" t="s">
        <v>31</v>
      </c>
      <c r="F403" s="411" t="s">
        <v>801</v>
      </c>
      <c r="G403" s="411" t="s">
        <v>802</v>
      </c>
      <c r="H403" s="540" t="s">
        <v>803</v>
      </c>
      <c r="I403" s="541" t="str">
        <f t="shared" si="30"/>
        <v>фото1</v>
      </c>
      <c r="J403" s="541"/>
      <c r="K403" s="542" t="s">
        <v>32</v>
      </c>
      <c r="L403" s="546">
        <v>50</v>
      </c>
      <c r="M403" s="558">
        <v>3214.2999999999997</v>
      </c>
      <c r="N403" s="544"/>
      <c r="O403" s="331">
        <f t="shared" si="31"/>
        <v>0</v>
      </c>
      <c r="P403" s="545"/>
      <c r="Q403" s="333" t="s">
        <v>724</v>
      </c>
      <c r="R403" s="340">
        <f t="shared" si="32"/>
        <v>64.286000000000001</v>
      </c>
      <c r="S403" s="70"/>
      <c r="T403" s="70"/>
    </row>
    <row r="404" spans="1:20" ht="51" x14ac:dyDescent="0.2">
      <c r="A404" s="519">
        <v>389</v>
      </c>
      <c r="B404" s="537">
        <v>577</v>
      </c>
      <c r="C404" s="538" t="s">
        <v>12714</v>
      </c>
      <c r="D404" s="539"/>
      <c r="E404" s="411" t="s">
        <v>31</v>
      </c>
      <c r="F404" s="411" t="s">
        <v>12715</v>
      </c>
      <c r="G404" s="411" t="s">
        <v>12716</v>
      </c>
      <c r="H404" s="540" t="s">
        <v>12717</v>
      </c>
      <c r="I404" s="541" t="str">
        <f t="shared" si="30"/>
        <v>фото1</v>
      </c>
      <c r="J404" s="541"/>
      <c r="K404" s="542" t="s">
        <v>32</v>
      </c>
      <c r="L404" s="546">
        <v>50</v>
      </c>
      <c r="M404" s="558">
        <v>3636.5</v>
      </c>
      <c r="N404" s="544"/>
      <c r="O404" s="331">
        <f t="shared" si="31"/>
        <v>0</v>
      </c>
      <c r="P404" s="545"/>
      <c r="Q404" s="333" t="s">
        <v>724</v>
      </c>
      <c r="R404" s="340">
        <f t="shared" si="32"/>
        <v>72.73</v>
      </c>
      <c r="S404" s="70"/>
      <c r="T404" s="70"/>
    </row>
    <row r="405" spans="1:20" ht="15" x14ac:dyDescent="0.2">
      <c r="A405" s="519">
        <v>390</v>
      </c>
      <c r="B405" s="537">
        <v>4578</v>
      </c>
      <c r="C405" s="538" t="s">
        <v>7901</v>
      </c>
      <c r="D405" s="539"/>
      <c r="E405" s="411" t="s">
        <v>31</v>
      </c>
      <c r="F405" s="411" t="s">
        <v>804</v>
      </c>
      <c r="G405" s="411" t="s">
        <v>805</v>
      </c>
      <c r="H405" s="540" t="s">
        <v>806</v>
      </c>
      <c r="I405" s="541" t="str">
        <f t="shared" si="30"/>
        <v>фото1</v>
      </c>
      <c r="J405" s="541"/>
      <c r="K405" s="542" t="s">
        <v>32</v>
      </c>
      <c r="L405" s="546">
        <v>50</v>
      </c>
      <c r="M405" s="558">
        <v>3214.2999999999997</v>
      </c>
      <c r="N405" s="544"/>
      <c r="O405" s="331">
        <f t="shared" si="31"/>
        <v>0</v>
      </c>
      <c r="P405" s="545"/>
      <c r="Q405" s="333" t="s">
        <v>724</v>
      </c>
      <c r="R405" s="340">
        <f t="shared" si="32"/>
        <v>64.286000000000001</v>
      </c>
      <c r="S405" s="70"/>
      <c r="T405" s="70"/>
    </row>
    <row r="406" spans="1:20" ht="25.5" x14ac:dyDescent="0.2">
      <c r="A406" s="519">
        <v>391</v>
      </c>
      <c r="B406" s="537">
        <v>4579</v>
      </c>
      <c r="C406" s="538" t="s">
        <v>7902</v>
      </c>
      <c r="D406" s="539"/>
      <c r="E406" s="411" t="s">
        <v>31</v>
      </c>
      <c r="F406" s="411" t="s">
        <v>807</v>
      </c>
      <c r="G406" s="411" t="s">
        <v>808</v>
      </c>
      <c r="H406" s="540" t="s">
        <v>809</v>
      </c>
      <c r="I406" s="541" t="str">
        <f t="shared" si="30"/>
        <v>фото1</v>
      </c>
      <c r="J406" s="541"/>
      <c r="K406" s="542" t="s">
        <v>32</v>
      </c>
      <c r="L406" s="546">
        <v>50</v>
      </c>
      <c r="M406" s="558">
        <v>3344.2</v>
      </c>
      <c r="N406" s="544"/>
      <c r="O406" s="331">
        <f t="shared" si="31"/>
        <v>0</v>
      </c>
      <c r="P406" s="545"/>
      <c r="Q406" s="333" t="s">
        <v>724</v>
      </c>
      <c r="R406" s="340">
        <f t="shared" si="32"/>
        <v>66.884</v>
      </c>
      <c r="S406" s="70"/>
      <c r="T406" s="70"/>
    </row>
    <row r="407" spans="1:20" ht="15" x14ac:dyDescent="0.2">
      <c r="A407" s="519">
        <v>392</v>
      </c>
      <c r="B407" s="537">
        <v>4580</v>
      </c>
      <c r="C407" s="538" t="s">
        <v>7903</v>
      </c>
      <c r="D407" s="539"/>
      <c r="E407" s="411" t="s">
        <v>31</v>
      </c>
      <c r="F407" s="411" t="s">
        <v>810</v>
      </c>
      <c r="G407" s="411" t="s">
        <v>811</v>
      </c>
      <c r="H407" s="540" t="s">
        <v>767</v>
      </c>
      <c r="I407" s="541" t="str">
        <f t="shared" si="30"/>
        <v>фото1</v>
      </c>
      <c r="J407" s="541"/>
      <c r="K407" s="542" t="s">
        <v>32</v>
      </c>
      <c r="L407" s="546">
        <v>50</v>
      </c>
      <c r="M407" s="558">
        <v>3214.2999999999997</v>
      </c>
      <c r="N407" s="544"/>
      <c r="O407" s="331">
        <f t="shared" si="31"/>
        <v>0</v>
      </c>
      <c r="P407" s="545"/>
      <c r="Q407" s="333" t="s">
        <v>724</v>
      </c>
      <c r="R407" s="340">
        <f t="shared" si="32"/>
        <v>64.286000000000001</v>
      </c>
      <c r="S407" s="70"/>
      <c r="T407" s="70"/>
    </row>
    <row r="408" spans="1:20" ht="25.5" x14ac:dyDescent="0.2">
      <c r="A408" s="519">
        <v>393</v>
      </c>
      <c r="B408" s="537">
        <v>2272</v>
      </c>
      <c r="C408" s="538" t="s">
        <v>10783</v>
      </c>
      <c r="D408" s="539"/>
      <c r="E408" s="411" t="s">
        <v>31</v>
      </c>
      <c r="F408" s="411" t="s">
        <v>10784</v>
      </c>
      <c r="G408" s="411" t="s">
        <v>10785</v>
      </c>
      <c r="H408" s="540" t="s">
        <v>10786</v>
      </c>
      <c r="I408" s="541" t="str">
        <f t="shared" si="30"/>
        <v>фото1</v>
      </c>
      <c r="J408" s="541"/>
      <c r="K408" s="542" t="s">
        <v>32</v>
      </c>
      <c r="L408" s="546">
        <v>50</v>
      </c>
      <c r="M408" s="558">
        <v>3636.5</v>
      </c>
      <c r="N408" s="544"/>
      <c r="O408" s="331">
        <f t="shared" si="31"/>
        <v>0</v>
      </c>
      <c r="P408" s="545"/>
      <c r="Q408" s="333" t="s">
        <v>724</v>
      </c>
      <c r="R408" s="340">
        <f t="shared" si="32"/>
        <v>72.73</v>
      </c>
      <c r="S408" s="70"/>
      <c r="T408" s="70"/>
    </row>
    <row r="409" spans="1:20" ht="15" x14ac:dyDescent="0.2">
      <c r="A409" s="519">
        <v>394</v>
      </c>
      <c r="B409" s="537">
        <v>3095</v>
      </c>
      <c r="C409" s="538" t="s">
        <v>7904</v>
      </c>
      <c r="D409" s="539"/>
      <c r="E409" s="411" t="s">
        <v>31</v>
      </c>
      <c r="F409" s="411" t="s">
        <v>812</v>
      </c>
      <c r="G409" s="411" t="s">
        <v>813</v>
      </c>
      <c r="H409" s="540" t="s">
        <v>814</v>
      </c>
      <c r="I409" s="541" t="str">
        <f t="shared" si="30"/>
        <v>фото1</v>
      </c>
      <c r="J409" s="541"/>
      <c r="K409" s="542" t="s">
        <v>32</v>
      </c>
      <c r="L409" s="546">
        <v>50</v>
      </c>
      <c r="M409" s="558">
        <v>3214.2999999999997</v>
      </c>
      <c r="N409" s="544"/>
      <c r="O409" s="331">
        <f t="shared" si="31"/>
        <v>0</v>
      </c>
      <c r="P409" s="545"/>
      <c r="Q409" s="333" t="s">
        <v>724</v>
      </c>
      <c r="R409" s="340">
        <f t="shared" si="32"/>
        <v>64.286000000000001</v>
      </c>
      <c r="S409" s="70"/>
      <c r="T409" s="70"/>
    </row>
    <row r="410" spans="1:20" ht="25.5" x14ac:dyDescent="0.2">
      <c r="A410" s="519">
        <v>395</v>
      </c>
      <c r="B410" s="537">
        <v>6881</v>
      </c>
      <c r="C410" s="538" t="s">
        <v>14516</v>
      </c>
      <c r="D410" s="539"/>
      <c r="E410" s="411" t="s">
        <v>31</v>
      </c>
      <c r="F410" s="411" t="s">
        <v>14517</v>
      </c>
      <c r="G410" s="411" t="s">
        <v>14518</v>
      </c>
      <c r="H410" s="540" t="s">
        <v>14519</v>
      </c>
      <c r="I410" s="541" t="str">
        <f t="shared" si="30"/>
        <v>фото1</v>
      </c>
      <c r="J410" s="541"/>
      <c r="K410" s="542" t="s">
        <v>32</v>
      </c>
      <c r="L410" s="546">
        <v>25</v>
      </c>
      <c r="M410" s="558">
        <v>3051.9</v>
      </c>
      <c r="N410" s="544"/>
      <c r="O410" s="331">
        <f t="shared" si="31"/>
        <v>0</v>
      </c>
      <c r="P410" s="545" t="s">
        <v>11622</v>
      </c>
      <c r="Q410" s="333" t="s">
        <v>724</v>
      </c>
      <c r="R410" s="340">
        <f t="shared" si="32"/>
        <v>122.07600000000001</v>
      </c>
      <c r="S410" s="70"/>
      <c r="T410" s="70"/>
    </row>
    <row r="411" spans="1:20" ht="25.5" x14ac:dyDescent="0.2">
      <c r="A411" s="519">
        <v>396</v>
      </c>
      <c r="B411" s="537">
        <v>5457</v>
      </c>
      <c r="C411" s="538" t="s">
        <v>14520</v>
      </c>
      <c r="D411" s="539"/>
      <c r="E411" s="411" t="s">
        <v>31</v>
      </c>
      <c r="F411" s="411" t="s">
        <v>14521</v>
      </c>
      <c r="G411" s="411" t="s">
        <v>14522</v>
      </c>
      <c r="H411" s="540" t="s">
        <v>14523</v>
      </c>
      <c r="I411" s="541" t="str">
        <f t="shared" si="30"/>
        <v>фото1</v>
      </c>
      <c r="J411" s="541"/>
      <c r="K411" s="542" t="s">
        <v>32</v>
      </c>
      <c r="L411" s="546">
        <v>25</v>
      </c>
      <c r="M411" s="558">
        <v>3051.9</v>
      </c>
      <c r="N411" s="544"/>
      <c r="O411" s="331">
        <f t="shared" si="31"/>
        <v>0</v>
      </c>
      <c r="P411" s="545" t="s">
        <v>11622</v>
      </c>
      <c r="Q411" s="333" t="s">
        <v>724</v>
      </c>
      <c r="R411" s="340">
        <f t="shared" si="32"/>
        <v>122.07600000000001</v>
      </c>
      <c r="S411" s="70"/>
      <c r="T411" s="70"/>
    </row>
    <row r="412" spans="1:20" ht="15" x14ac:dyDescent="0.2">
      <c r="A412" s="519">
        <v>397</v>
      </c>
      <c r="B412" s="537">
        <v>3985</v>
      </c>
      <c r="C412" s="538" t="s">
        <v>7905</v>
      </c>
      <c r="D412" s="539"/>
      <c r="E412" s="411" t="s">
        <v>31</v>
      </c>
      <c r="F412" s="411" t="s">
        <v>3664</v>
      </c>
      <c r="G412" s="411" t="s">
        <v>3665</v>
      </c>
      <c r="H412" s="540" t="s">
        <v>3666</v>
      </c>
      <c r="I412" s="541" t="str">
        <f t="shared" si="30"/>
        <v>фото1</v>
      </c>
      <c r="J412" s="541"/>
      <c r="K412" s="542" t="s">
        <v>32</v>
      </c>
      <c r="L412" s="546">
        <v>50</v>
      </c>
      <c r="M412" s="558">
        <v>3490.2999999999997</v>
      </c>
      <c r="N412" s="544"/>
      <c r="O412" s="331">
        <f t="shared" si="31"/>
        <v>0</v>
      </c>
      <c r="P412" s="545"/>
      <c r="Q412" s="333" t="s">
        <v>724</v>
      </c>
      <c r="R412" s="340">
        <f t="shared" si="32"/>
        <v>69.805999999999997</v>
      </c>
      <c r="S412" s="70"/>
      <c r="T412" s="70"/>
    </row>
    <row r="413" spans="1:20" ht="15" x14ac:dyDescent="0.2">
      <c r="A413" s="519">
        <v>398</v>
      </c>
      <c r="B413" s="537">
        <v>3986</v>
      </c>
      <c r="C413" s="538" t="s">
        <v>7906</v>
      </c>
      <c r="D413" s="539"/>
      <c r="E413" s="411" t="s">
        <v>31</v>
      </c>
      <c r="F413" s="411" t="s">
        <v>815</v>
      </c>
      <c r="G413" s="411" t="s">
        <v>816</v>
      </c>
      <c r="H413" s="540" t="s">
        <v>817</v>
      </c>
      <c r="I413" s="541" t="str">
        <f t="shared" si="30"/>
        <v>фото1</v>
      </c>
      <c r="J413" s="541"/>
      <c r="K413" s="542" t="s">
        <v>32</v>
      </c>
      <c r="L413" s="546">
        <v>50</v>
      </c>
      <c r="M413" s="558">
        <v>3214.2999999999997</v>
      </c>
      <c r="N413" s="544"/>
      <c r="O413" s="331">
        <f t="shared" si="31"/>
        <v>0</v>
      </c>
      <c r="P413" s="545"/>
      <c r="Q413" s="333" t="s">
        <v>724</v>
      </c>
      <c r="R413" s="340">
        <f t="shared" si="32"/>
        <v>64.286000000000001</v>
      </c>
      <c r="S413" s="70"/>
      <c r="T413" s="70"/>
    </row>
    <row r="414" spans="1:20" ht="38.25" x14ac:dyDescent="0.2">
      <c r="A414" s="519">
        <v>399</v>
      </c>
      <c r="B414" s="537">
        <v>1788</v>
      </c>
      <c r="C414" s="538" t="s">
        <v>10787</v>
      </c>
      <c r="D414" s="539"/>
      <c r="E414" s="411" t="s">
        <v>31</v>
      </c>
      <c r="F414" s="411" t="s">
        <v>10788</v>
      </c>
      <c r="G414" s="411" t="s">
        <v>10789</v>
      </c>
      <c r="H414" s="540" t="s">
        <v>10790</v>
      </c>
      <c r="I414" s="541" t="str">
        <f t="shared" si="30"/>
        <v>фото1</v>
      </c>
      <c r="J414" s="541"/>
      <c r="K414" s="542" t="s">
        <v>32</v>
      </c>
      <c r="L414" s="546">
        <v>50</v>
      </c>
      <c r="M414" s="558">
        <v>3409.1</v>
      </c>
      <c r="N414" s="544"/>
      <c r="O414" s="331">
        <f t="shared" si="31"/>
        <v>0</v>
      </c>
      <c r="P414" s="545"/>
      <c r="Q414" s="333" t="s">
        <v>724</v>
      </c>
      <c r="R414" s="340">
        <f t="shared" si="32"/>
        <v>68.182000000000002</v>
      </c>
      <c r="S414" s="70"/>
      <c r="T414" s="70"/>
    </row>
    <row r="415" spans="1:20" ht="25.5" x14ac:dyDescent="0.2">
      <c r="A415" s="519">
        <v>400</v>
      </c>
      <c r="B415" s="537">
        <v>4584</v>
      </c>
      <c r="C415" s="538" t="s">
        <v>7907</v>
      </c>
      <c r="D415" s="539"/>
      <c r="E415" s="411" t="s">
        <v>31</v>
      </c>
      <c r="F415" s="411" t="s">
        <v>818</v>
      </c>
      <c r="G415" s="411" t="s">
        <v>819</v>
      </c>
      <c r="H415" s="540" t="s">
        <v>820</v>
      </c>
      <c r="I415" s="541" t="str">
        <f t="shared" si="30"/>
        <v>фото1</v>
      </c>
      <c r="J415" s="541"/>
      <c r="K415" s="542" t="s">
        <v>32</v>
      </c>
      <c r="L415" s="546">
        <v>50</v>
      </c>
      <c r="M415" s="558">
        <v>3214.2999999999997</v>
      </c>
      <c r="N415" s="544"/>
      <c r="O415" s="331">
        <f t="shared" si="31"/>
        <v>0</v>
      </c>
      <c r="P415" s="545"/>
      <c r="Q415" s="333" t="s">
        <v>724</v>
      </c>
      <c r="R415" s="340">
        <f t="shared" si="32"/>
        <v>64.286000000000001</v>
      </c>
      <c r="S415" s="70"/>
      <c r="T415" s="70"/>
    </row>
    <row r="416" spans="1:20" ht="25.5" x14ac:dyDescent="0.2">
      <c r="A416" s="519">
        <v>401</v>
      </c>
      <c r="B416" s="537">
        <v>3987</v>
      </c>
      <c r="C416" s="538" t="s">
        <v>7908</v>
      </c>
      <c r="D416" s="539"/>
      <c r="E416" s="411" t="s">
        <v>31</v>
      </c>
      <c r="F416" s="411" t="s">
        <v>821</v>
      </c>
      <c r="G416" s="411" t="s">
        <v>822</v>
      </c>
      <c r="H416" s="540" t="s">
        <v>823</v>
      </c>
      <c r="I416" s="541" t="str">
        <f t="shared" si="30"/>
        <v>фото1</v>
      </c>
      <c r="J416" s="541"/>
      <c r="K416" s="542" t="s">
        <v>32</v>
      </c>
      <c r="L416" s="546">
        <v>50</v>
      </c>
      <c r="M416" s="558">
        <v>3214.2999999999997</v>
      </c>
      <c r="N416" s="544"/>
      <c r="O416" s="331">
        <f t="shared" si="31"/>
        <v>0</v>
      </c>
      <c r="P416" s="545"/>
      <c r="Q416" s="333" t="s">
        <v>724</v>
      </c>
      <c r="R416" s="340">
        <f t="shared" si="32"/>
        <v>64.286000000000001</v>
      </c>
      <c r="S416" s="70"/>
      <c r="T416" s="70"/>
    </row>
    <row r="417" spans="1:20" ht="15" x14ac:dyDescent="0.2">
      <c r="A417" s="519">
        <v>402</v>
      </c>
      <c r="B417" s="537">
        <v>4586</v>
      </c>
      <c r="C417" s="538" t="s">
        <v>7909</v>
      </c>
      <c r="D417" s="539"/>
      <c r="E417" s="411" t="s">
        <v>31</v>
      </c>
      <c r="F417" s="411" t="s">
        <v>824</v>
      </c>
      <c r="G417" s="411" t="s">
        <v>825</v>
      </c>
      <c r="H417" s="540" t="s">
        <v>826</v>
      </c>
      <c r="I417" s="541" t="str">
        <f t="shared" si="30"/>
        <v>фото1</v>
      </c>
      <c r="J417" s="541"/>
      <c r="K417" s="542" t="s">
        <v>32</v>
      </c>
      <c r="L417" s="546">
        <v>50</v>
      </c>
      <c r="M417" s="558">
        <v>3214.2999999999997</v>
      </c>
      <c r="N417" s="544"/>
      <c r="O417" s="331">
        <f t="shared" si="31"/>
        <v>0</v>
      </c>
      <c r="P417" s="545"/>
      <c r="Q417" s="333" t="s">
        <v>724</v>
      </c>
      <c r="R417" s="340">
        <f t="shared" si="32"/>
        <v>64.286000000000001</v>
      </c>
      <c r="S417" s="70"/>
      <c r="T417" s="70"/>
    </row>
    <row r="418" spans="1:20" ht="25.5" x14ac:dyDescent="0.2">
      <c r="A418" s="519">
        <v>403</v>
      </c>
      <c r="B418" s="537">
        <v>584</v>
      </c>
      <c r="C418" s="538" t="s">
        <v>10791</v>
      </c>
      <c r="D418" s="539"/>
      <c r="E418" s="411" t="s">
        <v>31</v>
      </c>
      <c r="F418" s="411" t="s">
        <v>10792</v>
      </c>
      <c r="G418" s="411" t="s">
        <v>10793</v>
      </c>
      <c r="H418" s="540" t="s">
        <v>10794</v>
      </c>
      <c r="I418" s="541" t="str">
        <f t="shared" si="30"/>
        <v>фото1</v>
      </c>
      <c r="J418" s="541"/>
      <c r="K418" s="542" t="s">
        <v>32</v>
      </c>
      <c r="L418" s="546">
        <v>50</v>
      </c>
      <c r="M418" s="558">
        <v>3636.5</v>
      </c>
      <c r="N418" s="544"/>
      <c r="O418" s="331">
        <f t="shared" si="31"/>
        <v>0</v>
      </c>
      <c r="P418" s="545"/>
      <c r="Q418" s="333" t="s">
        <v>724</v>
      </c>
      <c r="R418" s="340">
        <f t="shared" si="32"/>
        <v>72.73</v>
      </c>
      <c r="S418" s="70"/>
      <c r="T418" s="70"/>
    </row>
    <row r="419" spans="1:20" ht="25.5" x14ac:dyDescent="0.2">
      <c r="A419" s="519">
        <v>404</v>
      </c>
      <c r="B419" s="537">
        <v>4587</v>
      </c>
      <c r="C419" s="538" t="s">
        <v>7910</v>
      </c>
      <c r="D419" s="539"/>
      <c r="E419" s="411" t="s">
        <v>31</v>
      </c>
      <c r="F419" s="411" t="s">
        <v>827</v>
      </c>
      <c r="G419" s="411" t="s">
        <v>828</v>
      </c>
      <c r="H419" s="540" t="s">
        <v>829</v>
      </c>
      <c r="I419" s="541" t="str">
        <f t="shared" si="30"/>
        <v>фото1</v>
      </c>
      <c r="J419" s="541"/>
      <c r="K419" s="542" t="s">
        <v>32</v>
      </c>
      <c r="L419" s="546">
        <v>50</v>
      </c>
      <c r="M419" s="558">
        <v>3214.2999999999997</v>
      </c>
      <c r="N419" s="544"/>
      <c r="O419" s="331">
        <f t="shared" si="31"/>
        <v>0</v>
      </c>
      <c r="P419" s="545"/>
      <c r="Q419" s="333" t="s">
        <v>724</v>
      </c>
      <c r="R419" s="340">
        <f t="shared" si="32"/>
        <v>64.286000000000001</v>
      </c>
      <c r="S419" s="70"/>
      <c r="T419" s="70"/>
    </row>
    <row r="420" spans="1:20" ht="15" x14ac:dyDescent="0.2">
      <c r="A420" s="519">
        <v>405</v>
      </c>
      <c r="B420" s="537">
        <v>3990</v>
      </c>
      <c r="C420" s="538" t="s">
        <v>7911</v>
      </c>
      <c r="D420" s="539"/>
      <c r="E420" s="411" t="s">
        <v>31</v>
      </c>
      <c r="F420" s="411" t="s">
        <v>830</v>
      </c>
      <c r="G420" s="411" t="s">
        <v>831</v>
      </c>
      <c r="H420" s="540" t="s">
        <v>832</v>
      </c>
      <c r="I420" s="541" t="str">
        <f t="shared" si="30"/>
        <v>фото1</v>
      </c>
      <c r="J420" s="541"/>
      <c r="K420" s="542" t="s">
        <v>32</v>
      </c>
      <c r="L420" s="546">
        <v>50</v>
      </c>
      <c r="M420" s="558">
        <v>3214.2999999999997</v>
      </c>
      <c r="N420" s="544"/>
      <c r="O420" s="331">
        <f t="shared" si="31"/>
        <v>0</v>
      </c>
      <c r="P420" s="545"/>
      <c r="Q420" s="333" t="s">
        <v>724</v>
      </c>
      <c r="R420" s="340">
        <f t="shared" si="32"/>
        <v>64.286000000000001</v>
      </c>
      <c r="S420" s="70"/>
      <c r="T420" s="70"/>
    </row>
    <row r="421" spans="1:20" ht="25.5" x14ac:dyDescent="0.2">
      <c r="A421" s="519">
        <v>406</v>
      </c>
      <c r="B421" s="537">
        <v>4221</v>
      </c>
      <c r="C421" s="538" t="s">
        <v>14524</v>
      </c>
      <c r="D421" s="539"/>
      <c r="E421" s="411" t="s">
        <v>31</v>
      </c>
      <c r="F421" s="411" t="s">
        <v>14525</v>
      </c>
      <c r="G421" s="411" t="s">
        <v>14526</v>
      </c>
      <c r="H421" s="540" t="s">
        <v>14527</v>
      </c>
      <c r="I421" s="541" t="str">
        <f t="shared" si="30"/>
        <v>фото1</v>
      </c>
      <c r="J421" s="541"/>
      <c r="K421" s="542" t="s">
        <v>32</v>
      </c>
      <c r="L421" s="546">
        <v>25</v>
      </c>
      <c r="M421" s="558">
        <v>3051.9</v>
      </c>
      <c r="N421" s="544"/>
      <c r="O421" s="331">
        <f t="shared" si="31"/>
        <v>0</v>
      </c>
      <c r="P421" s="545" t="s">
        <v>11622</v>
      </c>
      <c r="Q421" s="333" t="s">
        <v>724</v>
      </c>
      <c r="R421" s="340">
        <f t="shared" si="32"/>
        <v>122.07600000000001</v>
      </c>
      <c r="S421" s="70"/>
      <c r="T421" s="70"/>
    </row>
    <row r="422" spans="1:20" ht="15" x14ac:dyDescent="0.2">
      <c r="A422" s="519">
        <v>407</v>
      </c>
      <c r="B422" s="537">
        <v>3991</v>
      </c>
      <c r="C422" s="538" t="s">
        <v>7912</v>
      </c>
      <c r="D422" s="539"/>
      <c r="E422" s="411" t="s">
        <v>31</v>
      </c>
      <c r="F422" s="411" t="s">
        <v>833</v>
      </c>
      <c r="G422" s="411" t="s">
        <v>834</v>
      </c>
      <c r="H422" s="540" t="s">
        <v>835</v>
      </c>
      <c r="I422" s="541" t="str">
        <f t="shared" si="30"/>
        <v>фото1</v>
      </c>
      <c r="J422" s="541"/>
      <c r="K422" s="542" t="s">
        <v>32</v>
      </c>
      <c r="L422" s="546">
        <v>50</v>
      </c>
      <c r="M422" s="558">
        <v>3214.2999999999997</v>
      </c>
      <c r="N422" s="544"/>
      <c r="O422" s="331">
        <f t="shared" si="31"/>
        <v>0</v>
      </c>
      <c r="P422" s="545"/>
      <c r="Q422" s="333" t="s">
        <v>724</v>
      </c>
      <c r="R422" s="340">
        <f t="shared" si="32"/>
        <v>64.286000000000001</v>
      </c>
      <c r="S422" s="70"/>
      <c r="T422" s="70"/>
    </row>
    <row r="423" spans="1:20" ht="15" x14ac:dyDescent="0.2">
      <c r="A423" s="519">
        <v>408</v>
      </c>
      <c r="B423" s="537">
        <v>3097</v>
      </c>
      <c r="C423" s="538" t="s">
        <v>7913</v>
      </c>
      <c r="D423" s="539"/>
      <c r="E423" s="411" t="s">
        <v>31</v>
      </c>
      <c r="F423" s="411" t="s">
        <v>836</v>
      </c>
      <c r="G423" s="411" t="s">
        <v>837</v>
      </c>
      <c r="H423" s="540" t="s">
        <v>838</v>
      </c>
      <c r="I423" s="541" t="str">
        <f t="shared" si="30"/>
        <v>фото1</v>
      </c>
      <c r="J423" s="541"/>
      <c r="K423" s="542" t="s">
        <v>32</v>
      </c>
      <c r="L423" s="546">
        <v>50</v>
      </c>
      <c r="M423" s="558">
        <v>3214.2999999999997</v>
      </c>
      <c r="N423" s="544"/>
      <c r="O423" s="331">
        <f t="shared" si="31"/>
        <v>0</v>
      </c>
      <c r="P423" s="545"/>
      <c r="Q423" s="333" t="s">
        <v>724</v>
      </c>
      <c r="R423" s="340">
        <f t="shared" si="32"/>
        <v>64.286000000000001</v>
      </c>
      <c r="S423" s="70"/>
      <c r="T423" s="70"/>
    </row>
    <row r="424" spans="1:20" ht="25.5" x14ac:dyDescent="0.2">
      <c r="A424" s="519">
        <v>409</v>
      </c>
      <c r="B424" s="537">
        <v>4001</v>
      </c>
      <c r="C424" s="538" t="s">
        <v>14528</v>
      </c>
      <c r="D424" s="539"/>
      <c r="E424" s="411" t="s">
        <v>31</v>
      </c>
      <c r="F424" s="411" t="s">
        <v>14529</v>
      </c>
      <c r="G424" s="411" t="s">
        <v>14530</v>
      </c>
      <c r="H424" s="540" t="s">
        <v>14531</v>
      </c>
      <c r="I424" s="541" t="str">
        <f t="shared" si="30"/>
        <v>фото1</v>
      </c>
      <c r="J424" s="541"/>
      <c r="K424" s="542" t="s">
        <v>32</v>
      </c>
      <c r="L424" s="546">
        <v>50</v>
      </c>
      <c r="M424" s="558">
        <v>3474.1</v>
      </c>
      <c r="N424" s="544"/>
      <c r="O424" s="331">
        <f t="shared" si="31"/>
        <v>0</v>
      </c>
      <c r="P424" s="545"/>
      <c r="Q424" s="333" t="s">
        <v>724</v>
      </c>
      <c r="R424" s="340">
        <f t="shared" si="32"/>
        <v>69.481999999999999</v>
      </c>
      <c r="S424" s="70"/>
      <c r="T424" s="70"/>
    </row>
    <row r="425" spans="1:20" ht="15" x14ac:dyDescent="0.2">
      <c r="A425" s="519">
        <v>410</v>
      </c>
      <c r="B425" s="537">
        <v>3992</v>
      </c>
      <c r="C425" s="538" t="s">
        <v>7914</v>
      </c>
      <c r="D425" s="539"/>
      <c r="E425" s="411" t="s">
        <v>31</v>
      </c>
      <c r="F425" s="411" t="s">
        <v>839</v>
      </c>
      <c r="G425" s="411" t="s">
        <v>840</v>
      </c>
      <c r="H425" s="540" t="s">
        <v>841</v>
      </c>
      <c r="I425" s="541" t="str">
        <f t="shared" si="30"/>
        <v>фото1</v>
      </c>
      <c r="J425" s="541"/>
      <c r="K425" s="542" t="s">
        <v>32</v>
      </c>
      <c r="L425" s="546">
        <v>50</v>
      </c>
      <c r="M425" s="558">
        <v>3214.2999999999997</v>
      </c>
      <c r="N425" s="544"/>
      <c r="O425" s="331">
        <f t="shared" si="31"/>
        <v>0</v>
      </c>
      <c r="P425" s="545"/>
      <c r="Q425" s="333" t="s">
        <v>724</v>
      </c>
      <c r="R425" s="340">
        <f t="shared" si="32"/>
        <v>64.286000000000001</v>
      </c>
      <c r="S425" s="70"/>
      <c r="T425" s="70"/>
    </row>
    <row r="426" spans="1:20" ht="25.5" x14ac:dyDescent="0.2">
      <c r="A426" s="519">
        <v>411</v>
      </c>
      <c r="B426" s="537">
        <v>4609</v>
      </c>
      <c r="C426" s="538" t="s">
        <v>12718</v>
      </c>
      <c r="D426" s="539"/>
      <c r="E426" s="411" t="s">
        <v>31</v>
      </c>
      <c r="F426" s="411" t="s">
        <v>12719</v>
      </c>
      <c r="G426" s="411" t="s">
        <v>12720</v>
      </c>
      <c r="H426" s="540" t="s">
        <v>12721</v>
      </c>
      <c r="I426" s="541" t="str">
        <f t="shared" si="30"/>
        <v>фото1</v>
      </c>
      <c r="J426" s="541"/>
      <c r="K426" s="542" t="s">
        <v>32</v>
      </c>
      <c r="L426" s="546">
        <v>50</v>
      </c>
      <c r="M426" s="558">
        <v>3474.1</v>
      </c>
      <c r="N426" s="544"/>
      <c r="O426" s="331">
        <f t="shared" si="31"/>
        <v>0</v>
      </c>
      <c r="P426" s="545"/>
      <c r="Q426" s="333" t="s">
        <v>724</v>
      </c>
      <c r="R426" s="340">
        <f t="shared" si="32"/>
        <v>69.481999999999999</v>
      </c>
      <c r="S426" s="70"/>
      <c r="T426" s="70"/>
    </row>
    <row r="427" spans="1:20" ht="38.25" x14ac:dyDescent="0.2">
      <c r="A427" s="519">
        <v>412</v>
      </c>
      <c r="B427" s="537">
        <v>2163</v>
      </c>
      <c r="C427" s="538" t="s">
        <v>10795</v>
      </c>
      <c r="D427" s="539"/>
      <c r="E427" s="411" t="s">
        <v>31</v>
      </c>
      <c r="F427" s="411" t="s">
        <v>10796</v>
      </c>
      <c r="G427" s="411" t="s">
        <v>10797</v>
      </c>
      <c r="H427" s="540" t="s">
        <v>10798</v>
      </c>
      <c r="I427" s="541" t="str">
        <f t="shared" si="30"/>
        <v>фото1</v>
      </c>
      <c r="J427" s="541"/>
      <c r="K427" s="542" t="s">
        <v>32</v>
      </c>
      <c r="L427" s="546">
        <v>50</v>
      </c>
      <c r="M427" s="558">
        <v>4805.8</v>
      </c>
      <c r="N427" s="544"/>
      <c r="O427" s="331">
        <f t="shared" si="31"/>
        <v>0</v>
      </c>
      <c r="P427" s="545"/>
      <c r="Q427" s="333" t="s">
        <v>724</v>
      </c>
      <c r="R427" s="340">
        <f t="shared" si="32"/>
        <v>96.116</v>
      </c>
      <c r="S427" s="70"/>
      <c r="T427" s="70"/>
    </row>
    <row r="428" spans="1:20" ht="15" x14ac:dyDescent="0.2">
      <c r="A428" s="519">
        <v>413</v>
      </c>
      <c r="B428" s="537">
        <v>3993</v>
      </c>
      <c r="C428" s="538" t="s">
        <v>7915</v>
      </c>
      <c r="D428" s="539"/>
      <c r="E428" s="411" t="s">
        <v>31</v>
      </c>
      <c r="F428" s="411" t="s">
        <v>843</v>
      </c>
      <c r="G428" s="411" t="s">
        <v>844</v>
      </c>
      <c r="H428" s="540" t="s">
        <v>845</v>
      </c>
      <c r="I428" s="541" t="str">
        <f t="shared" si="30"/>
        <v>фото1</v>
      </c>
      <c r="J428" s="541"/>
      <c r="K428" s="542" t="s">
        <v>32</v>
      </c>
      <c r="L428" s="546">
        <v>50</v>
      </c>
      <c r="M428" s="558">
        <v>3149.2999999999997</v>
      </c>
      <c r="N428" s="544"/>
      <c r="O428" s="331">
        <f t="shared" si="31"/>
        <v>0</v>
      </c>
      <c r="P428" s="545"/>
      <c r="Q428" s="333" t="s">
        <v>724</v>
      </c>
      <c r="R428" s="340">
        <f t="shared" si="32"/>
        <v>62.985999999999997</v>
      </c>
      <c r="S428" s="70"/>
      <c r="T428" s="70"/>
    </row>
    <row r="429" spans="1:20" ht="25.5" x14ac:dyDescent="0.2">
      <c r="A429" s="519">
        <v>414</v>
      </c>
      <c r="B429" s="537">
        <v>4591</v>
      </c>
      <c r="C429" s="538" t="s">
        <v>7916</v>
      </c>
      <c r="D429" s="539"/>
      <c r="E429" s="411" t="s">
        <v>31</v>
      </c>
      <c r="F429" s="411" t="s">
        <v>846</v>
      </c>
      <c r="G429" s="411" t="s">
        <v>847</v>
      </c>
      <c r="H429" s="540" t="s">
        <v>848</v>
      </c>
      <c r="I429" s="541" t="str">
        <f t="shared" si="30"/>
        <v>фото1</v>
      </c>
      <c r="J429" s="541"/>
      <c r="K429" s="542" t="s">
        <v>32</v>
      </c>
      <c r="L429" s="546">
        <v>50</v>
      </c>
      <c r="M429" s="558">
        <v>3490.2999999999997</v>
      </c>
      <c r="N429" s="544"/>
      <c r="O429" s="331">
        <f t="shared" si="31"/>
        <v>0</v>
      </c>
      <c r="P429" s="545"/>
      <c r="Q429" s="333" t="s">
        <v>724</v>
      </c>
      <c r="R429" s="340">
        <f t="shared" si="32"/>
        <v>69.805999999999997</v>
      </c>
      <c r="S429" s="70"/>
      <c r="T429" s="70"/>
    </row>
    <row r="430" spans="1:20" ht="25.5" x14ac:dyDescent="0.2">
      <c r="A430" s="519">
        <v>415</v>
      </c>
      <c r="B430" s="537">
        <v>3994</v>
      </c>
      <c r="C430" s="538" t="s">
        <v>7917</v>
      </c>
      <c r="D430" s="539"/>
      <c r="E430" s="411" t="s">
        <v>31</v>
      </c>
      <c r="F430" s="411" t="s">
        <v>849</v>
      </c>
      <c r="G430" s="411" t="s">
        <v>850</v>
      </c>
      <c r="H430" s="540" t="s">
        <v>851</v>
      </c>
      <c r="I430" s="541" t="str">
        <f t="shared" si="30"/>
        <v>фото1</v>
      </c>
      <c r="J430" s="541"/>
      <c r="K430" s="542" t="s">
        <v>32</v>
      </c>
      <c r="L430" s="546">
        <v>50</v>
      </c>
      <c r="M430" s="558">
        <v>3928.7999999999997</v>
      </c>
      <c r="N430" s="544"/>
      <c r="O430" s="331">
        <f t="shared" si="31"/>
        <v>0</v>
      </c>
      <c r="P430" s="545"/>
      <c r="Q430" s="333" t="s">
        <v>724</v>
      </c>
      <c r="R430" s="340">
        <f t="shared" si="32"/>
        <v>78.575999999999993</v>
      </c>
      <c r="S430" s="70"/>
      <c r="T430" s="70"/>
    </row>
    <row r="431" spans="1:20" ht="25.5" x14ac:dyDescent="0.2">
      <c r="A431" s="519">
        <v>416</v>
      </c>
      <c r="B431" s="537">
        <v>4592</v>
      </c>
      <c r="C431" s="538" t="s">
        <v>7918</v>
      </c>
      <c r="D431" s="539"/>
      <c r="E431" s="411" t="s">
        <v>31</v>
      </c>
      <c r="F431" s="411" t="s">
        <v>852</v>
      </c>
      <c r="G431" s="411" t="s">
        <v>853</v>
      </c>
      <c r="H431" s="540" t="s">
        <v>854</v>
      </c>
      <c r="I431" s="541" t="str">
        <f t="shared" si="30"/>
        <v>фото1</v>
      </c>
      <c r="J431" s="541"/>
      <c r="K431" s="542" t="s">
        <v>32</v>
      </c>
      <c r="L431" s="546">
        <v>50</v>
      </c>
      <c r="M431" s="558">
        <v>3214.2999999999997</v>
      </c>
      <c r="N431" s="544"/>
      <c r="O431" s="331">
        <f t="shared" si="31"/>
        <v>0</v>
      </c>
      <c r="P431" s="545"/>
      <c r="Q431" s="333" t="s">
        <v>724</v>
      </c>
      <c r="R431" s="340">
        <f t="shared" si="32"/>
        <v>64.286000000000001</v>
      </c>
      <c r="S431" s="70"/>
      <c r="T431" s="70"/>
    </row>
    <row r="432" spans="1:20" ht="38.25" x14ac:dyDescent="0.2">
      <c r="A432" s="519">
        <v>417</v>
      </c>
      <c r="B432" s="537">
        <v>1895</v>
      </c>
      <c r="C432" s="538" t="s">
        <v>14532</v>
      </c>
      <c r="D432" s="539"/>
      <c r="E432" s="411" t="s">
        <v>31</v>
      </c>
      <c r="F432" s="411" t="s">
        <v>14533</v>
      </c>
      <c r="G432" s="411" t="s">
        <v>14534</v>
      </c>
      <c r="H432" s="540" t="s">
        <v>14535</v>
      </c>
      <c r="I432" s="541" t="str">
        <f t="shared" si="30"/>
        <v>фото1</v>
      </c>
      <c r="J432" s="541"/>
      <c r="K432" s="542" t="s">
        <v>32</v>
      </c>
      <c r="L432" s="546">
        <v>50</v>
      </c>
      <c r="M432" s="558">
        <v>4805.8</v>
      </c>
      <c r="N432" s="544"/>
      <c r="O432" s="331">
        <f t="shared" si="31"/>
        <v>0</v>
      </c>
      <c r="P432" s="545"/>
      <c r="Q432" s="333" t="s">
        <v>724</v>
      </c>
      <c r="R432" s="340">
        <f t="shared" si="32"/>
        <v>96.116</v>
      </c>
      <c r="S432" s="70"/>
      <c r="T432" s="70"/>
    </row>
    <row r="433" spans="1:20" ht="15" x14ac:dyDescent="0.2">
      <c r="A433" s="519">
        <v>418</v>
      </c>
      <c r="B433" s="537">
        <v>4593</v>
      </c>
      <c r="C433" s="538" t="s">
        <v>7919</v>
      </c>
      <c r="D433" s="539"/>
      <c r="E433" s="411" t="s">
        <v>31</v>
      </c>
      <c r="F433" s="411" t="s">
        <v>855</v>
      </c>
      <c r="G433" s="411" t="s">
        <v>856</v>
      </c>
      <c r="H433" s="540" t="s">
        <v>857</v>
      </c>
      <c r="I433" s="541" t="str">
        <f t="shared" si="30"/>
        <v>фото1</v>
      </c>
      <c r="J433" s="541"/>
      <c r="K433" s="542" t="s">
        <v>32</v>
      </c>
      <c r="L433" s="546">
        <v>50</v>
      </c>
      <c r="M433" s="558">
        <v>3344.2</v>
      </c>
      <c r="N433" s="544"/>
      <c r="O433" s="331">
        <f t="shared" si="31"/>
        <v>0</v>
      </c>
      <c r="P433" s="545"/>
      <c r="Q433" s="333" t="s">
        <v>724</v>
      </c>
      <c r="R433" s="340">
        <f t="shared" si="32"/>
        <v>66.884</v>
      </c>
      <c r="S433" s="70"/>
      <c r="T433" s="70"/>
    </row>
    <row r="434" spans="1:20" ht="15" x14ac:dyDescent="0.2">
      <c r="A434" s="519">
        <v>419</v>
      </c>
      <c r="B434" s="537">
        <v>3995</v>
      </c>
      <c r="C434" s="538" t="s">
        <v>7920</v>
      </c>
      <c r="D434" s="539"/>
      <c r="E434" s="411" t="s">
        <v>31</v>
      </c>
      <c r="F434" s="411" t="s">
        <v>858</v>
      </c>
      <c r="G434" s="411" t="s">
        <v>859</v>
      </c>
      <c r="H434" s="540" t="s">
        <v>860</v>
      </c>
      <c r="I434" s="541" t="str">
        <f t="shared" ref="I434:I495" si="33">HYPERLINK("http://www.gardenbulbs.ru/images/vesna_CL/thumbnails/"&amp;C434&amp;".jpg","фото1")</f>
        <v>фото1</v>
      </c>
      <c r="J434" s="541"/>
      <c r="K434" s="542" t="s">
        <v>32</v>
      </c>
      <c r="L434" s="546">
        <v>50</v>
      </c>
      <c r="M434" s="558">
        <v>3214.2999999999997</v>
      </c>
      <c r="N434" s="544"/>
      <c r="O434" s="331">
        <f t="shared" ref="O434:O495" si="34">IF(ISERROR(N434*M434),0,N434*M434)</f>
        <v>0</v>
      </c>
      <c r="P434" s="545"/>
      <c r="Q434" s="333" t="s">
        <v>724</v>
      </c>
      <c r="R434" s="340">
        <f t="shared" ref="R434:R495" si="35">M434/L434</f>
        <v>64.286000000000001</v>
      </c>
      <c r="S434" s="70"/>
      <c r="T434" s="70"/>
    </row>
    <row r="435" spans="1:20" ht="25.5" x14ac:dyDescent="0.2">
      <c r="A435" s="519">
        <v>420</v>
      </c>
      <c r="B435" s="537">
        <v>3959</v>
      </c>
      <c r="C435" s="538" t="s">
        <v>10799</v>
      </c>
      <c r="D435" s="539"/>
      <c r="E435" s="411" t="s">
        <v>31</v>
      </c>
      <c r="F435" s="411" t="s">
        <v>10800</v>
      </c>
      <c r="G435" s="411" t="s">
        <v>10801</v>
      </c>
      <c r="H435" s="540" t="s">
        <v>10802</v>
      </c>
      <c r="I435" s="541" t="str">
        <f t="shared" si="33"/>
        <v>фото1</v>
      </c>
      <c r="J435" s="541"/>
      <c r="K435" s="542" t="s">
        <v>32</v>
      </c>
      <c r="L435" s="546">
        <v>50</v>
      </c>
      <c r="M435" s="558">
        <v>6007.5</v>
      </c>
      <c r="N435" s="544"/>
      <c r="O435" s="331">
        <f t="shared" si="34"/>
        <v>0</v>
      </c>
      <c r="P435" s="545"/>
      <c r="Q435" s="333" t="s">
        <v>724</v>
      </c>
      <c r="R435" s="340">
        <f t="shared" si="35"/>
        <v>120.15</v>
      </c>
      <c r="S435" s="70"/>
      <c r="T435" s="70"/>
    </row>
    <row r="436" spans="1:20" ht="25.5" x14ac:dyDescent="0.2">
      <c r="A436" s="519">
        <v>421</v>
      </c>
      <c r="B436" s="537">
        <v>4594</v>
      </c>
      <c r="C436" s="538" t="s">
        <v>7921</v>
      </c>
      <c r="D436" s="539"/>
      <c r="E436" s="411" t="s">
        <v>31</v>
      </c>
      <c r="F436" s="411" t="s">
        <v>861</v>
      </c>
      <c r="G436" s="411" t="s">
        <v>862</v>
      </c>
      <c r="H436" s="540" t="s">
        <v>863</v>
      </c>
      <c r="I436" s="541" t="str">
        <f t="shared" si="33"/>
        <v>фото1</v>
      </c>
      <c r="J436" s="541"/>
      <c r="K436" s="542" t="s">
        <v>32</v>
      </c>
      <c r="L436" s="546">
        <v>50</v>
      </c>
      <c r="M436" s="558">
        <v>3214.2999999999997</v>
      </c>
      <c r="N436" s="544"/>
      <c r="O436" s="331">
        <f t="shared" si="34"/>
        <v>0</v>
      </c>
      <c r="P436" s="545"/>
      <c r="Q436" s="333" t="s">
        <v>724</v>
      </c>
      <c r="R436" s="340">
        <f t="shared" si="35"/>
        <v>64.286000000000001</v>
      </c>
      <c r="S436" s="70"/>
      <c r="T436" s="70"/>
    </row>
    <row r="437" spans="1:20" ht="25.5" x14ac:dyDescent="0.2">
      <c r="A437" s="519">
        <v>422</v>
      </c>
      <c r="B437" s="537">
        <v>4595</v>
      </c>
      <c r="C437" s="538" t="s">
        <v>7922</v>
      </c>
      <c r="D437" s="539"/>
      <c r="E437" s="411" t="s">
        <v>31</v>
      </c>
      <c r="F437" s="411" t="s">
        <v>864</v>
      </c>
      <c r="G437" s="411" t="s">
        <v>865</v>
      </c>
      <c r="H437" s="540" t="s">
        <v>866</v>
      </c>
      <c r="I437" s="541" t="str">
        <f t="shared" si="33"/>
        <v>фото1</v>
      </c>
      <c r="J437" s="541"/>
      <c r="K437" s="542" t="s">
        <v>32</v>
      </c>
      <c r="L437" s="546">
        <v>50</v>
      </c>
      <c r="M437" s="558">
        <v>3214.2999999999997</v>
      </c>
      <c r="N437" s="544"/>
      <c r="O437" s="331">
        <f t="shared" si="34"/>
        <v>0</v>
      </c>
      <c r="P437" s="545"/>
      <c r="Q437" s="333" t="s">
        <v>724</v>
      </c>
      <c r="R437" s="340">
        <f t="shared" si="35"/>
        <v>64.286000000000001</v>
      </c>
      <c r="S437" s="70"/>
      <c r="T437" s="70"/>
    </row>
    <row r="438" spans="1:20" ht="25.5" x14ac:dyDescent="0.2">
      <c r="A438" s="519">
        <v>423</v>
      </c>
      <c r="B438" s="537">
        <v>3997</v>
      </c>
      <c r="C438" s="538" t="s">
        <v>7923</v>
      </c>
      <c r="D438" s="539"/>
      <c r="E438" s="411" t="s">
        <v>31</v>
      </c>
      <c r="F438" s="411" t="s">
        <v>867</v>
      </c>
      <c r="G438" s="411" t="s">
        <v>868</v>
      </c>
      <c r="H438" s="540" t="s">
        <v>869</v>
      </c>
      <c r="I438" s="541" t="str">
        <f t="shared" si="33"/>
        <v>фото1</v>
      </c>
      <c r="J438" s="541"/>
      <c r="K438" s="542" t="s">
        <v>32</v>
      </c>
      <c r="L438" s="546">
        <v>50</v>
      </c>
      <c r="M438" s="558">
        <v>3214.2999999999997</v>
      </c>
      <c r="N438" s="544"/>
      <c r="O438" s="331">
        <f t="shared" si="34"/>
        <v>0</v>
      </c>
      <c r="P438" s="545"/>
      <c r="Q438" s="333" t="s">
        <v>724</v>
      </c>
      <c r="R438" s="340">
        <f t="shared" si="35"/>
        <v>64.286000000000001</v>
      </c>
      <c r="S438" s="70"/>
      <c r="T438" s="70"/>
    </row>
    <row r="439" spans="1:20" ht="15" x14ac:dyDescent="0.2">
      <c r="A439" s="519">
        <v>424</v>
      </c>
      <c r="B439" s="537">
        <v>4703</v>
      </c>
      <c r="C439" s="538" t="s">
        <v>14536</v>
      </c>
      <c r="D439" s="539"/>
      <c r="E439" s="411" t="s">
        <v>31</v>
      </c>
      <c r="F439" s="411" t="s">
        <v>14537</v>
      </c>
      <c r="G439" s="411" t="s">
        <v>14538</v>
      </c>
      <c r="H439" s="540" t="s">
        <v>14539</v>
      </c>
      <c r="I439" s="541" t="str">
        <f t="shared" si="33"/>
        <v>фото1</v>
      </c>
      <c r="J439" s="541"/>
      <c r="K439" s="542" t="s">
        <v>32</v>
      </c>
      <c r="L439" s="546">
        <v>50</v>
      </c>
      <c r="M439" s="558">
        <v>3214.2999999999997</v>
      </c>
      <c r="N439" s="544"/>
      <c r="O439" s="331">
        <f t="shared" si="34"/>
        <v>0</v>
      </c>
      <c r="P439" s="545" t="s">
        <v>11622</v>
      </c>
      <c r="Q439" s="333" t="s">
        <v>724</v>
      </c>
      <c r="R439" s="340">
        <f t="shared" si="35"/>
        <v>64.286000000000001</v>
      </c>
      <c r="S439" s="70"/>
      <c r="T439" s="70"/>
    </row>
    <row r="440" spans="1:20" ht="25.5" x14ac:dyDescent="0.2">
      <c r="A440" s="519">
        <v>425</v>
      </c>
      <c r="B440" s="537">
        <v>3998</v>
      </c>
      <c r="C440" s="538" t="s">
        <v>7924</v>
      </c>
      <c r="D440" s="539"/>
      <c r="E440" s="411" t="s">
        <v>31</v>
      </c>
      <c r="F440" s="411" t="s">
        <v>870</v>
      </c>
      <c r="G440" s="411" t="s">
        <v>871</v>
      </c>
      <c r="H440" s="540" t="s">
        <v>872</v>
      </c>
      <c r="I440" s="541" t="str">
        <f t="shared" si="33"/>
        <v>фото1</v>
      </c>
      <c r="J440" s="541"/>
      <c r="K440" s="542" t="s">
        <v>32</v>
      </c>
      <c r="L440" s="546">
        <v>50</v>
      </c>
      <c r="M440" s="558">
        <v>3928.7999999999997</v>
      </c>
      <c r="N440" s="544"/>
      <c r="O440" s="331">
        <f t="shared" si="34"/>
        <v>0</v>
      </c>
      <c r="P440" s="545"/>
      <c r="Q440" s="333" t="s">
        <v>724</v>
      </c>
      <c r="R440" s="340">
        <f t="shared" si="35"/>
        <v>78.575999999999993</v>
      </c>
      <c r="S440" s="70"/>
      <c r="T440" s="70"/>
    </row>
    <row r="441" spans="1:20" ht="25.5" x14ac:dyDescent="0.2">
      <c r="A441" s="519">
        <v>426</v>
      </c>
      <c r="B441" s="537">
        <v>4009</v>
      </c>
      <c r="C441" s="538" t="s">
        <v>12722</v>
      </c>
      <c r="D441" s="539"/>
      <c r="E441" s="411" t="s">
        <v>31</v>
      </c>
      <c r="F441" s="411" t="s">
        <v>12723</v>
      </c>
      <c r="G441" s="411" t="s">
        <v>12724</v>
      </c>
      <c r="H441" s="540" t="s">
        <v>12725</v>
      </c>
      <c r="I441" s="541" t="str">
        <f t="shared" si="33"/>
        <v>фото1</v>
      </c>
      <c r="J441" s="541"/>
      <c r="K441" s="542" t="s">
        <v>32</v>
      </c>
      <c r="L441" s="546">
        <v>50</v>
      </c>
      <c r="M441" s="558">
        <v>3636.5</v>
      </c>
      <c r="N441" s="544"/>
      <c r="O441" s="331">
        <f t="shared" si="34"/>
        <v>0</v>
      </c>
      <c r="P441" s="545"/>
      <c r="Q441" s="333" t="s">
        <v>724</v>
      </c>
      <c r="R441" s="340">
        <f t="shared" si="35"/>
        <v>72.73</v>
      </c>
      <c r="S441" s="70"/>
      <c r="T441" s="70"/>
    </row>
    <row r="442" spans="1:20" ht="15" x14ac:dyDescent="0.2">
      <c r="A442" s="519">
        <v>427</v>
      </c>
      <c r="B442" s="537">
        <v>4599</v>
      </c>
      <c r="C442" s="538" t="s">
        <v>7925</v>
      </c>
      <c r="D442" s="539"/>
      <c r="E442" s="411" t="s">
        <v>31</v>
      </c>
      <c r="F442" s="411" t="s">
        <v>873</v>
      </c>
      <c r="G442" s="411" t="s">
        <v>874</v>
      </c>
      <c r="H442" s="540" t="s">
        <v>875</v>
      </c>
      <c r="I442" s="541" t="str">
        <f t="shared" si="33"/>
        <v>фото1</v>
      </c>
      <c r="J442" s="541"/>
      <c r="K442" s="542" t="s">
        <v>32</v>
      </c>
      <c r="L442" s="546">
        <v>50</v>
      </c>
      <c r="M442" s="558">
        <v>3214.2999999999997</v>
      </c>
      <c r="N442" s="544"/>
      <c r="O442" s="331">
        <f t="shared" si="34"/>
        <v>0</v>
      </c>
      <c r="P442" s="545"/>
      <c r="Q442" s="333" t="s">
        <v>724</v>
      </c>
      <c r="R442" s="340">
        <f t="shared" si="35"/>
        <v>64.286000000000001</v>
      </c>
      <c r="S442" s="70"/>
      <c r="T442" s="70"/>
    </row>
    <row r="443" spans="1:20" ht="25.5" x14ac:dyDescent="0.2">
      <c r="A443" s="519">
        <v>428</v>
      </c>
      <c r="B443" s="537">
        <v>3999</v>
      </c>
      <c r="C443" s="538" t="s">
        <v>7926</v>
      </c>
      <c r="D443" s="539"/>
      <c r="E443" s="411" t="s">
        <v>31</v>
      </c>
      <c r="F443" s="411" t="s">
        <v>876</v>
      </c>
      <c r="G443" s="411" t="s">
        <v>877</v>
      </c>
      <c r="H443" s="540" t="s">
        <v>878</v>
      </c>
      <c r="I443" s="541" t="str">
        <f t="shared" si="33"/>
        <v>фото1</v>
      </c>
      <c r="J443" s="541"/>
      <c r="K443" s="542" t="s">
        <v>32</v>
      </c>
      <c r="L443" s="546">
        <v>50</v>
      </c>
      <c r="M443" s="558">
        <v>3214.2999999999997</v>
      </c>
      <c r="N443" s="544"/>
      <c r="O443" s="331">
        <f t="shared" si="34"/>
        <v>0</v>
      </c>
      <c r="P443" s="545"/>
      <c r="Q443" s="333" t="s">
        <v>724</v>
      </c>
      <c r="R443" s="340">
        <f t="shared" si="35"/>
        <v>64.286000000000001</v>
      </c>
      <c r="S443" s="70"/>
      <c r="T443" s="70"/>
    </row>
    <row r="444" spans="1:20" ht="25.5" x14ac:dyDescent="0.2">
      <c r="A444" s="519">
        <v>429</v>
      </c>
      <c r="B444" s="537">
        <v>549</v>
      </c>
      <c r="C444" s="538" t="s">
        <v>10803</v>
      </c>
      <c r="D444" s="539"/>
      <c r="E444" s="411" t="s">
        <v>31</v>
      </c>
      <c r="F444" s="411" t="s">
        <v>10804</v>
      </c>
      <c r="G444" s="411" t="s">
        <v>10805</v>
      </c>
      <c r="H444" s="540" t="s">
        <v>10806</v>
      </c>
      <c r="I444" s="541" t="str">
        <f t="shared" si="33"/>
        <v>фото1</v>
      </c>
      <c r="J444" s="541"/>
      <c r="K444" s="542" t="s">
        <v>32</v>
      </c>
      <c r="L444" s="546">
        <v>50</v>
      </c>
      <c r="M444" s="558">
        <v>5942.6</v>
      </c>
      <c r="N444" s="544"/>
      <c r="O444" s="331">
        <f t="shared" si="34"/>
        <v>0</v>
      </c>
      <c r="P444" s="545"/>
      <c r="Q444" s="333" t="s">
        <v>724</v>
      </c>
      <c r="R444" s="340">
        <f t="shared" si="35"/>
        <v>118.852</v>
      </c>
      <c r="S444" s="70"/>
      <c r="T444" s="70"/>
    </row>
    <row r="445" spans="1:20" ht="15" x14ac:dyDescent="0.2">
      <c r="A445" s="519">
        <v>430</v>
      </c>
      <c r="B445" s="537">
        <v>3098</v>
      </c>
      <c r="C445" s="538" t="s">
        <v>7927</v>
      </c>
      <c r="D445" s="539"/>
      <c r="E445" s="411" t="s">
        <v>31</v>
      </c>
      <c r="F445" s="411" t="s">
        <v>880</v>
      </c>
      <c r="G445" s="411" t="s">
        <v>881</v>
      </c>
      <c r="H445" s="540" t="s">
        <v>882</v>
      </c>
      <c r="I445" s="541" t="str">
        <f t="shared" si="33"/>
        <v>фото1</v>
      </c>
      <c r="J445" s="541"/>
      <c r="K445" s="542" t="s">
        <v>32</v>
      </c>
      <c r="L445" s="546">
        <v>50</v>
      </c>
      <c r="M445" s="558">
        <v>3214.2999999999997</v>
      </c>
      <c r="N445" s="544"/>
      <c r="O445" s="331">
        <f t="shared" si="34"/>
        <v>0</v>
      </c>
      <c r="P445" s="545"/>
      <c r="Q445" s="333" t="s">
        <v>724</v>
      </c>
      <c r="R445" s="340">
        <f t="shared" si="35"/>
        <v>64.286000000000001</v>
      </c>
      <c r="S445" s="70"/>
      <c r="T445" s="70"/>
    </row>
    <row r="446" spans="1:20" ht="15" x14ac:dyDescent="0.2">
      <c r="A446" s="519">
        <v>431</v>
      </c>
      <c r="B446" s="537">
        <v>356</v>
      </c>
      <c r="C446" s="538" t="s">
        <v>7928</v>
      </c>
      <c r="D446" s="539"/>
      <c r="E446" s="411" t="s">
        <v>31</v>
      </c>
      <c r="F446" s="411" t="s">
        <v>883</v>
      </c>
      <c r="G446" s="411" t="s">
        <v>884</v>
      </c>
      <c r="H446" s="540" t="s">
        <v>772</v>
      </c>
      <c r="I446" s="541" t="str">
        <f t="shared" si="33"/>
        <v>фото1</v>
      </c>
      <c r="J446" s="541"/>
      <c r="K446" s="542" t="s">
        <v>32</v>
      </c>
      <c r="L446" s="546">
        <v>50</v>
      </c>
      <c r="M446" s="558">
        <v>3214.2999999999997</v>
      </c>
      <c r="N446" s="544"/>
      <c r="O446" s="331">
        <f t="shared" si="34"/>
        <v>0</v>
      </c>
      <c r="P446" s="545"/>
      <c r="Q446" s="333" t="s">
        <v>724</v>
      </c>
      <c r="R446" s="340">
        <f t="shared" si="35"/>
        <v>64.286000000000001</v>
      </c>
      <c r="S446" s="70"/>
      <c r="T446" s="70"/>
    </row>
    <row r="447" spans="1:20" ht="15" x14ac:dyDescent="0.2">
      <c r="A447" s="519">
        <v>432</v>
      </c>
      <c r="B447" s="537">
        <v>3099</v>
      </c>
      <c r="C447" s="538" t="s">
        <v>7929</v>
      </c>
      <c r="D447" s="539"/>
      <c r="E447" s="411" t="s">
        <v>31</v>
      </c>
      <c r="F447" s="411" t="s">
        <v>885</v>
      </c>
      <c r="G447" s="411" t="s">
        <v>886</v>
      </c>
      <c r="H447" s="540" t="s">
        <v>887</v>
      </c>
      <c r="I447" s="541" t="str">
        <f t="shared" si="33"/>
        <v>фото1</v>
      </c>
      <c r="J447" s="541"/>
      <c r="K447" s="542" t="s">
        <v>32</v>
      </c>
      <c r="L447" s="546">
        <v>50</v>
      </c>
      <c r="M447" s="558">
        <v>3214.2999999999997</v>
      </c>
      <c r="N447" s="544"/>
      <c r="O447" s="331">
        <f t="shared" si="34"/>
        <v>0</v>
      </c>
      <c r="P447" s="545"/>
      <c r="Q447" s="333" t="s">
        <v>724</v>
      </c>
      <c r="R447" s="340">
        <f t="shared" si="35"/>
        <v>64.286000000000001</v>
      </c>
      <c r="S447" s="70"/>
      <c r="T447" s="70"/>
    </row>
    <row r="448" spans="1:20" ht="25.5" x14ac:dyDescent="0.2">
      <c r="A448" s="519">
        <v>433</v>
      </c>
      <c r="B448" s="537">
        <v>3221</v>
      </c>
      <c r="C448" s="538" t="s">
        <v>7930</v>
      </c>
      <c r="D448" s="539"/>
      <c r="E448" s="411" t="s">
        <v>31</v>
      </c>
      <c r="F448" s="411" t="s">
        <v>888</v>
      </c>
      <c r="G448" s="411" t="s">
        <v>889</v>
      </c>
      <c r="H448" s="540" t="s">
        <v>890</v>
      </c>
      <c r="I448" s="541" t="str">
        <f t="shared" si="33"/>
        <v>фото1</v>
      </c>
      <c r="J448" s="541"/>
      <c r="K448" s="542" t="s">
        <v>32</v>
      </c>
      <c r="L448" s="546">
        <v>50</v>
      </c>
      <c r="M448" s="558">
        <v>3214.2999999999997</v>
      </c>
      <c r="N448" s="544"/>
      <c r="O448" s="331">
        <f t="shared" si="34"/>
        <v>0</v>
      </c>
      <c r="P448" s="545"/>
      <c r="Q448" s="333" t="s">
        <v>724</v>
      </c>
      <c r="R448" s="340">
        <f t="shared" si="35"/>
        <v>64.286000000000001</v>
      </c>
      <c r="S448" s="70"/>
      <c r="T448" s="70"/>
    </row>
    <row r="449" spans="1:20" ht="15" x14ac:dyDescent="0.2">
      <c r="A449" s="519">
        <v>434</v>
      </c>
      <c r="B449" s="537">
        <v>3100</v>
      </c>
      <c r="C449" s="538" t="s">
        <v>7931</v>
      </c>
      <c r="D449" s="539"/>
      <c r="E449" s="411" t="s">
        <v>31</v>
      </c>
      <c r="F449" s="411" t="s">
        <v>891</v>
      </c>
      <c r="G449" s="411" t="s">
        <v>892</v>
      </c>
      <c r="H449" s="540" t="s">
        <v>755</v>
      </c>
      <c r="I449" s="541" t="str">
        <f t="shared" si="33"/>
        <v>фото1</v>
      </c>
      <c r="J449" s="541"/>
      <c r="K449" s="542" t="s">
        <v>32</v>
      </c>
      <c r="L449" s="546">
        <v>50</v>
      </c>
      <c r="M449" s="558">
        <v>3214.2999999999997</v>
      </c>
      <c r="N449" s="544"/>
      <c r="O449" s="331">
        <f t="shared" si="34"/>
        <v>0</v>
      </c>
      <c r="P449" s="545"/>
      <c r="Q449" s="333" t="s">
        <v>724</v>
      </c>
      <c r="R449" s="340">
        <f t="shared" si="35"/>
        <v>64.286000000000001</v>
      </c>
      <c r="S449" s="70"/>
      <c r="T449" s="70"/>
    </row>
    <row r="450" spans="1:20" ht="15" x14ac:dyDescent="0.2">
      <c r="A450" s="519">
        <v>435</v>
      </c>
      <c r="B450" s="537">
        <v>3101</v>
      </c>
      <c r="C450" s="538" t="s">
        <v>7932</v>
      </c>
      <c r="D450" s="539"/>
      <c r="E450" s="411" t="s">
        <v>31</v>
      </c>
      <c r="F450" s="411" t="s">
        <v>893</v>
      </c>
      <c r="G450" s="411" t="s">
        <v>894</v>
      </c>
      <c r="H450" s="540" t="s">
        <v>895</v>
      </c>
      <c r="I450" s="541" t="str">
        <f t="shared" si="33"/>
        <v>фото1</v>
      </c>
      <c r="J450" s="541"/>
      <c r="K450" s="542" t="s">
        <v>32</v>
      </c>
      <c r="L450" s="546">
        <v>50</v>
      </c>
      <c r="M450" s="558">
        <v>3214.2999999999997</v>
      </c>
      <c r="N450" s="544"/>
      <c r="O450" s="331">
        <f t="shared" si="34"/>
        <v>0</v>
      </c>
      <c r="P450" s="545"/>
      <c r="Q450" s="333" t="s">
        <v>724</v>
      </c>
      <c r="R450" s="340">
        <f t="shared" si="35"/>
        <v>64.286000000000001</v>
      </c>
      <c r="S450" s="70"/>
      <c r="T450" s="70"/>
    </row>
    <row r="451" spans="1:20" ht="38.25" x14ac:dyDescent="0.2">
      <c r="A451" s="519">
        <v>436</v>
      </c>
      <c r="B451" s="537">
        <v>2165</v>
      </c>
      <c r="C451" s="538" t="s">
        <v>10807</v>
      </c>
      <c r="D451" s="539"/>
      <c r="E451" s="411" t="s">
        <v>31</v>
      </c>
      <c r="F451" s="411" t="s">
        <v>10808</v>
      </c>
      <c r="G451" s="411" t="s">
        <v>10809</v>
      </c>
      <c r="H451" s="540" t="s">
        <v>10810</v>
      </c>
      <c r="I451" s="541" t="str">
        <f t="shared" si="33"/>
        <v>фото1</v>
      </c>
      <c r="J451" s="541"/>
      <c r="K451" s="542" t="s">
        <v>32</v>
      </c>
      <c r="L451" s="546">
        <v>50</v>
      </c>
      <c r="M451" s="558">
        <v>3214.2999999999997</v>
      </c>
      <c r="N451" s="544"/>
      <c r="O451" s="331">
        <f t="shared" si="34"/>
        <v>0</v>
      </c>
      <c r="P451" s="545"/>
      <c r="Q451" s="333" t="s">
        <v>724</v>
      </c>
      <c r="R451" s="340">
        <f t="shared" si="35"/>
        <v>64.286000000000001</v>
      </c>
      <c r="S451" s="70"/>
      <c r="T451" s="70"/>
    </row>
    <row r="452" spans="1:20" ht="25.5" x14ac:dyDescent="0.2">
      <c r="A452" s="519">
        <v>437</v>
      </c>
      <c r="B452" s="537">
        <v>4604</v>
      </c>
      <c r="C452" s="538" t="s">
        <v>7933</v>
      </c>
      <c r="D452" s="539"/>
      <c r="E452" s="411" t="s">
        <v>31</v>
      </c>
      <c r="F452" s="411" t="s">
        <v>896</v>
      </c>
      <c r="G452" s="411" t="s">
        <v>897</v>
      </c>
      <c r="H452" s="540" t="s">
        <v>898</v>
      </c>
      <c r="I452" s="541" t="str">
        <f t="shared" si="33"/>
        <v>фото1</v>
      </c>
      <c r="J452" s="541"/>
      <c r="K452" s="542" t="s">
        <v>32</v>
      </c>
      <c r="L452" s="546">
        <v>50</v>
      </c>
      <c r="M452" s="558">
        <v>3344.2</v>
      </c>
      <c r="N452" s="544"/>
      <c r="O452" s="331">
        <f t="shared" si="34"/>
        <v>0</v>
      </c>
      <c r="P452" s="545"/>
      <c r="Q452" s="333" t="s">
        <v>724</v>
      </c>
      <c r="R452" s="340">
        <f t="shared" si="35"/>
        <v>66.884</v>
      </c>
      <c r="S452" s="70"/>
      <c r="T452" s="70"/>
    </row>
    <row r="453" spans="1:20" ht="25.5" x14ac:dyDescent="0.2">
      <c r="A453" s="519">
        <v>438</v>
      </c>
      <c r="B453" s="537">
        <v>4002</v>
      </c>
      <c r="C453" s="538" t="s">
        <v>7934</v>
      </c>
      <c r="D453" s="539"/>
      <c r="E453" s="411" t="s">
        <v>31</v>
      </c>
      <c r="F453" s="411" t="s">
        <v>899</v>
      </c>
      <c r="G453" s="411" t="s">
        <v>900</v>
      </c>
      <c r="H453" s="540" t="s">
        <v>901</v>
      </c>
      <c r="I453" s="541" t="str">
        <f t="shared" si="33"/>
        <v>фото1</v>
      </c>
      <c r="J453" s="541"/>
      <c r="K453" s="542" t="s">
        <v>32</v>
      </c>
      <c r="L453" s="546">
        <v>50</v>
      </c>
      <c r="M453" s="558">
        <v>3490.2999999999997</v>
      </c>
      <c r="N453" s="544"/>
      <c r="O453" s="331">
        <f t="shared" si="34"/>
        <v>0</v>
      </c>
      <c r="P453" s="545"/>
      <c r="Q453" s="333" t="s">
        <v>724</v>
      </c>
      <c r="R453" s="340">
        <f t="shared" si="35"/>
        <v>69.805999999999997</v>
      </c>
      <c r="S453" s="70"/>
      <c r="T453" s="70"/>
    </row>
    <row r="454" spans="1:20" ht="15" x14ac:dyDescent="0.2">
      <c r="A454" s="519">
        <v>439</v>
      </c>
      <c r="B454" s="537">
        <v>4605</v>
      </c>
      <c r="C454" s="538" t="s">
        <v>7935</v>
      </c>
      <c r="D454" s="539"/>
      <c r="E454" s="411" t="s">
        <v>31</v>
      </c>
      <c r="F454" s="411" t="s">
        <v>902</v>
      </c>
      <c r="G454" s="411" t="s">
        <v>903</v>
      </c>
      <c r="H454" s="540" t="s">
        <v>904</v>
      </c>
      <c r="I454" s="541" t="str">
        <f t="shared" si="33"/>
        <v>фото1</v>
      </c>
      <c r="J454" s="541"/>
      <c r="K454" s="542" t="s">
        <v>32</v>
      </c>
      <c r="L454" s="546">
        <v>50</v>
      </c>
      <c r="M454" s="558">
        <v>3214.2999999999997</v>
      </c>
      <c r="N454" s="544"/>
      <c r="O454" s="331">
        <f t="shared" si="34"/>
        <v>0</v>
      </c>
      <c r="P454" s="545"/>
      <c r="Q454" s="333" t="s">
        <v>724</v>
      </c>
      <c r="R454" s="340">
        <f t="shared" si="35"/>
        <v>64.286000000000001</v>
      </c>
      <c r="S454" s="70"/>
      <c r="T454" s="70"/>
    </row>
    <row r="455" spans="1:20" ht="15" x14ac:dyDescent="0.2">
      <c r="A455" s="519">
        <v>440</v>
      </c>
      <c r="B455" s="537">
        <v>3102</v>
      </c>
      <c r="C455" s="538" t="s">
        <v>7936</v>
      </c>
      <c r="D455" s="539"/>
      <c r="E455" s="411" t="s">
        <v>31</v>
      </c>
      <c r="F455" s="411" t="s">
        <v>905</v>
      </c>
      <c r="G455" s="411" t="s">
        <v>906</v>
      </c>
      <c r="H455" s="540" t="s">
        <v>907</v>
      </c>
      <c r="I455" s="541" t="str">
        <f t="shared" si="33"/>
        <v>фото1</v>
      </c>
      <c r="J455" s="541"/>
      <c r="K455" s="542" t="s">
        <v>32</v>
      </c>
      <c r="L455" s="546">
        <v>50</v>
      </c>
      <c r="M455" s="558">
        <v>3214.2999999999997</v>
      </c>
      <c r="N455" s="544"/>
      <c r="O455" s="331">
        <f t="shared" si="34"/>
        <v>0</v>
      </c>
      <c r="P455" s="545"/>
      <c r="Q455" s="333" t="s">
        <v>724</v>
      </c>
      <c r="R455" s="340">
        <f t="shared" si="35"/>
        <v>64.286000000000001</v>
      </c>
      <c r="S455" s="70"/>
      <c r="T455" s="70"/>
    </row>
    <row r="456" spans="1:20" ht="15" x14ac:dyDescent="0.2">
      <c r="A456" s="519">
        <v>441</v>
      </c>
      <c r="B456" s="537">
        <v>3104</v>
      </c>
      <c r="C456" s="538" t="s">
        <v>7937</v>
      </c>
      <c r="D456" s="539"/>
      <c r="E456" s="411" t="s">
        <v>31</v>
      </c>
      <c r="F456" s="411" t="s">
        <v>908</v>
      </c>
      <c r="G456" s="411" t="s">
        <v>909</v>
      </c>
      <c r="H456" s="540" t="s">
        <v>910</v>
      </c>
      <c r="I456" s="541" t="str">
        <f t="shared" si="33"/>
        <v>фото1</v>
      </c>
      <c r="J456" s="541"/>
      <c r="K456" s="542" t="s">
        <v>32</v>
      </c>
      <c r="L456" s="546">
        <v>50</v>
      </c>
      <c r="M456" s="558">
        <v>3214.2999999999997</v>
      </c>
      <c r="N456" s="544"/>
      <c r="O456" s="331">
        <f t="shared" si="34"/>
        <v>0</v>
      </c>
      <c r="P456" s="545"/>
      <c r="Q456" s="333" t="s">
        <v>724</v>
      </c>
      <c r="R456" s="340">
        <f t="shared" si="35"/>
        <v>64.286000000000001</v>
      </c>
      <c r="S456" s="70"/>
      <c r="T456" s="70"/>
    </row>
    <row r="457" spans="1:20" ht="25.5" x14ac:dyDescent="0.2">
      <c r="A457" s="519">
        <v>442</v>
      </c>
      <c r="B457" s="537">
        <v>4606</v>
      </c>
      <c r="C457" s="538" t="s">
        <v>7938</v>
      </c>
      <c r="D457" s="539"/>
      <c r="E457" s="411" t="s">
        <v>31</v>
      </c>
      <c r="F457" s="411" t="s">
        <v>911</v>
      </c>
      <c r="G457" s="411" t="s">
        <v>912</v>
      </c>
      <c r="H457" s="540" t="s">
        <v>913</v>
      </c>
      <c r="I457" s="541" t="str">
        <f t="shared" si="33"/>
        <v>фото1</v>
      </c>
      <c r="J457" s="541"/>
      <c r="K457" s="542" t="s">
        <v>32</v>
      </c>
      <c r="L457" s="546">
        <v>50</v>
      </c>
      <c r="M457" s="558">
        <v>3928.7999999999997</v>
      </c>
      <c r="N457" s="544"/>
      <c r="O457" s="331">
        <f t="shared" si="34"/>
        <v>0</v>
      </c>
      <c r="P457" s="545"/>
      <c r="Q457" s="333" t="s">
        <v>724</v>
      </c>
      <c r="R457" s="340">
        <f t="shared" si="35"/>
        <v>78.575999999999993</v>
      </c>
      <c r="S457" s="70"/>
      <c r="T457" s="70"/>
    </row>
    <row r="458" spans="1:20" ht="15" x14ac:dyDescent="0.2">
      <c r="A458" s="519">
        <v>443</v>
      </c>
      <c r="B458" s="537">
        <v>4005</v>
      </c>
      <c r="C458" s="538" t="s">
        <v>7939</v>
      </c>
      <c r="D458" s="539"/>
      <c r="E458" s="411" t="s">
        <v>31</v>
      </c>
      <c r="F458" s="411" t="s">
        <v>914</v>
      </c>
      <c r="G458" s="411" t="s">
        <v>915</v>
      </c>
      <c r="H458" s="540" t="s">
        <v>916</v>
      </c>
      <c r="I458" s="541" t="str">
        <f t="shared" si="33"/>
        <v>фото1</v>
      </c>
      <c r="J458" s="541"/>
      <c r="K458" s="542" t="s">
        <v>32</v>
      </c>
      <c r="L458" s="546">
        <v>50</v>
      </c>
      <c r="M458" s="558">
        <v>3214.2999999999997</v>
      </c>
      <c r="N458" s="544"/>
      <c r="O458" s="331">
        <f t="shared" si="34"/>
        <v>0</v>
      </c>
      <c r="P458" s="545"/>
      <c r="Q458" s="333" t="s">
        <v>724</v>
      </c>
      <c r="R458" s="340">
        <f t="shared" si="35"/>
        <v>64.286000000000001</v>
      </c>
      <c r="S458" s="70"/>
      <c r="T458" s="70"/>
    </row>
    <row r="459" spans="1:20" ht="25.5" x14ac:dyDescent="0.2">
      <c r="A459" s="519">
        <v>444</v>
      </c>
      <c r="B459" s="537">
        <v>3956</v>
      </c>
      <c r="C459" s="538" t="s">
        <v>10811</v>
      </c>
      <c r="D459" s="539"/>
      <c r="E459" s="411" t="s">
        <v>31</v>
      </c>
      <c r="F459" s="411" t="s">
        <v>10812</v>
      </c>
      <c r="G459" s="411" t="s">
        <v>10813</v>
      </c>
      <c r="H459" s="540" t="s">
        <v>10814</v>
      </c>
      <c r="I459" s="541" t="str">
        <f t="shared" si="33"/>
        <v>фото1</v>
      </c>
      <c r="J459" s="541"/>
      <c r="K459" s="542" t="s">
        <v>32</v>
      </c>
      <c r="L459" s="546">
        <v>50</v>
      </c>
      <c r="M459" s="558">
        <v>4805.8</v>
      </c>
      <c r="N459" s="544"/>
      <c r="O459" s="331">
        <f t="shared" si="34"/>
        <v>0</v>
      </c>
      <c r="P459" s="545"/>
      <c r="Q459" s="333" t="s">
        <v>724</v>
      </c>
      <c r="R459" s="340">
        <f t="shared" si="35"/>
        <v>96.116</v>
      </c>
      <c r="S459" s="70"/>
      <c r="T459" s="70"/>
    </row>
    <row r="460" spans="1:20" ht="15" x14ac:dyDescent="0.2">
      <c r="A460" s="519">
        <v>445</v>
      </c>
      <c r="B460" s="537">
        <v>4608</v>
      </c>
      <c r="C460" s="538" t="s">
        <v>7940</v>
      </c>
      <c r="D460" s="539"/>
      <c r="E460" s="411" t="s">
        <v>31</v>
      </c>
      <c r="F460" s="411" t="s">
        <v>917</v>
      </c>
      <c r="G460" s="411" t="s">
        <v>918</v>
      </c>
      <c r="H460" s="540" t="s">
        <v>919</v>
      </c>
      <c r="I460" s="541" t="str">
        <f t="shared" si="33"/>
        <v>фото1</v>
      </c>
      <c r="J460" s="541"/>
      <c r="K460" s="542" t="s">
        <v>32</v>
      </c>
      <c r="L460" s="546">
        <v>50</v>
      </c>
      <c r="M460" s="558">
        <v>3214.2999999999997</v>
      </c>
      <c r="N460" s="544"/>
      <c r="O460" s="331">
        <f t="shared" si="34"/>
        <v>0</v>
      </c>
      <c r="P460" s="545"/>
      <c r="Q460" s="333" t="s">
        <v>724</v>
      </c>
      <c r="R460" s="340">
        <f t="shared" si="35"/>
        <v>64.286000000000001</v>
      </c>
      <c r="S460" s="70"/>
      <c r="T460" s="70"/>
    </row>
    <row r="461" spans="1:20" ht="15" x14ac:dyDescent="0.2">
      <c r="A461" s="519">
        <v>446</v>
      </c>
      <c r="B461" s="537">
        <v>4610</v>
      </c>
      <c r="C461" s="538" t="s">
        <v>7941</v>
      </c>
      <c r="D461" s="539"/>
      <c r="E461" s="411" t="s">
        <v>31</v>
      </c>
      <c r="F461" s="411" t="s">
        <v>920</v>
      </c>
      <c r="G461" s="411" t="s">
        <v>921</v>
      </c>
      <c r="H461" s="540" t="s">
        <v>922</v>
      </c>
      <c r="I461" s="541" t="str">
        <f t="shared" si="33"/>
        <v>фото1</v>
      </c>
      <c r="J461" s="541"/>
      <c r="K461" s="542" t="s">
        <v>32</v>
      </c>
      <c r="L461" s="546">
        <v>50</v>
      </c>
      <c r="M461" s="558">
        <v>3214.2999999999997</v>
      </c>
      <c r="N461" s="544"/>
      <c r="O461" s="331">
        <f t="shared" si="34"/>
        <v>0</v>
      </c>
      <c r="P461" s="545"/>
      <c r="Q461" s="333" t="s">
        <v>724</v>
      </c>
      <c r="R461" s="340">
        <f t="shared" si="35"/>
        <v>64.286000000000001</v>
      </c>
      <c r="S461" s="70"/>
      <c r="T461" s="70"/>
    </row>
    <row r="462" spans="1:20" ht="15" x14ac:dyDescent="0.2">
      <c r="A462" s="519">
        <v>447</v>
      </c>
      <c r="B462" s="537">
        <v>3106</v>
      </c>
      <c r="C462" s="538" t="s">
        <v>7942</v>
      </c>
      <c r="D462" s="539"/>
      <c r="E462" s="411" t="s">
        <v>31</v>
      </c>
      <c r="F462" s="411" t="s">
        <v>924</v>
      </c>
      <c r="G462" s="411" t="s">
        <v>925</v>
      </c>
      <c r="H462" s="540" t="s">
        <v>926</v>
      </c>
      <c r="I462" s="541" t="str">
        <f t="shared" si="33"/>
        <v>фото1</v>
      </c>
      <c r="J462" s="541"/>
      <c r="K462" s="542" t="s">
        <v>32</v>
      </c>
      <c r="L462" s="546">
        <v>50</v>
      </c>
      <c r="M462" s="558">
        <v>3214.2999999999997</v>
      </c>
      <c r="N462" s="544"/>
      <c r="O462" s="331">
        <f t="shared" si="34"/>
        <v>0</v>
      </c>
      <c r="P462" s="545"/>
      <c r="Q462" s="333" t="s">
        <v>724</v>
      </c>
      <c r="R462" s="340">
        <f t="shared" si="35"/>
        <v>64.286000000000001</v>
      </c>
      <c r="S462" s="70"/>
      <c r="T462" s="70"/>
    </row>
    <row r="463" spans="1:20" ht="25.5" x14ac:dyDescent="0.2">
      <c r="A463" s="519">
        <v>448</v>
      </c>
      <c r="B463" s="537">
        <v>4008</v>
      </c>
      <c r="C463" s="538" t="s">
        <v>7943</v>
      </c>
      <c r="D463" s="539"/>
      <c r="E463" s="411" t="s">
        <v>31</v>
      </c>
      <c r="F463" s="411" t="s">
        <v>927</v>
      </c>
      <c r="G463" s="411" t="s">
        <v>928</v>
      </c>
      <c r="H463" s="540" t="s">
        <v>929</v>
      </c>
      <c r="I463" s="541" t="str">
        <f t="shared" si="33"/>
        <v>фото1</v>
      </c>
      <c r="J463" s="541"/>
      <c r="K463" s="542" t="s">
        <v>32</v>
      </c>
      <c r="L463" s="546">
        <v>50</v>
      </c>
      <c r="M463" s="558">
        <v>3214.2999999999997</v>
      </c>
      <c r="N463" s="544"/>
      <c r="O463" s="331">
        <f t="shared" si="34"/>
        <v>0</v>
      </c>
      <c r="P463" s="545"/>
      <c r="Q463" s="333" t="s">
        <v>724</v>
      </c>
      <c r="R463" s="340">
        <f t="shared" si="35"/>
        <v>64.286000000000001</v>
      </c>
      <c r="S463" s="70"/>
      <c r="T463" s="70"/>
    </row>
    <row r="464" spans="1:20" ht="15" x14ac:dyDescent="0.2">
      <c r="A464" s="519">
        <v>449</v>
      </c>
      <c r="B464" s="537">
        <v>4613</v>
      </c>
      <c r="C464" s="538" t="s">
        <v>7944</v>
      </c>
      <c r="D464" s="539"/>
      <c r="E464" s="411" t="s">
        <v>31</v>
      </c>
      <c r="F464" s="411" t="s">
        <v>930</v>
      </c>
      <c r="G464" s="411" t="s">
        <v>931</v>
      </c>
      <c r="H464" s="540" t="s">
        <v>932</v>
      </c>
      <c r="I464" s="541" t="str">
        <f t="shared" si="33"/>
        <v>фото1</v>
      </c>
      <c r="J464" s="541"/>
      <c r="K464" s="542" t="s">
        <v>32</v>
      </c>
      <c r="L464" s="546">
        <v>50</v>
      </c>
      <c r="M464" s="558">
        <v>3490.2999999999997</v>
      </c>
      <c r="N464" s="544"/>
      <c r="O464" s="331">
        <f t="shared" si="34"/>
        <v>0</v>
      </c>
      <c r="P464" s="545"/>
      <c r="Q464" s="333" t="s">
        <v>724</v>
      </c>
      <c r="R464" s="340">
        <f t="shared" si="35"/>
        <v>69.805999999999997</v>
      </c>
      <c r="S464" s="70"/>
      <c r="T464" s="70"/>
    </row>
    <row r="465" spans="1:20" ht="15" x14ac:dyDescent="0.2">
      <c r="A465" s="519">
        <v>450</v>
      </c>
      <c r="B465" s="537">
        <v>4616</v>
      </c>
      <c r="C465" s="538" t="s">
        <v>7945</v>
      </c>
      <c r="D465" s="539"/>
      <c r="E465" s="411" t="s">
        <v>31</v>
      </c>
      <c r="F465" s="411" t="s">
        <v>933</v>
      </c>
      <c r="G465" s="411" t="s">
        <v>934</v>
      </c>
      <c r="H465" s="540" t="s">
        <v>935</v>
      </c>
      <c r="I465" s="541" t="str">
        <f t="shared" si="33"/>
        <v>фото1</v>
      </c>
      <c r="J465" s="541"/>
      <c r="K465" s="542" t="s">
        <v>32</v>
      </c>
      <c r="L465" s="546">
        <v>50</v>
      </c>
      <c r="M465" s="558">
        <v>3214.2999999999997</v>
      </c>
      <c r="N465" s="544"/>
      <c r="O465" s="331">
        <f t="shared" si="34"/>
        <v>0</v>
      </c>
      <c r="P465" s="545"/>
      <c r="Q465" s="333" t="s">
        <v>724</v>
      </c>
      <c r="R465" s="340">
        <f t="shared" si="35"/>
        <v>64.286000000000001</v>
      </c>
      <c r="S465" s="70"/>
      <c r="T465" s="70"/>
    </row>
    <row r="466" spans="1:20" ht="25.5" x14ac:dyDescent="0.2">
      <c r="A466" s="519">
        <v>451</v>
      </c>
      <c r="B466" s="537">
        <v>4617</v>
      </c>
      <c r="C466" s="538" t="s">
        <v>7946</v>
      </c>
      <c r="D466" s="539"/>
      <c r="E466" s="411" t="s">
        <v>31</v>
      </c>
      <c r="F466" s="411" t="s">
        <v>936</v>
      </c>
      <c r="G466" s="411" t="s">
        <v>937</v>
      </c>
      <c r="H466" s="540" t="s">
        <v>938</v>
      </c>
      <c r="I466" s="541" t="str">
        <f t="shared" si="33"/>
        <v>фото1</v>
      </c>
      <c r="J466" s="541"/>
      <c r="K466" s="542" t="s">
        <v>32</v>
      </c>
      <c r="L466" s="546">
        <v>50</v>
      </c>
      <c r="M466" s="558">
        <v>3490.2999999999997</v>
      </c>
      <c r="N466" s="544"/>
      <c r="O466" s="331">
        <f t="shared" si="34"/>
        <v>0</v>
      </c>
      <c r="P466" s="545"/>
      <c r="Q466" s="333" t="s">
        <v>724</v>
      </c>
      <c r="R466" s="340">
        <f t="shared" si="35"/>
        <v>69.805999999999997</v>
      </c>
      <c r="S466" s="70"/>
      <c r="T466" s="70"/>
    </row>
    <row r="467" spans="1:20" ht="15" x14ac:dyDescent="0.2">
      <c r="A467" s="519">
        <v>452</v>
      </c>
      <c r="B467" s="537">
        <v>132</v>
      </c>
      <c r="C467" s="538" t="s">
        <v>7947</v>
      </c>
      <c r="D467" s="539"/>
      <c r="E467" s="411" t="s">
        <v>31</v>
      </c>
      <c r="F467" s="411" t="s">
        <v>939</v>
      </c>
      <c r="G467" s="411" t="s">
        <v>940</v>
      </c>
      <c r="H467" s="540" t="s">
        <v>941</v>
      </c>
      <c r="I467" s="541" t="str">
        <f t="shared" si="33"/>
        <v>фото1</v>
      </c>
      <c r="J467" s="541"/>
      <c r="K467" s="542" t="s">
        <v>32</v>
      </c>
      <c r="L467" s="546">
        <v>50</v>
      </c>
      <c r="M467" s="558">
        <v>3214.2999999999997</v>
      </c>
      <c r="N467" s="544"/>
      <c r="O467" s="331">
        <f t="shared" si="34"/>
        <v>0</v>
      </c>
      <c r="P467" s="545"/>
      <c r="Q467" s="333" t="s">
        <v>724</v>
      </c>
      <c r="R467" s="340">
        <f t="shared" si="35"/>
        <v>64.286000000000001</v>
      </c>
      <c r="S467" s="70"/>
      <c r="T467" s="70"/>
    </row>
    <row r="468" spans="1:20" ht="25.5" x14ac:dyDescent="0.2">
      <c r="A468" s="519">
        <v>453</v>
      </c>
      <c r="B468" s="537">
        <v>4619</v>
      </c>
      <c r="C468" s="538" t="s">
        <v>7948</v>
      </c>
      <c r="D468" s="539"/>
      <c r="E468" s="411" t="s">
        <v>31</v>
      </c>
      <c r="F468" s="411" t="s">
        <v>944</v>
      </c>
      <c r="G468" s="411" t="s">
        <v>945</v>
      </c>
      <c r="H468" s="540" t="s">
        <v>946</v>
      </c>
      <c r="I468" s="541" t="str">
        <f t="shared" si="33"/>
        <v>фото1</v>
      </c>
      <c r="J468" s="541"/>
      <c r="K468" s="542" t="s">
        <v>32</v>
      </c>
      <c r="L468" s="546">
        <v>50</v>
      </c>
      <c r="M468" s="558">
        <v>3490.2999999999997</v>
      </c>
      <c r="N468" s="544"/>
      <c r="O468" s="331">
        <f t="shared" si="34"/>
        <v>0</v>
      </c>
      <c r="P468" s="545"/>
      <c r="Q468" s="333" t="s">
        <v>724</v>
      </c>
      <c r="R468" s="340">
        <f t="shared" si="35"/>
        <v>69.805999999999997</v>
      </c>
      <c r="S468" s="70"/>
      <c r="T468" s="70"/>
    </row>
    <row r="469" spans="1:20" ht="15" x14ac:dyDescent="0.2">
      <c r="A469" s="519">
        <v>454</v>
      </c>
      <c r="B469" s="537">
        <v>6790</v>
      </c>
      <c r="C469" s="538" t="s">
        <v>7949</v>
      </c>
      <c r="D469" s="539"/>
      <c r="E469" s="411" t="s">
        <v>31</v>
      </c>
      <c r="F469" s="411" t="s">
        <v>3667</v>
      </c>
      <c r="G469" s="411" t="s">
        <v>3668</v>
      </c>
      <c r="H469" s="540" t="s">
        <v>6521</v>
      </c>
      <c r="I469" s="541" t="str">
        <f t="shared" si="33"/>
        <v>фото1</v>
      </c>
      <c r="J469" s="541"/>
      <c r="K469" s="542" t="s">
        <v>32</v>
      </c>
      <c r="L469" s="546">
        <v>50</v>
      </c>
      <c r="M469" s="558">
        <v>3214.2999999999997</v>
      </c>
      <c r="N469" s="544"/>
      <c r="O469" s="331">
        <f t="shared" si="34"/>
        <v>0</v>
      </c>
      <c r="P469" s="545"/>
      <c r="Q469" s="333" t="s">
        <v>724</v>
      </c>
      <c r="R469" s="340">
        <f t="shared" si="35"/>
        <v>64.286000000000001</v>
      </c>
      <c r="S469" s="70"/>
      <c r="T469" s="70"/>
    </row>
    <row r="470" spans="1:20" ht="25.5" x14ac:dyDescent="0.2">
      <c r="A470" s="519">
        <v>455</v>
      </c>
      <c r="B470" s="537">
        <v>365</v>
      </c>
      <c r="C470" s="538" t="s">
        <v>10815</v>
      </c>
      <c r="D470" s="539"/>
      <c r="E470" s="411" t="s">
        <v>31</v>
      </c>
      <c r="F470" s="411" t="s">
        <v>10816</v>
      </c>
      <c r="G470" s="411" t="s">
        <v>10817</v>
      </c>
      <c r="H470" s="540" t="s">
        <v>10818</v>
      </c>
      <c r="I470" s="541" t="str">
        <f t="shared" si="33"/>
        <v>фото1</v>
      </c>
      <c r="J470" s="541"/>
      <c r="K470" s="542" t="s">
        <v>32</v>
      </c>
      <c r="L470" s="546">
        <v>50</v>
      </c>
      <c r="M470" s="558">
        <v>3409.1</v>
      </c>
      <c r="N470" s="544"/>
      <c r="O470" s="331">
        <f t="shared" si="34"/>
        <v>0</v>
      </c>
      <c r="P470" s="545"/>
      <c r="Q470" s="333" t="s">
        <v>724</v>
      </c>
      <c r="R470" s="340">
        <f t="shared" si="35"/>
        <v>68.182000000000002</v>
      </c>
      <c r="S470" s="70"/>
      <c r="T470" s="70"/>
    </row>
    <row r="471" spans="1:20" ht="15" x14ac:dyDescent="0.2">
      <c r="A471" s="519">
        <v>456</v>
      </c>
      <c r="B471" s="537">
        <v>3109</v>
      </c>
      <c r="C471" s="538" t="s">
        <v>7950</v>
      </c>
      <c r="D471" s="539"/>
      <c r="E471" s="411" t="s">
        <v>31</v>
      </c>
      <c r="F471" s="411" t="s">
        <v>948</v>
      </c>
      <c r="G471" s="411" t="s">
        <v>949</v>
      </c>
      <c r="H471" s="540" t="s">
        <v>604</v>
      </c>
      <c r="I471" s="541" t="str">
        <f t="shared" si="33"/>
        <v>фото1</v>
      </c>
      <c r="J471" s="541"/>
      <c r="K471" s="542" t="s">
        <v>32</v>
      </c>
      <c r="L471" s="546">
        <v>50</v>
      </c>
      <c r="M471" s="558">
        <v>3214.2999999999997</v>
      </c>
      <c r="N471" s="544"/>
      <c r="O471" s="331">
        <f t="shared" si="34"/>
        <v>0</v>
      </c>
      <c r="P471" s="545"/>
      <c r="Q471" s="333" t="s">
        <v>724</v>
      </c>
      <c r="R471" s="340">
        <f t="shared" si="35"/>
        <v>64.286000000000001</v>
      </c>
      <c r="S471" s="70"/>
      <c r="T471" s="70"/>
    </row>
    <row r="472" spans="1:20" ht="15" x14ac:dyDescent="0.2">
      <c r="A472" s="519">
        <v>457</v>
      </c>
      <c r="B472" s="537">
        <v>4013</v>
      </c>
      <c r="C472" s="538" t="s">
        <v>7951</v>
      </c>
      <c r="D472" s="539"/>
      <c r="E472" s="411" t="s">
        <v>31</v>
      </c>
      <c r="F472" s="411" t="s">
        <v>950</v>
      </c>
      <c r="G472" s="411" t="s">
        <v>951</v>
      </c>
      <c r="H472" s="540" t="s">
        <v>952</v>
      </c>
      <c r="I472" s="541" t="str">
        <f t="shared" si="33"/>
        <v>фото1</v>
      </c>
      <c r="J472" s="541"/>
      <c r="K472" s="542" t="s">
        <v>32</v>
      </c>
      <c r="L472" s="546">
        <v>50</v>
      </c>
      <c r="M472" s="558">
        <v>3490.2999999999997</v>
      </c>
      <c r="N472" s="544"/>
      <c r="O472" s="331">
        <f t="shared" si="34"/>
        <v>0</v>
      </c>
      <c r="P472" s="545"/>
      <c r="Q472" s="333" t="s">
        <v>724</v>
      </c>
      <c r="R472" s="340">
        <f t="shared" si="35"/>
        <v>69.805999999999997</v>
      </c>
      <c r="S472" s="70"/>
      <c r="T472" s="70"/>
    </row>
    <row r="473" spans="1:20" ht="25.5" x14ac:dyDescent="0.2">
      <c r="A473" s="519">
        <v>458</v>
      </c>
      <c r="B473" s="537">
        <v>4430</v>
      </c>
      <c r="C473" s="538" t="s">
        <v>10819</v>
      </c>
      <c r="D473" s="539"/>
      <c r="E473" s="411" t="s">
        <v>31</v>
      </c>
      <c r="F473" s="411" t="s">
        <v>10820</v>
      </c>
      <c r="G473" s="411" t="s">
        <v>10821</v>
      </c>
      <c r="H473" s="540" t="s">
        <v>10822</v>
      </c>
      <c r="I473" s="541" t="str">
        <f t="shared" si="33"/>
        <v>фото1</v>
      </c>
      <c r="J473" s="541"/>
      <c r="K473" s="542" t="s">
        <v>32</v>
      </c>
      <c r="L473" s="546">
        <v>50</v>
      </c>
      <c r="M473" s="558">
        <v>3636.5</v>
      </c>
      <c r="N473" s="544"/>
      <c r="O473" s="331">
        <f t="shared" si="34"/>
        <v>0</v>
      </c>
      <c r="P473" s="545"/>
      <c r="Q473" s="333" t="s">
        <v>724</v>
      </c>
      <c r="R473" s="340">
        <f t="shared" si="35"/>
        <v>72.73</v>
      </c>
      <c r="S473" s="70"/>
      <c r="T473" s="70"/>
    </row>
    <row r="474" spans="1:20" ht="25.5" x14ac:dyDescent="0.2">
      <c r="A474" s="519">
        <v>459</v>
      </c>
      <c r="B474" s="537">
        <v>4620</v>
      </c>
      <c r="C474" s="538" t="s">
        <v>7952</v>
      </c>
      <c r="D474" s="539"/>
      <c r="E474" s="411" t="s">
        <v>31</v>
      </c>
      <c r="F474" s="411" t="s">
        <v>953</v>
      </c>
      <c r="G474" s="411" t="s">
        <v>954</v>
      </c>
      <c r="H474" s="540" t="s">
        <v>955</v>
      </c>
      <c r="I474" s="541" t="str">
        <f t="shared" si="33"/>
        <v>фото1</v>
      </c>
      <c r="J474" s="541"/>
      <c r="K474" s="542" t="s">
        <v>32</v>
      </c>
      <c r="L474" s="546">
        <v>50</v>
      </c>
      <c r="M474" s="558">
        <v>3214.2999999999997</v>
      </c>
      <c r="N474" s="544"/>
      <c r="O474" s="331">
        <f t="shared" si="34"/>
        <v>0</v>
      </c>
      <c r="P474" s="545"/>
      <c r="Q474" s="333" t="s">
        <v>724</v>
      </c>
      <c r="R474" s="340">
        <f t="shared" si="35"/>
        <v>64.286000000000001</v>
      </c>
      <c r="S474" s="70"/>
      <c r="T474" s="70"/>
    </row>
    <row r="475" spans="1:20" ht="38.25" x14ac:dyDescent="0.2">
      <c r="A475" s="519">
        <v>460</v>
      </c>
      <c r="B475" s="537">
        <v>4011</v>
      </c>
      <c r="C475" s="538" t="s">
        <v>12726</v>
      </c>
      <c r="D475" s="539"/>
      <c r="E475" s="411" t="s">
        <v>31</v>
      </c>
      <c r="F475" s="411" t="s">
        <v>12727</v>
      </c>
      <c r="G475" s="411" t="s">
        <v>12728</v>
      </c>
      <c r="H475" s="540" t="s">
        <v>12729</v>
      </c>
      <c r="I475" s="541" t="str">
        <f t="shared" si="33"/>
        <v>фото1</v>
      </c>
      <c r="J475" s="541"/>
      <c r="K475" s="542" t="s">
        <v>32</v>
      </c>
      <c r="L475" s="546">
        <v>50</v>
      </c>
      <c r="M475" s="558">
        <v>5942.6</v>
      </c>
      <c r="N475" s="544"/>
      <c r="O475" s="331">
        <f t="shared" si="34"/>
        <v>0</v>
      </c>
      <c r="P475" s="545"/>
      <c r="Q475" s="333" t="s">
        <v>724</v>
      </c>
      <c r="R475" s="340">
        <f t="shared" si="35"/>
        <v>118.852</v>
      </c>
      <c r="S475" s="70"/>
      <c r="T475" s="70"/>
    </row>
    <row r="476" spans="1:20" ht="25.5" x14ac:dyDescent="0.2">
      <c r="A476" s="519">
        <v>461</v>
      </c>
      <c r="B476" s="537">
        <v>4431</v>
      </c>
      <c r="C476" s="538" t="s">
        <v>10823</v>
      </c>
      <c r="D476" s="539"/>
      <c r="E476" s="411" t="s">
        <v>31</v>
      </c>
      <c r="F476" s="411" t="s">
        <v>10824</v>
      </c>
      <c r="G476" s="411" t="s">
        <v>10825</v>
      </c>
      <c r="H476" s="540" t="s">
        <v>10826</v>
      </c>
      <c r="I476" s="541" t="str">
        <f t="shared" si="33"/>
        <v>фото1</v>
      </c>
      <c r="J476" s="541"/>
      <c r="K476" s="542" t="s">
        <v>32</v>
      </c>
      <c r="L476" s="546">
        <v>50</v>
      </c>
      <c r="M476" s="558">
        <v>5942.6</v>
      </c>
      <c r="N476" s="544"/>
      <c r="O476" s="331">
        <f t="shared" si="34"/>
        <v>0</v>
      </c>
      <c r="P476" s="545"/>
      <c r="Q476" s="333" t="s">
        <v>724</v>
      </c>
      <c r="R476" s="340">
        <f t="shared" si="35"/>
        <v>118.852</v>
      </c>
      <c r="S476" s="70"/>
      <c r="T476" s="70"/>
    </row>
    <row r="477" spans="1:20" ht="25.5" x14ac:dyDescent="0.2">
      <c r="A477" s="519">
        <v>462</v>
      </c>
      <c r="B477" s="537">
        <v>714</v>
      </c>
      <c r="C477" s="538" t="s">
        <v>9185</v>
      </c>
      <c r="D477" s="539"/>
      <c r="E477" s="411" t="s">
        <v>31</v>
      </c>
      <c r="F477" s="411" t="s">
        <v>9186</v>
      </c>
      <c r="G477" s="411" t="s">
        <v>9187</v>
      </c>
      <c r="H477" s="540" t="s">
        <v>9188</v>
      </c>
      <c r="I477" s="541" t="str">
        <f t="shared" si="33"/>
        <v>фото1</v>
      </c>
      <c r="J477" s="541"/>
      <c r="K477" s="542" t="s">
        <v>32</v>
      </c>
      <c r="L477" s="546">
        <v>50</v>
      </c>
      <c r="M477" s="558">
        <v>3214.2999999999997</v>
      </c>
      <c r="N477" s="544"/>
      <c r="O477" s="331">
        <f t="shared" si="34"/>
        <v>0</v>
      </c>
      <c r="P477" s="545"/>
      <c r="Q477" s="333" t="s">
        <v>724</v>
      </c>
      <c r="R477" s="340">
        <f t="shared" si="35"/>
        <v>64.286000000000001</v>
      </c>
      <c r="S477" s="70"/>
      <c r="T477" s="70"/>
    </row>
    <row r="478" spans="1:20" ht="25.5" x14ac:dyDescent="0.2">
      <c r="A478" s="519">
        <v>463</v>
      </c>
      <c r="B478" s="537">
        <v>4623</v>
      </c>
      <c r="C478" s="538" t="s">
        <v>7953</v>
      </c>
      <c r="D478" s="539"/>
      <c r="E478" s="411" t="s">
        <v>31</v>
      </c>
      <c r="F478" s="411" t="s">
        <v>957</v>
      </c>
      <c r="G478" s="411" t="s">
        <v>958</v>
      </c>
      <c r="H478" s="540" t="s">
        <v>959</v>
      </c>
      <c r="I478" s="541" t="str">
        <f t="shared" si="33"/>
        <v>фото1</v>
      </c>
      <c r="J478" s="541"/>
      <c r="K478" s="542" t="s">
        <v>32</v>
      </c>
      <c r="L478" s="546">
        <v>50</v>
      </c>
      <c r="M478" s="558">
        <v>3214.2999999999997</v>
      </c>
      <c r="N478" s="544"/>
      <c r="O478" s="331">
        <f t="shared" si="34"/>
        <v>0</v>
      </c>
      <c r="P478" s="545"/>
      <c r="Q478" s="333" t="s">
        <v>724</v>
      </c>
      <c r="R478" s="340">
        <f t="shared" si="35"/>
        <v>64.286000000000001</v>
      </c>
      <c r="S478" s="70"/>
      <c r="T478" s="70"/>
    </row>
    <row r="479" spans="1:20" ht="38.25" x14ac:dyDescent="0.2">
      <c r="A479" s="519">
        <v>464</v>
      </c>
      <c r="B479" s="537">
        <v>2147</v>
      </c>
      <c r="C479" s="538" t="s">
        <v>10827</v>
      </c>
      <c r="D479" s="539"/>
      <c r="E479" s="411" t="s">
        <v>31</v>
      </c>
      <c r="F479" s="411" t="s">
        <v>10828</v>
      </c>
      <c r="G479" s="411" t="s">
        <v>10829</v>
      </c>
      <c r="H479" s="540" t="s">
        <v>10830</v>
      </c>
      <c r="I479" s="541" t="str">
        <f t="shared" si="33"/>
        <v>фото1</v>
      </c>
      <c r="J479" s="541"/>
      <c r="K479" s="542" t="s">
        <v>32</v>
      </c>
      <c r="L479" s="546">
        <v>50</v>
      </c>
      <c r="M479" s="558">
        <v>3636.5</v>
      </c>
      <c r="N479" s="544"/>
      <c r="O479" s="331">
        <f t="shared" si="34"/>
        <v>0</v>
      </c>
      <c r="P479" s="545"/>
      <c r="Q479" s="333" t="s">
        <v>724</v>
      </c>
      <c r="R479" s="340">
        <f t="shared" si="35"/>
        <v>72.73</v>
      </c>
      <c r="S479" s="70"/>
      <c r="T479" s="70"/>
    </row>
    <row r="480" spans="1:20" ht="25.5" x14ac:dyDescent="0.2">
      <c r="A480" s="519">
        <v>465</v>
      </c>
      <c r="B480" s="537">
        <v>4626</v>
      </c>
      <c r="C480" s="538" t="s">
        <v>7954</v>
      </c>
      <c r="D480" s="539"/>
      <c r="E480" s="411" t="s">
        <v>31</v>
      </c>
      <c r="F480" s="411" t="s">
        <v>960</v>
      </c>
      <c r="G480" s="411" t="s">
        <v>961</v>
      </c>
      <c r="H480" s="540" t="s">
        <v>962</v>
      </c>
      <c r="I480" s="541" t="str">
        <f t="shared" si="33"/>
        <v>фото1</v>
      </c>
      <c r="J480" s="541"/>
      <c r="K480" s="542" t="s">
        <v>32</v>
      </c>
      <c r="L480" s="546">
        <v>50</v>
      </c>
      <c r="M480" s="558">
        <v>3214.2999999999997</v>
      </c>
      <c r="N480" s="544"/>
      <c r="O480" s="331">
        <f t="shared" si="34"/>
        <v>0</v>
      </c>
      <c r="P480" s="545"/>
      <c r="Q480" s="333" t="s">
        <v>724</v>
      </c>
      <c r="R480" s="340">
        <f t="shared" si="35"/>
        <v>64.286000000000001</v>
      </c>
      <c r="S480" s="70"/>
      <c r="T480" s="70"/>
    </row>
    <row r="481" spans="1:20" ht="51" x14ac:dyDescent="0.2">
      <c r="A481" s="519">
        <v>466</v>
      </c>
      <c r="B481" s="537">
        <v>4533</v>
      </c>
      <c r="C481" s="538" t="s">
        <v>10831</v>
      </c>
      <c r="D481" s="539"/>
      <c r="E481" s="411" t="s">
        <v>31</v>
      </c>
      <c r="F481" s="411" t="s">
        <v>10832</v>
      </c>
      <c r="G481" s="411" t="s">
        <v>10833</v>
      </c>
      <c r="H481" s="540" t="s">
        <v>10834</v>
      </c>
      <c r="I481" s="541" t="str">
        <f t="shared" si="33"/>
        <v>фото1</v>
      </c>
      <c r="J481" s="541"/>
      <c r="K481" s="542" t="s">
        <v>32</v>
      </c>
      <c r="L481" s="546">
        <v>50</v>
      </c>
      <c r="M481" s="558">
        <v>4870.7000000000007</v>
      </c>
      <c r="N481" s="544"/>
      <c r="O481" s="331">
        <f t="shared" si="34"/>
        <v>0</v>
      </c>
      <c r="P481" s="545"/>
      <c r="Q481" s="333" t="s">
        <v>724</v>
      </c>
      <c r="R481" s="340">
        <f t="shared" si="35"/>
        <v>97.414000000000016</v>
      </c>
      <c r="S481" s="70"/>
      <c r="T481" s="70"/>
    </row>
    <row r="482" spans="1:20" ht="15" x14ac:dyDescent="0.2">
      <c r="A482" s="519">
        <v>467</v>
      </c>
      <c r="B482" s="537">
        <v>2324</v>
      </c>
      <c r="C482" s="538" t="s">
        <v>7955</v>
      </c>
      <c r="D482" s="539"/>
      <c r="E482" s="411" t="s">
        <v>31</v>
      </c>
      <c r="F482" s="411" t="s">
        <v>963</v>
      </c>
      <c r="G482" s="411" t="s">
        <v>964</v>
      </c>
      <c r="H482" s="540" t="s">
        <v>965</v>
      </c>
      <c r="I482" s="541" t="str">
        <f t="shared" si="33"/>
        <v>фото1</v>
      </c>
      <c r="J482" s="541"/>
      <c r="K482" s="542" t="s">
        <v>32</v>
      </c>
      <c r="L482" s="546">
        <v>50</v>
      </c>
      <c r="M482" s="558">
        <v>3214.2999999999997</v>
      </c>
      <c r="N482" s="544"/>
      <c r="O482" s="331">
        <f t="shared" si="34"/>
        <v>0</v>
      </c>
      <c r="P482" s="545"/>
      <c r="Q482" s="333" t="s">
        <v>724</v>
      </c>
      <c r="R482" s="340">
        <f t="shared" si="35"/>
        <v>64.286000000000001</v>
      </c>
      <c r="S482" s="70"/>
      <c r="T482" s="70"/>
    </row>
    <row r="483" spans="1:20" ht="15" x14ac:dyDescent="0.2">
      <c r="A483" s="519">
        <v>468</v>
      </c>
      <c r="B483" s="537">
        <v>4628</v>
      </c>
      <c r="C483" s="538" t="s">
        <v>7956</v>
      </c>
      <c r="D483" s="539"/>
      <c r="E483" s="411" t="s">
        <v>31</v>
      </c>
      <c r="F483" s="411" t="s">
        <v>966</v>
      </c>
      <c r="G483" s="411" t="s">
        <v>967</v>
      </c>
      <c r="H483" s="540" t="s">
        <v>968</v>
      </c>
      <c r="I483" s="541" t="str">
        <f t="shared" si="33"/>
        <v>фото1</v>
      </c>
      <c r="J483" s="541"/>
      <c r="K483" s="542" t="s">
        <v>32</v>
      </c>
      <c r="L483" s="546">
        <v>50</v>
      </c>
      <c r="M483" s="558">
        <v>3214.2999999999997</v>
      </c>
      <c r="N483" s="544"/>
      <c r="O483" s="331">
        <f t="shared" si="34"/>
        <v>0</v>
      </c>
      <c r="P483" s="545"/>
      <c r="Q483" s="333" t="s">
        <v>724</v>
      </c>
      <c r="R483" s="340">
        <f t="shared" si="35"/>
        <v>64.286000000000001</v>
      </c>
      <c r="S483" s="70"/>
      <c r="T483" s="70"/>
    </row>
    <row r="484" spans="1:20" ht="25.5" x14ac:dyDescent="0.2">
      <c r="A484" s="519">
        <v>469</v>
      </c>
      <c r="B484" s="537">
        <v>4629</v>
      </c>
      <c r="C484" s="538" t="s">
        <v>7957</v>
      </c>
      <c r="D484" s="539"/>
      <c r="E484" s="411" t="s">
        <v>31</v>
      </c>
      <c r="F484" s="411" t="s">
        <v>969</v>
      </c>
      <c r="G484" s="411" t="s">
        <v>970</v>
      </c>
      <c r="H484" s="540" t="s">
        <v>971</v>
      </c>
      <c r="I484" s="541" t="str">
        <f t="shared" si="33"/>
        <v>фото1</v>
      </c>
      <c r="J484" s="541"/>
      <c r="K484" s="542" t="s">
        <v>32</v>
      </c>
      <c r="L484" s="546">
        <v>50</v>
      </c>
      <c r="M484" s="558">
        <v>3214.2999999999997</v>
      </c>
      <c r="N484" s="544"/>
      <c r="O484" s="331">
        <f t="shared" si="34"/>
        <v>0</v>
      </c>
      <c r="P484" s="545"/>
      <c r="Q484" s="333" t="s">
        <v>724</v>
      </c>
      <c r="R484" s="340">
        <f t="shared" si="35"/>
        <v>64.286000000000001</v>
      </c>
      <c r="S484" s="70"/>
      <c r="T484" s="70"/>
    </row>
    <row r="485" spans="1:20" ht="25.5" x14ac:dyDescent="0.2">
      <c r="A485" s="519">
        <v>470</v>
      </c>
      <c r="B485" s="537">
        <v>4704</v>
      </c>
      <c r="C485" s="538" t="s">
        <v>14540</v>
      </c>
      <c r="D485" s="539"/>
      <c r="E485" s="411" t="s">
        <v>31</v>
      </c>
      <c r="F485" s="411" t="s">
        <v>14541</v>
      </c>
      <c r="G485" s="411" t="s">
        <v>14542</v>
      </c>
      <c r="H485" s="540" t="s">
        <v>14543</v>
      </c>
      <c r="I485" s="541" t="str">
        <f t="shared" si="33"/>
        <v>фото1</v>
      </c>
      <c r="J485" s="541"/>
      <c r="K485" s="542" t="s">
        <v>32</v>
      </c>
      <c r="L485" s="546">
        <v>50</v>
      </c>
      <c r="M485" s="558">
        <v>3214.2999999999997</v>
      </c>
      <c r="N485" s="544"/>
      <c r="O485" s="331">
        <f t="shared" si="34"/>
        <v>0</v>
      </c>
      <c r="P485" s="545" t="s">
        <v>11622</v>
      </c>
      <c r="Q485" s="333" t="s">
        <v>724</v>
      </c>
      <c r="R485" s="340">
        <f t="shared" si="35"/>
        <v>64.286000000000001</v>
      </c>
      <c r="S485" s="70"/>
      <c r="T485" s="70"/>
    </row>
    <row r="486" spans="1:20" ht="25.5" x14ac:dyDescent="0.2">
      <c r="A486" s="519">
        <v>471</v>
      </c>
      <c r="B486" s="537">
        <v>4019</v>
      </c>
      <c r="C486" s="538" t="s">
        <v>12730</v>
      </c>
      <c r="D486" s="539"/>
      <c r="E486" s="411" t="s">
        <v>31</v>
      </c>
      <c r="F486" s="411" t="s">
        <v>9189</v>
      </c>
      <c r="G486" s="411" t="s">
        <v>9190</v>
      </c>
      <c r="H486" s="540" t="s">
        <v>972</v>
      </c>
      <c r="I486" s="541" t="str">
        <f t="shared" si="33"/>
        <v>фото1</v>
      </c>
      <c r="J486" s="541"/>
      <c r="K486" s="542" t="s">
        <v>32</v>
      </c>
      <c r="L486" s="546">
        <v>50</v>
      </c>
      <c r="M486" s="558">
        <v>3344.2</v>
      </c>
      <c r="N486" s="544"/>
      <c r="O486" s="331">
        <f t="shared" si="34"/>
        <v>0</v>
      </c>
      <c r="P486" s="545"/>
      <c r="Q486" s="333" t="s">
        <v>724</v>
      </c>
      <c r="R486" s="340">
        <f t="shared" si="35"/>
        <v>66.884</v>
      </c>
      <c r="S486" s="70"/>
      <c r="T486" s="70"/>
    </row>
    <row r="487" spans="1:20" ht="15" x14ac:dyDescent="0.2">
      <c r="A487" s="519">
        <v>472</v>
      </c>
      <c r="B487" s="537">
        <v>4020</v>
      </c>
      <c r="C487" s="538" t="s">
        <v>9928</v>
      </c>
      <c r="D487" s="539"/>
      <c r="E487" s="411" t="s">
        <v>31</v>
      </c>
      <c r="F487" s="411" t="s">
        <v>973</v>
      </c>
      <c r="G487" s="411" t="s">
        <v>974</v>
      </c>
      <c r="H487" s="540" t="s">
        <v>975</v>
      </c>
      <c r="I487" s="541" t="str">
        <f t="shared" si="33"/>
        <v>фото1</v>
      </c>
      <c r="J487" s="541"/>
      <c r="K487" s="542" t="s">
        <v>32</v>
      </c>
      <c r="L487" s="546">
        <v>50</v>
      </c>
      <c r="M487" s="558">
        <v>3214.2999999999997</v>
      </c>
      <c r="N487" s="544"/>
      <c r="O487" s="331">
        <f t="shared" si="34"/>
        <v>0</v>
      </c>
      <c r="P487" s="545"/>
      <c r="Q487" s="333" t="s">
        <v>724</v>
      </c>
      <c r="R487" s="340">
        <f t="shared" si="35"/>
        <v>64.286000000000001</v>
      </c>
      <c r="S487" s="70"/>
      <c r="T487" s="70"/>
    </row>
    <row r="488" spans="1:20" ht="15" x14ac:dyDescent="0.2">
      <c r="A488" s="519">
        <v>473</v>
      </c>
      <c r="B488" s="537">
        <v>4023</v>
      </c>
      <c r="C488" s="538" t="s">
        <v>7958</v>
      </c>
      <c r="D488" s="539"/>
      <c r="E488" s="411" t="s">
        <v>31</v>
      </c>
      <c r="F488" s="411" t="s">
        <v>976</v>
      </c>
      <c r="G488" s="411" t="s">
        <v>977</v>
      </c>
      <c r="H488" s="540" t="s">
        <v>978</v>
      </c>
      <c r="I488" s="541" t="str">
        <f t="shared" si="33"/>
        <v>фото1</v>
      </c>
      <c r="J488" s="541"/>
      <c r="K488" s="542" t="s">
        <v>32</v>
      </c>
      <c r="L488" s="546">
        <v>50</v>
      </c>
      <c r="M488" s="558">
        <v>3214.2999999999997</v>
      </c>
      <c r="N488" s="544"/>
      <c r="O488" s="331">
        <f t="shared" si="34"/>
        <v>0</v>
      </c>
      <c r="P488" s="545"/>
      <c r="Q488" s="333" t="s">
        <v>724</v>
      </c>
      <c r="R488" s="340">
        <f t="shared" si="35"/>
        <v>64.286000000000001</v>
      </c>
      <c r="S488" s="70"/>
      <c r="T488" s="70"/>
    </row>
    <row r="489" spans="1:20" ht="25.5" x14ac:dyDescent="0.2">
      <c r="A489" s="519">
        <v>474</v>
      </c>
      <c r="B489" s="537">
        <v>4632</v>
      </c>
      <c r="C489" s="538" t="s">
        <v>7959</v>
      </c>
      <c r="D489" s="539"/>
      <c r="E489" s="411" t="s">
        <v>31</v>
      </c>
      <c r="F489" s="411" t="s">
        <v>979</v>
      </c>
      <c r="G489" s="411" t="s">
        <v>980</v>
      </c>
      <c r="H489" s="540" t="s">
        <v>764</v>
      </c>
      <c r="I489" s="541" t="str">
        <f t="shared" si="33"/>
        <v>фото1</v>
      </c>
      <c r="J489" s="541"/>
      <c r="K489" s="542" t="s">
        <v>32</v>
      </c>
      <c r="L489" s="546">
        <v>50</v>
      </c>
      <c r="M489" s="558">
        <v>3214.2999999999997</v>
      </c>
      <c r="N489" s="544"/>
      <c r="O489" s="331">
        <f t="shared" si="34"/>
        <v>0</v>
      </c>
      <c r="P489" s="545"/>
      <c r="Q489" s="333" t="s">
        <v>724</v>
      </c>
      <c r="R489" s="340">
        <f t="shared" si="35"/>
        <v>64.286000000000001</v>
      </c>
      <c r="S489" s="70"/>
      <c r="T489" s="70"/>
    </row>
    <row r="490" spans="1:20" ht="25.5" x14ac:dyDescent="0.2">
      <c r="A490" s="519">
        <v>475</v>
      </c>
      <c r="B490" s="537">
        <v>4024</v>
      </c>
      <c r="C490" s="538" t="s">
        <v>7960</v>
      </c>
      <c r="D490" s="539"/>
      <c r="E490" s="411" t="s">
        <v>31</v>
      </c>
      <c r="F490" s="411" t="s">
        <v>981</v>
      </c>
      <c r="G490" s="411" t="s">
        <v>982</v>
      </c>
      <c r="H490" s="540" t="s">
        <v>772</v>
      </c>
      <c r="I490" s="541" t="str">
        <f t="shared" si="33"/>
        <v>фото1</v>
      </c>
      <c r="J490" s="541"/>
      <c r="K490" s="542" t="s">
        <v>32</v>
      </c>
      <c r="L490" s="546">
        <v>50</v>
      </c>
      <c r="M490" s="558">
        <v>3214.2999999999997</v>
      </c>
      <c r="N490" s="544"/>
      <c r="O490" s="331">
        <f t="shared" si="34"/>
        <v>0</v>
      </c>
      <c r="P490" s="545"/>
      <c r="Q490" s="333" t="s">
        <v>724</v>
      </c>
      <c r="R490" s="340">
        <f t="shared" si="35"/>
        <v>64.286000000000001</v>
      </c>
      <c r="S490" s="70"/>
      <c r="T490" s="70"/>
    </row>
    <row r="491" spans="1:20" ht="15" x14ac:dyDescent="0.2">
      <c r="A491" s="519">
        <v>476</v>
      </c>
      <c r="B491" s="537">
        <v>4028</v>
      </c>
      <c r="C491" s="538" t="s">
        <v>7961</v>
      </c>
      <c r="D491" s="539"/>
      <c r="E491" s="411" t="s">
        <v>31</v>
      </c>
      <c r="F491" s="411" t="s">
        <v>983</v>
      </c>
      <c r="G491" s="411" t="s">
        <v>984</v>
      </c>
      <c r="H491" s="540" t="s">
        <v>985</v>
      </c>
      <c r="I491" s="541" t="str">
        <f t="shared" si="33"/>
        <v>фото1</v>
      </c>
      <c r="J491" s="541"/>
      <c r="K491" s="542" t="s">
        <v>32</v>
      </c>
      <c r="L491" s="546">
        <v>50</v>
      </c>
      <c r="M491" s="558">
        <v>3490.2999999999997</v>
      </c>
      <c r="N491" s="544"/>
      <c r="O491" s="331">
        <f t="shared" si="34"/>
        <v>0</v>
      </c>
      <c r="P491" s="545"/>
      <c r="Q491" s="333" t="s">
        <v>724</v>
      </c>
      <c r="R491" s="340">
        <f t="shared" si="35"/>
        <v>69.805999999999997</v>
      </c>
      <c r="S491" s="70"/>
      <c r="T491" s="70"/>
    </row>
    <row r="492" spans="1:20" ht="25.5" x14ac:dyDescent="0.2">
      <c r="A492" s="519">
        <v>477</v>
      </c>
      <c r="B492" s="537">
        <v>3069</v>
      </c>
      <c r="C492" s="538" t="s">
        <v>10835</v>
      </c>
      <c r="D492" s="539"/>
      <c r="E492" s="411" t="s">
        <v>31</v>
      </c>
      <c r="F492" s="411" t="s">
        <v>10836</v>
      </c>
      <c r="G492" s="411" t="s">
        <v>10837</v>
      </c>
      <c r="H492" s="540" t="s">
        <v>10838</v>
      </c>
      <c r="I492" s="541" t="str">
        <f t="shared" si="33"/>
        <v>фото1</v>
      </c>
      <c r="J492" s="541"/>
      <c r="K492" s="542" t="s">
        <v>32</v>
      </c>
      <c r="L492" s="546">
        <v>50</v>
      </c>
      <c r="M492" s="558">
        <v>3636.5</v>
      </c>
      <c r="N492" s="544"/>
      <c r="O492" s="331">
        <f t="shared" si="34"/>
        <v>0</v>
      </c>
      <c r="P492" s="545"/>
      <c r="Q492" s="333" t="s">
        <v>724</v>
      </c>
      <c r="R492" s="340">
        <f t="shared" si="35"/>
        <v>72.73</v>
      </c>
      <c r="S492" s="70"/>
      <c r="T492" s="70"/>
    </row>
    <row r="493" spans="1:20" ht="25.5" x14ac:dyDescent="0.2">
      <c r="A493" s="519">
        <v>478</v>
      </c>
      <c r="B493" s="537">
        <v>3953</v>
      </c>
      <c r="C493" s="538" t="s">
        <v>10839</v>
      </c>
      <c r="D493" s="539"/>
      <c r="E493" s="411" t="s">
        <v>31</v>
      </c>
      <c r="F493" s="411" t="s">
        <v>10840</v>
      </c>
      <c r="G493" s="411" t="s">
        <v>10841</v>
      </c>
      <c r="H493" s="540" t="s">
        <v>10842</v>
      </c>
      <c r="I493" s="541" t="str">
        <f t="shared" si="33"/>
        <v>фото1</v>
      </c>
      <c r="J493" s="541"/>
      <c r="K493" s="542" t="s">
        <v>32</v>
      </c>
      <c r="L493" s="546">
        <v>50</v>
      </c>
      <c r="M493" s="558">
        <v>3636.5</v>
      </c>
      <c r="N493" s="544"/>
      <c r="O493" s="331">
        <f t="shared" si="34"/>
        <v>0</v>
      </c>
      <c r="P493" s="545"/>
      <c r="Q493" s="333" t="s">
        <v>724</v>
      </c>
      <c r="R493" s="340">
        <f t="shared" si="35"/>
        <v>72.73</v>
      </c>
      <c r="S493" s="70"/>
      <c r="T493" s="70"/>
    </row>
    <row r="494" spans="1:20" ht="15" x14ac:dyDescent="0.2">
      <c r="A494" s="519">
        <v>479</v>
      </c>
      <c r="B494" s="537">
        <v>3965</v>
      </c>
      <c r="C494" s="538" t="s">
        <v>10843</v>
      </c>
      <c r="D494" s="539"/>
      <c r="E494" s="411" t="s">
        <v>31</v>
      </c>
      <c r="F494" s="411" t="s">
        <v>10844</v>
      </c>
      <c r="G494" s="411" t="s">
        <v>10845</v>
      </c>
      <c r="H494" s="540" t="s">
        <v>10846</v>
      </c>
      <c r="I494" s="541" t="str">
        <f t="shared" si="33"/>
        <v>фото1</v>
      </c>
      <c r="J494" s="541"/>
      <c r="K494" s="542" t="s">
        <v>32</v>
      </c>
      <c r="L494" s="546">
        <v>50</v>
      </c>
      <c r="M494" s="558">
        <v>3539.1</v>
      </c>
      <c r="N494" s="544"/>
      <c r="O494" s="331">
        <f t="shared" si="34"/>
        <v>0</v>
      </c>
      <c r="P494" s="545"/>
      <c r="Q494" s="333" t="s">
        <v>724</v>
      </c>
      <c r="R494" s="340">
        <f t="shared" si="35"/>
        <v>70.781999999999996</v>
      </c>
      <c r="S494" s="70"/>
      <c r="T494" s="70"/>
    </row>
    <row r="495" spans="1:20" ht="25.5" x14ac:dyDescent="0.2">
      <c r="A495" s="519">
        <v>480</v>
      </c>
      <c r="B495" s="537">
        <v>2164</v>
      </c>
      <c r="C495" s="538" t="s">
        <v>10847</v>
      </c>
      <c r="D495" s="539"/>
      <c r="E495" s="411" t="s">
        <v>31</v>
      </c>
      <c r="F495" s="411" t="s">
        <v>10848</v>
      </c>
      <c r="G495" s="411" t="s">
        <v>10849</v>
      </c>
      <c r="H495" s="540" t="s">
        <v>10850</v>
      </c>
      <c r="I495" s="541" t="str">
        <f t="shared" si="33"/>
        <v>фото1</v>
      </c>
      <c r="J495" s="541"/>
      <c r="K495" s="542" t="s">
        <v>32</v>
      </c>
      <c r="L495" s="546">
        <v>50</v>
      </c>
      <c r="M495" s="558">
        <v>3539.1</v>
      </c>
      <c r="N495" s="544"/>
      <c r="O495" s="331">
        <f t="shared" si="34"/>
        <v>0</v>
      </c>
      <c r="P495" s="545"/>
      <c r="Q495" s="333" t="s">
        <v>724</v>
      </c>
      <c r="R495" s="340">
        <f t="shared" si="35"/>
        <v>70.781999999999996</v>
      </c>
      <c r="S495" s="70"/>
      <c r="T495" s="70"/>
    </row>
    <row r="496" spans="1:20" ht="15.75" x14ac:dyDescent="0.2">
      <c r="A496" s="519">
        <v>481</v>
      </c>
      <c r="B496" s="524"/>
      <c r="C496" s="525"/>
      <c r="D496" s="526"/>
      <c r="E496" s="527"/>
      <c r="F496" s="528" t="s">
        <v>10851</v>
      </c>
      <c r="G496" s="529"/>
      <c r="H496" s="530"/>
      <c r="I496" s="531"/>
      <c r="J496" s="532"/>
      <c r="K496" s="533"/>
      <c r="L496" s="533"/>
      <c r="M496" s="561"/>
      <c r="N496" s="524"/>
      <c r="O496" s="524"/>
      <c r="P496" s="535"/>
      <c r="Q496" s="535"/>
      <c r="R496" s="536"/>
      <c r="S496" s="70"/>
      <c r="T496" s="70"/>
    </row>
    <row r="497" spans="1:20" ht="15.75" x14ac:dyDescent="0.2">
      <c r="A497" s="519">
        <v>482</v>
      </c>
      <c r="B497" s="524"/>
      <c r="C497" s="525"/>
      <c r="D497" s="526"/>
      <c r="E497" s="527"/>
      <c r="F497" s="528" t="s">
        <v>12731</v>
      </c>
      <c r="G497" s="529"/>
      <c r="H497" s="530"/>
      <c r="I497" s="531"/>
      <c r="J497" s="532"/>
      <c r="K497" s="533"/>
      <c r="L497" s="533"/>
      <c r="M497" s="561"/>
      <c r="N497" s="524"/>
      <c r="O497" s="524"/>
      <c r="P497" s="535"/>
      <c r="Q497" s="535"/>
      <c r="R497" s="536"/>
      <c r="S497" s="70"/>
      <c r="T497" s="70"/>
    </row>
    <row r="498" spans="1:20" ht="63.75" x14ac:dyDescent="0.2">
      <c r="A498" s="519">
        <v>483</v>
      </c>
      <c r="B498" s="537">
        <v>95</v>
      </c>
      <c r="C498" s="538" t="s">
        <v>12732</v>
      </c>
      <c r="D498" s="539"/>
      <c r="E498" s="411" t="s">
        <v>986</v>
      </c>
      <c r="F498" s="411" t="s">
        <v>12733</v>
      </c>
      <c r="G498" s="411" t="s">
        <v>12734</v>
      </c>
      <c r="H498" s="540" t="s">
        <v>12735</v>
      </c>
      <c r="I498" s="541" t="str">
        <f t="shared" ref="I498:I513" si="36">HYPERLINK("http://www.gardenbulbs.ru/images/vesna_CL/thumbnails/"&amp;C498&amp;".jpg","фото1")</f>
        <v>фото1</v>
      </c>
      <c r="J498" s="541"/>
      <c r="K498" s="542" t="s">
        <v>32</v>
      </c>
      <c r="L498" s="546">
        <v>50</v>
      </c>
      <c r="M498" s="558">
        <v>4643.4000000000005</v>
      </c>
      <c r="N498" s="544"/>
      <c r="O498" s="331">
        <f t="shared" ref="O498:O513" si="37">IF(ISERROR(N498*M498),0,N498*M498)</f>
        <v>0</v>
      </c>
      <c r="P498" s="545" t="s">
        <v>11622</v>
      </c>
      <c r="Q498" s="333" t="s">
        <v>987</v>
      </c>
      <c r="R498" s="340">
        <f t="shared" ref="R498:R513" si="38">M498/L498</f>
        <v>92.868000000000009</v>
      </c>
      <c r="S498" s="70"/>
      <c r="T498" s="70"/>
    </row>
    <row r="499" spans="1:20" ht="51" x14ac:dyDescent="0.2">
      <c r="A499" s="519">
        <v>484</v>
      </c>
      <c r="B499" s="537">
        <v>10825</v>
      </c>
      <c r="C499" s="538" t="s">
        <v>14544</v>
      </c>
      <c r="D499" s="539"/>
      <c r="E499" s="412" t="s">
        <v>986</v>
      </c>
      <c r="F499" s="412" t="s">
        <v>14545</v>
      </c>
      <c r="G499" s="412" t="s">
        <v>14546</v>
      </c>
      <c r="H499" s="547" t="s">
        <v>14547</v>
      </c>
      <c r="I499" s="541" t="str">
        <f t="shared" si="36"/>
        <v>фото1</v>
      </c>
      <c r="J499" s="541"/>
      <c r="K499" s="542" t="s">
        <v>32</v>
      </c>
      <c r="L499" s="546">
        <v>50</v>
      </c>
      <c r="M499" s="558">
        <v>2467.1999999999998</v>
      </c>
      <c r="N499" s="544"/>
      <c r="O499" s="331">
        <f t="shared" si="37"/>
        <v>0</v>
      </c>
      <c r="P499" s="545" t="s">
        <v>13902</v>
      </c>
      <c r="Q499" s="333" t="s">
        <v>987</v>
      </c>
      <c r="R499" s="340">
        <f t="shared" si="38"/>
        <v>49.343999999999994</v>
      </c>
      <c r="S499" s="70"/>
      <c r="T499" s="70"/>
    </row>
    <row r="500" spans="1:20" ht="63.75" x14ac:dyDescent="0.2">
      <c r="A500" s="519">
        <v>485</v>
      </c>
      <c r="B500" s="537">
        <v>1627</v>
      </c>
      <c r="C500" s="538" t="s">
        <v>12736</v>
      </c>
      <c r="D500" s="539"/>
      <c r="E500" s="411" t="s">
        <v>986</v>
      </c>
      <c r="F500" s="411" t="s">
        <v>12737</v>
      </c>
      <c r="G500" s="411" t="s">
        <v>12738</v>
      </c>
      <c r="H500" s="540" t="s">
        <v>12739</v>
      </c>
      <c r="I500" s="541" t="str">
        <f t="shared" si="36"/>
        <v>фото1</v>
      </c>
      <c r="J500" s="541"/>
      <c r="K500" s="542" t="s">
        <v>32</v>
      </c>
      <c r="L500" s="546">
        <v>50</v>
      </c>
      <c r="M500" s="558">
        <v>4643.4000000000005</v>
      </c>
      <c r="N500" s="544"/>
      <c r="O500" s="331">
        <f t="shared" si="37"/>
        <v>0</v>
      </c>
      <c r="P500" s="545" t="s">
        <v>11622</v>
      </c>
      <c r="Q500" s="333" t="s">
        <v>987</v>
      </c>
      <c r="R500" s="340">
        <f t="shared" si="38"/>
        <v>92.868000000000009</v>
      </c>
      <c r="S500" s="70"/>
      <c r="T500" s="70"/>
    </row>
    <row r="501" spans="1:20" ht="25.5" x14ac:dyDescent="0.2">
      <c r="A501" s="519">
        <v>486</v>
      </c>
      <c r="B501" s="537">
        <v>10826</v>
      </c>
      <c r="C501" s="538" t="s">
        <v>14548</v>
      </c>
      <c r="D501" s="539"/>
      <c r="E501" s="412" t="s">
        <v>986</v>
      </c>
      <c r="F501" s="412" t="s">
        <v>14549</v>
      </c>
      <c r="G501" s="412" t="s">
        <v>14550</v>
      </c>
      <c r="H501" s="547" t="s">
        <v>14551</v>
      </c>
      <c r="I501" s="541" t="str">
        <f t="shared" si="36"/>
        <v>фото1</v>
      </c>
      <c r="J501" s="541"/>
      <c r="K501" s="542" t="s">
        <v>32</v>
      </c>
      <c r="L501" s="546">
        <v>50</v>
      </c>
      <c r="M501" s="558">
        <v>4968.2000000000007</v>
      </c>
      <c r="N501" s="544"/>
      <c r="O501" s="331">
        <f t="shared" si="37"/>
        <v>0</v>
      </c>
      <c r="P501" s="545" t="s">
        <v>13902</v>
      </c>
      <c r="Q501" s="333" t="s">
        <v>987</v>
      </c>
      <c r="R501" s="340">
        <f t="shared" si="38"/>
        <v>99.364000000000019</v>
      </c>
      <c r="S501" s="70"/>
      <c r="T501" s="70"/>
    </row>
    <row r="502" spans="1:20" ht="38.25" x14ac:dyDescent="0.2">
      <c r="A502" s="519">
        <v>487</v>
      </c>
      <c r="B502" s="537">
        <v>10827</v>
      </c>
      <c r="C502" s="538" t="s">
        <v>14552</v>
      </c>
      <c r="D502" s="539"/>
      <c r="E502" s="412" t="s">
        <v>986</v>
      </c>
      <c r="F502" s="412" t="s">
        <v>14553</v>
      </c>
      <c r="G502" s="412" t="s">
        <v>14554</v>
      </c>
      <c r="H502" s="547" t="s">
        <v>14555</v>
      </c>
      <c r="I502" s="541" t="str">
        <f t="shared" si="36"/>
        <v>фото1</v>
      </c>
      <c r="J502" s="541"/>
      <c r="K502" s="542" t="s">
        <v>32</v>
      </c>
      <c r="L502" s="546">
        <v>50</v>
      </c>
      <c r="M502" s="558">
        <v>4968.2000000000007</v>
      </c>
      <c r="N502" s="544"/>
      <c r="O502" s="331">
        <f t="shared" si="37"/>
        <v>0</v>
      </c>
      <c r="P502" s="545" t="s">
        <v>13902</v>
      </c>
      <c r="Q502" s="333" t="s">
        <v>987</v>
      </c>
      <c r="R502" s="340">
        <f t="shared" si="38"/>
        <v>99.364000000000019</v>
      </c>
      <c r="S502" s="70"/>
      <c r="T502" s="70"/>
    </row>
    <row r="503" spans="1:20" ht="25.5" x14ac:dyDescent="0.2">
      <c r="A503" s="519">
        <v>488</v>
      </c>
      <c r="B503" s="537">
        <v>10828</v>
      </c>
      <c r="C503" s="538" t="s">
        <v>14556</v>
      </c>
      <c r="D503" s="539"/>
      <c r="E503" s="412" t="s">
        <v>986</v>
      </c>
      <c r="F503" s="412" t="s">
        <v>14557</v>
      </c>
      <c r="G503" s="412" t="s">
        <v>14558</v>
      </c>
      <c r="H503" s="547" t="s">
        <v>14559</v>
      </c>
      <c r="I503" s="541" t="str">
        <f t="shared" si="36"/>
        <v>фото1</v>
      </c>
      <c r="J503" s="541"/>
      <c r="K503" s="542" t="s">
        <v>32</v>
      </c>
      <c r="L503" s="546">
        <v>50</v>
      </c>
      <c r="M503" s="558">
        <v>4643.4000000000005</v>
      </c>
      <c r="N503" s="544"/>
      <c r="O503" s="331">
        <f t="shared" si="37"/>
        <v>0</v>
      </c>
      <c r="P503" s="545" t="s">
        <v>13902</v>
      </c>
      <c r="Q503" s="333" t="s">
        <v>987</v>
      </c>
      <c r="R503" s="340">
        <f t="shared" si="38"/>
        <v>92.868000000000009</v>
      </c>
      <c r="S503" s="70"/>
      <c r="T503" s="70"/>
    </row>
    <row r="504" spans="1:20" ht="51" x14ac:dyDescent="0.2">
      <c r="A504" s="519">
        <v>489</v>
      </c>
      <c r="B504" s="537">
        <v>4413</v>
      </c>
      <c r="C504" s="538" t="s">
        <v>12740</v>
      </c>
      <c r="D504" s="539"/>
      <c r="E504" s="411" t="s">
        <v>986</v>
      </c>
      <c r="F504" s="411" t="s">
        <v>12741</v>
      </c>
      <c r="G504" s="411" t="s">
        <v>12742</v>
      </c>
      <c r="H504" s="540" t="s">
        <v>12743</v>
      </c>
      <c r="I504" s="541" t="str">
        <f t="shared" si="36"/>
        <v>фото1</v>
      </c>
      <c r="J504" s="541"/>
      <c r="K504" s="542" t="s">
        <v>32</v>
      </c>
      <c r="L504" s="546">
        <v>50</v>
      </c>
      <c r="M504" s="558">
        <v>4643.4000000000005</v>
      </c>
      <c r="N504" s="544"/>
      <c r="O504" s="331">
        <f t="shared" si="37"/>
        <v>0</v>
      </c>
      <c r="P504" s="545" t="s">
        <v>11622</v>
      </c>
      <c r="Q504" s="333" t="s">
        <v>987</v>
      </c>
      <c r="R504" s="340">
        <f t="shared" si="38"/>
        <v>92.868000000000009</v>
      </c>
      <c r="S504" s="70"/>
      <c r="T504" s="70"/>
    </row>
    <row r="505" spans="1:20" ht="25.5" x14ac:dyDescent="0.2">
      <c r="A505" s="519">
        <v>490</v>
      </c>
      <c r="B505" s="537">
        <v>10829</v>
      </c>
      <c r="C505" s="538" t="s">
        <v>14560</v>
      </c>
      <c r="D505" s="539"/>
      <c r="E505" s="412" t="s">
        <v>986</v>
      </c>
      <c r="F505" s="412" t="s">
        <v>14561</v>
      </c>
      <c r="G505" s="412" t="s">
        <v>14562</v>
      </c>
      <c r="H505" s="547" t="s">
        <v>14563</v>
      </c>
      <c r="I505" s="541" t="str">
        <f t="shared" si="36"/>
        <v>фото1</v>
      </c>
      <c r="J505" s="541"/>
      <c r="K505" s="542" t="s">
        <v>32</v>
      </c>
      <c r="L505" s="546">
        <v>50</v>
      </c>
      <c r="M505" s="558">
        <v>5617.8</v>
      </c>
      <c r="N505" s="544"/>
      <c r="O505" s="331">
        <f t="shared" si="37"/>
        <v>0</v>
      </c>
      <c r="P505" s="545" t="s">
        <v>13902</v>
      </c>
      <c r="Q505" s="333" t="s">
        <v>987</v>
      </c>
      <c r="R505" s="340">
        <f t="shared" si="38"/>
        <v>112.35600000000001</v>
      </c>
      <c r="S505" s="70"/>
      <c r="T505" s="70"/>
    </row>
    <row r="506" spans="1:20" ht="38.25" x14ac:dyDescent="0.2">
      <c r="A506" s="519">
        <v>491</v>
      </c>
      <c r="B506" s="537">
        <v>3926</v>
      </c>
      <c r="C506" s="538" t="s">
        <v>12744</v>
      </c>
      <c r="D506" s="539" t="s">
        <v>14564</v>
      </c>
      <c r="E506" s="411" t="s">
        <v>986</v>
      </c>
      <c r="F506" s="411" t="s">
        <v>12745</v>
      </c>
      <c r="G506" s="411" t="s">
        <v>12746</v>
      </c>
      <c r="H506" s="540" t="s">
        <v>12747</v>
      </c>
      <c r="I506" s="541" t="str">
        <f t="shared" si="36"/>
        <v>фото1</v>
      </c>
      <c r="J506" s="541" t="str">
        <f>HYPERLINK("http://www.gardenbulbs.ru/images/vesna_CL/thumbnails/"&amp;D1056&amp;".jpg","фото2")</f>
        <v>фото2</v>
      </c>
      <c r="K506" s="542" t="s">
        <v>32</v>
      </c>
      <c r="L506" s="546">
        <v>50</v>
      </c>
      <c r="M506" s="558">
        <v>3766.4</v>
      </c>
      <c r="N506" s="544"/>
      <c r="O506" s="331">
        <f t="shared" si="37"/>
        <v>0</v>
      </c>
      <c r="P506" s="545" t="s">
        <v>11622</v>
      </c>
      <c r="Q506" s="333" t="s">
        <v>987</v>
      </c>
      <c r="R506" s="340">
        <f t="shared" si="38"/>
        <v>75.328000000000003</v>
      </c>
      <c r="S506" s="70"/>
      <c r="T506" s="70"/>
    </row>
    <row r="507" spans="1:20" ht="25.5" x14ac:dyDescent="0.2">
      <c r="A507" s="519">
        <v>492</v>
      </c>
      <c r="B507" s="537">
        <v>10830</v>
      </c>
      <c r="C507" s="538" t="s">
        <v>14565</v>
      </c>
      <c r="D507" s="539"/>
      <c r="E507" s="412" t="s">
        <v>986</v>
      </c>
      <c r="F507" s="412" t="s">
        <v>14566</v>
      </c>
      <c r="G507" s="412" t="s">
        <v>14567</v>
      </c>
      <c r="H507" s="547" t="s">
        <v>14568</v>
      </c>
      <c r="I507" s="541" t="str">
        <f t="shared" si="36"/>
        <v>фото1</v>
      </c>
      <c r="J507" s="541"/>
      <c r="K507" s="542" t="s">
        <v>32</v>
      </c>
      <c r="L507" s="546">
        <v>50</v>
      </c>
      <c r="M507" s="558">
        <v>4643.4000000000005</v>
      </c>
      <c r="N507" s="544"/>
      <c r="O507" s="331">
        <f t="shared" si="37"/>
        <v>0</v>
      </c>
      <c r="P507" s="545" t="s">
        <v>13902</v>
      </c>
      <c r="Q507" s="333" t="s">
        <v>987</v>
      </c>
      <c r="R507" s="340">
        <f t="shared" si="38"/>
        <v>92.868000000000009</v>
      </c>
      <c r="S507" s="70"/>
      <c r="T507" s="70"/>
    </row>
    <row r="508" spans="1:20" ht="38.25" x14ac:dyDescent="0.2">
      <c r="A508" s="519">
        <v>493</v>
      </c>
      <c r="B508" s="537">
        <v>3963</v>
      </c>
      <c r="C508" s="538" t="s">
        <v>12748</v>
      </c>
      <c r="D508" s="539"/>
      <c r="E508" s="411" t="s">
        <v>986</v>
      </c>
      <c r="F508" s="411" t="s">
        <v>12749</v>
      </c>
      <c r="G508" s="411" t="s">
        <v>12750</v>
      </c>
      <c r="H508" s="540" t="s">
        <v>12751</v>
      </c>
      <c r="I508" s="541" t="str">
        <f t="shared" si="36"/>
        <v>фото1</v>
      </c>
      <c r="J508" s="541"/>
      <c r="K508" s="542" t="s">
        <v>32</v>
      </c>
      <c r="L508" s="546">
        <v>50</v>
      </c>
      <c r="M508" s="558">
        <v>4643.4000000000005</v>
      </c>
      <c r="N508" s="544"/>
      <c r="O508" s="331">
        <f t="shared" si="37"/>
        <v>0</v>
      </c>
      <c r="P508" s="545" t="s">
        <v>11622</v>
      </c>
      <c r="Q508" s="333" t="s">
        <v>987</v>
      </c>
      <c r="R508" s="340">
        <f t="shared" si="38"/>
        <v>92.868000000000009</v>
      </c>
      <c r="S508" s="70"/>
      <c r="T508" s="70"/>
    </row>
    <row r="509" spans="1:20" ht="38.25" x14ac:dyDescent="0.2">
      <c r="A509" s="519">
        <v>494</v>
      </c>
      <c r="B509" s="537">
        <v>107</v>
      </c>
      <c r="C509" s="538" t="s">
        <v>12752</v>
      </c>
      <c r="D509" s="539"/>
      <c r="E509" s="449" t="s">
        <v>986</v>
      </c>
      <c r="F509" s="449" t="s">
        <v>12753</v>
      </c>
      <c r="G509" s="449" t="s">
        <v>12754</v>
      </c>
      <c r="H509" s="548" t="s">
        <v>12755</v>
      </c>
      <c r="I509" s="541" t="str">
        <f t="shared" si="36"/>
        <v>фото1</v>
      </c>
      <c r="J509" s="541"/>
      <c r="K509" s="542" t="s">
        <v>32</v>
      </c>
      <c r="L509" s="546">
        <v>50</v>
      </c>
      <c r="M509" s="558">
        <v>2857</v>
      </c>
      <c r="N509" s="544"/>
      <c r="O509" s="331">
        <f t="shared" si="37"/>
        <v>0</v>
      </c>
      <c r="P509" s="545" t="s">
        <v>11622</v>
      </c>
      <c r="Q509" s="333" t="s">
        <v>987</v>
      </c>
      <c r="R509" s="340">
        <f t="shared" si="38"/>
        <v>57.14</v>
      </c>
      <c r="S509" s="70"/>
      <c r="T509" s="70"/>
    </row>
    <row r="510" spans="1:20" ht="63.75" x14ac:dyDescent="0.2">
      <c r="A510" s="519">
        <v>495</v>
      </c>
      <c r="B510" s="537">
        <v>5744</v>
      </c>
      <c r="C510" s="538" t="s">
        <v>12756</v>
      </c>
      <c r="D510" s="539"/>
      <c r="E510" s="411" t="s">
        <v>986</v>
      </c>
      <c r="F510" s="411" t="s">
        <v>14569</v>
      </c>
      <c r="G510" s="411" t="s">
        <v>12757</v>
      </c>
      <c r="H510" s="540" t="s">
        <v>12758</v>
      </c>
      <c r="I510" s="541" t="str">
        <f t="shared" si="36"/>
        <v>фото1</v>
      </c>
      <c r="J510" s="541"/>
      <c r="K510" s="542" t="s">
        <v>32</v>
      </c>
      <c r="L510" s="546">
        <v>50</v>
      </c>
      <c r="M510" s="558">
        <v>3993.7999999999997</v>
      </c>
      <c r="N510" s="544"/>
      <c r="O510" s="331">
        <f t="shared" si="37"/>
        <v>0</v>
      </c>
      <c r="P510" s="545" t="s">
        <v>11622</v>
      </c>
      <c r="Q510" s="333" t="s">
        <v>987</v>
      </c>
      <c r="R510" s="340">
        <f t="shared" si="38"/>
        <v>79.875999999999991</v>
      </c>
      <c r="S510" s="70"/>
      <c r="T510" s="70"/>
    </row>
    <row r="511" spans="1:20" ht="25.5" x14ac:dyDescent="0.2">
      <c r="A511" s="519">
        <v>496</v>
      </c>
      <c r="B511" s="537">
        <v>10831</v>
      </c>
      <c r="C511" s="538" t="s">
        <v>14570</v>
      </c>
      <c r="D511" s="539"/>
      <c r="E511" s="412" t="s">
        <v>986</v>
      </c>
      <c r="F511" s="412" t="s">
        <v>14571</v>
      </c>
      <c r="G511" s="412" t="s">
        <v>14572</v>
      </c>
      <c r="H511" s="547" t="s">
        <v>14573</v>
      </c>
      <c r="I511" s="541" t="str">
        <f t="shared" si="36"/>
        <v>фото1</v>
      </c>
      <c r="J511" s="541"/>
      <c r="K511" s="542" t="s">
        <v>32</v>
      </c>
      <c r="L511" s="546">
        <v>50</v>
      </c>
      <c r="M511" s="558">
        <v>4643.4000000000005</v>
      </c>
      <c r="N511" s="544"/>
      <c r="O511" s="331">
        <f t="shared" si="37"/>
        <v>0</v>
      </c>
      <c r="P511" s="545" t="s">
        <v>13902</v>
      </c>
      <c r="Q511" s="333" t="s">
        <v>987</v>
      </c>
      <c r="R511" s="340">
        <f t="shared" si="38"/>
        <v>92.868000000000009</v>
      </c>
      <c r="S511" s="70"/>
      <c r="T511" s="70"/>
    </row>
    <row r="512" spans="1:20" ht="25.5" x14ac:dyDescent="0.2">
      <c r="A512" s="519">
        <v>497</v>
      </c>
      <c r="B512" s="537">
        <v>10832</v>
      </c>
      <c r="C512" s="538" t="s">
        <v>14574</v>
      </c>
      <c r="D512" s="539"/>
      <c r="E512" s="412" t="s">
        <v>986</v>
      </c>
      <c r="F512" s="412" t="s">
        <v>14575</v>
      </c>
      <c r="G512" s="412" t="s">
        <v>14576</v>
      </c>
      <c r="H512" s="547" t="s">
        <v>14577</v>
      </c>
      <c r="I512" s="541" t="str">
        <f t="shared" si="36"/>
        <v>фото1</v>
      </c>
      <c r="J512" s="541"/>
      <c r="K512" s="542" t="s">
        <v>32</v>
      </c>
      <c r="L512" s="546">
        <v>50</v>
      </c>
      <c r="M512" s="558">
        <v>4643.4000000000005</v>
      </c>
      <c r="N512" s="544"/>
      <c r="O512" s="331">
        <f t="shared" si="37"/>
        <v>0</v>
      </c>
      <c r="P512" s="545" t="s">
        <v>13902</v>
      </c>
      <c r="Q512" s="333" t="s">
        <v>987</v>
      </c>
      <c r="R512" s="340">
        <f t="shared" si="38"/>
        <v>92.868000000000009</v>
      </c>
      <c r="S512" s="70"/>
      <c r="T512" s="70"/>
    </row>
    <row r="513" spans="1:20" ht="25.5" x14ac:dyDescent="0.2">
      <c r="A513" s="519">
        <v>498</v>
      </c>
      <c r="B513" s="537">
        <v>10833</v>
      </c>
      <c r="C513" s="538" t="s">
        <v>14578</v>
      </c>
      <c r="D513" s="539"/>
      <c r="E513" s="412" t="s">
        <v>986</v>
      </c>
      <c r="F513" s="412" t="s">
        <v>14579</v>
      </c>
      <c r="G513" s="412" t="s">
        <v>14580</v>
      </c>
      <c r="H513" s="547" t="s">
        <v>14581</v>
      </c>
      <c r="I513" s="541" t="str">
        <f t="shared" si="36"/>
        <v>фото1</v>
      </c>
      <c r="J513" s="541"/>
      <c r="K513" s="542" t="s">
        <v>32</v>
      </c>
      <c r="L513" s="546">
        <v>50</v>
      </c>
      <c r="M513" s="558">
        <v>4968.2000000000007</v>
      </c>
      <c r="N513" s="544"/>
      <c r="O513" s="331">
        <f t="shared" si="37"/>
        <v>0</v>
      </c>
      <c r="P513" s="545" t="s">
        <v>13902</v>
      </c>
      <c r="Q513" s="333" t="s">
        <v>987</v>
      </c>
      <c r="R513" s="340">
        <f t="shared" si="38"/>
        <v>99.364000000000019</v>
      </c>
      <c r="S513" s="70"/>
      <c r="T513" s="70"/>
    </row>
    <row r="514" spans="1:20" ht="20.25" x14ac:dyDescent="0.2">
      <c r="A514" s="519">
        <v>499</v>
      </c>
      <c r="B514" s="334"/>
      <c r="C514" s="334"/>
      <c r="D514" s="334"/>
      <c r="E514" s="161"/>
      <c r="F514" s="552"/>
      <c r="G514" s="334"/>
      <c r="H514" s="334"/>
      <c r="I514" s="334"/>
      <c r="J514" s="334"/>
      <c r="K514" s="334"/>
      <c r="L514" s="334"/>
      <c r="M514" s="560"/>
      <c r="N514" s="334"/>
      <c r="O514" s="334"/>
      <c r="P514" s="334"/>
      <c r="Q514" s="334"/>
      <c r="R514" s="553"/>
      <c r="S514" s="70"/>
      <c r="T514" s="70"/>
    </row>
    <row r="515" spans="1:20" ht="15.75" x14ac:dyDescent="0.2">
      <c r="A515" s="519">
        <v>500</v>
      </c>
      <c r="B515" s="524"/>
      <c r="C515" s="525"/>
      <c r="D515" s="526"/>
      <c r="E515" s="527"/>
      <c r="F515" s="528" t="s">
        <v>10852</v>
      </c>
      <c r="G515" s="529"/>
      <c r="H515" s="530"/>
      <c r="I515" s="531"/>
      <c r="J515" s="532"/>
      <c r="K515" s="533"/>
      <c r="L515" s="533"/>
      <c r="M515" s="561"/>
      <c r="N515" s="524"/>
      <c r="O515" s="524"/>
      <c r="P515" s="535"/>
      <c r="Q515" s="535"/>
      <c r="R515" s="536"/>
      <c r="S515" s="70"/>
      <c r="T515" s="70"/>
    </row>
    <row r="516" spans="1:20" ht="25.5" x14ac:dyDescent="0.2">
      <c r="A516" s="519">
        <v>501</v>
      </c>
      <c r="B516" s="537">
        <v>4158</v>
      </c>
      <c r="C516" s="538" t="s">
        <v>12759</v>
      </c>
      <c r="D516" s="539"/>
      <c r="E516" s="411" t="s">
        <v>986</v>
      </c>
      <c r="F516" s="411" t="s">
        <v>12760</v>
      </c>
      <c r="G516" s="411" t="s">
        <v>12761</v>
      </c>
      <c r="H516" s="540" t="s">
        <v>12762</v>
      </c>
      <c r="I516" s="541" t="str">
        <f t="shared" ref="I516:I551" si="39">HYPERLINK("http://www.gardenbulbs.ru/images/vesna_CL/thumbnails/"&amp;C516&amp;".jpg","фото1")</f>
        <v>фото1</v>
      </c>
      <c r="J516" s="541"/>
      <c r="K516" s="542" t="s">
        <v>32</v>
      </c>
      <c r="L516" s="546">
        <v>50</v>
      </c>
      <c r="M516" s="558">
        <v>3181.7999999999997</v>
      </c>
      <c r="N516" s="544"/>
      <c r="O516" s="331">
        <f t="shared" ref="O516:O551" si="40">IF(ISERROR(N516*M516),0,N516*M516)</f>
        <v>0</v>
      </c>
      <c r="P516" s="545" t="s">
        <v>11622</v>
      </c>
      <c r="Q516" s="333" t="s">
        <v>987</v>
      </c>
      <c r="R516" s="340">
        <f t="shared" ref="R516:R551" si="41">M516/L516</f>
        <v>63.635999999999996</v>
      </c>
      <c r="S516" s="70"/>
      <c r="T516" s="70"/>
    </row>
    <row r="517" spans="1:20" ht="15" x14ac:dyDescent="0.2">
      <c r="A517" s="519">
        <v>502</v>
      </c>
      <c r="B517" s="537">
        <v>949</v>
      </c>
      <c r="C517" s="538" t="s">
        <v>14582</v>
      </c>
      <c r="D517" s="539"/>
      <c r="E517" s="412" t="s">
        <v>986</v>
      </c>
      <c r="F517" s="412" t="s">
        <v>14583</v>
      </c>
      <c r="G517" s="412" t="s">
        <v>14584</v>
      </c>
      <c r="H517" s="547" t="s">
        <v>14585</v>
      </c>
      <c r="I517" s="541" t="str">
        <f t="shared" si="39"/>
        <v>фото1</v>
      </c>
      <c r="J517" s="541"/>
      <c r="K517" s="542" t="s">
        <v>32</v>
      </c>
      <c r="L517" s="546">
        <v>50</v>
      </c>
      <c r="M517" s="558">
        <v>3181.7999999999997</v>
      </c>
      <c r="N517" s="544"/>
      <c r="O517" s="331">
        <f t="shared" si="40"/>
        <v>0</v>
      </c>
      <c r="P517" s="545" t="s">
        <v>13902</v>
      </c>
      <c r="Q517" s="333" t="s">
        <v>987</v>
      </c>
      <c r="R517" s="340">
        <f t="shared" si="41"/>
        <v>63.635999999999996</v>
      </c>
      <c r="S517" s="70"/>
      <c r="T517" s="70"/>
    </row>
    <row r="518" spans="1:20" ht="25.5" x14ac:dyDescent="0.2">
      <c r="A518" s="519">
        <v>503</v>
      </c>
      <c r="B518" s="537">
        <v>612</v>
      </c>
      <c r="C518" s="538" t="s">
        <v>14586</v>
      </c>
      <c r="D518" s="539"/>
      <c r="E518" s="412" t="s">
        <v>986</v>
      </c>
      <c r="F518" s="412" t="s">
        <v>14587</v>
      </c>
      <c r="G518" s="412" t="s">
        <v>14588</v>
      </c>
      <c r="H518" s="547" t="s">
        <v>14589</v>
      </c>
      <c r="I518" s="541" t="str">
        <f t="shared" si="39"/>
        <v>фото1</v>
      </c>
      <c r="J518" s="541"/>
      <c r="K518" s="542" t="s">
        <v>32</v>
      </c>
      <c r="L518" s="546">
        <v>50</v>
      </c>
      <c r="M518" s="558">
        <v>3181.7999999999997</v>
      </c>
      <c r="N518" s="544"/>
      <c r="O518" s="331">
        <f t="shared" si="40"/>
        <v>0</v>
      </c>
      <c r="P518" s="545" t="s">
        <v>13902</v>
      </c>
      <c r="Q518" s="333" t="s">
        <v>987</v>
      </c>
      <c r="R518" s="340">
        <f t="shared" si="41"/>
        <v>63.635999999999996</v>
      </c>
      <c r="S518" s="70"/>
      <c r="T518" s="70"/>
    </row>
    <row r="519" spans="1:20" ht="25.5" x14ac:dyDescent="0.2">
      <c r="A519" s="519">
        <v>504</v>
      </c>
      <c r="B519" s="537">
        <v>6794</v>
      </c>
      <c r="C519" s="538" t="s">
        <v>7962</v>
      </c>
      <c r="D519" s="539"/>
      <c r="E519" s="411" t="s">
        <v>986</v>
      </c>
      <c r="F519" s="411" t="s">
        <v>3669</v>
      </c>
      <c r="G519" s="411" t="s">
        <v>3670</v>
      </c>
      <c r="H519" s="540" t="s">
        <v>3671</v>
      </c>
      <c r="I519" s="541" t="str">
        <f t="shared" si="39"/>
        <v>фото1</v>
      </c>
      <c r="J519" s="541"/>
      <c r="K519" s="542" t="s">
        <v>32</v>
      </c>
      <c r="L519" s="546">
        <v>50</v>
      </c>
      <c r="M519" s="558">
        <v>1882.6</v>
      </c>
      <c r="N519" s="544"/>
      <c r="O519" s="331">
        <f t="shared" si="40"/>
        <v>0</v>
      </c>
      <c r="P519" s="545"/>
      <c r="Q519" s="333" t="s">
        <v>987</v>
      </c>
      <c r="R519" s="340">
        <f t="shared" si="41"/>
        <v>37.652000000000001</v>
      </c>
      <c r="S519" s="70"/>
      <c r="T519" s="70"/>
    </row>
    <row r="520" spans="1:20" ht="25.5" x14ac:dyDescent="0.2">
      <c r="A520" s="519">
        <v>505</v>
      </c>
      <c r="B520" s="537">
        <v>581</v>
      </c>
      <c r="C520" s="538" t="s">
        <v>7963</v>
      </c>
      <c r="D520" s="539"/>
      <c r="E520" s="411" t="s">
        <v>986</v>
      </c>
      <c r="F520" s="411" t="s">
        <v>988</v>
      </c>
      <c r="G520" s="411" t="s">
        <v>989</v>
      </c>
      <c r="H520" s="540" t="s">
        <v>990</v>
      </c>
      <c r="I520" s="541" t="str">
        <f t="shared" si="39"/>
        <v>фото1</v>
      </c>
      <c r="J520" s="541"/>
      <c r="K520" s="542" t="s">
        <v>32</v>
      </c>
      <c r="L520" s="546">
        <v>50</v>
      </c>
      <c r="M520" s="558">
        <v>3181.7999999999997</v>
      </c>
      <c r="N520" s="544"/>
      <c r="O520" s="331">
        <f t="shared" si="40"/>
        <v>0</v>
      </c>
      <c r="P520" s="545"/>
      <c r="Q520" s="333" t="s">
        <v>987</v>
      </c>
      <c r="R520" s="340">
        <f t="shared" si="41"/>
        <v>63.635999999999996</v>
      </c>
      <c r="S520" s="70"/>
      <c r="T520" s="70"/>
    </row>
    <row r="521" spans="1:20" ht="15" x14ac:dyDescent="0.2">
      <c r="A521" s="519">
        <v>506</v>
      </c>
      <c r="B521" s="537">
        <v>607</v>
      </c>
      <c r="C521" s="538" t="s">
        <v>14590</v>
      </c>
      <c r="D521" s="539"/>
      <c r="E521" s="412" t="s">
        <v>986</v>
      </c>
      <c r="F521" s="412" t="s">
        <v>14591</v>
      </c>
      <c r="G521" s="412" t="s">
        <v>14592</v>
      </c>
      <c r="H521" s="547" t="s">
        <v>14593</v>
      </c>
      <c r="I521" s="541" t="str">
        <f t="shared" si="39"/>
        <v>фото1</v>
      </c>
      <c r="J521" s="541"/>
      <c r="K521" s="542" t="s">
        <v>32</v>
      </c>
      <c r="L521" s="546">
        <v>50</v>
      </c>
      <c r="M521" s="558">
        <v>3376.7</v>
      </c>
      <c r="N521" s="544"/>
      <c r="O521" s="331">
        <f t="shared" si="40"/>
        <v>0</v>
      </c>
      <c r="P521" s="545" t="s">
        <v>13902</v>
      </c>
      <c r="Q521" s="333" t="s">
        <v>987</v>
      </c>
      <c r="R521" s="340">
        <f t="shared" si="41"/>
        <v>67.533999999999992</v>
      </c>
      <c r="S521" s="70"/>
      <c r="T521" s="70"/>
    </row>
    <row r="522" spans="1:20" ht="25.5" x14ac:dyDescent="0.2">
      <c r="A522" s="519">
        <v>507</v>
      </c>
      <c r="B522" s="537">
        <v>134</v>
      </c>
      <c r="C522" s="538" t="s">
        <v>7964</v>
      </c>
      <c r="D522" s="539"/>
      <c r="E522" s="411" t="s">
        <v>986</v>
      </c>
      <c r="F522" s="411" t="s">
        <v>991</v>
      </c>
      <c r="G522" s="411" t="s">
        <v>992</v>
      </c>
      <c r="H522" s="540" t="s">
        <v>993</v>
      </c>
      <c r="I522" s="541" t="str">
        <f t="shared" si="39"/>
        <v>фото1</v>
      </c>
      <c r="J522" s="541"/>
      <c r="K522" s="542" t="s">
        <v>32</v>
      </c>
      <c r="L522" s="546">
        <v>50</v>
      </c>
      <c r="M522" s="558">
        <v>1980</v>
      </c>
      <c r="N522" s="544"/>
      <c r="O522" s="331">
        <f t="shared" si="40"/>
        <v>0</v>
      </c>
      <c r="P522" s="545"/>
      <c r="Q522" s="333" t="s">
        <v>987</v>
      </c>
      <c r="R522" s="340">
        <f t="shared" si="41"/>
        <v>39.6</v>
      </c>
      <c r="S522" s="70"/>
      <c r="T522" s="70"/>
    </row>
    <row r="523" spans="1:20" ht="25.5" x14ac:dyDescent="0.2">
      <c r="A523" s="519">
        <v>508</v>
      </c>
      <c r="B523" s="537">
        <v>4637</v>
      </c>
      <c r="C523" s="538" t="s">
        <v>7966</v>
      </c>
      <c r="D523" s="539"/>
      <c r="E523" s="411" t="s">
        <v>986</v>
      </c>
      <c r="F523" s="411" t="s">
        <v>996</v>
      </c>
      <c r="G523" s="411" t="s">
        <v>997</v>
      </c>
      <c r="H523" s="540" t="s">
        <v>998</v>
      </c>
      <c r="I523" s="541" t="str">
        <f t="shared" si="39"/>
        <v>фото1</v>
      </c>
      <c r="J523" s="541"/>
      <c r="K523" s="542" t="s">
        <v>32</v>
      </c>
      <c r="L523" s="546">
        <v>50</v>
      </c>
      <c r="M523" s="558">
        <v>1882.6</v>
      </c>
      <c r="N523" s="544"/>
      <c r="O523" s="331">
        <f t="shared" si="40"/>
        <v>0</v>
      </c>
      <c r="P523" s="545"/>
      <c r="Q523" s="333" t="s">
        <v>987</v>
      </c>
      <c r="R523" s="340">
        <f t="shared" si="41"/>
        <v>37.652000000000001</v>
      </c>
      <c r="S523" s="70"/>
      <c r="T523" s="70"/>
    </row>
    <row r="524" spans="1:20" ht="15" x14ac:dyDescent="0.2">
      <c r="A524" s="519">
        <v>509</v>
      </c>
      <c r="B524" s="537">
        <v>315</v>
      </c>
      <c r="C524" s="538" t="s">
        <v>7965</v>
      </c>
      <c r="D524" s="539"/>
      <c r="E524" s="411" t="s">
        <v>986</v>
      </c>
      <c r="F524" s="411" t="s">
        <v>994</v>
      </c>
      <c r="G524" s="411" t="s">
        <v>995</v>
      </c>
      <c r="H524" s="540" t="s">
        <v>764</v>
      </c>
      <c r="I524" s="541" t="str">
        <f t="shared" si="39"/>
        <v>фото1</v>
      </c>
      <c r="J524" s="541"/>
      <c r="K524" s="542" t="s">
        <v>32</v>
      </c>
      <c r="L524" s="546">
        <v>50</v>
      </c>
      <c r="M524" s="558">
        <v>1947.5</v>
      </c>
      <c r="N524" s="544"/>
      <c r="O524" s="331">
        <f t="shared" si="40"/>
        <v>0</v>
      </c>
      <c r="P524" s="545"/>
      <c r="Q524" s="333" t="s">
        <v>987</v>
      </c>
      <c r="R524" s="340">
        <f t="shared" si="41"/>
        <v>38.950000000000003</v>
      </c>
      <c r="S524" s="70"/>
      <c r="T524" s="70"/>
    </row>
    <row r="525" spans="1:20" ht="15" x14ac:dyDescent="0.2">
      <c r="A525" s="519">
        <v>510</v>
      </c>
      <c r="B525" s="537">
        <v>3084</v>
      </c>
      <c r="C525" s="538" t="s">
        <v>7967</v>
      </c>
      <c r="D525" s="539"/>
      <c r="E525" s="411" t="s">
        <v>986</v>
      </c>
      <c r="F525" s="411" t="s">
        <v>999</v>
      </c>
      <c r="G525" s="411" t="s">
        <v>1000</v>
      </c>
      <c r="H525" s="540" t="s">
        <v>1001</v>
      </c>
      <c r="I525" s="541" t="str">
        <f t="shared" si="39"/>
        <v>фото1</v>
      </c>
      <c r="J525" s="541"/>
      <c r="K525" s="542" t="s">
        <v>32</v>
      </c>
      <c r="L525" s="546">
        <v>50</v>
      </c>
      <c r="M525" s="558">
        <v>3181.7999999999997</v>
      </c>
      <c r="N525" s="544"/>
      <c r="O525" s="331">
        <f t="shared" si="40"/>
        <v>0</v>
      </c>
      <c r="P525" s="545"/>
      <c r="Q525" s="333" t="s">
        <v>987</v>
      </c>
      <c r="R525" s="340">
        <f t="shared" si="41"/>
        <v>63.635999999999996</v>
      </c>
      <c r="S525" s="70"/>
      <c r="T525" s="70"/>
    </row>
    <row r="526" spans="1:20" ht="15" x14ac:dyDescent="0.2">
      <c r="A526" s="519">
        <v>511</v>
      </c>
      <c r="B526" s="537">
        <v>5452</v>
      </c>
      <c r="C526" s="538" t="s">
        <v>14594</v>
      </c>
      <c r="D526" s="539"/>
      <c r="E526" s="412" t="s">
        <v>986</v>
      </c>
      <c r="F526" s="412" t="s">
        <v>14595</v>
      </c>
      <c r="G526" s="412" t="s">
        <v>14596</v>
      </c>
      <c r="H526" s="547" t="s">
        <v>14597</v>
      </c>
      <c r="I526" s="541" t="str">
        <f t="shared" si="39"/>
        <v>фото1</v>
      </c>
      <c r="J526" s="541"/>
      <c r="K526" s="542" t="s">
        <v>32</v>
      </c>
      <c r="L526" s="546">
        <v>50</v>
      </c>
      <c r="M526" s="558">
        <v>3181.7999999999997</v>
      </c>
      <c r="N526" s="544"/>
      <c r="O526" s="331">
        <f t="shared" si="40"/>
        <v>0</v>
      </c>
      <c r="P526" s="545" t="s">
        <v>13902</v>
      </c>
      <c r="Q526" s="333" t="s">
        <v>987</v>
      </c>
      <c r="R526" s="340">
        <f t="shared" si="41"/>
        <v>63.635999999999996</v>
      </c>
      <c r="S526" s="70"/>
      <c r="T526" s="70"/>
    </row>
    <row r="527" spans="1:20" ht="15" x14ac:dyDescent="0.2">
      <c r="A527" s="519">
        <v>512</v>
      </c>
      <c r="B527" s="537">
        <v>3085</v>
      </c>
      <c r="C527" s="538" t="s">
        <v>7968</v>
      </c>
      <c r="D527" s="539"/>
      <c r="E527" s="411" t="s">
        <v>986</v>
      </c>
      <c r="F527" s="411" t="s">
        <v>1002</v>
      </c>
      <c r="G527" s="411" t="s">
        <v>1003</v>
      </c>
      <c r="H527" s="540" t="s">
        <v>1004</v>
      </c>
      <c r="I527" s="541" t="str">
        <f t="shared" si="39"/>
        <v>фото1</v>
      </c>
      <c r="J527" s="541"/>
      <c r="K527" s="542" t="s">
        <v>32</v>
      </c>
      <c r="L527" s="546">
        <v>50</v>
      </c>
      <c r="M527" s="558">
        <v>2239.9</v>
      </c>
      <c r="N527" s="544"/>
      <c r="O527" s="331">
        <f t="shared" si="40"/>
        <v>0</v>
      </c>
      <c r="P527" s="545"/>
      <c r="Q527" s="333" t="s">
        <v>987</v>
      </c>
      <c r="R527" s="340">
        <f t="shared" si="41"/>
        <v>44.798000000000002</v>
      </c>
      <c r="S527" s="70"/>
      <c r="T527" s="70"/>
    </row>
    <row r="528" spans="1:20" ht="38.25" x14ac:dyDescent="0.2">
      <c r="A528" s="519">
        <v>513</v>
      </c>
      <c r="B528" s="537">
        <v>4160</v>
      </c>
      <c r="C528" s="538" t="s">
        <v>13772</v>
      </c>
      <c r="D528" s="539"/>
      <c r="E528" s="411" t="s">
        <v>986</v>
      </c>
      <c r="F528" s="411" t="s">
        <v>13773</v>
      </c>
      <c r="G528" s="411" t="s">
        <v>13774</v>
      </c>
      <c r="H528" s="540" t="s">
        <v>12763</v>
      </c>
      <c r="I528" s="541" t="str">
        <f t="shared" si="39"/>
        <v>фото1</v>
      </c>
      <c r="J528" s="541"/>
      <c r="K528" s="542" t="s">
        <v>32</v>
      </c>
      <c r="L528" s="546">
        <v>50</v>
      </c>
      <c r="M528" s="558">
        <v>3181.7999999999997</v>
      </c>
      <c r="N528" s="544"/>
      <c r="O528" s="331">
        <f t="shared" si="40"/>
        <v>0</v>
      </c>
      <c r="P528" s="545" t="s">
        <v>11622</v>
      </c>
      <c r="Q528" s="333" t="s">
        <v>987</v>
      </c>
      <c r="R528" s="340">
        <f t="shared" si="41"/>
        <v>63.635999999999996</v>
      </c>
      <c r="S528" s="70"/>
      <c r="T528" s="70"/>
    </row>
    <row r="529" spans="1:20" ht="25.5" x14ac:dyDescent="0.2">
      <c r="A529" s="519">
        <v>514</v>
      </c>
      <c r="B529" s="537">
        <v>320</v>
      </c>
      <c r="C529" s="538" t="s">
        <v>7969</v>
      </c>
      <c r="D529" s="539"/>
      <c r="E529" s="411" t="s">
        <v>986</v>
      </c>
      <c r="F529" s="411" t="s">
        <v>1005</v>
      </c>
      <c r="G529" s="411" t="s">
        <v>1006</v>
      </c>
      <c r="H529" s="540" t="s">
        <v>1007</v>
      </c>
      <c r="I529" s="541" t="str">
        <f t="shared" si="39"/>
        <v>фото1</v>
      </c>
      <c r="J529" s="541"/>
      <c r="K529" s="542" t="s">
        <v>32</v>
      </c>
      <c r="L529" s="546">
        <v>50</v>
      </c>
      <c r="M529" s="558">
        <v>1752.6999999999998</v>
      </c>
      <c r="N529" s="544"/>
      <c r="O529" s="331">
        <f t="shared" si="40"/>
        <v>0</v>
      </c>
      <c r="P529" s="545"/>
      <c r="Q529" s="333" t="s">
        <v>987</v>
      </c>
      <c r="R529" s="340">
        <f t="shared" si="41"/>
        <v>35.053999999999995</v>
      </c>
      <c r="S529" s="70"/>
      <c r="T529" s="70"/>
    </row>
    <row r="530" spans="1:20" ht="25.5" x14ac:dyDescent="0.2">
      <c r="A530" s="519">
        <v>515</v>
      </c>
      <c r="B530" s="537">
        <v>4522</v>
      </c>
      <c r="C530" s="538" t="s">
        <v>10853</v>
      </c>
      <c r="D530" s="539"/>
      <c r="E530" s="411" t="s">
        <v>986</v>
      </c>
      <c r="F530" s="411" t="s">
        <v>10854</v>
      </c>
      <c r="G530" s="411" t="s">
        <v>10855</v>
      </c>
      <c r="H530" s="540" t="s">
        <v>10856</v>
      </c>
      <c r="I530" s="541" t="str">
        <f t="shared" si="39"/>
        <v>фото1</v>
      </c>
      <c r="J530" s="541"/>
      <c r="K530" s="542" t="s">
        <v>32</v>
      </c>
      <c r="L530" s="546">
        <v>50</v>
      </c>
      <c r="M530" s="558">
        <v>3019.4</v>
      </c>
      <c r="N530" s="544"/>
      <c r="O530" s="331">
        <f t="shared" si="40"/>
        <v>0</v>
      </c>
      <c r="P530" s="545"/>
      <c r="Q530" s="333" t="s">
        <v>987</v>
      </c>
      <c r="R530" s="340">
        <f t="shared" si="41"/>
        <v>60.388000000000005</v>
      </c>
      <c r="S530" s="70"/>
      <c r="T530" s="70"/>
    </row>
    <row r="531" spans="1:20" ht="38.25" x14ac:dyDescent="0.2">
      <c r="A531" s="519">
        <v>516</v>
      </c>
      <c r="B531" s="537">
        <v>4636</v>
      </c>
      <c r="C531" s="538" t="s">
        <v>12764</v>
      </c>
      <c r="D531" s="539"/>
      <c r="E531" s="411" t="s">
        <v>986</v>
      </c>
      <c r="F531" s="411" t="s">
        <v>12765</v>
      </c>
      <c r="G531" s="411" t="s">
        <v>12766</v>
      </c>
      <c r="H531" s="540" t="s">
        <v>12767</v>
      </c>
      <c r="I531" s="541" t="str">
        <f t="shared" si="39"/>
        <v>фото1</v>
      </c>
      <c r="J531" s="541"/>
      <c r="K531" s="542" t="s">
        <v>32</v>
      </c>
      <c r="L531" s="546">
        <v>50</v>
      </c>
      <c r="M531" s="558">
        <v>3344.2</v>
      </c>
      <c r="N531" s="544"/>
      <c r="O531" s="331">
        <f t="shared" si="40"/>
        <v>0</v>
      </c>
      <c r="P531" s="545" t="s">
        <v>11622</v>
      </c>
      <c r="Q531" s="333" t="s">
        <v>987</v>
      </c>
      <c r="R531" s="340">
        <f t="shared" si="41"/>
        <v>66.884</v>
      </c>
      <c r="S531" s="70"/>
      <c r="T531" s="70"/>
    </row>
    <row r="532" spans="1:20" ht="15" x14ac:dyDescent="0.2">
      <c r="A532" s="519">
        <v>517</v>
      </c>
      <c r="B532" s="537">
        <v>5416</v>
      </c>
      <c r="C532" s="538" t="s">
        <v>9191</v>
      </c>
      <c r="D532" s="539"/>
      <c r="E532" s="411" t="s">
        <v>986</v>
      </c>
      <c r="F532" s="411" t="s">
        <v>7970</v>
      </c>
      <c r="G532" s="411" t="s">
        <v>7971</v>
      </c>
      <c r="H532" s="540" t="s">
        <v>7972</v>
      </c>
      <c r="I532" s="541" t="str">
        <f t="shared" si="39"/>
        <v>фото1</v>
      </c>
      <c r="J532" s="541"/>
      <c r="K532" s="542" t="s">
        <v>32</v>
      </c>
      <c r="L532" s="546">
        <v>50</v>
      </c>
      <c r="M532" s="558">
        <v>1882.6</v>
      </c>
      <c r="N532" s="544"/>
      <c r="O532" s="331">
        <f t="shared" si="40"/>
        <v>0</v>
      </c>
      <c r="P532" s="545"/>
      <c r="Q532" s="333" t="s">
        <v>987</v>
      </c>
      <c r="R532" s="340">
        <f t="shared" si="41"/>
        <v>37.652000000000001</v>
      </c>
      <c r="S532" s="70"/>
      <c r="T532" s="70"/>
    </row>
    <row r="533" spans="1:20" ht="25.5" x14ac:dyDescent="0.2">
      <c r="A533" s="519">
        <v>518</v>
      </c>
      <c r="B533" s="537">
        <v>2531</v>
      </c>
      <c r="C533" s="538" t="s">
        <v>14598</v>
      </c>
      <c r="D533" s="539"/>
      <c r="E533" s="412" t="s">
        <v>986</v>
      </c>
      <c r="F533" s="412" t="s">
        <v>14599</v>
      </c>
      <c r="G533" s="412" t="s">
        <v>14600</v>
      </c>
      <c r="H533" s="547" t="s">
        <v>14601</v>
      </c>
      <c r="I533" s="541" t="str">
        <f t="shared" si="39"/>
        <v>фото1</v>
      </c>
      <c r="J533" s="541"/>
      <c r="K533" s="542" t="s">
        <v>32</v>
      </c>
      <c r="L533" s="546">
        <v>50</v>
      </c>
      <c r="M533" s="558">
        <v>3181.7999999999997</v>
      </c>
      <c r="N533" s="544"/>
      <c r="O533" s="331">
        <f t="shared" si="40"/>
        <v>0</v>
      </c>
      <c r="P533" s="545" t="s">
        <v>13902</v>
      </c>
      <c r="Q533" s="333" t="s">
        <v>987</v>
      </c>
      <c r="R533" s="340">
        <f t="shared" si="41"/>
        <v>63.635999999999996</v>
      </c>
      <c r="S533" s="70"/>
      <c r="T533" s="70"/>
    </row>
    <row r="534" spans="1:20" ht="25.5" x14ac:dyDescent="0.2">
      <c r="A534" s="519">
        <v>519</v>
      </c>
      <c r="B534" s="537">
        <v>6793</v>
      </c>
      <c r="C534" s="538" t="s">
        <v>7973</v>
      </c>
      <c r="D534" s="539"/>
      <c r="E534" s="411" t="s">
        <v>986</v>
      </c>
      <c r="F534" s="411" t="s">
        <v>3672</v>
      </c>
      <c r="G534" s="411" t="s">
        <v>3673</v>
      </c>
      <c r="H534" s="540" t="s">
        <v>3674</v>
      </c>
      <c r="I534" s="541" t="str">
        <f t="shared" si="39"/>
        <v>фото1</v>
      </c>
      <c r="J534" s="541"/>
      <c r="K534" s="542" t="s">
        <v>32</v>
      </c>
      <c r="L534" s="546">
        <v>50</v>
      </c>
      <c r="M534" s="558">
        <v>1882.6</v>
      </c>
      <c r="N534" s="544"/>
      <c r="O534" s="331">
        <f t="shared" si="40"/>
        <v>0</v>
      </c>
      <c r="P534" s="545"/>
      <c r="Q534" s="333" t="s">
        <v>987</v>
      </c>
      <c r="R534" s="340">
        <f t="shared" si="41"/>
        <v>37.652000000000001</v>
      </c>
      <c r="S534" s="70"/>
      <c r="T534" s="70"/>
    </row>
    <row r="535" spans="1:20" ht="15" x14ac:dyDescent="0.2">
      <c r="A535" s="519">
        <v>520</v>
      </c>
      <c r="B535" s="537">
        <v>4639</v>
      </c>
      <c r="C535" s="538" t="s">
        <v>7974</v>
      </c>
      <c r="D535" s="539"/>
      <c r="E535" s="449" t="s">
        <v>986</v>
      </c>
      <c r="F535" s="449" t="s">
        <v>1008</v>
      </c>
      <c r="G535" s="449" t="s">
        <v>1009</v>
      </c>
      <c r="H535" s="548" t="s">
        <v>1010</v>
      </c>
      <c r="I535" s="541" t="str">
        <f t="shared" si="39"/>
        <v>фото1</v>
      </c>
      <c r="J535" s="541"/>
      <c r="K535" s="542" t="s">
        <v>32</v>
      </c>
      <c r="L535" s="546">
        <v>50</v>
      </c>
      <c r="M535" s="558">
        <v>2045</v>
      </c>
      <c r="N535" s="544"/>
      <c r="O535" s="331">
        <f t="shared" si="40"/>
        <v>0</v>
      </c>
      <c r="P535" s="545"/>
      <c r="Q535" s="333" t="s">
        <v>987</v>
      </c>
      <c r="R535" s="340">
        <f t="shared" si="41"/>
        <v>40.9</v>
      </c>
      <c r="S535" s="70"/>
      <c r="T535" s="70"/>
    </row>
    <row r="536" spans="1:20" ht="15" x14ac:dyDescent="0.2">
      <c r="A536" s="519">
        <v>521</v>
      </c>
      <c r="B536" s="537">
        <v>5413</v>
      </c>
      <c r="C536" s="538" t="s">
        <v>9192</v>
      </c>
      <c r="D536" s="539"/>
      <c r="E536" s="411" t="s">
        <v>986</v>
      </c>
      <c r="F536" s="411" t="s">
        <v>7975</v>
      </c>
      <c r="G536" s="411" t="s">
        <v>7976</v>
      </c>
      <c r="H536" s="540" t="s">
        <v>7977</v>
      </c>
      <c r="I536" s="541" t="str">
        <f t="shared" si="39"/>
        <v>фото1</v>
      </c>
      <c r="J536" s="541"/>
      <c r="K536" s="542" t="s">
        <v>32</v>
      </c>
      <c r="L536" s="546">
        <v>50</v>
      </c>
      <c r="M536" s="558">
        <v>2045</v>
      </c>
      <c r="N536" s="544"/>
      <c r="O536" s="331">
        <f t="shared" si="40"/>
        <v>0</v>
      </c>
      <c r="P536" s="545"/>
      <c r="Q536" s="333" t="s">
        <v>987</v>
      </c>
      <c r="R536" s="340">
        <f t="shared" si="41"/>
        <v>40.9</v>
      </c>
      <c r="S536" s="70"/>
      <c r="T536" s="70"/>
    </row>
    <row r="537" spans="1:20" ht="15" x14ac:dyDescent="0.2">
      <c r="A537" s="519">
        <v>522</v>
      </c>
      <c r="B537" s="537">
        <v>6119</v>
      </c>
      <c r="C537" s="538" t="s">
        <v>14602</v>
      </c>
      <c r="D537" s="539"/>
      <c r="E537" s="412" t="s">
        <v>986</v>
      </c>
      <c r="F537" s="412" t="s">
        <v>14603</v>
      </c>
      <c r="G537" s="412" t="s">
        <v>14604</v>
      </c>
      <c r="H537" s="547" t="s">
        <v>14605</v>
      </c>
      <c r="I537" s="541" t="str">
        <f t="shared" si="39"/>
        <v>фото1</v>
      </c>
      <c r="J537" s="541"/>
      <c r="K537" s="542" t="s">
        <v>32</v>
      </c>
      <c r="L537" s="546">
        <v>50</v>
      </c>
      <c r="M537" s="558">
        <v>3181.7999999999997</v>
      </c>
      <c r="N537" s="544"/>
      <c r="O537" s="331">
        <f t="shared" si="40"/>
        <v>0</v>
      </c>
      <c r="P537" s="545" t="s">
        <v>13902</v>
      </c>
      <c r="Q537" s="333" t="s">
        <v>987</v>
      </c>
      <c r="R537" s="340">
        <f t="shared" si="41"/>
        <v>63.635999999999996</v>
      </c>
      <c r="S537" s="70"/>
      <c r="T537" s="70"/>
    </row>
    <row r="538" spans="1:20" ht="15" x14ac:dyDescent="0.2">
      <c r="A538" s="519">
        <v>523</v>
      </c>
      <c r="B538" s="537">
        <v>336</v>
      </c>
      <c r="C538" s="538" t="s">
        <v>7978</v>
      </c>
      <c r="D538" s="539"/>
      <c r="E538" s="411" t="s">
        <v>986</v>
      </c>
      <c r="F538" s="411" t="s">
        <v>1011</v>
      </c>
      <c r="G538" s="411" t="s">
        <v>1012</v>
      </c>
      <c r="H538" s="540" t="s">
        <v>1013</v>
      </c>
      <c r="I538" s="541" t="str">
        <f t="shared" si="39"/>
        <v>фото1</v>
      </c>
      <c r="J538" s="541"/>
      <c r="K538" s="542" t="s">
        <v>32</v>
      </c>
      <c r="L538" s="546">
        <v>50</v>
      </c>
      <c r="M538" s="558">
        <v>3181.7999999999997</v>
      </c>
      <c r="N538" s="544"/>
      <c r="O538" s="331">
        <f t="shared" si="40"/>
        <v>0</v>
      </c>
      <c r="P538" s="545"/>
      <c r="Q538" s="333" t="s">
        <v>987</v>
      </c>
      <c r="R538" s="340">
        <f t="shared" si="41"/>
        <v>63.635999999999996</v>
      </c>
      <c r="S538" s="70"/>
      <c r="T538" s="70"/>
    </row>
    <row r="539" spans="1:20" ht="15" x14ac:dyDescent="0.2">
      <c r="A539" s="519">
        <v>524</v>
      </c>
      <c r="B539" s="537">
        <v>3087</v>
      </c>
      <c r="C539" s="538" t="s">
        <v>7979</v>
      </c>
      <c r="D539" s="539"/>
      <c r="E539" s="411" t="s">
        <v>986</v>
      </c>
      <c r="F539" s="411" t="s">
        <v>1014</v>
      </c>
      <c r="G539" s="411" t="s">
        <v>1015</v>
      </c>
      <c r="H539" s="540" t="s">
        <v>947</v>
      </c>
      <c r="I539" s="541" t="str">
        <f t="shared" si="39"/>
        <v>фото1</v>
      </c>
      <c r="J539" s="541"/>
      <c r="K539" s="542" t="s">
        <v>32</v>
      </c>
      <c r="L539" s="546">
        <v>50</v>
      </c>
      <c r="M539" s="558">
        <v>2045</v>
      </c>
      <c r="N539" s="544"/>
      <c r="O539" s="331">
        <f t="shared" si="40"/>
        <v>0</v>
      </c>
      <c r="P539" s="545"/>
      <c r="Q539" s="333" t="s">
        <v>987</v>
      </c>
      <c r="R539" s="340">
        <f t="shared" si="41"/>
        <v>40.9</v>
      </c>
      <c r="S539" s="70"/>
      <c r="T539" s="70"/>
    </row>
    <row r="540" spans="1:20" ht="25.5" x14ac:dyDescent="0.2">
      <c r="A540" s="519">
        <v>525</v>
      </c>
      <c r="B540" s="537">
        <v>370</v>
      </c>
      <c r="C540" s="538" t="s">
        <v>7980</v>
      </c>
      <c r="D540" s="539"/>
      <c r="E540" s="411" t="s">
        <v>986</v>
      </c>
      <c r="F540" s="411" t="s">
        <v>1016</v>
      </c>
      <c r="G540" s="411" t="s">
        <v>1017</v>
      </c>
      <c r="H540" s="540" t="s">
        <v>1018</v>
      </c>
      <c r="I540" s="541" t="str">
        <f t="shared" si="39"/>
        <v>фото1</v>
      </c>
      <c r="J540" s="541"/>
      <c r="K540" s="542" t="s">
        <v>32</v>
      </c>
      <c r="L540" s="546">
        <v>50</v>
      </c>
      <c r="M540" s="558">
        <v>1915.1</v>
      </c>
      <c r="N540" s="544"/>
      <c r="O540" s="331">
        <f t="shared" si="40"/>
        <v>0</v>
      </c>
      <c r="P540" s="545"/>
      <c r="Q540" s="333" t="s">
        <v>987</v>
      </c>
      <c r="R540" s="340">
        <f t="shared" si="41"/>
        <v>38.302</v>
      </c>
      <c r="S540" s="70"/>
      <c r="T540" s="70"/>
    </row>
    <row r="541" spans="1:20" ht="15" x14ac:dyDescent="0.2">
      <c r="A541" s="519">
        <v>526</v>
      </c>
      <c r="B541" s="537">
        <v>5745</v>
      </c>
      <c r="C541" s="538" t="s">
        <v>14606</v>
      </c>
      <c r="D541" s="539"/>
      <c r="E541" s="412" t="s">
        <v>986</v>
      </c>
      <c r="F541" s="412" t="s">
        <v>14607</v>
      </c>
      <c r="G541" s="412" t="s">
        <v>14608</v>
      </c>
      <c r="H541" s="547" t="s">
        <v>14609</v>
      </c>
      <c r="I541" s="541" t="str">
        <f t="shared" si="39"/>
        <v>фото1</v>
      </c>
      <c r="J541" s="541"/>
      <c r="K541" s="542" t="s">
        <v>32</v>
      </c>
      <c r="L541" s="546">
        <v>50</v>
      </c>
      <c r="M541" s="558">
        <v>3181.7999999999997</v>
      </c>
      <c r="N541" s="544"/>
      <c r="O541" s="331">
        <f t="shared" si="40"/>
        <v>0</v>
      </c>
      <c r="P541" s="545" t="s">
        <v>13902</v>
      </c>
      <c r="Q541" s="333" t="s">
        <v>987</v>
      </c>
      <c r="R541" s="340">
        <f t="shared" si="41"/>
        <v>63.635999999999996</v>
      </c>
      <c r="S541" s="70"/>
      <c r="T541" s="70"/>
    </row>
    <row r="542" spans="1:20" ht="38.25" x14ac:dyDescent="0.2">
      <c r="A542" s="519">
        <v>527</v>
      </c>
      <c r="B542" s="537">
        <v>4162</v>
      </c>
      <c r="C542" s="538" t="s">
        <v>12768</v>
      </c>
      <c r="D542" s="539"/>
      <c r="E542" s="449" t="s">
        <v>986</v>
      </c>
      <c r="F542" s="449" t="s">
        <v>12769</v>
      </c>
      <c r="G542" s="449" t="s">
        <v>12770</v>
      </c>
      <c r="H542" s="548" t="s">
        <v>12771</v>
      </c>
      <c r="I542" s="541" t="str">
        <f t="shared" si="39"/>
        <v>фото1</v>
      </c>
      <c r="J542" s="541"/>
      <c r="K542" s="542" t="s">
        <v>32</v>
      </c>
      <c r="L542" s="546">
        <v>50</v>
      </c>
      <c r="M542" s="558">
        <v>3344.2</v>
      </c>
      <c r="N542" s="544"/>
      <c r="O542" s="331">
        <f t="shared" si="40"/>
        <v>0</v>
      </c>
      <c r="P542" s="545" t="s">
        <v>11622</v>
      </c>
      <c r="Q542" s="333" t="s">
        <v>987</v>
      </c>
      <c r="R542" s="340">
        <f t="shared" si="41"/>
        <v>66.884</v>
      </c>
      <c r="S542" s="70"/>
      <c r="T542" s="70"/>
    </row>
    <row r="543" spans="1:20" ht="25.5" x14ac:dyDescent="0.2">
      <c r="A543" s="519">
        <v>528</v>
      </c>
      <c r="B543" s="537">
        <v>5414</v>
      </c>
      <c r="C543" s="538" t="s">
        <v>9193</v>
      </c>
      <c r="D543" s="539"/>
      <c r="E543" s="411" t="s">
        <v>986</v>
      </c>
      <c r="F543" s="411" t="s">
        <v>1789</v>
      </c>
      <c r="G543" s="411" t="s">
        <v>1790</v>
      </c>
      <c r="H543" s="540" t="s">
        <v>7981</v>
      </c>
      <c r="I543" s="541" t="str">
        <f t="shared" si="39"/>
        <v>фото1</v>
      </c>
      <c r="J543" s="541"/>
      <c r="K543" s="542" t="s">
        <v>32</v>
      </c>
      <c r="L543" s="546">
        <v>50</v>
      </c>
      <c r="M543" s="558">
        <v>3019.4</v>
      </c>
      <c r="N543" s="544"/>
      <c r="O543" s="331">
        <f t="shared" si="40"/>
        <v>0</v>
      </c>
      <c r="P543" s="545"/>
      <c r="Q543" s="333" t="s">
        <v>987</v>
      </c>
      <c r="R543" s="340">
        <f t="shared" si="41"/>
        <v>60.388000000000005</v>
      </c>
      <c r="S543" s="70"/>
      <c r="T543" s="70"/>
    </row>
    <row r="544" spans="1:20" ht="15" x14ac:dyDescent="0.2">
      <c r="A544" s="519">
        <v>529</v>
      </c>
      <c r="B544" s="537">
        <v>3088</v>
      </c>
      <c r="C544" s="538" t="s">
        <v>7982</v>
      </c>
      <c r="D544" s="539"/>
      <c r="E544" s="411" t="s">
        <v>986</v>
      </c>
      <c r="F544" s="411" t="s">
        <v>1019</v>
      </c>
      <c r="G544" s="411" t="s">
        <v>1020</v>
      </c>
      <c r="H544" s="540" t="s">
        <v>1021</v>
      </c>
      <c r="I544" s="541" t="str">
        <f t="shared" si="39"/>
        <v>фото1</v>
      </c>
      <c r="J544" s="541"/>
      <c r="K544" s="542" t="s">
        <v>32</v>
      </c>
      <c r="L544" s="546">
        <v>50</v>
      </c>
      <c r="M544" s="558">
        <v>1915.1</v>
      </c>
      <c r="N544" s="544"/>
      <c r="O544" s="331">
        <f t="shared" si="40"/>
        <v>0</v>
      </c>
      <c r="P544" s="545"/>
      <c r="Q544" s="333" t="s">
        <v>987</v>
      </c>
      <c r="R544" s="340">
        <f t="shared" si="41"/>
        <v>38.302</v>
      </c>
      <c r="S544" s="70"/>
      <c r="T544" s="70"/>
    </row>
    <row r="545" spans="1:20" ht="25.5" x14ac:dyDescent="0.2">
      <c r="A545" s="519">
        <v>530</v>
      </c>
      <c r="B545" s="537">
        <v>3089</v>
      </c>
      <c r="C545" s="538" t="s">
        <v>7983</v>
      </c>
      <c r="D545" s="539"/>
      <c r="E545" s="411" t="s">
        <v>986</v>
      </c>
      <c r="F545" s="411" t="s">
        <v>1022</v>
      </c>
      <c r="G545" s="411" t="s">
        <v>1023</v>
      </c>
      <c r="H545" s="540" t="s">
        <v>1024</v>
      </c>
      <c r="I545" s="541" t="str">
        <f t="shared" si="39"/>
        <v>фото1</v>
      </c>
      <c r="J545" s="541"/>
      <c r="K545" s="542" t="s">
        <v>32</v>
      </c>
      <c r="L545" s="546">
        <v>50</v>
      </c>
      <c r="M545" s="558">
        <v>2045</v>
      </c>
      <c r="N545" s="544"/>
      <c r="O545" s="331">
        <f t="shared" si="40"/>
        <v>0</v>
      </c>
      <c r="P545" s="545"/>
      <c r="Q545" s="333" t="s">
        <v>987</v>
      </c>
      <c r="R545" s="340">
        <f t="shared" si="41"/>
        <v>40.9</v>
      </c>
      <c r="S545" s="70"/>
      <c r="T545" s="70"/>
    </row>
    <row r="546" spans="1:20" ht="25.5" x14ac:dyDescent="0.2">
      <c r="A546" s="519">
        <v>531</v>
      </c>
      <c r="B546" s="537">
        <v>10834</v>
      </c>
      <c r="C546" s="538" t="s">
        <v>14610</v>
      </c>
      <c r="D546" s="539"/>
      <c r="E546" s="412" t="s">
        <v>986</v>
      </c>
      <c r="F546" s="412" t="s">
        <v>14611</v>
      </c>
      <c r="G546" s="412" t="s">
        <v>14612</v>
      </c>
      <c r="H546" s="547" t="s">
        <v>14613</v>
      </c>
      <c r="I546" s="541" t="str">
        <f t="shared" si="39"/>
        <v>фото1</v>
      </c>
      <c r="J546" s="541"/>
      <c r="K546" s="542" t="s">
        <v>32</v>
      </c>
      <c r="L546" s="546">
        <v>50</v>
      </c>
      <c r="M546" s="558">
        <v>3344.2</v>
      </c>
      <c r="N546" s="544"/>
      <c r="O546" s="331">
        <f t="shared" si="40"/>
        <v>0</v>
      </c>
      <c r="P546" s="545" t="s">
        <v>13902</v>
      </c>
      <c r="Q546" s="333" t="s">
        <v>987</v>
      </c>
      <c r="R546" s="340">
        <f t="shared" si="41"/>
        <v>66.884</v>
      </c>
      <c r="S546" s="70"/>
      <c r="T546" s="70"/>
    </row>
    <row r="547" spans="1:20" ht="25.5" x14ac:dyDescent="0.2">
      <c r="A547" s="519">
        <v>532</v>
      </c>
      <c r="B547" s="537">
        <v>9353</v>
      </c>
      <c r="C547" s="538" t="s">
        <v>14614</v>
      </c>
      <c r="D547" s="539"/>
      <c r="E547" s="412" t="s">
        <v>986</v>
      </c>
      <c r="F547" s="412" t="s">
        <v>14615</v>
      </c>
      <c r="G547" s="412" t="s">
        <v>14616</v>
      </c>
      <c r="H547" s="547" t="s">
        <v>14617</v>
      </c>
      <c r="I547" s="541" t="str">
        <f t="shared" si="39"/>
        <v>фото1</v>
      </c>
      <c r="J547" s="541"/>
      <c r="K547" s="542" t="s">
        <v>32</v>
      </c>
      <c r="L547" s="546">
        <v>50</v>
      </c>
      <c r="M547" s="558">
        <v>3019.4</v>
      </c>
      <c r="N547" s="544"/>
      <c r="O547" s="331">
        <f t="shared" si="40"/>
        <v>0</v>
      </c>
      <c r="P547" s="545" t="s">
        <v>13902</v>
      </c>
      <c r="Q547" s="333" t="s">
        <v>987</v>
      </c>
      <c r="R547" s="340">
        <f t="shared" si="41"/>
        <v>60.388000000000005</v>
      </c>
      <c r="S547" s="70"/>
      <c r="T547" s="70"/>
    </row>
    <row r="548" spans="1:20" ht="25.5" x14ac:dyDescent="0.2">
      <c r="A548" s="519">
        <v>533</v>
      </c>
      <c r="B548" s="537">
        <v>2456</v>
      </c>
      <c r="C548" s="538" t="s">
        <v>7984</v>
      </c>
      <c r="D548" s="539"/>
      <c r="E548" s="411" t="s">
        <v>986</v>
      </c>
      <c r="F548" s="411" t="s">
        <v>1025</v>
      </c>
      <c r="G548" s="411" t="s">
        <v>1026</v>
      </c>
      <c r="H548" s="540" t="s">
        <v>1027</v>
      </c>
      <c r="I548" s="541" t="str">
        <f t="shared" si="39"/>
        <v>фото1</v>
      </c>
      <c r="J548" s="541"/>
      <c r="K548" s="542" t="s">
        <v>32</v>
      </c>
      <c r="L548" s="546">
        <v>50</v>
      </c>
      <c r="M548" s="558">
        <v>2045</v>
      </c>
      <c r="N548" s="544"/>
      <c r="O548" s="331">
        <f t="shared" si="40"/>
        <v>0</v>
      </c>
      <c r="P548" s="545"/>
      <c r="Q548" s="333" t="s">
        <v>987</v>
      </c>
      <c r="R548" s="340">
        <f t="shared" si="41"/>
        <v>40.9</v>
      </c>
      <c r="S548" s="70"/>
      <c r="T548" s="70"/>
    </row>
    <row r="549" spans="1:20" ht="15" x14ac:dyDescent="0.2">
      <c r="A549" s="519">
        <v>534</v>
      </c>
      <c r="B549" s="537">
        <v>2126</v>
      </c>
      <c r="C549" s="538" t="s">
        <v>7985</v>
      </c>
      <c r="D549" s="539"/>
      <c r="E549" s="411" t="s">
        <v>986</v>
      </c>
      <c r="F549" s="411" t="s">
        <v>1028</v>
      </c>
      <c r="G549" s="411" t="s">
        <v>1029</v>
      </c>
      <c r="H549" s="540" t="s">
        <v>1030</v>
      </c>
      <c r="I549" s="541" t="str">
        <f t="shared" si="39"/>
        <v>фото1</v>
      </c>
      <c r="J549" s="541"/>
      <c r="K549" s="542" t="s">
        <v>32</v>
      </c>
      <c r="L549" s="546">
        <v>50</v>
      </c>
      <c r="M549" s="558">
        <v>3181.7999999999997</v>
      </c>
      <c r="N549" s="544"/>
      <c r="O549" s="331">
        <f t="shared" si="40"/>
        <v>0</v>
      </c>
      <c r="P549" s="545"/>
      <c r="Q549" s="333" t="s">
        <v>987</v>
      </c>
      <c r="R549" s="340">
        <f t="shared" si="41"/>
        <v>63.635999999999996</v>
      </c>
      <c r="S549" s="70"/>
      <c r="T549" s="70"/>
    </row>
    <row r="550" spans="1:20" ht="25.5" x14ac:dyDescent="0.2">
      <c r="A550" s="519">
        <v>535</v>
      </c>
      <c r="B550" s="537">
        <v>293</v>
      </c>
      <c r="C550" s="538" t="s">
        <v>7986</v>
      </c>
      <c r="D550" s="539"/>
      <c r="E550" s="411" t="s">
        <v>986</v>
      </c>
      <c r="F550" s="411" t="s">
        <v>1031</v>
      </c>
      <c r="G550" s="411" t="s">
        <v>1032</v>
      </c>
      <c r="H550" s="540" t="s">
        <v>1033</v>
      </c>
      <c r="I550" s="541" t="str">
        <f t="shared" si="39"/>
        <v>фото1</v>
      </c>
      <c r="J550" s="541"/>
      <c r="K550" s="542" t="s">
        <v>32</v>
      </c>
      <c r="L550" s="546">
        <v>50</v>
      </c>
      <c r="M550" s="558">
        <v>3181.7999999999997</v>
      </c>
      <c r="N550" s="544"/>
      <c r="O550" s="331">
        <f t="shared" si="40"/>
        <v>0</v>
      </c>
      <c r="P550" s="545"/>
      <c r="Q550" s="333" t="s">
        <v>987</v>
      </c>
      <c r="R550" s="340">
        <f t="shared" si="41"/>
        <v>63.635999999999996</v>
      </c>
      <c r="S550" s="70"/>
      <c r="T550" s="70"/>
    </row>
    <row r="551" spans="1:20" ht="15" x14ac:dyDescent="0.2">
      <c r="A551" s="519">
        <v>536</v>
      </c>
      <c r="B551" s="537">
        <v>4641</v>
      </c>
      <c r="C551" s="538" t="s">
        <v>7987</v>
      </c>
      <c r="D551" s="539"/>
      <c r="E551" s="411" t="s">
        <v>986</v>
      </c>
      <c r="F551" s="411" t="s">
        <v>1034</v>
      </c>
      <c r="G551" s="411" t="s">
        <v>1035</v>
      </c>
      <c r="H551" s="540" t="s">
        <v>1036</v>
      </c>
      <c r="I551" s="541" t="str">
        <f t="shared" si="39"/>
        <v>фото1</v>
      </c>
      <c r="J551" s="541"/>
      <c r="K551" s="542" t="s">
        <v>32</v>
      </c>
      <c r="L551" s="546">
        <v>50</v>
      </c>
      <c r="M551" s="558">
        <v>1915.1</v>
      </c>
      <c r="N551" s="544"/>
      <c r="O551" s="331">
        <f t="shared" si="40"/>
        <v>0</v>
      </c>
      <c r="P551" s="545"/>
      <c r="Q551" s="333" t="s">
        <v>987</v>
      </c>
      <c r="R551" s="340">
        <f t="shared" si="41"/>
        <v>38.302</v>
      </c>
      <c r="S551" s="70"/>
      <c r="T551" s="70"/>
    </row>
    <row r="552" spans="1:20" ht="15.75" x14ac:dyDescent="0.2">
      <c r="A552" s="519">
        <v>537</v>
      </c>
      <c r="B552" s="524"/>
      <c r="C552" s="525"/>
      <c r="D552" s="526"/>
      <c r="E552" s="527"/>
      <c r="F552" s="528" t="s">
        <v>10857</v>
      </c>
      <c r="G552" s="529"/>
      <c r="H552" s="530"/>
      <c r="I552" s="531"/>
      <c r="J552" s="532"/>
      <c r="K552" s="533"/>
      <c r="L552" s="533"/>
      <c r="M552" s="561"/>
      <c r="N552" s="524"/>
      <c r="O552" s="524"/>
      <c r="P552" s="535"/>
      <c r="Q552" s="535"/>
      <c r="R552" s="536"/>
      <c r="S552" s="70"/>
      <c r="T552" s="70"/>
    </row>
    <row r="553" spans="1:20" ht="25.5" x14ac:dyDescent="0.2">
      <c r="A553" s="519">
        <v>538</v>
      </c>
      <c r="B553" s="537">
        <v>3081</v>
      </c>
      <c r="C553" s="538" t="s">
        <v>7988</v>
      </c>
      <c r="D553" s="539"/>
      <c r="E553" s="411" t="s">
        <v>9194</v>
      </c>
      <c r="F553" s="411" t="s">
        <v>1037</v>
      </c>
      <c r="G553" s="411" t="s">
        <v>1038</v>
      </c>
      <c r="H553" s="540" t="s">
        <v>1040</v>
      </c>
      <c r="I553" s="541" t="str">
        <f t="shared" ref="I553:I570" si="42">HYPERLINK("http://www.gardenbulbs.ru/images/vesna_CL/thumbnails/"&amp;C553&amp;".jpg","фото1")</f>
        <v>фото1</v>
      </c>
      <c r="J553" s="541"/>
      <c r="K553" s="542" t="s">
        <v>32</v>
      </c>
      <c r="L553" s="546">
        <v>25</v>
      </c>
      <c r="M553" s="558">
        <v>2426.6</v>
      </c>
      <c r="N553" s="544"/>
      <c r="O553" s="331">
        <f t="shared" ref="O553:O570" si="43">IF(ISERROR(N553*M553),0,N553*M553)</f>
        <v>0</v>
      </c>
      <c r="P553" s="545"/>
      <c r="Q553" s="333" t="s">
        <v>1039</v>
      </c>
      <c r="R553" s="340">
        <f t="shared" ref="R553:R570" si="44">M553/L553</f>
        <v>97.063999999999993</v>
      </c>
      <c r="S553" s="70"/>
      <c r="T553" s="70"/>
    </row>
    <row r="554" spans="1:20" ht="25.5" x14ac:dyDescent="0.2">
      <c r="A554" s="519">
        <v>539</v>
      </c>
      <c r="B554" s="537">
        <v>4557</v>
      </c>
      <c r="C554" s="538" t="s">
        <v>7989</v>
      </c>
      <c r="D554" s="539"/>
      <c r="E554" s="411" t="s">
        <v>9194</v>
      </c>
      <c r="F554" s="411" t="s">
        <v>1041</v>
      </c>
      <c r="G554" s="411" t="s">
        <v>1042</v>
      </c>
      <c r="H554" s="540" t="s">
        <v>1043</v>
      </c>
      <c r="I554" s="541" t="str">
        <f t="shared" si="42"/>
        <v>фото1</v>
      </c>
      <c r="J554" s="541"/>
      <c r="K554" s="542" t="s">
        <v>32</v>
      </c>
      <c r="L554" s="546">
        <v>25</v>
      </c>
      <c r="M554" s="558">
        <v>2264.1999999999998</v>
      </c>
      <c r="N554" s="544"/>
      <c r="O554" s="331">
        <f t="shared" si="43"/>
        <v>0</v>
      </c>
      <c r="P554" s="545"/>
      <c r="Q554" s="333" t="s">
        <v>1039</v>
      </c>
      <c r="R554" s="340">
        <f t="shared" si="44"/>
        <v>90.567999999999998</v>
      </c>
      <c r="S554" s="70"/>
      <c r="T554" s="70"/>
    </row>
    <row r="555" spans="1:20" ht="25.5" x14ac:dyDescent="0.2">
      <c r="A555" s="519">
        <v>540</v>
      </c>
      <c r="B555" s="537">
        <v>3114</v>
      </c>
      <c r="C555" s="538" t="s">
        <v>10858</v>
      </c>
      <c r="D555" s="539"/>
      <c r="E555" s="411" t="s">
        <v>9194</v>
      </c>
      <c r="F555" s="411" t="s">
        <v>10859</v>
      </c>
      <c r="G555" s="411" t="s">
        <v>10860</v>
      </c>
      <c r="H555" s="540" t="s">
        <v>10861</v>
      </c>
      <c r="I555" s="541" t="str">
        <f t="shared" si="42"/>
        <v>фото1</v>
      </c>
      <c r="J555" s="541"/>
      <c r="K555" s="542" t="s">
        <v>10862</v>
      </c>
      <c r="L555" s="546">
        <v>25</v>
      </c>
      <c r="M555" s="558">
        <v>2288.6</v>
      </c>
      <c r="N555" s="544"/>
      <c r="O555" s="331">
        <f t="shared" si="43"/>
        <v>0</v>
      </c>
      <c r="P555" s="545"/>
      <c r="Q555" s="333" t="s">
        <v>1039</v>
      </c>
      <c r="R555" s="340">
        <f t="shared" si="44"/>
        <v>91.543999999999997</v>
      </c>
      <c r="S555" s="70"/>
      <c r="T555" s="70"/>
    </row>
    <row r="556" spans="1:20" ht="25.5" x14ac:dyDescent="0.2">
      <c r="A556" s="519">
        <v>541</v>
      </c>
      <c r="B556" s="537">
        <v>10819</v>
      </c>
      <c r="C556" s="538" t="s">
        <v>14618</v>
      </c>
      <c r="D556" s="539"/>
      <c r="E556" s="412" t="s">
        <v>9194</v>
      </c>
      <c r="F556" s="412" t="s">
        <v>14619</v>
      </c>
      <c r="G556" s="412" t="s">
        <v>14620</v>
      </c>
      <c r="H556" s="547" t="s">
        <v>14621</v>
      </c>
      <c r="I556" s="541" t="str">
        <f t="shared" si="42"/>
        <v>фото1</v>
      </c>
      <c r="J556" s="541"/>
      <c r="K556" s="542" t="s">
        <v>32</v>
      </c>
      <c r="L556" s="546">
        <v>25</v>
      </c>
      <c r="M556" s="558">
        <v>2532.1999999999998</v>
      </c>
      <c r="N556" s="544"/>
      <c r="O556" s="331">
        <f t="shared" si="43"/>
        <v>0</v>
      </c>
      <c r="P556" s="545" t="s">
        <v>13902</v>
      </c>
      <c r="Q556" s="333" t="s">
        <v>1039</v>
      </c>
      <c r="R556" s="340">
        <f t="shared" si="44"/>
        <v>101.288</v>
      </c>
      <c r="S556" s="70"/>
      <c r="T556" s="70"/>
    </row>
    <row r="557" spans="1:20" ht="38.25" x14ac:dyDescent="0.2">
      <c r="A557" s="519">
        <v>542</v>
      </c>
      <c r="B557" s="537">
        <v>10820</v>
      </c>
      <c r="C557" s="538" t="s">
        <v>14622</v>
      </c>
      <c r="D557" s="539"/>
      <c r="E557" s="412" t="s">
        <v>9194</v>
      </c>
      <c r="F557" s="412" t="s">
        <v>14623</v>
      </c>
      <c r="G557" s="412" t="s">
        <v>14624</v>
      </c>
      <c r="H557" s="547" t="s">
        <v>14625</v>
      </c>
      <c r="I557" s="541" t="str">
        <f t="shared" si="42"/>
        <v>фото1</v>
      </c>
      <c r="J557" s="541"/>
      <c r="K557" s="542" t="s">
        <v>32</v>
      </c>
      <c r="L557" s="546">
        <v>25</v>
      </c>
      <c r="M557" s="558">
        <v>2532.1999999999998</v>
      </c>
      <c r="N557" s="544"/>
      <c r="O557" s="331">
        <f t="shared" si="43"/>
        <v>0</v>
      </c>
      <c r="P557" s="545" t="s">
        <v>13902</v>
      </c>
      <c r="Q557" s="333" t="s">
        <v>1039</v>
      </c>
      <c r="R557" s="340">
        <f t="shared" si="44"/>
        <v>101.288</v>
      </c>
      <c r="S557" s="70"/>
      <c r="T557" s="70"/>
    </row>
    <row r="558" spans="1:20" ht="25.5" x14ac:dyDescent="0.2">
      <c r="A558" s="519">
        <v>543</v>
      </c>
      <c r="B558" s="537">
        <v>10821</v>
      </c>
      <c r="C558" s="538" t="s">
        <v>14626</v>
      </c>
      <c r="D558" s="539"/>
      <c r="E558" s="412" t="s">
        <v>9194</v>
      </c>
      <c r="F558" s="412" t="s">
        <v>14627</v>
      </c>
      <c r="G558" s="412" t="s">
        <v>14628</v>
      </c>
      <c r="H558" s="547" t="s">
        <v>14629</v>
      </c>
      <c r="I558" s="541" t="str">
        <f t="shared" si="42"/>
        <v>фото1</v>
      </c>
      <c r="J558" s="541"/>
      <c r="K558" s="542" t="s">
        <v>32</v>
      </c>
      <c r="L558" s="546">
        <v>25</v>
      </c>
      <c r="M558" s="558">
        <v>2532.1999999999998</v>
      </c>
      <c r="N558" s="544"/>
      <c r="O558" s="331">
        <f t="shared" si="43"/>
        <v>0</v>
      </c>
      <c r="P558" s="545" t="s">
        <v>13902</v>
      </c>
      <c r="Q558" s="333" t="s">
        <v>1039</v>
      </c>
      <c r="R558" s="340">
        <f t="shared" si="44"/>
        <v>101.288</v>
      </c>
      <c r="S558" s="70"/>
      <c r="T558" s="70"/>
    </row>
    <row r="559" spans="1:20" ht="25.5" x14ac:dyDescent="0.2">
      <c r="A559" s="519">
        <v>544</v>
      </c>
      <c r="B559" s="537">
        <v>10822</v>
      </c>
      <c r="C559" s="538" t="s">
        <v>14630</v>
      </c>
      <c r="D559" s="539"/>
      <c r="E559" s="412" t="s">
        <v>9194</v>
      </c>
      <c r="F559" s="412" t="s">
        <v>14631</v>
      </c>
      <c r="G559" s="412" t="s">
        <v>14632</v>
      </c>
      <c r="H559" s="547" t="s">
        <v>14633</v>
      </c>
      <c r="I559" s="541" t="str">
        <f t="shared" si="42"/>
        <v>фото1</v>
      </c>
      <c r="J559" s="541"/>
      <c r="K559" s="542" t="s">
        <v>32</v>
      </c>
      <c r="L559" s="546">
        <v>25</v>
      </c>
      <c r="M559" s="558">
        <v>2532.1999999999998</v>
      </c>
      <c r="N559" s="544"/>
      <c r="O559" s="331">
        <f t="shared" si="43"/>
        <v>0</v>
      </c>
      <c r="P559" s="545" t="s">
        <v>13902</v>
      </c>
      <c r="Q559" s="333" t="s">
        <v>1039</v>
      </c>
      <c r="R559" s="340">
        <f t="shared" si="44"/>
        <v>101.288</v>
      </c>
      <c r="S559" s="70"/>
      <c r="T559" s="70"/>
    </row>
    <row r="560" spans="1:20" ht="25.5" x14ac:dyDescent="0.2">
      <c r="A560" s="519">
        <v>545</v>
      </c>
      <c r="B560" s="537">
        <v>10823</v>
      </c>
      <c r="C560" s="538" t="s">
        <v>14634</v>
      </c>
      <c r="D560" s="539"/>
      <c r="E560" s="412" t="s">
        <v>9194</v>
      </c>
      <c r="F560" s="412" t="s">
        <v>14635</v>
      </c>
      <c r="G560" s="412" t="s">
        <v>14636</v>
      </c>
      <c r="H560" s="547" t="s">
        <v>14637</v>
      </c>
      <c r="I560" s="541" t="str">
        <f t="shared" si="42"/>
        <v>фото1</v>
      </c>
      <c r="J560" s="541"/>
      <c r="K560" s="542" t="s">
        <v>32</v>
      </c>
      <c r="L560" s="546">
        <v>25</v>
      </c>
      <c r="M560" s="558">
        <v>2532.1999999999998</v>
      </c>
      <c r="N560" s="544"/>
      <c r="O560" s="331">
        <f t="shared" si="43"/>
        <v>0</v>
      </c>
      <c r="P560" s="545" t="s">
        <v>13902</v>
      </c>
      <c r="Q560" s="333" t="s">
        <v>1039</v>
      </c>
      <c r="R560" s="340">
        <f t="shared" si="44"/>
        <v>101.288</v>
      </c>
      <c r="S560" s="70"/>
      <c r="T560" s="70"/>
    </row>
    <row r="561" spans="1:20" ht="25.5" x14ac:dyDescent="0.2">
      <c r="A561" s="519">
        <v>546</v>
      </c>
      <c r="B561" s="537">
        <v>592</v>
      </c>
      <c r="C561" s="538" t="s">
        <v>7990</v>
      </c>
      <c r="D561" s="539"/>
      <c r="E561" s="411" t="s">
        <v>9194</v>
      </c>
      <c r="F561" s="411" t="s">
        <v>1044</v>
      </c>
      <c r="G561" s="411" t="s">
        <v>1045</v>
      </c>
      <c r="H561" s="540" t="s">
        <v>1046</v>
      </c>
      <c r="I561" s="541" t="str">
        <f t="shared" si="42"/>
        <v>фото1</v>
      </c>
      <c r="J561" s="541"/>
      <c r="K561" s="542" t="s">
        <v>32</v>
      </c>
      <c r="L561" s="546">
        <v>25</v>
      </c>
      <c r="M561" s="558">
        <v>2191.1</v>
      </c>
      <c r="N561" s="544"/>
      <c r="O561" s="331">
        <f t="shared" si="43"/>
        <v>0</v>
      </c>
      <c r="P561" s="545"/>
      <c r="Q561" s="333" t="s">
        <v>1039</v>
      </c>
      <c r="R561" s="340">
        <f t="shared" si="44"/>
        <v>87.643999999999991</v>
      </c>
      <c r="S561" s="70"/>
      <c r="T561" s="70"/>
    </row>
    <row r="562" spans="1:20" ht="38.25" x14ac:dyDescent="0.2">
      <c r="A562" s="519">
        <v>547</v>
      </c>
      <c r="B562" s="537">
        <v>6960</v>
      </c>
      <c r="C562" s="538" t="s">
        <v>13775</v>
      </c>
      <c r="D562" s="539"/>
      <c r="E562" s="449" t="s">
        <v>9194</v>
      </c>
      <c r="F562" s="449" t="s">
        <v>13776</v>
      </c>
      <c r="G562" s="449" t="s">
        <v>13777</v>
      </c>
      <c r="H562" s="548" t="s">
        <v>12772</v>
      </c>
      <c r="I562" s="541" t="str">
        <f t="shared" si="42"/>
        <v>фото1</v>
      </c>
      <c r="J562" s="541"/>
      <c r="K562" s="542" t="s">
        <v>32</v>
      </c>
      <c r="L562" s="546">
        <v>25</v>
      </c>
      <c r="M562" s="558">
        <v>4156.2000000000007</v>
      </c>
      <c r="N562" s="544"/>
      <c r="O562" s="331">
        <f t="shared" si="43"/>
        <v>0</v>
      </c>
      <c r="P562" s="545" t="s">
        <v>11622</v>
      </c>
      <c r="Q562" s="333" t="s">
        <v>1039</v>
      </c>
      <c r="R562" s="340">
        <f t="shared" si="44"/>
        <v>166.24800000000002</v>
      </c>
      <c r="S562" s="70"/>
      <c r="T562" s="70"/>
    </row>
    <row r="563" spans="1:20" ht="15" x14ac:dyDescent="0.2">
      <c r="A563" s="519">
        <v>548</v>
      </c>
      <c r="B563" s="537">
        <v>5651</v>
      </c>
      <c r="C563" s="538" t="s">
        <v>12773</v>
      </c>
      <c r="D563" s="539"/>
      <c r="E563" s="411" t="s">
        <v>9194</v>
      </c>
      <c r="F563" s="411" t="s">
        <v>9195</v>
      </c>
      <c r="G563" s="411" t="s">
        <v>9196</v>
      </c>
      <c r="H563" s="540" t="s">
        <v>9197</v>
      </c>
      <c r="I563" s="541" t="str">
        <f t="shared" si="42"/>
        <v>фото1</v>
      </c>
      <c r="J563" s="541"/>
      <c r="K563" s="542" t="s">
        <v>10862</v>
      </c>
      <c r="L563" s="546">
        <v>25</v>
      </c>
      <c r="M563" s="558">
        <v>4156.2000000000007</v>
      </c>
      <c r="N563" s="544"/>
      <c r="O563" s="331">
        <f t="shared" si="43"/>
        <v>0</v>
      </c>
      <c r="P563" s="545"/>
      <c r="Q563" s="333" t="s">
        <v>1039</v>
      </c>
      <c r="R563" s="340">
        <f t="shared" si="44"/>
        <v>166.24800000000002</v>
      </c>
      <c r="S563" s="70"/>
      <c r="T563" s="70"/>
    </row>
    <row r="564" spans="1:20" ht="15" x14ac:dyDescent="0.2">
      <c r="A564" s="519">
        <v>549</v>
      </c>
      <c r="B564" s="537">
        <v>4559</v>
      </c>
      <c r="C564" s="538" t="s">
        <v>7991</v>
      </c>
      <c r="D564" s="539"/>
      <c r="E564" s="411" t="s">
        <v>9194</v>
      </c>
      <c r="F564" s="411" t="s">
        <v>1047</v>
      </c>
      <c r="G564" s="411" t="s">
        <v>1048</v>
      </c>
      <c r="H564" s="540" t="s">
        <v>1049</v>
      </c>
      <c r="I564" s="541" t="str">
        <f t="shared" si="42"/>
        <v>фото1</v>
      </c>
      <c r="J564" s="541"/>
      <c r="K564" s="542" t="s">
        <v>32</v>
      </c>
      <c r="L564" s="546">
        <v>25</v>
      </c>
      <c r="M564" s="558">
        <v>2938.2</v>
      </c>
      <c r="N564" s="544"/>
      <c r="O564" s="331">
        <f t="shared" si="43"/>
        <v>0</v>
      </c>
      <c r="P564" s="545"/>
      <c r="Q564" s="333" t="s">
        <v>1039</v>
      </c>
      <c r="R564" s="340">
        <f t="shared" si="44"/>
        <v>117.52799999999999</v>
      </c>
      <c r="S564" s="70"/>
      <c r="T564" s="70"/>
    </row>
    <row r="565" spans="1:20" ht="25.5" x14ac:dyDescent="0.2">
      <c r="A565" s="519">
        <v>550</v>
      </c>
      <c r="B565" s="537">
        <v>10824</v>
      </c>
      <c r="C565" s="538" t="s">
        <v>14638</v>
      </c>
      <c r="D565" s="539"/>
      <c r="E565" s="412" t="s">
        <v>9194</v>
      </c>
      <c r="F565" s="412" t="s">
        <v>14639</v>
      </c>
      <c r="G565" s="412" t="s">
        <v>14640</v>
      </c>
      <c r="H565" s="547" t="s">
        <v>14641</v>
      </c>
      <c r="I565" s="541" t="str">
        <f t="shared" si="42"/>
        <v>фото1</v>
      </c>
      <c r="J565" s="541"/>
      <c r="K565" s="542" t="s">
        <v>32</v>
      </c>
      <c r="L565" s="546">
        <v>25</v>
      </c>
      <c r="M565" s="558">
        <v>4156.2000000000007</v>
      </c>
      <c r="N565" s="544"/>
      <c r="O565" s="331">
        <f t="shared" si="43"/>
        <v>0</v>
      </c>
      <c r="P565" s="545" t="s">
        <v>13902</v>
      </c>
      <c r="Q565" s="333" t="s">
        <v>1039</v>
      </c>
      <c r="R565" s="340">
        <f t="shared" si="44"/>
        <v>166.24800000000002</v>
      </c>
      <c r="S565" s="70"/>
      <c r="T565" s="70"/>
    </row>
    <row r="566" spans="1:20" ht="15" x14ac:dyDescent="0.2">
      <c r="A566" s="519">
        <v>551</v>
      </c>
      <c r="B566" s="537">
        <v>4561</v>
      </c>
      <c r="C566" s="538" t="s">
        <v>7992</v>
      </c>
      <c r="D566" s="539"/>
      <c r="E566" s="411" t="s">
        <v>9194</v>
      </c>
      <c r="F566" s="411" t="s">
        <v>1050</v>
      </c>
      <c r="G566" s="411" t="s">
        <v>1051</v>
      </c>
      <c r="H566" s="540" t="s">
        <v>1052</v>
      </c>
      <c r="I566" s="541" t="str">
        <f t="shared" si="42"/>
        <v>фото1</v>
      </c>
      <c r="J566" s="541"/>
      <c r="K566" s="542" t="s">
        <v>32</v>
      </c>
      <c r="L566" s="546">
        <v>25</v>
      </c>
      <c r="M566" s="558">
        <v>2824.5</v>
      </c>
      <c r="N566" s="544"/>
      <c r="O566" s="331">
        <f t="shared" si="43"/>
        <v>0</v>
      </c>
      <c r="P566" s="545"/>
      <c r="Q566" s="333" t="s">
        <v>1039</v>
      </c>
      <c r="R566" s="340">
        <f t="shared" si="44"/>
        <v>112.98</v>
      </c>
      <c r="S566" s="70"/>
      <c r="T566" s="70"/>
    </row>
    <row r="567" spans="1:20" ht="15" x14ac:dyDescent="0.2">
      <c r="A567" s="519">
        <v>552</v>
      </c>
      <c r="B567" s="537">
        <v>4563</v>
      </c>
      <c r="C567" s="538" t="s">
        <v>9198</v>
      </c>
      <c r="D567" s="539"/>
      <c r="E567" s="411" t="s">
        <v>9194</v>
      </c>
      <c r="F567" s="411" t="s">
        <v>1053</v>
      </c>
      <c r="G567" s="411" t="s">
        <v>1054</v>
      </c>
      <c r="H567" s="540" t="s">
        <v>1055</v>
      </c>
      <c r="I567" s="541" t="str">
        <f t="shared" si="42"/>
        <v>фото1</v>
      </c>
      <c r="J567" s="541"/>
      <c r="K567" s="542" t="s">
        <v>32</v>
      </c>
      <c r="L567" s="546">
        <v>25</v>
      </c>
      <c r="M567" s="558">
        <v>2824.5</v>
      </c>
      <c r="N567" s="544"/>
      <c r="O567" s="331">
        <f t="shared" si="43"/>
        <v>0</v>
      </c>
      <c r="P567" s="545"/>
      <c r="Q567" s="333" t="s">
        <v>1039</v>
      </c>
      <c r="R567" s="340">
        <f t="shared" si="44"/>
        <v>112.98</v>
      </c>
      <c r="S567" s="70"/>
      <c r="T567" s="70"/>
    </row>
    <row r="568" spans="1:20" ht="15" x14ac:dyDescent="0.2">
      <c r="A568" s="519">
        <v>553</v>
      </c>
      <c r="B568" s="537">
        <v>588</v>
      </c>
      <c r="C568" s="538" t="s">
        <v>7993</v>
      </c>
      <c r="D568" s="539"/>
      <c r="E568" s="411" t="s">
        <v>9194</v>
      </c>
      <c r="F568" s="411" t="s">
        <v>1056</v>
      </c>
      <c r="G568" s="411" t="s">
        <v>1057</v>
      </c>
      <c r="H568" s="540" t="s">
        <v>1058</v>
      </c>
      <c r="I568" s="541" t="str">
        <f t="shared" si="42"/>
        <v>фото1</v>
      </c>
      <c r="J568" s="541"/>
      <c r="K568" s="542" t="s">
        <v>32</v>
      </c>
      <c r="L568" s="546">
        <v>25</v>
      </c>
      <c r="M568" s="558">
        <v>2824.5</v>
      </c>
      <c r="N568" s="544"/>
      <c r="O568" s="331">
        <f t="shared" si="43"/>
        <v>0</v>
      </c>
      <c r="P568" s="545"/>
      <c r="Q568" s="333" t="s">
        <v>1039</v>
      </c>
      <c r="R568" s="340">
        <f t="shared" si="44"/>
        <v>112.98</v>
      </c>
      <c r="S568" s="70"/>
      <c r="T568" s="70"/>
    </row>
    <row r="569" spans="1:20" ht="25.5" x14ac:dyDescent="0.2">
      <c r="A569" s="519">
        <v>554</v>
      </c>
      <c r="B569" s="537">
        <v>6955</v>
      </c>
      <c r="C569" s="538" t="s">
        <v>12774</v>
      </c>
      <c r="D569" s="539"/>
      <c r="E569" s="449" t="s">
        <v>9194</v>
      </c>
      <c r="F569" s="449" t="s">
        <v>12775</v>
      </c>
      <c r="G569" s="449" t="s">
        <v>12776</v>
      </c>
      <c r="H569" s="548" t="s">
        <v>12777</v>
      </c>
      <c r="I569" s="541" t="str">
        <f t="shared" si="42"/>
        <v>фото1</v>
      </c>
      <c r="J569" s="541"/>
      <c r="K569" s="542" t="s">
        <v>32</v>
      </c>
      <c r="L569" s="546">
        <v>25</v>
      </c>
      <c r="M569" s="558">
        <v>2857</v>
      </c>
      <c r="N569" s="544"/>
      <c r="O569" s="331">
        <f t="shared" si="43"/>
        <v>0</v>
      </c>
      <c r="P569" s="545" t="s">
        <v>11622</v>
      </c>
      <c r="Q569" s="333" t="s">
        <v>987</v>
      </c>
      <c r="R569" s="340">
        <f t="shared" si="44"/>
        <v>114.28</v>
      </c>
      <c r="S569" s="70"/>
      <c r="T569" s="70"/>
    </row>
    <row r="570" spans="1:20" ht="25.5" x14ac:dyDescent="0.2">
      <c r="A570" s="519">
        <v>555</v>
      </c>
      <c r="B570" s="537">
        <v>5417</v>
      </c>
      <c r="C570" s="538" t="s">
        <v>9199</v>
      </c>
      <c r="D570" s="539"/>
      <c r="E570" s="411" t="s">
        <v>9194</v>
      </c>
      <c r="F570" s="411" t="s">
        <v>2490</v>
      </c>
      <c r="G570" s="411" t="s">
        <v>2491</v>
      </c>
      <c r="H570" s="540" t="s">
        <v>7994</v>
      </c>
      <c r="I570" s="541" t="str">
        <f t="shared" si="42"/>
        <v>фото1</v>
      </c>
      <c r="J570" s="541"/>
      <c r="K570" s="542"/>
      <c r="L570" s="546">
        <v>25</v>
      </c>
      <c r="M570" s="558">
        <v>2410.4</v>
      </c>
      <c r="N570" s="544"/>
      <c r="O570" s="331">
        <f t="shared" si="43"/>
        <v>0</v>
      </c>
      <c r="P570" s="545"/>
      <c r="Q570" s="333" t="s">
        <v>1039</v>
      </c>
      <c r="R570" s="340">
        <f t="shared" si="44"/>
        <v>96.415999999999997</v>
      </c>
      <c r="S570" s="70"/>
      <c r="T570" s="70"/>
    </row>
    <row r="571" spans="1:20" ht="15.75" x14ac:dyDescent="0.2">
      <c r="A571" s="519">
        <v>556</v>
      </c>
      <c r="B571" s="524"/>
      <c r="C571" s="525"/>
      <c r="D571" s="526"/>
      <c r="E571" s="527"/>
      <c r="F571" s="528" t="s">
        <v>10863</v>
      </c>
      <c r="G571" s="529"/>
      <c r="H571" s="530"/>
      <c r="I571" s="531"/>
      <c r="J571" s="532"/>
      <c r="K571" s="533"/>
      <c r="L571" s="533"/>
      <c r="M571" s="561"/>
      <c r="N571" s="524"/>
      <c r="O571" s="524"/>
      <c r="P571" s="535"/>
      <c r="Q571" s="535"/>
      <c r="R571" s="536"/>
      <c r="S571" s="70"/>
      <c r="T571" s="70"/>
    </row>
    <row r="572" spans="1:20" ht="15" x14ac:dyDescent="0.2">
      <c r="A572" s="519">
        <v>557</v>
      </c>
      <c r="B572" s="537">
        <v>5412</v>
      </c>
      <c r="C572" s="538" t="s">
        <v>9200</v>
      </c>
      <c r="D572" s="539"/>
      <c r="E572" s="411" t="s">
        <v>9201</v>
      </c>
      <c r="F572" s="411" t="s">
        <v>7998</v>
      </c>
      <c r="G572" s="411" t="s">
        <v>7999</v>
      </c>
      <c r="H572" s="540" t="s">
        <v>8000</v>
      </c>
      <c r="I572" s="541" t="str">
        <f t="shared" ref="I572:I586" si="45">HYPERLINK("http://www.gardenbulbs.ru/images/vesna_CL/thumbnails/"&amp;C572&amp;".jpg","фото1")</f>
        <v>фото1</v>
      </c>
      <c r="J572" s="541"/>
      <c r="K572" s="542" t="s">
        <v>32</v>
      </c>
      <c r="L572" s="546">
        <v>50</v>
      </c>
      <c r="M572" s="558">
        <v>2986.9</v>
      </c>
      <c r="N572" s="544"/>
      <c r="O572" s="331">
        <f t="shared" ref="O572:O586" si="46">IF(ISERROR(N572*M572),0,N572*M572)</f>
        <v>0</v>
      </c>
      <c r="P572" s="545"/>
      <c r="Q572" s="333" t="s">
        <v>1068</v>
      </c>
      <c r="R572" s="340">
        <f t="shared" ref="R572:R586" si="47">M572/L572</f>
        <v>59.738</v>
      </c>
      <c r="S572" s="70"/>
      <c r="T572" s="70"/>
    </row>
    <row r="573" spans="1:20" ht="25.5" x14ac:dyDescent="0.2">
      <c r="A573" s="519">
        <v>558</v>
      </c>
      <c r="B573" s="537">
        <v>570</v>
      </c>
      <c r="C573" s="538" t="s">
        <v>7996</v>
      </c>
      <c r="D573" s="539"/>
      <c r="E573" s="411" t="s">
        <v>9201</v>
      </c>
      <c r="F573" s="411" t="s">
        <v>1066</v>
      </c>
      <c r="G573" s="411" t="s">
        <v>1067</v>
      </c>
      <c r="H573" s="540" t="s">
        <v>1069</v>
      </c>
      <c r="I573" s="541" t="str">
        <f t="shared" si="45"/>
        <v>фото1</v>
      </c>
      <c r="J573" s="541"/>
      <c r="K573" s="542" t="s">
        <v>32</v>
      </c>
      <c r="L573" s="546">
        <v>50</v>
      </c>
      <c r="M573" s="558">
        <v>2986.9</v>
      </c>
      <c r="N573" s="544"/>
      <c r="O573" s="331">
        <f t="shared" si="46"/>
        <v>0</v>
      </c>
      <c r="P573" s="545"/>
      <c r="Q573" s="333" t="s">
        <v>1068</v>
      </c>
      <c r="R573" s="340">
        <f t="shared" si="47"/>
        <v>59.738</v>
      </c>
      <c r="S573" s="70"/>
      <c r="T573" s="70"/>
    </row>
    <row r="574" spans="1:20" ht="25.5" x14ac:dyDescent="0.2">
      <c r="A574" s="519">
        <v>559</v>
      </c>
      <c r="B574" s="537">
        <v>572</v>
      </c>
      <c r="C574" s="538" t="s">
        <v>8001</v>
      </c>
      <c r="D574" s="539"/>
      <c r="E574" s="411" t="s">
        <v>9201</v>
      </c>
      <c r="F574" s="411" t="s">
        <v>1073</v>
      </c>
      <c r="G574" s="411" t="s">
        <v>1074</v>
      </c>
      <c r="H574" s="540" t="s">
        <v>1075</v>
      </c>
      <c r="I574" s="541" t="str">
        <f t="shared" si="45"/>
        <v>фото1</v>
      </c>
      <c r="J574" s="541"/>
      <c r="K574" s="542" t="s">
        <v>32</v>
      </c>
      <c r="L574" s="546">
        <v>50</v>
      </c>
      <c r="M574" s="558">
        <v>2986.9</v>
      </c>
      <c r="N574" s="544"/>
      <c r="O574" s="331">
        <f t="shared" si="46"/>
        <v>0</v>
      </c>
      <c r="P574" s="545"/>
      <c r="Q574" s="333" t="s">
        <v>1068</v>
      </c>
      <c r="R574" s="340">
        <f t="shared" si="47"/>
        <v>59.738</v>
      </c>
      <c r="S574" s="70"/>
      <c r="T574" s="70"/>
    </row>
    <row r="575" spans="1:20" ht="51" x14ac:dyDescent="0.2">
      <c r="A575" s="519">
        <v>560</v>
      </c>
      <c r="B575" s="537">
        <v>713</v>
      </c>
      <c r="C575" s="538" t="s">
        <v>9202</v>
      </c>
      <c r="D575" s="539"/>
      <c r="E575" s="411" t="s">
        <v>9203</v>
      </c>
      <c r="F575" s="411" t="s">
        <v>2359</v>
      </c>
      <c r="G575" s="411" t="s">
        <v>9204</v>
      </c>
      <c r="H575" s="540" t="s">
        <v>9205</v>
      </c>
      <c r="I575" s="541" t="str">
        <f t="shared" si="45"/>
        <v>фото1</v>
      </c>
      <c r="J575" s="541"/>
      <c r="K575" s="542" t="s">
        <v>32</v>
      </c>
      <c r="L575" s="546">
        <v>25</v>
      </c>
      <c r="M575" s="558">
        <v>3279.2</v>
      </c>
      <c r="N575" s="544"/>
      <c r="O575" s="331">
        <f t="shared" si="46"/>
        <v>0</v>
      </c>
      <c r="P575" s="545"/>
      <c r="Q575" s="333" t="s">
        <v>9206</v>
      </c>
      <c r="R575" s="340">
        <f t="shared" si="47"/>
        <v>131.16800000000001</v>
      </c>
      <c r="S575" s="70"/>
      <c r="T575" s="70"/>
    </row>
    <row r="576" spans="1:20" ht="25.5" x14ac:dyDescent="0.2">
      <c r="A576" s="519">
        <v>561</v>
      </c>
      <c r="B576" s="537">
        <v>126</v>
      </c>
      <c r="C576" s="538" t="s">
        <v>7995</v>
      </c>
      <c r="D576" s="539"/>
      <c r="E576" s="411" t="s">
        <v>9207</v>
      </c>
      <c r="F576" s="411" t="s">
        <v>1059</v>
      </c>
      <c r="G576" s="411" t="s">
        <v>1060</v>
      </c>
      <c r="H576" s="540" t="s">
        <v>1062</v>
      </c>
      <c r="I576" s="541" t="str">
        <f t="shared" si="45"/>
        <v>фото1</v>
      </c>
      <c r="J576" s="541"/>
      <c r="K576" s="542" t="s">
        <v>32</v>
      </c>
      <c r="L576" s="546">
        <v>50</v>
      </c>
      <c r="M576" s="558">
        <v>2532.1999999999998</v>
      </c>
      <c r="N576" s="544"/>
      <c r="O576" s="331">
        <f t="shared" si="46"/>
        <v>0</v>
      </c>
      <c r="P576" s="545"/>
      <c r="Q576" s="333" t="s">
        <v>1061</v>
      </c>
      <c r="R576" s="340">
        <f t="shared" si="47"/>
        <v>50.643999999999998</v>
      </c>
      <c r="S576" s="70"/>
      <c r="T576" s="70"/>
    </row>
    <row r="577" spans="1:20" ht="25.5" x14ac:dyDescent="0.2">
      <c r="A577" s="519">
        <v>562</v>
      </c>
      <c r="B577" s="537">
        <v>4634</v>
      </c>
      <c r="C577" s="538" t="s">
        <v>8785</v>
      </c>
      <c r="D577" s="539"/>
      <c r="E577" s="411" t="s">
        <v>9207</v>
      </c>
      <c r="F577" s="411" t="s">
        <v>1063</v>
      </c>
      <c r="G577" s="411" t="s">
        <v>1064</v>
      </c>
      <c r="H577" s="540" t="s">
        <v>1065</v>
      </c>
      <c r="I577" s="541" t="str">
        <f t="shared" si="45"/>
        <v>фото1</v>
      </c>
      <c r="J577" s="541"/>
      <c r="K577" s="542" t="s">
        <v>32</v>
      </c>
      <c r="L577" s="546">
        <v>50</v>
      </c>
      <c r="M577" s="558">
        <v>2532.1999999999998</v>
      </c>
      <c r="N577" s="544"/>
      <c r="O577" s="331">
        <f t="shared" si="46"/>
        <v>0</v>
      </c>
      <c r="P577" s="545"/>
      <c r="Q577" s="333" t="s">
        <v>1061</v>
      </c>
      <c r="R577" s="340">
        <f t="shared" si="47"/>
        <v>50.643999999999998</v>
      </c>
      <c r="S577" s="70"/>
      <c r="T577" s="70"/>
    </row>
    <row r="578" spans="1:20" ht="15" x14ac:dyDescent="0.2">
      <c r="A578" s="519">
        <v>563</v>
      </c>
      <c r="B578" s="537">
        <v>127</v>
      </c>
      <c r="C578" s="538" t="s">
        <v>7997</v>
      </c>
      <c r="D578" s="539"/>
      <c r="E578" s="411" t="s">
        <v>9207</v>
      </c>
      <c r="F578" s="411" t="s">
        <v>1070</v>
      </c>
      <c r="G578" s="411" t="s">
        <v>1071</v>
      </c>
      <c r="H578" s="540" t="s">
        <v>1072</v>
      </c>
      <c r="I578" s="541" t="str">
        <f t="shared" si="45"/>
        <v>фото1</v>
      </c>
      <c r="J578" s="541"/>
      <c r="K578" s="542" t="s">
        <v>32</v>
      </c>
      <c r="L578" s="546">
        <v>50</v>
      </c>
      <c r="M578" s="558">
        <v>2532.1999999999998</v>
      </c>
      <c r="N578" s="544"/>
      <c r="O578" s="331">
        <f t="shared" si="46"/>
        <v>0</v>
      </c>
      <c r="P578" s="545"/>
      <c r="Q578" s="333" t="s">
        <v>1061</v>
      </c>
      <c r="R578" s="340">
        <f t="shared" si="47"/>
        <v>50.643999999999998</v>
      </c>
      <c r="S578" s="70"/>
      <c r="T578" s="70"/>
    </row>
    <row r="579" spans="1:20" ht="15" x14ac:dyDescent="0.2">
      <c r="A579" s="519">
        <v>564</v>
      </c>
      <c r="B579" s="537">
        <v>3113</v>
      </c>
      <c r="C579" s="538" t="s">
        <v>8002</v>
      </c>
      <c r="D579" s="539"/>
      <c r="E579" s="411" t="s">
        <v>9207</v>
      </c>
      <c r="F579" s="411" t="s">
        <v>1076</v>
      </c>
      <c r="G579" s="411" t="s">
        <v>1077</v>
      </c>
      <c r="H579" s="540" t="s">
        <v>1078</v>
      </c>
      <c r="I579" s="541" t="str">
        <f t="shared" si="45"/>
        <v>фото1</v>
      </c>
      <c r="J579" s="541"/>
      <c r="K579" s="542" t="s">
        <v>32</v>
      </c>
      <c r="L579" s="546">
        <v>50</v>
      </c>
      <c r="M579" s="558">
        <v>2532.1999999999998</v>
      </c>
      <c r="N579" s="544"/>
      <c r="O579" s="331">
        <f t="shared" si="46"/>
        <v>0</v>
      </c>
      <c r="P579" s="545"/>
      <c r="Q579" s="333" t="s">
        <v>1061</v>
      </c>
      <c r="R579" s="340">
        <f t="shared" si="47"/>
        <v>50.643999999999998</v>
      </c>
      <c r="S579" s="70"/>
      <c r="T579" s="70"/>
    </row>
    <row r="580" spans="1:20" ht="25.5" x14ac:dyDescent="0.2">
      <c r="A580" s="519">
        <v>565</v>
      </c>
      <c r="B580" s="537">
        <v>715</v>
      </c>
      <c r="C580" s="538" t="s">
        <v>9208</v>
      </c>
      <c r="D580" s="539"/>
      <c r="E580" s="411" t="s">
        <v>9207</v>
      </c>
      <c r="F580" s="411" t="s">
        <v>9209</v>
      </c>
      <c r="G580" s="411" t="s">
        <v>9210</v>
      </c>
      <c r="H580" s="540" t="s">
        <v>9211</v>
      </c>
      <c r="I580" s="541" t="str">
        <f t="shared" si="45"/>
        <v>фото1</v>
      </c>
      <c r="J580" s="541"/>
      <c r="K580" s="542" t="s">
        <v>32</v>
      </c>
      <c r="L580" s="546">
        <v>50</v>
      </c>
      <c r="M580" s="558">
        <v>2451</v>
      </c>
      <c r="N580" s="544"/>
      <c r="O580" s="331">
        <f t="shared" si="46"/>
        <v>0</v>
      </c>
      <c r="P580" s="545"/>
      <c r="Q580" s="333" t="s">
        <v>1061</v>
      </c>
      <c r="R580" s="340">
        <f t="shared" si="47"/>
        <v>49.02</v>
      </c>
      <c r="S580" s="70"/>
      <c r="T580" s="70"/>
    </row>
    <row r="581" spans="1:20" ht="15" x14ac:dyDescent="0.2">
      <c r="A581" s="519">
        <v>566</v>
      </c>
      <c r="B581" s="537">
        <v>4635</v>
      </c>
      <c r="C581" s="538" t="s">
        <v>8786</v>
      </c>
      <c r="D581" s="539"/>
      <c r="E581" s="411" t="s">
        <v>9207</v>
      </c>
      <c r="F581" s="411" t="s">
        <v>1082</v>
      </c>
      <c r="G581" s="411" t="s">
        <v>1083</v>
      </c>
      <c r="H581" s="540" t="s">
        <v>1084</v>
      </c>
      <c r="I581" s="541" t="str">
        <f t="shared" si="45"/>
        <v>фото1</v>
      </c>
      <c r="J581" s="541"/>
      <c r="K581" s="542" t="s">
        <v>32</v>
      </c>
      <c r="L581" s="546">
        <v>50</v>
      </c>
      <c r="M581" s="558">
        <v>2727.1</v>
      </c>
      <c r="N581" s="544"/>
      <c r="O581" s="331">
        <f t="shared" si="46"/>
        <v>0</v>
      </c>
      <c r="P581" s="545"/>
      <c r="Q581" s="333" t="s">
        <v>1061</v>
      </c>
      <c r="R581" s="340">
        <f t="shared" si="47"/>
        <v>54.542000000000002</v>
      </c>
      <c r="S581" s="70"/>
      <c r="T581" s="70"/>
    </row>
    <row r="582" spans="1:20" ht="15" x14ac:dyDescent="0.2">
      <c r="A582" s="519">
        <v>567</v>
      </c>
      <c r="B582" s="537">
        <v>3115</v>
      </c>
      <c r="C582" s="538" t="s">
        <v>8004</v>
      </c>
      <c r="D582" s="539"/>
      <c r="E582" s="411" t="s">
        <v>9207</v>
      </c>
      <c r="F582" s="411" t="s">
        <v>1085</v>
      </c>
      <c r="G582" s="411" t="s">
        <v>1086</v>
      </c>
      <c r="H582" s="540" t="s">
        <v>772</v>
      </c>
      <c r="I582" s="541" t="str">
        <f t="shared" si="45"/>
        <v>фото1</v>
      </c>
      <c r="J582" s="541"/>
      <c r="K582" s="542" t="s">
        <v>32</v>
      </c>
      <c r="L582" s="546">
        <v>50</v>
      </c>
      <c r="M582" s="558">
        <v>2727.1</v>
      </c>
      <c r="N582" s="544"/>
      <c r="O582" s="331">
        <f t="shared" si="46"/>
        <v>0</v>
      </c>
      <c r="P582" s="545"/>
      <c r="Q582" s="333" t="s">
        <v>1061</v>
      </c>
      <c r="R582" s="340">
        <f t="shared" si="47"/>
        <v>54.542000000000002</v>
      </c>
      <c r="S582" s="70"/>
      <c r="T582" s="70"/>
    </row>
    <row r="583" spans="1:20" ht="15" x14ac:dyDescent="0.2">
      <c r="A583" s="519">
        <v>568</v>
      </c>
      <c r="B583" s="537">
        <v>574</v>
      </c>
      <c r="C583" s="538" t="s">
        <v>8005</v>
      </c>
      <c r="D583" s="539"/>
      <c r="E583" s="411" t="s">
        <v>9207</v>
      </c>
      <c r="F583" s="411" t="s">
        <v>1087</v>
      </c>
      <c r="G583" s="411" t="s">
        <v>1088</v>
      </c>
      <c r="H583" s="540" t="s">
        <v>1089</v>
      </c>
      <c r="I583" s="541" t="str">
        <f t="shared" si="45"/>
        <v>фото1</v>
      </c>
      <c r="J583" s="541"/>
      <c r="K583" s="542" t="s">
        <v>32</v>
      </c>
      <c r="L583" s="546">
        <v>50</v>
      </c>
      <c r="M583" s="558">
        <v>2532.1999999999998</v>
      </c>
      <c r="N583" s="544"/>
      <c r="O583" s="331">
        <f t="shared" si="46"/>
        <v>0</v>
      </c>
      <c r="P583" s="545"/>
      <c r="Q583" s="333" t="s">
        <v>1061</v>
      </c>
      <c r="R583" s="340">
        <f t="shared" si="47"/>
        <v>50.643999999999998</v>
      </c>
      <c r="S583" s="70"/>
      <c r="T583" s="70"/>
    </row>
    <row r="584" spans="1:20" ht="38.25" x14ac:dyDescent="0.2">
      <c r="A584" s="519">
        <v>569</v>
      </c>
      <c r="B584" s="537">
        <v>716</v>
      </c>
      <c r="C584" s="538" t="s">
        <v>9212</v>
      </c>
      <c r="D584" s="539"/>
      <c r="E584" s="449" t="s">
        <v>9207</v>
      </c>
      <c r="F584" s="449" t="s">
        <v>9213</v>
      </c>
      <c r="G584" s="449" t="s">
        <v>5992</v>
      </c>
      <c r="H584" s="548" t="s">
        <v>9214</v>
      </c>
      <c r="I584" s="541" t="str">
        <f t="shared" si="45"/>
        <v>фото1</v>
      </c>
      <c r="J584" s="541"/>
      <c r="K584" s="542" t="s">
        <v>32</v>
      </c>
      <c r="L584" s="546">
        <v>50</v>
      </c>
      <c r="M584" s="558">
        <v>2532.1999999999998</v>
      </c>
      <c r="N584" s="544"/>
      <c r="O584" s="331">
        <f t="shared" si="46"/>
        <v>0</v>
      </c>
      <c r="P584" s="545"/>
      <c r="Q584" s="333" t="s">
        <v>1061</v>
      </c>
      <c r="R584" s="340">
        <f t="shared" si="47"/>
        <v>50.643999999999998</v>
      </c>
      <c r="S584" s="70"/>
      <c r="T584" s="70"/>
    </row>
    <row r="585" spans="1:20" ht="15" x14ac:dyDescent="0.2">
      <c r="A585" s="519">
        <v>570</v>
      </c>
      <c r="B585" s="537">
        <v>5411</v>
      </c>
      <c r="C585" s="538" t="s">
        <v>8006</v>
      </c>
      <c r="D585" s="539"/>
      <c r="E585" s="411" t="s">
        <v>9207</v>
      </c>
      <c r="F585" s="411" t="s">
        <v>8007</v>
      </c>
      <c r="G585" s="411" t="s">
        <v>8008</v>
      </c>
      <c r="H585" s="540" t="s">
        <v>8009</v>
      </c>
      <c r="I585" s="541" t="str">
        <f t="shared" si="45"/>
        <v>фото1</v>
      </c>
      <c r="J585" s="541"/>
      <c r="K585" s="542" t="s">
        <v>32</v>
      </c>
      <c r="L585" s="546">
        <v>50</v>
      </c>
      <c r="M585" s="558">
        <v>2532.1999999999998</v>
      </c>
      <c r="N585" s="544"/>
      <c r="O585" s="331">
        <f t="shared" si="46"/>
        <v>0</v>
      </c>
      <c r="P585" s="545"/>
      <c r="Q585" s="333" t="s">
        <v>1061</v>
      </c>
      <c r="R585" s="340">
        <f t="shared" si="47"/>
        <v>50.643999999999998</v>
      </c>
      <c r="S585" s="70"/>
      <c r="T585" s="70"/>
    </row>
    <row r="586" spans="1:20" ht="15" x14ac:dyDescent="0.2">
      <c r="A586" s="519">
        <v>571</v>
      </c>
      <c r="B586" s="537">
        <v>129</v>
      </c>
      <c r="C586" s="538" t="s">
        <v>8003</v>
      </c>
      <c r="D586" s="539"/>
      <c r="E586" s="411" t="s">
        <v>9207</v>
      </c>
      <c r="F586" s="411" t="s">
        <v>1079</v>
      </c>
      <c r="G586" s="411" t="s">
        <v>1080</v>
      </c>
      <c r="H586" s="540" t="s">
        <v>1081</v>
      </c>
      <c r="I586" s="541" t="str">
        <f t="shared" si="45"/>
        <v>фото1</v>
      </c>
      <c r="J586" s="541"/>
      <c r="K586" s="542" t="s">
        <v>32</v>
      </c>
      <c r="L586" s="546">
        <v>50</v>
      </c>
      <c r="M586" s="558">
        <v>2532.1999999999998</v>
      </c>
      <c r="N586" s="544"/>
      <c r="O586" s="331">
        <f t="shared" si="46"/>
        <v>0</v>
      </c>
      <c r="P586" s="545"/>
      <c r="Q586" s="333" t="s">
        <v>1061</v>
      </c>
      <c r="R586" s="340">
        <f t="shared" si="47"/>
        <v>50.643999999999998</v>
      </c>
      <c r="S586" s="70"/>
      <c r="T586" s="70"/>
    </row>
    <row r="587" spans="1:20" ht="20.25" x14ac:dyDescent="0.2">
      <c r="A587" s="519">
        <v>572</v>
      </c>
      <c r="B587" s="334"/>
      <c r="C587" s="334"/>
      <c r="D587" s="334"/>
      <c r="E587" s="161"/>
      <c r="F587" s="552" t="s">
        <v>1090</v>
      </c>
      <c r="G587" s="334"/>
      <c r="H587" s="334"/>
      <c r="I587" s="334"/>
      <c r="J587" s="334"/>
      <c r="K587" s="334"/>
      <c r="L587" s="334"/>
      <c r="M587" s="560"/>
      <c r="N587" s="334"/>
      <c r="O587" s="334"/>
      <c r="P587" s="334"/>
      <c r="Q587" s="334"/>
      <c r="R587" s="553"/>
      <c r="S587" s="70"/>
      <c r="T587" s="70"/>
    </row>
    <row r="588" spans="1:20" ht="15.75" x14ac:dyDescent="0.2">
      <c r="A588" s="519">
        <v>573</v>
      </c>
      <c r="B588" s="524"/>
      <c r="C588" s="525"/>
      <c r="D588" s="526"/>
      <c r="E588" s="527"/>
      <c r="F588" s="528" t="s">
        <v>14642</v>
      </c>
      <c r="G588" s="529"/>
      <c r="H588" s="530"/>
      <c r="I588" s="531"/>
      <c r="J588" s="532"/>
      <c r="K588" s="533"/>
      <c r="L588" s="533"/>
      <c r="M588" s="561"/>
      <c r="N588" s="524"/>
      <c r="O588" s="524"/>
      <c r="P588" s="535"/>
      <c r="Q588" s="535"/>
      <c r="R588" s="536"/>
      <c r="S588" s="70"/>
      <c r="T588" s="70"/>
    </row>
    <row r="589" spans="1:20" ht="15.75" x14ac:dyDescent="0.2">
      <c r="A589" s="519">
        <v>574</v>
      </c>
      <c r="B589" s="524"/>
      <c r="C589" s="525"/>
      <c r="D589" s="526"/>
      <c r="E589" s="527"/>
      <c r="F589" s="528" t="s">
        <v>14643</v>
      </c>
      <c r="G589" s="529"/>
      <c r="H589" s="530"/>
      <c r="I589" s="531"/>
      <c r="J589" s="532"/>
      <c r="K589" s="533"/>
      <c r="L589" s="533"/>
      <c r="M589" s="561"/>
      <c r="N589" s="524"/>
      <c r="O589" s="524"/>
      <c r="P589" s="535"/>
      <c r="Q589" s="535"/>
      <c r="R589" s="536"/>
      <c r="S589" s="70"/>
      <c r="T589" s="70"/>
    </row>
    <row r="590" spans="1:20" ht="38.25" x14ac:dyDescent="0.2">
      <c r="A590" s="519">
        <v>575</v>
      </c>
      <c r="B590" s="537">
        <v>6139</v>
      </c>
      <c r="C590" s="538" t="s">
        <v>14644</v>
      </c>
      <c r="D590" s="539" t="s">
        <v>14645</v>
      </c>
      <c r="E590" s="449" t="s">
        <v>1090</v>
      </c>
      <c r="F590" s="449" t="s">
        <v>14646</v>
      </c>
      <c r="G590" s="449" t="s">
        <v>12816</v>
      </c>
      <c r="H590" s="548" t="s">
        <v>12817</v>
      </c>
      <c r="I590" s="541" t="str">
        <f t="shared" ref="I590:I597" si="48">HYPERLINK("http://www.gardenbulbs.ru/images/vesna_CL/thumbnails/"&amp;C590&amp;".jpg","фото1")</f>
        <v>фото1</v>
      </c>
      <c r="J590" s="541" t="str">
        <f t="shared" ref="J590:J597" si="49">HYPERLINK("http://www.gardenbulbs.ru/images/vesna_CL/thumbnails/"&amp;D1140&amp;".jpg","фото2")</f>
        <v>фото2</v>
      </c>
      <c r="K590" s="542" t="s">
        <v>32</v>
      </c>
      <c r="L590" s="546">
        <v>25</v>
      </c>
      <c r="M590" s="558">
        <v>2142.4</v>
      </c>
      <c r="N590" s="544"/>
      <c r="O590" s="331">
        <f t="shared" ref="O590:O597" si="50">IF(ISERROR(N590*M590),0,N590*M590)</f>
        <v>0</v>
      </c>
      <c r="P590" s="545" t="s">
        <v>11622</v>
      </c>
      <c r="Q590" s="333" t="s">
        <v>1093</v>
      </c>
      <c r="R590" s="340">
        <f t="shared" ref="R590:R597" si="51">M590/L590</f>
        <v>85.695999999999998</v>
      </c>
      <c r="S590" s="70"/>
      <c r="T590" s="70"/>
    </row>
    <row r="591" spans="1:20" ht="38.25" x14ac:dyDescent="0.2">
      <c r="A591" s="519">
        <v>576</v>
      </c>
      <c r="B591" s="537">
        <v>10766</v>
      </c>
      <c r="C591" s="538" t="s">
        <v>14647</v>
      </c>
      <c r="D591" s="539" t="s">
        <v>14648</v>
      </c>
      <c r="E591" s="412" t="s">
        <v>1090</v>
      </c>
      <c r="F591" s="412" t="s">
        <v>14649</v>
      </c>
      <c r="G591" s="412" t="s">
        <v>14650</v>
      </c>
      <c r="H591" s="547" t="s">
        <v>14651</v>
      </c>
      <c r="I591" s="541" t="str">
        <f t="shared" si="48"/>
        <v>фото1</v>
      </c>
      <c r="J591" s="541" t="str">
        <f t="shared" si="49"/>
        <v>фото2</v>
      </c>
      <c r="K591" s="542" t="s">
        <v>32</v>
      </c>
      <c r="L591" s="546">
        <v>25</v>
      </c>
      <c r="M591" s="558">
        <v>2142.4</v>
      </c>
      <c r="N591" s="544"/>
      <c r="O591" s="331">
        <f t="shared" si="50"/>
        <v>0</v>
      </c>
      <c r="P591" s="545" t="s">
        <v>13902</v>
      </c>
      <c r="Q591" s="333" t="s">
        <v>1093</v>
      </c>
      <c r="R591" s="340">
        <f t="shared" si="51"/>
        <v>85.695999999999998</v>
      </c>
      <c r="S591" s="70"/>
      <c r="T591" s="70"/>
    </row>
    <row r="592" spans="1:20" ht="38.25" x14ac:dyDescent="0.2">
      <c r="A592" s="519">
        <v>577</v>
      </c>
      <c r="B592" s="537">
        <v>10767</v>
      </c>
      <c r="C592" s="538" t="s">
        <v>14652</v>
      </c>
      <c r="D592" s="539" t="s">
        <v>14653</v>
      </c>
      <c r="E592" s="412" t="s">
        <v>1090</v>
      </c>
      <c r="F592" s="412" t="s">
        <v>14654</v>
      </c>
      <c r="G592" s="412" t="s">
        <v>14655</v>
      </c>
      <c r="H592" s="547" t="s">
        <v>14656</v>
      </c>
      <c r="I592" s="541" t="str">
        <f t="shared" si="48"/>
        <v>фото1</v>
      </c>
      <c r="J592" s="541" t="str">
        <f t="shared" si="49"/>
        <v>фото2</v>
      </c>
      <c r="K592" s="542" t="s">
        <v>32</v>
      </c>
      <c r="L592" s="546">
        <v>25</v>
      </c>
      <c r="M592" s="558">
        <v>2142.4</v>
      </c>
      <c r="N592" s="544"/>
      <c r="O592" s="331">
        <f t="shared" si="50"/>
        <v>0</v>
      </c>
      <c r="P592" s="545" t="s">
        <v>13902</v>
      </c>
      <c r="Q592" s="333" t="s">
        <v>1093</v>
      </c>
      <c r="R592" s="340">
        <f t="shared" si="51"/>
        <v>85.695999999999998</v>
      </c>
      <c r="S592" s="70"/>
      <c r="T592" s="70"/>
    </row>
    <row r="593" spans="1:20" ht="51" x14ac:dyDescent="0.2">
      <c r="A593" s="519">
        <v>578</v>
      </c>
      <c r="B593" s="537">
        <v>4459</v>
      </c>
      <c r="C593" s="538" t="s">
        <v>14657</v>
      </c>
      <c r="D593" s="539" t="s">
        <v>14658</v>
      </c>
      <c r="E593" s="411" t="s">
        <v>1090</v>
      </c>
      <c r="F593" s="411" t="s">
        <v>14659</v>
      </c>
      <c r="G593" s="411" t="s">
        <v>12818</v>
      </c>
      <c r="H593" s="540" t="s">
        <v>12819</v>
      </c>
      <c r="I593" s="541" t="str">
        <f t="shared" si="48"/>
        <v>фото1</v>
      </c>
      <c r="J593" s="541" t="str">
        <f t="shared" si="49"/>
        <v>фото2</v>
      </c>
      <c r="K593" s="542" t="s">
        <v>32</v>
      </c>
      <c r="L593" s="546">
        <v>25</v>
      </c>
      <c r="M593" s="558">
        <v>2142.4</v>
      </c>
      <c r="N593" s="544"/>
      <c r="O593" s="331">
        <f t="shared" si="50"/>
        <v>0</v>
      </c>
      <c r="P593" s="545" t="s">
        <v>11622</v>
      </c>
      <c r="Q593" s="333" t="s">
        <v>1093</v>
      </c>
      <c r="R593" s="340">
        <f t="shared" si="51"/>
        <v>85.695999999999998</v>
      </c>
      <c r="S593" s="70"/>
      <c r="T593" s="70"/>
    </row>
    <row r="594" spans="1:20" ht="51" x14ac:dyDescent="0.2">
      <c r="A594" s="519">
        <v>579</v>
      </c>
      <c r="B594" s="537">
        <v>5663</v>
      </c>
      <c r="C594" s="538" t="s">
        <v>14660</v>
      </c>
      <c r="D594" s="539" t="s">
        <v>14661</v>
      </c>
      <c r="E594" s="411" t="s">
        <v>1090</v>
      </c>
      <c r="F594" s="411" t="s">
        <v>14662</v>
      </c>
      <c r="G594" s="411" t="s">
        <v>12820</v>
      </c>
      <c r="H594" s="540" t="s">
        <v>12821</v>
      </c>
      <c r="I594" s="541" t="str">
        <f t="shared" si="48"/>
        <v>фото1</v>
      </c>
      <c r="J594" s="541" t="str">
        <f t="shared" si="49"/>
        <v>фото2</v>
      </c>
      <c r="K594" s="542" t="s">
        <v>32</v>
      </c>
      <c r="L594" s="546">
        <v>25</v>
      </c>
      <c r="M594" s="558">
        <v>2142.4</v>
      </c>
      <c r="N594" s="544"/>
      <c r="O594" s="331">
        <f t="shared" si="50"/>
        <v>0</v>
      </c>
      <c r="P594" s="545" t="s">
        <v>11622</v>
      </c>
      <c r="Q594" s="333" t="s">
        <v>1093</v>
      </c>
      <c r="R594" s="340">
        <f t="shared" si="51"/>
        <v>85.695999999999998</v>
      </c>
      <c r="S594" s="70"/>
      <c r="T594" s="70"/>
    </row>
    <row r="595" spans="1:20" ht="51" x14ac:dyDescent="0.2">
      <c r="A595" s="519">
        <v>580</v>
      </c>
      <c r="B595" s="537">
        <v>6782</v>
      </c>
      <c r="C595" s="538" t="s">
        <v>14663</v>
      </c>
      <c r="D595" s="539" t="s">
        <v>14664</v>
      </c>
      <c r="E595" s="411" t="s">
        <v>1090</v>
      </c>
      <c r="F595" s="411" t="s">
        <v>14665</v>
      </c>
      <c r="G595" s="411" t="s">
        <v>12822</v>
      </c>
      <c r="H595" s="540" t="s">
        <v>12823</v>
      </c>
      <c r="I595" s="541" t="str">
        <f t="shared" si="48"/>
        <v>фото1</v>
      </c>
      <c r="J595" s="541" t="str">
        <f t="shared" si="49"/>
        <v>фото2</v>
      </c>
      <c r="K595" s="542" t="s">
        <v>32</v>
      </c>
      <c r="L595" s="546">
        <v>25</v>
      </c>
      <c r="M595" s="558">
        <v>2142.4</v>
      </c>
      <c r="N595" s="544"/>
      <c r="O595" s="331">
        <f t="shared" si="50"/>
        <v>0</v>
      </c>
      <c r="P595" s="545" t="s">
        <v>11622</v>
      </c>
      <c r="Q595" s="333" t="s">
        <v>1093</v>
      </c>
      <c r="R595" s="340">
        <f t="shared" si="51"/>
        <v>85.695999999999998</v>
      </c>
      <c r="S595" s="70"/>
      <c r="T595" s="70"/>
    </row>
    <row r="596" spans="1:20" ht="38.25" x14ac:dyDescent="0.2">
      <c r="A596" s="519">
        <v>581</v>
      </c>
      <c r="B596" s="537">
        <v>10768</v>
      </c>
      <c r="C596" s="538" t="s">
        <v>14666</v>
      </c>
      <c r="D596" s="539" t="s">
        <v>14667</v>
      </c>
      <c r="E596" s="412" t="s">
        <v>1090</v>
      </c>
      <c r="F596" s="412" t="s">
        <v>14668</v>
      </c>
      <c r="G596" s="412" t="s">
        <v>14669</v>
      </c>
      <c r="H596" s="547" t="s">
        <v>14670</v>
      </c>
      <c r="I596" s="541" t="str">
        <f t="shared" si="48"/>
        <v>фото1</v>
      </c>
      <c r="J596" s="541" t="str">
        <f t="shared" si="49"/>
        <v>фото2</v>
      </c>
      <c r="K596" s="542" t="s">
        <v>32</v>
      </c>
      <c r="L596" s="546">
        <v>25</v>
      </c>
      <c r="M596" s="558">
        <v>2142.4</v>
      </c>
      <c r="N596" s="544"/>
      <c r="O596" s="331">
        <f t="shared" si="50"/>
        <v>0</v>
      </c>
      <c r="P596" s="545" t="s">
        <v>13902</v>
      </c>
      <c r="Q596" s="333" t="s">
        <v>1093</v>
      </c>
      <c r="R596" s="340">
        <f t="shared" si="51"/>
        <v>85.695999999999998</v>
      </c>
      <c r="S596" s="70"/>
      <c r="T596" s="70"/>
    </row>
    <row r="597" spans="1:20" ht="38.25" x14ac:dyDescent="0.2">
      <c r="A597" s="519">
        <v>582</v>
      </c>
      <c r="B597" s="537">
        <v>10769</v>
      </c>
      <c r="C597" s="538" t="s">
        <v>14671</v>
      </c>
      <c r="D597" s="539" t="s">
        <v>14672</v>
      </c>
      <c r="E597" s="412" t="s">
        <v>1090</v>
      </c>
      <c r="F597" s="412" t="s">
        <v>14673</v>
      </c>
      <c r="G597" s="412" t="s">
        <v>14674</v>
      </c>
      <c r="H597" s="547" t="s">
        <v>14675</v>
      </c>
      <c r="I597" s="541" t="str">
        <f t="shared" si="48"/>
        <v>фото1</v>
      </c>
      <c r="J597" s="541" t="str">
        <f t="shared" si="49"/>
        <v>фото2</v>
      </c>
      <c r="K597" s="542" t="s">
        <v>32</v>
      </c>
      <c r="L597" s="546">
        <v>25</v>
      </c>
      <c r="M597" s="558">
        <v>2142.4</v>
      </c>
      <c r="N597" s="544"/>
      <c r="O597" s="331">
        <f t="shared" si="50"/>
        <v>0</v>
      </c>
      <c r="P597" s="545" t="s">
        <v>13902</v>
      </c>
      <c r="Q597" s="333" t="s">
        <v>1093</v>
      </c>
      <c r="R597" s="340">
        <f t="shared" si="51"/>
        <v>85.695999999999998</v>
      </c>
      <c r="S597" s="70"/>
      <c r="T597" s="70"/>
    </row>
    <row r="598" spans="1:20" ht="15.75" x14ac:dyDescent="0.2">
      <c r="A598" s="519">
        <v>583</v>
      </c>
      <c r="B598" s="524"/>
      <c r="C598" s="525"/>
      <c r="D598" s="526"/>
      <c r="E598" s="527"/>
      <c r="F598" s="528" t="s">
        <v>10864</v>
      </c>
      <c r="G598" s="529"/>
      <c r="H598" s="530"/>
      <c r="I598" s="531"/>
      <c r="J598" s="532"/>
      <c r="K598" s="533"/>
      <c r="L598" s="533"/>
      <c r="M598" s="561"/>
      <c r="N598" s="524"/>
      <c r="O598" s="524"/>
      <c r="P598" s="535"/>
      <c r="Q598" s="535"/>
      <c r="R598" s="536"/>
      <c r="S598" s="70"/>
      <c r="T598" s="70"/>
    </row>
    <row r="599" spans="1:20" ht="25.5" x14ac:dyDescent="0.2">
      <c r="A599" s="519">
        <v>584</v>
      </c>
      <c r="B599" s="537">
        <v>6954</v>
      </c>
      <c r="C599" s="538" t="s">
        <v>12778</v>
      </c>
      <c r="D599" s="539"/>
      <c r="E599" s="411" t="s">
        <v>1090</v>
      </c>
      <c r="F599" s="411" t="s">
        <v>12779</v>
      </c>
      <c r="G599" s="411" t="s">
        <v>12780</v>
      </c>
      <c r="H599" s="540" t="s">
        <v>12781</v>
      </c>
      <c r="I599" s="541" t="str">
        <f t="shared" ref="I599:I662" si="52">HYPERLINK("http://www.gardenbulbs.ru/images/vesna_CL/thumbnails/"&amp;C599&amp;".jpg","фото1")</f>
        <v>фото1</v>
      </c>
      <c r="J599" s="541"/>
      <c r="K599" s="542" t="s">
        <v>32</v>
      </c>
      <c r="L599" s="546">
        <v>25</v>
      </c>
      <c r="M599" s="558">
        <v>4156.2000000000007</v>
      </c>
      <c r="N599" s="544"/>
      <c r="O599" s="331">
        <f t="shared" ref="O599:O662" si="53">IF(ISERROR(N599*M599),0,N599*M599)</f>
        <v>0</v>
      </c>
      <c r="P599" s="545" t="s">
        <v>11622</v>
      </c>
      <c r="Q599" s="333" t="s">
        <v>1093</v>
      </c>
      <c r="R599" s="340">
        <f t="shared" ref="R599:R662" si="54">M599/L599</f>
        <v>166.24800000000002</v>
      </c>
      <c r="S599" s="70"/>
      <c r="T599" s="70"/>
    </row>
    <row r="600" spans="1:20" ht="25.5" x14ac:dyDescent="0.2">
      <c r="A600" s="519">
        <v>585</v>
      </c>
      <c r="B600" s="537">
        <v>15</v>
      </c>
      <c r="C600" s="538" t="s">
        <v>8010</v>
      </c>
      <c r="D600" s="539"/>
      <c r="E600" s="411" t="s">
        <v>1090</v>
      </c>
      <c r="F600" s="411" t="s">
        <v>1091</v>
      </c>
      <c r="G600" s="411" t="s">
        <v>1092</v>
      </c>
      <c r="H600" s="540" t="s">
        <v>12782</v>
      </c>
      <c r="I600" s="541" t="str">
        <f t="shared" si="52"/>
        <v>фото1</v>
      </c>
      <c r="J600" s="541"/>
      <c r="K600" s="542" t="s">
        <v>32</v>
      </c>
      <c r="L600" s="546">
        <v>25</v>
      </c>
      <c r="M600" s="558">
        <v>1833.8999999999999</v>
      </c>
      <c r="N600" s="544"/>
      <c r="O600" s="331">
        <f t="shared" si="53"/>
        <v>0</v>
      </c>
      <c r="P600" s="545"/>
      <c r="Q600" s="333" t="s">
        <v>1093</v>
      </c>
      <c r="R600" s="340">
        <f t="shared" si="54"/>
        <v>73.355999999999995</v>
      </c>
      <c r="S600" s="70"/>
      <c r="T600" s="70"/>
    </row>
    <row r="601" spans="1:20" ht="38.25" x14ac:dyDescent="0.2">
      <c r="A601" s="519">
        <v>586</v>
      </c>
      <c r="B601" s="537">
        <v>4472</v>
      </c>
      <c r="C601" s="538" t="s">
        <v>8011</v>
      </c>
      <c r="D601" s="539"/>
      <c r="E601" s="411" t="s">
        <v>1090</v>
      </c>
      <c r="F601" s="411" t="s">
        <v>1094</v>
      </c>
      <c r="G601" s="411" t="s">
        <v>1095</v>
      </c>
      <c r="H601" s="540" t="s">
        <v>11402</v>
      </c>
      <c r="I601" s="541" t="str">
        <f t="shared" si="52"/>
        <v>фото1</v>
      </c>
      <c r="J601" s="541"/>
      <c r="K601" s="542" t="s">
        <v>32</v>
      </c>
      <c r="L601" s="546">
        <v>25</v>
      </c>
      <c r="M601" s="558">
        <v>3587.7999999999997</v>
      </c>
      <c r="N601" s="544"/>
      <c r="O601" s="331">
        <f t="shared" si="53"/>
        <v>0</v>
      </c>
      <c r="P601" s="545"/>
      <c r="Q601" s="333" t="s">
        <v>1093</v>
      </c>
      <c r="R601" s="340">
        <f t="shared" si="54"/>
        <v>143.512</v>
      </c>
      <c r="S601" s="70"/>
      <c r="T601" s="70"/>
    </row>
    <row r="602" spans="1:20" ht="38.25" x14ac:dyDescent="0.2">
      <c r="A602" s="519">
        <v>587</v>
      </c>
      <c r="B602" s="537">
        <v>2509</v>
      </c>
      <c r="C602" s="538" t="s">
        <v>8012</v>
      </c>
      <c r="D602" s="539"/>
      <c r="E602" s="411" t="s">
        <v>1090</v>
      </c>
      <c r="F602" s="411" t="s">
        <v>1096</v>
      </c>
      <c r="G602" s="411" t="s">
        <v>1097</v>
      </c>
      <c r="H602" s="540" t="s">
        <v>11403</v>
      </c>
      <c r="I602" s="541" t="str">
        <f t="shared" si="52"/>
        <v>фото1</v>
      </c>
      <c r="J602" s="541"/>
      <c r="K602" s="542" t="s">
        <v>32</v>
      </c>
      <c r="L602" s="546">
        <v>25</v>
      </c>
      <c r="M602" s="558">
        <v>1639</v>
      </c>
      <c r="N602" s="544"/>
      <c r="O602" s="331">
        <f t="shared" si="53"/>
        <v>0</v>
      </c>
      <c r="P602" s="545"/>
      <c r="Q602" s="333" t="s">
        <v>1093</v>
      </c>
      <c r="R602" s="340">
        <f t="shared" si="54"/>
        <v>65.56</v>
      </c>
      <c r="S602" s="70"/>
      <c r="T602" s="70"/>
    </row>
    <row r="603" spans="1:20" ht="38.25" x14ac:dyDescent="0.2">
      <c r="A603" s="519">
        <v>588</v>
      </c>
      <c r="B603" s="537">
        <v>958</v>
      </c>
      <c r="C603" s="538" t="s">
        <v>8013</v>
      </c>
      <c r="D603" s="539"/>
      <c r="E603" s="411" t="s">
        <v>1090</v>
      </c>
      <c r="F603" s="411" t="s">
        <v>1098</v>
      </c>
      <c r="G603" s="411" t="s">
        <v>1099</v>
      </c>
      <c r="H603" s="540" t="s">
        <v>11404</v>
      </c>
      <c r="I603" s="541" t="str">
        <f t="shared" si="52"/>
        <v>фото1</v>
      </c>
      <c r="J603" s="541"/>
      <c r="K603" s="542" t="s">
        <v>32</v>
      </c>
      <c r="L603" s="546">
        <v>25</v>
      </c>
      <c r="M603" s="558">
        <v>1931.3</v>
      </c>
      <c r="N603" s="544"/>
      <c r="O603" s="331">
        <f t="shared" si="53"/>
        <v>0</v>
      </c>
      <c r="P603" s="545"/>
      <c r="Q603" s="333" t="s">
        <v>1093</v>
      </c>
      <c r="R603" s="340">
        <f t="shared" si="54"/>
        <v>77.251999999999995</v>
      </c>
      <c r="S603" s="70"/>
      <c r="T603" s="70"/>
    </row>
    <row r="604" spans="1:20" ht="25.5" x14ac:dyDescent="0.2">
      <c r="A604" s="519">
        <v>589</v>
      </c>
      <c r="B604" s="537">
        <v>10770</v>
      </c>
      <c r="C604" s="538" t="s">
        <v>14676</v>
      </c>
      <c r="D604" s="539"/>
      <c r="E604" s="412" t="s">
        <v>1090</v>
      </c>
      <c r="F604" s="412" t="s">
        <v>14677</v>
      </c>
      <c r="G604" s="412" t="s">
        <v>14678</v>
      </c>
      <c r="H604" s="547" t="s">
        <v>14679</v>
      </c>
      <c r="I604" s="541" t="str">
        <f t="shared" si="52"/>
        <v>фото1</v>
      </c>
      <c r="J604" s="541"/>
      <c r="K604" s="542" t="s">
        <v>32</v>
      </c>
      <c r="L604" s="546">
        <v>25</v>
      </c>
      <c r="M604" s="558">
        <v>4156.2000000000007</v>
      </c>
      <c r="N604" s="544"/>
      <c r="O604" s="331">
        <f t="shared" si="53"/>
        <v>0</v>
      </c>
      <c r="P604" s="545" t="s">
        <v>13902</v>
      </c>
      <c r="Q604" s="333" t="s">
        <v>1093</v>
      </c>
      <c r="R604" s="340">
        <f t="shared" si="54"/>
        <v>166.24800000000002</v>
      </c>
      <c r="S604" s="70"/>
      <c r="T604" s="70"/>
    </row>
    <row r="605" spans="1:20" ht="25.5" x14ac:dyDescent="0.2">
      <c r="A605" s="519">
        <v>590</v>
      </c>
      <c r="B605" s="537">
        <v>10771</v>
      </c>
      <c r="C605" s="538" t="s">
        <v>14680</v>
      </c>
      <c r="D605" s="539"/>
      <c r="E605" s="412" t="s">
        <v>1090</v>
      </c>
      <c r="F605" s="412" t="s">
        <v>14681</v>
      </c>
      <c r="G605" s="412" t="s">
        <v>14682</v>
      </c>
      <c r="H605" s="547" t="s">
        <v>14683</v>
      </c>
      <c r="I605" s="541" t="str">
        <f t="shared" si="52"/>
        <v>фото1</v>
      </c>
      <c r="J605" s="541"/>
      <c r="K605" s="542" t="s">
        <v>32</v>
      </c>
      <c r="L605" s="546">
        <v>25</v>
      </c>
      <c r="M605" s="558">
        <v>2532.1999999999998</v>
      </c>
      <c r="N605" s="544"/>
      <c r="O605" s="331">
        <f t="shared" si="53"/>
        <v>0</v>
      </c>
      <c r="P605" s="545" t="s">
        <v>13902</v>
      </c>
      <c r="Q605" s="333" t="s">
        <v>1093</v>
      </c>
      <c r="R605" s="340">
        <f t="shared" si="54"/>
        <v>101.288</v>
      </c>
      <c r="S605" s="70"/>
      <c r="T605" s="70"/>
    </row>
    <row r="606" spans="1:20" ht="25.5" x14ac:dyDescent="0.2">
      <c r="A606" s="519">
        <v>591</v>
      </c>
      <c r="B606" s="537">
        <v>2501</v>
      </c>
      <c r="C606" s="538" t="s">
        <v>8014</v>
      </c>
      <c r="D606" s="539"/>
      <c r="E606" s="411" t="s">
        <v>1090</v>
      </c>
      <c r="F606" s="411" t="s">
        <v>1100</v>
      </c>
      <c r="G606" s="411" t="s">
        <v>12783</v>
      </c>
      <c r="H606" s="540" t="s">
        <v>11405</v>
      </c>
      <c r="I606" s="541" t="str">
        <f t="shared" si="52"/>
        <v>фото1</v>
      </c>
      <c r="J606" s="541"/>
      <c r="K606" s="542" t="s">
        <v>32</v>
      </c>
      <c r="L606" s="546">
        <v>25</v>
      </c>
      <c r="M606" s="558">
        <v>1639</v>
      </c>
      <c r="N606" s="544"/>
      <c r="O606" s="331">
        <f t="shared" si="53"/>
        <v>0</v>
      </c>
      <c r="P606" s="545"/>
      <c r="Q606" s="333" t="s">
        <v>1093</v>
      </c>
      <c r="R606" s="340">
        <f t="shared" si="54"/>
        <v>65.56</v>
      </c>
      <c r="S606" s="70"/>
      <c r="T606" s="70"/>
    </row>
    <row r="607" spans="1:20" ht="15" x14ac:dyDescent="0.2">
      <c r="A607" s="519">
        <v>592</v>
      </c>
      <c r="B607" s="537">
        <v>1671</v>
      </c>
      <c r="C607" s="538" t="s">
        <v>8015</v>
      </c>
      <c r="D607" s="539"/>
      <c r="E607" s="411" t="s">
        <v>1090</v>
      </c>
      <c r="F607" s="411" t="s">
        <v>1101</v>
      </c>
      <c r="G607" s="411" t="s">
        <v>1102</v>
      </c>
      <c r="H607" s="540" t="s">
        <v>11406</v>
      </c>
      <c r="I607" s="541" t="str">
        <f t="shared" si="52"/>
        <v>фото1</v>
      </c>
      <c r="J607" s="541"/>
      <c r="K607" s="542" t="s">
        <v>32</v>
      </c>
      <c r="L607" s="546">
        <v>50</v>
      </c>
      <c r="M607" s="558">
        <v>1427.8999999999999</v>
      </c>
      <c r="N607" s="544"/>
      <c r="O607" s="331">
        <f t="shared" si="53"/>
        <v>0</v>
      </c>
      <c r="P607" s="545"/>
      <c r="Q607" s="333" t="s">
        <v>1093</v>
      </c>
      <c r="R607" s="340">
        <f t="shared" si="54"/>
        <v>28.557999999999996</v>
      </c>
      <c r="S607" s="70"/>
      <c r="T607" s="70"/>
    </row>
    <row r="608" spans="1:20" ht="38.25" x14ac:dyDescent="0.2">
      <c r="A608" s="519">
        <v>593</v>
      </c>
      <c r="B608" s="537">
        <v>6957</v>
      </c>
      <c r="C608" s="538" t="s">
        <v>12784</v>
      </c>
      <c r="D608" s="539"/>
      <c r="E608" s="411" t="s">
        <v>1090</v>
      </c>
      <c r="F608" s="411" t="s">
        <v>12785</v>
      </c>
      <c r="G608" s="411" t="s">
        <v>12786</v>
      </c>
      <c r="H608" s="540" t="s">
        <v>12787</v>
      </c>
      <c r="I608" s="541" t="str">
        <f t="shared" si="52"/>
        <v>фото1</v>
      </c>
      <c r="J608" s="541"/>
      <c r="K608" s="542" t="s">
        <v>32</v>
      </c>
      <c r="L608" s="546">
        <v>25</v>
      </c>
      <c r="M608" s="558">
        <v>4968.2000000000007</v>
      </c>
      <c r="N608" s="544"/>
      <c r="O608" s="331">
        <f t="shared" si="53"/>
        <v>0</v>
      </c>
      <c r="P608" s="545" t="s">
        <v>11622</v>
      </c>
      <c r="Q608" s="333" t="s">
        <v>1093</v>
      </c>
      <c r="R608" s="340">
        <f t="shared" si="54"/>
        <v>198.72800000000004</v>
      </c>
      <c r="S608" s="70"/>
      <c r="T608" s="70"/>
    </row>
    <row r="609" spans="1:20" ht="25.5" x14ac:dyDescent="0.2">
      <c r="A609" s="519">
        <v>594</v>
      </c>
      <c r="B609" s="537">
        <v>1840</v>
      </c>
      <c r="C609" s="538" t="s">
        <v>8016</v>
      </c>
      <c r="D609" s="539"/>
      <c r="E609" s="411" t="s">
        <v>1090</v>
      </c>
      <c r="F609" s="411" t="s">
        <v>12788</v>
      </c>
      <c r="G609" s="411" t="s">
        <v>12789</v>
      </c>
      <c r="H609" s="540" t="s">
        <v>11407</v>
      </c>
      <c r="I609" s="541" t="str">
        <f t="shared" si="52"/>
        <v>фото1</v>
      </c>
      <c r="J609" s="541"/>
      <c r="K609" s="542" t="s">
        <v>32</v>
      </c>
      <c r="L609" s="546">
        <v>25</v>
      </c>
      <c r="M609" s="558">
        <v>3181.7999999999997</v>
      </c>
      <c r="N609" s="544"/>
      <c r="O609" s="331">
        <f t="shared" si="53"/>
        <v>0</v>
      </c>
      <c r="P609" s="545"/>
      <c r="Q609" s="333" t="s">
        <v>1093</v>
      </c>
      <c r="R609" s="340">
        <f t="shared" si="54"/>
        <v>127.27199999999999</v>
      </c>
      <c r="S609" s="70"/>
      <c r="T609" s="70"/>
    </row>
    <row r="610" spans="1:20" ht="38.25" x14ac:dyDescent="0.2">
      <c r="A610" s="519">
        <v>595</v>
      </c>
      <c r="B610" s="537">
        <v>4437</v>
      </c>
      <c r="C610" s="538" t="s">
        <v>12790</v>
      </c>
      <c r="D610" s="539"/>
      <c r="E610" s="411" t="s">
        <v>1090</v>
      </c>
      <c r="F610" s="411" t="s">
        <v>12791</v>
      </c>
      <c r="G610" s="411" t="s">
        <v>12792</v>
      </c>
      <c r="H610" s="540" t="s">
        <v>14684</v>
      </c>
      <c r="I610" s="541" t="str">
        <f t="shared" si="52"/>
        <v>фото1</v>
      </c>
      <c r="J610" s="541"/>
      <c r="K610" s="542" t="s">
        <v>32</v>
      </c>
      <c r="L610" s="546">
        <v>25</v>
      </c>
      <c r="M610" s="558">
        <v>1265.5</v>
      </c>
      <c r="N610" s="544"/>
      <c r="O610" s="331">
        <f t="shared" si="53"/>
        <v>0</v>
      </c>
      <c r="P610" s="545" t="s">
        <v>11622</v>
      </c>
      <c r="Q610" s="333" t="s">
        <v>1093</v>
      </c>
      <c r="R610" s="340">
        <f t="shared" si="54"/>
        <v>50.62</v>
      </c>
      <c r="S610" s="70"/>
      <c r="T610" s="70"/>
    </row>
    <row r="611" spans="1:20" ht="25.5" x14ac:dyDescent="0.2">
      <c r="A611" s="519">
        <v>596</v>
      </c>
      <c r="B611" s="537">
        <v>10772</v>
      </c>
      <c r="C611" s="538" t="s">
        <v>14685</v>
      </c>
      <c r="D611" s="539"/>
      <c r="E611" s="412" t="s">
        <v>1090</v>
      </c>
      <c r="F611" s="412" t="s">
        <v>14686</v>
      </c>
      <c r="G611" s="412" t="s">
        <v>14687</v>
      </c>
      <c r="H611" s="547" t="s">
        <v>14688</v>
      </c>
      <c r="I611" s="541" t="str">
        <f t="shared" si="52"/>
        <v>фото1</v>
      </c>
      <c r="J611" s="541"/>
      <c r="K611" s="542" t="s">
        <v>32</v>
      </c>
      <c r="L611" s="546">
        <v>25</v>
      </c>
      <c r="M611" s="558">
        <v>1395.3999999999999</v>
      </c>
      <c r="N611" s="544"/>
      <c r="O611" s="331">
        <f t="shared" si="53"/>
        <v>0</v>
      </c>
      <c r="P611" s="545" t="s">
        <v>13902</v>
      </c>
      <c r="Q611" s="333" t="s">
        <v>1093</v>
      </c>
      <c r="R611" s="340">
        <f t="shared" si="54"/>
        <v>55.815999999999995</v>
      </c>
      <c r="S611" s="70"/>
      <c r="T611" s="70"/>
    </row>
    <row r="612" spans="1:20" ht="38.25" x14ac:dyDescent="0.2">
      <c r="A612" s="519">
        <v>597</v>
      </c>
      <c r="B612" s="537">
        <v>5422</v>
      </c>
      <c r="C612" s="538" t="s">
        <v>9929</v>
      </c>
      <c r="D612" s="539"/>
      <c r="E612" s="449" t="s">
        <v>1090</v>
      </c>
      <c r="F612" s="449" t="s">
        <v>8017</v>
      </c>
      <c r="G612" s="449" t="s">
        <v>8018</v>
      </c>
      <c r="H612" s="548" t="s">
        <v>11408</v>
      </c>
      <c r="I612" s="541" t="str">
        <f t="shared" si="52"/>
        <v>фото1</v>
      </c>
      <c r="J612" s="541"/>
      <c r="K612" s="542" t="s">
        <v>32</v>
      </c>
      <c r="L612" s="546">
        <v>25</v>
      </c>
      <c r="M612" s="558">
        <v>3506.6</v>
      </c>
      <c r="N612" s="544"/>
      <c r="O612" s="331">
        <f t="shared" si="53"/>
        <v>0</v>
      </c>
      <c r="P612" s="545"/>
      <c r="Q612" s="333" t="s">
        <v>1093</v>
      </c>
      <c r="R612" s="340">
        <f t="shared" si="54"/>
        <v>140.26400000000001</v>
      </c>
      <c r="S612" s="70"/>
      <c r="T612" s="70"/>
    </row>
    <row r="613" spans="1:20" ht="51" x14ac:dyDescent="0.2">
      <c r="A613" s="519">
        <v>598</v>
      </c>
      <c r="B613" s="537">
        <v>5423</v>
      </c>
      <c r="C613" s="538" t="s">
        <v>9930</v>
      </c>
      <c r="D613" s="539"/>
      <c r="E613" s="411" t="s">
        <v>1090</v>
      </c>
      <c r="F613" s="411" t="s">
        <v>8019</v>
      </c>
      <c r="G613" s="411" t="s">
        <v>8020</v>
      </c>
      <c r="H613" s="540" t="s">
        <v>11409</v>
      </c>
      <c r="I613" s="541" t="str">
        <f t="shared" si="52"/>
        <v>фото1</v>
      </c>
      <c r="J613" s="541"/>
      <c r="K613" s="542" t="s">
        <v>32</v>
      </c>
      <c r="L613" s="546">
        <v>25</v>
      </c>
      <c r="M613" s="558">
        <v>2938.2</v>
      </c>
      <c r="N613" s="544"/>
      <c r="O613" s="331">
        <f t="shared" si="53"/>
        <v>0</v>
      </c>
      <c r="P613" s="545"/>
      <c r="Q613" s="333" t="s">
        <v>1093</v>
      </c>
      <c r="R613" s="340">
        <f t="shared" si="54"/>
        <v>117.52799999999999</v>
      </c>
      <c r="S613" s="70"/>
      <c r="T613" s="70"/>
    </row>
    <row r="614" spans="1:20" ht="25.5" x14ac:dyDescent="0.2">
      <c r="A614" s="519">
        <v>599</v>
      </c>
      <c r="B614" s="537">
        <v>4476</v>
      </c>
      <c r="C614" s="538" t="s">
        <v>8021</v>
      </c>
      <c r="D614" s="539"/>
      <c r="E614" s="411" t="s">
        <v>1090</v>
      </c>
      <c r="F614" s="411" t="s">
        <v>1103</v>
      </c>
      <c r="G614" s="411" t="s">
        <v>1104</v>
      </c>
      <c r="H614" s="540" t="s">
        <v>11410</v>
      </c>
      <c r="I614" s="541" t="str">
        <f t="shared" si="52"/>
        <v>фото1</v>
      </c>
      <c r="J614" s="541"/>
      <c r="K614" s="542" t="s">
        <v>32</v>
      </c>
      <c r="L614" s="546">
        <v>25</v>
      </c>
      <c r="M614" s="558">
        <v>3344.2</v>
      </c>
      <c r="N614" s="544"/>
      <c r="O614" s="331">
        <f t="shared" si="53"/>
        <v>0</v>
      </c>
      <c r="P614" s="545"/>
      <c r="Q614" s="333" t="s">
        <v>1093</v>
      </c>
      <c r="R614" s="340">
        <f t="shared" si="54"/>
        <v>133.768</v>
      </c>
      <c r="S614" s="70"/>
      <c r="T614" s="70"/>
    </row>
    <row r="615" spans="1:20" ht="25.5" x14ac:dyDescent="0.2">
      <c r="A615" s="519">
        <v>600</v>
      </c>
      <c r="B615" s="537">
        <v>828</v>
      </c>
      <c r="C615" s="538" t="s">
        <v>8022</v>
      </c>
      <c r="D615" s="539"/>
      <c r="E615" s="411" t="s">
        <v>1090</v>
      </c>
      <c r="F615" s="411" t="s">
        <v>1105</v>
      </c>
      <c r="G615" s="411" t="s">
        <v>1106</v>
      </c>
      <c r="H615" s="540" t="s">
        <v>11411</v>
      </c>
      <c r="I615" s="541" t="str">
        <f t="shared" si="52"/>
        <v>фото1</v>
      </c>
      <c r="J615" s="541"/>
      <c r="K615" s="542" t="s">
        <v>32</v>
      </c>
      <c r="L615" s="546">
        <v>25</v>
      </c>
      <c r="M615" s="558">
        <v>2873.2</v>
      </c>
      <c r="N615" s="544"/>
      <c r="O615" s="331">
        <f t="shared" si="53"/>
        <v>0</v>
      </c>
      <c r="P615" s="545"/>
      <c r="Q615" s="333" t="s">
        <v>1093</v>
      </c>
      <c r="R615" s="340">
        <f t="shared" si="54"/>
        <v>114.928</v>
      </c>
      <c r="S615" s="70"/>
      <c r="T615" s="70"/>
    </row>
    <row r="616" spans="1:20" ht="38.25" x14ac:dyDescent="0.2">
      <c r="A616" s="519">
        <v>601</v>
      </c>
      <c r="B616" s="537">
        <v>955</v>
      </c>
      <c r="C616" s="538" t="s">
        <v>8023</v>
      </c>
      <c r="D616" s="539"/>
      <c r="E616" s="411" t="s">
        <v>1090</v>
      </c>
      <c r="F616" s="411" t="s">
        <v>1107</v>
      </c>
      <c r="G616" s="411" t="s">
        <v>1108</v>
      </c>
      <c r="H616" s="540" t="s">
        <v>11412</v>
      </c>
      <c r="I616" s="541" t="str">
        <f t="shared" si="52"/>
        <v>фото1</v>
      </c>
      <c r="J616" s="541"/>
      <c r="K616" s="542" t="s">
        <v>32</v>
      </c>
      <c r="L616" s="546">
        <v>25</v>
      </c>
      <c r="M616" s="558">
        <v>3181.7999999999997</v>
      </c>
      <c r="N616" s="544"/>
      <c r="O616" s="331">
        <f t="shared" si="53"/>
        <v>0</v>
      </c>
      <c r="P616" s="545"/>
      <c r="Q616" s="333" t="s">
        <v>1093</v>
      </c>
      <c r="R616" s="340">
        <f t="shared" si="54"/>
        <v>127.27199999999999</v>
      </c>
      <c r="S616" s="70"/>
      <c r="T616" s="70"/>
    </row>
    <row r="617" spans="1:20" ht="38.25" x14ac:dyDescent="0.2">
      <c r="A617" s="519">
        <v>602</v>
      </c>
      <c r="B617" s="537">
        <v>4477</v>
      </c>
      <c r="C617" s="538" t="s">
        <v>8024</v>
      </c>
      <c r="D617" s="539"/>
      <c r="E617" s="411" t="s">
        <v>1090</v>
      </c>
      <c r="F617" s="411" t="s">
        <v>1109</v>
      </c>
      <c r="G617" s="411" t="s">
        <v>1110</v>
      </c>
      <c r="H617" s="540" t="s">
        <v>11413</v>
      </c>
      <c r="I617" s="541" t="str">
        <f t="shared" si="52"/>
        <v>фото1</v>
      </c>
      <c r="J617" s="541"/>
      <c r="K617" s="542" t="s">
        <v>32</v>
      </c>
      <c r="L617" s="546">
        <v>25</v>
      </c>
      <c r="M617" s="558">
        <v>3815.1</v>
      </c>
      <c r="N617" s="544"/>
      <c r="O617" s="331">
        <f t="shared" si="53"/>
        <v>0</v>
      </c>
      <c r="P617" s="545"/>
      <c r="Q617" s="333" t="s">
        <v>1093</v>
      </c>
      <c r="R617" s="340">
        <f t="shared" si="54"/>
        <v>152.60399999999998</v>
      </c>
      <c r="S617" s="70"/>
      <c r="T617" s="70"/>
    </row>
    <row r="618" spans="1:20" ht="51" x14ac:dyDescent="0.2">
      <c r="A618" s="519">
        <v>603</v>
      </c>
      <c r="B618" s="537">
        <v>1843</v>
      </c>
      <c r="C618" s="538" t="s">
        <v>8025</v>
      </c>
      <c r="D618" s="539"/>
      <c r="E618" s="411" t="s">
        <v>1090</v>
      </c>
      <c r="F618" s="411" t="s">
        <v>1111</v>
      </c>
      <c r="G618" s="411" t="s">
        <v>1112</v>
      </c>
      <c r="H618" s="540" t="s">
        <v>11414</v>
      </c>
      <c r="I618" s="541" t="str">
        <f t="shared" si="52"/>
        <v>фото1</v>
      </c>
      <c r="J618" s="541"/>
      <c r="K618" s="542" t="s">
        <v>32</v>
      </c>
      <c r="L618" s="546">
        <v>25</v>
      </c>
      <c r="M618" s="558">
        <v>3831.4</v>
      </c>
      <c r="N618" s="544"/>
      <c r="O618" s="331">
        <f t="shared" si="53"/>
        <v>0</v>
      </c>
      <c r="P618" s="545"/>
      <c r="Q618" s="333" t="s">
        <v>1093</v>
      </c>
      <c r="R618" s="340">
        <f t="shared" si="54"/>
        <v>153.256</v>
      </c>
      <c r="S618" s="70"/>
      <c r="T618" s="70"/>
    </row>
    <row r="619" spans="1:20" ht="38.25" x14ac:dyDescent="0.2">
      <c r="A619" s="519">
        <v>604</v>
      </c>
      <c r="B619" s="537">
        <v>10773</v>
      </c>
      <c r="C619" s="538" t="s">
        <v>14689</v>
      </c>
      <c r="D619" s="539"/>
      <c r="E619" s="412" t="s">
        <v>1090</v>
      </c>
      <c r="F619" s="412" t="s">
        <v>14690</v>
      </c>
      <c r="G619" s="412" t="s">
        <v>14691</v>
      </c>
      <c r="H619" s="547" t="s">
        <v>14692</v>
      </c>
      <c r="I619" s="541" t="str">
        <f t="shared" si="52"/>
        <v>фото1</v>
      </c>
      <c r="J619" s="541"/>
      <c r="K619" s="542" t="s">
        <v>32</v>
      </c>
      <c r="L619" s="546">
        <v>25</v>
      </c>
      <c r="M619" s="558">
        <v>2207.4</v>
      </c>
      <c r="N619" s="544"/>
      <c r="O619" s="331">
        <f t="shared" si="53"/>
        <v>0</v>
      </c>
      <c r="P619" s="545" t="s">
        <v>13902</v>
      </c>
      <c r="Q619" s="333" t="s">
        <v>1093</v>
      </c>
      <c r="R619" s="340">
        <f t="shared" si="54"/>
        <v>88.296000000000006</v>
      </c>
      <c r="S619" s="70"/>
      <c r="T619" s="70"/>
    </row>
    <row r="620" spans="1:20" ht="25.5" x14ac:dyDescent="0.2">
      <c r="A620" s="519">
        <v>605</v>
      </c>
      <c r="B620" s="537">
        <v>10774</v>
      </c>
      <c r="C620" s="538" t="s">
        <v>14693</v>
      </c>
      <c r="D620" s="539"/>
      <c r="E620" s="412" t="s">
        <v>1090</v>
      </c>
      <c r="F620" s="412" t="s">
        <v>14694</v>
      </c>
      <c r="G620" s="412" t="s">
        <v>14695</v>
      </c>
      <c r="H620" s="547" t="s">
        <v>14696</v>
      </c>
      <c r="I620" s="541" t="str">
        <f t="shared" si="52"/>
        <v>фото1</v>
      </c>
      <c r="J620" s="541"/>
      <c r="K620" s="542" t="s">
        <v>32</v>
      </c>
      <c r="L620" s="546">
        <v>25</v>
      </c>
      <c r="M620" s="558">
        <v>1038.0999999999999</v>
      </c>
      <c r="N620" s="544"/>
      <c r="O620" s="331">
        <f t="shared" si="53"/>
        <v>0</v>
      </c>
      <c r="P620" s="545" t="s">
        <v>13902</v>
      </c>
      <c r="Q620" s="333" t="s">
        <v>1093</v>
      </c>
      <c r="R620" s="340">
        <f t="shared" si="54"/>
        <v>41.523999999999994</v>
      </c>
      <c r="S620" s="70"/>
      <c r="T620" s="70"/>
    </row>
    <row r="621" spans="1:20" ht="25.5" x14ac:dyDescent="0.2">
      <c r="A621" s="519">
        <v>606</v>
      </c>
      <c r="B621" s="537">
        <v>525</v>
      </c>
      <c r="C621" s="538" t="s">
        <v>8027</v>
      </c>
      <c r="D621" s="539"/>
      <c r="E621" s="449" t="s">
        <v>1090</v>
      </c>
      <c r="F621" s="449" t="s">
        <v>8028</v>
      </c>
      <c r="G621" s="449" t="s">
        <v>8029</v>
      </c>
      <c r="H621" s="548" t="s">
        <v>11415</v>
      </c>
      <c r="I621" s="541" t="str">
        <f t="shared" si="52"/>
        <v>фото1</v>
      </c>
      <c r="J621" s="541"/>
      <c r="K621" s="542" t="s">
        <v>32</v>
      </c>
      <c r="L621" s="546">
        <v>25</v>
      </c>
      <c r="M621" s="558">
        <v>3344.2</v>
      </c>
      <c r="N621" s="544"/>
      <c r="O621" s="331">
        <f t="shared" si="53"/>
        <v>0</v>
      </c>
      <c r="P621" s="545"/>
      <c r="Q621" s="333" t="s">
        <v>1093</v>
      </c>
      <c r="R621" s="340">
        <f t="shared" si="54"/>
        <v>133.768</v>
      </c>
      <c r="S621" s="70"/>
      <c r="T621" s="70"/>
    </row>
    <row r="622" spans="1:20" ht="25.5" x14ac:dyDescent="0.2">
      <c r="A622" s="519">
        <v>607</v>
      </c>
      <c r="B622" s="537">
        <v>1844</v>
      </c>
      <c r="C622" s="538" t="s">
        <v>8026</v>
      </c>
      <c r="D622" s="539"/>
      <c r="E622" s="449" t="s">
        <v>1090</v>
      </c>
      <c r="F622" s="449" t="s">
        <v>1113</v>
      </c>
      <c r="G622" s="449" t="s">
        <v>1114</v>
      </c>
      <c r="H622" s="548" t="s">
        <v>11416</v>
      </c>
      <c r="I622" s="541" t="str">
        <f t="shared" si="52"/>
        <v>фото1</v>
      </c>
      <c r="J622" s="541"/>
      <c r="K622" s="542" t="s">
        <v>32</v>
      </c>
      <c r="L622" s="546">
        <v>25</v>
      </c>
      <c r="M622" s="558">
        <v>1639</v>
      </c>
      <c r="N622" s="544"/>
      <c r="O622" s="331">
        <f t="shared" si="53"/>
        <v>0</v>
      </c>
      <c r="P622" s="545"/>
      <c r="Q622" s="333" t="s">
        <v>1093</v>
      </c>
      <c r="R622" s="340">
        <f t="shared" si="54"/>
        <v>65.56</v>
      </c>
      <c r="S622" s="70"/>
      <c r="T622" s="70"/>
    </row>
    <row r="623" spans="1:20" ht="25.5" x14ac:dyDescent="0.2">
      <c r="A623" s="519">
        <v>608</v>
      </c>
      <c r="B623" s="537">
        <v>4031</v>
      </c>
      <c r="C623" s="538" t="s">
        <v>8030</v>
      </c>
      <c r="D623" s="539"/>
      <c r="E623" s="411" t="s">
        <v>1090</v>
      </c>
      <c r="F623" s="411" t="s">
        <v>1115</v>
      </c>
      <c r="G623" s="411" t="s">
        <v>1116</v>
      </c>
      <c r="H623" s="540" t="s">
        <v>11417</v>
      </c>
      <c r="I623" s="541" t="str">
        <f t="shared" si="52"/>
        <v>фото1</v>
      </c>
      <c r="J623" s="541"/>
      <c r="K623" s="542" t="s">
        <v>32</v>
      </c>
      <c r="L623" s="546">
        <v>25</v>
      </c>
      <c r="M623" s="558">
        <v>2857</v>
      </c>
      <c r="N623" s="544"/>
      <c r="O623" s="331">
        <f t="shared" si="53"/>
        <v>0</v>
      </c>
      <c r="P623" s="545"/>
      <c r="Q623" s="333" t="s">
        <v>1093</v>
      </c>
      <c r="R623" s="340">
        <f t="shared" si="54"/>
        <v>114.28</v>
      </c>
      <c r="S623" s="70"/>
      <c r="T623" s="70"/>
    </row>
    <row r="624" spans="1:20" ht="38.25" x14ac:dyDescent="0.2">
      <c r="A624" s="519">
        <v>609</v>
      </c>
      <c r="B624" s="537">
        <v>1646</v>
      </c>
      <c r="C624" s="538" t="s">
        <v>8031</v>
      </c>
      <c r="D624" s="539"/>
      <c r="E624" s="411" t="s">
        <v>1090</v>
      </c>
      <c r="F624" s="411" t="s">
        <v>1117</v>
      </c>
      <c r="G624" s="411" t="s">
        <v>1118</v>
      </c>
      <c r="H624" s="540" t="s">
        <v>11418</v>
      </c>
      <c r="I624" s="541" t="str">
        <f t="shared" si="52"/>
        <v>фото1</v>
      </c>
      <c r="J624" s="541"/>
      <c r="K624" s="542" t="s">
        <v>32</v>
      </c>
      <c r="L624" s="546">
        <v>25</v>
      </c>
      <c r="M624" s="558">
        <v>1395.3999999999999</v>
      </c>
      <c r="N624" s="544"/>
      <c r="O624" s="331">
        <f t="shared" si="53"/>
        <v>0</v>
      </c>
      <c r="P624" s="545"/>
      <c r="Q624" s="333" t="s">
        <v>1093</v>
      </c>
      <c r="R624" s="340">
        <f t="shared" si="54"/>
        <v>55.815999999999995</v>
      </c>
      <c r="S624" s="70"/>
      <c r="T624" s="70"/>
    </row>
    <row r="625" spans="1:20" ht="38.25" x14ac:dyDescent="0.2">
      <c r="A625" s="519">
        <v>610</v>
      </c>
      <c r="B625" s="537">
        <v>10775</v>
      </c>
      <c r="C625" s="538" t="s">
        <v>14693</v>
      </c>
      <c r="D625" s="539"/>
      <c r="E625" s="412" t="s">
        <v>1090</v>
      </c>
      <c r="F625" s="412" t="s">
        <v>14697</v>
      </c>
      <c r="G625" s="412" t="s">
        <v>14698</v>
      </c>
      <c r="H625" s="547" t="s">
        <v>14699</v>
      </c>
      <c r="I625" s="541" t="str">
        <f t="shared" si="52"/>
        <v>фото1</v>
      </c>
      <c r="J625" s="541"/>
      <c r="K625" s="542" t="s">
        <v>32</v>
      </c>
      <c r="L625" s="546">
        <v>25</v>
      </c>
      <c r="M625" s="558">
        <v>2797.5</v>
      </c>
      <c r="N625" s="544"/>
      <c r="O625" s="331">
        <f t="shared" si="53"/>
        <v>0</v>
      </c>
      <c r="P625" s="545" t="s">
        <v>13902</v>
      </c>
      <c r="Q625" s="333" t="s">
        <v>1093</v>
      </c>
      <c r="R625" s="340">
        <f t="shared" si="54"/>
        <v>111.9</v>
      </c>
      <c r="S625" s="70"/>
      <c r="T625" s="70"/>
    </row>
    <row r="626" spans="1:20" ht="25.5" x14ac:dyDescent="0.2">
      <c r="A626" s="519">
        <v>611</v>
      </c>
      <c r="B626" s="537">
        <v>1647</v>
      </c>
      <c r="C626" s="538" t="s">
        <v>8032</v>
      </c>
      <c r="D626" s="539"/>
      <c r="E626" s="411" t="s">
        <v>1090</v>
      </c>
      <c r="F626" s="411" t="s">
        <v>1119</v>
      </c>
      <c r="G626" s="411" t="s">
        <v>1120</v>
      </c>
      <c r="H626" s="540" t="s">
        <v>11419</v>
      </c>
      <c r="I626" s="541" t="str">
        <f t="shared" si="52"/>
        <v>фото1</v>
      </c>
      <c r="J626" s="541"/>
      <c r="K626" s="542" t="s">
        <v>32</v>
      </c>
      <c r="L626" s="546">
        <v>25</v>
      </c>
      <c r="M626" s="558">
        <v>956.9</v>
      </c>
      <c r="N626" s="544"/>
      <c r="O626" s="331">
        <f t="shared" si="53"/>
        <v>0</v>
      </c>
      <c r="P626" s="545"/>
      <c r="Q626" s="333" t="s">
        <v>1093</v>
      </c>
      <c r="R626" s="340">
        <f t="shared" si="54"/>
        <v>38.275999999999996</v>
      </c>
      <c r="S626" s="70"/>
      <c r="T626" s="70"/>
    </row>
    <row r="627" spans="1:20" ht="38.25" x14ac:dyDescent="0.2">
      <c r="A627" s="519">
        <v>612</v>
      </c>
      <c r="B627" s="537">
        <v>6958</v>
      </c>
      <c r="C627" s="538" t="s">
        <v>12793</v>
      </c>
      <c r="D627" s="539"/>
      <c r="E627" s="449" t="s">
        <v>1090</v>
      </c>
      <c r="F627" s="449" t="s">
        <v>12794</v>
      </c>
      <c r="G627" s="449" t="s">
        <v>12795</v>
      </c>
      <c r="H627" s="548" t="s">
        <v>12796</v>
      </c>
      <c r="I627" s="541" t="str">
        <f t="shared" si="52"/>
        <v>фото1</v>
      </c>
      <c r="J627" s="541"/>
      <c r="K627" s="542" t="s">
        <v>32</v>
      </c>
      <c r="L627" s="546">
        <v>25</v>
      </c>
      <c r="M627" s="558">
        <v>2938.2</v>
      </c>
      <c r="N627" s="544"/>
      <c r="O627" s="331">
        <f t="shared" si="53"/>
        <v>0</v>
      </c>
      <c r="P627" s="545" t="s">
        <v>11622</v>
      </c>
      <c r="Q627" s="333" t="s">
        <v>1093</v>
      </c>
      <c r="R627" s="340">
        <f t="shared" si="54"/>
        <v>117.52799999999999</v>
      </c>
      <c r="S627" s="70"/>
      <c r="T627" s="70"/>
    </row>
    <row r="628" spans="1:20" ht="38.25" x14ac:dyDescent="0.2">
      <c r="A628" s="519">
        <v>613</v>
      </c>
      <c r="B628" s="537">
        <v>1648</v>
      </c>
      <c r="C628" s="538" t="s">
        <v>8033</v>
      </c>
      <c r="D628" s="539"/>
      <c r="E628" s="411" t="s">
        <v>1090</v>
      </c>
      <c r="F628" s="411" t="s">
        <v>1121</v>
      </c>
      <c r="G628" s="411" t="s">
        <v>1122</v>
      </c>
      <c r="H628" s="540" t="s">
        <v>11420</v>
      </c>
      <c r="I628" s="541" t="str">
        <f t="shared" si="52"/>
        <v>фото1</v>
      </c>
      <c r="J628" s="541"/>
      <c r="K628" s="542" t="s">
        <v>32</v>
      </c>
      <c r="L628" s="546">
        <v>25</v>
      </c>
      <c r="M628" s="558">
        <v>1639</v>
      </c>
      <c r="N628" s="544"/>
      <c r="O628" s="331">
        <f t="shared" si="53"/>
        <v>0</v>
      </c>
      <c r="P628" s="545"/>
      <c r="Q628" s="333" t="s">
        <v>1093</v>
      </c>
      <c r="R628" s="340">
        <f t="shared" si="54"/>
        <v>65.56</v>
      </c>
      <c r="S628" s="70"/>
      <c r="T628" s="70"/>
    </row>
    <row r="629" spans="1:20" ht="25.5" x14ac:dyDescent="0.2">
      <c r="A629" s="519">
        <v>614</v>
      </c>
      <c r="B629" s="537">
        <v>1846</v>
      </c>
      <c r="C629" s="538" t="s">
        <v>8034</v>
      </c>
      <c r="D629" s="539"/>
      <c r="E629" s="449" t="s">
        <v>1090</v>
      </c>
      <c r="F629" s="449" t="s">
        <v>1123</v>
      </c>
      <c r="G629" s="449" t="s">
        <v>1124</v>
      </c>
      <c r="H629" s="548" t="s">
        <v>11421</v>
      </c>
      <c r="I629" s="541" t="str">
        <f t="shared" si="52"/>
        <v>фото1</v>
      </c>
      <c r="J629" s="541"/>
      <c r="K629" s="542" t="s">
        <v>32</v>
      </c>
      <c r="L629" s="546">
        <v>25</v>
      </c>
      <c r="M629" s="558">
        <v>3993.7999999999997</v>
      </c>
      <c r="N629" s="544"/>
      <c r="O629" s="331">
        <f t="shared" si="53"/>
        <v>0</v>
      </c>
      <c r="P629" s="545"/>
      <c r="Q629" s="333" t="s">
        <v>1093</v>
      </c>
      <c r="R629" s="340">
        <f t="shared" si="54"/>
        <v>159.75199999999998</v>
      </c>
      <c r="S629" s="70"/>
      <c r="T629" s="70"/>
    </row>
    <row r="630" spans="1:20" ht="25.5" x14ac:dyDescent="0.2">
      <c r="A630" s="519">
        <v>615</v>
      </c>
      <c r="B630" s="537">
        <v>8</v>
      </c>
      <c r="C630" s="538" t="s">
        <v>8035</v>
      </c>
      <c r="D630" s="539"/>
      <c r="E630" s="449" t="s">
        <v>1090</v>
      </c>
      <c r="F630" s="449" t="s">
        <v>1125</v>
      </c>
      <c r="G630" s="449" t="s">
        <v>1126</v>
      </c>
      <c r="H630" s="548" t="s">
        <v>11422</v>
      </c>
      <c r="I630" s="541" t="str">
        <f t="shared" si="52"/>
        <v>фото1</v>
      </c>
      <c r="J630" s="541"/>
      <c r="K630" s="542" t="s">
        <v>32</v>
      </c>
      <c r="L630" s="546">
        <v>25</v>
      </c>
      <c r="M630" s="558">
        <v>1874.5</v>
      </c>
      <c r="N630" s="544"/>
      <c r="O630" s="331">
        <f t="shared" si="53"/>
        <v>0</v>
      </c>
      <c r="P630" s="545"/>
      <c r="Q630" s="333" t="s">
        <v>1093</v>
      </c>
      <c r="R630" s="340">
        <f t="shared" si="54"/>
        <v>74.98</v>
      </c>
      <c r="S630" s="70"/>
      <c r="T630" s="70"/>
    </row>
    <row r="631" spans="1:20" ht="25.5" x14ac:dyDescent="0.2">
      <c r="A631" s="519">
        <v>616</v>
      </c>
      <c r="B631" s="537">
        <v>957</v>
      </c>
      <c r="C631" s="538" t="s">
        <v>8036</v>
      </c>
      <c r="D631" s="539"/>
      <c r="E631" s="449" t="s">
        <v>1090</v>
      </c>
      <c r="F631" s="449" t="s">
        <v>1127</v>
      </c>
      <c r="G631" s="449" t="s">
        <v>1128</v>
      </c>
      <c r="H631" s="548" t="s">
        <v>11423</v>
      </c>
      <c r="I631" s="541" t="str">
        <f t="shared" si="52"/>
        <v>фото1</v>
      </c>
      <c r="J631" s="541"/>
      <c r="K631" s="542" t="s">
        <v>32</v>
      </c>
      <c r="L631" s="546">
        <v>25</v>
      </c>
      <c r="M631" s="558">
        <v>3425.4</v>
      </c>
      <c r="N631" s="544"/>
      <c r="O631" s="331">
        <f t="shared" si="53"/>
        <v>0</v>
      </c>
      <c r="P631" s="545"/>
      <c r="Q631" s="333" t="s">
        <v>1093</v>
      </c>
      <c r="R631" s="340">
        <f t="shared" si="54"/>
        <v>137.01599999999999</v>
      </c>
      <c r="S631" s="70"/>
      <c r="T631" s="70"/>
    </row>
    <row r="632" spans="1:20" ht="25.5" x14ac:dyDescent="0.2">
      <c r="A632" s="519">
        <v>617</v>
      </c>
      <c r="B632" s="537">
        <v>10776</v>
      </c>
      <c r="C632" s="538" t="s">
        <v>14700</v>
      </c>
      <c r="D632" s="539"/>
      <c r="E632" s="412" t="s">
        <v>1090</v>
      </c>
      <c r="F632" s="412" t="s">
        <v>14701</v>
      </c>
      <c r="G632" s="412" t="s">
        <v>14702</v>
      </c>
      <c r="H632" s="547" t="s">
        <v>14703</v>
      </c>
      <c r="I632" s="541" t="str">
        <f t="shared" si="52"/>
        <v>фото1</v>
      </c>
      <c r="J632" s="541"/>
      <c r="K632" s="542" t="s">
        <v>32</v>
      </c>
      <c r="L632" s="546">
        <v>25</v>
      </c>
      <c r="M632" s="558">
        <v>1639</v>
      </c>
      <c r="N632" s="544"/>
      <c r="O632" s="331">
        <f t="shared" si="53"/>
        <v>0</v>
      </c>
      <c r="P632" s="545" t="s">
        <v>13902</v>
      </c>
      <c r="Q632" s="333" t="s">
        <v>1093</v>
      </c>
      <c r="R632" s="340">
        <f t="shared" si="54"/>
        <v>65.56</v>
      </c>
      <c r="S632" s="70"/>
      <c r="T632" s="70"/>
    </row>
    <row r="633" spans="1:20" ht="38.25" x14ac:dyDescent="0.2">
      <c r="A633" s="519">
        <v>618</v>
      </c>
      <c r="B633" s="537">
        <v>2290</v>
      </c>
      <c r="C633" s="538" t="s">
        <v>8037</v>
      </c>
      <c r="D633" s="539"/>
      <c r="E633" s="449" t="s">
        <v>1090</v>
      </c>
      <c r="F633" s="449" t="s">
        <v>1129</v>
      </c>
      <c r="G633" s="449" t="s">
        <v>1130</v>
      </c>
      <c r="H633" s="548" t="s">
        <v>11424</v>
      </c>
      <c r="I633" s="541" t="str">
        <f t="shared" si="52"/>
        <v>фото1</v>
      </c>
      <c r="J633" s="541"/>
      <c r="K633" s="542" t="s">
        <v>32</v>
      </c>
      <c r="L633" s="546">
        <v>25</v>
      </c>
      <c r="M633" s="558">
        <v>2288.6</v>
      </c>
      <c r="N633" s="544"/>
      <c r="O633" s="331">
        <f t="shared" si="53"/>
        <v>0</v>
      </c>
      <c r="P633" s="545"/>
      <c r="Q633" s="333" t="s">
        <v>1093</v>
      </c>
      <c r="R633" s="340">
        <f t="shared" si="54"/>
        <v>91.543999999999997</v>
      </c>
      <c r="S633" s="70"/>
      <c r="T633" s="70"/>
    </row>
    <row r="634" spans="1:20" ht="38.25" x14ac:dyDescent="0.2">
      <c r="A634" s="519">
        <v>619</v>
      </c>
      <c r="B634" s="537">
        <v>6959</v>
      </c>
      <c r="C634" s="538" t="s">
        <v>12797</v>
      </c>
      <c r="D634" s="539"/>
      <c r="E634" s="411" t="s">
        <v>1090</v>
      </c>
      <c r="F634" s="411" t="s">
        <v>12798</v>
      </c>
      <c r="G634" s="411" t="s">
        <v>12799</v>
      </c>
      <c r="H634" s="540" t="s">
        <v>12800</v>
      </c>
      <c r="I634" s="541" t="str">
        <f t="shared" si="52"/>
        <v>фото1</v>
      </c>
      <c r="J634" s="541"/>
      <c r="K634" s="542" t="s">
        <v>32</v>
      </c>
      <c r="L634" s="546">
        <v>25</v>
      </c>
      <c r="M634" s="558">
        <v>4156.2000000000007</v>
      </c>
      <c r="N634" s="544"/>
      <c r="O634" s="331">
        <f t="shared" si="53"/>
        <v>0</v>
      </c>
      <c r="P634" s="545" t="s">
        <v>11622</v>
      </c>
      <c r="Q634" s="333" t="s">
        <v>1093</v>
      </c>
      <c r="R634" s="340">
        <f t="shared" si="54"/>
        <v>166.24800000000002</v>
      </c>
      <c r="S634" s="70"/>
      <c r="T634" s="70"/>
    </row>
    <row r="635" spans="1:20" ht="38.25" x14ac:dyDescent="0.2">
      <c r="A635" s="519">
        <v>620</v>
      </c>
      <c r="B635" s="537">
        <v>6848</v>
      </c>
      <c r="C635" s="538" t="s">
        <v>8038</v>
      </c>
      <c r="D635" s="539"/>
      <c r="E635" s="411" t="s">
        <v>1090</v>
      </c>
      <c r="F635" s="411" t="s">
        <v>3675</v>
      </c>
      <c r="G635" s="411" t="s">
        <v>3676</v>
      </c>
      <c r="H635" s="540" t="s">
        <v>11425</v>
      </c>
      <c r="I635" s="541" t="str">
        <f t="shared" si="52"/>
        <v>фото1</v>
      </c>
      <c r="J635" s="541"/>
      <c r="K635" s="542" t="s">
        <v>32</v>
      </c>
      <c r="L635" s="546">
        <v>25</v>
      </c>
      <c r="M635" s="558">
        <v>3506.6</v>
      </c>
      <c r="N635" s="544"/>
      <c r="O635" s="331">
        <f t="shared" si="53"/>
        <v>0</v>
      </c>
      <c r="P635" s="545"/>
      <c r="Q635" s="333" t="s">
        <v>1093</v>
      </c>
      <c r="R635" s="340">
        <f t="shared" si="54"/>
        <v>140.26400000000001</v>
      </c>
      <c r="S635" s="70"/>
      <c r="T635" s="70"/>
    </row>
    <row r="636" spans="1:20" ht="25.5" x14ac:dyDescent="0.2">
      <c r="A636" s="519">
        <v>621</v>
      </c>
      <c r="B636" s="537">
        <v>1658</v>
      </c>
      <c r="C636" s="538" t="s">
        <v>8039</v>
      </c>
      <c r="D636" s="539"/>
      <c r="E636" s="411" t="s">
        <v>1090</v>
      </c>
      <c r="F636" s="411" t="s">
        <v>1131</v>
      </c>
      <c r="G636" s="411" t="s">
        <v>12801</v>
      </c>
      <c r="H636" s="540" t="s">
        <v>11426</v>
      </c>
      <c r="I636" s="541" t="str">
        <f t="shared" si="52"/>
        <v>фото1</v>
      </c>
      <c r="J636" s="541"/>
      <c r="K636" s="542" t="s">
        <v>32</v>
      </c>
      <c r="L636" s="546">
        <v>25</v>
      </c>
      <c r="M636" s="558">
        <v>1038.0999999999999</v>
      </c>
      <c r="N636" s="544"/>
      <c r="O636" s="331">
        <f t="shared" si="53"/>
        <v>0</v>
      </c>
      <c r="P636" s="545"/>
      <c r="Q636" s="333" t="s">
        <v>1093</v>
      </c>
      <c r="R636" s="340">
        <f t="shared" si="54"/>
        <v>41.523999999999994</v>
      </c>
      <c r="S636" s="70"/>
      <c r="T636" s="70"/>
    </row>
    <row r="637" spans="1:20" ht="38.25" x14ac:dyDescent="0.2">
      <c r="A637" s="519">
        <v>622</v>
      </c>
      <c r="B637" s="537">
        <v>5652</v>
      </c>
      <c r="C637" s="538" t="s">
        <v>9215</v>
      </c>
      <c r="D637" s="539"/>
      <c r="E637" s="411" t="s">
        <v>1090</v>
      </c>
      <c r="F637" s="411" t="s">
        <v>9216</v>
      </c>
      <c r="G637" s="411" t="s">
        <v>9217</v>
      </c>
      <c r="H637" s="540" t="s">
        <v>11427</v>
      </c>
      <c r="I637" s="541" t="str">
        <f t="shared" si="52"/>
        <v>фото1</v>
      </c>
      <c r="J637" s="541"/>
      <c r="K637" s="542" t="s">
        <v>32</v>
      </c>
      <c r="L637" s="546">
        <v>25</v>
      </c>
      <c r="M637" s="558">
        <v>3344.2</v>
      </c>
      <c r="N637" s="544"/>
      <c r="O637" s="331">
        <f t="shared" si="53"/>
        <v>0</v>
      </c>
      <c r="P637" s="545"/>
      <c r="Q637" s="333" t="s">
        <v>1093</v>
      </c>
      <c r="R637" s="340">
        <f t="shared" si="54"/>
        <v>133.768</v>
      </c>
      <c r="S637" s="70"/>
      <c r="T637" s="70"/>
    </row>
    <row r="638" spans="1:20" ht="25.5" x14ac:dyDescent="0.2">
      <c r="A638" s="519">
        <v>623</v>
      </c>
      <c r="B638" s="537">
        <v>5650</v>
      </c>
      <c r="C638" s="538" t="s">
        <v>9218</v>
      </c>
      <c r="D638" s="539"/>
      <c r="E638" s="411" t="s">
        <v>1090</v>
      </c>
      <c r="F638" s="411" t="s">
        <v>9219</v>
      </c>
      <c r="G638" s="411" t="s">
        <v>9220</v>
      </c>
      <c r="H638" s="540" t="s">
        <v>11428</v>
      </c>
      <c r="I638" s="541" t="str">
        <f t="shared" si="52"/>
        <v>фото1</v>
      </c>
      <c r="J638" s="541"/>
      <c r="K638" s="542" t="s">
        <v>32</v>
      </c>
      <c r="L638" s="546">
        <v>25</v>
      </c>
      <c r="M638" s="558">
        <v>1963.8</v>
      </c>
      <c r="N638" s="544"/>
      <c r="O638" s="331">
        <f t="shared" si="53"/>
        <v>0</v>
      </c>
      <c r="P638" s="545"/>
      <c r="Q638" s="333" t="s">
        <v>1093</v>
      </c>
      <c r="R638" s="340">
        <f t="shared" si="54"/>
        <v>78.551999999999992</v>
      </c>
      <c r="S638" s="70"/>
      <c r="T638" s="70"/>
    </row>
    <row r="639" spans="1:20" ht="38.25" x14ac:dyDescent="0.2">
      <c r="A639" s="519">
        <v>624</v>
      </c>
      <c r="B639" s="537">
        <v>5432</v>
      </c>
      <c r="C639" s="538" t="s">
        <v>9931</v>
      </c>
      <c r="D639" s="539"/>
      <c r="E639" s="411" t="s">
        <v>1090</v>
      </c>
      <c r="F639" s="411" t="s">
        <v>8040</v>
      </c>
      <c r="G639" s="411" t="s">
        <v>8041</v>
      </c>
      <c r="H639" s="540" t="s">
        <v>11429</v>
      </c>
      <c r="I639" s="541" t="str">
        <f t="shared" si="52"/>
        <v>фото1</v>
      </c>
      <c r="J639" s="541"/>
      <c r="K639" s="542" t="s">
        <v>32</v>
      </c>
      <c r="L639" s="546">
        <v>25</v>
      </c>
      <c r="M639" s="558">
        <v>2629.6</v>
      </c>
      <c r="N639" s="544"/>
      <c r="O639" s="331">
        <f t="shared" si="53"/>
        <v>0</v>
      </c>
      <c r="P639" s="545"/>
      <c r="Q639" s="333" t="s">
        <v>1093</v>
      </c>
      <c r="R639" s="340">
        <f t="shared" si="54"/>
        <v>105.184</v>
      </c>
      <c r="S639" s="70"/>
      <c r="T639" s="70"/>
    </row>
    <row r="640" spans="1:20" ht="38.25" x14ac:dyDescent="0.2">
      <c r="A640" s="519">
        <v>625</v>
      </c>
      <c r="B640" s="537">
        <v>1847</v>
      </c>
      <c r="C640" s="538" t="s">
        <v>8042</v>
      </c>
      <c r="D640" s="539"/>
      <c r="E640" s="411" t="s">
        <v>1090</v>
      </c>
      <c r="F640" s="411" t="s">
        <v>1132</v>
      </c>
      <c r="G640" s="411" t="s">
        <v>1133</v>
      </c>
      <c r="H640" s="540" t="s">
        <v>11430</v>
      </c>
      <c r="I640" s="541" t="str">
        <f t="shared" si="52"/>
        <v>фото1</v>
      </c>
      <c r="J640" s="541"/>
      <c r="K640" s="542" t="s">
        <v>32</v>
      </c>
      <c r="L640" s="546">
        <v>25</v>
      </c>
      <c r="M640" s="558">
        <v>3100.6</v>
      </c>
      <c r="N640" s="544"/>
      <c r="O640" s="331">
        <f t="shared" si="53"/>
        <v>0</v>
      </c>
      <c r="P640" s="545"/>
      <c r="Q640" s="333" t="s">
        <v>1093</v>
      </c>
      <c r="R640" s="340">
        <f t="shared" si="54"/>
        <v>124.024</v>
      </c>
      <c r="S640" s="70"/>
      <c r="T640" s="70"/>
    </row>
    <row r="641" spans="1:20" ht="25.5" x14ac:dyDescent="0.2">
      <c r="A641" s="519">
        <v>626</v>
      </c>
      <c r="B641" s="537">
        <v>1848</v>
      </c>
      <c r="C641" s="538" t="s">
        <v>8043</v>
      </c>
      <c r="D641" s="539"/>
      <c r="E641" s="411" t="s">
        <v>1090</v>
      </c>
      <c r="F641" s="411" t="s">
        <v>1134</v>
      </c>
      <c r="G641" s="411" t="s">
        <v>1135</v>
      </c>
      <c r="H641" s="540" t="s">
        <v>11431</v>
      </c>
      <c r="I641" s="541" t="str">
        <f t="shared" si="52"/>
        <v>фото1</v>
      </c>
      <c r="J641" s="541"/>
      <c r="K641" s="542" t="s">
        <v>32</v>
      </c>
      <c r="L641" s="546">
        <v>25</v>
      </c>
      <c r="M641" s="558">
        <v>1752.6999999999998</v>
      </c>
      <c r="N641" s="544"/>
      <c r="O641" s="331">
        <f t="shared" si="53"/>
        <v>0</v>
      </c>
      <c r="P641" s="545"/>
      <c r="Q641" s="333" t="s">
        <v>1093</v>
      </c>
      <c r="R641" s="340">
        <f t="shared" si="54"/>
        <v>70.10799999999999</v>
      </c>
      <c r="S641" s="70"/>
      <c r="T641" s="70"/>
    </row>
    <row r="642" spans="1:20" ht="25.5" x14ac:dyDescent="0.2">
      <c r="A642" s="519">
        <v>627</v>
      </c>
      <c r="B642" s="537">
        <v>4481</v>
      </c>
      <c r="C642" s="538" t="s">
        <v>8044</v>
      </c>
      <c r="D642" s="539"/>
      <c r="E642" s="411" t="s">
        <v>1090</v>
      </c>
      <c r="F642" s="411" t="s">
        <v>1136</v>
      </c>
      <c r="G642" s="411" t="s">
        <v>1137</v>
      </c>
      <c r="H642" s="540" t="s">
        <v>11432</v>
      </c>
      <c r="I642" s="541" t="str">
        <f t="shared" si="52"/>
        <v>фото1</v>
      </c>
      <c r="J642" s="541"/>
      <c r="K642" s="542" t="s">
        <v>32</v>
      </c>
      <c r="L642" s="546">
        <v>25</v>
      </c>
      <c r="M642" s="558">
        <v>2280.5</v>
      </c>
      <c r="N642" s="544"/>
      <c r="O642" s="331">
        <f t="shared" si="53"/>
        <v>0</v>
      </c>
      <c r="P642" s="545"/>
      <c r="Q642" s="333" t="s">
        <v>1093</v>
      </c>
      <c r="R642" s="340">
        <f t="shared" si="54"/>
        <v>91.22</v>
      </c>
      <c r="S642" s="70"/>
      <c r="T642" s="70"/>
    </row>
    <row r="643" spans="1:20" ht="25.5" x14ac:dyDescent="0.2">
      <c r="A643" s="519">
        <v>628</v>
      </c>
      <c r="B643" s="537">
        <v>5653</v>
      </c>
      <c r="C643" s="538" t="s">
        <v>9221</v>
      </c>
      <c r="D643" s="539"/>
      <c r="E643" s="411" t="s">
        <v>1090</v>
      </c>
      <c r="F643" s="411" t="s">
        <v>12802</v>
      </c>
      <c r="G643" s="411" t="s">
        <v>9222</v>
      </c>
      <c r="H643" s="540" t="s">
        <v>11433</v>
      </c>
      <c r="I643" s="541" t="str">
        <f t="shared" si="52"/>
        <v>фото1</v>
      </c>
      <c r="J643" s="541"/>
      <c r="K643" s="542" t="s">
        <v>32</v>
      </c>
      <c r="L643" s="546">
        <v>25</v>
      </c>
      <c r="M643" s="558">
        <v>1963.8</v>
      </c>
      <c r="N643" s="544"/>
      <c r="O643" s="331">
        <f t="shared" si="53"/>
        <v>0</v>
      </c>
      <c r="P643" s="545"/>
      <c r="Q643" s="333" t="s">
        <v>1093</v>
      </c>
      <c r="R643" s="340">
        <f t="shared" si="54"/>
        <v>78.551999999999992</v>
      </c>
      <c r="S643" s="70"/>
      <c r="T643" s="70"/>
    </row>
    <row r="644" spans="1:20" ht="25.5" x14ac:dyDescent="0.2">
      <c r="A644" s="519">
        <v>629</v>
      </c>
      <c r="B644" s="537">
        <v>4482</v>
      </c>
      <c r="C644" s="538" t="s">
        <v>8045</v>
      </c>
      <c r="D644" s="539"/>
      <c r="E644" s="411" t="s">
        <v>1090</v>
      </c>
      <c r="F644" s="411" t="s">
        <v>1138</v>
      </c>
      <c r="G644" s="411" t="s">
        <v>1139</v>
      </c>
      <c r="H644" s="540" t="s">
        <v>11434</v>
      </c>
      <c r="I644" s="541" t="str">
        <f t="shared" si="52"/>
        <v>фото1</v>
      </c>
      <c r="J644" s="541"/>
      <c r="K644" s="542" t="s">
        <v>32</v>
      </c>
      <c r="L644" s="546">
        <v>25</v>
      </c>
      <c r="M644" s="558">
        <v>1452.1999999999998</v>
      </c>
      <c r="N644" s="544"/>
      <c r="O644" s="331">
        <f t="shared" si="53"/>
        <v>0</v>
      </c>
      <c r="P644" s="545"/>
      <c r="Q644" s="333" t="s">
        <v>1093</v>
      </c>
      <c r="R644" s="340">
        <f t="shared" si="54"/>
        <v>58.087999999999994</v>
      </c>
      <c r="S644" s="70"/>
      <c r="T644" s="70"/>
    </row>
    <row r="645" spans="1:20" ht="25.5" x14ac:dyDescent="0.2">
      <c r="A645" s="519">
        <v>630</v>
      </c>
      <c r="B645" s="537">
        <v>5654</v>
      </c>
      <c r="C645" s="538" t="s">
        <v>9223</v>
      </c>
      <c r="D645" s="539"/>
      <c r="E645" s="411" t="s">
        <v>1090</v>
      </c>
      <c r="F645" s="411" t="s">
        <v>9224</v>
      </c>
      <c r="G645" s="411" t="s">
        <v>9225</v>
      </c>
      <c r="H645" s="540" t="s">
        <v>11435</v>
      </c>
      <c r="I645" s="541" t="str">
        <f t="shared" si="52"/>
        <v>фото1</v>
      </c>
      <c r="J645" s="541"/>
      <c r="K645" s="542" t="s">
        <v>32</v>
      </c>
      <c r="L645" s="546">
        <v>25</v>
      </c>
      <c r="M645" s="558">
        <v>2857</v>
      </c>
      <c r="N645" s="544"/>
      <c r="O645" s="331">
        <f t="shared" si="53"/>
        <v>0</v>
      </c>
      <c r="P645" s="545"/>
      <c r="Q645" s="333" t="s">
        <v>1093</v>
      </c>
      <c r="R645" s="340">
        <f t="shared" si="54"/>
        <v>114.28</v>
      </c>
      <c r="S645" s="70"/>
      <c r="T645" s="70"/>
    </row>
    <row r="646" spans="1:20" ht="25.5" x14ac:dyDescent="0.2">
      <c r="A646" s="519">
        <v>631</v>
      </c>
      <c r="B646" s="537">
        <v>5655</v>
      </c>
      <c r="C646" s="538" t="s">
        <v>9226</v>
      </c>
      <c r="D646" s="539"/>
      <c r="E646" s="411" t="s">
        <v>1090</v>
      </c>
      <c r="F646" s="411" t="s">
        <v>9227</v>
      </c>
      <c r="G646" s="411" t="s">
        <v>9228</v>
      </c>
      <c r="H646" s="540" t="s">
        <v>11436</v>
      </c>
      <c r="I646" s="541" t="str">
        <f t="shared" si="52"/>
        <v>фото1</v>
      </c>
      <c r="J646" s="541"/>
      <c r="K646" s="542" t="s">
        <v>32</v>
      </c>
      <c r="L646" s="546">
        <v>25</v>
      </c>
      <c r="M646" s="558">
        <v>1963.8</v>
      </c>
      <c r="N646" s="544"/>
      <c r="O646" s="331">
        <f t="shared" si="53"/>
        <v>0</v>
      </c>
      <c r="P646" s="545"/>
      <c r="Q646" s="333" t="s">
        <v>1093</v>
      </c>
      <c r="R646" s="340">
        <f t="shared" si="54"/>
        <v>78.551999999999992</v>
      </c>
      <c r="S646" s="70"/>
      <c r="T646" s="70"/>
    </row>
    <row r="647" spans="1:20" ht="38.25" x14ac:dyDescent="0.2">
      <c r="A647" s="519">
        <v>632</v>
      </c>
      <c r="B647" s="537">
        <v>5656</v>
      </c>
      <c r="C647" s="538" t="s">
        <v>9229</v>
      </c>
      <c r="D647" s="539"/>
      <c r="E647" s="411" t="s">
        <v>1090</v>
      </c>
      <c r="F647" s="411" t="s">
        <v>9230</v>
      </c>
      <c r="G647" s="411" t="s">
        <v>9231</v>
      </c>
      <c r="H647" s="540" t="s">
        <v>11437</v>
      </c>
      <c r="I647" s="541" t="str">
        <f t="shared" si="52"/>
        <v>фото1</v>
      </c>
      <c r="J647" s="541"/>
      <c r="K647" s="542" t="s">
        <v>32</v>
      </c>
      <c r="L647" s="546">
        <v>25</v>
      </c>
      <c r="M647" s="558">
        <v>940.7</v>
      </c>
      <c r="N647" s="544"/>
      <c r="O647" s="331">
        <f t="shared" si="53"/>
        <v>0</v>
      </c>
      <c r="P647" s="545"/>
      <c r="Q647" s="333" t="s">
        <v>1093</v>
      </c>
      <c r="R647" s="340">
        <f t="shared" si="54"/>
        <v>37.628</v>
      </c>
      <c r="S647" s="70"/>
      <c r="T647" s="70"/>
    </row>
    <row r="648" spans="1:20" ht="25.5" x14ac:dyDescent="0.2">
      <c r="A648" s="519">
        <v>633</v>
      </c>
      <c r="B648" s="537">
        <v>4483</v>
      </c>
      <c r="C648" s="538" t="s">
        <v>8046</v>
      </c>
      <c r="D648" s="539"/>
      <c r="E648" s="411" t="s">
        <v>1090</v>
      </c>
      <c r="F648" s="411" t="s">
        <v>1140</v>
      </c>
      <c r="G648" s="411" t="s">
        <v>1141</v>
      </c>
      <c r="H648" s="540" t="s">
        <v>11438</v>
      </c>
      <c r="I648" s="541" t="str">
        <f t="shared" si="52"/>
        <v>фото1</v>
      </c>
      <c r="J648" s="541"/>
      <c r="K648" s="542" t="s">
        <v>32</v>
      </c>
      <c r="L648" s="546">
        <v>25</v>
      </c>
      <c r="M648" s="558">
        <v>3181.7999999999997</v>
      </c>
      <c r="N648" s="544"/>
      <c r="O648" s="331">
        <f t="shared" si="53"/>
        <v>0</v>
      </c>
      <c r="P648" s="545"/>
      <c r="Q648" s="333" t="s">
        <v>1093</v>
      </c>
      <c r="R648" s="340">
        <f t="shared" si="54"/>
        <v>127.27199999999999</v>
      </c>
      <c r="S648" s="70"/>
      <c r="T648" s="70"/>
    </row>
    <row r="649" spans="1:20" ht="25.5" x14ac:dyDescent="0.2">
      <c r="A649" s="519">
        <v>634</v>
      </c>
      <c r="B649" s="537">
        <v>2507</v>
      </c>
      <c r="C649" s="538" t="s">
        <v>8047</v>
      </c>
      <c r="D649" s="539"/>
      <c r="E649" s="411" t="s">
        <v>1090</v>
      </c>
      <c r="F649" s="411" t="s">
        <v>1142</v>
      </c>
      <c r="G649" s="411" t="s">
        <v>1143</v>
      </c>
      <c r="H649" s="540" t="s">
        <v>11439</v>
      </c>
      <c r="I649" s="541" t="str">
        <f t="shared" si="52"/>
        <v>фото1</v>
      </c>
      <c r="J649" s="541"/>
      <c r="K649" s="542" t="s">
        <v>32</v>
      </c>
      <c r="L649" s="546">
        <v>25</v>
      </c>
      <c r="M649" s="558">
        <v>1963.8</v>
      </c>
      <c r="N649" s="544"/>
      <c r="O649" s="331">
        <f t="shared" si="53"/>
        <v>0</v>
      </c>
      <c r="P649" s="545"/>
      <c r="Q649" s="333" t="s">
        <v>1093</v>
      </c>
      <c r="R649" s="340">
        <f t="shared" si="54"/>
        <v>78.551999999999992</v>
      </c>
      <c r="S649" s="70"/>
      <c r="T649" s="70"/>
    </row>
    <row r="650" spans="1:20" ht="25.5" x14ac:dyDescent="0.2">
      <c r="A650" s="519">
        <v>635</v>
      </c>
      <c r="B650" s="537">
        <v>10777</v>
      </c>
      <c r="C650" s="538" t="s">
        <v>14704</v>
      </c>
      <c r="D650" s="539"/>
      <c r="E650" s="412" t="s">
        <v>1090</v>
      </c>
      <c r="F650" s="412" t="s">
        <v>14705</v>
      </c>
      <c r="G650" s="412" t="s">
        <v>14706</v>
      </c>
      <c r="H650" s="547" t="s">
        <v>14707</v>
      </c>
      <c r="I650" s="541" t="str">
        <f t="shared" si="52"/>
        <v>фото1</v>
      </c>
      <c r="J650" s="541"/>
      <c r="K650" s="542" t="s">
        <v>32</v>
      </c>
      <c r="L650" s="546">
        <v>25</v>
      </c>
      <c r="M650" s="558">
        <v>1931.3</v>
      </c>
      <c r="N650" s="544"/>
      <c r="O650" s="331">
        <f t="shared" si="53"/>
        <v>0</v>
      </c>
      <c r="P650" s="545" t="s">
        <v>13902</v>
      </c>
      <c r="Q650" s="333" t="s">
        <v>1093</v>
      </c>
      <c r="R650" s="340">
        <f t="shared" si="54"/>
        <v>77.251999999999995</v>
      </c>
      <c r="S650" s="70"/>
      <c r="T650" s="70"/>
    </row>
    <row r="651" spans="1:20" ht="38.25" x14ac:dyDescent="0.2">
      <c r="A651" s="519">
        <v>636</v>
      </c>
      <c r="B651" s="537">
        <v>1659</v>
      </c>
      <c r="C651" s="538" t="s">
        <v>8048</v>
      </c>
      <c r="D651" s="539"/>
      <c r="E651" s="411" t="s">
        <v>1090</v>
      </c>
      <c r="F651" s="411" t="s">
        <v>3677</v>
      </c>
      <c r="G651" s="411" t="s">
        <v>3678</v>
      </c>
      <c r="H651" s="540" t="s">
        <v>11440</v>
      </c>
      <c r="I651" s="541" t="str">
        <f t="shared" si="52"/>
        <v>фото1</v>
      </c>
      <c r="J651" s="541"/>
      <c r="K651" s="542" t="s">
        <v>32</v>
      </c>
      <c r="L651" s="546">
        <v>25</v>
      </c>
      <c r="M651" s="558">
        <v>3636.5</v>
      </c>
      <c r="N651" s="544"/>
      <c r="O651" s="331">
        <f t="shared" si="53"/>
        <v>0</v>
      </c>
      <c r="P651" s="545"/>
      <c r="Q651" s="333" t="s">
        <v>1093</v>
      </c>
      <c r="R651" s="340">
        <f t="shared" si="54"/>
        <v>145.46</v>
      </c>
      <c r="S651" s="70"/>
      <c r="T651" s="70"/>
    </row>
    <row r="652" spans="1:20" ht="25.5" x14ac:dyDescent="0.2">
      <c r="A652" s="519">
        <v>637</v>
      </c>
      <c r="B652" s="537">
        <v>5658</v>
      </c>
      <c r="C652" s="538" t="s">
        <v>9232</v>
      </c>
      <c r="D652" s="539"/>
      <c r="E652" s="411" t="s">
        <v>1090</v>
      </c>
      <c r="F652" s="411" t="s">
        <v>9233</v>
      </c>
      <c r="G652" s="411" t="s">
        <v>9234</v>
      </c>
      <c r="H652" s="540" t="s">
        <v>11441</v>
      </c>
      <c r="I652" s="541" t="str">
        <f t="shared" si="52"/>
        <v>фото1</v>
      </c>
      <c r="J652" s="541"/>
      <c r="K652" s="542" t="s">
        <v>32</v>
      </c>
      <c r="L652" s="546">
        <v>25</v>
      </c>
      <c r="M652" s="558">
        <v>2857</v>
      </c>
      <c r="N652" s="544"/>
      <c r="O652" s="331">
        <f t="shared" si="53"/>
        <v>0</v>
      </c>
      <c r="P652" s="545"/>
      <c r="Q652" s="333" t="s">
        <v>1093</v>
      </c>
      <c r="R652" s="340">
        <f t="shared" si="54"/>
        <v>114.28</v>
      </c>
      <c r="S652" s="70"/>
      <c r="T652" s="70"/>
    </row>
    <row r="653" spans="1:20" ht="25.5" x14ac:dyDescent="0.2">
      <c r="A653" s="519">
        <v>638</v>
      </c>
      <c r="B653" s="537">
        <v>367</v>
      </c>
      <c r="C653" s="538" t="s">
        <v>10865</v>
      </c>
      <c r="D653" s="539"/>
      <c r="E653" s="411" t="s">
        <v>1090</v>
      </c>
      <c r="F653" s="411" t="s">
        <v>10866</v>
      </c>
      <c r="G653" s="411" t="s">
        <v>10867</v>
      </c>
      <c r="H653" s="540" t="s">
        <v>11442</v>
      </c>
      <c r="I653" s="541" t="str">
        <f t="shared" si="52"/>
        <v>фото1</v>
      </c>
      <c r="J653" s="541"/>
      <c r="K653" s="542" t="s">
        <v>32</v>
      </c>
      <c r="L653" s="546">
        <v>25</v>
      </c>
      <c r="M653" s="558">
        <v>2857</v>
      </c>
      <c r="N653" s="544"/>
      <c r="O653" s="331">
        <f t="shared" si="53"/>
        <v>0</v>
      </c>
      <c r="P653" s="545"/>
      <c r="Q653" s="333" t="s">
        <v>1093</v>
      </c>
      <c r="R653" s="340">
        <f t="shared" si="54"/>
        <v>114.28</v>
      </c>
      <c r="S653" s="70"/>
      <c r="T653" s="70"/>
    </row>
    <row r="654" spans="1:20" ht="25.5" x14ac:dyDescent="0.2">
      <c r="A654" s="519">
        <v>639</v>
      </c>
      <c r="B654" s="537">
        <v>5659</v>
      </c>
      <c r="C654" s="538" t="s">
        <v>9235</v>
      </c>
      <c r="D654" s="539"/>
      <c r="E654" s="411" t="s">
        <v>1090</v>
      </c>
      <c r="F654" s="411" t="s">
        <v>1966</v>
      </c>
      <c r="G654" s="411" t="s">
        <v>1967</v>
      </c>
      <c r="H654" s="540" t="s">
        <v>11443</v>
      </c>
      <c r="I654" s="541" t="str">
        <f t="shared" si="52"/>
        <v>фото1</v>
      </c>
      <c r="J654" s="541"/>
      <c r="K654" s="542" t="s">
        <v>32</v>
      </c>
      <c r="L654" s="546">
        <v>25</v>
      </c>
      <c r="M654" s="558">
        <v>1639</v>
      </c>
      <c r="N654" s="544"/>
      <c r="O654" s="331">
        <f t="shared" si="53"/>
        <v>0</v>
      </c>
      <c r="P654" s="545"/>
      <c r="Q654" s="333" t="s">
        <v>1093</v>
      </c>
      <c r="R654" s="340">
        <f t="shared" si="54"/>
        <v>65.56</v>
      </c>
      <c r="S654" s="70"/>
      <c r="T654" s="70"/>
    </row>
    <row r="655" spans="1:20" ht="38.25" x14ac:dyDescent="0.2">
      <c r="A655" s="519">
        <v>640</v>
      </c>
      <c r="B655" s="537">
        <v>4033</v>
      </c>
      <c r="C655" s="538" t="s">
        <v>8049</v>
      </c>
      <c r="D655" s="539"/>
      <c r="E655" s="411" t="s">
        <v>1090</v>
      </c>
      <c r="F655" s="411" t="s">
        <v>1144</v>
      </c>
      <c r="G655" s="411" t="s">
        <v>1145</v>
      </c>
      <c r="H655" s="540" t="s">
        <v>11444</v>
      </c>
      <c r="I655" s="541" t="str">
        <f t="shared" si="52"/>
        <v>фото1</v>
      </c>
      <c r="J655" s="541"/>
      <c r="K655" s="542" t="s">
        <v>32</v>
      </c>
      <c r="L655" s="546">
        <v>25</v>
      </c>
      <c r="M655" s="558">
        <v>2775.7999999999997</v>
      </c>
      <c r="N655" s="544"/>
      <c r="O655" s="331">
        <f t="shared" si="53"/>
        <v>0</v>
      </c>
      <c r="P655" s="545"/>
      <c r="Q655" s="333" t="s">
        <v>1093</v>
      </c>
      <c r="R655" s="340">
        <f t="shared" si="54"/>
        <v>111.03199999999998</v>
      </c>
      <c r="S655" s="70"/>
      <c r="T655" s="70"/>
    </row>
    <row r="656" spans="1:20" ht="25.5" x14ac:dyDescent="0.2">
      <c r="A656" s="519">
        <v>641</v>
      </c>
      <c r="B656" s="537">
        <v>1850</v>
      </c>
      <c r="C656" s="538" t="s">
        <v>8050</v>
      </c>
      <c r="D656" s="539"/>
      <c r="E656" s="411" t="s">
        <v>1090</v>
      </c>
      <c r="F656" s="411" t="s">
        <v>1146</v>
      </c>
      <c r="G656" s="411" t="s">
        <v>1147</v>
      </c>
      <c r="H656" s="540" t="s">
        <v>11445</v>
      </c>
      <c r="I656" s="541" t="str">
        <f t="shared" si="52"/>
        <v>фото1</v>
      </c>
      <c r="J656" s="541"/>
      <c r="K656" s="542" t="s">
        <v>32</v>
      </c>
      <c r="L656" s="546">
        <v>25</v>
      </c>
      <c r="M656" s="558">
        <v>3149.2999999999997</v>
      </c>
      <c r="N656" s="544"/>
      <c r="O656" s="331">
        <f t="shared" si="53"/>
        <v>0</v>
      </c>
      <c r="P656" s="545"/>
      <c r="Q656" s="333" t="s">
        <v>1093</v>
      </c>
      <c r="R656" s="340">
        <f t="shared" si="54"/>
        <v>125.97199999999999</v>
      </c>
      <c r="S656" s="70"/>
      <c r="T656" s="70"/>
    </row>
    <row r="657" spans="1:20" ht="51" x14ac:dyDescent="0.2">
      <c r="A657" s="519">
        <v>642</v>
      </c>
      <c r="B657" s="537">
        <v>5713</v>
      </c>
      <c r="C657" s="538" t="s">
        <v>12803</v>
      </c>
      <c r="D657" s="539"/>
      <c r="E657" s="411" t="s">
        <v>1090</v>
      </c>
      <c r="F657" s="411" t="s">
        <v>12804</v>
      </c>
      <c r="G657" s="411" t="s">
        <v>12805</v>
      </c>
      <c r="H657" s="540" t="s">
        <v>12806</v>
      </c>
      <c r="I657" s="541" t="str">
        <f t="shared" si="52"/>
        <v>фото1</v>
      </c>
      <c r="J657" s="541"/>
      <c r="K657" s="542" t="s">
        <v>32</v>
      </c>
      <c r="L657" s="546">
        <v>25</v>
      </c>
      <c r="M657" s="558">
        <v>1639</v>
      </c>
      <c r="N657" s="544"/>
      <c r="O657" s="331">
        <f t="shared" si="53"/>
        <v>0</v>
      </c>
      <c r="P657" s="545" t="s">
        <v>11622</v>
      </c>
      <c r="Q657" s="333" t="s">
        <v>1093</v>
      </c>
      <c r="R657" s="340">
        <f t="shared" si="54"/>
        <v>65.56</v>
      </c>
      <c r="S657" s="70"/>
      <c r="T657" s="70"/>
    </row>
    <row r="658" spans="1:20" ht="25.5" x14ac:dyDescent="0.2">
      <c r="A658" s="519">
        <v>643</v>
      </c>
      <c r="B658" s="537">
        <v>830</v>
      </c>
      <c r="C658" s="538" t="s">
        <v>8051</v>
      </c>
      <c r="D658" s="539"/>
      <c r="E658" s="411" t="s">
        <v>1090</v>
      </c>
      <c r="F658" s="411" t="s">
        <v>1148</v>
      </c>
      <c r="G658" s="411" t="s">
        <v>1149</v>
      </c>
      <c r="H658" s="540" t="s">
        <v>11446</v>
      </c>
      <c r="I658" s="541" t="str">
        <f t="shared" si="52"/>
        <v>фото1</v>
      </c>
      <c r="J658" s="541"/>
      <c r="K658" s="542" t="s">
        <v>32</v>
      </c>
      <c r="L658" s="546">
        <v>25</v>
      </c>
      <c r="M658" s="558">
        <v>3149.2999999999997</v>
      </c>
      <c r="N658" s="544"/>
      <c r="O658" s="331">
        <f t="shared" si="53"/>
        <v>0</v>
      </c>
      <c r="P658" s="545"/>
      <c r="Q658" s="333" t="s">
        <v>1093</v>
      </c>
      <c r="R658" s="340">
        <f t="shared" si="54"/>
        <v>125.97199999999999</v>
      </c>
      <c r="S658" s="70"/>
      <c r="T658" s="70"/>
    </row>
    <row r="659" spans="1:20" ht="25.5" x14ac:dyDescent="0.2">
      <c r="A659" s="519">
        <v>644</v>
      </c>
      <c r="B659" s="537">
        <v>5660</v>
      </c>
      <c r="C659" s="538" t="s">
        <v>9236</v>
      </c>
      <c r="D659" s="539"/>
      <c r="E659" s="411" t="s">
        <v>1090</v>
      </c>
      <c r="F659" s="411" t="s">
        <v>9237</v>
      </c>
      <c r="G659" s="411" t="s">
        <v>9238</v>
      </c>
      <c r="H659" s="540" t="s">
        <v>11447</v>
      </c>
      <c r="I659" s="541" t="str">
        <f t="shared" si="52"/>
        <v>фото1</v>
      </c>
      <c r="J659" s="541"/>
      <c r="K659" s="542" t="s">
        <v>32</v>
      </c>
      <c r="L659" s="546">
        <v>25</v>
      </c>
      <c r="M659" s="558">
        <v>3181.7999999999997</v>
      </c>
      <c r="N659" s="544"/>
      <c r="O659" s="331">
        <f t="shared" si="53"/>
        <v>0</v>
      </c>
      <c r="P659" s="545"/>
      <c r="Q659" s="333" t="s">
        <v>1093</v>
      </c>
      <c r="R659" s="340">
        <f t="shared" si="54"/>
        <v>127.27199999999999</v>
      </c>
      <c r="S659" s="70"/>
      <c r="T659" s="70"/>
    </row>
    <row r="660" spans="1:20" ht="38.25" x14ac:dyDescent="0.2">
      <c r="A660" s="519">
        <v>645</v>
      </c>
      <c r="B660" s="537">
        <v>5661</v>
      </c>
      <c r="C660" s="538" t="s">
        <v>9239</v>
      </c>
      <c r="D660" s="539"/>
      <c r="E660" s="449" t="s">
        <v>1090</v>
      </c>
      <c r="F660" s="449" t="s">
        <v>9240</v>
      </c>
      <c r="G660" s="449" t="s">
        <v>9241</v>
      </c>
      <c r="H660" s="548" t="s">
        <v>11448</v>
      </c>
      <c r="I660" s="541" t="str">
        <f t="shared" si="52"/>
        <v>фото1</v>
      </c>
      <c r="J660" s="541"/>
      <c r="K660" s="542" t="s">
        <v>32</v>
      </c>
      <c r="L660" s="546">
        <v>25</v>
      </c>
      <c r="M660" s="558">
        <v>1963.8</v>
      </c>
      <c r="N660" s="544"/>
      <c r="O660" s="331">
        <f t="shared" si="53"/>
        <v>0</v>
      </c>
      <c r="P660" s="545"/>
      <c r="Q660" s="333" t="s">
        <v>1093</v>
      </c>
      <c r="R660" s="340">
        <f t="shared" si="54"/>
        <v>78.551999999999992</v>
      </c>
      <c r="S660" s="70"/>
      <c r="T660" s="70"/>
    </row>
    <row r="661" spans="1:20" ht="38.25" x14ac:dyDescent="0.2">
      <c r="A661" s="519">
        <v>646</v>
      </c>
      <c r="B661" s="537">
        <v>1654</v>
      </c>
      <c r="C661" s="538" t="s">
        <v>8052</v>
      </c>
      <c r="D661" s="539"/>
      <c r="E661" s="411" t="s">
        <v>1090</v>
      </c>
      <c r="F661" s="411" t="s">
        <v>1150</v>
      </c>
      <c r="G661" s="411" t="s">
        <v>1151</v>
      </c>
      <c r="H661" s="540" t="s">
        <v>11449</v>
      </c>
      <c r="I661" s="541" t="str">
        <f t="shared" si="52"/>
        <v>фото1</v>
      </c>
      <c r="J661" s="541"/>
      <c r="K661" s="542" t="s">
        <v>32</v>
      </c>
      <c r="L661" s="546">
        <v>25</v>
      </c>
      <c r="M661" s="558">
        <v>2905.7</v>
      </c>
      <c r="N661" s="544"/>
      <c r="O661" s="331">
        <f t="shared" si="53"/>
        <v>0</v>
      </c>
      <c r="P661" s="545"/>
      <c r="Q661" s="333" t="s">
        <v>1093</v>
      </c>
      <c r="R661" s="340">
        <f t="shared" si="54"/>
        <v>116.22799999999999</v>
      </c>
      <c r="S661" s="70"/>
      <c r="T661" s="70"/>
    </row>
    <row r="662" spans="1:20" ht="25.5" x14ac:dyDescent="0.2">
      <c r="A662" s="519">
        <v>647</v>
      </c>
      <c r="B662" s="537">
        <v>1908</v>
      </c>
      <c r="C662" s="538" t="s">
        <v>10868</v>
      </c>
      <c r="D662" s="539"/>
      <c r="E662" s="411" t="s">
        <v>1090</v>
      </c>
      <c r="F662" s="411" t="s">
        <v>10869</v>
      </c>
      <c r="G662" s="411" t="s">
        <v>10870</v>
      </c>
      <c r="H662" s="540" t="s">
        <v>11450</v>
      </c>
      <c r="I662" s="541" t="str">
        <f t="shared" si="52"/>
        <v>фото1</v>
      </c>
      <c r="J662" s="541"/>
      <c r="K662" s="542" t="s">
        <v>32</v>
      </c>
      <c r="L662" s="546">
        <v>25</v>
      </c>
      <c r="M662" s="558">
        <v>2986.9</v>
      </c>
      <c r="N662" s="544"/>
      <c r="O662" s="331">
        <f t="shared" si="53"/>
        <v>0</v>
      </c>
      <c r="P662" s="545"/>
      <c r="Q662" s="333" t="s">
        <v>1093</v>
      </c>
      <c r="R662" s="340">
        <f t="shared" si="54"/>
        <v>119.476</v>
      </c>
      <c r="S662" s="70"/>
      <c r="T662" s="70"/>
    </row>
    <row r="663" spans="1:20" ht="25.5" x14ac:dyDescent="0.2">
      <c r="A663" s="519">
        <v>648</v>
      </c>
      <c r="B663" s="537">
        <v>1851</v>
      </c>
      <c r="C663" s="538" t="s">
        <v>8053</v>
      </c>
      <c r="D663" s="539"/>
      <c r="E663" s="411" t="s">
        <v>1090</v>
      </c>
      <c r="F663" s="411" t="s">
        <v>1152</v>
      </c>
      <c r="G663" s="411" t="s">
        <v>1153</v>
      </c>
      <c r="H663" s="540" t="s">
        <v>11451</v>
      </c>
      <c r="I663" s="541" t="str">
        <f t="shared" ref="I663:I726" si="55">HYPERLINK("http://www.gardenbulbs.ru/images/vesna_CL/thumbnails/"&amp;C663&amp;".jpg","фото1")</f>
        <v>фото1</v>
      </c>
      <c r="J663" s="541"/>
      <c r="K663" s="542" t="s">
        <v>32</v>
      </c>
      <c r="L663" s="546">
        <v>25</v>
      </c>
      <c r="M663" s="558">
        <v>2467.1999999999998</v>
      </c>
      <c r="N663" s="544"/>
      <c r="O663" s="331">
        <f t="shared" ref="O663:O726" si="56">IF(ISERROR(N663*M663),0,N663*M663)</f>
        <v>0</v>
      </c>
      <c r="P663" s="545"/>
      <c r="Q663" s="333" t="s">
        <v>1093</v>
      </c>
      <c r="R663" s="340">
        <f t="shared" ref="R663:R726" si="57">M663/L663</f>
        <v>98.687999999999988</v>
      </c>
      <c r="S663" s="70"/>
      <c r="T663" s="70"/>
    </row>
    <row r="664" spans="1:20" ht="25.5" x14ac:dyDescent="0.2">
      <c r="A664" s="519">
        <v>649</v>
      </c>
      <c r="B664" s="537">
        <v>4487</v>
      </c>
      <c r="C664" s="538" t="s">
        <v>8054</v>
      </c>
      <c r="D664" s="539"/>
      <c r="E664" s="411" t="s">
        <v>1090</v>
      </c>
      <c r="F664" s="411" t="s">
        <v>1154</v>
      </c>
      <c r="G664" s="411" t="s">
        <v>1155</v>
      </c>
      <c r="H664" s="540" t="s">
        <v>11452</v>
      </c>
      <c r="I664" s="541" t="str">
        <f t="shared" si="55"/>
        <v>фото1</v>
      </c>
      <c r="J664" s="541"/>
      <c r="K664" s="542" t="s">
        <v>32</v>
      </c>
      <c r="L664" s="546">
        <v>25</v>
      </c>
      <c r="M664" s="558">
        <v>3555.2999999999997</v>
      </c>
      <c r="N664" s="544"/>
      <c r="O664" s="331">
        <f t="shared" si="56"/>
        <v>0</v>
      </c>
      <c r="P664" s="545"/>
      <c r="Q664" s="333" t="s">
        <v>1093</v>
      </c>
      <c r="R664" s="340">
        <f t="shared" si="57"/>
        <v>142.21199999999999</v>
      </c>
      <c r="S664" s="70"/>
      <c r="T664" s="70"/>
    </row>
    <row r="665" spans="1:20" ht="38.25" x14ac:dyDescent="0.2">
      <c r="A665" s="519">
        <v>650</v>
      </c>
      <c r="B665" s="537">
        <v>10778</v>
      </c>
      <c r="C665" s="538" t="s">
        <v>14708</v>
      </c>
      <c r="D665" s="539"/>
      <c r="E665" s="412" t="s">
        <v>1090</v>
      </c>
      <c r="F665" s="412" t="s">
        <v>14709</v>
      </c>
      <c r="G665" s="412" t="s">
        <v>14710</v>
      </c>
      <c r="H665" s="547" t="s">
        <v>14711</v>
      </c>
      <c r="I665" s="541" t="str">
        <f t="shared" si="55"/>
        <v>фото1</v>
      </c>
      <c r="J665" s="541"/>
      <c r="K665" s="542" t="s">
        <v>32</v>
      </c>
      <c r="L665" s="546">
        <v>25</v>
      </c>
      <c r="M665" s="558">
        <v>1752.6999999999998</v>
      </c>
      <c r="N665" s="544"/>
      <c r="O665" s="331">
        <f t="shared" si="56"/>
        <v>0</v>
      </c>
      <c r="P665" s="545" t="s">
        <v>13902</v>
      </c>
      <c r="Q665" s="333" t="s">
        <v>1093</v>
      </c>
      <c r="R665" s="340">
        <f t="shared" si="57"/>
        <v>70.10799999999999</v>
      </c>
      <c r="S665" s="70"/>
      <c r="T665" s="70"/>
    </row>
    <row r="666" spans="1:20" ht="25.5" x14ac:dyDescent="0.2">
      <c r="A666" s="519">
        <v>651</v>
      </c>
      <c r="B666" s="537">
        <v>526</v>
      </c>
      <c r="C666" s="538" t="s">
        <v>8055</v>
      </c>
      <c r="D666" s="539"/>
      <c r="E666" s="411" t="s">
        <v>1090</v>
      </c>
      <c r="F666" s="411" t="s">
        <v>1156</v>
      </c>
      <c r="G666" s="411" t="s">
        <v>1157</v>
      </c>
      <c r="H666" s="540" t="s">
        <v>11453</v>
      </c>
      <c r="I666" s="541" t="str">
        <f t="shared" si="55"/>
        <v>фото1</v>
      </c>
      <c r="J666" s="541"/>
      <c r="K666" s="542" t="s">
        <v>32</v>
      </c>
      <c r="L666" s="546">
        <v>25</v>
      </c>
      <c r="M666" s="558">
        <v>1687.6999999999998</v>
      </c>
      <c r="N666" s="544"/>
      <c r="O666" s="331">
        <f t="shared" si="56"/>
        <v>0</v>
      </c>
      <c r="P666" s="545"/>
      <c r="Q666" s="333" t="s">
        <v>1093</v>
      </c>
      <c r="R666" s="340">
        <f t="shared" si="57"/>
        <v>67.507999999999996</v>
      </c>
      <c r="S666" s="70"/>
      <c r="T666" s="70"/>
    </row>
    <row r="667" spans="1:20" ht="51" x14ac:dyDescent="0.2">
      <c r="A667" s="519">
        <v>652</v>
      </c>
      <c r="B667" s="537">
        <v>1609</v>
      </c>
      <c r="C667" s="538" t="s">
        <v>12807</v>
      </c>
      <c r="D667" s="539"/>
      <c r="E667" s="411" t="s">
        <v>1090</v>
      </c>
      <c r="F667" s="411" t="s">
        <v>12808</v>
      </c>
      <c r="G667" s="411" t="s">
        <v>12809</v>
      </c>
      <c r="H667" s="540" t="s">
        <v>12810</v>
      </c>
      <c r="I667" s="541" t="str">
        <f t="shared" si="55"/>
        <v>фото1</v>
      </c>
      <c r="J667" s="541"/>
      <c r="K667" s="542" t="s">
        <v>32</v>
      </c>
      <c r="L667" s="546">
        <v>25</v>
      </c>
      <c r="M667" s="558">
        <v>2239.9</v>
      </c>
      <c r="N667" s="544"/>
      <c r="O667" s="331">
        <f t="shared" si="56"/>
        <v>0</v>
      </c>
      <c r="P667" s="545" t="s">
        <v>11622</v>
      </c>
      <c r="Q667" s="333" t="s">
        <v>1093</v>
      </c>
      <c r="R667" s="340">
        <f t="shared" si="57"/>
        <v>89.596000000000004</v>
      </c>
      <c r="S667" s="70"/>
      <c r="T667" s="70"/>
    </row>
    <row r="668" spans="1:20" ht="38.25" x14ac:dyDescent="0.2">
      <c r="A668" s="519">
        <v>653</v>
      </c>
      <c r="B668" s="537">
        <v>4441</v>
      </c>
      <c r="C668" s="538" t="s">
        <v>12811</v>
      </c>
      <c r="D668" s="539"/>
      <c r="E668" s="411" t="s">
        <v>1090</v>
      </c>
      <c r="F668" s="411" t="s">
        <v>12812</v>
      </c>
      <c r="G668" s="411" t="s">
        <v>12813</v>
      </c>
      <c r="H668" s="540" t="s">
        <v>12814</v>
      </c>
      <c r="I668" s="541" t="str">
        <f t="shared" si="55"/>
        <v>фото1</v>
      </c>
      <c r="J668" s="541"/>
      <c r="K668" s="542" t="s">
        <v>32</v>
      </c>
      <c r="L668" s="546">
        <v>25</v>
      </c>
      <c r="M668" s="558">
        <v>1606.5</v>
      </c>
      <c r="N668" s="544"/>
      <c r="O668" s="331">
        <f t="shared" si="56"/>
        <v>0</v>
      </c>
      <c r="P668" s="545" t="s">
        <v>11622</v>
      </c>
      <c r="Q668" s="333" t="s">
        <v>1093</v>
      </c>
      <c r="R668" s="340">
        <f t="shared" si="57"/>
        <v>64.260000000000005</v>
      </c>
      <c r="S668" s="70"/>
      <c r="T668" s="70"/>
    </row>
    <row r="669" spans="1:20" ht="25.5" x14ac:dyDescent="0.2">
      <c r="A669" s="519">
        <v>654</v>
      </c>
      <c r="B669" s="537">
        <v>1657</v>
      </c>
      <c r="C669" s="538" t="s">
        <v>8056</v>
      </c>
      <c r="D669" s="539"/>
      <c r="E669" s="449" t="s">
        <v>1090</v>
      </c>
      <c r="F669" s="449" t="s">
        <v>1158</v>
      </c>
      <c r="G669" s="449" t="s">
        <v>1159</v>
      </c>
      <c r="H669" s="548" t="s">
        <v>11454</v>
      </c>
      <c r="I669" s="541" t="str">
        <f t="shared" si="55"/>
        <v>фото1</v>
      </c>
      <c r="J669" s="541"/>
      <c r="K669" s="542" t="s">
        <v>32</v>
      </c>
      <c r="L669" s="546">
        <v>25</v>
      </c>
      <c r="M669" s="558">
        <v>2199.2999999999997</v>
      </c>
      <c r="N669" s="544"/>
      <c r="O669" s="331">
        <f t="shared" si="56"/>
        <v>0</v>
      </c>
      <c r="P669" s="545"/>
      <c r="Q669" s="333" t="s">
        <v>1093</v>
      </c>
      <c r="R669" s="340">
        <f t="shared" si="57"/>
        <v>87.971999999999994</v>
      </c>
      <c r="S669" s="70"/>
      <c r="T669" s="70"/>
    </row>
    <row r="670" spans="1:20" ht="38.25" x14ac:dyDescent="0.2">
      <c r="A670" s="519">
        <v>655</v>
      </c>
      <c r="B670" s="537">
        <v>2293</v>
      </c>
      <c r="C670" s="538" t="s">
        <v>8057</v>
      </c>
      <c r="D670" s="539"/>
      <c r="E670" s="411" t="s">
        <v>1090</v>
      </c>
      <c r="F670" s="411" t="s">
        <v>1160</v>
      </c>
      <c r="G670" s="411" t="s">
        <v>1161</v>
      </c>
      <c r="H670" s="540" t="s">
        <v>11455</v>
      </c>
      <c r="I670" s="541" t="str">
        <f t="shared" si="55"/>
        <v>фото1</v>
      </c>
      <c r="J670" s="541"/>
      <c r="K670" s="542" t="s">
        <v>32</v>
      </c>
      <c r="L670" s="546">
        <v>25</v>
      </c>
      <c r="M670" s="558">
        <v>1752.6999999999998</v>
      </c>
      <c r="N670" s="544"/>
      <c r="O670" s="331">
        <f t="shared" si="56"/>
        <v>0</v>
      </c>
      <c r="P670" s="545"/>
      <c r="Q670" s="333" t="s">
        <v>1093</v>
      </c>
      <c r="R670" s="340">
        <f t="shared" si="57"/>
        <v>70.10799999999999</v>
      </c>
      <c r="S670" s="70"/>
      <c r="T670" s="70"/>
    </row>
    <row r="671" spans="1:20" ht="38.25" x14ac:dyDescent="0.2">
      <c r="A671" s="519">
        <v>656</v>
      </c>
      <c r="B671" s="537">
        <v>535</v>
      </c>
      <c r="C671" s="538" t="s">
        <v>8058</v>
      </c>
      <c r="D671" s="539"/>
      <c r="E671" s="411" t="s">
        <v>1090</v>
      </c>
      <c r="F671" s="411" t="s">
        <v>1162</v>
      </c>
      <c r="G671" s="411" t="s">
        <v>1163</v>
      </c>
      <c r="H671" s="540" t="s">
        <v>11456</v>
      </c>
      <c r="I671" s="541" t="str">
        <f t="shared" si="55"/>
        <v>фото1</v>
      </c>
      <c r="J671" s="541"/>
      <c r="K671" s="542" t="s">
        <v>32</v>
      </c>
      <c r="L671" s="546">
        <v>25</v>
      </c>
      <c r="M671" s="558">
        <v>1963.8</v>
      </c>
      <c r="N671" s="544"/>
      <c r="O671" s="331">
        <f t="shared" si="56"/>
        <v>0</v>
      </c>
      <c r="P671" s="545"/>
      <c r="Q671" s="333" t="s">
        <v>1093</v>
      </c>
      <c r="R671" s="340">
        <f t="shared" si="57"/>
        <v>78.551999999999992</v>
      </c>
      <c r="S671" s="70"/>
      <c r="T671" s="70"/>
    </row>
    <row r="672" spans="1:20" ht="51" x14ac:dyDescent="0.2">
      <c r="A672" s="519">
        <v>657</v>
      </c>
      <c r="B672" s="537">
        <v>4443</v>
      </c>
      <c r="C672" s="538" t="s">
        <v>13778</v>
      </c>
      <c r="D672" s="539"/>
      <c r="E672" s="411" t="s">
        <v>1090</v>
      </c>
      <c r="F672" s="411" t="s">
        <v>13779</v>
      </c>
      <c r="G672" s="411" t="s">
        <v>13780</v>
      </c>
      <c r="H672" s="540" t="s">
        <v>12815</v>
      </c>
      <c r="I672" s="541" t="str">
        <f t="shared" si="55"/>
        <v>фото1</v>
      </c>
      <c r="J672" s="541"/>
      <c r="K672" s="542" t="s">
        <v>32</v>
      </c>
      <c r="L672" s="546">
        <v>25</v>
      </c>
      <c r="M672" s="558">
        <v>3344.2</v>
      </c>
      <c r="N672" s="544"/>
      <c r="O672" s="331">
        <f t="shared" si="56"/>
        <v>0</v>
      </c>
      <c r="P672" s="545" t="s">
        <v>11622</v>
      </c>
      <c r="Q672" s="333" t="s">
        <v>1093</v>
      </c>
      <c r="R672" s="340">
        <f t="shared" si="57"/>
        <v>133.768</v>
      </c>
      <c r="S672" s="70"/>
      <c r="T672" s="70"/>
    </row>
    <row r="673" spans="1:20" ht="51" x14ac:dyDescent="0.2">
      <c r="A673" s="519">
        <v>658</v>
      </c>
      <c r="B673" s="537">
        <v>537</v>
      </c>
      <c r="C673" s="538" t="s">
        <v>8059</v>
      </c>
      <c r="D673" s="539"/>
      <c r="E673" s="411" t="s">
        <v>1090</v>
      </c>
      <c r="F673" s="411" t="s">
        <v>1164</v>
      </c>
      <c r="G673" s="411" t="s">
        <v>1165</v>
      </c>
      <c r="H673" s="540" t="s">
        <v>11457</v>
      </c>
      <c r="I673" s="541" t="str">
        <f t="shared" si="55"/>
        <v>фото1</v>
      </c>
      <c r="J673" s="541"/>
      <c r="K673" s="542" t="s">
        <v>32</v>
      </c>
      <c r="L673" s="546">
        <v>25</v>
      </c>
      <c r="M673" s="558">
        <v>2288.6</v>
      </c>
      <c r="N673" s="544"/>
      <c r="O673" s="331">
        <f t="shared" si="56"/>
        <v>0</v>
      </c>
      <c r="P673" s="545"/>
      <c r="Q673" s="333" t="s">
        <v>1093</v>
      </c>
      <c r="R673" s="340">
        <f t="shared" si="57"/>
        <v>91.543999999999997</v>
      </c>
      <c r="S673" s="70"/>
      <c r="T673" s="70"/>
    </row>
    <row r="674" spans="1:20" ht="38.25" x14ac:dyDescent="0.2">
      <c r="A674" s="519">
        <v>659</v>
      </c>
      <c r="B674" s="537">
        <v>5434</v>
      </c>
      <c r="C674" s="538" t="s">
        <v>9932</v>
      </c>
      <c r="D674" s="539"/>
      <c r="E674" s="449" t="s">
        <v>1090</v>
      </c>
      <c r="F674" s="449" t="s">
        <v>8060</v>
      </c>
      <c r="G674" s="449" t="s">
        <v>8061</v>
      </c>
      <c r="H674" s="548" t="s">
        <v>11458</v>
      </c>
      <c r="I674" s="541" t="str">
        <f t="shared" si="55"/>
        <v>фото1</v>
      </c>
      <c r="J674" s="541"/>
      <c r="K674" s="542" t="s">
        <v>32</v>
      </c>
      <c r="L674" s="546">
        <v>25</v>
      </c>
      <c r="M674" s="558">
        <v>3149.2999999999997</v>
      </c>
      <c r="N674" s="544"/>
      <c r="O674" s="331">
        <f t="shared" si="56"/>
        <v>0</v>
      </c>
      <c r="P674" s="545"/>
      <c r="Q674" s="333" t="s">
        <v>1093</v>
      </c>
      <c r="R674" s="340">
        <f t="shared" si="57"/>
        <v>125.97199999999999</v>
      </c>
      <c r="S674" s="70"/>
      <c r="T674" s="70"/>
    </row>
    <row r="675" spans="1:20" ht="25.5" x14ac:dyDescent="0.2">
      <c r="A675" s="519">
        <v>660</v>
      </c>
      <c r="B675" s="537">
        <v>7</v>
      </c>
      <c r="C675" s="538" t="s">
        <v>8062</v>
      </c>
      <c r="D675" s="539"/>
      <c r="E675" s="411" t="s">
        <v>1090</v>
      </c>
      <c r="F675" s="411" t="s">
        <v>1166</v>
      </c>
      <c r="G675" s="411" t="s">
        <v>1167</v>
      </c>
      <c r="H675" s="540" t="s">
        <v>11459</v>
      </c>
      <c r="I675" s="541" t="str">
        <f t="shared" si="55"/>
        <v>фото1</v>
      </c>
      <c r="J675" s="541"/>
      <c r="K675" s="542" t="s">
        <v>32</v>
      </c>
      <c r="L675" s="546">
        <v>25</v>
      </c>
      <c r="M675" s="558">
        <v>2775.7999999999997</v>
      </c>
      <c r="N675" s="544"/>
      <c r="O675" s="331">
        <f t="shared" si="56"/>
        <v>0</v>
      </c>
      <c r="P675" s="545"/>
      <c r="Q675" s="333" t="s">
        <v>1093</v>
      </c>
      <c r="R675" s="340">
        <f t="shared" si="57"/>
        <v>111.03199999999998</v>
      </c>
      <c r="S675" s="70"/>
      <c r="T675" s="70"/>
    </row>
    <row r="676" spans="1:20" ht="25.5" x14ac:dyDescent="0.2">
      <c r="A676" s="519">
        <v>661</v>
      </c>
      <c r="B676" s="537">
        <v>6871</v>
      </c>
      <c r="C676" s="538" t="s">
        <v>9933</v>
      </c>
      <c r="D676" s="539"/>
      <c r="E676" s="411" t="s">
        <v>1090</v>
      </c>
      <c r="F676" s="411" t="s">
        <v>3679</v>
      </c>
      <c r="G676" s="411" t="s">
        <v>3680</v>
      </c>
      <c r="H676" s="540" t="s">
        <v>11460</v>
      </c>
      <c r="I676" s="541" t="str">
        <f t="shared" si="55"/>
        <v>фото1</v>
      </c>
      <c r="J676" s="541"/>
      <c r="K676" s="542" t="s">
        <v>32</v>
      </c>
      <c r="L676" s="546">
        <v>25</v>
      </c>
      <c r="M676" s="558">
        <v>3019.4</v>
      </c>
      <c r="N676" s="544"/>
      <c r="O676" s="331">
        <f t="shared" si="56"/>
        <v>0</v>
      </c>
      <c r="P676" s="545"/>
      <c r="Q676" s="333" t="s">
        <v>1093</v>
      </c>
      <c r="R676" s="340">
        <f t="shared" si="57"/>
        <v>120.77600000000001</v>
      </c>
      <c r="S676" s="70"/>
      <c r="T676" s="70"/>
    </row>
    <row r="677" spans="1:20" ht="25.5" x14ac:dyDescent="0.2">
      <c r="A677" s="519">
        <v>662</v>
      </c>
      <c r="B677" s="537">
        <v>5665</v>
      </c>
      <c r="C677" s="538" t="s">
        <v>9242</v>
      </c>
      <c r="D677" s="539"/>
      <c r="E677" s="411" t="s">
        <v>1090</v>
      </c>
      <c r="F677" s="411" t="s">
        <v>9243</v>
      </c>
      <c r="G677" s="411" t="s">
        <v>9244</v>
      </c>
      <c r="H677" s="540" t="s">
        <v>11461</v>
      </c>
      <c r="I677" s="541" t="str">
        <f t="shared" si="55"/>
        <v>фото1</v>
      </c>
      <c r="J677" s="541"/>
      <c r="K677" s="542" t="s">
        <v>32</v>
      </c>
      <c r="L677" s="546">
        <v>25</v>
      </c>
      <c r="M677" s="558">
        <v>1509.1</v>
      </c>
      <c r="N677" s="544"/>
      <c r="O677" s="331">
        <f t="shared" si="56"/>
        <v>0</v>
      </c>
      <c r="P677" s="545"/>
      <c r="Q677" s="333" t="s">
        <v>1093</v>
      </c>
      <c r="R677" s="340">
        <f t="shared" si="57"/>
        <v>60.363999999999997</v>
      </c>
      <c r="S677" s="70"/>
      <c r="T677" s="70"/>
    </row>
    <row r="678" spans="1:20" ht="25.5" x14ac:dyDescent="0.2">
      <c r="A678" s="519">
        <v>663</v>
      </c>
      <c r="B678" s="537">
        <v>4034</v>
      </c>
      <c r="C678" s="538" t="s">
        <v>8063</v>
      </c>
      <c r="D678" s="539"/>
      <c r="E678" s="411" t="s">
        <v>1090</v>
      </c>
      <c r="F678" s="411" t="s">
        <v>1168</v>
      </c>
      <c r="G678" s="411" t="s">
        <v>1169</v>
      </c>
      <c r="H678" s="540" t="s">
        <v>11462</v>
      </c>
      <c r="I678" s="541" t="str">
        <f t="shared" si="55"/>
        <v>фото1</v>
      </c>
      <c r="J678" s="541"/>
      <c r="K678" s="542" t="s">
        <v>32</v>
      </c>
      <c r="L678" s="546">
        <v>25</v>
      </c>
      <c r="M678" s="558">
        <v>3230.5</v>
      </c>
      <c r="N678" s="544"/>
      <c r="O678" s="331">
        <f t="shared" si="56"/>
        <v>0</v>
      </c>
      <c r="P678" s="545"/>
      <c r="Q678" s="333" t="s">
        <v>1093</v>
      </c>
      <c r="R678" s="340">
        <f t="shared" si="57"/>
        <v>129.22</v>
      </c>
      <c r="S678" s="70"/>
      <c r="T678" s="70"/>
    </row>
    <row r="679" spans="1:20" ht="25.5" x14ac:dyDescent="0.2">
      <c r="A679" s="519">
        <v>664</v>
      </c>
      <c r="B679" s="537">
        <v>6870</v>
      </c>
      <c r="C679" s="538" t="s">
        <v>9245</v>
      </c>
      <c r="D679" s="539"/>
      <c r="E679" s="411" t="s">
        <v>1090</v>
      </c>
      <c r="F679" s="411" t="s">
        <v>3681</v>
      </c>
      <c r="G679" s="411" t="s">
        <v>3682</v>
      </c>
      <c r="H679" s="540" t="s">
        <v>11463</v>
      </c>
      <c r="I679" s="541" t="str">
        <f t="shared" si="55"/>
        <v>фото1</v>
      </c>
      <c r="J679" s="541"/>
      <c r="K679" s="542" t="s">
        <v>32</v>
      </c>
      <c r="L679" s="546">
        <v>25</v>
      </c>
      <c r="M679" s="558">
        <v>2857</v>
      </c>
      <c r="N679" s="544"/>
      <c r="O679" s="331">
        <f t="shared" si="56"/>
        <v>0</v>
      </c>
      <c r="P679" s="545"/>
      <c r="Q679" s="333" t="s">
        <v>1093</v>
      </c>
      <c r="R679" s="340">
        <f t="shared" si="57"/>
        <v>114.28</v>
      </c>
      <c r="S679" s="70"/>
      <c r="T679" s="70"/>
    </row>
    <row r="680" spans="1:20" ht="51" x14ac:dyDescent="0.2">
      <c r="A680" s="519">
        <v>665</v>
      </c>
      <c r="B680" s="537">
        <v>13</v>
      </c>
      <c r="C680" s="538" t="s">
        <v>8064</v>
      </c>
      <c r="D680" s="539"/>
      <c r="E680" s="411" t="s">
        <v>1090</v>
      </c>
      <c r="F680" s="411" t="s">
        <v>1170</v>
      </c>
      <c r="G680" s="411" t="s">
        <v>1171</v>
      </c>
      <c r="H680" s="540" t="s">
        <v>11464</v>
      </c>
      <c r="I680" s="541" t="str">
        <f t="shared" si="55"/>
        <v>фото1</v>
      </c>
      <c r="J680" s="541"/>
      <c r="K680" s="542" t="s">
        <v>32</v>
      </c>
      <c r="L680" s="546">
        <v>25</v>
      </c>
      <c r="M680" s="558">
        <v>2256.1</v>
      </c>
      <c r="N680" s="544"/>
      <c r="O680" s="331">
        <f t="shared" si="56"/>
        <v>0</v>
      </c>
      <c r="P680" s="545"/>
      <c r="Q680" s="333" t="s">
        <v>1093</v>
      </c>
      <c r="R680" s="340">
        <f t="shared" si="57"/>
        <v>90.244</v>
      </c>
      <c r="S680" s="70"/>
      <c r="T680" s="70"/>
    </row>
    <row r="681" spans="1:20" ht="25.5" x14ac:dyDescent="0.2">
      <c r="A681" s="519">
        <v>666</v>
      </c>
      <c r="B681" s="537">
        <v>4492</v>
      </c>
      <c r="C681" s="538" t="s">
        <v>8065</v>
      </c>
      <c r="D681" s="539"/>
      <c r="E681" s="411" t="s">
        <v>1090</v>
      </c>
      <c r="F681" s="411" t="s">
        <v>1172</v>
      </c>
      <c r="G681" s="411" t="s">
        <v>1173</v>
      </c>
      <c r="H681" s="540" t="s">
        <v>11465</v>
      </c>
      <c r="I681" s="541" t="str">
        <f t="shared" si="55"/>
        <v>фото1</v>
      </c>
      <c r="J681" s="541"/>
      <c r="K681" s="542" t="s">
        <v>32</v>
      </c>
      <c r="L681" s="546">
        <v>25</v>
      </c>
      <c r="M681" s="558">
        <v>3425.4</v>
      </c>
      <c r="N681" s="544"/>
      <c r="O681" s="331">
        <f t="shared" si="56"/>
        <v>0</v>
      </c>
      <c r="P681" s="545"/>
      <c r="Q681" s="333" t="s">
        <v>1093</v>
      </c>
      <c r="R681" s="340">
        <f t="shared" si="57"/>
        <v>137.01599999999999</v>
      </c>
      <c r="S681" s="70"/>
      <c r="T681" s="70"/>
    </row>
    <row r="682" spans="1:20" ht="25.5" x14ac:dyDescent="0.2">
      <c r="A682" s="519">
        <v>667</v>
      </c>
      <c r="B682" s="537">
        <v>1690</v>
      </c>
      <c r="C682" s="538" t="s">
        <v>8066</v>
      </c>
      <c r="D682" s="539"/>
      <c r="E682" s="411" t="s">
        <v>1090</v>
      </c>
      <c r="F682" s="411" t="s">
        <v>1174</v>
      </c>
      <c r="G682" s="411" t="s">
        <v>1175</v>
      </c>
      <c r="H682" s="540" t="s">
        <v>11466</v>
      </c>
      <c r="I682" s="541" t="str">
        <f t="shared" si="55"/>
        <v>фото1</v>
      </c>
      <c r="J682" s="541"/>
      <c r="K682" s="542" t="s">
        <v>32</v>
      </c>
      <c r="L682" s="546">
        <v>25</v>
      </c>
      <c r="M682" s="558">
        <v>859.5</v>
      </c>
      <c r="N682" s="544"/>
      <c r="O682" s="331">
        <f t="shared" si="56"/>
        <v>0</v>
      </c>
      <c r="P682" s="545"/>
      <c r="Q682" s="333" t="s">
        <v>1093</v>
      </c>
      <c r="R682" s="340">
        <f t="shared" si="57"/>
        <v>34.380000000000003</v>
      </c>
      <c r="S682" s="70"/>
      <c r="T682" s="70"/>
    </row>
    <row r="683" spans="1:20" ht="25.5" x14ac:dyDescent="0.2">
      <c r="A683" s="519">
        <v>668</v>
      </c>
      <c r="B683" s="537">
        <v>4036</v>
      </c>
      <c r="C683" s="538" t="s">
        <v>10871</v>
      </c>
      <c r="D683" s="539"/>
      <c r="E683" s="411" t="s">
        <v>1090</v>
      </c>
      <c r="F683" s="411" t="s">
        <v>10872</v>
      </c>
      <c r="G683" s="411" t="s">
        <v>10873</v>
      </c>
      <c r="H683" s="540" t="s">
        <v>11467</v>
      </c>
      <c r="I683" s="541" t="str">
        <f t="shared" si="55"/>
        <v>фото1</v>
      </c>
      <c r="J683" s="541"/>
      <c r="K683" s="542" t="s">
        <v>32</v>
      </c>
      <c r="L683" s="546">
        <v>25</v>
      </c>
      <c r="M683" s="558">
        <v>2905.7</v>
      </c>
      <c r="N683" s="544"/>
      <c r="O683" s="331">
        <f t="shared" si="56"/>
        <v>0</v>
      </c>
      <c r="P683" s="545"/>
      <c r="Q683" s="333" t="s">
        <v>1093</v>
      </c>
      <c r="R683" s="340">
        <f t="shared" si="57"/>
        <v>116.22799999999999</v>
      </c>
      <c r="S683" s="70"/>
      <c r="T683" s="70"/>
    </row>
    <row r="684" spans="1:20" ht="51" x14ac:dyDescent="0.2">
      <c r="A684" s="519">
        <v>669</v>
      </c>
      <c r="B684" s="537">
        <v>533</v>
      </c>
      <c r="C684" s="538" t="s">
        <v>8067</v>
      </c>
      <c r="D684" s="539"/>
      <c r="E684" s="449" t="s">
        <v>1090</v>
      </c>
      <c r="F684" s="449" t="s">
        <v>1176</v>
      </c>
      <c r="G684" s="449" t="s">
        <v>1177</v>
      </c>
      <c r="H684" s="548" t="s">
        <v>11468</v>
      </c>
      <c r="I684" s="541" t="str">
        <f t="shared" si="55"/>
        <v>фото1</v>
      </c>
      <c r="J684" s="541"/>
      <c r="K684" s="542" t="s">
        <v>32</v>
      </c>
      <c r="L684" s="546">
        <v>25</v>
      </c>
      <c r="M684" s="558">
        <v>2288.6</v>
      </c>
      <c r="N684" s="544"/>
      <c r="O684" s="331">
        <f t="shared" si="56"/>
        <v>0</v>
      </c>
      <c r="P684" s="545"/>
      <c r="Q684" s="333" t="s">
        <v>1093</v>
      </c>
      <c r="R684" s="340">
        <f t="shared" si="57"/>
        <v>91.543999999999997</v>
      </c>
      <c r="S684" s="70"/>
      <c r="T684" s="70"/>
    </row>
    <row r="685" spans="1:20" ht="38.25" x14ac:dyDescent="0.2">
      <c r="A685" s="519">
        <v>670</v>
      </c>
      <c r="B685" s="537">
        <v>2275</v>
      </c>
      <c r="C685" s="538" t="s">
        <v>10874</v>
      </c>
      <c r="D685" s="539"/>
      <c r="E685" s="411" t="s">
        <v>1090</v>
      </c>
      <c r="F685" s="411" t="s">
        <v>10875</v>
      </c>
      <c r="G685" s="411" t="s">
        <v>10876</v>
      </c>
      <c r="H685" s="540" t="s">
        <v>11469</v>
      </c>
      <c r="I685" s="541" t="str">
        <f t="shared" si="55"/>
        <v>фото1</v>
      </c>
      <c r="J685" s="541"/>
      <c r="K685" s="542" t="s">
        <v>32</v>
      </c>
      <c r="L685" s="546">
        <v>25</v>
      </c>
      <c r="M685" s="558">
        <v>2857</v>
      </c>
      <c r="N685" s="544"/>
      <c r="O685" s="331">
        <f t="shared" si="56"/>
        <v>0</v>
      </c>
      <c r="P685" s="545"/>
      <c r="Q685" s="333" t="s">
        <v>1093</v>
      </c>
      <c r="R685" s="340">
        <f t="shared" si="57"/>
        <v>114.28</v>
      </c>
      <c r="S685" s="70"/>
      <c r="T685" s="70"/>
    </row>
    <row r="686" spans="1:20" ht="25.5" x14ac:dyDescent="0.2">
      <c r="A686" s="519">
        <v>671</v>
      </c>
      <c r="B686" s="537">
        <v>2294</v>
      </c>
      <c r="C686" s="538" t="s">
        <v>8068</v>
      </c>
      <c r="D686" s="539"/>
      <c r="E686" s="411" t="s">
        <v>1090</v>
      </c>
      <c r="F686" s="411" t="s">
        <v>1178</v>
      </c>
      <c r="G686" s="411" t="s">
        <v>1179</v>
      </c>
      <c r="H686" s="540" t="s">
        <v>11470</v>
      </c>
      <c r="I686" s="541" t="str">
        <f t="shared" si="55"/>
        <v>фото1</v>
      </c>
      <c r="J686" s="541"/>
      <c r="K686" s="542" t="s">
        <v>32</v>
      </c>
      <c r="L686" s="546">
        <v>25</v>
      </c>
      <c r="M686" s="558">
        <v>1963.8</v>
      </c>
      <c r="N686" s="544"/>
      <c r="O686" s="331">
        <f t="shared" si="56"/>
        <v>0</v>
      </c>
      <c r="P686" s="545"/>
      <c r="Q686" s="333" t="s">
        <v>1093</v>
      </c>
      <c r="R686" s="340">
        <f t="shared" si="57"/>
        <v>78.551999999999992</v>
      </c>
      <c r="S686" s="70"/>
      <c r="T686" s="70"/>
    </row>
    <row r="687" spans="1:20" ht="38.25" x14ac:dyDescent="0.2">
      <c r="A687" s="519">
        <v>672</v>
      </c>
      <c r="B687" s="537">
        <v>5424</v>
      </c>
      <c r="C687" s="538" t="s">
        <v>9934</v>
      </c>
      <c r="D687" s="539"/>
      <c r="E687" s="411" t="s">
        <v>1090</v>
      </c>
      <c r="F687" s="411" t="s">
        <v>8069</v>
      </c>
      <c r="G687" s="411" t="s">
        <v>8070</v>
      </c>
      <c r="H687" s="540" t="s">
        <v>11471</v>
      </c>
      <c r="I687" s="541" t="str">
        <f t="shared" si="55"/>
        <v>фото1</v>
      </c>
      <c r="J687" s="541"/>
      <c r="K687" s="542" t="s">
        <v>32</v>
      </c>
      <c r="L687" s="546">
        <v>25</v>
      </c>
      <c r="M687" s="558">
        <v>3587.7999999999997</v>
      </c>
      <c r="N687" s="544"/>
      <c r="O687" s="331">
        <f t="shared" si="56"/>
        <v>0</v>
      </c>
      <c r="P687" s="545"/>
      <c r="Q687" s="333" t="s">
        <v>1093</v>
      </c>
      <c r="R687" s="340">
        <f t="shared" si="57"/>
        <v>143.512</v>
      </c>
      <c r="S687" s="70"/>
      <c r="T687" s="70"/>
    </row>
    <row r="688" spans="1:20" ht="25.5" x14ac:dyDescent="0.2">
      <c r="A688" s="519">
        <v>673</v>
      </c>
      <c r="B688" s="537">
        <v>1859</v>
      </c>
      <c r="C688" s="538" t="s">
        <v>8071</v>
      </c>
      <c r="D688" s="539"/>
      <c r="E688" s="411" t="s">
        <v>1090</v>
      </c>
      <c r="F688" s="411" t="s">
        <v>1180</v>
      </c>
      <c r="G688" s="411" t="s">
        <v>1181</v>
      </c>
      <c r="H688" s="540" t="s">
        <v>11472</v>
      </c>
      <c r="I688" s="541" t="str">
        <f t="shared" si="55"/>
        <v>фото1</v>
      </c>
      <c r="J688" s="541"/>
      <c r="K688" s="542" t="s">
        <v>32</v>
      </c>
      <c r="L688" s="546">
        <v>25</v>
      </c>
      <c r="M688" s="558">
        <v>1963.8</v>
      </c>
      <c r="N688" s="544"/>
      <c r="O688" s="331">
        <f t="shared" si="56"/>
        <v>0</v>
      </c>
      <c r="P688" s="545"/>
      <c r="Q688" s="333" t="s">
        <v>1093</v>
      </c>
      <c r="R688" s="340">
        <f t="shared" si="57"/>
        <v>78.551999999999992</v>
      </c>
      <c r="S688" s="70"/>
      <c r="T688" s="70"/>
    </row>
    <row r="689" spans="1:20" ht="25.5" x14ac:dyDescent="0.2">
      <c r="A689" s="519">
        <v>674</v>
      </c>
      <c r="B689" s="537">
        <v>4038</v>
      </c>
      <c r="C689" s="538" t="s">
        <v>8072</v>
      </c>
      <c r="D689" s="539"/>
      <c r="E689" s="411" t="s">
        <v>1090</v>
      </c>
      <c r="F689" s="411" t="s">
        <v>1182</v>
      </c>
      <c r="G689" s="411" t="s">
        <v>1183</v>
      </c>
      <c r="H689" s="540" t="s">
        <v>11473</v>
      </c>
      <c r="I689" s="541" t="str">
        <f t="shared" si="55"/>
        <v>фото1</v>
      </c>
      <c r="J689" s="541"/>
      <c r="K689" s="542" t="s">
        <v>32</v>
      </c>
      <c r="L689" s="546">
        <v>25</v>
      </c>
      <c r="M689" s="558">
        <v>1038.0999999999999</v>
      </c>
      <c r="N689" s="544"/>
      <c r="O689" s="331">
        <f t="shared" si="56"/>
        <v>0</v>
      </c>
      <c r="P689" s="545"/>
      <c r="Q689" s="333" t="s">
        <v>1093</v>
      </c>
      <c r="R689" s="340">
        <f t="shared" si="57"/>
        <v>41.523999999999994</v>
      </c>
      <c r="S689" s="70"/>
      <c r="T689" s="70"/>
    </row>
    <row r="690" spans="1:20" ht="38.25" x14ac:dyDescent="0.2">
      <c r="A690" s="519">
        <v>675</v>
      </c>
      <c r="B690" s="537">
        <v>6785</v>
      </c>
      <c r="C690" s="538" t="s">
        <v>12824</v>
      </c>
      <c r="D690" s="539"/>
      <c r="E690" s="411" t="s">
        <v>1090</v>
      </c>
      <c r="F690" s="411" t="s">
        <v>12825</v>
      </c>
      <c r="G690" s="411" t="s">
        <v>12826</v>
      </c>
      <c r="H690" s="540" t="s">
        <v>12827</v>
      </c>
      <c r="I690" s="541" t="str">
        <f t="shared" si="55"/>
        <v>фото1</v>
      </c>
      <c r="J690" s="541"/>
      <c r="K690" s="542" t="s">
        <v>32</v>
      </c>
      <c r="L690" s="546">
        <v>25</v>
      </c>
      <c r="M690" s="558">
        <v>4156.2000000000007</v>
      </c>
      <c r="N690" s="544"/>
      <c r="O690" s="331">
        <f t="shared" si="56"/>
        <v>0</v>
      </c>
      <c r="P690" s="545" t="s">
        <v>11622</v>
      </c>
      <c r="Q690" s="333" t="s">
        <v>1093</v>
      </c>
      <c r="R690" s="340">
        <f t="shared" si="57"/>
        <v>166.24800000000002</v>
      </c>
      <c r="S690" s="70"/>
      <c r="T690" s="70"/>
    </row>
    <row r="691" spans="1:20" ht="51" x14ac:dyDescent="0.2">
      <c r="A691" s="519">
        <v>676</v>
      </c>
      <c r="B691" s="537">
        <v>4495</v>
      </c>
      <c r="C691" s="538" t="s">
        <v>8073</v>
      </c>
      <c r="D691" s="539"/>
      <c r="E691" s="411" t="s">
        <v>1090</v>
      </c>
      <c r="F691" s="411" t="s">
        <v>1184</v>
      </c>
      <c r="G691" s="411" t="s">
        <v>1185</v>
      </c>
      <c r="H691" s="540" t="s">
        <v>11474</v>
      </c>
      <c r="I691" s="541" t="str">
        <f t="shared" si="55"/>
        <v>фото1</v>
      </c>
      <c r="J691" s="541"/>
      <c r="K691" s="542" t="s">
        <v>32</v>
      </c>
      <c r="L691" s="546">
        <v>25</v>
      </c>
      <c r="M691" s="558">
        <v>3344.2</v>
      </c>
      <c r="N691" s="544"/>
      <c r="O691" s="331">
        <f t="shared" si="56"/>
        <v>0</v>
      </c>
      <c r="P691" s="545"/>
      <c r="Q691" s="333" t="s">
        <v>1093</v>
      </c>
      <c r="R691" s="340">
        <f t="shared" si="57"/>
        <v>133.768</v>
      </c>
      <c r="S691" s="70"/>
      <c r="T691" s="70"/>
    </row>
    <row r="692" spans="1:20" ht="38.25" x14ac:dyDescent="0.2">
      <c r="A692" s="519">
        <v>677</v>
      </c>
      <c r="B692" s="537">
        <v>1909</v>
      </c>
      <c r="C692" s="538" t="s">
        <v>10877</v>
      </c>
      <c r="D692" s="539"/>
      <c r="E692" s="411" t="s">
        <v>1090</v>
      </c>
      <c r="F692" s="411" t="s">
        <v>10878</v>
      </c>
      <c r="G692" s="411" t="s">
        <v>10879</v>
      </c>
      <c r="H692" s="540" t="s">
        <v>11475</v>
      </c>
      <c r="I692" s="541" t="str">
        <f t="shared" si="55"/>
        <v>фото1</v>
      </c>
      <c r="J692" s="541"/>
      <c r="K692" s="542" t="s">
        <v>32</v>
      </c>
      <c r="L692" s="546">
        <v>25</v>
      </c>
      <c r="M692" s="558">
        <v>3568.2999999999997</v>
      </c>
      <c r="N692" s="544"/>
      <c r="O692" s="331">
        <f t="shared" si="56"/>
        <v>0</v>
      </c>
      <c r="P692" s="545"/>
      <c r="Q692" s="333" t="s">
        <v>1093</v>
      </c>
      <c r="R692" s="340">
        <f t="shared" si="57"/>
        <v>142.732</v>
      </c>
      <c r="S692" s="70"/>
      <c r="T692" s="70"/>
    </row>
    <row r="693" spans="1:20" ht="25.5" x14ac:dyDescent="0.2">
      <c r="A693" s="519">
        <v>678</v>
      </c>
      <c r="B693" s="537">
        <v>10779</v>
      </c>
      <c r="C693" s="538" t="s">
        <v>14712</v>
      </c>
      <c r="D693" s="539"/>
      <c r="E693" s="412" t="s">
        <v>1090</v>
      </c>
      <c r="F693" s="412" t="s">
        <v>14713</v>
      </c>
      <c r="G693" s="412" t="s">
        <v>14714</v>
      </c>
      <c r="H693" s="547" t="s">
        <v>14715</v>
      </c>
      <c r="I693" s="541" t="str">
        <f t="shared" si="55"/>
        <v>фото1</v>
      </c>
      <c r="J693" s="541"/>
      <c r="K693" s="542" t="s">
        <v>32</v>
      </c>
      <c r="L693" s="546">
        <v>25</v>
      </c>
      <c r="M693" s="558">
        <v>3099</v>
      </c>
      <c r="N693" s="544"/>
      <c r="O693" s="331">
        <f t="shared" si="56"/>
        <v>0</v>
      </c>
      <c r="P693" s="545" t="s">
        <v>13902</v>
      </c>
      <c r="Q693" s="333" t="s">
        <v>1093</v>
      </c>
      <c r="R693" s="340">
        <f t="shared" si="57"/>
        <v>123.96</v>
      </c>
      <c r="S693" s="70"/>
      <c r="T693" s="70"/>
    </row>
    <row r="694" spans="1:20" ht="38.25" x14ac:dyDescent="0.2">
      <c r="A694" s="519">
        <v>679</v>
      </c>
      <c r="B694" s="537">
        <v>5430</v>
      </c>
      <c r="C694" s="538" t="s">
        <v>9935</v>
      </c>
      <c r="D694" s="539"/>
      <c r="E694" s="411" t="s">
        <v>1090</v>
      </c>
      <c r="F694" s="411" t="s">
        <v>8074</v>
      </c>
      <c r="G694" s="411" t="s">
        <v>8075</v>
      </c>
      <c r="H694" s="540" t="s">
        <v>11476</v>
      </c>
      <c r="I694" s="541" t="str">
        <f t="shared" si="55"/>
        <v>фото1</v>
      </c>
      <c r="J694" s="541"/>
      <c r="K694" s="542" t="s">
        <v>32</v>
      </c>
      <c r="L694" s="546">
        <v>25</v>
      </c>
      <c r="M694" s="558">
        <v>3831.4</v>
      </c>
      <c r="N694" s="544"/>
      <c r="O694" s="331">
        <f t="shared" si="56"/>
        <v>0</v>
      </c>
      <c r="P694" s="545"/>
      <c r="Q694" s="333" t="s">
        <v>1093</v>
      </c>
      <c r="R694" s="340">
        <f t="shared" si="57"/>
        <v>153.256</v>
      </c>
      <c r="S694" s="70"/>
      <c r="T694" s="70"/>
    </row>
    <row r="695" spans="1:20" ht="25.5" x14ac:dyDescent="0.2">
      <c r="A695" s="519">
        <v>680</v>
      </c>
      <c r="B695" s="537">
        <v>5667</v>
      </c>
      <c r="C695" s="538" t="s">
        <v>9246</v>
      </c>
      <c r="D695" s="539"/>
      <c r="E695" s="411" t="s">
        <v>1090</v>
      </c>
      <c r="F695" s="411" t="s">
        <v>9247</v>
      </c>
      <c r="G695" s="411" t="s">
        <v>9248</v>
      </c>
      <c r="H695" s="540" t="s">
        <v>11477</v>
      </c>
      <c r="I695" s="541" t="str">
        <f t="shared" si="55"/>
        <v>фото1</v>
      </c>
      <c r="J695" s="541"/>
      <c r="K695" s="542" t="s">
        <v>32</v>
      </c>
      <c r="L695" s="546">
        <v>25</v>
      </c>
      <c r="M695" s="558">
        <v>1639</v>
      </c>
      <c r="N695" s="544"/>
      <c r="O695" s="331">
        <f t="shared" si="56"/>
        <v>0</v>
      </c>
      <c r="P695" s="545"/>
      <c r="Q695" s="333" t="s">
        <v>1093</v>
      </c>
      <c r="R695" s="340">
        <f t="shared" si="57"/>
        <v>65.56</v>
      </c>
      <c r="S695" s="70"/>
      <c r="T695" s="70"/>
    </row>
    <row r="696" spans="1:20" ht="25.5" x14ac:dyDescent="0.2">
      <c r="A696" s="519">
        <v>681</v>
      </c>
      <c r="B696" s="537">
        <v>951</v>
      </c>
      <c r="C696" s="538" t="s">
        <v>8076</v>
      </c>
      <c r="D696" s="539"/>
      <c r="E696" s="411" t="s">
        <v>1090</v>
      </c>
      <c r="F696" s="411" t="s">
        <v>1342</v>
      </c>
      <c r="G696" s="411" t="s">
        <v>1343</v>
      </c>
      <c r="H696" s="540" t="s">
        <v>11478</v>
      </c>
      <c r="I696" s="541" t="str">
        <f t="shared" si="55"/>
        <v>фото1</v>
      </c>
      <c r="J696" s="541"/>
      <c r="K696" s="542" t="s">
        <v>32</v>
      </c>
      <c r="L696" s="546">
        <v>25</v>
      </c>
      <c r="M696" s="558">
        <v>3506.6</v>
      </c>
      <c r="N696" s="544"/>
      <c r="O696" s="331">
        <f t="shared" si="56"/>
        <v>0</v>
      </c>
      <c r="P696" s="545"/>
      <c r="Q696" s="333" t="s">
        <v>1093</v>
      </c>
      <c r="R696" s="340">
        <f t="shared" si="57"/>
        <v>140.26400000000001</v>
      </c>
      <c r="S696" s="70"/>
      <c r="T696" s="70"/>
    </row>
    <row r="697" spans="1:20" ht="38.25" x14ac:dyDescent="0.2">
      <c r="A697" s="519">
        <v>682</v>
      </c>
      <c r="B697" s="537">
        <v>2505</v>
      </c>
      <c r="C697" s="538" t="s">
        <v>8077</v>
      </c>
      <c r="D697" s="539"/>
      <c r="E697" s="411" t="s">
        <v>1090</v>
      </c>
      <c r="F697" s="411" t="s">
        <v>12828</v>
      </c>
      <c r="G697" s="411" t="s">
        <v>12829</v>
      </c>
      <c r="H697" s="540" t="s">
        <v>11479</v>
      </c>
      <c r="I697" s="541" t="str">
        <f t="shared" si="55"/>
        <v>фото1</v>
      </c>
      <c r="J697" s="541"/>
      <c r="K697" s="542" t="s">
        <v>32</v>
      </c>
      <c r="L697" s="546">
        <v>25</v>
      </c>
      <c r="M697" s="558">
        <v>2239.9</v>
      </c>
      <c r="N697" s="544"/>
      <c r="O697" s="331">
        <f t="shared" si="56"/>
        <v>0</v>
      </c>
      <c r="P697" s="545"/>
      <c r="Q697" s="333" t="s">
        <v>1093</v>
      </c>
      <c r="R697" s="340">
        <f t="shared" si="57"/>
        <v>89.596000000000004</v>
      </c>
      <c r="S697" s="70"/>
      <c r="T697" s="70"/>
    </row>
    <row r="698" spans="1:20" ht="51" x14ac:dyDescent="0.2">
      <c r="A698" s="519">
        <v>683</v>
      </c>
      <c r="B698" s="537">
        <v>5668</v>
      </c>
      <c r="C698" s="538" t="s">
        <v>9249</v>
      </c>
      <c r="D698" s="539"/>
      <c r="E698" s="411" t="s">
        <v>1090</v>
      </c>
      <c r="F698" s="411" t="s">
        <v>9250</v>
      </c>
      <c r="G698" s="411" t="s">
        <v>9251</v>
      </c>
      <c r="H698" s="540" t="s">
        <v>11480</v>
      </c>
      <c r="I698" s="541" t="str">
        <f t="shared" si="55"/>
        <v>фото1</v>
      </c>
      <c r="J698" s="541"/>
      <c r="K698" s="542" t="s">
        <v>32</v>
      </c>
      <c r="L698" s="546">
        <v>25</v>
      </c>
      <c r="M698" s="558">
        <v>1314.1999999999998</v>
      </c>
      <c r="N698" s="544"/>
      <c r="O698" s="331">
        <f t="shared" si="56"/>
        <v>0</v>
      </c>
      <c r="P698" s="545"/>
      <c r="Q698" s="333" t="s">
        <v>1093</v>
      </c>
      <c r="R698" s="340">
        <f t="shared" si="57"/>
        <v>52.567999999999991</v>
      </c>
      <c r="S698" s="70"/>
      <c r="T698" s="70"/>
    </row>
    <row r="699" spans="1:20" ht="25.5" x14ac:dyDescent="0.2">
      <c r="A699" s="519">
        <v>684</v>
      </c>
      <c r="B699" s="537">
        <v>10780</v>
      </c>
      <c r="C699" s="538" t="s">
        <v>14716</v>
      </c>
      <c r="D699" s="539"/>
      <c r="E699" s="412" t="s">
        <v>1090</v>
      </c>
      <c r="F699" s="412" t="s">
        <v>14717</v>
      </c>
      <c r="G699" s="412" t="s">
        <v>14718</v>
      </c>
      <c r="H699" s="547" t="s">
        <v>14719</v>
      </c>
      <c r="I699" s="541" t="str">
        <f t="shared" si="55"/>
        <v>фото1</v>
      </c>
      <c r="J699" s="541"/>
      <c r="K699" s="542" t="s">
        <v>32</v>
      </c>
      <c r="L699" s="546">
        <v>25</v>
      </c>
      <c r="M699" s="558">
        <v>2256.1</v>
      </c>
      <c r="N699" s="544"/>
      <c r="O699" s="331">
        <f t="shared" si="56"/>
        <v>0</v>
      </c>
      <c r="P699" s="545" t="s">
        <v>13902</v>
      </c>
      <c r="Q699" s="333" t="s">
        <v>1093</v>
      </c>
      <c r="R699" s="340">
        <f t="shared" si="57"/>
        <v>90.244</v>
      </c>
      <c r="S699" s="70"/>
      <c r="T699" s="70"/>
    </row>
    <row r="700" spans="1:20" ht="25.5" x14ac:dyDescent="0.2">
      <c r="A700" s="519">
        <v>685</v>
      </c>
      <c r="B700" s="537">
        <v>5669</v>
      </c>
      <c r="C700" s="538" t="s">
        <v>9252</v>
      </c>
      <c r="D700" s="539"/>
      <c r="E700" s="411" t="s">
        <v>1090</v>
      </c>
      <c r="F700" s="411" t="s">
        <v>9253</v>
      </c>
      <c r="G700" s="411" t="s">
        <v>9254</v>
      </c>
      <c r="H700" s="540" t="s">
        <v>11481</v>
      </c>
      <c r="I700" s="541" t="str">
        <f t="shared" si="55"/>
        <v>фото1</v>
      </c>
      <c r="J700" s="541"/>
      <c r="K700" s="542" t="s">
        <v>32</v>
      </c>
      <c r="L700" s="546">
        <v>25</v>
      </c>
      <c r="M700" s="558">
        <v>2288.6</v>
      </c>
      <c r="N700" s="544"/>
      <c r="O700" s="331">
        <f t="shared" si="56"/>
        <v>0</v>
      </c>
      <c r="P700" s="545"/>
      <c r="Q700" s="333" t="s">
        <v>1093</v>
      </c>
      <c r="R700" s="340">
        <f t="shared" si="57"/>
        <v>91.543999999999997</v>
      </c>
      <c r="S700" s="70"/>
      <c r="T700" s="70"/>
    </row>
    <row r="701" spans="1:20" ht="38.25" x14ac:dyDescent="0.2">
      <c r="A701" s="519">
        <v>686</v>
      </c>
      <c r="B701" s="537">
        <v>6783</v>
      </c>
      <c r="C701" s="538" t="s">
        <v>12830</v>
      </c>
      <c r="D701" s="539"/>
      <c r="E701" s="411" t="s">
        <v>1090</v>
      </c>
      <c r="F701" s="411" t="s">
        <v>12831</v>
      </c>
      <c r="G701" s="411" t="s">
        <v>12832</v>
      </c>
      <c r="H701" s="540" t="s">
        <v>12833</v>
      </c>
      <c r="I701" s="541" t="str">
        <f t="shared" si="55"/>
        <v>фото1</v>
      </c>
      <c r="J701" s="541"/>
      <c r="K701" s="542" t="s">
        <v>32</v>
      </c>
      <c r="L701" s="546">
        <v>25</v>
      </c>
      <c r="M701" s="558">
        <v>3344.2</v>
      </c>
      <c r="N701" s="544"/>
      <c r="O701" s="331">
        <f t="shared" si="56"/>
        <v>0</v>
      </c>
      <c r="P701" s="545" t="s">
        <v>11622</v>
      </c>
      <c r="Q701" s="333" t="s">
        <v>1093</v>
      </c>
      <c r="R701" s="340">
        <f t="shared" si="57"/>
        <v>133.768</v>
      </c>
      <c r="S701" s="70"/>
      <c r="T701" s="70"/>
    </row>
    <row r="702" spans="1:20" ht="38.25" x14ac:dyDescent="0.2">
      <c r="A702" s="519">
        <v>687</v>
      </c>
      <c r="B702" s="537">
        <v>961</v>
      </c>
      <c r="C702" s="538" t="s">
        <v>10880</v>
      </c>
      <c r="D702" s="539"/>
      <c r="E702" s="411" t="s">
        <v>1090</v>
      </c>
      <c r="F702" s="411" t="s">
        <v>10881</v>
      </c>
      <c r="G702" s="411" t="s">
        <v>10882</v>
      </c>
      <c r="H702" s="540" t="s">
        <v>11482</v>
      </c>
      <c r="I702" s="541" t="str">
        <f t="shared" si="55"/>
        <v>фото1</v>
      </c>
      <c r="J702" s="541"/>
      <c r="K702" s="542" t="s">
        <v>32</v>
      </c>
      <c r="L702" s="546">
        <v>25</v>
      </c>
      <c r="M702" s="558">
        <v>3811.9</v>
      </c>
      <c r="N702" s="544"/>
      <c r="O702" s="331">
        <f t="shared" si="56"/>
        <v>0</v>
      </c>
      <c r="P702" s="545"/>
      <c r="Q702" s="333" t="s">
        <v>1093</v>
      </c>
      <c r="R702" s="340">
        <f t="shared" si="57"/>
        <v>152.476</v>
      </c>
      <c r="S702" s="70"/>
      <c r="T702" s="70"/>
    </row>
    <row r="703" spans="1:20" ht="38.25" x14ac:dyDescent="0.2">
      <c r="A703" s="519">
        <v>688</v>
      </c>
      <c r="B703" s="537">
        <v>4039</v>
      </c>
      <c r="C703" s="538" t="s">
        <v>8078</v>
      </c>
      <c r="D703" s="539"/>
      <c r="E703" s="411" t="s">
        <v>1090</v>
      </c>
      <c r="F703" s="411" t="s">
        <v>1186</v>
      </c>
      <c r="G703" s="411" t="s">
        <v>1187</v>
      </c>
      <c r="H703" s="540" t="s">
        <v>11483</v>
      </c>
      <c r="I703" s="541" t="str">
        <f t="shared" si="55"/>
        <v>фото1</v>
      </c>
      <c r="J703" s="541"/>
      <c r="K703" s="542" t="s">
        <v>32</v>
      </c>
      <c r="L703" s="546">
        <v>25</v>
      </c>
      <c r="M703" s="558">
        <v>3238.6</v>
      </c>
      <c r="N703" s="544"/>
      <c r="O703" s="331">
        <f t="shared" si="56"/>
        <v>0</v>
      </c>
      <c r="P703" s="545"/>
      <c r="Q703" s="333" t="s">
        <v>1093</v>
      </c>
      <c r="R703" s="340">
        <f t="shared" si="57"/>
        <v>129.54399999999998</v>
      </c>
      <c r="S703" s="70"/>
      <c r="T703" s="70"/>
    </row>
    <row r="704" spans="1:20" ht="38.25" x14ac:dyDescent="0.2">
      <c r="A704" s="519">
        <v>689</v>
      </c>
      <c r="B704" s="537">
        <v>5670</v>
      </c>
      <c r="C704" s="538" t="s">
        <v>9255</v>
      </c>
      <c r="D704" s="539"/>
      <c r="E704" s="411" t="s">
        <v>1090</v>
      </c>
      <c r="F704" s="411" t="s">
        <v>9256</v>
      </c>
      <c r="G704" s="411" t="s">
        <v>9257</v>
      </c>
      <c r="H704" s="540" t="s">
        <v>11484</v>
      </c>
      <c r="I704" s="541" t="str">
        <f t="shared" si="55"/>
        <v>фото1</v>
      </c>
      <c r="J704" s="541"/>
      <c r="K704" s="542" t="s">
        <v>32</v>
      </c>
      <c r="L704" s="546">
        <v>25</v>
      </c>
      <c r="M704" s="558">
        <v>2337.2999999999997</v>
      </c>
      <c r="N704" s="544"/>
      <c r="O704" s="331">
        <f t="shared" si="56"/>
        <v>0</v>
      </c>
      <c r="P704" s="545"/>
      <c r="Q704" s="333" t="s">
        <v>1093</v>
      </c>
      <c r="R704" s="340">
        <f t="shared" si="57"/>
        <v>93.49199999999999</v>
      </c>
      <c r="S704" s="70"/>
      <c r="T704" s="70"/>
    </row>
    <row r="705" spans="1:20" ht="25.5" x14ac:dyDescent="0.2">
      <c r="A705" s="519">
        <v>690</v>
      </c>
      <c r="B705" s="537">
        <v>2144</v>
      </c>
      <c r="C705" s="538" t="s">
        <v>10883</v>
      </c>
      <c r="D705" s="539"/>
      <c r="E705" s="411" t="s">
        <v>1090</v>
      </c>
      <c r="F705" s="411" t="s">
        <v>10884</v>
      </c>
      <c r="G705" s="411" t="s">
        <v>10885</v>
      </c>
      <c r="H705" s="540" t="s">
        <v>11485</v>
      </c>
      <c r="I705" s="541" t="str">
        <f t="shared" si="55"/>
        <v>фото1</v>
      </c>
      <c r="J705" s="541"/>
      <c r="K705" s="542" t="s">
        <v>32</v>
      </c>
      <c r="L705" s="546">
        <v>25</v>
      </c>
      <c r="M705" s="558">
        <v>3405.9</v>
      </c>
      <c r="N705" s="544"/>
      <c r="O705" s="331">
        <f t="shared" si="56"/>
        <v>0</v>
      </c>
      <c r="P705" s="545"/>
      <c r="Q705" s="333" t="s">
        <v>1093</v>
      </c>
      <c r="R705" s="340">
        <f t="shared" si="57"/>
        <v>136.23599999999999</v>
      </c>
      <c r="S705" s="70"/>
      <c r="T705" s="70"/>
    </row>
    <row r="706" spans="1:20" ht="38.25" x14ac:dyDescent="0.2">
      <c r="A706" s="519">
        <v>691</v>
      </c>
      <c r="B706" s="537">
        <v>812</v>
      </c>
      <c r="C706" s="538" t="s">
        <v>13781</v>
      </c>
      <c r="D706" s="539"/>
      <c r="E706" s="411" t="s">
        <v>1090</v>
      </c>
      <c r="F706" s="411" t="s">
        <v>12834</v>
      </c>
      <c r="G706" s="411" t="s">
        <v>12835</v>
      </c>
      <c r="H706" s="540" t="s">
        <v>12836</v>
      </c>
      <c r="I706" s="541" t="str">
        <f t="shared" si="55"/>
        <v>фото1</v>
      </c>
      <c r="J706" s="541"/>
      <c r="K706" s="542" t="s">
        <v>32</v>
      </c>
      <c r="L706" s="546">
        <v>25</v>
      </c>
      <c r="M706" s="558">
        <v>3811.9</v>
      </c>
      <c r="N706" s="544"/>
      <c r="O706" s="331">
        <f t="shared" si="56"/>
        <v>0</v>
      </c>
      <c r="P706" s="545" t="s">
        <v>11622</v>
      </c>
      <c r="Q706" s="333" t="s">
        <v>1093</v>
      </c>
      <c r="R706" s="340">
        <f t="shared" si="57"/>
        <v>152.476</v>
      </c>
      <c r="S706" s="70"/>
      <c r="T706" s="70"/>
    </row>
    <row r="707" spans="1:20" ht="51" x14ac:dyDescent="0.2">
      <c r="A707" s="519">
        <v>692</v>
      </c>
      <c r="B707" s="537">
        <v>4040</v>
      </c>
      <c r="C707" s="538" t="s">
        <v>8079</v>
      </c>
      <c r="D707" s="539"/>
      <c r="E707" s="411" t="s">
        <v>1090</v>
      </c>
      <c r="F707" s="411" t="s">
        <v>1188</v>
      </c>
      <c r="G707" s="411" t="s">
        <v>1189</v>
      </c>
      <c r="H707" s="540" t="s">
        <v>11486</v>
      </c>
      <c r="I707" s="541" t="str">
        <f t="shared" si="55"/>
        <v>фото1</v>
      </c>
      <c r="J707" s="541"/>
      <c r="K707" s="542" t="s">
        <v>32</v>
      </c>
      <c r="L707" s="546">
        <v>25</v>
      </c>
      <c r="M707" s="558">
        <v>1346.6999999999998</v>
      </c>
      <c r="N707" s="544"/>
      <c r="O707" s="331">
        <f t="shared" si="56"/>
        <v>0</v>
      </c>
      <c r="P707" s="545"/>
      <c r="Q707" s="333" t="s">
        <v>1093</v>
      </c>
      <c r="R707" s="340">
        <f t="shared" si="57"/>
        <v>53.867999999999995</v>
      </c>
      <c r="S707" s="70"/>
      <c r="T707" s="70"/>
    </row>
    <row r="708" spans="1:20" ht="25.5" x14ac:dyDescent="0.2">
      <c r="A708" s="519">
        <v>693</v>
      </c>
      <c r="B708" s="537">
        <v>4499</v>
      </c>
      <c r="C708" s="538" t="s">
        <v>8080</v>
      </c>
      <c r="D708" s="539"/>
      <c r="E708" s="411" t="s">
        <v>1090</v>
      </c>
      <c r="F708" s="411" t="s">
        <v>1190</v>
      </c>
      <c r="G708" s="411" t="s">
        <v>1191</v>
      </c>
      <c r="H708" s="540" t="s">
        <v>11487</v>
      </c>
      <c r="I708" s="541" t="str">
        <f t="shared" si="55"/>
        <v>фото1</v>
      </c>
      <c r="J708" s="541"/>
      <c r="K708" s="542" t="s">
        <v>32</v>
      </c>
      <c r="L708" s="546">
        <v>25</v>
      </c>
      <c r="M708" s="558">
        <v>1898.8</v>
      </c>
      <c r="N708" s="544"/>
      <c r="O708" s="331">
        <f t="shared" si="56"/>
        <v>0</v>
      </c>
      <c r="P708" s="545"/>
      <c r="Q708" s="333" t="s">
        <v>1093</v>
      </c>
      <c r="R708" s="340">
        <f t="shared" si="57"/>
        <v>75.951999999999998</v>
      </c>
      <c r="S708" s="70"/>
      <c r="T708" s="70"/>
    </row>
    <row r="709" spans="1:20" ht="25.5" x14ac:dyDescent="0.2">
      <c r="A709" s="519">
        <v>694</v>
      </c>
      <c r="B709" s="537">
        <v>1664</v>
      </c>
      <c r="C709" s="538" t="s">
        <v>8081</v>
      </c>
      <c r="D709" s="539"/>
      <c r="E709" s="411" t="s">
        <v>1090</v>
      </c>
      <c r="F709" s="411" t="s">
        <v>1192</v>
      </c>
      <c r="G709" s="411" t="s">
        <v>1193</v>
      </c>
      <c r="H709" s="540" t="s">
        <v>11488</v>
      </c>
      <c r="I709" s="541" t="str">
        <f t="shared" si="55"/>
        <v>фото1</v>
      </c>
      <c r="J709" s="541"/>
      <c r="K709" s="542" t="s">
        <v>32</v>
      </c>
      <c r="L709" s="546">
        <v>25</v>
      </c>
      <c r="M709" s="558">
        <v>1346.6999999999998</v>
      </c>
      <c r="N709" s="544"/>
      <c r="O709" s="331">
        <f t="shared" si="56"/>
        <v>0</v>
      </c>
      <c r="P709" s="545"/>
      <c r="Q709" s="333" t="s">
        <v>1093</v>
      </c>
      <c r="R709" s="340">
        <f t="shared" si="57"/>
        <v>53.867999999999995</v>
      </c>
      <c r="S709" s="70"/>
      <c r="T709" s="70"/>
    </row>
    <row r="710" spans="1:20" ht="38.25" x14ac:dyDescent="0.2">
      <c r="A710" s="519">
        <v>695</v>
      </c>
      <c r="B710" s="537">
        <v>4201</v>
      </c>
      <c r="C710" s="538" t="s">
        <v>12837</v>
      </c>
      <c r="D710" s="539"/>
      <c r="E710" s="411" t="s">
        <v>1090</v>
      </c>
      <c r="F710" s="411" t="s">
        <v>12838</v>
      </c>
      <c r="G710" s="411" t="s">
        <v>12839</v>
      </c>
      <c r="H710" s="540" t="s">
        <v>12840</v>
      </c>
      <c r="I710" s="541" t="str">
        <f t="shared" si="55"/>
        <v>фото1</v>
      </c>
      <c r="J710" s="541"/>
      <c r="K710" s="542" t="s">
        <v>32</v>
      </c>
      <c r="L710" s="546">
        <v>25</v>
      </c>
      <c r="M710" s="558">
        <v>4805.8</v>
      </c>
      <c r="N710" s="544"/>
      <c r="O710" s="331">
        <f t="shared" si="56"/>
        <v>0</v>
      </c>
      <c r="P710" s="545" t="s">
        <v>11622</v>
      </c>
      <c r="Q710" s="333" t="s">
        <v>1093</v>
      </c>
      <c r="R710" s="340">
        <f t="shared" si="57"/>
        <v>192.232</v>
      </c>
      <c r="S710" s="70"/>
      <c r="T710" s="70"/>
    </row>
    <row r="711" spans="1:20" ht="38.25" x14ac:dyDescent="0.2">
      <c r="A711" s="519">
        <v>696</v>
      </c>
      <c r="B711" s="537">
        <v>5671</v>
      </c>
      <c r="C711" s="538" t="s">
        <v>9258</v>
      </c>
      <c r="D711" s="539"/>
      <c r="E711" s="411" t="s">
        <v>1090</v>
      </c>
      <c r="F711" s="411" t="s">
        <v>9259</v>
      </c>
      <c r="G711" s="411" t="s">
        <v>9260</v>
      </c>
      <c r="H711" s="540" t="s">
        <v>11489</v>
      </c>
      <c r="I711" s="541" t="str">
        <f t="shared" si="55"/>
        <v>фото1</v>
      </c>
      <c r="J711" s="541"/>
      <c r="K711" s="542" t="s">
        <v>32</v>
      </c>
      <c r="L711" s="546">
        <v>25</v>
      </c>
      <c r="M711" s="558">
        <v>1671.5</v>
      </c>
      <c r="N711" s="544"/>
      <c r="O711" s="331">
        <f t="shared" si="56"/>
        <v>0</v>
      </c>
      <c r="P711" s="545"/>
      <c r="Q711" s="333" t="s">
        <v>1093</v>
      </c>
      <c r="R711" s="340">
        <f t="shared" si="57"/>
        <v>66.86</v>
      </c>
      <c r="S711" s="70"/>
      <c r="T711" s="70"/>
    </row>
    <row r="712" spans="1:20" ht="38.25" x14ac:dyDescent="0.2">
      <c r="A712" s="519">
        <v>697</v>
      </c>
      <c r="B712" s="537">
        <v>5672</v>
      </c>
      <c r="C712" s="538" t="s">
        <v>9261</v>
      </c>
      <c r="D712" s="539"/>
      <c r="E712" s="411" t="s">
        <v>1090</v>
      </c>
      <c r="F712" s="411" t="s">
        <v>10886</v>
      </c>
      <c r="G712" s="411" t="s">
        <v>9262</v>
      </c>
      <c r="H712" s="540" t="s">
        <v>11490</v>
      </c>
      <c r="I712" s="541" t="str">
        <f t="shared" si="55"/>
        <v>фото1</v>
      </c>
      <c r="J712" s="541"/>
      <c r="K712" s="542" t="s">
        <v>32</v>
      </c>
      <c r="L712" s="546">
        <v>25</v>
      </c>
      <c r="M712" s="558">
        <v>1671.5</v>
      </c>
      <c r="N712" s="544"/>
      <c r="O712" s="331">
        <f t="shared" si="56"/>
        <v>0</v>
      </c>
      <c r="P712" s="545"/>
      <c r="Q712" s="333" t="s">
        <v>1093</v>
      </c>
      <c r="R712" s="340">
        <f t="shared" si="57"/>
        <v>66.86</v>
      </c>
      <c r="S712" s="70"/>
      <c r="T712" s="70"/>
    </row>
    <row r="713" spans="1:20" ht="25.5" x14ac:dyDescent="0.2">
      <c r="A713" s="519">
        <v>698</v>
      </c>
      <c r="B713" s="537">
        <v>4500</v>
      </c>
      <c r="C713" s="538" t="s">
        <v>8082</v>
      </c>
      <c r="D713" s="539"/>
      <c r="E713" s="411" t="s">
        <v>1090</v>
      </c>
      <c r="F713" s="411" t="s">
        <v>1194</v>
      </c>
      <c r="G713" s="411" t="s">
        <v>1195</v>
      </c>
      <c r="H713" s="540" t="s">
        <v>11491</v>
      </c>
      <c r="I713" s="541" t="str">
        <f t="shared" si="55"/>
        <v>фото1</v>
      </c>
      <c r="J713" s="541"/>
      <c r="K713" s="542" t="s">
        <v>32</v>
      </c>
      <c r="L713" s="546">
        <v>25</v>
      </c>
      <c r="M713" s="558">
        <v>1346.6999999999998</v>
      </c>
      <c r="N713" s="544"/>
      <c r="O713" s="331">
        <f t="shared" si="56"/>
        <v>0</v>
      </c>
      <c r="P713" s="545"/>
      <c r="Q713" s="333" t="s">
        <v>1093</v>
      </c>
      <c r="R713" s="340">
        <f t="shared" si="57"/>
        <v>53.867999999999995</v>
      </c>
      <c r="S713" s="70"/>
      <c r="T713" s="70"/>
    </row>
    <row r="714" spans="1:20" ht="51" x14ac:dyDescent="0.2">
      <c r="A714" s="519">
        <v>699</v>
      </c>
      <c r="B714" s="537">
        <v>5673</v>
      </c>
      <c r="C714" s="538" t="s">
        <v>9263</v>
      </c>
      <c r="D714" s="539"/>
      <c r="E714" s="411" t="s">
        <v>1090</v>
      </c>
      <c r="F714" s="411" t="s">
        <v>9264</v>
      </c>
      <c r="G714" s="411" t="s">
        <v>9265</v>
      </c>
      <c r="H714" s="540" t="s">
        <v>11492</v>
      </c>
      <c r="I714" s="541" t="str">
        <f t="shared" si="55"/>
        <v>фото1</v>
      </c>
      <c r="J714" s="541"/>
      <c r="K714" s="542" t="s">
        <v>32</v>
      </c>
      <c r="L714" s="546">
        <v>25</v>
      </c>
      <c r="M714" s="558">
        <v>1021.9</v>
      </c>
      <c r="N714" s="544"/>
      <c r="O714" s="331">
        <f t="shared" si="56"/>
        <v>0</v>
      </c>
      <c r="P714" s="545"/>
      <c r="Q714" s="333" t="s">
        <v>1093</v>
      </c>
      <c r="R714" s="340">
        <f t="shared" si="57"/>
        <v>40.875999999999998</v>
      </c>
      <c r="S714" s="70"/>
      <c r="T714" s="70"/>
    </row>
    <row r="715" spans="1:20" ht="51" x14ac:dyDescent="0.2">
      <c r="A715" s="519">
        <v>700</v>
      </c>
      <c r="B715" s="537">
        <v>6769</v>
      </c>
      <c r="C715" s="538" t="s">
        <v>12841</v>
      </c>
      <c r="D715" s="539"/>
      <c r="E715" s="449" t="s">
        <v>1090</v>
      </c>
      <c r="F715" s="449" t="s">
        <v>12842</v>
      </c>
      <c r="G715" s="449" t="s">
        <v>12843</v>
      </c>
      <c r="H715" s="548" t="s">
        <v>12844</v>
      </c>
      <c r="I715" s="541" t="str">
        <f t="shared" si="55"/>
        <v>фото1</v>
      </c>
      <c r="J715" s="541"/>
      <c r="K715" s="542" t="s">
        <v>32</v>
      </c>
      <c r="L715" s="546">
        <v>25</v>
      </c>
      <c r="M715" s="558">
        <v>1671.5</v>
      </c>
      <c r="N715" s="544"/>
      <c r="O715" s="331">
        <f t="shared" si="56"/>
        <v>0</v>
      </c>
      <c r="P715" s="545" t="s">
        <v>11622</v>
      </c>
      <c r="Q715" s="333" t="s">
        <v>1093</v>
      </c>
      <c r="R715" s="340">
        <f t="shared" si="57"/>
        <v>66.86</v>
      </c>
      <c r="S715" s="70"/>
      <c r="T715" s="70"/>
    </row>
    <row r="716" spans="1:20" ht="25.5" x14ac:dyDescent="0.2">
      <c r="A716" s="519">
        <v>701</v>
      </c>
      <c r="B716" s="537">
        <v>5674</v>
      </c>
      <c r="C716" s="538" t="s">
        <v>9266</v>
      </c>
      <c r="D716" s="539"/>
      <c r="E716" s="411" t="s">
        <v>1090</v>
      </c>
      <c r="F716" s="411" t="s">
        <v>9267</v>
      </c>
      <c r="G716" s="411" t="s">
        <v>9268</v>
      </c>
      <c r="H716" s="540" t="s">
        <v>11493</v>
      </c>
      <c r="I716" s="541" t="str">
        <f t="shared" si="55"/>
        <v>фото1</v>
      </c>
      <c r="J716" s="541"/>
      <c r="K716" s="542" t="s">
        <v>32</v>
      </c>
      <c r="L716" s="546">
        <v>25</v>
      </c>
      <c r="M716" s="558">
        <v>1233</v>
      </c>
      <c r="N716" s="544"/>
      <c r="O716" s="331">
        <f t="shared" si="56"/>
        <v>0</v>
      </c>
      <c r="P716" s="545"/>
      <c r="Q716" s="333" t="s">
        <v>1093</v>
      </c>
      <c r="R716" s="340">
        <f t="shared" si="57"/>
        <v>49.32</v>
      </c>
      <c r="S716" s="70"/>
      <c r="T716" s="70"/>
    </row>
    <row r="717" spans="1:20" ht="25.5" x14ac:dyDescent="0.2">
      <c r="A717" s="519">
        <v>702</v>
      </c>
      <c r="B717" s="537">
        <v>1864</v>
      </c>
      <c r="C717" s="538" t="s">
        <v>8083</v>
      </c>
      <c r="D717" s="539"/>
      <c r="E717" s="411" t="s">
        <v>1090</v>
      </c>
      <c r="F717" s="411" t="s">
        <v>1196</v>
      </c>
      <c r="G717" s="411" t="s">
        <v>1197</v>
      </c>
      <c r="H717" s="540" t="s">
        <v>11494</v>
      </c>
      <c r="I717" s="541" t="str">
        <f t="shared" si="55"/>
        <v>фото1</v>
      </c>
      <c r="J717" s="541"/>
      <c r="K717" s="542" t="s">
        <v>32</v>
      </c>
      <c r="L717" s="546">
        <v>25</v>
      </c>
      <c r="M717" s="558">
        <v>1660.1</v>
      </c>
      <c r="N717" s="544"/>
      <c r="O717" s="331">
        <f t="shared" si="56"/>
        <v>0</v>
      </c>
      <c r="P717" s="545"/>
      <c r="Q717" s="333" t="s">
        <v>1093</v>
      </c>
      <c r="R717" s="340">
        <f t="shared" si="57"/>
        <v>66.403999999999996</v>
      </c>
      <c r="S717" s="70"/>
      <c r="T717" s="70"/>
    </row>
    <row r="718" spans="1:20" ht="38.25" x14ac:dyDescent="0.2">
      <c r="A718" s="519">
        <v>703</v>
      </c>
      <c r="B718" s="537">
        <v>980</v>
      </c>
      <c r="C718" s="538" t="s">
        <v>8084</v>
      </c>
      <c r="D718" s="539"/>
      <c r="E718" s="449" t="s">
        <v>1090</v>
      </c>
      <c r="F718" s="449" t="s">
        <v>1198</v>
      </c>
      <c r="G718" s="449" t="s">
        <v>1199</v>
      </c>
      <c r="H718" s="548" t="s">
        <v>11495</v>
      </c>
      <c r="I718" s="541" t="str">
        <f t="shared" si="55"/>
        <v>фото1</v>
      </c>
      <c r="J718" s="541"/>
      <c r="K718" s="542" t="s">
        <v>32</v>
      </c>
      <c r="L718" s="546">
        <v>25</v>
      </c>
      <c r="M718" s="558">
        <v>2239.9</v>
      </c>
      <c r="N718" s="544"/>
      <c r="O718" s="331">
        <f t="shared" si="56"/>
        <v>0</v>
      </c>
      <c r="P718" s="545"/>
      <c r="Q718" s="333" t="s">
        <v>1093</v>
      </c>
      <c r="R718" s="340">
        <f t="shared" si="57"/>
        <v>89.596000000000004</v>
      </c>
      <c r="S718" s="70"/>
      <c r="T718" s="70"/>
    </row>
    <row r="719" spans="1:20" ht="38.25" x14ac:dyDescent="0.2">
      <c r="A719" s="519">
        <v>704</v>
      </c>
      <c r="B719" s="537">
        <v>4502</v>
      </c>
      <c r="C719" s="538" t="s">
        <v>8085</v>
      </c>
      <c r="D719" s="539"/>
      <c r="E719" s="449" t="s">
        <v>1090</v>
      </c>
      <c r="F719" s="449" t="s">
        <v>1200</v>
      </c>
      <c r="G719" s="449" t="s">
        <v>1201</v>
      </c>
      <c r="H719" s="548" t="s">
        <v>11496</v>
      </c>
      <c r="I719" s="541" t="str">
        <f t="shared" si="55"/>
        <v>фото1</v>
      </c>
      <c r="J719" s="541"/>
      <c r="K719" s="542" t="s">
        <v>32</v>
      </c>
      <c r="L719" s="546">
        <v>25</v>
      </c>
      <c r="M719" s="558">
        <v>2272.2999999999997</v>
      </c>
      <c r="N719" s="544"/>
      <c r="O719" s="331">
        <f t="shared" si="56"/>
        <v>0</v>
      </c>
      <c r="P719" s="545"/>
      <c r="Q719" s="333" t="s">
        <v>1093</v>
      </c>
      <c r="R719" s="340">
        <f t="shared" si="57"/>
        <v>90.891999999999996</v>
      </c>
      <c r="S719" s="70"/>
      <c r="T719" s="70"/>
    </row>
    <row r="720" spans="1:20" ht="25.5" x14ac:dyDescent="0.2">
      <c r="A720" s="519">
        <v>705</v>
      </c>
      <c r="B720" s="537">
        <v>5675</v>
      </c>
      <c r="C720" s="538" t="s">
        <v>9269</v>
      </c>
      <c r="D720" s="539"/>
      <c r="E720" s="411" t="s">
        <v>1090</v>
      </c>
      <c r="F720" s="411" t="s">
        <v>9270</v>
      </c>
      <c r="G720" s="411" t="s">
        <v>9271</v>
      </c>
      <c r="H720" s="540" t="s">
        <v>11497</v>
      </c>
      <c r="I720" s="541" t="str">
        <f t="shared" si="55"/>
        <v>фото1</v>
      </c>
      <c r="J720" s="541"/>
      <c r="K720" s="542" t="s">
        <v>32</v>
      </c>
      <c r="L720" s="546">
        <v>25</v>
      </c>
      <c r="M720" s="558">
        <v>2857</v>
      </c>
      <c r="N720" s="544"/>
      <c r="O720" s="331">
        <f t="shared" si="56"/>
        <v>0</v>
      </c>
      <c r="P720" s="545"/>
      <c r="Q720" s="333" t="s">
        <v>1093</v>
      </c>
      <c r="R720" s="340">
        <f t="shared" si="57"/>
        <v>114.28</v>
      </c>
      <c r="S720" s="70"/>
      <c r="T720" s="70"/>
    </row>
    <row r="721" spans="1:20" ht="25.5" x14ac:dyDescent="0.2">
      <c r="A721" s="519">
        <v>706</v>
      </c>
      <c r="B721" s="537">
        <v>1868</v>
      </c>
      <c r="C721" s="538" t="s">
        <v>8086</v>
      </c>
      <c r="D721" s="539"/>
      <c r="E721" s="411" t="s">
        <v>1090</v>
      </c>
      <c r="F721" s="411" t="s">
        <v>1202</v>
      </c>
      <c r="G721" s="411" t="s">
        <v>1203</v>
      </c>
      <c r="H721" s="540" t="s">
        <v>11498</v>
      </c>
      <c r="I721" s="541" t="str">
        <f t="shared" si="55"/>
        <v>фото1</v>
      </c>
      <c r="J721" s="541"/>
      <c r="K721" s="542" t="s">
        <v>32</v>
      </c>
      <c r="L721" s="546">
        <v>25</v>
      </c>
      <c r="M721" s="558">
        <v>1265.5</v>
      </c>
      <c r="N721" s="544"/>
      <c r="O721" s="331">
        <f t="shared" si="56"/>
        <v>0</v>
      </c>
      <c r="P721" s="545"/>
      <c r="Q721" s="333" t="s">
        <v>1093</v>
      </c>
      <c r="R721" s="340">
        <f t="shared" si="57"/>
        <v>50.62</v>
      </c>
      <c r="S721" s="70"/>
      <c r="T721" s="70"/>
    </row>
    <row r="722" spans="1:20" ht="25.5" x14ac:dyDescent="0.2">
      <c r="A722" s="519">
        <v>707</v>
      </c>
      <c r="B722" s="537">
        <v>2508</v>
      </c>
      <c r="C722" s="538" t="s">
        <v>8087</v>
      </c>
      <c r="D722" s="539"/>
      <c r="E722" s="411" t="s">
        <v>1090</v>
      </c>
      <c r="F722" s="411" t="s">
        <v>1204</v>
      </c>
      <c r="G722" s="411" t="s">
        <v>1205</v>
      </c>
      <c r="H722" s="540" t="s">
        <v>11499</v>
      </c>
      <c r="I722" s="541" t="str">
        <f t="shared" si="55"/>
        <v>фото1</v>
      </c>
      <c r="J722" s="541"/>
      <c r="K722" s="542" t="s">
        <v>32</v>
      </c>
      <c r="L722" s="546">
        <v>25</v>
      </c>
      <c r="M722" s="558">
        <v>1622.6999999999998</v>
      </c>
      <c r="N722" s="544"/>
      <c r="O722" s="331">
        <f t="shared" si="56"/>
        <v>0</v>
      </c>
      <c r="P722" s="545"/>
      <c r="Q722" s="333" t="s">
        <v>1093</v>
      </c>
      <c r="R722" s="340">
        <f t="shared" si="57"/>
        <v>64.907999999999987</v>
      </c>
      <c r="S722" s="70"/>
      <c r="T722" s="70"/>
    </row>
    <row r="723" spans="1:20" ht="38.25" x14ac:dyDescent="0.2">
      <c r="A723" s="519">
        <v>708</v>
      </c>
      <c r="B723" s="537">
        <v>1669</v>
      </c>
      <c r="C723" s="538" t="s">
        <v>8088</v>
      </c>
      <c r="D723" s="539"/>
      <c r="E723" s="411" t="s">
        <v>1090</v>
      </c>
      <c r="F723" s="411" t="s">
        <v>1206</v>
      </c>
      <c r="G723" s="411" t="s">
        <v>1207</v>
      </c>
      <c r="H723" s="540" t="s">
        <v>11500</v>
      </c>
      <c r="I723" s="541" t="str">
        <f t="shared" si="55"/>
        <v>фото1</v>
      </c>
      <c r="J723" s="541"/>
      <c r="K723" s="542" t="s">
        <v>32</v>
      </c>
      <c r="L723" s="546">
        <v>25</v>
      </c>
      <c r="M723" s="558">
        <v>1622.6999999999998</v>
      </c>
      <c r="N723" s="544"/>
      <c r="O723" s="331">
        <f t="shared" si="56"/>
        <v>0</v>
      </c>
      <c r="P723" s="545"/>
      <c r="Q723" s="333" t="s">
        <v>1093</v>
      </c>
      <c r="R723" s="340">
        <f t="shared" si="57"/>
        <v>64.907999999999987</v>
      </c>
      <c r="S723" s="70"/>
      <c r="T723" s="70"/>
    </row>
    <row r="724" spans="1:20" ht="25.5" x14ac:dyDescent="0.2">
      <c r="A724" s="519">
        <v>709</v>
      </c>
      <c r="B724" s="537">
        <v>5676</v>
      </c>
      <c r="C724" s="538" t="s">
        <v>9272</v>
      </c>
      <c r="D724" s="539"/>
      <c r="E724" s="411" t="s">
        <v>1090</v>
      </c>
      <c r="F724" s="411" t="s">
        <v>9273</v>
      </c>
      <c r="G724" s="411" t="s">
        <v>9274</v>
      </c>
      <c r="H724" s="540" t="s">
        <v>11501</v>
      </c>
      <c r="I724" s="541" t="str">
        <f t="shared" si="55"/>
        <v>фото1</v>
      </c>
      <c r="J724" s="541"/>
      <c r="K724" s="542" t="s">
        <v>32</v>
      </c>
      <c r="L724" s="546">
        <v>25</v>
      </c>
      <c r="M724" s="558">
        <v>1119.3</v>
      </c>
      <c r="N724" s="544"/>
      <c r="O724" s="331">
        <f t="shared" si="56"/>
        <v>0</v>
      </c>
      <c r="P724" s="545"/>
      <c r="Q724" s="333" t="s">
        <v>1093</v>
      </c>
      <c r="R724" s="340">
        <f t="shared" si="57"/>
        <v>44.771999999999998</v>
      </c>
      <c r="S724" s="70"/>
      <c r="T724" s="70"/>
    </row>
    <row r="725" spans="1:20" ht="25.5" x14ac:dyDescent="0.2">
      <c r="A725" s="519">
        <v>710</v>
      </c>
      <c r="B725" s="537">
        <v>4045</v>
      </c>
      <c r="C725" s="538" t="s">
        <v>8089</v>
      </c>
      <c r="D725" s="539"/>
      <c r="E725" s="411" t="s">
        <v>1090</v>
      </c>
      <c r="F725" s="411" t="s">
        <v>1208</v>
      </c>
      <c r="G725" s="411" t="s">
        <v>1209</v>
      </c>
      <c r="H725" s="540" t="s">
        <v>11502</v>
      </c>
      <c r="I725" s="541" t="str">
        <f t="shared" si="55"/>
        <v>фото1</v>
      </c>
      <c r="J725" s="541"/>
      <c r="K725" s="542" t="s">
        <v>32</v>
      </c>
      <c r="L725" s="546">
        <v>25</v>
      </c>
      <c r="M725" s="558">
        <v>2840.7</v>
      </c>
      <c r="N725" s="544"/>
      <c r="O725" s="331">
        <f t="shared" si="56"/>
        <v>0</v>
      </c>
      <c r="P725" s="545"/>
      <c r="Q725" s="333" t="s">
        <v>1093</v>
      </c>
      <c r="R725" s="340">
        <f t="shared" si="57"/>
        <v>113.62799999999999</v>
      </c>
      <c r="S725" s="70"/>
      <c r="T725" s="70"/>
    </row>
    <row r="726" spans="1:20" ht="38.25" x14ac:dyDescent="0.2">
      <c r="A726" s="519">
        <v>711</v>
      </c>
      <c r="B726" s="537">
        <v>4504</v>
      </c>
      <c r="C726" s="538" t="s">
        <v>8090</v>
      </c>
      <c r="D726" s="539"/>
      <c r="E726" s="411" t="s">
        <v>1090</v>
      </c>
      <c r="F726" s="411" t="s">
        <v>1210</v>
      </c>
      <c r="G726" s="411" t="s">
        <v>1211</v>
      </c>
      <c r="H726" s="540" t="s">
        <v>11503</v>
      </c>
      <c r="I726" s="541" t="str">
        <f t="shared" si="55"/>
        <v>фото1</v>
      </c>
      <c r="J726" s="541"/>
      <c r="K726" s="542" t="s">
        <v>32</v>
      </c>
      <c r="L726" s="546">
        <v>25</v>
      </c>
      <c r="M726" s="558">
        <v>3150.9</v>
      </c>
      <c r="N726" s="544"/>
      <c r="O726" s="331">
        <f t="shared" si="56"/>
        <v>0</v>
      </c>
      <c r="P726" s="545"/>
      <c r="Q726" s="333" t="s">
        <v>1093</v>
      </c>
      <c r="R726" s="340">
        <f t="shared" si="57"/>
        <v>126.036</v>
      </c>
      <c r="S726" s="70"/>
      <c r="T726" s="70"/>
    </row>
    <row r="727" spans="1:20" ht="38.25" x14ac:dyDescent="0.2">
      <c r="A727" s="519">
        <v>712</v>
      </c>
      <c r="B727" s="537">
        <v>5678</v>
      </c>
      <c r="C727" s="538" t="s">
        <v>9275</v>
      </c>
      <c r="D727" s="539"/>
      <c r="E727" s="411" t="s">
        <v>1090</v>
      </c>
      <c r="F727" s="411" t="s">
        <v>9276</v>
      </c>
      <c r="G727" s="411" t="s">
        <v>9277</v>
      </c>
      <c r="H727" s="540" t="s">
        <v>11504</v>
      </c>
      <c r="I727" s="541" t="str">
        <f t="shared" ref="I727:I790" si="58">HYPERLINK("http://www.gardenbulbs.ru/images/vesna_CL/thumbnails/"&amp;C727&amp;".jpg","фото1")</f>
        <v>фото1</v>
      </c>
      <c r="J727" s="541"/>
      <c r="K727" s="542" t="s">
        <v>32</v>
      </c>
      <c r="L727" s="546">
        <v>25</v>
      </c>
      <c r="M727" s="558">
        <v>2840.7</v>
      </c>
      <c r="N727" s="544"/>
      <c r="O727" s="331">
        <f t="shared" ref="O727:O790" si="59">IF(ISERROR(N727*M727),0,N727*M727)</f>
        <v>0</v>
      </c>
      <c r="P727" s="545"/>
      <c r="Q727" s="333" t="s">
        <v>1093</v>
      </c>
      <c r="R727" s="340">
        <f t="shared" ref="R727:R790" si="60">M727/L727</f>
        <v>113.62799999999999</v>
      </c>
      <c r="S727" s="70"/>
      <c r="T727" s="70"/>
    </row>
    <row r="728" spans="1:20" ht="25.5" x14ac:dyDescent="0.2">
      <c r="A728" s="519">
        <v>713</v>
      </c>
      <c r="B728" s="537">
        <v>1670</v>
      </c>
      <c r="C728" s="538" t="s">
        <v>8091</v>
      </c>
      <c r="D728" s="539"/>
      <c r="E728" s="411" t="s">
        <v>1090</v>
      </c>
      <c r="F728" s="411" t="s">
        <v>1212</v>
      </c>
      <c r="G728" s="411" t="s">
        <v>1213</v>
      </c>
      <c r="H728" s="540" t="s">
        <v>11505</v>
      </c>
      <c r="I728" s="541" t="str">
        <f t="shared" si="58"/>
        <v>фото1</v>
      </c>
      <c r="J728" s="541"/>
      <c r="K728" s="542" t="s">
        <v>32</v>
      </c>
      <c r="L728" s="546">
        <v>25</v>
      </c>
      <c r="M728" s="558">
        <v>1362.8999999999999</v>
      </c>
      <c r="N728" s="544"/>
      <c r="O728" s="331">
        <f t="shared" si="59"/>
        <v>0</v>
      </c>
      <c r="P728" s="545"/>
      <c r="Q728" s="333" t="s">
        <v>1093</v>
      </c>
      <c r="R728" s="340">
        <f t="shared" si="60"/>
        <v>54.515999999999991</v>
      </c>
      <c r="S728" s="70"/>
      <c r="T728" s="70"/>
    </row>
    <row r="729" spans="1:20" ht="38.25" x14ac:dyDescent="0.2">
      <c r="A729" s="519">
        <v>714</v>
      </c>
      <c r="B729" s="537">
        <v>4047</v>
      </c>
      <c r="C729" s="538" t="s">
        <v>8092</v>
      </c>
      <c r="D729" s="539"/>
      <c r="E729" s="411" t="s">
        <v>1090</v>
      </c>
      <c r="F729" s="411" t="s">
        <v>1214</v>
      </c>
      <c r="G729" s="411" t="s">
        <v>1215</v>
      </c>
      <c r="H729" s="540" t="s">
        <v>11506</v>
      </c>
      <c r="I729" s="541" t="str">
        <f t="shared" si="58"/>
        <v>фото1</v>
      </c>
      <c r="J729" s="541"/>
      <c r="K729" s="542" t="s">
        <v>32</v>
      </c>
      <c r="L729" s="546">
        <v>25</v>
      </c>
      <c r="M729" s="558">
        <v>2840.7</v>
      </c>
      <c r="N729" s="544"/>
      <c r="O729" s="331">
        <f t="shared" si="59"/>
        <v>0</v>
      </c>
      <c r="P729" s="545"/>
      <c r="Q729" s="333" t="s">
        <v>1093</v>
      </c>
      <c r="R729" s="340">
        <f t="shared" si="60"/>
        <v>113.62799999999999</v>
      </c>
      <c r="S729" s="70"/>
      <c r="T729" s="70"/>
    </row>
    <row r="730" spans="1:20" ht="25.5" x14ac:dyDescent="0.2">
      <c r="A730" s="519">
        <v>715</v>
      </c>
      <c r="B730" s="537">
        <v>1870</v>
      </c>
      <c r="C730" s="538" t="s">
        <v>8093</v>
      </c>
      <c r="D730" s="539"/>
      <c r="E730" s="411" t="s">
        <v>1090</v>
      </c>
      <c r="F730" s="411" t="s">
        <v>1216</v>
      </c>
      <c r="G730" s="411" t="s">
        <v>1217</v>
      </c>
      <c r="H730" s="540" t="s">
        <v>11507</v>
      </c>
      <c r="I730" s="541" t="str">
        <f t="shared" si="58"/>
        <v>фото1</v>
      </c>
      <c r="J730" s="541"/>
      <c r="K730" s="542" t="s">
        <v>32</v>
      </c>
      <c r="L730" s="546">
        <v>25</v>
      </c>
      <c r="M730" s="558">
        <v>1314.1999999999998</v>
      </c>
      <c r="N730" s="544"/>
      <c r="O730" s="331">
        <f t="shared" si="59"/>
        <v>0</v>
      </c>
      <c r="P730" s="545"/>
      <c r="Q730" s="333" t="s">
        <v>1093</v>
      </c>
      <c r="R730" s="340">
        <f t="shared" si="60"/>
        <v>52.567999999999991</v>
      </c>
      <c r="S730" s="70"/>
      <c r="T730" s="70"/>
    </row>
    <row r="731" spans="1:20" ht="38.25" x14ac:dyDescent="0.2">
      <c r="A731" s="519">
        <v>716</v>
      </c>
      <c r="B731" s="537">
        <v>5426</v>
      </c>
      <c r="C731" s="538" t="s">
        <v>9936</v>
      </c>
      <c r="D731" s="539"/>
      <c r="E731" s="411" t="s">
        <v>1090</v>
      </c>
      <c r="F731" s="411" t="s">
        <v>8094</v>
      </c>
      <c r="G731" s="411" t="s">
        <v>8095</v>
      </c>
      <c r="H731" s="540" t="s">
        <v>11508</v>
      </c>
      <c r="I731" s="541" t="str">
        <f t="shared" si="58"/>
        <v>фото1</v>
      </c>
      <c r="J731" s="541"/>
      <c r="K731" s="542" t="s">
        <v>32</v>
      </c>
      <c r="L731" s="546">
        <v>25</v>
      </c>
      <c r="M731" s="558">
        <v>2369.7999999999997</v>
      </c>
      <c r="N731" s="544"/>
      <c r="O731" s="331">
        <f t="shared" si="59"/>
        <v>0</v>
      </c>
      <c r="P731" s="545"/>
      <c r="Q731" s="333" t="s">
        <v>1093</v>
      </c>
      <c r="R731" s="340">
        <f t="shared" si="60"/>
        <v>94.791999999999987</v>
      </c>
      <c r="S731" s="70"/>
      <c r="T731" s="70"/>
    </row>
    <row r="732" spans="1:20" ht="25.5" x14ac:dyDescent="0.2">
      <c r="A732" s="519">
        <v>717</v>
      </c>
      <c r="B732" s="537">
        <v>2510</v>
      </c>
      <c r="C732" s="538" t="s">
        <v>8096</v>
      </c>
      <c r="D732" s="539"/>
      <c r="E732" s="411" t="s">
        <v>1090</v>
      </c>
      <c r="F732" s="411" t="s">
        <v>1218</v>
      </c>
      <c r="G732" s="411" t="s">
        <v>1219</v>
      </c>
      <c r="H732" s="540" t="s">
        <v>11509</v>
      </c>
      <c r="I732" s="541" t="str">
        <f t="shared" si="58"/>
        <v>фото1</v>
      </c>
      <c r="J732" s="541"/>
      <c r="K732" s="542" t="s">
        <v>32</v>
      </c>
      <c r="L732" s="546">
        <v>25</v>
      </c>
      <c r="M732" s="558">
        <v>2239.9</v>
      </c>
      <c r="N732" s="544"/>
      <c r="O732" s="331">
        <f t="shared" si="59"/>
        <v>0</v>
      </c>
      <c r="P732" s="545"/>
      <c r="Q732" s="333" t="s">
        <v>1093</v>
      </c>
      <c r="R732" s="340">
        <f t="shared" si="60"/>
        <v>89.596000000000004</v>
      </c>
      <c r="S732" s="70"/>
      <c r="T732" s="70"/>
    </row>
    <row r="733" spans="1:20" ht="25.5" x14ac:dyDescent="0.2">
      <c r="A733" s="519">
        <v>718</v>
      </c>
      <c r="B733" s="537">
        <v>10781</v>
      </c>
      <c r="C733" s="538" t="s">
        <v>14720</v>
      </c>
      <c r="D733" s="539"/>
      <c r="E733" s="412" t="s">
        <v>1090</v>
      </c>
      <c r="F733" s="412" t="s">
        <v>14721</v>
      </c>
      <c r="G733" s="412" t="s">
        <v>14722</v>
      </c>
      <c r="H733" s="547" t="s">
        <v>14723</v>
      </c>
      <c r="I733" s="541" t="str">
        <f t="shared" si="58"/>
        <v>фото1</v>
      </c>
      <c r="J733" s="541"/>
      <c r="K733" s="542" t="s">
        <v>32</v>
      </c>
      <c r="L733" s="546">
        <v>25</v>
      </c>
      <c r="M733" s="558">
        <v>1606.5</v>
      </c>
      <c r="N733" s="544"/>
      <c r="O733" s="331">
        <f t="shared" si="59"/>
        <v>0</v>
      </c>
      <c r="P733" s="545" t="s">
        <v>13902</v>
      </c>
      <c r="Q733" s="333" t="s">
        <v>1093</v>
      </c>
      <c r="R733" s="340">
        <f t="shared" si="60"/>
        <v>64.260000000000005</v>
      </c>
      <c r="S733" s="70"/>
      <c r="T733" s="70"/>
    </row>
    <row r="734" spans="1:20" ht="25.5" x14ac:dyDescent="0.2">
      <c r="A734" s="519">
        <v>719</v>
      </c>
      <c r="B734" s="537">
        <v>4507</v>
      </c>
      <c r="C734" s="538" t="s">
        <v>8097</v>
      </c>
      <c r="D734" s="539"/>
      <c r="E734" s="411" t="s">
        <v>1090</v>
      </c>
      <c r="F734" s="411" t="s">
        <v>1220</v>
      </c>
      <c r="G734" s="411" t="s">
        <v>1221</v>
      </c>
      <c r="H734" s="540" t="s">
        <v>11510</v>
      </c>
      <c r="I734" s="541" t="str">
        <f t="shared" si="58"/>
        <v>фото1</v>
      </c>
      <c r="J734" s="541"/>
      <c r="K734" s="542" t="s">
        <v>32</v>
      </c>
      <c r="L734" s="546">
        <v>25</v>
      </c>
      <c r="M734" s="558">
        <v>2077.5</v>
      </c>
      <c r="N734" s="544"/>
      <c r="O734" s="331">
        <f t="shared" si="59"/>
        <v>0</v>
      </c>
      <c r="P734" s="545"/>
      <c r="Q734" s="333" t="s">
        <v>1093</v>
      </c>
      <c r="R734" s="340">
        <f t="shared" si="60"/>
        <v>83.1</v>
      </c>
      <c r="S734" s="70"/>
      <c r="T734" s="70"/>
    </row>
    <row r="735" spans="1:20" ht="25.5" x14ac:dyDescent="0.2">
      <c r="A735" s="519">
        <v>720</v>
      </c>
      <c r="B735" s="537">
        <v>4508</v>
      </c>
      <c r="C735" s="538" t="s">
        <v>8098</v>
      </c>
      <c r="D735" s="539"/>
      <c r="E735" s="411" t="s">
        <v>1090</v>
      </c>
      <c r="F735" s="411" t="s">
        <v>1222</v>
      </c>
      <c r="G735" s="411" t="s">
        <v>1223</v>
      </c>
      <c r="H735" s="540" t="s">
        <v>11511</v>
      </c>
      <c r="I735" s="541" t="str">
        <f t="shared" si="58"/>
        <v>фото1</v>
      </c>
      <c r="J735" s="541"/>
      <c r="K735" s="542" t="s">
        <v>32</v>
      </c>
      <c r="L735" s="546">
        <v>25</v>
      </c>
      <c r="M735" s="558">
        <v>2938.2</v>
      </c>
      <c r="N735" s="544"/>
      <c r="O735" s="331">
        <f t="shared" si="59"/>
        <v>0</v>
      </c>
      <c r="P735" s="545"/>
      <c r="Q735" s="333" t="s">
        <v>1093</v>
      </c>
      <c r="R735" s="340">
        <f t="shared" si="60"/>
        <v>117.52799999999999</v>
      </c>
      <c r="S735" s="70"/>
      <c r="T735" s="70"/>
    </row>
    <row r="736" spans="1:20" ht="25.5" x14ac:dyDescent="0.2">
      <c r="A736" s="519">
        <v>721</v>
      </c>
      <c r="B736" s="537">
        <v>1871</v>
      </c>
      <c r="C736" s="538" t="s">
        <v>8099</v>
      </c>
      <c r="D736" s="539"/>
      <c r="E736" s="411" t="s">
        <v>1090</v>
      </c>
      <c r="F736" s="411" t="s">
        <v>1224</v>
      </c>
      <c r="G736" s="411" t="s">
        <v>1225</v>
      </c>
      <c r="H736" s="540" t="s">
        <v>11512</v>
      </c>
      <c r="I736" s="541" t="str">
        <f t="shared" si="58"/>
        <v>фото1</v>
      </c>
      <c r="J736" s="541"/>
      <c r="K736" s="542" t="s">
        <v>32</v>
      </c>
      <c r="L736" s="546">
        <v>25</v>
      </c>
      <c r="M736" s="558">
        <v>2537.1</v>
      </c>
      <c r="N736" s="544"/>
      <c r="O736" s="331">
        <f t="shared" si="59"/>
        <v>0</v>
      </c>
      <c r="P736" s="545"/>
      <c r="Q736" s="333" t="s">
        <v>1093</v>
      </c>
      <c r="R736" s="340">
        <f t="shared" si="60"/>
        <v>101.48399999999999</v>
      </c>
      <c r="S736" s="70"/>
      <c r="T736" s="70"/>
    </row>
    <row r="737" spans="1:20" ht="38.25" x14ac:dyDescent="0.2">
      <c r="A737" s="519">
        <v>722</v>
      </c>
      <c r="B737" s="537">
        <v>5679</v>
      </c>
      <c r="C737" s="538" t="s">
        <v>9278</v>
      </c>
      <c r="D737" s="539"/>
      <c r="E737" s="411" t="s">
        <v>1090</v>
      </c>
      <c r="F737" s="411" t="s">
        <v>10887</v>
      </c>
      <c r="G737" s="411" t="s">
        <v>9279</v>
      </c>
      <c r="H737" s="540" t="s">
        <v>11513</v>
      </c>
      <c r="I737" s="541" t="str">
        <f t="shared" si="58"/>
        <v>фото1</v>
      </c>
      <c r="J737" s="541"/>
      <c r="K737" s="542" t="s">
        <v>32</v>
      </c>
      <c r="L737" s="546">
        <v>25</v>
      </c>
      <c r="M737" s="558">
        <v>3344.2</v>
      </c>
      <c r="N737" s="544"/>
      <c r="O737" s="331">
        <f t="shared" si="59"/>
        <v>0</v>
      </c>
      <c r="P737" s="545"/>
      <c r="Q737" s="333" t="s">
        <v>1093</v>
      </c>
      <c r="R737" s="340">
        <f t="shared" si="60"/>
        <v>133.768</v>
      </c>
      <c r="S737" s="70"/>
      <c r="T737" s="70"/>
    </row>
    <row r="738" spans="1:20" ht="38.25" x14ac:dyDescent="0.2">
      <c r="A738" s="519">
        <v>723</v>
      </c>
      <c r="B738" s="537">
        <v>10782</v>
      </c>
      <c r="C738" s="538" t="s">
        <v>14724</v>
      </c>
      <c r="D738" s="539"/>
      <c r="E738" s="412" t="s">
        <v>1090</v>
      </c>
      <c r="F738" s="412" t="s">
        <v>14725</v>
      </c>
      <c r="G738" s="412" t="s">
        <v>14726</v>
      </c>
      <c r="H738" s="547" t="s">
        <v>14727</v>
      </c>
      <c r="I738" s="541" t="str">
        <f t="shared" si="58"/>
        <v>фото1</v>
      </c>
      <c r="J738" s="541"/>
      <c r="K738" s="542" t="s">
        <v>32</v>
      </c>
      <c r="L738" s="546">
        <v>25</v>
      </c>
      <c r="M738" s="558">
        <v>3815.1</v>
      </c>
      <c r="N738" s="544"/>
      <c r="O738" s="331">
        <f t="shared" si="59"/>
        <v>0</v>
      </c>
      <c r="P738" s="545" t="s">
        <v>13902</v>
      </c>
      <c r="Q738" s="333" t="s">
        <v>1093</v>
      </c>
      <c r="R738" s="340">
        <f t="shared" si="60"/>
        <v>152.60399999999998</v>
      </c>
      <c r="S738" s="70"/>
      <c r="T738" s="70"/>
    </row>
    <row r="739" spans="1:20" ht="25.5" x14ac:dyDescent="0.2">
      <c r="A739" s="519">
        <v>724</v>
      </c>
      <c r="B739" s="537">
        <v>1672</v>
      </c>
      <c r="C739" s="538" t="s">
        <v>12845</v>
      </c>
      <c r="D739" s="539"/>
      <c r="E739" s="449" t="s">
        <v>1090</v>
      </c>
      <c r="F739" s="449" t="s">
        <v>1226</v>
      </c>
      <c r="G739" s="449" t="s">
        <v>1227</v>
      </c>
      <c r="H739" s="548" t="s">
        <v>11514</v>
      </c>
      <c r="I739" s="541" t="str">
        <f t="shared" si="58"/>
        <v>фото1</v>
      </c>
      <c r="J739" s="541"/>
      <c r="K739" s="542" t="s">
        <v>32</v>
      </c>
      <c r="L739" s="546">
        <v>25</v>
      </c>
      <c r="M739" s="558">
        <v>1362.8999999999999</v>
      </c>
      <c r="N739" s="544"/>
      <c r="O739" s="331">
        <f t="shared" si="59"/>
        <v>0</v>
      </c>
      <c r="P739" s="545"/>
      <c r="Q739" s="333" t="s">
        <v>1093</v>
      </c>
      <c r="R739" s="340">
        <f t="shared" si="60"/>
        <v>54.515999999999991</v>
      </c>
      <c r="S739" s="70"/>
      <c r="T739" s="70"/>
    </row>
    <row r="740" spans="1:20" ht="25.5" x14ac:dyDescent="0.2">
      <c r="A740" s="519">
        <v>725</v>
      </c>
      <c r="B740" s="537">
        <v>4509</v>
      </c>
      <c r="C740" s="538" t="s">
        <v>8100</v>
      </c>
      <c r="D740" s="539"/>
      <c r="E740" s="411" t="s">
        <v>1090</v>
      </c>
      <c r="F740" s="411" t="s">
        <v>1228</v>
      </c>
      <c r="G740" s="411" t="s">
        <v>1229</v>
      </c>
      <c r="H740" s="540" t="s">
        <v>11515</v>
      </c>
      <c r="I740" s="541" t="str">
        <f t="shared" si="58"/>
        <v>фото1</v>
      </c>
      <c r="J740" s="541"/>
      <c r="K740" s="542" t="s">
        <v>32</v>
      </c>
      <c r="L740" s="546">
        <v>25</v>
      </c>
      <c r="M740" s="558">
        <v>1314.1999999999998</v>
      </c>
      <c r="N740" s="544"/>
      <c r="O740" s="331">
        <f t="shared" si="59"/>
        <v>0</v>
      </c>
      <c r="P740" s="545"/>
      <c r="Q740" s="333" t="s">
        <v>1093</v>
      </c>
      <c r="R740" s="340">
        <f t="shared" si="60"/>
        <v>52.567999999999991</v>
      </c>
      <c r="S740" s="70"/>
      <c r="T740" s="70"/>
    </row>
    <row r="741" spans="1:20" ht="38.25" x14ac:dyDescent="0.2">
      <c r="A741" s="519">
        <v>726</v>
      </c>
      <c r="B741" s="537">
        <v>4510</v>
      </c>
      <c r="C741" s="538" t="s">
        <v>8101</v>
      </c>
      <c r="D741" s="539"/>
      <c r="E741" s="449" t="s">
        <v>1090</v>
      </c>
      <c r="F741" s="449" t="s">
        <v>1230</v>
      </c>
      <c r="G741" s="449" t="s">
        <v>1231</v>
      </c>
      <c r="H741" s="548" t="s">
        <v>11516</v>
      </c>
      <c r="I741" s="541" t="str">
        <f t="shared" si="58"/>
        <v>фото1</v>
      </c>
      <c r="J741" s="541"/>
      <c r="K741" s="542" t="s">
        <v>32</v>
      </c>
      <c r="L741" s="546">
        <v>25</v>
      </c>
      <c r="M741" s="558">
        <v>3669</v>
      </c>
      <c r="N741" s="544"/>
      <c r="O741" s="331">
        <f t="shared" si="59"/>
        <v>0</v>
      </c>
      <c r="P741" s="545"/>
      <c r="Q741" s="333" t="s">
        <v>1093</v>
      </c>
      <c r="R741" s="340">
        <f t="shared" si="60"/>
        <v>146.76</v>
      </c>
      <c r="S741" s="70"/>
      <c r="T741" s="70"/>
    </row>
    <row r="742" spans="1:20" ht="15" x14ac:dyDescent="0.2">
      <c r="A742" s="519">
        <v>727</v>
      </c>
      <c r="B742" s="537">
        <v>1873</v>
      </c>
      <c r="C742" s="538" t="s">
        <v>8102</v>
      </c>
      <c r="D742" s="539"/>
      <c r="E742" s="411" t="s">
        <v>1090</v>
      </c>
      <c r="F742" s="411" t="s">
        <v>1232</v>
      </c>
      <c r="G742" s="411" t="s">
        <v>1233</v>
      </c>
      <c r="H742" s="540" t="s">
        <v>11517</v>
      </c>
      <c r="I742" s="541" t="str">
        <f t="shared" si="58"/>
        <v>фото1</v>
      </c>
      <c r="J742" s="541"/>
      <c r="K742" s="542" t="s">
        <v>32</v>
      </c>
      <c r="L742" s="546">
        <v>25</v>
      </c>
      <c r="M742" s="558">
        <v>1070.5999999999999</v>
      </c>
      <c r="N742" s="544"/>
      <c r="O742" s="331">
        <f t="shared" si="59"/>
        <v>0</v>
      </c>
      <c r="P742" s="545"/>
      <c r="Q742" s="333" t="s">
        <v>1093</v>
      </c>
      <c r="R742" s="340">
        <f t="shared" si="60"/>
        <v>42.823999999999998</v>
      </c>
      <c r="S742" s="70"/>
      <c r="T742" s="70"/>
    </row>
    <row r="743" spans="1:20" ht="38.25" x14ac:dyDescent="0.2">
      <c r="A743" s="519">
        <v>728</v>
      </c>
      <c r="B743" s="537">
        <v>5428</v>
      </c>
      <c r="C743" s="538" t="s">
        <v>9937</v>
      </c>
      <c r="D743" s="539"/>
      <c r="E743" s="411" t="s">
        <v>1090</v>
      </c>
      <c r="F743" s="411" t="s">
        <v>8103</v>
      </c>
      <c r="G743" s="411" t="s">
        <v>8104</v>
      </c>
      <c r="H743" s="540" t="s">
        <v>11518</v>
      </c>
      <c r="I743" s="541" t="str">
        <f t="shared" si="58"/>
        <v>фото1</v>
      </c>
      <c r="J743" s="541"/>
      <c r="K743" s="542" t="s">
        <v>32</v>
      </c>
      <c r="L743" s="546">
        <v>25</v>
      </c>
      <c r="M743" s="558">
        <v>2857</v>
      </c>
      <c r="N743" s="544"/>
      <c r="O743" s="331">
        <f t="shared" si="59"/>
        <v>0</v>
      </c>
      <c r="P743" s="545"/>
      <c r="Q743" s="333" t="s">
        <v>1093</v>
      </c>
      <c r="R743" s="340">
        <f t="shared" si="60"/>
        <v>114.28</v>
      </c>
      <c r="S743" s="70"/>
      <c r="T743" s="70"/>
    </row>
    <row r="744" spans="1:20" ht="38.25" x14ac:dyDescent="0.2">
      <c r="A744" s="519">
        <v>729</v>
      </c>
      <c r="B744" s="537">
        <v>5681</v>
      </c>
      <c r="C744" s="538" t="s">
        <v>9280</v>
      </c>
      <c r="D744" s="539"/>
      <c r="E744" s="449" t="s">
        <v>1090</v>
      </c>
      <c r="F744" s="449" t="s">
        <v>9281</v>
      </c>
      <c r="G744" s="449" t="s">
        <v>9282</v>
      </c>
      <c r="H744" s="548" t="s">
        <v>11519</v>
      </c>
      <c r="I744" s="541" t="str">
        <f t="shared" si="58"/>
        <v>фото1</v>
      </c>
      <c r="J744" s="541"/>
      <c r="K744" s="542" t="s">
        <v>32</v>
      </c>
      <c r="L744" s="546">
        <v>25</v>
      </c>
      <c r="M744" s="558">
        <v>1281.6999999999998</v>
      </c>
      <c r="N744" s="544"/>
      <c r="O744" s="331">
        <f t="shared" si="59"/>
        <v>0</v>
      </c>
      <c r="P744" s="545"/>
      <c r="Q744" s="333" t="s">
        <v>1093</v>
      </c>
      <c r="R744" s="340">
        <f t="shared" si="60"/>
        <v>51.267999999999994</v>
      </c>
      <c r="S744" s="70"/>
      <c r="T744" s="70"/>
    </row>
    <row r="745" spans="1:20" ht="25.5" x14ac:dyDescent="0.2">
      <c r="A745" s="519">
        <v>730</v>
      </c>
      <c r="B745" s="537">
        <v>10783</v>
      </c>
      <c r="C745" s="538" t="s">
        <v>14728</v>
      </c>
      <c r="D745" s="539"/>
      <c r="E745" s="412" t="s">
        <v>1090</v>
      </c>
      <c r="F745" s="412" t="s">
        <v>14729</v>
      </c>
      <c r="G745" s="412" t="s">
        <v>220</v>
      </c>
      <c r="H745" s="547" t="s">
        <v>14730</v>
      </c>
      <c r="I745" s="541" t="str">
        <f t="shared" si="58"/>
        <v>фото1</v>
      </c>
      <c r="J745" s="541"/>
      <c r="K745" s="542" t="s">
        <v>32</v>
      </c>
      <c r="L745" s="546">
        <v>25</v>
      </c>
      <c r="M745" s="558">
        <v>2694.6</v>
      </c>
      <c r="N745" s="544"/>
      <c r="O745" s="331">
        <f t="shared" si="59"/>
        <v>0</v>
      </c>
      <c r="P745" s="545" t="s">
        <v>13902</v>
      </c>
      <c r="Q745" s="333" t="s">
        <v>1093</v>
      </c>
      <c r="R745" s="340">
        <f t="shared" si="60"/>
        <v>107.78399999999999</v>
      </c>
      <c r="S745" s="70"/>
      <c r="T745" s="70"/>
    </row>
    <row r="746" spans="1:20" ht="38.25" x14ac:dyDescent="0.2">
      <c r="A746" s="519">
        <v>731</v>
      </c>
      <c r="B746" s="537">
        <v>10784</v>
      </c>
      <c r="C746" s="538" t="s">
        <v>14731</v>
      </c>
      <c r="D746" s="539"/>
      <c r="E746" s="412" t="s">
        <v>1090</v>
      </c>
      <c r="F746" s="412" t="s">
        <v>14732</v>
      </c>
      <c r="G746" s="412" t="s">
        <v>14733</v>
      </c>
      <c r="H746" s="547" t="s">
        <v>14734</v>
      </c>
      <c r="I746" s="541" t="str">
        <f t="shared" si="58"/>
        <v>фото1</v>
      </c>
      <c r="J746" s="541"/>
      <c r="K746" s="542" t="s">
        <v>32</v>
      </c>
      <c r="L746" s="546">
        <v>25</v>
      </c>
      <c r="M746" s="558">
        <v>3669</v>
      </c>
      <c r="N746" s="544"/>
      <c r="O746" s="331">
        <f t="shared" si="59"/>
        <v>0</v>
      </c>
      <c r="P746" s="545" t="s">
        <v>13902</v>
      </c>
      <c r="Q746" s="333" t="s">
        <v>1093</v>
      </c>
      <c r="R746" s="340">
        <f t="shared" si="60"/>
        <v>146.76</v>
      </c>
      <c r="S746" s="70"/>
      <c r="T746" s="70"/>
    </row>
    <row r="747" spans="1:20" ht="38.25" x14ac:dyDescent="0.2">
      <c r="A747" s="519">
        <v>732</v>
      </c>
      <c r="B747" s="537">
        <v>5427</v>
      </c>
      <c r="C747" s="538" t="s">
        <v>9938</v>
      </c>
      <c r="D747" s="539"/>
      <c r="E747" s="411" t="s">
        <v>1090</v>
      </c>
      <c r="F747" s="411" t="s">
        <v>8105</v>
      </c>
      <c r="G747" s="411" t="s">
        <v>8106</v>
      </c>
      <c r="H747" s="540" t="s">
        <v>11520</v>
      </c>
      <c r="I747" s="541" t="str">
        <f t="shared" si="58"/>
        <v>фото1</v>
      </c>
      <c r="J747" s="541"/>
      <c r="K747" s="542" t="s">
        <v>32</v>
      </c>
      <c r="L747" s="546">
        <v>25</v>
      </c>
      <c r="M747" s="558">
        <v>2857</v>
      </c>
      <c r="N747" s="544"/>
      <c r="O747" s="331">
        <f t="shared" si="59"/>
        <v>0</v>
      </c>
      <c r="P747" s="545"/>
      <c r="Q747" s="333" t="s">
        <v>1093</v>
      </c>
      <c r="R747" s="340">
        <f t="shared" si="60"/>
        <v>114.28</v>
      </c>
      <c r="S747" s="70"/>
      <c r="T747" s="70"/>
    </row>
    <row r="748" spans="1:20" ht="38.25" x14ac:dyDescent="0.2">
      <c r="A748" s="519">
        <v>733</v>
      </c>
      <c r="B748" s="537">
        <v>6860</v>
      </c>
      <c r="C748" s="538" t="s">
        <v>8107</v>
      </c>
      <c r="D748" s="539"/>
      <c r="E748" s="411" t="s">
        <v>1090</v>
      </c>
      <c r="F748" s="411" t="s">
        <v>3683</v>
      </c>
      <c r="G748" s="411" t="s">
        <v>3684</v>
      </c>
      <c r="H748" s="540" t="s">
        <v>11521</v>
      </c>
      <c r="I748" s="541" t="str">
        <f t="shared" si="58"/>
        <v>фото1</v>
      </c>
      <c r="J748" s="541"/>
      <c r="K748" s="542" t="s">
        <v>32</v>
      </c>
      <c r="L748" s="546">
        <v>25</v>
      </c>
      <c r="M748" s="558">
        <v>1915.1</v>
      </c>
      <c r="N748" s="544"/>
      <c r="O748" s="331">
        <f t="shared" si="59"/>
        <v>0</v>
      </c>
      <c r="P748" s="545"/>
      <c r="Q748" s="333" t="s">
        <v>1093</v>
      </c>
      <c r="R748" s="340">
        <f t="shared" si="60"/>
        <v>76.603999999999999</v>
      </c>
      <c r="S748" s="70"/>
      <c r="T748" s="70"/>
    </row>
    <row r="749" spans="1:20" ht="38.25" x14ac:dyDescent="0.2">
      <c r="A749" s="519">
        <v>734</v>
      </c>
      <c r="B749" s="537">
        <v>327</v>
      </c>
      <c r="C749" s="538" t="s">
        <v>10888</v>
      </c>
      <c r="D749" s="539"/>
      <c r="E749" s="411" t="s">
        <v>1090</v>
      </c>
      <c r="F749" s="411" t="s">
        <v>10889</v>
      </c>
      <c r="G749" s="411" t="s">
        <v>10890</v>
      </c>
      <c r="H749" s="540" t="s">
        <v>11522</v>
      </c>
      <c r="I749" s="541" t="str">
        <f t="shared" si="58"/>
        <v>фото1</v>
      </c>
      <c r="J749" s="541"/>
      <c r="K749" s="542" t="s">
        <v>32</v>
      </c>
      <c r="L749" s="546">
        <v>25</v>
      </c>
      <c r="M749" s="558">
        <v>1639</v>
      </c>
      <c r="N749" s="544"/>
      <c r="O749" s="331">
        <f t="shared" si="59"/>
        <v>0</v>
      </c>
      <c r="P749" s="545"/>
      <c r="Q749" s="333" t="s">
        <v>1093</v>
      </c>
      <c r="R749" s="340">
        <f t="shared" si="60"/>
        <v>65.56</v>
      </c>
      <c r="S749" s="70"/>
      <c r="T749" s="70"/>
    </row>
    <row r="750" spans="1:20" ht="25.5" x14ac:dyDescent="0.2">
      <c r="A750" s="519">
        <v>735</v>
      </c>
      <c r="B750" s="537">
        <v>6861</v>
      </c>
      <c r="C750" s="538" t="s">
        <v>8108</v>
      </c>
      <c r="D750" s="539"/>
      <c r="E750" s="411" t="s">
        <v>1090</v>
      </c>
      <c r="F750" s="411" t="s">
        <v>3685</v>
      </c>
      <c r="G750" s="411" t="s">
        <v>3686</v>
      </c>
      <c r="H750" s="540" t="s">
        <v>11523</v>
      </c>
      <c r="I750" s="541" t="str">
        <f t="shared" si="58"/>
        <v>фото1</v>
      </c>
      <c r="J750" s="541"/>
      <c r="K750" s="542" t="s">
        <v>32</v>
      </c>
      <c r="L750" s="546">
        <v>25</v>
      </c>
      <c r="M750" s="558">
        <v>2304.7999999999997</v>
      </c>
      <c r="N750" s="544"/>
      <c r="O750" s="331">
        <f t="shared" si="59"/>
        <v>0</v>
      </c>
      <c r="P750" s="545"/>
      <c r="Q750" s="333" t="s">
        <v>1093</v>
      </c>
      <c r="R750" s="340">
        <f t="shared" si="60"/>
        <v>92.191999999999993</v>
      </c>
      <c r="S750" s="70"/>
      <c r="T750" s="70"/>
    </row>
    <row r="751" spans="1:20" ht="38.25" x14ac:dyDescent="0.2">
      <c r="A751" s="519">
        <v>736</v>
      </c>
      <c r="B751" s="537">
        <v>1839</v>
      </c>
      <c r="C751" s="538" t="s">
        <v>12846</v>
      </c>
      <c r="D751" s="539"/>
      <c r="E751" s="411" t="s">
        <v>1090</v>
      </c>
      <c r="F751" s="411" t="s">
        <v>12847</v>
      </c>
      <c r="G751" s="411" t="s">
        <v>12848</v>
      </c>
      <c r="H751" s="540" t="s">
        <v>12849</v>
      </c>
      <c r="I751" s="541" t="str">
        <f t="shared" si="58"/>
        <v>фото1</v>
      </c>
      <c r="J751" s="541"/>
      <c r="K751" s="542" t="s">
        <v>32</v>
      </c>
      <c r="L751" s="546">
        <v>25</v>
      </c>
      <c r="M751" s="558">
        <v>1606.5</v>
      </c>
      <c r="N751" s="544"/>
      <c r="O751" s="331">
        <f t="shared" si="59"/>
        <v>0</v>
      </c>
      <c r="P751" s="545" t="s">
        <v>11622</v>
      </c>
      <c r="Q751" s="333" t="s">
        <v>1093</v>
      </c>
      <c r="R751" s="340">
        <f t="shared" si="60"/>
        <v>64.260000000000005</v>
      </c>
      <c r="S751" s="70"/>
      <c r="T751" s="70"/>
    </row>
    <row r="752" spans="1:20" ht="38.25" x14ac:dyDescent="0.2">
      <c r="A752" s="519">
        <v>737</v>
      </c>
      <c r="B752" s="537">
        <v>1675</v>
      </c>
      <c r="C752" s="538" t="s">
        <v>8109</v>
      </c>
      <c r="D752" s="539"/>
      <c r="E752" s="411" t="s">
        <v>1090</v>
      </c>
      <c r="F752" s="411" t="s">
        <v>1234</v>
      </c>
      <c r="G752" s="411" t="s">
        <v>1235</v>
      </c>
      <c r="H752" s="540" t="s">
        <v>11524</v>
      </c>
      <c r="I752" s="541" t="str">
        <f t="shared" si="58"/>
        <v>фото1</v>
      </c>
      <c r="J752" s="541"/>
      <c r="K752" s="542" t="s">
        <v>32</v>
      </c>
      <c r="L752" s="546">
        <v>25</v>
      </c>
      <c r="M752" s="558">
        <v>1314.1999999999998</v>
      </c>
      <c r="N752" s="544"/>
      <c r="O752" s="331">
        <f t="shared" si="59"/>
        <v>0</v>
      </c>
      <c r="P752" s="545"/>
      <c r="Q752" s="333" t="s">
        <v>1093</v>
      </c>
      <c r="R752" s="340">
        <f t="shared" si="60"/>
        <v>52.567999999999991</v>
      </c>
      <c r="S752" s="70"/>
      <c r="T752" s="70"/>
    </row>
    <row r="753" spans="1:20" ht="51" x14ac:dyDescent="0.2">
      <c r="A753" s="519">
        <v>738</v>
      </c>
      <c r="B753" s="537">
        <v>4473</v>
      </c>
      <c r="C753" s="538" t="s">
        <v>12850</v>
      </c>
      <c r="D753" s="539"/>
      <c r="E753" s="411" t="s">
        <v>1090</v>
      </c>
      <c r="F753" s="411" t="s">
        <v>12851</v>
      </c>
      <c r="G753" s="411" t="s">
        <v>12852</v>
      </c>
      <c r="H753" s="540" t="s">
        <v>12853</v>
      </c>
      <c r="I753" s="541" t="str">
        <f t="shared" si="58"/>
        <v>фото1</v>
      </c>
      <c r="J753" s="541"/>
      <c r="K753" s="542" t="s">
        <v>32</v>
      </c>
      <c r="L753" s="546">
        <v>25</v>
      </c>
      <c r="M753" s="558">
        <v>2857</v>
      </c>
      <c r="N753" s="544"/>
      <c r="O753" s="331">
        <f t="shared" si="59"/>
        <v>0</v>
      </c>
      <c r="P753" s="545" t="s">
        <v>11622</v>
      </c>
      <c r="Q753" s="333" t="s">
        <v>1093</v>
      </c>
      <c r="R753" s="340">
        <f t="shared" si="60"/>
        <v>114.28</v>
      </c>
      <c r="S753" s="70"/>
      <c r="T753" s="70"/>
    </row>
    <row r="754" spans="1:20" ht="51" x14ac:dyDescent="0.2">
      <c r="A754" s="519">
        <v>739</v>
      </c>
      <c r="B754" s="537">
        <v>1841</v>
      </c>
      <c r="C754" s="538" t="s">
        <v>12854</v>
      </c>
      <c r="D754" s="539"/>
      <c r="E754" s="411" t="s">
        <v>1090</v>
      </c>
      <c r="F754" s="411" t="s">
        <v>12855</v>
      </c>
      <c r="G754" s="411" t="s">
        <v>12856</v>
      </c>
      <c r="H754" s="540" t="s">
        <v>12857</v>
      </c>
      <c r="I754" s="541" t="str">
        <f t="shared" si="58"/>
        <v>фото1</v>
      </c>
      <c r="J754" s="541"/>
      <c r="K754" s="542" t="s">
        <v>32</v>
      </c>
      <c r="L754" s="546">
        <v>25</v>
      </c>
      <c r="M754" s="558">
        <v>2288.6</v>
      </c>
      <c r="N754" s="544"/>
      <c r="O754" s="331">
        <f t="shared" si="59"/>
        <v>0</v>
      </c>
      <c r="P754" s="545" t="s">
        <v>11622</v>
      </c>
      <c r="Q754" s="333" t="s">
        <v>1093</v>
      </c>
      <c r="R754" s="340">
        <f t="shared" si="60"/>
        <v>91.543999999999997</v>
      </c>
      <c r="S754" s="70"/>
      <c r="T754" s="70"/>
    </row>
    <row r="755" spans="1:20" ht="25.5" x14ac:dyDescent="0.2">
      <c r="A755" s="519">
        <v>740</v>
      </c>
      <c r="B755" s="537">
        <v>6862</v>
      </c>
      <c r="C755" s="538" t="s">
        <v>8110</v>
      </c>
      <c r="D755" s="539"/>
      <c r="E755" s="411" t="s">
        <v>1090</v>
      </c>
      <c r="F755" s="411" t="s">
        <v>3687</v>
      </c>
      <c r="G755" s="411" t="s">
        <v>3688</v>
      </c>
      <c r="H755" s="540" t="s">
        <v>11525</v>
      </c>
      <c r="I755" s="541" t="str">
        <f t="shared" si="58"/>
        <v>фото1</v>
      </c>
      <c r="J755" s="541"/>
      <c r="K755" s="542" t="s">
        <v>32</v>
      </c>
      <c r="L755" s="546">
        <v>25</v>
      </c>
      <c r="M755" s="558">
        <v>3019.4</v>
      </c>
      <c r="N755" s="544"/>
      <c r="O755" s="331">
        <f t="shared" si="59"/>
        <v>0</v>
      </c>
      <c r="P755" s="545"/>
      <c r="Q755" s="333" t="s">
        <v>1093</v>
      </c>
      <c r="R755" s="340">
        <f t="shared" si="60"/>
        <v>120.77600000000001</v>
      </c>
      <c r="S755" s="70"/>
      <c r="T755" s="70"/>
    </row>
    <row r="756" spans="1:20" ht="38.25" x14ac:dyDescent="0.2">
      <c r="A756" s="519">
        <v>741</v>
      </c>
      <c r="B756" s="537">
        <v>5682</v>
      </c>
      <c r="C756" s="538" t="s">
        <v>12858</v>
      </c>
      <c r="D756" s="539"/>
      <c r="E756" s="449" t="s">
        <v>1090</v>
      </c>
      <c r="F756" s="449" t="s">
        <v>9284</v>
      </c>
      <c r="G756" s="449" t="s">
        <v>12859</v>
      </c>
      <c r="H756" s="548" t="s">
        <v>11526</v>
      </c>
      <c r="I756" s="541" t="str">
        <f t="shared" si="58"/>
        <v>фото1</v>
      </c>
      <c r="J756" s="541"/>
      <c r="K756" s="542" t="s">
        <v>32</v>
      </c>
      <c r="L756" s="546">
        <v>25</v>
      </c>
      <c r="M756" s="558">
        <v>2857</v>
      </c>
      <c r="N756" s="544"/>
      <c r="O756" s="331">
        <f t="shared" si="59"/>
        <v>0</v>
      </c>
      <c r="P756" s="545"/>
      <c r="Q756" s="333" t="s">
        <v>1093</v>
      </c>
      <c r="R756" s="340">
        <f t="shared" si="60"/>
        <v>114.28</v>
      </c>
      <c r="S756" s="70"/>
      <c r="T756" s="70"/>
    </row>
    <row r="757" spans="1:20" ht="25.5" x14ac:dyDescent="0.2">
      <c r="A757" s="519">
        <v>742</v>
      </c>
      <c r="B757" s="537">
        <v>1677</v>
      </c>
      <c r="C757" s="538" t="s">
        <v>8111</v>
      </c>
      <c r="D757" s="539"/>
      <c r="E757" s="411" t="s">
        <v>1090</v>
      </c>
      <c r="F757" s="411" t="s">
        <v>1236</v>
      </c>
      <c r="G757" s="411" t="s">
        <v>1237</v>
      </c>
      <c r="H757" s="540" t="s">
        <v>11527</v>
      </c>
      <c r="I757" s="541" t="str">
        <f t="shared" si="58"/>
        <v>фото1</v>
      </c>
      <c r="J757" s="541"/>
      <c r="K757" s="542" t="s">
        <v>32</v>
      </c>
      <c r="L757" s="546">
        <v>25</v>
      </c>
      <c r="M757" s="558">
        <v>1915.1</v>
      </c>
      <c r="N757" s="544"/>
      <c r="O757" s="331">
        <f t="shared" si="59"/>
        <v>0</v>
      </c>
      <c r="P757" s="545"/>
      <c r="Q757" s="333" t="s">
        <v>1093</v>
      </c>
      <c r="R757" s="340">
        <f t="shared" si="60"/>
        <v>76.603999999999999</v>
      </c>
      <c r="S757" s="70"/>
      <c r="T757" s="70"/>
    </row>
    <row r="758" spans="1:20" ht="38.25" x14ac:dyDescent="0.2">
      <c r="A758" s="519">
        <v>743</v>
      </c>
      <c r="B758" s="537">
        <v>530</v>
      </c>
      <c r="C758" s="538" t="s">
        <v>8112</v>
      </c>
      <c r="D758" s="539"/>
      <c r="E758" s="449" t="s">
        <v>1090</v>
      </c>
      <c r="F758" s="449" t="s">
        <v>12860</v>
      </c>
      <c r="G758" s="449" t="s">
        <v>12861</v>
      </c>
      <c r="H758" s="548" t="s">
        <v>11528</v>
      </c>
      <c r="I758" s="541" t="str">
        <f t="shared" si="58"/>
        <v>фото1</v>
      </c>
      <c r="J758" s="541"/>
      <c r="K758" s="542" t="s">
        <v>32</v>
      </c>
      <c r="L758" s="546">
        <v>25</v>
      </c>
      <c r="M758" s="558">
        <v>2857</v>
      </c>
      <c r="N758" s="544"/>
      <c r="O758" s="331">
        <f t="shared" si="59"/>
        <v>0</v>
      </c>
      <c r="P758" s="545"/>
      <c r="Q758" s="333" t="s">
        <v>1093</v>
      </c>
      <c r="R758" s="340">
        <f t="shared" si="60"/>
        <v>114.28</v>
      </c>
      <c r="S758" s="70"/>
      <c r="T758" s="70"/>
    </row>
    <row r="759" spans="1:20" ht="38.25" x14ac:dyDescent="0.2">
      <c r="A759" s="519">
        <v>744</v>
      </c>
      <c r="B759" s="537">
        <v>4511</v>
      </c>
      <c r="C759" s="538" t="s">
        <v>8113</v>
      </c>
      <c r="D759" s="539"/>
      <c r="E759" s="411" t="s">
        <v>1090</v>
      </c>
      <c r="F759" s="411" t="s">
        <v>1238</v>
      </c>
      <c r="G759" s="411" t="s">
        <v>1239</v>
      </c>
      <c r="H759" s="540" t="s">
        <v>11529</v>
      </c>
      <c r="I759" s="541" t="str">
        <f t="shared" si="58"/>
        <v>фото1</v>
      </c>
      <c r="J759" s="541"/>
      <c r="K759" s="542" t="s">
        <v>32</v>
      </c>
      <c r="L759" s="546">
        <v>25</v>
      </c>
      <c r="M759" s="558">
        <v>2418.5</v>
      </c>
      <c r="N759" s="544"/>
      <c r="O759" s="331">
        <f t="shared" si="59"/>
        <v>0</v>
      </c>
      <c r="P759" s="545"/>
      <c r="Q759" s="333" t="s">
        <v>1093</v>
      </c>
      <c r="R759" s="340">
        <f t="shared" si="60"/>
        <v>96.74</v>
      </c>
      <c r="S759" s="70"/>
      <c r="T759" s="70"/>
    </row>
    <row r="760" spans="1:20" ht="25.5" x14ac:dyDescent="0.2">
      <c r="A760" s="519">
        <v>745</v>
      </c>
      <c r="B760" s="537">
        <v>1878</v>
      </c>
      <c r="C760" s="538" t="s">
        <v>9285</v>
      </c>
      <c r="D760" s="539"/>
      <c r="E760" s="449" t="s">
        <v>1090</v>
      </c>
      <c r="F760" s="449" t="s">
        <v>1240</v>
      </c>
      <c r="G760" s="449" t="s">
        <v>1241</v>
      </c>
      <c r="H760" s="548" t="s">
        <v>11530</v>
      </c>
      <c r="I760" s="541" t="str">
        <f t="shared" si="58"/>
        <v>фото1</v>
      </c>
      <c r="J760" s="541"/>
      <c r="K760" s="542" t="s">
        <v>32</v>
      </c>
      <c r="L760" s="546">
        <v>25</v>
      </c>
      <c r="M760" s="558">
        <v>3149.2999999999997</v>
      </c>
      <c r="N760" s="544"/>
      <c r="O760" s="331">
        <f t="shared" si="59"/>
        <v>0</v>
      </c>
      <c r="P760" s="545"/>
      <c r="Q760" s="333" t="s">
        <v>1093</v>
      </c>
      <c r="R760" s="340">
        <f t="shared" si="60"/>
        <v>125.97199999999999</v>
      </c>
      <c r="S760" s="70"/>
      <c r="T760" s="70"/>
    </row>
    <row r="761" spans="1:20" ht="38.25" x14ac:dyDescent="0.2">
      <c r="A761" s="519">
        <v>746</v>
      </c>
      <c r="B761" s="537">
        <v>5433</v>
      </c>
      <c r="C761" s="538" t="s">
        <v>9939</v>
      </c>
      <c r="D761" s="539"/>
      <c r="E761" s="449" t="s">
        <v>1090</v>
      </c>
      <c r="F761" s="449" t="s">
        <v>8114</v>
      </c>
      <c r="G761" s="449" t="s">
        <v>8115</v>
      </c>
      <c r="H761" s="548" t="s">
        <v>11531</v>
      </c>
      <c r="I761" s="541" t="str">
        <f t="shared" si="58"/>
        <v>фото1</v>
      </c>
      <c r="J761" s="541"/>
      <c r="K761" s="542" t="s">
        <v>32</v>
      </c>
      <c r="L761" s="546">
        <v>25</v>
      </c>
      <c r="M761" s="558">
        <v>3019.4</v>
      </c>
      <c r="N761" s="544"/>
      <c r="O761" s="331">
        <f t="shared" si="59"/>
        <v>0</v>
      </c>
      <c r="P761" s="545"/>
      <c r="Q761" s="333" t="s">
        <v>1093</v>
      </c>
      <c r="R761" s="340">
        <f t="shared" si="60"/>
        <v>120.77600000000001</v>
      </c>
      <c r="S761" s="70"/>
      <c r="T761" s="70"/>
    </row>
    <row r="762" spans="1:20" ht="25.5" x14ac:dyDescent="0.2">
      <c r="A762" s="519">
        <v>747</v>
      </c>
      <c r="B762" s="537">
        <v>11</v>
      </c>
      <c r="C762" s="538" t="s">
        <v>8116</v>
      </c>
      <c r="D762" s="539"/>
      <c r="E762" s="411" t="s">
        <v>1090</v>
      </c>
      <c r="F762" s="411" t="s">
        <v>1242</v>
      </c>
      <c r="G762" s="411" t="s">
        <v>1243</v>
      </c>
      <c r="H762" s="540" t="s">
        <v>11532</v>
      </c>
      <c r="I762" s="541" t="str">
        <f t="shared" si="58"/>
        <v>фото1</v>
      </c>
      <c r="J762" s="541"/>
      <c r="K762" s="542" t="s">
        <v>32</v>
      </c>
      <c r="L762" s="546">
        <v>25</v>
      </c>
      <c r="M762" s="558">
        <v>2840.7</v>
      </c>
      <c r="N762" s="544"/>
      <c r="O762" s="331">
        <f t="shared" si="59"/>
        <v>0</v>
      </c>
      <c r="P762" s="545"/>
      <c r="Q762" s="333" t="s">
        <v>1093</v>
      </c>
      <c r="R762" s="340">
        <f t="shared" si="60"/>
        <v>113.62799999999999</v>
      </c>
      <c r="S762" s="70"/>
      <c r="T762" s="70"/>
    </row>
    <row r="763" spans="1:20" ht="38.25" x14ac:dyDescent="0.2">
      <c r="A763" s="519">
        <v>748</v>
      </c>
      <c r="B763" s="537">
        <v>5686</v>
      </c>
      <c r="C763" s="538" t="s">
        <v>9286</v>
      </c>
      <c r="D763" s="539"/>
      <c r="E763" s="411" t="s">
        <v>1090</v>
      </c>
      <c r="F763" s="411" t="s">
        <v>10891</v>
      </c>
      <c r="G763" s="411" t="s">
        <v>9287</v>
      </c>
      <c r="H763" s="540" t="s">
        <v>11533</v>
      </c>
      <c r="I763" s="541" t="str">
        <f t="shared" si="58"/>
        <v>фото1</v>
      </c>
      <c r="J763" s="541"/>
      <c r="K763" s="542" t="s">
        <v>32</v>
      </c>
      <c r="L763" s="546">
        <v>25</v>
      </c>
      <c r="M763" s="558">
        <v>1622.6999999999998</v>
      </c>
      <c r="N763" s="544"/>
      <c r="O763" s="331">
        <f t="shared" si="59"/>
        <v>0</v>
      </c>
      <c r="P763" s="545"/>
      <c r="Q763" s="333" t="s">
        <v>1093</v>
      </c>
      <c r="R763" s="340">
        <f t="shared" si="60"/>
        <v>64.907999999999987</v>
      </c>
      <c r="S763" s="70"/>
      <c r="T763" s="70"/>
    </row>
    <row r="764" spans="1:20" ht="38.25" x14ac:dyDescent="0.2">
      <c r="A764" s="519">
        <v>749</v>
      </c>
      <c r="B764" s="537">
        <v>6866</v>
      </c>
      <c r="C764" s="538" t="s">
        <v>8117</v>
      </c>
      <c r="D764" s="539"/>
      <c r="E764" s="411" t="s">
        <v>1090</v>
      </c>
      <c r="F764" s="411" t="s">
        <v>3689</v>
      </c>
      <c r="G764" s="411" t="s">
        <v>3690</v>
      </c>
      <c r="H764" s="540" t="s">
        <v>11534</v>
      </c>
      <c r="I764" s="541" t="str">
        <f t="shared" si="58"/>
        <v>фото1</v>
      </c>
      <c r="J764" s="541"/>
      <c r="K764" s="542" t="s">
        <v>32</v>
      </c>
      <c r="L764" s="546">
        <v>25</v>
      </c>
      <c r="M764" s="558">
        <v>1622.6999999999998</v>
      </c>
      <c r="N764" s="544"/>
      <c r="O764" s="331">
        <f t="shared" si="59"/>
        <v>0</v>
      </c>
      <c r="P764" s="545"/>
      <c r="Q764" s="333" t="s">
        <v>1093</v>
      </c>
      <c r="R764" s="340">
        <f t="shared" si="60"/>
        <v>64.907999999999987</v>
      </c>
      <c r="S764" s="70"/>
      <c r="T764" s="70"/>
    </row>
    <row r="765" spans="1:20" ht="38.25" x14ac:dyDescent="0.2">
      <c r="A765" s="519">
        <v>750</v>
      </c>
      <c r="B765" s="537">
        <v>6868</v>
      </c>
      <c r="C765" s="538" t="s">
        <v>8118</v>
      </c>
      <c r="D765" s="539"/>
      <c r="E765" s="449" t="s">
        <v>1090</v>
      </c>
      <c r="F765" s="449" t="s">
        <v>3691</v>
      </c>
      <c r="G765" s="449" t="s">
        <v>3692</v>
      </c>
      <c r="H765" s="548" t="s">
        <v>11535</v>
      </c>
      <c r="I765" s="541" t="str">
        <f t="shared" si="58"/>
        <v>фото1</v>
      </c>
      <c r="J765" s="541"/>
      <c r="K765" s="542" t="s">
        <v>32</v>
      </c>
      <c r="L765" s="546">
        <v>25</v>
      </c>
      <c r="M765" s="558">
        <v>1622.6999999999998</v>
      </c>
      <c r="N765" s="544"/>
      <c r="O765" s="331">
        <f t="shared" si="59"/>
        <v>0</v>
      </c>
      <c r="P765" s="545"/>
      <c r="Q765" s="333" t="s">
        <v>1093</v>
      </c>
      <c r="R765" s="340">
        <f t="shared" si="60"/>
        <v>64.907999999999987</v>
      </c>
      <c r="S765" s="70"/>
      <c r="T765" s="70"/>
    </row>
    <row r="766" spans="1:20" ht="25.5" x14ac:dyDescent="0.2">
      <c r="A766" s="519">
        <v>751</v>
      </c>
      <c r="B766" s="537">
        <v>932</v>
      </c>
      <c r="C766" s="538" t="s">
        <v>8119</v>
      </c>
      <c r="D766" s="539"/>
      <c r="E766" s="449" t="s">
        <v>1090</v>
      </c>
      <c r="F766" s="449" t="s">
        <v>1244</v>
      </c>
      <c r="G766" s="449" t="s">
        <v>1245</v>
      </c>
      <c r="H766" s="548" t="s">
        <v>11536</v>
      </c>
      <c r="I766" s="541" t="str">
        <f t="shared" si="58"/>
        <v>фото1</v>
      </c>
      <c r="J766" s="541"/>
      <c r="K766" s="542" t="s">
        <v>32</v>
      </c>
      <c r="L766" s="546">
        <v>25</v>
      </c>
      <c r="M766" s="558">
        <v>1720.1999999999998</v>
      </c>
      <c r="N766" s="544"/>
      <c r="O766" s="331">
        <f t="shared" si="59"/>
        <v>0</v>
      </c>
      <c r="P766" s="545"/>
      <c r="Q766" s="333" t="s">
        <v>1093</v>
      </c>
      <c r="R766" s="340">
        <f t="shared" si="60"/>
        <v>68.807999999999993</v>
      </c>
      <c r="S766" s="70"/>
      <c r="T766" s="70"/>
    </row>
    <row r="767" spans="1:20" ht="25.5" x14ac:dyDescent="0.2">
      <c r="A767" s="519">
        <v>752</v>
      </c>
      <c r="B767" s="537">
        <v>10785</v>
      </c>
      <c r="C767" s="538" t="s">
        <v>14735</v>
      </c>
      <c r="D767" s="539"/>
      <c r="E767" s="412" t="s">
        <v>1090</v>
      </c>
      <c r="F767" s="412" t="s">
        <v>14736</v>
      </c>
      <c r="G767" s="412" t="s">
        <v>14737</v>
      </c>
      <c r="H767" s="547" t="s">
        <v>14738</v>
      </c>
      <c r="I767" s="541" t="str">
        <f t="shared" si="58"/>
        <v>фото1</v>
      </c>
      <c r="J767" s="541"/>
      <c r="K767" s="542" t="s">
        <v>32</v>
      </c>
      <c r="L767" s="546">
        <v>25</v>
      </c>
      <c r="M767" s="558">
        <v>1622.6999999999998</v>
      </c>
      <c r="N767" s="544"/>
      <c r="O767" s="331">
        <f t="shared" si="59"/>
        <v>0</v>
      </c>
      <c r="P767" s="545" t="s">
        <v>13902</v>
      </c>
      <c r="Q767" s="333" t="s">
        <v>1093</v>
      </c>
      <c r="R767" s="340">
        <f t="shared" si="60"/>
        <v>64.907999999999987</v>
      </c>
      <c r="S767" s="70"/>
      <c r="T767" s="70"/>
    </row>
    <row r="768" spans="1:20" ht="25.5" x14ac:dyDescent="0.2">
      <c r="A768" s="519">
        <v>753</v>
      </c>
      <c r="B768" s="537">
        <v>5690</v>
      </c>
      <c r="C768" s="538" t="s">
        <v>9288</v>
      </c>
      <c r="D768" s="539"/>
      <c r="E768" s="411" t="s">
        <v>1090</v>
      </c>
      <c r="F768" s="411" t="s">
        <v>9289</v>
      </c>
      <c r="G768" s="411" t="s">
        <v>9290</v>
      </c>
      <c r="H768" s="540" t="s">
        <v>11537</v>
      </c>
      <c r="I768" s="541" t="str">
        <f t="shared" si="58"/>
        <v>фото1</v>
      </c>
      <c r="J768" s="541"/>
      <c r="K768" s="542" t="s">
        <v>32</v>
      </c>
      <c r="L768" s="546">
        <v>25</v>
      </c>
      <c r="M768" s="558">
        <v>1622.6999999999998</v>
      </c>
      <c r="N768" s="544"/>
      <c r="O768" s="331">
        <f t="shared" si="59"/>
        <v>0</v>
      </c>
      <c r="P768" s="545"/>
      <c r="Q768" s="333" t="s">
        <v>1093</v>
      </c>
      <c r="R768" s="340">
        <f t="shared" si="60"/>
        <v>64.907999999999987</v>
      </c>
      <c r="S768" s="70"/>
      <c r="T768" s="70"/>
    </row>
    <row r="769" spans="1:20" ht="25.5" x14ac:dyDescent="0.2">
      <c r="A769" s="519">
        <v>754</v>
      </c>
      <c r="B769" s="537">
        <v>10786</v>
      </c>
      <c r="C769" s="538" t="s">
        <v>14739</v>
      </c>
      <c r="D769" s="539"/>
      <c r="E769" s="412" t="s">
        <v>1090</v>
      </c>
      <c r="F769" s="412" t="s">
        <v>14740</v>
      </c>
      <c r="G769" s="412" t="s">
        <v>14741</v>
      </c>
      <c r="H769" s="547" t="s">
        <v>14742</v>
      </c>
      <c r="I769" s="541" t="str">
        <f t="shared" si="58"/>
        <v>фото1</v>
      </c>
      <c r="J769" s="541"/>
      <c r="K769" s="542" t="s">
        <v>32</v>
      </c>
      <c r="L769" s="546">
        <v>25</v>
      </c>
      <c r="M769" s="558">
        <v>2532.1999999999998</v>
      </c>
      <c r="N769" s="544"/>
      <c r="O769" s="331">
        <f t="shared" si="59"/>
        <v>0</v>
      </c>
      <c r="P769" s="545" t="s">
        <v>13902</v>
      </c>
      <c r="Q769" s="333" t="s">
        <v>1093</v>
      </c>
      <c r="R769" s="340">
        <f t="shared" si="60"/>
        <v>101.288</v>
      </c>
      <c r="S769" s="70"/>
      <c r="T769" s="70"/>
    </row>
    <row r="770" spans="1:20" ht="38.25" x14ac:dyDescent="0.2">
      <c r="A770" s="519">
        <v>755</v>
      </c>
      <c r="B770" s="537">
        <v>5688</v>
      </c>
      <c r="C770" s="538" t="s">
        <v>9291</v>
      </c>
      <c r="D770" s="539"/>
      <c r="E770" s="449" t="s">
        <v>1090</v>
      </c>
      <c r="F770" s="449" t="s">
        <v>9292</v>
      </c>
      <c r="G770" s="449" t="s">
        <v>9293</v>
      </c>
      <c r="H770" s="548" t="s">
        <v>11538</v>
      </c>
      <c r="I770" s="541" t="str">
        <f t="shared" si="58"/>
        <v>фото1</v>
      </c>
      <c r="J770" s="541"/>
      <c r="K770" s="542" t="s">
        <v>32</v>
      </c>
      <c r="L770" s="546">
        <v>25</v>
      </c>
      <c r="M770" s="558">
        <v>3149.2999999999997</v>
      </c>
      <c r="N770" s="544"/>
      <c r="O770" s="331">
        <f t="shared" si="59"/>
        <v>0</v>
      </c>
      <c r="P770" s="545"/>
      <c r="Q770" s="333" t="s">
        <v>1093</v>
      </c>
      <c r="R770" s="340">
        <f t="shared" si="60"/>
        <v>125.97199999999999</v>
      </c>
      <c r="S770" s="70"/>
      <c r="T770" s="70"/>
    </row>
    <row r="771" spans="1:20" ht="38.25" x14ac:dyDescent="0.2">
      <c r="A771" s="519">
        <v>756</v>
      </c>
      <c r="B771" s="537">
        <v>4049</v>
      </c>
      <c r="C771" s="538" t="s">
        <v>8120</v>
      </c>
      <c r="D771" s="539"/>
      <c r="E771" s="411" t="s">
        <v>1090</v>
      </c>
      <c r="F771" s="411" t="s">
        <v>1247</v>
      </c>
      <c r="G771" s="411" t="s">
        <v>1248</v>
      </c>
      <c r="H771" s="540" t="s">
        <v>11539</v>
      </c>
      <c r="I771" s="541" t="str">
        <f t="shared" si="58"/>
        <v>фото1</v>
      </c>
      <c r="J771" s="541"/>
      <c r="K771" s="542" t="s">
        <v>32</v>
      </c>
      <c r="L771" s="546">
        <v>25</v>
      </c>
      <c r="M771" s="558">
        <v>1874.5</v>
      </c>
      <c r="N771" s="544"/>
      <c r="O771" s="331">
        <f t="shared" si="59"/>
        <v>0</v>
      </c>
      <c r="P771" s="545"/>
      <c r="Q771" s="333" t="s">
        <v>1093</v>
      </c>
      <c r="R771" s="340">
        <f t="shared" si="60"/>
        <v>74.98</v>
      </c>
      <c r="S771" s="70"/>
      <c r="T771" s="70"/>
    </row>
    <row r="772" spans="1:20" ht="38.25" x14ac:dyDescent="0.2">
      <c r="A772" s="519">
        <v>757</v>
      </c>
      <c r="B772" s="537">
        <v>4529</v>
      </c>
      <c r="C772" s="538" t="s">
        <v>10892</v>
      </c>
      <c r="D772" s="539"/>
      <c r="E772" s="411" t="s">
        <v>1090</v>
      </c>
      <c r="F772" s="411" t="s">
        <v>10893</v>
      </c>
      <c r="G772" s="411" t="s">
        <v>10894</v>
      </c>
      <c r="H772" s="540" t="s">
        <v>11540</v>
      </c>
      <c r="I772" s="541" t="str">
        <f t="shared" si="58"/>
        <v>фото1</v>
      </c>
      <c r="J772" s="541"/>
      <c r="K772" s="542" t="s">
        <v>32</v>
      </c>
      <c r="L772" s="546">
        <v>25</v>
      </c>
      <c r="M772" s="558">
        <v>3555.2999999999997</v>
      </c>
      <c r="N772" s="544"/>
      <c r="O772" s="331">
        <f t="shared" si="59"/>
        <v>0</v>
      </c>
      <c r="P772" s="545"/>
      <c r="Q772" s="333" t="s">
        <v>1093</v>
      </c>
      <c r="R772" s="340">
        <f t="shared" si="60"/>
        <v>142.21199999999999</v>
      </c>
      <c r="S772" s="70"/>
      <c r="T772" s="70"/>
    </row>
    <row r="773" spans="1:20" ht="25.5" x14ac:dyDescent="0.2">
      <c r="A773" s="519">
        <v>758</v>
      </c>
      <c r="B773" s="537">
        <v>2512</v>
      </c>
      <c r="C773" s="538" t="s">
        <v>8121</v>
      </c>
      <c r="D773" s="539"/>
      <c r="E773" s="411" t="s">
        <v>1090</v>
      </c>
      <c r="F773" s="411" t="s">
        <v>1249</v>
      </c>
      <c r="G773" s="411" t="s">
        <v>1250</v>
      </c>
      <c r="H773" s="540" t="s">
        <v>11541</v>
      </c>
      <c r="I773" s="541" t="str">
        <f t="shared" si="58"/>
        <v>фото1</v>
      </c>
      <c r="J773" s="541"/>
      <c r="K773" s="542" t="s">
        <v>32</v>
      </c>
      <c r="L773" s="546">
        <v>25</v>
      </c>
      <c r="M773" s="558">
        <v>1314.1999999999998</v>
      </c>
      <c r="N773" s="544"/>
      <c r="O773" s="331">
        <f t="shared" si="59"/>
        <v>0</v>
      </c>
      <c r="P773" s="545"/>
      <c r="Q773" s="333" t="s">
        <v>1093</v>
      </c>
      <c r="R773" s="340">
        <f t="shared" si="60"/>
        <v>52.567999999999991</v>
      </c>
      <c r="S773" s="70"/>
      <c r="T773" s="70"/>
    </row>
    <row r="774" spans="1:20" ht="38.25" x14ac:dyDescent="0.2">
      <c r="A774" s="519">
        <v>759</v>
      </c>
      <c r="B774" s="537">
        <v>10787</v>
      </c>
      <c r="C774" s="538" t="s">
        <v>14743</v>
      </c>
      <c r="D774" s="539"/>
      <c r="E774" s="412" t="s">
        <v>1090</v>
      </c>
      <c r="F774" s="412" t="s">
        <v>14744</v>
      </c>
      <c r="G774" s="412" t="s">
        <v>14745</v>
      </c>
      <c r="H774" s="547" t="s">
        <v>14746</v>
      </c>
      <c r="I774" s="541" t="str">
        <f t="shared" si="58"/>
        <v>фото1</v>
      </c>
      <c r="J774" s="541"/>
      <c r="K774" s="542" t="s">
        <v>32</v>
      </c>
      <c r="L774" s="546">
        <v>25</v>
      </c>
      <c r="M774" s="558">
        <v>4481</v>
      </c>
      <c r="N774" s="544"/>
      <c r="O774" s="331">
        <f t="shared" si="59"/>
        <v>0</v>
      </c>
      <c r="P774" s="545" t="s">
        <v>13902</v>
      </c>
      <c r="Q774" s="333" t="s">
        <v>1093</v>
      </c>
      <c r="R774" s="340">
        <f t="shared" si="60"/>
        <v>179.24</v>
      </c>
      <c r="S774" s="70"/>
      <c r="T774" s="70"/>
    </row>
    <row r="775" spans="1:20" ht="25.5" x14ac:dyDescent="0.2">
      <c r="A775" s="519">
        <v>760</v>
      </c>
      <c r="B775" s="537">
        <v>4051</v>
      </c>
      <c r="C775" s="538" t="s">
        <v>9294</v>
      </c>
      <c r="D775" s="539"/>
      <c r="E775" s="411" t="s">
        <v>1090</v>
      </c>
      <c r="F775" s="411" t="s">
        <v>9295</v>
      </c>
      <c r="G775" s="411" t="s">
        <v>9296</v>
      </c>
      <c r="H775" s="540" t="s">
        <v>11542</v>
      </c>
      <c r="I775" s="541" t="str">
        <f t="shared" si="58"/>
        <v>фото1</v>
      </c>
      <c r="J775" s="541"/>
      <c r="K775" s="542" t="s">
        <v>32</v>
      </c>
      <c r="L775" s="546">
        <v>25</v>
      </c>
      <c r="M775" s="558">
        <v>1720.1999999999998</v>
      </c>
      <c r="N775" s="544"/>
      <c r="O775" s="331">
        <f t="shared" si="59"/>
        <v>0</v>
      </c>
      <c r="P775" s="545"/>
      <c r="Q775" s="333" t="s">
        <v>1093</v>
      </c>
      <c r="R775" s="340">
        <f t="shared" si="60"/>
        <v>68.807999999999993</v>
      </c>
      <c r="S775" s="70"/>
      <c r="T775" s="70"/>
    </row>
    <row r="776" spans="1:20" ht="51" x14ac:dyDescent="0.2">
      <c r="A776" s="519">
        <v>761</v>
      </c>
      <c r="B776" s="537">
        <v>959</v>
      </c>
      <c r="C776" s="538" t="s">
        <v>12862</v>
      </c>
      <c r="D776" s="539"/>
      <c r="E776" s="412" t="s">
        <v>1090</v>
      </c>
      <c r="F776" s="412" t="s">
        <v>12863</v>
      </c>
      <c r="G776" s="412" t="s">
        <v>12864</v>
      </c>
      <c r="H776" s="547" t="s">
        <v>12865</v>
      </c>
      <c r="I776" s="541" t="str">
        <f t="shared" si="58"/>
        <v>фото1</v>
      </c>
      <c r="J776" s="541"/>
      <c r="K776" s="542" t="s">
        <v>32</v>
      </c>
      <c r="L776" s="546">
        <v>25</v>
      </c>
      <c r="M776" s="558">
        <v>3798.9</v>
      </c>
      <c r="N776" s="544"/>
      <c r="O776" s="331">
        <f t="shared" si="59"/>
        <v>0</v>
      </c>
      <c r="P776" s="545" t="s">
        <v>13902</v>
      </c>
      <c r="Q776" s="333" t="s">
        <v>1093</v>
      </c>
      <c r="R776" s="340">
        <f t="shared" si="60"/>
        <v>151.95600000000002</v>
      </c>
      <c r="S776" s="70"/>
      <c r="T776" s="70"/>
    </row>
    <row r="777" spans="1:20" ht="38.25" x14ac:dyDescent="0.2">
      <c r="A777" s="519">
        <v>762</v>
      </c>
      <c r="B777" s="537">
        <v>1683</v>
      </c>
      <c r="C777" s="538" t="s">
        <v>10895</v>
      </c>
      <c r="D777" s="539"/>
      <c r="E777" s="411" t="s">
        <v>1090</v>
      </c>
      <c r="F777" s="411" t="s">
        <v>1251</v>
      </c>
      <c r="G777" s="411" t="s">
        <v>1252</v>
      </c>
      <c r="H777" s="540" t="s">
        <v>11543</v>
      </c>
      <c r="I777" s="541" t="str">
        <f t="shared" si="58"/>
        <v>фото1</v>
      </c>
      <c r="J777" s="541"/>
      <c r="K777" s="542" t="s">
        <v>32</v>
      </c>
      <c r="L777" s="546">
        <v>25</v>
      </c>
      <c r="M777" s="558">
        <v>3863.7999999999997</v>
      </c>
      <c r="N777" s="544"/>
      <c r="O777" s="331">
        <f t="shared" si="59"/>
        <v>0</v>
      </c>
      <c r="P777" s="545"/>
      <c r="Q777" s="333" t="s">
        <v>1093</v>
      </c>
      <c r="R777" s="340">
        <f t="shared" si="60"/>
        <v>154.55199999999999</v>
      </c>
      <c r="S777" s="70"/>
      <c r="T777" s="70"/>
    </row>
    <row r="778" spans="1:20" ht="25.5" x14ac:dyDescent="0.2">
      <c r="A778" s="519">
        <v>763</v>
      </c>
      <c r="B778" s="537">
        <v>557</v>
      </c>
      <c r="C778" s="538" t="s">
        <v>10896</v>
      </c>
      <c r="D778" s="539"/>
      <c r="E778" s="411" t="s">
        <v>1090</v>
      </c>
      <c r="F778" s="411" t="s">
        <v>10897</v>
      </c>
      <c r="G778" s="411" t="s">
        <v>10898</v>
      </c>
      <c r="H778" s="540" t="s">
        <v>11544</v>
      </c>
      <c r="I778" s="541" t="str">
        <f t="shared" si="58"/>
        <v>фото1</v>
      </c>
      <c r="J778" s="541"/>
      <c r="K778" s="542" t="s">
        <v>32</v>
      </c>
      <c r="L778" s="546">
        <v>25</v>
      </c>
      <c r="M778" s="558">
        <v>3344.2</v>
      </c>
      <c r="N778" s="544"/>
      <c r="O778" s="331">
        <f t="shared" si="59"/>
        <v>0</v>
      </c>
      <c r="P778" s="545"/>
      <c r="Q778" s="333" t="s">
        <v>1093</v>
      </c>
      <c r="R778" s="340">
        <f t="shared" si="60"/>
        <v>133.768</v>
      </c>
      <c r="S778" s="70"/>
      <c r="T778" s="70"/>
    </row>
    <row r="779" spans="1:20" ht="25.5" x14ac:dyDescent="0.2">
      <c r="A779" s="519">
        <v>764</v>
      </c>
      <c r="B779" s="537">
        <v>5691</v>
      </c>
      <c r="C779" s="538" t="s">
        <v>9297</v>
      </c>
      <c r="D779" s="539"/>
      <c r="E779" s="411" t="s">
        <v>1090</v>
      </c>
      <c r="F779" s="411" t="s">
        <v>9298</v>
      </c>
      <c r="G779" s="411" t="s">
        <v>9299</v>
      </c>
      <c r="H779" s="540" t="s">
        <v>11545</v>
      </c>
      <c r="I779" s="541" t="str">
        <f t="shared" si="58"/>
        <v>фото1</v>
      </c>
      <c r="J779" s="541"/>
      <c r="K779" s="542" t="s">
        <v>32</v>
      </c>
      <c r="L779" s="546">
        <v>25</v>
      </c>
      <c r="M779" s="558">
        <v>1395.3999999999999</v>
      </c>
      <c r="N779" s="544"/>
      <c r="O779" s="331">
        <f t="shared" si="59"/>
        <v>0</v>
      </c>
      <c r="P779" s="545"/>
      <c r="Q779" s="333" t="s">
        <v>1093</v>
      </c>
      <c r="R779" s="340">
        <f t="shared" si="60"/>
        <v>55.815999999999995</v>
      </c>
      <c r="S779" s="70"/>
      <c r="T779" s="70"/>
    </row>
    <row r="780" spans="1:20" ht="25.5" x14ac:dyDescent="0.2">
      <c r="A780" s="519">
        <v>765</v>
      </c>
      <c r="B780" s="537">
        <v>1684</v>
      </c>
      <c r="C780" s="538" t="s">
        <v>8122</v>
      </c>
      <c r="D780" s="539"/>
      <c r="E780" s="411" t="s">
        <v>1090</v>
      </c>
      <c r="F780" s="411" t="s">
        <v>1253</v>
      </c>
      <c r="G780" s="411" t="s">
        <v>1254</v>
      </c>
      <c r="H780" s="540" t="s">
        <v>11546</v>
      </c>
      <c r="I780" s="541" t="str">
        <f t="shared" si="58"/>
        <v>фото1</v>
      </c>
      <c r="J780" s="541"/>
      <c r="K780" s="542" t="s">
        <v>32</v>
      </c>
      <c r="L780" s="546">
        <v>25</v>
      </c>
      <c r="M780" s="558">
        <v>745.80000000000007</v>
      </c>
      <c r="N780" s="544"/>
      <c r="O780" s="331">
        <f t="shared" si="59"/>
        <v>0</v>
      </c>
      <c r="P780" s="545"/>
      <c r="Q780" s="333" t="s">
        <v>1093</v>
      </c>
      <c r="R780" s="340">
        <f t="shared" si="60"/>
        <v>29.832000000000004</v>
      </c>
      <c r="S780" s="70"/>
      <c r="T780" s="70"/>
    </row>
    <row r="781" spans="1:20" ht="25.5" x14ac:dyDescent="0.2">
      <c r="A781" s="519">
        <v>766</v>
      </c>
      <c r="B781" s="537">
        <v>1685</v>
      </c>
      <c r="C781" s="538" t="s">
        <v>14747</v>
      </c>
      <c r="D781" s="539"/>
      <c r="E781" s="411" t="s">
        <v>1090</v>
      </c>
      <c r="F781" s="411" t="s">
        <v>1255</v>
      </c>
      <c r="G781" s="411" t="s">
        <v>14748</v>
      </c>
      <c r="H781" s="540" t="s">
        <v>11547</v>
      </c>
      <c r="I781" s="541" t="str">
        <f t="shared" si="58"/>
        <v>фото1</v>
      </c>
      <c r="J781" s="541"/>
      <c r="K781" s="542" t="s">
        <v>32</v>
      </c>
      <c r="L781" s="546">
        <v>25</v>
      </c>
      <c r="M781" s="558">
        <v>3100.6</v>
      </c>
      <c r="N781" s="544"/>
      <c r="O781" s="331">
        <f t="shared" si="59"/>
        <v>0</v>
      </c>
      <c r="P781" s="545"/>
      <c r="Q781" s="333" t="s">
        <v>1093</v>
      </c>
      <c r="R781" s="340">
        <f t="shared" si="60"/>
        <v>124.024</v>
      </c>
      <c r="S781" s="70"/>
      <c r="T781" s="70"/>
    </row>
    <row r="782" spans="1:20" ht="25.5" x14ac:dyDescent="0.2">
      <c r="A782" s="519">
        <v>767</v>
      </c>
      <c r="B782" s="537">
        <v>1885</v>
      </c>
      <c r="C782" s="538" t="s">
        <v>8123</v>
      </c>
      <c r="D782" s="539"/>
      <c r="E782" s="411" t="s">
        <v>1090</v>
      </c>
      <c r="F782" s="411" t="s">
        <v>1256</v>
      </c>
      <c r="G782" s="411" t="s">
        <v>1257</v>
      </c>
      <c r="H782" s="540" t="s">
        <v>11548</v>
      </c>
      <c r="I782" s="541" t="str">
        <f t="shared" si="58"/>
        <v>фото1</v>
      </c>
      <c r="J782" s="541"/>
      <c r="K782" s="542" t="s">
        <v>32</v>
      </c>
      <c r="L782" s="546">
        <v>25</v>
      </c>
      <c r="M782" s="558">
        <v>2207.4</v>
      </c>
      <c r="N782" s="544"/>
      <c r="O782" s="331">
        <f t="shared" si="59"/>
        <v>0</v>
      </c>
      <c r="P782" s="545"/>
      <c r="Q782" s="333" t="s">
        <v>1093</v>
      </c>
      <c r="R782" s="340">
        <f t="shared" si="60"/>
        <v>88.296000000000006</v>
      </c>
      <c r="S782" s="70"/>
      <c r="T782" s="70"/>
    </row>
    <row r="783" spans="1:20" ht="15" x14ac:dyDescent="0.2">
      <c r="A783" s="519">
        <v>768</v>
      </c>
      <c r="B783" s="537">
        <v>1886</v>
      </c>
      <c r="C783" s="538" t="s">
        <v>8124</v>
      </c>
      <c r="D783" s="539"/>
      <c r="E783" s="411" t="s">
        <v>1090</v>
      </c>
      <c r="F783" s="411" t="s">
        <v>1258</v>
      </c>
      <c r="G783" s="411" t="s">
        <v>1259</v>
      </c>
      <c r="H783" s="540" t="s">
        <v>11549</v>
      </c>
      <c r="I783" s="541" t="str">
        <f t="shared" si="58"/>
        <v>фото1</v>
      </c>
      <c r="J783" s="541"/>
      <c r="K783" s="542" t="s">
        <v>32</v>
      </c>
      <c r="L783" s="546">
        <v>25</v>
      </c>
      <c r="M783" s="558">
        <v>1297.8999999999999</v>
      </c>
      <c r="N783" s="544"/>
      <c r="O783" s="331">
        <f t="shared" si="59"/>
        <v>0</v>
      </c>
      <c r="P783" s="545"/>
      <c r="Q783" s="333" t="s">
        <v>1093</v>
      </c>
      <c r="R783" s="340">
        <f t="shared" si="60"/>
        <v>51.915999999999997</v>
      </c>
      <c r="S783" s="70"/>
      <c r="T783" s="70"/>
    </row>
    <row r="784" spans="1:20" ht="25.5" x14ac:dyDescent="0.2">
      <c r="A784" s="519">
        <v>769</v>
      </c>
      <c r="B784" s="537">
        <v>2514</v>
      </c>
      <c r="C784" s="538" t="s">
        <v>8125</v>
      </c>
      <c r="D784" s="539"/>
      <c r="E784" s="411" t="s">
        <v>1090</v>
      </c>
      <c r="F784" s="411" t="s">
        <v>1260</v>
      </c>
      <c r="G784" s="411" t="s">
        <v>1261</v>
      </c>
      <c r="H784" s="540" t="s">
        <v>11550</v>
      </c>
      <c r="I784" s="541" t="str">
        <f t="shared" si="58"/>
        <v>фото1</v>
      </c>
      <c r="J784" s="541"/>
      <c r="K784" s="542" t="s">
        <v>32</v>
      </c>
      <c r="L784" s="546">
        <v>25</v>
      </c>
      <c r="M784" s="558">
        <v>1963.8</v>
      </c>
      <c r="N784" s="544"/>
      <c r="O784" s="331">
        <f t="shared" si="59"/>
        <v>0</v>
      </c>
      <c r="P784" s="545"/>
      <c r="Q784" s="333" t="s">
        <v>1093</v>
      </c>
      <c r="R784" s="340">
        <f t="shared" si="60"/>
        <v>78.551999999999992</v>
      </c>
      <c r="S784" s="70"/>
      <c r="T784" s="70"/>
    </row>
    <row r="785" spans="1:20" ht="25.5" x14ac:dyDescent="0.2">
      <c r="A785" s="519">
        <v>770</v>
      </c>
      <c r="B785" s="537">
        <v>10788</v>
      </c>
      <c r="C785" s="538" t="s">
        <v>14749</v>
      </c>
      <c r="D785" s="539"/>
      <c r="E785" s="412" t="s">
        <v>1090</v>
      </c>
      <c r="F785" s="412" t="s">
        <v>14750</v>
      </c>
      <c r="G785" s="412" t="s">
        <v>14751</v>
      </c>
      <c r="H785" s="547" t="s">
        <v>14752</v>
      </c>
      <c r="I785" s="541" t="str">
        <f t="shared" si="58"/>
        <v>фото1</v>
      </c>
      <c r="J785" s="541"/>
      <c r="K785" s="542" t="s">
        <v>32</v>
      </c>
      <c r="L785" s="546">
        <v>25</v>
      </c>
      <c r="M785" s="558">
        <v>2857</v>
      </c>
      <c r="N785" s="544"/>
      <c r="O785" s="331">
        <f t="shared" si="59"/>
        <v>0</v>
      </c>
      <c r="P785" s="545" t="s">
        <v>13902</v>
      </c>
      <c r="Q785" s="333" t="s">
        <v>1093</v>
      </c>
      <c r="R785" s="340">
        <f t="shared" si="60"/>
        <v>114.28</v>
      </c>
      <c r="S785" s="70"/>
      <c r="T785" s="70"/>
    </row>
    <row r="786" spans="1:20" ht="25.5" x14ac:dyDescent="0.2">
      <c r="A786" s="519">
        <v>771</v>
      </c>
      <c r="B786" s="537">
        <v>4052</v>
      </c>
      <c r="C786" s="538" t="s">
        <v>9300</v>
      </c>
      <c r="D786" s="539"/>
      <c r="E786" s="411" t="s">
        <v>1090</v>
      </c>
      <c r="F786" s="411" t="s">
        <v>9301</v>
      </c>
      <c r="G786" s="411" t="s">
        <v>9302</v>
      </c>
      <c r="H786" s="540" t="s">
        <v>11551</v>
      </c>
      <c r="I786" s="541" t="str">
        <f t="shared" si="58"/>
        <v>фото1</v>
      </c>
      <c r="J786" s="541"/>
      <c r="K786" s="542" t="s">
        <v>32</v>
      </c>
      <c r="L786" s="546">
        <v>25</v>
      </c>
      <c r="M786" s="558">
        <v>1639</v>
      </c>
      <c r="N786" s="544"/>
      <c r="O786" s="331">
        <f t="shared" si="59"/>
        <v>0</v>
      </c>
      <c r="P786" s="545"/>
      <c r="Q786" s="333" t="s">
        <v>1093</v>
      </c>
      <c r="R786" s="340">
        <f t="shared" si="60"/>
        <v>65.56</v>
      </c>
      <c r="S786" s="70"/>
      <c r="T786" s="70"/>
    </row>
    <row r="787" spans="1:20" ht="25.5" x14ac:dyDescent="0.2">
      <c r="A787" s="519">
        <v>772</v>
      </c>
      <c r="B787" s="537">
        <v>1687</v>
      </c>
      <c r="C787" s="538" t="s">
        <v>8126</v>
      </c>
      <c r="D787" s="539"/>
      <c r="E787" s="411" t="s">
        <v>1090</v>
      </c>
      <c r="F787" s="411" t="s">
        <v>1262</v>
      </c>
      <c r="G787" s="411" t="s">
        <v>1263</v>
      </c>
      <c r="H787" s="540" t="s">
        <v>11552</v>
      </c>
      <c r="I787" s="541" t="str">
        <f t="shared" si="58"/>
        <v>фото1</v>
      </c>
      <c r="J787" s="541"/>
      <c r="K787" s="542" t="s">
        <v>32</v>
      </c>
      <c r="L787" s="546">
        <v>25</v>
      </c>
      <c r="M787" s="558">
        <v>1314.1999999999998</v>
      </c>
      <c r="N787" s="544"/>
      <c r="O787" s="331">
        <f t="shared" si="59"/>
        <v>0</v>
      </c>
      <c r="P787" s="545"/>
      <c r="Q787" s="333" t="s">
        <v>1093</v>
      </c>
      <c r="R787" s="340">
        <f t="shared" si="60"/>
        <v>52.567999999999991</v>
      </c>
      <c r="S787" s="70"/>
      <c r="T787" s="70"/>
    </row>
    <row r="788" spans="1:20" ht="38.25" x14ac:dyDescent="0.2">
      <c r="A788" s="519">
        <v>773</v>
      </c>
      <c r="B788" s="537">
        <v>5429</v>
      </c>
      <c r="C788" s="538" t="s">
        <v>9940</v>
      </c>
      <c r="D788" s="539"/>
      <c r="E788" s="411" t="s">
        <v>1090</v>
      </c>
      <c r="F788" s="411" t="s">
        <v>9303</v>
      </c>
      <c r="G788" s="411" t="s">
        <v>8127</v>
      </c>
      <c r="H788" s="540" t="s">
        <v>11553</v>
      </c>
      <c r="I788" s="541" t="str">
        <f t="shared" si="58"/>
        <v>фото1</v>
      </c>
      <c r="J788" s="541"/>
      <c r="K788" s="542" t="s">
        <v>32</v>
      </c>
      <c r="L788" s="546">
        <v>25</v>
      </c>
      <c r="M788" s="558">
        <v>2012.5</v>
      </c>
      <c r="N788" s="544"/>
      <c r="O788" s="331">
        <f t="shared" si="59"/>
        <v>0</v>
      </c>
      <c r="P788" s="545"/>
      <c r="Q788" s="333" t="s">
        <v>1093</v>
      </c>
      <c r="R788" s="340">
        <f t="shared" si="60"/>
        <v>80.5</v>
      </c>
      <c r="S788" s="70"/>
      <c r="T788" s="70"/>
    </row>
    <row r="789" spans="1:20" ht="38.25" x14ac:dyDescent="0.2">
      <c r="A789" s="519">
        <v>774</v>
      </c>
      <c r="B789" s="537">
        <v>1650</v>
      </c>
      <c r="C789" s="538" t="s">
        <v>13783</v>
      </c>
      <c r="D789" s="539"/>
      <c r="E789" s="411" t="s">
        <v>1090</v>
      </c>
      <c r="F789" s="411" t="s">
        <v>12866</v>
      </c>
      <c r="G789" s="411" t="s">
        <v>13782</v>
      </c>
      <c r="H789" s="540" t="s">
        <v>12867</v>
      </c>
      <c r="I789" s="541" t="str">
        <f t="shared" si="58"/>
        <v>фото1</v>
      </c>
      <c r="J789" s="541"/>
      <c r="K789" s="542" t="s">
        <v>32</v>
      </c>
      <c r="L789" s="546">
        <v>25</v>
      </c>
      <c r="M789" s="558">
        <v>2645.9</v>
      </c>
      <c r="N789" s="544"/>
      <c r="O789" s="331">
        <f t="shared" si="59"/>
        <v>0</v>
      </c>
      <c r="P789" s="545" t="s">
        <v>11622</v>
      </c>
      <c r="Q789" s="333" t="s">
        <v>1093</v>
      </c>
      <c r="R789" s="340">
        <f t="shared" si="60"/>
        <v>105.836</v>
      </c>
      <c r="S789" s="70"/>
      <c r="T789" s="70"/>
    </row>
    <row r="790" spans="1:20" ht="25.5" x14ac:dyDescent="0.2">
      <c r="A790" s="519">
        <v>775</v>
      </c>
      <c r="B790" s="537">
        <v>4055</v>
      </c>
      <c r="C790" s="538" t="s">
        <v>8128</v>
      </c>
      <c r="D790" s="539"/>
      <c r="E790" s="411" t="s">
        <v>1090</v>
      </c>
      <c r="F790" s="411" t="s">
        <v>1264</v>
      </c>
      <c r="G790" s="411" t="s">
        <v>1265</v>
      </c>
      <c r="H790" s="540" t="s">
        <v>11554</v>
      </c>
      <c r="I790" s="541" t="str">
        <f t="shared" si="58"/>
        <v>фото1</v>
      </c>
      <c r="J790" s="541"/>
      <c r="K790" s="542" t="s">
        <v>32</v>
      </c>
      <c r="L790" s="546">
        <v>25</v>
      </c>
      <c r="M790" s="558">
        <v>2256.1</v>
      </c>
      <c r="N790" s="544"/>
      <c r="O790" s="331">
        <f t="shared" si="59"/>
        <v>0</v>
      </c>
      <c r="P790" s="545"/>
      <c r="Q790" s="333" t="s">
        <v>1093</v>
      </c>
      <c r="R790" s="340">
        <f t="shared" si="60"/>
        <v>90.244</v>
      </c>
      <c r="S790" s="70"/>
      <c r="T790" s="70"/>
    </row>
    <row r="791" spans="1:20" ht="51" x14ac:dyDescent="0.2">
      <c r="A791" s="519">
        <v>776</v>
      </c>
      <c r="B791" s="537">
        <v>2504</v>
      </c>
      <c r="C791" s="538" t="s">
        <v>9304</v>
      </c>
      <c r="D791" s="539"/>
      <c r="E791" s="411" t="s">
        <v>1090</v>
      </c>
      <c r="F791" s="411" t="s">
        <v>1266</v>
      </c>
      <c r="G791" s="411" t="s">
        <v>1267</v>
      </c>
      <c r="H791" s="540" t="s">
        <v>11555</v>
      </c>
      <c r="I791" s="541" t="str">
        <f t="shared" ref="I791:I800" si="61">HYPERLINK("http://www.gardenbulbs.ru/images/vesna_CL/thumbnails/"&amp;C791&amp;".jpg","фото1")</f>
        <v>фото1</v>
      </c>
      <c r="J791" s="541"/>
      <c r="K791" s="542" t="s">
        <v>32</v>
      </c>
      <c r="L791" s="546">
        <v>25</v>
      </c>
      <c r="M791" s="558">
        <v>2312.9</v>
      </c>
      <c r="N791" s="544"/>
      <c r="O791" s="331">
        <f t="shared" ref="O791:O800" si="62">IF(ISERROR(N791*M791),0,N791*M791)</f>
        <v>0</v>
      </c>
      <c r="P791" s="545"/>
      <c r="Q791" s="333" t="s">
        <v>1093</v>
      </c>
      <c r="R791" s="340">
        <f t="shared" ref="R791:R800" si="63">M791/L791</f>
        <v>92.516000000000005</v>
      </c>
      <c r="S791" s="70"/>
      <c r="T791" s="70"/>
    </row>
    <row r="792" spans="1:20" ht="25.5" x14ac:dyDescent="0.2">
      <c r="A792" s="519">
        <v>777</v>
      </c>
      <c r="B792" s="537">
        <v>1854</v>
      </c>
      <c r="C792" s="538" t="s">
        <v>12868</v>
      </c>
      <c r="D792" s="539"/>
      <c r="E792" s="411" t="s">
        <v>1090</v>
      </c>
      <c r="F792" s="411" t="s">
        <v>4422</v>
      </c>
      <c r="G792" s="411" t="s">
        <v>4423</v>
      </c>
      <c r="H792" s="540" t="s">
        <v>12869</v>
      </c>
      <c r="I792" s="541" t="str">
        <f t="shared" si="61"/>
        <v>фото1</v>
      </c>
      <c r="J792" s="541"/>
      <c r="K792" s="542" t="s">
        <v>32</v>
      </c>
      <c r="L792" s="546">
        <v>25</v>
      </c>
      <c r="M792" s="558">
        <v>4968.2000000000007</v>
      </c>
      <c r="N792" s="544"/>
      <c r="O792" s="331">
        <f t="shared" si="62"/>
        <v>0</v>
      </c>
      <c r="P792" s="545" t="s">
        <v>11622</v>
      </c>
      <c r="Q792" s="333" t="s">
        <v>1093</v>
      </c>
      <c r="R792" s="340">
        <f t="shared" si="63"/>
        <v>198.72800000000004</v>
      </c>
      <c r="S792" s="70"/>
      <c r="T792" s="70"/>
    </row>
    <row r="793" spans="1:20" ht="38.25" x14ac:dyDescent="0.2">
      <c r="A793" s="519">
        <v>778</v>
      </c>
      <c r="B793" s="537">
        <v>6873</v>
      </c>
      <c r="C793" s="538" t="s">
        <v>12870</v>
      </c>
      <c r="D793" s="539"/>
      <c r="E793" s="411" t="s">
        <v>1090</v>
      </c>
      <c r="F793" s="411" t="s">
        <v>12871</v>
      </c>
      <c r="G793" s="411" t="s">
        <v>12872</v>
      </c>
      <c r="H793" s="540" t="s">
        <v>12873</v>
      </c>
      <c r="I793" s="541" t="str">
        <f t="shared" si="61"/>
        <v>фото1</v>
      </c>
      <c r="J793" s="541"/>
      <c r="K793" s="542" t="s">
        <v>32</v>
      </c>
      <c r="L793" s="546">
        <v>25</v>
      </c>
      <c r="M793" s="558">
        <v>2840.7</v>
      </c>
      <c r="N793" s="544"/>
      <c r="O793" s="331">
        <f t="shared" si="62"/>
        <v>0</v>
      </c>
      <c r="P793" s="545" t="s">
        <v>11622</v>
      </c>
      <c r="Q793" s="333" t="s">
        <v>1093</v>
      </c>
      <c r="R793" s="340">
        <f t="shared" si="63"/>
        <v>113.62799999999999</v>
      </c>
      <c r="S793" s="70"/>
      <c r="T793" s="70"/>
    </row>
    <row r="794" spans="1:20" ht="25.5" x14ac:dyDescent="0.2">
      <c r="A794" s="519">
        <v>779</v>
      </c>
      <c r="B794" s="537">
        <v>4514</v>
      </c>
      <c r="C794" s="538" t="s">
        <v>8129</v>
      </c>
      <c r="D794" s="539"/>
      <c r="E794" s="449" t="s">
        <v>1090</v>
      </c>
      <c r="F794" s="449" t="s">
        <v>1268</v>
      </c>
      <c r="G794" s="449" t="s">
        <v>1269</v>
      </c>
      <c r="H794" s="548" t="s">
        <v>11556</v>
      </c>
      <c r="I794" s="541" t="str">
        <f t="shared" si="61"/>
        <v>фото1</v>
      </c>
      <c r="J794" s="541"/>
      <c r="K794" s="542" t="s">
        <v>32</v>
      </c>
      <c r="L794" s="546">
        <v>25</v>
      </c>
      <c r="M794" s="558">
        <v>3019.4</v>
      </c>
      <c r="N794" s="544"/>
      <c r="O794" s="331">
        <f t="shared" si="62"/>
        <v>0</v>
      </c>
      <c r="P794" s="545"/>
      <c r="Q794" s="333" t="s">
        <v>1093</v>
      </c>
      <c r="R794" s="340">
        <f t="shared" si="63"/>
        <v>120.77600000000001</v>
      </c>
      <c r="S794" s="70"/>
      <c r="T794" s="70"/>
    </row>
    <row r="795" spans="1:20" ht="38.25" x14ac:dyDescent="0.2">
      <c r="A795" s="519">
        <v>780</v>
      </c>
      <c r="B795" s="537">
        <v>5693</v>
      </c>
      <c r="C795" s="538" t="s">
        <v>9305</v>
      </c>
      <c r="D795" s="539"/>
      <c r="E795" s="411" t="s">
        <v>1090</v>
      </c>
      <c r="F795" s="411" t="s">
        <v>9306</v>
      </c>
      <c r="G795" s="411" t="s">
        <v>9307</v>
      </c>
      <c r="H795" s="540" t="s">
        <v>11557</v>
      </c>
      <c r="I795" s="541" t="str">
        <f t="shared" si="61"/>
        <v>фото1</v>
      </c>
      <c r="J795" s="541"/>
      <c r="K795" s="542" t="s">
        <v>32</v>
      </c>
      <c r="L795" s="546">
        <v>25</v>
      </c>
      <c r="M795" s="558">
        <v>3019.4</v>
      </c>
      <c r="N795" s="544"/>
      <c r="O795" s="331">
        <f t="shared" si="62"/>
        <v>0</v>
      </c>
      <c r="P795" s="545"/>
      <c r="Q795" s="333" t="s">
        <v>1093</v>
      </c>
      <c r="R795" s="340">
        <f t="shared" si="63"/>
        <v>120.77600000000001</v>
      </c>
      <c r="S795" s="70"/>
      <c r="T795" s="70"/>
    </row>
    <row r="796" spans="1:20" ht="25.5" x14ac:dyDescent="0.2">
      <c r="A796" s="519">
        <v>781</v>
      </c>
      <c r="B796" s="537">
        <v>1855</v>
      </c>
      <c r="C796" s="538" t="s">
        <v>12874</v>
      </c>
      <c r="D796" s="539"/>
      <c r="E796" s="411" t="s">
        <v>1090</v>
      </c>
      <c r="F796" s="411" t="s">
        <v>12875</v>
      </c>
      <c r="G796" s="411" t="s">
        <v>12876</v>
      </c>
      <c r="H796" s="540" t="s">
        <v>12877</v>
      </c>
      <c r="I796" s="541" t="str">
        <f t="shared" si="61"/>
        <v>фото1</v>
      </c>
      <c r="J796" s="541"/>
      <c r="K796" s="542" t="s">
        <v>32</v>
      </c>
      <c r="L796" s="546">
        <v>25</v>
      </c>
      <c r="M796" s="558">
        <v>2256.1</v>
      </c>
      <c r="N796" s="544"/>
      <c r="O796" s="331">
        <f t="shared" si="62"/>
        <v>0</v>
      </c>
      <c r="P796" s="545" t="s">
        <v>11622</v>
      </c>
      <c r="Q796" s="333" t="s">
        <v>1093</v>
      </c>
      <c r="R796" s="340">
        <f t="shared" si="63"/>
        <v>90.244</v>
      </c>
      <c r="S796" s="70"/>
      <c r="T796" s="70"/>
    </row>
    <row r="797" spans="1:20" ht="25.5" x14ac:dyDescent="0.2">
      <c r="A797" s="519">
        <v>782</v>
      </c>
      <c r="B797" s="537">
        <v>4056</v>
      </c>
      <c r="C797" s="538" t="s">
        <v>8130</v>
      </c>
      <c r="D797" s="539"/>
      <c r="E797" s="411" t="s">
        <v>1090</v>
      </c>
      <c r="F797" s="411" t="s">
        <v>1270</v>
      </c>
      <c r="G797" s="411" t="s">
        <v>1271</v>
      </c>
      <c r="H797" s="540" t="s">
        <v>11558</v>
      </c>
      <c r="I797" s="541" t="str">
        <f t="shared" si="61"/>
        <v>фото1</v>
      </c>
      <c r="J797" s="541"/>
      <c r="K797" s="542" t="s">
        <v>32</v>
      </c>
      <c r="L797" s="546">
        <v>25</v>
      </c>
      <c r="M797" s="558">
        <v>2832.6</v>
      </c>
      <c r="N797" s="544"/>
      <c r="O797" s="331">
        <f t="shared" si="62"/>
        <v>0</v>
      </c>
      <c r="P797" s="545"/>
      <c r="Q797" s="333" t="s">
        <v>1093</v>
      </c>
      <c r="R797" s="340">
        <f t="shared" si="63"/>
        <v>113.304</v>
      </c>
      <c r="S797" s="70"/>
      <c r="T797" s="70"/>
    </row>
    <row r="798" spans="1:20" ht="25.5" x14ac:dyDescent="0.2">
      <c r="A798" s="519">
        <v>783</v>
      </c>
      <c r="B798" s="537">
        <v>532</v>
      </c>
      <c r="C798" s="538" t="s">
        <v>8131</v>
      </c>
      <c r="D798" s="539"/>
      <c r="E798" s="411" t="s">
        <v>1090</v>
      </c>
      <c r="F798" s="411" t="s">
        <v>1272</v>
      </c>
      <c r="G798" s="411" t="s">
        <v>1273</v>
      </c>
      <c r="H798" s="540" t="s">
        <v>11559</v>
      </c>
      <c r="I798" s="541" t="str">
        <f t="shared" si="61"/>
        <v>фото1</v>
      </c>
      <c r="J798" s="541"/>
      <c r="K798" s="542" t="s">
        <v>32</v>
      </c>
      <c r="L798" s="546">
        <v>25</v>
      </c>
      <c r="M798" s="558">
        <v>3157.4</v>
      </c>
      <c r="N798" s="544"/>
      <c r="O798" s="331">
        <f t="shared" si="62"/>
        <v>0</v>
      </c>
      <c r="P798" s="545"/>
      <c r="Q798" s="333" t="s">
        <v>1093</v>
      </c>
      <c r="R798" s="340">
        <f t="shared" si="63"/>
        <v>126.29600000000001</v>
      </c>
      <c r="S798" s="70"/>
      <c r="T798" s="70"/>
    </row>
    <row r="799" spans="1:20" ht="51" x14ac:dyDescent="0.2">
      <c r="A799" s="519">
        <v>784</v>
      </c>
      <c r="B799" s="537">
        <v>1858</v>
      </c>
      <c r="C799" s="538" t="s">
        <v>12878</v>
      </c>
      <c r="D799" s="539"/>
      <c r="E799" s="411" t="s">
        <v>1090</v>
      </c>
      <c r="F799" s="411" t="s">
        <v>12879</v>
      </c>
      <c r="G799" s="411" t="s">
        <v>12880</v>
      </c>
      <c r="H799" s="540" t="s">
        <v>12881</v>
      </c>
      <c r="I799" s="541" t="str">
        <f t="shared" si="61"/>
        <v>фото1</v>
      </c>
      <c r="J799" s="541"/>
      <c r="K799" s="542" t="s">
        <v>32</v>
      </c>
      <c r="L799" s="546">
        <v>25</v>
      </c>
      <c r="M799" s="558">
        <v>1639</v>
      </c>
      <c r="N799" s="544"/>
      <c r="O799" s="331">
        <f t="shared" si="62"/>
        <v>0</v>
      </c>
      <c r="P799" s="545" t="s">
        <v>11622</v>
      </c>
      <c r="Q799" s="333" t="s">
        <v>1093</v>
      </c>
      <c r="R799" s="340">
        <f t="shared" si="63"/>
        <v>65.56</v>
      </c>
      <c r="S799" s="70"/>
      <c r="T799" s="70"/>
    </row>
    <row r="800" spans="1:20" ht="38.25" x14ac:dyDescent="0.2">
      <c r="A800" s="519">
        <v>785</v>
      </c>
      <c r="B800" s="537">
        <v>4515</v>
      </c>
      <c r="C800" s="538" t="s">
        <v>8132</v>
      </c>
      <c r="D800" s="539"/>
      <c r="E800" s="411" t="s">
        <v>1090</v>
      </c>
      <c r="F800" s="411" t="s">
        <v>1274</v>
      </c>
      <c r="G800" s="411" t="s">
        <v>1275</v>
      </c>
      <c r="H800" s="540" t="s">
        <v>11560</v>
      </c>
      <c r="I800" s="541" t="str">
        <f t="shared" si="61"/>
        <v>фото1</v>
      </c>
      <c r="J800" s="541"/>
      <c r="K800" s="542" t="s">
        <v>32</v>
      </c>
      <c r="L800" s="546">
        <v>25</v>
      </c>
      <c r="M800" s="558">
        <v>1752.6999999999998</v>
      </c>
      <c r="N800" s="544"/>
      <c r="O800" s="331">
        <f t="shared" si="62"/>
        <v>0</v>
      </c>
      <c r="P800" s="545"/>
      <c r="Q800" s="333" t="s">
        <v>1093</v>
      </c>
      <c r="R800" s="340">
        <f t="shared" si="63"/>
        <v>70.10799999999999</v>
      </c>
      <c r="S800" s="70"/>
      <c r="T800" s="70"/>
    </row>
    <row r="801" spans="1:20" ht="15.75" x14ac:dyDescent="0.2">
      <c r="A801" s="519">
        <v>786</v>
      </c>
      <c r="B801" s="524"/>
      <c r="C801" s="525"/>
      <c r="D801" s="526"/>
      <c r="E801" s="527"/>
      <c r="F801" s="528" t="s">
        <v>10899</v>
      </c>
      <c r="G801" s="529"/>
      <c r="H801" s="530"/>
      <c r="I801" s="531"/>
      <c r="J801" s="532"/>
      <c r="K801" s="533"/>
      <c r="L801" s="533"/>
      <c r="M801" s="561"/>
      <c r="N801" s="524"/>
      <c r="O801" s="524"/>
      <c r="P801" s="535"/>
      <c r="Q801" s="535"/>
      <c r="R801" s="536"/>
      <c r="S801" s="70"/>
      <c r="T801" s="70"/>
    </row>
    <row r="802" spans="1:20" ht="25.5" x14ac:dyDescent="0.2">
      <c r="A802" s="519">
        <v>787</v>
      </c>
      <c r="B802" s="537">
        <v>10789</v>
      </c>
      <c r="C802" s="538" t="s">
        <v>14753</v>
      </c>
      <c r="D802" s="539"/>
      <c r="E802" s="412" t="s">
        <v>1090</v>
      </c>
      <c r="F802" s="412" t="s">
        <v>14754</v>
      </c>
      <c r="G802" s="412" t="s">
        <v>14755</v>
      </c>
      <c r="H802" s="547" t="s">
        <v>14756</v>
      </c>
      <c r="I802" s="541" t="str">
        <f t="shared" ref="I802:I849" si="64">HYPERLINK("http://www.gardenbulbs.ru/images/vesna_CL/thumbnails/"&amp;C802&amp;".jpg","фото1")</f>
        <v>фото1</v>
      </c>
      <c r="J802" s="541"/>
      <c r="K802" s="542" t="s">
        <v>32</v>
      </c>
      <c r="L802" s="546">
        <v>25</v>
      </c>
      <c r="M802" s="558">
        <v>2532.1999999999998</v>
      </c>
      <c r="N802" s="544"/>
      <c r="O802" s="331">
        <f t="shared" ref="O802:O849" si="65">IF(ISERROR(N802*M802),0,N802*M802)</f>
        <v>0</v>
      </c>
      <c r="P802" s="545" t="s">
        <v>13902</v>
      </c>
      <c r="Q802" s="333" t="s">
        <v>1093</v>
      </c>
      <c r="R802" s="340">
        <f t="shared" ref="R802:R849" si="66">M802/L802</f>
        <v>101.288</v>
      </c>
      <c r="S802" s="70"/>
      <c r="T802" s="70"/>
    </row>
    <row r="803" spans="1:20" ht="38.25" x14ac:dyDescent="0.2">
      <c r="A803" s="519">
        <v>788</v>
      </c>
      <c r="B803" s="537">
        <v>10790</v>
      </c>
      <c r="C803" s="538" t="s">
        <v>14757</v>
      </c>
      <c r="D803" s="539"/>
      <c r="E803" s="412" t="s">
        <v>1090</v>
      </c>
      <c r="F803" s="412" t="s">
        <v>14758</v>
      </c>
      <c r="G803" s="412" t="s">
        <v>14759</v>
      </c>
      <c r="H803" s="547" t="s">
        <v>14760</v>
      </c>
      <c r="I803" s="541" t="str">
        <f t="shared" si="64"/>
        <v>фото1</v>
      </c>
      <c r="J803" s="541"/>
      <c r="K803" s="542" t="s">
        <v>32</v>
      </c>
      <c r="L803" s="546">
        <v>25</v>
      </c>
      <c r="M803" s="558">
        <v>4481</v>
      </c>
      <c r="N803" s="544"/>
      <c r="O803" s="331">
        <f t="shared" si="65"/>
        <v>0</v>
      </c>
      <c r="P803" s="545" t="s">
        <v>13902</v>
      </c>
      <c r="Q803" s="333" t="s">
        <v>1093</v>
      </c>
      <c r="R803" s="340">
        <f t="shared" si="66"/>
        <v>179.24</v>
      </c>
      <c r="S803" s="70"/>
      <c r="T803" s="70"/>
    </row>
    <row r="804" spans="1:20" ht="38.25" x14ac:dyDescent="0.2">
      <c r="A804" s="519">
        <v>789</v>
      </c>
      <c r="B804" s="537">
        <v>6318</v>
      </c>
      <c r="C804" s="538" t="s">
        <v>9308</v>
      </c>
      <c r="D804" s="539"/>
      <c r="E804" s="411" t="s">
        <v>1090</v>
      </c>
      <c r="F804" s="411" t="s">
        <v>9309</v>
      </c>
      <c r="G804" s="411" t="s">
        <v>9310</v>
      </c>
      <c r="H804" s="540" t="s">
        <v>11561</v>
      </c>
      <c r="I804" s="541" t="str">
        <f t="shared" si="64"/>
        <v>фото1</v>
      </c>
      <c r="J804" s="541"/>
      <c r="K804" s="542" t="s">
        <v>32</v>
      </c>
      <c r="L804" s="546">
        <v>25</v>
      </c>
      <c r="M804" s="558">
        <v>3506.6</v>
      </c>
      <c r="N804" s="544"/>
      <c r="O804" s="331">
        <f t="shared" si="65"/>
        <v>0</v>
      </c>
      <c r="P804" s="545"/>
      <c r="Q804" s="333" t="s">
        <v>1093</v>
      </c>
      <c r="R804" s="340">
        <f t="shared" si="66"/>
        <v>140.26400000000001</v>
      </c>
      <c r="S804" s="70"/>
      <c r="T804" s="70"/>
    </row>
    <row r="805" spans="1:20" ht="38.25" x14ac:dyDescent="0.2">
      <c r="A805" s="519">
        <v>790</v>
      </c>
      <c r="B805" s="537">
        <v>6838</v>
      </c>
      <c r="C805" s="538" t="s">
        <v>9311</v>
      </c>
      <c r="D805" s="539"/>
      <c r="E805" s="449" t="s">
        <v>1090</v>
      </c>
      <c r="F805" s="449" t="s">
        <v>3693</v>
      </c>
      <c r="G805" s="449" t="s">
        <v>3694</v>
      </c>
      <c r="H805" s="548" t="s">
        <v>11562</v>
      </c>
      <c r="I805" s="541" t="str">
        <f t="shared" si="64"/>
        <v>фото1</v>
      </c>
      <c r="J805" s="541"/>
      <c r="K805" s="542" t="s">
        <v>32</v>
      </c>
      <c r="L805" s="546">
        <v>25</v>
      </c>
      <c r="M805" s="558">
        <v>2938.2</v>
      </c>
      <c r="N805" s="544"/>
      <c r="O805" s="331">
        <f t="shared" si="65"/>
        <v>0</v>
      </c>
      <c r="P805" s="545"/>
      <c r="Q805" s="333" t="s">
        <v>1093</v>
      </c>
      <c r="R805" s="340">
        <f t="shared" si="66"/>
        <v>117.52799999999999</v>
      </c>
      <c r="S805" s="70"/>
      <c r="T805" s="70"/>
    </row>
    <row r="806" spans="1:20" ht="25.5" x14ac:dyDescent="0.2">
      <c r="A806" s="519">
        <v>791</v>
      </c>
      <c r="B806" s="537">
        <v>4059</v>
      </c>
      <c r="C806" s="538" t="s">
        <v>8133</v>
      </c>
      <c r="D806" s="539"/>
      <c r="E806" s="411" t="s">
        <v>1090</v>
      </c>
      <c r="F806" s="411" t="s">
        <v>1276</v>
      </c>
      <c r="G806" s="411" t="s">
        <v>1277</v>
      </c>
      <c r="H806" s="540" t="s">
        <v>11563</v>
      </c>
      <c r="I806" s="541" t="str">
        <f t="shared" si="64"/>
        <v>фото1</v>
      </c>
      <c r="J806" s="541"/>
      <c r="K806" s="542" t="s">
        <v>32</v>
      </c>
      <c r="L806" s="546">
        <v>25</v>
      </c>
      <c r="M806" s="558">
        <v>2857</v>
      </c>
      <c r="N806" s="544"/>
      <c r="O806" s="331">
        <f t="shared" si="65"/>
        <v>0</v>
      </c>
      <c r="P806" s="545"/>
      <c r="Q806" s="333" t="s">
        <v>1093</v>
      </c>
      <c r="R806" s="340">
        <f t="shared" si="66"/>
        <v>114.28</v>
      </c>
      <c r="S806" s="70"/>
      <c r="T806" s="70"/>
    </row>
    <row r="807" spans="1:20" ht="51" x14ac:dyDescent="0.2">
      <c r="A807" s="519">
        <v>792</v>
      </c>
      <c r="B807" s="537">
        <v>6851</v>
      </c>
      <c r="C807" s="538" t="s">
        <v>8134</v>
      </c>
      <c r="D807" s="539"/>
      <c r="E807" s="411" t="s">
        <v>1090</v>
      </c>
      <c r="F807" s="411" t="s">
        <v>3695</v>
      </c>
      <c r="G807" s="411" t="s">
        <v>3696</v>
      </c>
      <c r="H807" s="540" t="s">
        <v>11564</v>
      </c>
      <c r="I807" s="541" t="str">
        <f t="shared" si="64"/>
        <v>фото1</v>
      </c>
      <c r="J807" s="541"/>
      <c r="K807" s="542" t="s">
        <v>32</v>
      </c>
      <c r="L807" s="546">
        <v>25</v>
      </c>
      <c r="M807" s="558">
        <v>2970.7</v>
      </c>
      <c r="N807" s="544"/>
      <c r="O807" s="331">
        <f t="shared" si="65"/>
        <v>0</v>
      </c>
      <c r="P807" s="545"/>
      <c r="Q807" s="333" t="s">
        <v>1093</v>
      </c>
      <c r="R807" s="340">
        <f t="shared" si="66"/>
        <v>118.82799999999999</v>
      </c>
      <c r="S807" s="70"/>
      <c r="T807" s="70"/>
    </row>
    <row r="808" spans="1:20" ht="25.5" x14ac:dyDescent="0.2">
      <c r="A808" s="519">
        <v>793</v>
      </c>
      <c r="B808" s="537">
        <v>1849</v>
      </c>
      <c r="C808" s="538" t="s">
        <v>8135</v>
      </c>
      <c r="D808" s="539"/>
      <c r="E808" s="411" t="s">
        <v>1090</v>
      </c>
      <c r="F808" s="411" t="s">
        <v>1279</v>
      </c>
      <c r="G808" s="411" t="s">
        <v>1280</v>
      </c>
      <c r="H808" s="540" t="s">
        <v>11565</v>
      </c>
      <c r="I808" s="541" t="str">
        <f t="shared" si="64"/>
        <v>фото1</v>
      </c>
      <c r="J808" s="541"/>
      <c r="K808" s="542" t="s">
        <v>32</v>
      </c>
      <c r="L808" s="546">
        <v>25</v>
      </c>
      <c r="M808" s="558">
        <v>1931.3</v>
      </c>
      <c r="N808" s="544"/>
      <c r="O808" s="331">
        <f t="shared" si="65"/>
        <v>0</v>
      </c>
      <c r="P808" s="545"/>
      <c r="Q808" s="333" t="s">
        <v>1093</v>
      </c>
      <c r="R808" s="340">
        <f t="shared" si="66"/>
        <v>77.251999999999995</v>
      </c>
      <c r="S808" s="70"/>
      <c r="T808" s="70"/>
    </row>
    <row r="809" spans="1:20" ht="25.5" x14ac:dyDescent="0.2">
      <c r="A809" s="519">
        <v>794</v>
      </c>
      <c r="B809" s="537">
        <v>2282</v>
      </c>
      <c r="C809" s="538" t="s">
        <v>8136</v>
      </c>
      <c r="D809" s="539"/>
      <c r="E809" s="411" t="s">
        <v>1090</v>
      </c>
      <c r="F809" s="411" t="s">
        <v>1282</v>
      </c>
      <c r="G809" s="411" t="s">
        <v>1283</v>
      </c>
      <c r="H809" s="540" t="s">
        <v>11566</v>
      </c>
      <c r="I809" s="541" t="str">
        <f t="shared" si="64"/>
        <v>фото1</v>
      </c>
      <c r="J809" s="541"/>
      <c r="K809" s="542" t="s">
        <v>32</v>
      </c>
      <c r="L809" s="546">
        <v>25</v>
      </c>
      <c r="M809" s="558">
        <v>2090.5</v>
      </c>
      <c r="N809" s="544"/>
      <c r="O809" s="331">
        <f t="shared" si="65"/>
        <v>0</v>
      </c>
      <c r="P809" s="545"/>
      <c r="Q809" s="333" t="s">
        <v>1093</v>
      </c>
      <c r="R809" s="340">
        <f t="shared" si="66"/>
        <v>83.62</v>
      </c>
      <c r="S809" s="70"/>
      <c r="T809" s="70"/>
    </row>
    <row r="810" spans="1:20" ht="25.5" x14ac:dyDescent="0.2">
      <c r="A810" s="519">
        <v>795</v>
      </c>
      <c r="B810" s="537">
        <v>2283</v>
      </c>
      <c r="C810" s="538" t="s">
        <v>8137</v>
      </c>
      <c r="D810" s="539"/>
      <c r="E810" s="411" t="s">
        <v>1090</v>
      </c>
      <c r="F810" s="411" t="s">
        <v>1284</v>
      </c>
      <c r="G810" s="411" t="s">
        <v>1285</v>
      </c>
      <c r="H810" s="540" t="s">
        <v>11567</v>
      </c>
      <c r="I810" s="541" t="str">
        <f t="shared" si="64"/>
        <v>фото1</v>
      </c>
      <c r="J810" s="541"/>
      <c r="K810" s="542" t="s">
        <v>32</v>
      </c>
      <c r="L810" s="546">
        <v>25</v>
      </c>
      <c r="M810" s="558">
        <v>2832.6</v>
      </c>
      <c r="N810" s="544"/>
      <c r="O810" s="331">
        <f t="shared" si="65"/>
        <v>0</v>
      </c>
      <c r="P810" s="545"/>
      <c r="Q810" s="333" t="s">
        <v>1093</v>
      </c>
      <c r="R810" s="340">
        <f t="shared" si="66"/>
        <v>113.304</v>
      </c>
      <c r="S810" s="70"/>
      <c r="T810" s="70"/>
    </row>
    <row r="811" spans="1:20" ht="38.25" x14ac:dyDescent="0.2">
      <c r="A811" s="519">
        <v>796</v>
      </c>
      <c r="B811" s="537">
        <v>10791</v>
      </c>
      <c r="C811" s="538" t="s">
        <v>14761</v>
      </c>
      <c r="D811" s="539"/>
      <c r="E811" s="412" t="s">
        <v>1090</v>
      </c>
      <c r="F811" s="412" t="s">
        <v>13655</v>
      </c>
      <c r="G811" s="412" t="s">
        <v>13656</v>
      </c>
      <c r="H811" s="547" t="s">
        <v>14762</v>
      </c>
      <c r="I811" s="541" t="str">
        <f t="shared" si="64"/>
        <v>фото1</v>
      </c>
      <c r="J811" s="541"/>
      <c r="K811" s="542" t="s">
        <v>32</v>
      </c>
      <c r="L811" s="546">
        <v>25</v>
      </c>
      <c r="M811" s="558">
        <v>2256.1</v>
      </c>
      <c r="N811" s="544"/>
      <c r="O811" s="331">
        <f t="shared" si="65"/>
        <v>0</v>
      </c>
      <c r="P811" s="545" t="s">
        <v>13902</v>
      </c>
      <c r="Q811" s="333" t="s">
        <v>1093</v>
      </c>
      <c r="R811" s="340">
        <f t="shared" si="66"/>
        <v>90.244</v>
      </c>
      <c r="S811" s="70"/>
      <c r="T811" s="70"/>
    </row>
    <row r="812" spans="1:20" ht="25.5" x14ac:dyDescent="0.2">
      <c r="A812" s="519">
        <v>797</v>
      </c>
      <c r="B812" s="537">
        <v>1652</v>
      </c>
      <c r="C812" s="538" t="s">
        <v>8138</v>
      </c>
      <c r="D812" s="539"/>
      <c r="E812" s="411" t="s">
        <v>1090</v>
      </c>
      <c r="F812" s="411" t="s">
        <v>1286</v>
      </c>
      <c r="G812" s="411" t="s">
        <v>1287</v>
      </c>
      <c r="H812" s="540" t="s">
        <v>11568</v>
      </c>
      <c r="I812" s="541" t="str">
        <f t="shared" si="64"/>
        <v>фото1</v>
      </c>
      <c r="J812" s="541"/>
      <c r="K812" s="542" t="s">
        <v>32</v>
      </c>
      <c r="L812" s="546">
        <v>25</v>
      </c>
      <c r="M812" s="558">
        <v>2938.2</v>
      </c>
      <c r="N812" s="544"/>
      <c r="O812" s="331">
        <f t="shared" si="65"/>
        <v>0</v>
      </c>
      <c r="P812" s="545"/>
      <c r="Q812" s="333" t="s">
        <v>1093</v>
      </c>
      <c r="R812" s="340">
        <f t="shared" si="66"/>
        <v>117.52799999999999</v>
      </c>
      <c r="S812" s="70"/>
      <c r="T812" s="70"/>
    </row>
    <row r="813" spans="1:20" ht="25.5" x14ac:dyDescent="0.2">
      <c r="A813" s="519">
        <v>798</v>
      </c>
      <c r="B813" s="537">
        <v>2516</v>
      </c>
      <c r="C813" s="538" t="s">
        <v>8139</v>
      </c>
      <c r="D813" s="539"/>
      <c r="E813" s="411" t="s">
        <v>1090</v>
      </c>
      <c r="F813" s="411" t="s">
        <v>1288</v>
      </c>
      <c r="G813" s="411" t="s">
        <v>1289</v>
      </c>
      <c r="H813" s="540" t="s">
        <v>11569</v>
      </c>
      <c r="I813" s="541" t="str">
        <f t="shared" si="64"/>
        <v>фото1</v>
      </c>
      <c r="J813" s="541"/>
      <c r="K813" s="542" t="s">
        <v>32</v>
      </c>
      <c r="L813" s="546">
        <v>25</v>
      </c>
      <c r="M813" s="558">
        <v>3100.6</v>
      </c>
      <c r="N813" s="544"/>
      <c r="O813" s="331">
        <f t="shared" si="65"/>
        <v>0</v>
      </c>
      <c r="P813" s="545"/>
      <c r="Q813" s="333" t="s">
        <v>1093</v>
      </c>
      <c r="R813" s="340">
        <f t="shared" si="66"/>
        <v>124.024</v>
      </c>
      <c r="S813" s="70"/>
      <c r="T813" s="70"/>
    </row>
    <row r="814" spans="1:20" ht="38.25" x14ac:dyDescent="0.2">
      <c r="A814" s="519">
        <v>799</v>
      </c>
      <c r="B814" s="537">
        <v>6843</v>
      </c>
      <c r="C814" s="538" t="s">
        <v>8140</v>
      </c>
      <c r="D814" s="539"/>
      <c r="E814" s="411" t="s">
        <v>1090</v>
      </c>
      <c r="F814" s="411" t="s">
        <v>3697</v>
      </c>
      <c r="G814" s="411" t="s">
        <v>3698</v>
      </c>
      <c r="H814" s="540" t="s">
        <v>11570</v>
      </c>
      <c r="I814" s="541" t="str">
        <f t="shared" si="64"/>
        <v>фото1</v>
      </c>
      <c r="J814" s="541"/>
      <c r="K814" s="542" t="s">
        <v>32</v>
      </c>
      <c r="L814" s="546">
        <v>25</v>
      </c>
      <c r="M814" s="558">
        <v>3506.6</v>
      </c>
      <c r="N814" s="544"/>
      <c r="O814" s="331">
        <f t="shared" si="65"/>
        <v>0</v>
      </c>
      <c r="P814" s="545"/>
      <c r="Q814" s="333" t="s">
        <v>1093</v>
      </c>
      <c r="R814" s="340">
        <f t="shared" si="66"/>
        <v>140.26400000000001</v>
      </c>
      <c r="S814" s="70"/>
      <c r="T814" s="70"/>
    </row>
    <row r="815" spans="1:20" ht="38.25" x14ac:dyDescent="0.2">
      <c r="A815" s="519">
        <v>800</v>
      </c>
      <c r="B815" s="537">
        <v>1651</v>
      </c>
      <c r="C815" s="538" t="s">
        <v>8141</v>
      </c>
      <c r="D815" s="539"/>
      <c r="E815" s="411" t="s">
        <v>1090</v>
      </c>
      <c r="F815" s="411" t="s">
        <v>1290</v>
      </c>
      <c r="G815" s="411" t="s">
        <v>1291</v>
      </c>
      <c r="H815" s="540" t="s">
        <v>11571</v>
      </c>
      <c r="I815" s="541" t="str">
        <f t="shared" si="64"/>
        <v>фото1</v>
      </c>
      <c r="J815" s="541"/>
      <c r="K815" s="542" t="s">
        <v>32</v>
      </c>
      <c r="L815" s="546">
        <v>25</v>
      </c>
      <c r="M815" s="558">
        <v>1314.1999999999998</v>
      </c>
      <c r="N815" s="544"/>
      <c r="O815" s="331">
        <f t="shared" si="65"/>
        <v>0</v>
      </c>
      <c r="P815" s="545"/>
      <c r="Q815" s="333" t="s">
        <v>1093</v>
      </c>
      <c r="R815" s="340">
        <f t="shared" si="66"/>
        <v>52.567999999999991</v>
      </c>
      <c r="S815" s="70"/>
      <c r="T815" s="70"/>
    </row>
    <row r="816" spans="1:20" ht="25.5" x14ac:dyDescent="0.2">
      <c r="A816" s="519">
        <v>801</v>
      </c>
      <c r="B816" s="537">
        <v>4060</v>
      </c>
      <c r="C816" s="538" t="s">
        <v>8142</v>
      </c>
      <c r="D816" s="539"/>
      <c r="E816" s="411" t="s">
        <v>1090</v>
      </c>
      <c r="F816" s="411" t="s">
        <v>1292</v>
      </c>
      <c r="G816" s="411" t="s">
        <v>1293</v>
      </c>
      <c r="H816" s="540" t="s">
        <v>11572</v>
      </c>
      <c r="I816" s="541" t="str">
        <f t="shared" si="64"/>
        <v>фото1</v>
      </c>
      <c r="J816" s="541"/>
      <c r="K816" s="542" t="s">
        <v>32</v>
      </c>
      <c r="L816" s="546">
        <v>25</v>
      </c>
      <c r="M816" s="558">
        <v>3571.5</v>
      </c>
      <c r="N816" s="544"/>
      <c r="O816" s="331">
        <f t="shared" si="65"/>
        <v>0</v>
      </c>
      <c r="P816" s="545"/>
      <c r="Q816" s="333" t="s">
        <v>1093</v>
      </c>
      <c r="R816" s="340">
        <f t="shared" si="66"/>
        <v>142.86000000000001</v>
      </c>
      <c r="S816" s="70"/>
      <c r="T816" s="70"/>
    </row>
    <row r="817" spans="1:20" ht="25.5" x14ac:dyDescent="0.2">
      <c r="A817" s="519">
        <v>802</v>
      </c>
      <c r="B817" s="537">
        <v>4489</v>
      </c>
      <c r="C817" s="538" t="s">
        <v>8143</v>
      </c>
      <c r="D817" s="539"/>
      <c r="E817" s="411" t="s">
        <v>1090</v>
      </c>
      <c r="F817" s="411" t="s">
        <v>1294</v>
      </c>
      <c r="G817" s="411" t="s">
        <v>1295</v>
      </c>
      <c r="H817" s="540" t="s">
        <v>11573</v>
      </c>
      <c r="I817" s="541" t="str">
        <f t="shared" si="64"/>
        <v>фото1</v>
      </c>
      <c r="J817" s="541"/>
      <c r="K817" s="542" t="s">
        <v>32</v>
      </c>
      <c r="L817" s="546">
        <v>25</v>
      </c>
      <c r="M817" s="558">
        <v>3149.2999999999997</v>
      </c>
      <c r="N817" s="544"/>
      <c r="O817" s="331">
        <f t="shared" si="65"/>
        <v>0</v>
      </c>
      <c r="P817" s="545"/>
      <c r="Q817" s="333" t="s">
        <v>1093</v>
      </c>
      <c r="R817" s="340">
        <f t="shared" si="66"/>
        <v>125.97199999999999</v>
      </c>
      <c r="S817" s="70"/>
      <c r="T817" s="70"/>
    </row>
    <row r="818" spans="1:20" ht="25.5" x14ac:dyDescent="0.2">
      <c r="A818" s="519">
        <v>803</v>
      </c>
      <c r="B818" s="537">
        <v>4490</v>
      </c>
      <c r="C818" s="538" t="s">
        <v>8144</v>
      </c>
      <c r="D818" s="539"/>
      <c r="E818" s="411" t="s">
        <v>1090</v>
      </c>
      <c r="F818" s="411" t="s">
        <v>12882</v>
      </c>
      <c r="G818" s="411" t="s">
        <v>12883</v>
      </c>
      <c r="H818" s="540" t="s">
        <v>11574</v>
      </c>
      <c r="I818" s="541" t="str">
        <f t="shared" si="64"/>
        <v>фото1</v>
      </c>
      <c r="J818" s="541"/>
      <c r="K818" s="542" t="s">
        <v>32</v>
      </c>
      <c r="L818" s="546">
        <v>25</v>
      </c>
      <c r="M818" s="558">
        <v>2986.9</v>
      </c>
      <c r="N818" s="544"/>
      <c r="O818" s="331">
        <f t="shared" si="65"/>
        <v>0</v>
      </c>
      <c r="P818" s="545"/>
      <c r="Q818" s="333" t="s">
        <v>1093</v>
      </c>
      <c r="R818" s="340">
        <f t="shared" si="66"/>
        <v>119.476</v>
      </c>
      <c r="S818" s="70"/>
      <c r="T818" s="70"/>
    </row>
    <row r="819" spans="1:20" ht="25.5" x14ac:dyDescent="0.2">
      <c r="A819" s="519">
        <v>804</v>
      </c>
      <c r="B819" s="537">
        <v>2524</v>
      </c>
      <c r="C819" s="538" t="s">
        <v>8145</v>
      </c>
      <c r="D819" s="539"/>
      <c r="E819" s="411" t="s">
        <v>1090</v>
      </c>
      <c r="F819" s="411" t="s">
        <v>3699</v>
      </c>
      <c r="G819" s="411" t="s">
        <v>3700</v>
      </c>
      <c r="H819" s="540" t="s">
        <v>11575</v>
      </c>
      <c r="I819" s="541" t="str">
        <f t="shared" si="64"/>
        <v>фото1</v>
      </c>
      <c r="J819" s="541"/>
      <c r="K819" s="542" t="s">
        <v>32</v>
      </c>
      <c r="L819" s="546">
        <v>25</v>
      </c>
      <c r="M819" s="558">
        <v>2857</v>
      </c>
      <c r="N819" s="544"/>
      <c r="O819" s="331">
        <f t="shared" si="65"/>
        <v>0</v>
      </c>
      <c r="P819" s="545"/>
      <c r="Q819" s="333" t="s">
        <v>1093</v>
      </c>
      <c r="R819" s="340">
        <f t="shared" si="66"/>
        <v>114.28</v>
      </c>
      <c r="S819" s="70"/>
      <c r="T819" s="70"/>
    </row>
    <row r="820" spans="1:20" ht="38.25" x14ac:dyDescent="0.2">
      <c r="A820" s="519">
        <v>805</v>
      </c>
      <c r="B820" s="537">
        <v>1689</v>
      </c>
      <c r="C820" s="538" t="s">
        <v>8146</v>
      </c>
      <c r="D820" s="539"/>
      <c r="E820" s="411" t="s">
        <v>1090</v>
      </c>
      <c r="F820" s="411" t="s">
        <v>1296</v>
      </c>
      <c r="G820" s="411" t="s">
        <v>1297</v>
      </c>
      <c r="H820" s="540" t="s">
        <v>11576</v>
      </c>
      <c r="I820" s="541" t="str">
        <f t="shared" si="64"/>
        <v>фото1</v>
      </c>
      <c r="J820" s="541"/>
      <c r="K820" s="542" t="s">
        <v>32</v>
      </c>
      <c r="L820" s="546">
        <v>25</v>
      </c>
      <c r="M820" s="558">
        <v>2938.2</v>
      </c>
      <c r="N820" s="544"/>
      <c r="O820" s="331">
        <f t="shared" si="65"/>
        <v>0</v>
      </c>
      <c r="P820" s="545"/>
      <c r="Q820" s="333" t="s">
        <v>1093</v>
      </c>
      <c r="R820" s="340">
        <f t="shared" si="66"/>
        <v>117.52799999999999</v>
      </c>
      <c r="S820" s="70"/>
      <c r="T820" s="70"/>
    </row>
    <row r="821" spans="1:20" ht="25.5" x14ac:dyDescent="0.2">
      <c r="A821" s="519">
        <v>806</v>
      </c>
      <c r="B821" s="537">
        <v>948</v>
      </c>
      <c r="C821" s="538" t="s">
        <v>8147</v>
      </c>
      <c r="D821" s="539"/>
      <c r="E821" s="411" t="s">
        <v>1090</v>
      </c>
      <c r="F821" s="411" t="s">
        <v>1298</v>
      </c>
      <c r="G821" s="411" t="s">
        <v>1299</v>
      </c>
      <c r="H821" s="540" t="s">
        <v>11577</v>
      </c>
      <c r="I821" s="541" t="str">
        <f t="shared" si="64"/>
        <v>фото1</v>
      </c>
      <c r="J821" s="541"/>
      <c r="K821" s="542" t="s">
        <v>32</v>
      </c>
      <c r="L821" s="546">
        <v>25</v>
      </c>
      <c r="M821" s="558">
        <v>2150.5</v>
      </c>
      <c r="N821" s="544"/>
      <c r="O821" s="331">
        <f t="shared" si="65"/>
        <v>0</v>
      </c>
      <c r="P821" s="545"/>
      <c r="Q821" s="333" t="s">
        <v>1093</v>
      </c>
      <c r="R821" s="340">
        <f t="shared" si="66"/>
        <v>86.02</v>
      </c>
      <c r="S821" s="70"/>
      <c r="T821" s="70"/>
    </row>
    <row r="822" spans="1:20" ht="38.25" x14ac:dyDescent="0.2">
      <c r="A822" s="519">
        <v>807</v>
      </c>
      <c r="B822" s="537">
        <v>6847</v>
      </c>
      <c r="C822" s="538" t="s">
        <v>8148</v>
      </c>
      <c r="D822" s="539"/>
      <c r="E822" s="411" t="s">
        <v>1090</v>
      </c>
      <c r="F822" s="411" t="s">
        <v>3701</v>
      </c>
      <c r="G822" s="411" t="s">
        <v>3702</v>
      </c>
      <c r="H822" s="540" t="s">
        <v>11578</v>
      </c>
      <c r="I822" s="541" t="str">
        <f t="shared" si="64"/>
        <v>фото1</v>
      </c>
      <c r="J822" s="541"/>
      <c r="K822" s="542" t="s">
        <v>32</v>
      </c>
      <c r="L822" s="546">
        <v>25</v>
      </c>
      <c r="M822" s="558">
        <v>3587.7999999999997</v>
      </c>
      <c r="N822" s="544"/>
      <c r="O822" s="331">
        <f t="shared" si="65"/>
        <v>0</v>
      </c>
      <c r="P822" s="545"/>
      <c r="Q822" s="333" t="s">
        <v>1093</v>
      </c>
      <c r="R822" s="340">
        <f t="shared" si="66"/>
        <v>143.512</v>
      </c>
      <c r="S822" s="70"/>
      <c r="T822" s="70"/>
    </row>
    <row r="823" spans="1:20" ht="38.25" x14ac:dyDescent="0.2">
      <c r="A823" s="519">
        <v>808</v>
      </c>
      <c r="B823" s="537">
        <v>1236</v>
      </c>
      <c r="C823" s="538" t="s">
        <v>8149</v>
      </c>
      <c r="D823" s="539"/>
      <c r="E823" s="411" t="s">
        <v>1090</v>
      </c>
      <c r="F823" s="411" t="s">
        <v>1300</v>
      </c>
      <c r="G823" s="411" t="s">
        <v>1301</v>
      </c>
      <c r="H823" s="540" t="s">
        <v>11579</v>
      </c>
      <c r="I823" s="541" t="str">
        <f t="shared" si="64"/>
        <v>фото1</v>
      </c>
      <c r="J823" s="541"/>
      <c r="K823" s="542" t="s">
        <v>32</v>
      </c>
      <c r="L823" s="546">
        <v>25</v>
      </c>
      <c r="M823" s="558">
        <v>3587.7999999999997</v>
      </c>
      <c r="N823" s="544"/>
      <c r="O823" s="331">
        <f t="shared" si="65"/>
        <v>0</v>
      </c>
      <c r="P823" s="545"/>
      <c r="Q823" s="333" t="s">
        <v>1093</v>
      </c>
      <c r="R823" s="340">
        <f t="shared" si="66"/>
        <v>143.512</v>
      </c>
      <c r="S823" s="70"/>
      <c r="T823" s="70"/>
    </row>
    <row r="824" spans="1:20" ht="25.5" x14ac:dyDescent="0.2">
      <c r="A824" s="519">
        <v>809</v>
      </c>
      <c r="B824" s="537">
        <v>1860</v>
      </c>
      <c r="C824" s="538" t="s">
        <v>8150</v>
      </c>
      <c r="D824" s="539"/>
      <c r="E824" s="411" t="s">
        <v>1090</v>
      </c>
      <c r="F824" s="411" t="s">
        <v>1302</v>
      </c>
      <c r="G824" s="411" t="s">
        <v>1303</v>
      </c>
      <c r="H824" s="540" t="s">
        <v>11580</v>
      </c>
      <c r="I824" s="541" t="str">
        <f t="shared" si="64"/>
        <v>фото1</v>
      </c>
      <c r="J824" s="541"/>
      <c r="K824" s="542" t="s">
        <v>32</v>
      </c>
      <c r="L824" s="546">
        <v>25</v>
      </c>
      <c r="M824" s="558">
        <v>3181.7999999999997</v>
      </c>
      <c r="N824" s="544"/>
      <c r="O824" s="331">
        <f t="shared" si="65"/>
        <v>0</v>
      </c>
      <c r="P824" s="545"/>
      <c r="Q824" s="333" t="s">
        <v>1093</v>
      </c>
      <c r="R824" s="340">
        <f t="shared" si="66"/>
        <v>127.27199999999999</v>
      </c>
      <c r="S824" s="70"/>
      <c r="T824" s="70"/>
    </row>
    <row r="825" spans="1:20" ht="38.25" x14ac:dyDescent="0.2">
      <c r="A825" s="519">
        <v>810</v>
      </c>
      <c r="B825" s="537">
        <v>4497</v>
      </c>
      <c r="C825" s="538" t="s">
        <v>8151</v>
      </c>
      <c r="D825" s="539"/>
      <c r="E825" s="449" t="s">
        <v>1090</v>
      </c>
      <c r="F825" s="449" t="s">
        <v>1305</v>
      </c>
      <c r="G825" s="449" t="s">
        <v>1306</v>
      </c>
      <c r="H825" s="548" t="s">
        <v>11581</v>
      </c>
      <c r="I825" s="541" t="str">
        <f t="shared" si="64"/>
        <v>фото1</v>
      </c>
      <c r="J825" s="541"/>
      <c r="K825" s="542" t="s">
        <v>32</v>
      </c>
      <c r="L825" s="546">
        <v>25</v>
      </c>
      <c r="M825" s="558">
        <v>2645.9</v>
      </c>
      <c r="N825" s="544"/>
      <c r="O825" s="331">
        <f t="shared" si="65"/>
        <v>0</v>
      </c>
      <c r="P825" s="545"/>
      <c r="Q825" s="333" t="s">
        <v>1093</v>
      </c>
      <c r="R825" s="340">
        <f t="shared" si="66"/>
        <v>105.836</v>
      </c>
      <c r="S825" s="70"/>
      <c r="T825" s="70"/>
    </row>
    <row r="826" spans="1:20" ht="25.5" x14ac:dyDescent="0.2">
      <c r="A826" s="519">
        <v>811</v>
      </c>
      <c r="B826" s="537">
        <v>4493</v>
      </c>
      <c r="C826" s="538" t="s">
        <v>14763</v>
      </c>
      <c r="D826" s="539"/>
      <c r="E826" s="411" t="s">
        <v>1090</v>
      </c>
      <c r="F826" s="411" t="s">
        <v>14764</v>
      </c>
      <c r="G826" s="411" t="s">
        <v>14765</v>
      </c>
      <c r="H826" s="540" t="s">
        <v>12884</v>
      </c>
      <c r="I826" s="541" t="str">
        <f t="shared" si="64"/>
        <v>фото1</v>
      </c>
      <c r="J826" s="541"/>
      <c r="K826" s="542" t="s">
        <v>32</v>
      </c>
      <c r="L826" s="546">
        <v>25</v>
      </c>
      <c r="M826" s="558">
        <v>3831.4</v>
      </c>
      <c r="N826" s="544"/>
      <c r="O826" s="331">
        <f t="shared" si="65"/>
        <v>0</v>
      </c>
      <c r="P826" s="545" t="s">
        <v>11622</v>
      </c>
      <c r="Q826" s="333" t="s">
        <v>1093</v>
      </c>
      <c r="R826" s="340">
        <f t="shared" si="66"/>
        <v>153.256</v>
      </c>
      <c r="S826" s="70"/>
      <c r="T826" s="70"/>
    </row>
    <row r="827" spans="1:20" ht="25.5" x14ac:dyDescent="0.2">
      <c r="A827" s="519">
        <v>812</v>
      </c>
      <c r="B827" s="537">
        <v>2280</v>
      </c>
      <c r="C827" s="538" t="s">
        <v>8152</v>
      </c>
      <c r="D827" s="539"/>
      <c r="E827" s="411" t="s">
        <v>1090</v>
      </c>
      <c r="F827" s="411" t="s">
        <v>1307</v>
      </c>
      <c r="G827" s="411" t="s">
        <v>1308</v>
      </c>
      <c r="H827" s="540" t="s">
        <v>11582</v>
      </c>
      <c r="I827" s="541" t="str">
        <f t="shared" si="64"/>
        <v>фото1</v>
      </c>
      <c r="J827" s="541"/>
      <c r="K827" s="542" t="s">
        <v>32</v>
      </c>
      <c r="L827" s="546">
        <v>25</v>
      </c>
      <c r="M827" s="558">
        <v>2434.6999999999998</v>
      </c>
      <c r="N827" s="544"/>
      <c r="O827" s="331">
        <f t="shared" si="65"/>
        <v>0</v>
      </c>
      <c r="P827" s="545"/>
      <c r="Q827" s="333" t="s">
        <v>1093</v>
      </c>
      <c r="R827" s="340">
        <f t="shared" si="66"/>
        <v>97.387999999999991</v>
      </c>
      <c r="S827" s="70"/>
      <c r="T827" s="70"/>
    </row>
    <row r="828" spans="1:20" ht="51" x14ac:dyDescent="0.2">
      <c r="A828" s="519">
        <v>813</v>
      </c>
      <c r="B828" s="537">
        <v>6846</v>
      </c>
      <c r="C828" s="538" t="s">
        <v>8153</v>
      </c>
      <c r="D828" s="539"/>
      <c r="E828" s="411" t="s">
        <v>1090</v>
      </c>
      <c r="F828" s="411" t="s">
        <v>3703</v>
      </c>
      <c r="G828" s="411" t="s">
        <v>3704</v>
      </c>
      <c r="H828" s="540" t="s">
        <v>11583</v>
      </c>
      <c r="I828" s="541" t="str">
        <f t="shared" si="64"/>
        <v>фото1</v>
      </c>
      <c r="J828" s="541"/>
      <c r="K828" s="542" t="s">
        <v>32</v>
      </c>
      <c r="L828" s="546">
        <v>25</v>
      </c>
      <c r="M828" s="558">
        <v>2857</v>
      </c>
      <c r="N828" s="544"/>
      <c r="O828" s="331">
        <f t="shared" si="65"/>
        <v>0</v>
      </c>
      <c r="P828" s="545"/>
      <c r="Q828" s="333" t="s">
        <v>1093</v>
      </c>
      <c r="R828" s="340">
        <f t="shared" si="66"/>
        <v>114.28</v>
      </c>
      <c r="S828" s="70"/>
      <c r="T828" s="70"/>
    </row>
    <row r="829" spans="1:20" ht="51" x14ac:dyDescent="0.2">
      <c r="A829" s="519">
        <v>814</v>
      </c>
      <c r="B829" s="537">
        <v>1662</v>
      </c>
      <c r="C829" s="538" t="s">
        <v>8154</v>
      </c>
      <c r="D829" s="539"/>
      <c r="E829" s="411" t="s">
        <v>1090</v>
      </c>
      <c r="F829" s="411" t="s">
        <v>1309</v>
      </c>
      <c r="G829" s="411" t="s">
        <v>1310</v>
      </c>
      <c r="H829" s="540" t="s">
        <v>11584</v>
      </c>
      <c r="I829" s="541" t="str">
        <f t="shared" si="64"/>
        <v>фото1</v>
      </c>
      <c r="J829" s="541"/>
      <c r="K829" s="542" t="s">
        <v>32</v>
      </c>
      <c r="L829" s="546">
        <v>25</v>
      </c>
      <c r="M829" s="558">
        <v>2467.1999999999998</v>
      </c>
      <c r="N829" s="544"/>
      <c r="O829" s="331">
        <f t="shared" si="65"/>
        <v>0</v>
      </c>
      <c r="P829" s="545"/>
      <c r="Q829" s="333" t="s">
        <v>1093</v>
      </c>
      <c r="R829" s="340">
        <f t="shared" si="66"/>
        <v>98.687999999999988</v>
      </c>
      <c r="S829" s="70"/>
      <c r="T829" s="70"/>
    </row>
    <row r="830" spans="1:20" ht="25.5" x14ac:dyDescent="0.2">
      <c r="A830" s="519">
        <v>815</v>
      </c>
      <c r="B830" s="537">
        <v>1863</v>
      </c>
      <c r="C830" s="538" t="s">
        <v>8155</v>
      </c>
      <c r="D830" s="539"/>
      <c r="E830" s="449" t="s">
        <v>1090</v>
      </c>
      <c r="F830" s="449" t="s">
        <v>1311</v>
      </c>
      <c r="G830" s="449" t="s">
        <v>1312</v>
      </c>
      <c r="H830" s="548" t="s">
        <v>11585</v>
      </c>
      <c r="I830" s="541" t="str">
        <f t="shared" si="64"/>
        <v>фото1</v>
      </c>
      <c r="J830" s="541"/>
      <c r="K830" s="542" t="s">
        <v>32</v>
      </c>
      <c r="L830" s="546">
        <v>25</v>
      </c>
      <c r="M830" s="558">
        <v>2986.9</v>
      </c>
      <c r="N830" s="544"/>
      <c r="O830" s="331">
        <f t="shared" si="65"/>
        <v>0</v>
      </c>
      <c r="P830" s="545"/>
      <c r="Q830" s="333" t="s">
        <v>1093</v>
      </c>
      <c r="R830" s="340">
        <f t="shared" si="66"/>
        <v>119.476</v>
      </c>
      <c r="S830" s="70"/>
      <c r="T830" s="70"/>
    </row>
    <row r="831" spans="1:20" ht="25.5" x14ac:dyDescent="0.2">
      <c r="A831" s="519">
        <v>816</v>
      </c>
      <c r="B831" s="537">
        <v>522</v>
      </c>
      <c r="C831" s="538" t="s">
        <v>8156</v>
      </c>
      <c r="D831" s="539"/>
      <c r="E831" s="411" t="s">
        <v>1090</v>
      </c>
      <c r="F831" s="411" t="s">
        <v>1313</v>
      </c>
      <c r="G831" s="411" t="s">
        <v>1314</v>
      </c>
      <c r="H831" s="540" t="s">
        <v>11586</v>
      </c>
      <c r="I831" s="541" t="str">
        <f t="shared" si="64"/>
        <v>фото1</v>
      </c>
      <c r="J831" s="541"/>
      <c r="K831" s="542" t="s">
        <v>32</v>
      </c>
      <c r="L831" s="546">
        <v>25</v>
      </c>
      <c r="M831" s="558">
        <v>3181.7999999999997</v>
      </c>
      <c r="N831" s="544"/>
      <c r="O831" s="331">
        <f t="shared" si="65"/>
        <v>0</v>
      </c>
      <c r="P831" s="545"/>
      <c r="Q831" s="333" t="s">
        <v>1093</v>
      </c>
      <c r="R831" s="340">
        <f t="shared" si="66"/>
        <v>127.27199999999999</v>
      </c>
      <c r="S831" s="70"/>
      <c r="T831" s="70"/>
    </row>
    <row r="832" spans="1:20" ht="25.5" x14ac:dyDescent="0.2">
      <c r="A832" s="519">
        <v>817</v>
      </c>
      <c r="B832" s="537">
        <v>6</v>
      </c>
      <c r="C832" s="538" t="s">
        <v>8157</v>
      </c>
      <c r="D832" s="539"/>
      <c r="E832" s="411" t="s">
        <v>1090</v>
      </c>
      <c r="F832" s="411" t="s">
        <v>1315</v>
      </c>
      <c r="G832" s="411" t="s">
        <v>14766</v>
      </c>
      <c r="H832" s="540" t="s">
        <v>11587</v>
      </c>
      <c r="I832" s="541" t="str">
        <f t="shared" si="64"/>
        <v>фото1</v>
      </c>
      <c r="J832" s="541"/>
      <c r="K832" s="542" t="s">
        <v>32</v>
      </c>
      <c r="L832" s="546">
        <v>25</v>
      </c>
      <c r="M832" s="558">
        <v>3149.2999999999997</v>
      </c>
      <c r="N832" s="544"/>
      <c r="O832" s="331">
        <f t="shared" si="65"/>
        <v>0</v>
      </c>
      <c r="P832" s="545"/>
      <c r="Q832" s="333" t="s">
        <v>1093</v>
      </c>
      <c r="R832" s="340">
        <f t="shared" si="66"/>
        <v>125.97199999999999</v>
      </c>
      <c r="S832" s="70"/>
      <c r="T832" s="70"/>
    </row>
    <row r="833" spans="1:20" ht="38.25" x14ac:dyDescent="0.2">
      <c r="A833" s="519">
        <v>818</v>
      </c>
      <c r="B833" s="537">
        <v>6322</v>
      </c>
      <c r="C833" s="538" t="s">
        <v>12885</v>
      </c>
      <c r="D833" s="539"/>
      <c r="E833" s="411" t="s">
        <v>1090</v>
      </c>
      <c r="F833" s="411" t="s">
        <v>12886</v>
      </c>
      <c r="G833" s="411" t="s">
        <v>12887</v>
      </c>
      <c r="H833" s="540" t="s">
        <v>12888</v>
      </c>
      <c r="I833" s="541" t="str">
        <f t="shared" si="64"/>
        <v>фото1</v>
      </c>
      <c r="J833" s="541"/>
      <c r="K833" s="542" t="s">
        <v>32</v>
      </c>
      <c r="L833" s="546">
        <v>25</v>
      </c>
      <c r="M833" s="558">
        <v>3831.4</v>
      </c>
      <c r="N833" s="544"/>
      <c r="O833" s="331">
        <f t="shared" si="65"/>
        <v>0</v>
      </c>
      <c r="P833" s="545" t="s">
        <v>11622</v>
      </c>
      <c r="Q833" s="333" t="s">
        <v>1093</v>
      </c>
      <c r="R833" s="340">
        <f t="shared" si="66"/>
        <v>153.256</v>
      </c>
      <c r="S833" s="70"/>
      <c r="T833" s="70"/>
    </row>
    <row r="834" spans="1:20" ht="25.5" x14ac:dyDescent="0.2">
      <c r="A834" s="519">
        <v>819</v>
      </c>
      <c r="B834" s="537">
        <v>4062</v>
      </c>
      <c r="C834" s="538" t="s">
        <v>8158</v>
      </c>
      <c r="D834" s="539"/>
      <c r="E834" s="411" t="s">
        <v>1090</v>
      </c>
      <c r="F834" s="411" t="s">
        <v>1316</v>
      </c>
      <c r="G834" s="411" t="s">
        <v>1317</v>
      </c>
      <c r="H834" s="540" t="s">
        <v>11588</v>
      </c>
      <c r="I834" s="541" t="str">
        <f t="shared" si="64"/>
        <v>фото1</v>
      </c>
      <c r="J834" s="541"/>
      <c r="K834" s="542" t="s">
        <v>32</v>
      </c>
      <c r="L834" s="546">
        <v>25</v>
      </c>
      <c r="M834" s="558">
        <v>3149.2999999999997</v>
      </c>
      <c r="N834" s="544"/>
      <c r="O834" s="331">
        <f t="shared" si="65"/>
        <v>0</v>
      </c>
      <c r="P834" s="545"/>
      <c r="Q834" s="333" t="s">
        <v>1093</v>
      </c>
      <c r="R834" s="340">
        <f t="shared" si="66"/>
        <v>125.97199999999999</v>
      </c>
      <c r="S834" s="70"/>
      <c r="T834" s="70"/>
    </row>
    <row r="835" spans="1:20" ht="25.5" x14ac:dyDescent="0.2">
      <c r="A835" s="519">
        <v>820</v>
      </c>
      <c r="B835" s="537">
        <v>1673</v>
      </c>
      <c r="C835" s="538" t="s">
        <v>8159</v>
      </c>
      <c r="D835" s="539"/>
      <c r="E835" s="449" t="s">
        <v>1090</v>
      </c>
      <c r="F835" s="449" t="s">
        <v>3705</v>
      </c>
      <c r="G835" s="449" t="s">
        <v>1319</v>
      </c>
      <c r="H835" s="548" t="s">
        <v>11589</v>
      </c>
      <c r="I835" s="541" t="str">
        <f t="shared" si="64"/>
        <v>фото1</v>
      </c>
      <c r="J835" s="541"/>
      <c r="K835" s="542" t="s">
        <v>32</v>
      </c>
      <c r="L835" s="546">
        <v>25</v>
      </c>
      <c r="M835" s="558">
        <v>2840.7</v>
      </c>
      <c r="N835" s="544"/>
      <c r="O835" s="331">
        <f t="shared" si="65"/>
        <v>0</v>
      </c>
      <c r="P835" s="545"/>
      <c r="Q835" s="333" t="s">
        <v>1093</v>
      </c>
      <c r="R835" s="340">
        <f t="shared" si="66"/>
        <v>113.62799999999999</v>
      </c>
      <c r="S835" s="70"/>
      <c r="T835" s="70"/>
    </row>
    <row r="836" spans="1:20" ht="38.25" x14ac:dyDescent="0.2">
      <c r="A836" s="519">
        <v>821</v>
      </c>
      <c r="B836" s="537">
        <v>10792</v>
      </c>
      <c r="C836" s="538" t="s">
        <v>14767</v>
      </c>
      <c r="D836" s="539"/>
      <c r="E836" s="412" t="s">
        <v>1090</v>
      </c>
      <c r="F836" s="412" t="s">
        <v>14768</v>
      </c>
      <c r="G836" s="412" t="s">
        <v>14769</v>
      </c>
      <c r="H836" s="547" t="s">
        <v>14770</v>
      </c>
      <c r="I836" s="541" t="str">
        <f t="shared" si="64"/>
        <v>фото1</v>
      </c>
      <c r="J836" s="541"/>
      <c r="K836" s="542" t="s">
        <v>32</v>
      </c>
      <c r="L836" s="546">
        <v>25</v>
      </c>
      <c r="M836" s="558">
        <v>2207.4</v>
      </c>
      <c r="N836" s="544"/>
      <c r="O836" s="331">
        <f t="shared" si="65"/>
        <v>0</v>
      </c>
      <c r="P836" s="545" t="s">
        <v>13902</v>
      </c>
      <c r="Q836" s="333" t="s">
        <v>1093</v>
      </c>
      <c r="R836" s="340">
        <f t="shared" si="66"/>
        <v>88.296000000000006</v>
      </c>
      <c r="S836" s="70"/>
      <c r="T836" s="70"/>
    </row>
    <row r="837" spans="1:20" ht="38.25" x14ac:dyDescent="0.2">
      <c r="A837" s="519">
        <v>822</v>
      </c>
      <c r="B837" s="537">
        <v>5431</v>
      </c>
      <c r="C837" s="538" t="s">
        <v>13786</v>
      </c>
      <c r="D837" s="539"/>
      <c r="E837" s="449" t="s">
        <v>1090</v>
      </c>
      <c r="F837" s="449" t="s">
        <v>13784</v>
      </c>
      <c r="G837" s="449" t="s">
        <v>13785</v>
      </c>
      <c r="H837" s="548" t="s">
        <v>12889</v>
      </c>
      <c r="I837" s="541" t="str">
        <f t="shared" si="64"/>
        <v>фото1</v>
      </c>
      <c r="J837" s="541"/>
      <c r="K837" s="542" t="s">
        <v>32</v>
      </c>
      <c r="L837" s="546">
        <v>25</v>
      </c>
      <c r="M837" s="558">
        <v>3555.2999999999997</v>
      </c>
      <c r="N837" s="544"/>
      <c r="O837" s="331">
        <f t="shared" si="65"/>
        <v>0</v>
      </c>
      <c r="P837" s="545" t="s">
        <v>11622</v>
      </c>
      <c r="Q837" s="333" t="s">
        <v>1093</v>
      </c>
      <c r="R837" s="340">
        <f t="shared" si="66"/>
        <v>142.21199999999999</v>
      </c>
      <c r="S837" s="70"/>
      <c r="T837" s="70"/>
    </row>
    <row r="838" spans="1:20" ht="25.5" x14ac:dyDescent="0.2">
      <c r="A838" s="519">
        <v>823</v>
      </c>
      <c r="B838" s="537">
        <v>1676</v>
      </c>
      <c r="C838" s="538" t="s">
        <v>8160</v>
      </c>
      <c r="D838" s="539"/>
      <c r="E838" s="411" t="s">
        <v>1090</v>
      </c>
      <c r="F838" s="411" t="s">
        <v>1320</v>
      </c>
      <c r="G838" s="411" t="s">
        <v>1321</v>
      </c>
      <c r="H838" s="540" t="s">
        <v>11590</v>
      </c>
      <c r="I838" s="541" t="str">
        <f t="shared" si="64"/>
        <v>фото1</v>
      </c>
      <c r="J838" s="541"/>
      <c r="K838" s="542" t="s">
        <v>32</v>
      </c>
      <c r="L838" s="546">
        <v>25</v>
      </c>
      <c r="M838" s="558">
        <v>2207.4</v>
      </c>
      <c r="N838" s="544"/>
      <c r="O838" s="331">
        <f t="shared" si="65"/>
        <v>0</v>
      </c>
      <c r="P838" s="545"/>
      <c r="Q838" s="333" t="s">
        <v>1093</v>
      </c>
      <c r="R838" s="340">
        <f t="shared" si="66"/>
        <v>88.296000000000006</v>
      </c>
      <c r="S838" s="70"/>
      <c r="T838" s="70"/>
    </row>
    <row r="839" spans="1:20" ht="25.5" x14ac:dyDescent="0.2">
      <c r="A839" s="519">
        <v>824</v>
      </c>
      <c r="B839" s="537">
        <v>1694</v>
      </c>
      <c r="C839" s="538" t="s">
        <v>8161</v>
      </c>
      <c r="D839" s="539"/>
      <c r="E839" s="411" t="s">
        <v>1090</v>
      </c>
      <c r="F839" s="411" t="s">
        <v>1322</v>
      </c>
      <c r="G839" s="411" t="s">
        <v>1323</v>
      </c>
      <c r="H839" s="540" t="s">
        <v>11591</v>
      </c>
      <c r="I839" s="541" t="str">
        <f t="shared" si="64"/>
        <v>фото1</v>
      </c>
      <c r="J839" s="541"/>
      <c r="K839" s="542" t="s">
        <v>32</v>
      </c>
      <c r="L839" s="546">
        <v>25</v>
      </c>
      <c r="M839" s="558">
        <v>2451</v>
      </c>
      <c r="N839" s="544"/>
      <c r="O839" s="331">
        <f t="shared" si="65"/>
        <v>0</v>
      </c>
      <c r="P839" s="545"/>
      <c r="Q839" s="333" t="s">
        <v>1093</v>
      </c>
      <c r="R839" s="340">
        <f t="shared" si="66"/>
        <v>98.04</v>
      </c>
      <c r="S839" s="70"/>
      <c r="T839" s="70"/>
    </row>
    <row r="840" spans="1:20" ht="38.25" x14ac:dyDescent="0.2">
      <c r="A840" s="519">
        <v>825</v>
      </c>
      <c r="B840" s="537">
        <v>1680</v>
      </c>
      <c r="C840" s="538" t="s">
        <v>8162</v>
      </c>
      <c r="D840" s="539"/>
      <c r="E840" s="411" t="s">
        <v>1090</v>
      </c>
      <c r="F840" s="411" t="s">
        <v>1324</v>
      </c>
      <c r="G840" s="411" t="s">
        <v>1325</v>
      </c>
      <c r="H840" s="540" t="s">
        <v>11592</v>
      </c>
      <c r="I840" s="541" t="str">
        <f t="shared" si="64"/>
        <v>фото1</v>
      </c>
      <c r="J840" s="541"/>
      <c r="K840" s="542" t="s">
        <v>32</v>
      </c>
      <c r="L840" s="546">
        <v>25</v>
      </c>
      <c r="M840" s="558">
        <v>2873.2</v>
      </c>
      <c r="N840" s="544"/>
      <c r="O840" s="331">
        <f t="shared" si="65"/>
        <v>0</v>
      </c>
      <c r="P840" s="545"/>
      <c r="Q840" s="333" t="s">
        <v>1093</v>
      </c>
      <c r="R840" s="340">
        <f t="shared" si="66"/>
        <v>114.928</v>
      </c>
      <c r="S840" s="70"/>
      <c r="T840" s="70"/>
    </row>
    <row r="841" spans="1:20" ht="25.5" x14ac:dyDescent="0.2">
      <c r="A841" s="519">
        <v>826</v>
      </c>
      <c r="B841" s="537">
        <v>4063</v>
      </c>
      <c r="C841" s="538" t="s">
        <v>8163</v>
      </c>
      <c r="D841" s="539"/>
      <c r="E841" s="411" t="s">
        <v>1090</v>
      </c>
      <c r="F841" s="411" t="s">
        <v>1326</v>
      </c>
      <c r="G841" s="411" t="s">
        <v>1327</v>
      </c>
      <c r="H841" s="540" t="s">
        <v>11593</v>
      </c>
      <c r="I841" s="541" t="str">
        <f t="shared" si="64"/>
        <v>фото1</v>
      </c>
      <c r="J841" s="541"/>
      <c r="K841" s="542" t="s">
        <v>32</v>
      </c>
      <c r="L841" s="546">
        <v>25</v>
      </c>
      <c r="M841" s="558">
        <v>3149.2999999999997</v>
      </c>
      <c r="N841" s="544"/>
      <c r="O841" s="331">
        <f t="shared" si="65"/>
        <v>0</v>
      </c>
      <c r="P841" s="545"/>
      <c r="Q841" s="333" t="s">
        <v>1093</v>
      </c>
      <c r="R841" s="340">
        <f t="shared" si="66"/>
        <v>125.97199999999999</v>
      </c>
      <c r="S841" s="70"/>
      <c r="T841" s="70"/>
    </row>
    <row r="842" spans="1:20" ht="38.25" x14ac:dyDescent="0.2">
      <c r="A842" s="519">
        <v>827</v>
      </c>
      <c r="B842" s="537">
        <v>6869</v>
      </c>
      <c r="C842" s="538" t="s">
        <v>8164</v>
      </c>
      <c r="D842" s="539"/>
      <c r="E842" s="411" t="s">
        <v>1090</v>
      </c>
      <c r="F842" s="411" t="s">
        <v>3706</v>
      </c>
      <c r="G842" s="411" t="s">
        <v>3707</v>
      </c>
      <c r="H842" s="540" t="s">
        <v>11594</v>
      </c>
      <c r="I842" s="541" t="str">
        <f t="shared" si="64"/>
        <v>фото1</v>
      </c>
      <c r="J842" s="541"/>
      <c r="K842" s="542" t="s">
        <v>32</v>
      </c>
      <c r="L842" s="546">
        <v>25</v>
      </c>
      <c r="M842" s="558">
        <v>2905.7</v>
      </c>
      <c r="N842" s="544"/>
      <c r="O842" s="331">
        <f t="shared" si="65"/>
        <v>0</v>
      </c>
      <c r="P842" s="545"/>
      <c r="Q842" s="333" t="s">
        <v>1093</v>
      </c>
      <c r="R842" s="340">
        <f t="shared" si="66"/>
        <v>116.22799999999999</v>
      </c>
      <c r="S842" s="70"/>
      <c r="T842" s="70"/>
    </row>
    <row r="843" spans="1:20" ht="38.25" x14ac:dyDescent="0.2">
      <c r="A843" s="519">
        <v>828</v>
      </c>
      <c r="B843" s="537">
        <v>2520</v>
      </c>
      <c r="C843" s="538" t="s">
        <v>12890</v>
      </c>
      <c r="D843" s="539"/>
      <c r="E843" s="411" t="s">
        <v>1090</v>
      </c>
      <c r="F843" s="411" t="s">
        <v>12891</v>
      </c>
      <c r="G843" s="411" t="s">
        <v>12892</v>
      </c>
      <c r="H843" s="540" t="s">
        <v>12893</v>
      </c>
      <c r="I843" s="541" t="str">
        <f t="shared" si="64"/>
        <v>фото1</v>
      </c>
      <c r="J843" s="541"/>
      <c r="K843" s="542" t="s">
        <v>32</v>
      </c>
      <c r="L843" s="546">
        <v>25</v>
      </c>
      <c r="M843" s="558">
        <v>4156.2000000000007</v>
      </c>
      <c r="N843" s="544"/>
      <c r="O843" s="331">
        <f t="shared" si="65"/>
        <v>0</v>
      </c>
      <c r="P843" s="545" t="s">
        <v>11622</v>
      </c>
      <c r="Q843" s="333" t="s">
        <v>1093</v>
      </c>
      <c r="R843" s="340">
        <f t="shared" si="66"/>
        <v>166.24800000000002</v>
      </c>
      <c r="S843" s="70"/>
      <c r="T843" s="70"/>
    </row>
    <row r="844" spans="1:20" ht="38.25" x14ac:dyDescent="0.2">
      <c r="A844" s="519">
        <v>829</v>
      </c>
      <c r="B844" s="537">
        <v>4513</v>
      </c>
      <c r="C844" s="538" t="s">
        <v>8165</v>
      </c>
      <c r="D844" s="539"/>
      <c r="E844" s="411" t="s">
        <v>1090</v>
      </c>
      <c r="F844" s="411" t="s">
        <v>1328</v>
      </c>
      <c r="G844" s="411" t="s">
        <v>1329</v>
      </c>
      <c r="H844" s="540" t="s">
        <v>11595</v>
      </c>
      <c r="I844" s="541" t="str">
        <f t="shared" si="64"/>
        <v>фото1</v>
      </c>
      <c r="J844" s="541"/>
      <c r="K844" s="542" t="s">
        <v>32</v>
      </c>
      <c r="L844" s="546">
        <v>25</v>
      </c>
      <c r="M844" s="558">
        <v>3181.7999999999997</v>
      </c>
      <c r="N844" s="544"/>
      <c r="O844" s="331">
        <f t="shared" si="65"/>
        <v>0</v>
      </c>
      <c r="P844" s="545"/>
      <c r="Q844" s="333" t="s">
        <v>1093</v>
      </c>
      <c r="R844" s="340">
        <f t="shared" si="66"/>
        <v>127.27199999999999</v>
      </c>
      <c r="S844" s="70"/>
      <c r="T844" s="70"/>
    </row>
    <row r="845" spans="1:20" ht="38.25" x14ac:dyDescent="0.2">
      <c r="A845" s="519">
        <v>830</v>
      </c>
      <c r="B845" s="537">
        <v>1649</v>
      </c>
      <c r="C845" s="538" t="s">
        <v>9312</v>
      </c>
      <c r="D845" s="539"/>
      <c r="E845" s="411" t="s">
        <v>1090</v>
      </c>
      <c r="F845" s="411" t="s">
        <v>9313</v>
      </c>
      <c r="G845" s="411" t="s">
        <v>9314</v>
      </c>
      <c r="H845" s="540" t="s">
        <v>11596</v>
      </c>
      <c r="I845" s="541" t="str">
        <f t="shared" si="64"/>
        <v>фото1</v>
      </c>
      <c r="J845" s="541"/>
      <c r="K845" s="542" t="s">
        <v>32</v>
      </c>
      <c r="L845" s="546">
        <v>25</v>
      </c>
      <c r="M845" s="558">
        <v>3019.4</v>
      </c>
      <c r="N845" s="544"/>
      <c r="O845" s="331">
        <f t="shared" si="65"/>
        <v>0</v>
      </c>
      <c r="P845" s="545"/>
      <c r="Q845" s="333" t="s">
        <v>1093</v>
      </c>
      <c r="R845" s="340">
        <f t="shared" si="66"/>
        <v>120.77600000000001</v>
      </c>
      <c r="S845" s="70"/>
      <c r="T845" s="70"/>
    </row>
    <row r="846" spans="1:20" ht="38.25" x14ac:dyDescent="0.2">
      <c r="A846" s="519">
        <v>831</v>
      </c>
      <c r="B846" s="537">
        <v>6842</v>
      </c>
      <c r="C846" s="538" t="s">
        <v>9315</v>
      </c>
      <c r="D846" s="539"/>
      <c r="E846" s="449" t="s">
        <v>1090</v>
      </c>
      <c r="F846" s="449" t="s">
        <v>3708</v>
      </c>
      <c r="G846" s="449" t="s">
        <v>3709</v>
      </c>
      <c r="H846" s="548" t="s">
        <v>11597</v>
      </c>
      <c r="I846" s="541" t="str">
        <f t="shared" si="64"/>
        <v>фото1</v>
      </c>
      <c r="J846" s="541"/>
      <c r="K846" s="542" t="s">
        <v>32</v>
      </c>
      <c r="L846" s="546">
        <v>25</v>
      </c>
      <c r="M846" s="558">
        <v>4156.2000000000007</v>
      </c>
      <c r="N846" s="544"/>
      <c r="O846" s="331">
        <f t="shared" si="65"/>
        <v>0</v>
      </c>
      <c r="P846" s="545"/>
      <c r="Q846" s="333" t="s">
        <v>1093</v>
      </c>
      <c r="R846" s="340">
        <f t="shared" si="66"/>
        <v>166.24800000000002</v>
      </c>
      <c r="S846" s="70"/>
      <c r="T846" s="70"/>
    </row>
    <row r="847" spans="1:20" ht="25.5" x14ac:dyDescent="0.2">
      <c r="A847" s="519">
        <v>832</v>
      </c>
      <c r="B847" s="537">
        <v>2515</v>
      </c>
      <c r="C847" s="538" t="s">
        <v>8166</v>
      </c>
      <c r="D847" s="539"/>
      <c r="E847" s="411" t="s">
        <v>1090</v>
      </c>
      <c r="F847" s="411" t="s">
        <v>1330</v>
      </c>
      <c r="G847" s="411" t="s">
        <v>1331</v>
      </c>
      <c r="H847" s="540" t="s">
        <v>11598</v>
      </c>
      <c r="I847" s="541" t="str">
        <f t="shared" si="64"/>
        <v>фото1</v>
      </c>
      <c r="J847" s="541"/>
      <c r="K847" s="542" t="s">
        <v>32</v>
      </c>
      <c r="L847" s="546">
        <v>25</v>
      </c>
      <c r="M847" s="558">
        <v>3563.4</v>
      </c>
      <c r="N847" s="544"/>
      <c r="O847" s="331">
        <f t="shared" si="65"/>
        <v>0</v>
      </c>
      <c r="P847" s="545"/>
      <c r="Q847" s="333" t="s">
        <v>1093</v>
      </c>
      <c r="R847" s="340">
        <f t="shared" si="66"/>
        <v>142.536</v>
      </c>
      <c r="S847" s="70"/>
      <c r="T847" s="70"/>
    </row>
    <row r="848" spans="1:20" ht="25.5" x14ac:dyDescent="0.2">
      <c r="A848" s="519">
        <v>833</v>
      </c>
      <c r="B848" s="537">
        <v>1890</v>
      </c>
      <c r="C848" s="538" t="s">
        <v>8167</v>
      </c>
      <c r="D848" s="539"/>
      <c r="E848" s="411" t="s">
        <v>1090</v>
      </c>
      <c r="F848" s="411" t="s">
        <v>1332</v>
      </c>
      <c r="G848" s="411" t="s">
        <v>1333</v>
      </c>
      <c r="H848" s="540" t="s">
        <v>11599</v>
      </c>
      <c r="I848" s="541" t="str">
        <f t="shared" si="64"/>
        <v>фото1</v>
      </c>
      <c r="J848" s="541"/>
      <c r="K848" s="542" t="s">
        <v>32</v>
      </c>
      <c r="L848" s="546">
        <v>25</v>
      </c>
      <c r="M848" s="558">
        <v>2986.9</v>
      </c>
      <c r="N848" s="544"/>
      <c r="O848" s="331">
        <f t="shared" si="65"/>
        <v>0</v>
      </c>
      <c r="P848" s="545"/>
      <c r="Q848" s="333" t="s">
        <v>1093</v>
      </c>
      <c r="R848" s="340">
        <f t="shared" si="66"/>
        <v>119.476</v>
      </c>
      <c r="S848" s="70"/>
      <c r="T848" s="70"/>
    </row>
    <row r="849" spans="1:20" ht="25.5" x14ac:dyDescent="0.2">
      <c r="A849" s="519">
        <v>834</v>
      </c>
      <c r="B849" s="537">
        <v>2518</v>
      </c>
      <c r="C849" s="538" t="s">
        <v>8168</v>
      </c>
      <c r="D849" s="539"/>
      <c r="E849" s="411" t="s">
        <v>1090</v>
      </c>
      <c r="F849" s="411" t="s">
        <v>1334</v>
      </c>
      <c r="G849" s="411" t="s">
        <v>1335</v>
      </c>
      <c r="H849" s="540" t="s">
        <v>11600</v>
      </c>
      <c r="I849" s="541" t="str">
        <f t="shared" si="64"/>
        <v>фото1</v>
      </c>
      <c r="J849" s="541"/>
      <c r="K849" s="542" t="s">
        <v>32</v>
      </c>
      <c r="L849" s="546">
        <v>25</v>
      </c>
      <c r="M849" s="558">
        <v>2369.7999999999997</v>
      </c>
      <c r="N849" s="544"/>
      <c r="O849" s="331">
        <f t="shared" si="65"/>
        <v>0</v>
      </c>
      <c r="P849" s="545"/>
      <c r="Q849" s="333" t="s">
        <v>1093</v>
      </c>
      <c r="R849" s="340">
        <f t="shared" si="66"/>
        <v>94.791999999999987</v>
      </c>
      <c r="S849" s="70"/>
      <c r="T849" s="70"/>
    </row>
    <row r="850" spans="1:20" ht="15.75" x14ac:dyDescent="0.2">
      <c r="A850" s="519">
        <v>835</v>
      </c>
      <c r="B850" s="524"/>
      <c r="C850" s="525"/>
      <c r="D850" s="526"/>
      <c r="E850" s="527"/>
      <c r="F850" s="528" t="s">
        <v>10900</v>
      </c>
      <c r="G850" s="529"/>
      <c r="H850" s="530"/>
      <c r="I850" s="531"/>
      <c r="J850" s="532"/>
      <c r="K850" s="533"/>
      <c r="L850" s="533"/>
      <c r="M850" s="561"/>
      <c r="N850" s="524"/>
      <c r="O850" s="524"/>
      <c r="P850" s="535"/>
      <c r="Q850" s="535"/>
      <c r="R850" s="536"/>
      <c r="S850" s="70"/>
      <c r="T850" s="70"/>
    </row>
    <row r="851" spans="1:20" ht="38.25" x14ac:dyDescent="0.2">
      <c r="A851" s="519">
        <v>836</v>
      </c>
      <c r="B851" s="537">
        <v>4064</v>
      </c>
      <c r="C851" s="538" t="s">
        <v>8169</v>
      </c>
      <c r="D851" s="539"/>
      <c r="E851" s="411" t="s">
        <v>1090</v>
      </c>
      <c r="F851" s="411" t="s">
        <v>1336</v>
      </c>
      <c r="G851" s="411" t="s">
        <v>12894</v>
      </c>
      <c r="H851" s="540" t="s">
        <v>11601</v>
      </c>
      <c r="I851" s="541" t="str">
        <f t="shared" ref="I851:I871" si="67">HYPERLINK("http://www.gardenbulbs.ru/images/vesna_CL/thumbnails/"&amp;C851&amp;".jpg","фото1")</f>
        <v>фото1</v>
      </c>
      <c r="J851" s="541"/>
      <c r="K851" s="542" t="s">
        <v>32</v>
      </c>
      <c r="L851" s="546">
        <v>25</v>
      </c>
      <c r="M851" s="558">
        <v>3807</v>
      </c>
      <c r="N851" s="544"/>
      <c r="O851" s="331">
        <f t="shared" ref="O851:O871" si="68">IF(ISERROR(N851*M851),0,N851*M851)</f>
        <v>0</v>
      </c>
      <c r="P851" s="545"/>
      <c r="Q851" s="333" t="s">
        <v>1093</v>
      </c>
      <c r="R851" s="340">
        <f t="shared" ref="R851:R871" si="69">M851/L851</f>
        <v>152.28</v>
      </c>
      <c r="S851" s="70"/>
      <c r="T851" s="70"/>
    </row>
    <row r="852" spans="1:20" ht="15" x14ac:dyDescent="0.2">
      <c r="A852" s="519">
        <v>837</v>
      </c>
      <c r="B852" s="537">
        <v>2525</v>
      </c>
      <c r="C852" s="538" t="s">
        <v>8170</v>
      </c>
      <c r="D852" s="539"/>
      <c r="E852" s="411" t="s">
        <v>1090</v>
      </c>
      <c r="F852" s="411" t="s">
        <v>3710</v>
      </c>
      <c r="G852" s="411" t="s">
        <v>3711</v>
      </c>
      <c r="H852" s="540" t="s">
        <v>11602</v>
      </c>
      <c r="I852" s="541" t="str">
        <f t="shared" si="67"/>
        <v>фото1</v>
      </c>
      <c r="J852" s="541"/>
      <c r="K852" s="542" t="s">
        <v>32</v>
      </c>
      <c r="L852" s="546">
        <v>25</v>
      </c>
      <c r="M852" s="558">
        <v>3019.4</v>
      </c>
      <c r="N852" s="544"/>
      <c r="O852" s="331">
        <f t="shared" si="68"/>
        <v>0</v>
      </c>
      <c r="P852" s="545"/>
      <c r="Q852" s="333" t="s">
        <v>1093</v>
      </c>
      <c r="R852" s="340">
        <f t="shared" si="69"/>
        <v>120.77600000000001</v>
      </c>
      <c r="S852" s="70"/>
      <c r="T852" s="70"/>
    </row>
    <row r="853" spans="1:20" ht="51" x14ac:dyDescent="0.2">
      <c r="A853" s="519">
        <v>838</v>
      </c>
      <c r="B853" s="537">
        <v>6837</v>
      </c>
      <c r="C853" s="538" t="s">
        <v>8171</v>
      </c>
      <c r="D853" s="539"/>
      <c r="E853" s="411" t="s">
        <v>1090</v>
      </c>
      <c r="F853" s="411" t="s">
        <v>3712</v>
      </c>
      <c r="G853" s="411" t="s">
        <v>3713</v>
      </c>
      <c r="H853" s="540" t="s">
        <v>11603</v>
      </c>
      <c r="I853" s="541" t="str">
        <f t="shared" si="67"/>
        <v>фото1</v>
      </c>
      <c r="J853" s="541"/>
      <c r="K853" s="542" t="s">
        <v>32</v>
      </c>
      <c r="L853" s="546">
        <v>25</v>
      </c>
      <c r="M853" s="558">
        <v>1720.1999999999998</v>
      </c>
      <c r="N853" s="544"/>
      <c r="O853" s="331">
        <f t="shared" si="68"/>
        <v>0</v>
      </c>
      <c r="P853" s="545"/>
      <c r="Q853" s="333" t="s">
        <v>1093</v>
      </c>
      <c r="R853" s="340">
        <f t="shared" si="69"/>
        <v>68.807999999999993</v>
      </c>
      <c r="S853" s="70"/>
      <c r="T853" s="70"/>
    </row>
    <row r="854" spans="1:20" ht="38.25" x14ac:dyDescent="0.2">
      <c r="A854" s="519">
        <v>839</v>
      </c>
      <c r="B854" s="537">
        <v>10793</v>
      </c>
      <c r="C854" s="538" t="s">
        <v>14771</v>
      </c>
      <c r="D854" s="539"/>
      <c r="E854" s="412" t="s">
        <v>1090</v>
      </c>
      <c r="F854" s="412" t="s">
        <v>14772</v>
      </c>
      <c r="G854" s="412" t="s">
        <v>14773</v>
      </c>
      <c r="H854" s="547" t="s">
        <v>14774</v>
      </c>
      <c r="I854" s="541" t="str">
        <f t="shared" si="67"/>
        <v>фото1</v>
      </c>
      <c r="J854" s="541"/>
      <c r="K854" s="542" t="s">
        <v>32</v>
      </c>
      <c r="L854" s="546">
        <v>25</v>
      </c>
      <c r="M854" s="558">
        <v>2857</v>
      </c>
      <c r="N854" s="544"/>
      <c r="O854" s="331">
        <f t="shared" si="68"/>
        <v>0</v>
      </c>
      <c r="P854" s="545" t="s">
        <v>13902</v>
      </c>
      <c r="Q854" s="333" t="s">
        <v>1093</v>
      </c>
      <c r="R854" s="340">
        <f t="shared" si="69"/>
        <v>114.28</v>
      </c>
      <c r="S854" s="70"/>
      <c r="T854" s="70"/>
    </row>
    <row r="855" spans="1:20" ht="25.5" x14ac:dyDescent="0.2">
      <c r="A855" s="519">
        <v>840</v>
      </c>
      <c r="B855" s="537">
        <v>6320</v>
      </c>
      <c r="C855" s="538" t="s">
        <v>9316</v>
      </c>
      <c r="D855" s="539"/>
      <c r="E855" s="411" t="s">
        <v>1090</v>
      </c>
      <c r="F855" s="411" t="s">
        <v>9317</v>
      </c>
      <c r="G855" s="411" t="s">
        <v>9318</v>
      </c>
      <c r="H855" s="540" t="s">
        <v>11604</v>
      </c>
      <c r="I855" s="541" t="str">
        <f t="shared" si="67"/>
        <v>фото1</v>
      </c>
      <c r="J855" s="541"/>
      <c r="K855" s="542" t="s">
        <v>32</v>
      </c>
      <c r="L855" s="546">
        <v>25</v>
      </c>
      <c r="M855" s="558">
        <v>2467.1999999999998</v>
      </c>
      <c r="N855" s="544"/>
      <c r="O855" s="331">
        <f t="shared" si="68"/>
        <v>0</v>
      </c>
      <c r="P855" s="545"/>
      <c r="Q855" s="333" t="s">
        <v>1093</v>
      </c>
      <c r="R855" s="340">
        <f t="shared" si="69"/>
        <v>98.687999999999988</v>
      </c>
      <c r="S855" s="70"/>
      <c r="T855" s="70"/>
    </row>
    <row r="856" spans="1:20" ht="25.5" x14ac:dyDescent="0.2">
      <c r="A856" s="519">
        <v>841</v>
      </c>
      <c r="B856" s="537">
        <v>4484</v>
      </c>
      <c r="C856" s="538" t="s">
        <v>8172</v>
      </c>
      <c r="D856" s="539"/>
      <c r="E856" s="411" t="s">
        <v>1090</v>
      </c>
      <c r="F856" s="411" t="s">
        <v>1337</v>
      </c>
      <c r="G856" s="411" t="s">
        <v>1338</v>
      </c>
      <c r="H856" s="540" t="s">
        <v>11605</v>
      </c>
      <c r="I856" s="541" t="str">
        <f t="shared" si="67"/>
        <v>фото1</v>
      </c>
      <c r="J856" s="541"/>
      <c r="K856" s="542" t="s">
        <v>32</v>
      </c>
      <c r="L856" s="546">
        <v>25</v>
      </c>
      <c r="M856" s="558">
        <v>3344.2</v>
      </c>
      <c r="N856" s="544"/>
      <c r="O856" s="331">
        <f t="shared" si="68"/>
        <v>0</v>
      </c>
      <c r="P856" s="545"/>
      <c r="Q856" s="333" t="s">
        <v>1093</v>
      </c>
      <c r="R856" s="340">
        <f t="shared" si="69"/>
        <v>133.768</v>
      </c>
      <c r="S856" s="70"/>
      <c r="T856" s="70"/>
    </row>
    <row r="857" spans="1:20" ht="38.25" x14ac:dyDescent="0.2">
      <c r="A857" s="519">
        <v>842</v>
      </c>
      <c r="B857" s="537">
        <v>5677</v>
      </c>
      <c r="C857" s="538" t="s">
        <v>12895</v>
      </c>
      <c r="D857" s="539"/>
      <c r="E857" s="411" t="s">
        <v>1090</v>
      </c>
      <c r="F857" s="411" t="s">
        <v>12896</v>
      </c>
      <c r="G857" s="411" t="s">
        <v>12897</v>
      </c>
      <c r="H857" s="540" t="s">
        <v>12898</v>
      </c>
      <c r="I857" s="541" t="str">
        <f t="shared" si="67"/>
        <v>фото1</v>
      </c>
      <c r="J857" s="541"/>
      <c r="K857" s="542" t="s">
        <v>32</v>
      </c>
      <c r="L857" s="546">
        <v>25</v>
      </c>
      <c r="M857" s="558">
        <v>4968.2000000000007</v>
      </c>
      <c r="N857" s="544"/>
      <c r="O857" s="331">
        <f t="shared" si="68"/>
        <v>0</v>
      </c>
      <c r="P857" s="545" t="s">
        <v>11622</v>
      </c>
      <c r="Q857" s="333" t="s">
        <v>1093</v>
      </c>
      <c r="R857" s="340">
        <f t="shared" si="69"/>
        <v>198.72800000000004</v>
      </c>
      <c r="S857" s="70"/>
      <c r="T857" s="70"/>
    </row>
    <row r="858" spans="1:20" ht="38.25" x14ac:dyDescent="0.2">
      <c r="A858" s="519">
        <v>843</v>
      </c>
      <c r="B858" s="537">
        <v>6845</v>
      </c>
      <c r="C858" s="538" t="s">
        <v>8173</v>
      </c>
      <c r="D858" s="539"/>
      <c r="E858" s="449" t="s">
        <v>1090</v>
      </c>
      <c r="F858" s="449" t="s">
        <v>3714</v>
      </c>
      <c r="G858" s="449" t="s">
        <v>3715</v>
      </c>
      <c r="H858" s="548" t="s">
        <v>11606</v>
      </c>
      <c r="I858" s="541" t="str">
        <f t="shared" si="67"/>
        <v>фото1</v>
      </c>
      <c r="J858" s="541"/>
      <c r="K858" s="542" t="s">
        <v>32</v>
      </c>
      <c r="L858" s="546">
        <v>25</v>
      </c>
      <c r="M858" s="558">
        <v>3344.2</v>
      </c>
      <c r="N858" s="544"/>
      <c r="O858" s="331">
        <f t="shared" si="68"/>
        <v>0</v>
      </c>
      <c r="P858" s="545"/>
      <c r="Q858" s="333" t="s">
        <v>1093</v>
      </c>
      <c r="R858" s="340">
        <f t="shared" si="69"/>
        <v>133.768</v>
      </c>
      <c r="S858" s="70"/>
      <c r="T858" s="70"/>
    </row>
    <row r="859" spans="1:20" ht="25.5" x14ac:dyDescent="0.2">
      <c r="A859" s="519">
        <v>844</v>
      </c>
      <c r="B859" s="537">
        <v>6321</v>
      </c>
      <c r="C859" s="538" t="s">
        <v>9319</v>
      </c>
      <c r="D859" s="539"/>
      <c r="E859" s="411" t="s">
        <v>1090</v>
      </c>
      <c r="F859" s="411" t="s">
        <v>9320</v>
      </c>
      <c r="G859" s="411" t="s">
        <v>9321</v>
      </c>
      <c r="H859" s="540" t="s">
        <v>11607</v>
      </c>
      <c r="I859" s="541" t="str">
        <f t="shared" si="67"/>
        <v>фото1</v>
      </c>
      <c r="J859" s="541"/>
      <c r="K859" s="542" t="s">
        <v>32</v>
      </c>
      <c r="L859" s="546">
        <v>25</v>
      </c>
      <c r="M859" s="558">
        <v>3344.2</v>
      </c>
      <c r="N859" s="544"/>
      <c r="O859" s="331">
        <f t="shared" si="68"/>
        <v>0</v>
      </c>
      <c r="P859" s="545"/>
      <c r="Q859" s="333" t="s">
        <v>1093</v>
      </c>
      <c r="R859" s="340">
        <f t="shared" si="69"/>
        <v>133.768</v>
      </c>
      <c r="S859" s="70"/>
      <c r="T859" s="70"/>
    </row>
    <row r="860" spans="1:20" ht="38.25" x14ac:dyDescent="0.2">
      <c r="A860" s="519">
        <v>845</v>
      </c>
      <c r="B860" s="537">
        <v>1857</v>
      </c>
      <c r="C860" s="538" t="s">
        <v>8174</v>
      </c>
      <c r="D860" s="539"/>
      <c r="E860" s="449" t="s">
        <v>1090</v>
      </c>
      <c r="F860" s="449" t="s">
        <v>1339</v>
      </c>
      <c r="G860" s="449" t="s">
        <v>3716</v>
      </c>
      <c r="H860" s="548" t="s">
        <v>11608</v>
      </c>
      <c r="I860" s="541" t="str">
        <f t="shared" si="67"/>
        <v>фото1</v>
      </c>
      <c r="J860" s="541"/>
      <c r="K860" s="542" t="s">
        <v>32</v>
      </c>
      <c r="L860" s="546">
        <v>25</v>
      </c>
      <c r="M860" s="558">
        <v>2239.9</v>
      </c>
      <c r="N860" s="544"/>
      <c r="O860" s="331">
        <f t="shared" si="68"/>
        <v>0</v>
      </c>
      <c r="P860" s="545"/>
      <c r="Q860" s="333" t="s">
        <v>1093</v>
      </c>
      <c r="R860" s="340">
        <f t="shared" si="69"/>
        <v>89.596000000000004</v>
      </c>
      <c r="S860" s="70"/>
      <c r="T860" s="70"/>
    </row>
    <row r="861" spans="1:20" ht="25.5" x14ac:dyDescent="0.2">
      <c r="A861" s="519">
        <v>846</v>
      </c>
      <c r="B861" s="537">
        <v>10794</v>
      </c>
      <c r="C861" s="538" t="s">
        <v>14775</v>
      </c>
      <c r="D861" s="539"/>
      <c r="E861" s="412" t="s">
        <v>1090</v>
      </c>
      <c r="F861" s="412" t="s">
        <v>14776</v>
      </c>
      <c r="G861" s="412" t="s">
        <v>14777</v>
      </c>
      <c r="H861" s="547" t="s">
        <v>14778</v>
      </c>
      <c r="I861" s="541" t="str">
        <f t="shared" si="67"/>
        <v>фото1</v>
      </c>
      <c r="J861" s="541"/>
      <c r="K861" s="542" t="s">
        <v>32</v>
      </c>
      <c r="L861" s="546">
        <v>25</v>
      </c>
      <c r="M861" s="558">
        <v>4156.2000000000007</v>
      </c>
      <c r="N861" s="544"/>
      <c r="O861" s="331">
        <f t="shared" si="68"/>
        <v>0</v>
      </c>
      <c r="P861" s="545" t="s">
        <v>13902</v>
      </c>
      <c r="Q861" s="333" t="s">
        <v>1093</v>
      </c>
      <c r="R861" s="340">
        <f t="shared" si="69"/>
        <v>166.24800000000002</v>
      </c>
      <c r="S861" s="70"/>
      <c r="T861" s="70"/>
    </row>
    <row r="862" spans="1:20" ht="38.25" x14ac:dyDescent="0.2">
      <c r="A862" s="519">
        <v>847</v>
      </c>
      <c r="B862" s="537">
        <v>10795</v>
      </c>
      <c r="C862" s="538" t="s">
        <v>14779</v>
      </c>
      <c r="D862" s="539"/>
      <c r="E862" s="412" t="s">
        <v>1090</v>
      </c>
      <c r="F862" s="412" t="s">
        <v>14780</v>
      </c>
      <c r="G862" s="412" t="s">
        <v>14781</v>
      </c>
      <c r="H862" s="547" t="s">
        <v>14782</v>
      </c>
      <c r="I862" s="541" t="str">
        <f t="shared" si="67"/>
        <v>фото1</v>
      </c>
      <c r="J862" s="541"/>
      <c r="K862" s="542" t="s">
        <v>32</v>
      </c>
      <c r="L862" s="546">
        <v>25</v>
      </c>
      <c r="M862" s="558">
        <v>1574</v>
      </c>
      <c r="N862" s="544"/>
      <c r="O862" s="331">
        <f t="shared" si="68"/>
        <v>0</v>
      </c>
      <c r="P862" s="545" t="s">
        <v>13902</v>
      </c>
      <c r="Q862" s="333" t="s">
        <v>1093</v>
      </c>
      <c r="R862" s="340">
        <f t="shared" si="69"/>
        <v>62.96</v>
      </c>
      <c r="S862" s="70"/>
      <c r="T862" s="70"/>
    </row>
    <row r="863" spans="1:20" ht="25.5" x14ac:dyDescent="0.2">
      <c r="A863" s="519">
        <v>848</v>
      </c>
      <c r="B863" s="537">
        <v>4494</v>
      </c>
      <c r="C863" s="538" t="s">
        <v>9941</v>
      </c>
      <c r="D863" s="539"/>
      <c r="E863" s="411" t="s">
        <v>1090</v>
      </c>
      <c r="F863" s="411" t="s">
        <v>1340</v>
      </c>
      <c r="G863" s="411" t="s">
        <v>1341</v>
      </c>
      <c r="H863" s="540" t="s">
        <v>11609</v>
      </c>
      <c r="I863" s="541" t="str">
        <f t="shared" si="67"/>
        <v>фото1</v>
      </c>
      <c r="J863" s="541"/>
      <c r="K863" s="542" t="s">
        <v>32</v>
      </c>
      <c r="L863" s="546">
        <v>25</v>
      </c>
      <c r="M863" s="558">
        <v>1574</v>
      </c>
      <c r="N863" s="544"/>
      <c r="O863" s="331">
        <f t="shared" si="68"/>
        <v>0</v>
      </c>
      <c r="P863" s="545"/>
      <c r="Q863" s="333" t="s">
        <v>1093</v>
      </c>
      <c r="R863" s="340">
        <f t="shared" si="69"/>
        <v>62.96</v>
      </c>
      <c r="S863" s="70"/>
      <c r="T863" s="70"/>
    </row>
    <row r="864" spans="1:20" ht="38.25" x14ac:dyDescent="0.2">
      <c r="A864" s="519">
        <v>849</v>
      </c>
      <c r="B864" s="537">
        <v>4503</v>
      </c>
      <c r="C864" s="538" t="s">
        <v>12899</v>
      </c>
      <c r="D864" s="539"/>
      <c r="E864" s="411" t="s">
        <v>1090</v>
      </c>
      <c r="F864" s="411" t="s">
        <v>12900</v>
      </c>
      <c r="G864" s="411" t="s">
        <v>12901</v>
      </c>
      <c r="H864" s="540" t="s">
        <v>12902</v>
      </c>
      <c r="I864" s="541" t="str">
        <f t="shared" si="67"/>
        <v>фото1</v>
      </c>
      <c r="J864" s="541"/>
      <c r="K864" s="542" t="s">
        <v>32</v>
      </c>
      <c r="L864" s="546">
        <v>25</v>
      </c>
      <c r="M864" s="558">
        <v>4156.2000000000007</v>
      </c>
      <c r="N864" s="544"/>
      <c r="O864" s="331">
        <f t="shared" si="68"/>
        <v>0</v>
      </c>
      <c r="P864" s="545" t="s">
        <v>11622</v>
      </c>
      <c r="Q864" s="333" t="s">
        <v>1093</v>
      </c>
      <c r="R864" s="340">
        <f t="shared" si="69"/>
        <v>166.24800000000002</v>
      </c>
      <c r="S864" s="70"/>
      <c r="T864" s="70"/>
    </row>
    <row r="865" spans="1:20" ht="25.5" x14ac:dyDescent="0.2">
      <c r="A865" s="519">
        <v>850</v>
      </c>
      <c r="B865" s="537">
        <v>10796</v>
      </c>
      <c r="C865" s="538" t="s">
        <v>14783</v>
      </c>
      <c r="D865" s="539"/>
      <c r="E865" s="412" t="s">
        <v>1090</v>
      </c>
      <c r="F865" s="412" t="s">
        <v>14784</v>
      </c>
      <c r="G865" s="412" t="s">
        <v>14785</v>
      </c>
      <c r="H865" s="547" t="s">
        <v>14786</v>
      </c>
      <c r="I865" s="541" t="str">
        <f t="shared" si="67"/>
        <v>фото1</v>
      </c>
      <c r="J865" s="541"/>
      <c r="K865" s="542" t="s">
        <v>32</v>
      </c>
      <c r="L865" s="546">
        <v>25</v>
      </c>
      <c r="M865" s="558">
        <v>2857</v>
      </c>
      <c r="N865" s="544"/>
      <c r="O865" s="331">
        <f t="shared" si="68"/>
        <v>0</v>
      </c>
      <c r="P865" s="545" t="s">
        <v>13902</v>
      </c>
      <c r="Q865" s="333" t="s">
        <v>1093</v>
      </c>
      <c r="R865" s="340">
        <f t="shared" si="69"/>
        <v>114.28</v>
      </c>
      <c r="S865" s="70"/>
      <c r="T865" s="70"/>
    </row>
    <row r="866" spans="1:20" ht="38.25" x14ac:dyDescent="0.2">
      <c r="A866" s="519">
        <v>851</v>
      </c>
      <c r="B866" s="537">
        <v>6859</v>
      </c>
      <c r="C866" s="538" t="s">
        <v>8175</v>
      </c>
      <c r="D866" s="539"/>
      <c r="E866" s="411" t="s">
        <v>1090</v>
      </c>
      <c r="F866" s="411" t="s">
        <v>3717</v>
      </c>
      <c r="G866" s="411" t="s">
        <v>3718</v>
      </c>
      <c r="H866" s="540" t="s">
        <v>11610</v>
      </c>
      <c r="I866" s="541" t="str">
        <f t="shared" si="67"/>
        <v>фото1</v>
      </c>
      <c r="J866" s="541"/>
      <c r="K866" s="542" t="s">
        <v>32</v>
      </c>
      <c r="L866" s="546">
        <v>25</v>
      </c>
      <c r="M866" s="558">
        <v>3344.2</v>
      </c>
      <c r="N866" s="544"/>
      <c r="O866" s="331">
        <f t="shared" si="68"/>
        <v>0</v>
      </c>
      <c r="P866" s="545"/>
      <c r="Q866" s="333" t="s">
        <v>1093</v>
      </c>
      <c r="R866" s="340">
        <f t="shared" si="69"/>
        <v>133.768</v>
      </c>
      <c r="S866" s="70"/>
      <c r="T866" s="70"/>
    </row>
    <row r="867" spans="1:20" ht="25.5" x14ac:dyDescent="0.2">
      <c r="A867" s="519">
        <v>852</v>
      </c>
      <c r="B867" s="537">
        <v>6864</v>
      </c>
      <c r="C867" s="538" t="s">
        <v>8176</v>
      </c>
      <c r="D867" s="539"/>
      <c r="E867" s="411" t="s">
        <v>1090</v>
      </c>
      <c r="F867" s="411" t="s">
        <v>3719</v>
      </c>
      <c r="G867" s="411" t="s">
        <v>3720</v>
      </c>
      <c r="H867" s="540" t="s">
        <v>11611</v>
      </c>
      <c r="I867" s="541" t="str">
        <f t="shared" si="67"/>
        <v>фото1</v>
      </c>
      <c r="J867" s="541"/>
      <c r="K867" s="542" t="s">
        <v>32</v>
      </c>
      <c r="L867" s="546">
        <v>25</v>
      </c>
      <c r="M867" s="558">
        <v>3977.5</v>
      </c>
      <c r="N867" s="544"/>
      <c r="O867" s="331">
        <f t="shared" si="68"/>
        <v>0</v>
      </c>
      <c r="P867" s="545"/>
      <c r="Q867" s="333" t="s">
        <v>1093</v>
      </c>
      <c r="R867" s="340">
        <f t="shared" si="69"/>
        <v>159.1</v>
      </c>
      <c r="S867" s="70"/>
      <c r="T867" s="70"/>
    </row>
    <row r="868" spans="1:20" ht="25.5" x14ac:dyDescent="0.2">
      <c r="A868" s="519">
        <v>853</v>
      </c>
      <c r="B868" s="537">
        <v>4061</v>
      </c>
      <c r="C868" s="538" t="s">
        <v>12903</v>
      </c>
      <c r="D868" s="539"/>
      <c r="E868" s="449" t="s">
        <v>1090</v>
      </c>
      <c r="F868" s="449" t="s">
        <v>12904</v>
      </c>
      <c r="G868" s="449" t="s">
        <v>12905</v>
      </c>
      <c r="H868" s="548" t="s">
        <v>12906</v>
      </c>
      <c r="I868" s="541" t="str">
        <f t="shared" si="67"/>
        <v>фото1</v>
      </c>
      <c r="J868" s="541"/>
      <c r="K868" s="542" t="s">
        <v>32</v>
      </c>
      <c r="L868" s="546">
        <v>25</v>
      </c>
      <c r="M868" s="558">
        <v>4156.2000000000007</v>
      </c>
      <c r="N868" s="544"/>
      <c r="O868" s="331">
        <f t="shared" si="68"/>
        <v>0</v>
      </c>
      <c r="P868" s="545" t="s">
        <v>11622</v>
      </c>
      <c r="Q868" s="333" t="s">
        <v>1093</v>
      </c>
      <c r="R868" s="340">
        <f t="shared" si="69"/>
        <v>166.24800000000002</v>
      </c>
      <c r="S868" s="70"/>
      <c r="T868" s="70"/>
    </row>
    <row r="869" spans="1:20" ht="38.25" x14ac:dyDescent="0.2">
      <c r="A869" s="519">
        <v>854</v>
      </c>
      <c r="B869" s="537">
        <v>4532</v>
      </c>
      <c r="C869" s="538" t="s">
        <v>10901</v>
      </c>
      <c r="D869" s="539"/>
      <c r="E869" s="411" t="s">
        <v>1090</v>
      </c>
      <c r="F869" s="411" t="s">
        <v>10902</v>
      </c>
      <c r="G869" s="411" t="s">
        <v>10903</v>
      </c>
      <c r="H869" s="540" t="s">
        <v>11612</v>
      </c>
      <c r="I869" s="541" t="str">
        <f t="shared" si="67"/>
        <v>фото1</v>
      </c>
      <c r="J869" s="541"/>
      <c r="K869" s="542" t="s">
        <v>32</v>
      </c>
      <c r="L869" s="546">
        <v>25</v>
      </c>
      <c r="M869" s="558">
        <v>4156.2000000000007</v>
      </c>
      <c r="N869" s="544"/>
      <c r="O869" s="331">
        <f t="shared" si="68"/>
        <v>0</v>
      </c>
      <c r="P869" s="545"/>
      <c r="Q869" s="333" t="s">
        <v>1093</v>
      </c>
      <c r="R869" s="340">
        <f t="shared" si="69"/>
        <v>166.24800000000002</v>
      </c>
      <c r="S869" s="70"/>
      <c r="T869" s="70"/>
    </row>
    <row r="870" spans="1:20" ht="38.25" x14ac:dyDescent="0.2">
      <c r="A870" s="519">
        <v>855</v>
      </c>
      <c r="B870" s="537">
        <v>6857</v>
      </c>
      <c r="C870" s="538" t="s">
        <v>12907</v>
      </c>
      <c r="D870" s="539"/>
      <c r="E870" s="449" t="s">
        <v>1090</v>
      </c>
      <c r="F870" s="449" t="s">
        <v>12908</v>
      </c>
      <c r="G870" s="449" t="s">
        <v>12909</v>
      </c>
      <c r="H870" s="548" t="s">
        <v>12910</v>
      </c>
      <c r="I870" s="541" t="str">
        <f t="shared" si="67"/>
        <v>фото1</v>
      </c>
      <c r="J870" s="541"/>
      <c r="K870" s="542" t="s">
        <v>32</v>
      </c>
      <c r="L870" s="546">
        <v>25</v>
      </c>
      <c r="M870" s="558">
        <v>4156.2000000000007</v>
      </c>
      <c r="N870" s="544"/>
      <c r="O870" s="331">
        <f t="shared" si="68"/>
        <v>0</v>
      </c>
      <c r="P870" s="545" t="s">
        <v>11622</v>
      </c>
      <c r="Q870" s="333" t="s">
        <v>1093</v>
      </c>
      <c r="R870" s="340">
        <f t="shared" si="69"/>
        <v>166.24800000000002</v>
      </c>
      <c r="S870" s="70"/>
      <c r="T870" s="70"/>
    </row>
    <row r="871" spans="1:20" ht="25.5" x14ac:dyDescent="0.2">
      <c r="A871" s="519">
        <v>856</v>
      </c>
      <c r="B871" s="537">
        <v>110</v>
      </c>
      <c r="C871" s="538" t="s">
        <v>10904</v>
      </c>
      <c r="D871" s="539"/>
      <c r="E871" s="449" t="s">
        <v>1090</v>
      </c>
      <c r="F871" s="449" t="s">
        <v>10905</v>
      </c>
      <c r="G871" s="449" t="s">
        <v>10906</v>
      </c>
      <c r="H871" s="548" t="s">
        <v>11613</v>
      </c>
      <c r="I871" s="541" t="str">
        <f t="shared" si="67"/>
        <v>фото1</v>
      </c>
      <c r="J871" s="541"/>
      <c r="K871" s="542" t="s">
        <v>32</v>
      </c>
      <c r="L871" s="546">
        <v>25</v>
      </c>
      <c r="M871" s="558">
        <v>3669</v>
      </c>
      <c r="N871" s="544"/>
      <c r="O871" s="331">
        <f t="shared" si="68"/>
        <v>0</v>
      </c>
      <c r="P871" s="545"/>
      <c r="Q871" s="333" t="s">
        <v>1093</v>
      </c>
      <c r="R871" s="340">
        <f t="shared" si="69"/>
        <v>146.76</v>
      </c>
      <c r="S871" s="70"/>
      <c r="T871" s="70"/>
    </row>
    <row r="872" spans="1:20" ht="20.25" x14ac:dyDescent="0.2">
      <c r="A872" s="519">
        <v>857</v>
      </c>
      <c r="B872" s="334"/>
      <c r="C872" s="334"/>
      <c r="D872" s="334"/>
      <c r="E872" s="161"/>
      <c r="F872" s="552" t="s">
        <v>1344</v>
      </c>
      <c r="G872" s="334"/>
      <c r="H872" s="334"/>
      <c r="I872" s="334"/>
      <c r="J872" s="334"/>
      <c r="K872" s="334"/>
      <c r="L872" s="334"/>
      <c r="M872" s="560"/>
      <c r="N872" s="334"/>
      <c r="O872" s="334"/>
      <c r="P872" s="334"/>
      <c r="Q872" s="334"/>
      <c r="R872" s="553"/>
      <c r="S872" s="70"/>
      <c r="T872" s="70"/>
    </row>
    <row r="873" spans="1:20" ht="15.75" x14ac:dyDescent="0.2">
      <c r="A873" s="519">
        <v>858</v>
      </c>
      <c r="B873" s="524"/>
      <c r="C873" s="525"/>
      <c r="D873" s="526"/>
      <c r="E873" s="527"/>
      <c r="F873" s="528" t="s">
        <v>10907</v>
      </c>
      <c r="G873" s="529"/>
      <c r="H873" s="530"/>
      <c r="I873" s="531"/>
      <c r="J873" s="532"/>
      <c r="K873" s="533"/>
      <c r="L873" s="533"/>
      <c r="M873" s="561"/>
      <c r="N873" s="524"/>
      <c r="O873" s="524"/>
      <c r="P873" s="535"/>
      <c r="Q873" s="535"/>
      <c r="R873" s="536"/>
      <c r="S873" s="70"/>
      <c r="T873" s="70"/>
    </row>
    <row r="874" spans="1:20" ht="38.25" x14ac:dyDescent="0.2">
      <c r="A874" s="519">
        <v>859</v>
      </c>
      <c r="B874" s="537">
        <v>1705</v>
      </c>
      <c r="C874" s="538" t="s">
        <v>8177</v>
      </c>
      <c r="D874" s="539"/>
      <c r="E874" s="411" t="s">
        <v>1344</v>
      </c>
      <c r="F874" s="411" t="s">
        <v>1345</v>
      </c>
      <c r="G874" s="411" t="s">
        <v>1346</v>
      </c>
      <c r="H874" s="540" t="s">
        <v>9322</v>
      </c>
      <c r="I874" s="541" t="str">
        <f t="shared" ref="I874:I937" si="70">HYPERLINK("http://www.gardenbulbs.ru/images/vesna_CL/thumbnails/"&amp;C874&amp;".jpg","фото1")</f>
        <v>фото1</v>
      </c>
      <c r="J874" s="541"/>
      <c r="K874" s="542" t="s">
        <v>1347</v>
      </c>
      <c r="L874" s="546">
        <v>25</v>
      </c>
      <c r="M874" s="558">
        <v>1200.5</v>
      </c>
      <c r="N874" s="544"/>
      <c r="O874" s="331">
        <f t="shared" ref="O874:O937" si="71">IF(ISERROR(N874*M874),0,N874*M874)</f>
        <v>0</v>
      </c>
      <c r="P874" s="545"/>
      <c r="Q874" s="333" t="s">
        <v>10908</v>
      </c>
      <c r="R874" s="340">
        <f t="shared" ref="R874:R937" si="72">M874/L874</f>
        <v>48.02</v>
      </c>
      <c r="S874" s="70"/>
      <c r="T874" s="70"/>
    </row>
    <row r="875" spans="1:20" ht="25.5" x14ac:dyDescent="0.2">
      <c r="A875" s="519">
        <v>860</v>
      </c>
      <c r="B875" s="537">
        <v>4065</v>
      </c>
      <c r="C875" s="538" t="s">
        <v>8178</v>
      </c>
      <c r="D875" s="539"/>
      <c r="E875" s="411" t="s">
        <v>1344</v>
      </c>
      <c r="F875" s="411" t="s">
        <v>1348</v>
      </c>
      <c r="G875" s="411" t="s">
        <v>1349</v>
      </c>
      <c r="H875" s="540" t="s">
        <v>9323</v>
      </c>
      <c r="I875" s="541" t="str">
        <f t="shared" si="70"/>
        <v>фото1</v>
      </c>
      <c r="J875" s="541"/>
      <c r="K875" s="542" t="s">
        <v>1347</v>
      </c>
      <c r="L875" s="546">
        <v>25</v>
      </c>
      <c r="M875" s="558">
        <v>1314.1999999999998</v>
      </c>
      <c r="N875" s="544"/>
      <c r="O875" s="331">
        <f t="shared" si="71"/>
        <v>0</v>
      </c>
      <c r="P875" s="545"/>
      <c r="Q875" s="333" t="s">
        <v>1350</v>
      </c>
      <c r="R875" s="340">
        <f t="shared" si="72"/>
        <v>52.567999999999991</v>
      </c>
      <c r="S875" s="70"/>
      <c r="T875" s="70"/>
    </row>
    <row r="876" spans="1:20" ht="25.5" x14ac:dyDescent="0.2">
      <c r="A876" s="519">
        <v>861</v>
      </c>
      <c r="B876" s="537">
        <v>5480</v>
      </c>
      <c r="C876" s="538" t="s">
        <v>9942</v>
      </c>
      <c r="D876" s="539"/>
      <c r="E876" s="411" t="s">
        <v>1344</v>
      </c>
      <c r="F876" s="411" t="s">
        <v>8179</v>
      </c>
      <c r="G876" s="411" t="s">
        <v>8180</v>
      </c>
      <c r="H876" s="540" t="s">
        <v>9324</v>
      </c>
      <c r="I876" s="541" t="str">
        <f t="shared" si="70"/>
        <v>фото1</v>
      </c>
      <c r="J876" s="541"/>
      <c r="K876" s="542" t="s">
        <v>1347</v>
      </c>
      <c r="L876" s="546">
        <v>25</v>
      </c>
      <c r="M876" s="558">
        <v>1574</v>
      </c>
      <c r="N876" s="544"/>
      <c r="O876" s="331">
        <f t="shared" si="71"/>
        <v>0</v>
      </c>
      <c r="P876" s="545"/>
      <c r="Q876" s="333" t="s">
        <v>1350</v>
      </c>
      <c r="R876" s="340">
        <f t="shared" si="72"/>
        <v>62.96</v>
      </c>
      <c r="S876" s="70"/>
      <c r="T876" s="70"/>
    </row>
    <row r="877" spans="1:20" ht="25.5" x14ac:dyDescent="0.2">
      <c r="A877" s="519">
        <v>862</v>
      </c>
      <c r="B877" s="537">
        <v>6931</v>
      </c>
      <c r="C877" s="538" t="s">
        <v>8183</v>
      </c>
      <c r="D877" s="539"/>
      <c r="E877" s="411" t="s">
        <v>1344</v>
      </c>
      <c r="F877" s="411" t="s">
        <v>3721</v>
      </c>
      <c r="G877" s="411" t="s">
        <v>3722</v>
      </c>
      <c r="H877" s="540" t="s">
        <v>9327</v>
      </c>
      <c r="I877" s="541" t="str">
        <f t="shared" si="70"/>
        <v>фото1</v>
      </c>
      <c r="J877" s="541"/>
      <c r="K877" s="542" t="s">
        <v>1347</v>
      </c>
      <c r="L877" s="546">
        <v>25</v>
      </c>
      <c r="M877" s="558">
        <v>2938.2</v>
      </c>
      <c r="N877" s="544"/>
      <c r="O877" s="331">
        <f t="shared" si="71"/>
        <v>0</v>
      </c>
      <c r="P877" s="545"/>
      <c r="Q877" s="333" t="s">
        <v>10908</v>
      </c>
      <c r="R877" s="340">
        <f t="shared" si="72"/>
        <v>117.52799999999999</v>
      </c>
      <c r="S877" s="70"/>
      <c r="T877" s="70"/>
    </row>
    <row r="878" spans="1:20" ht="25.5" x14ac:dyDescent="0.2">
      <c r="A878" s="519">
        <v>863</v>
      </c>
      <c r="B878" s="537">
        <v>2310</v>
      </c>
      <c r="C878" s="538" t="s">
        <v>8184</v>
      </c>
      <c r="D878" s="539"/>
      <c r="E878" s="411" t="s">
        <v>1344</v>
      </c>
      <c r="F878" s="411" t="s">
        <v>3723</v>
      </c>
      <c r="G878" s="411" t="s">
        <v>3724</v>
      </c>
      <c r="H878" s="540" t="s">
        <v>9328</v>
      </c>
      <c r="I878" s="541" t="str">
        <f t="shared" si="70"/>
        <v>фото1</v>
      </c>
      <c r="J878" s="541"/>
      <c r="K878" s="542" t="s">
        <v>1347</v>
      </c>
      <c r="L878" s="546">
        <v>15</v>
      </c>
      <c r="M878" s="558">
        <v>2364.6</v>
      </c>
      <c r="N878" s="544"/>
      <c r="O878" s="331">
        <f t="shared" si="71"/>
        <v>0</v>
      </c>
      <c r="P878" s="545"/>
      <c r="Q878" s="333" t="s">
        <v>10908</v>
      </c>
      <c r="R878" s="340">
        <f t="shared" si="72"/>
        <v>157.63999999999999</v>
      </c>
      <c r="S878" s="70"/>
      <c r="T878" s="70"/>
    </row>
    <row r="879" spans="1:20" ht="38.25" x14ac:dyDescent="0.2">
      <c r="A879" s="519">
        <v>864</v>
      </c>
      <c r="B879" s="537">
        <v>2521</v>
      </c>
      <c r="C879" s="538" t="s">
        <v>12911</v>
      </c>
      <c r="D879" s="539"/>
      <c r="E879" s="411" t="s">
        <v>1344</v>
      </c>
      <c r="F879" s="411" t="s">
        <v>14787</v>
      </c>
      <c r="G879" s="411" t="s">
        <v>12912</v>
      </c>
      <c r="H879" s="540" t="s">
        <v>12913</v>
      </c>
      <c r="I879" s="541" t="str">
        <f t="shared" si="70"/>
        <v>фото1</v>
      </c>
      <c r="J879" s="541"/>
      <c r="K879" s="542" t="s">
        <v>1347</v>
      </c>
      <c r="L879" s="546">
        <v>25</v>
      </c>
      <c r="M879" s="558">
        <v>3506.6</v>
      </c>
      <c r="N879" s="544"/>
      <c r="O879" s="331">
        <f t="shared" si="71"/>
        <v>0</v>
      </c>
      <c r="P879" s="545" t="s">
        <v>11622</v>
      </c>
      <c r="Q879" s="333" t="s">
        <v>10908</v>
      </c>
      <c r="R879" s="340">
        <f t="shared" si="72"/>
        <v>140.26400000000001</v>
      </c>
      <c r="S879" s="70"/>
      <c r="T879" s="70"/>
    </row>
    <row r="880" spans="1:20" ht="25.5" x14ac:dyDescent="0.2">
      <c r="A880" s="519">
        <v>865</v>
      </c>
      <c r="B880" s="537">
        <v>3701</v>
      </c>
      <c r="C880" s="538" t="s">
        <v>8185</v>
      </c>
      <c r="D880" s="539"/>
      <c r="E880" s="411" t="s">
        <v>1344</v>
      </c>
      <c r="F880" s="411" t="s">
        <v>1355</v>
      </c>
      <c r="G880" s="411" t="s">
        <v>1356</v>
      </c>
      <c r="H880" s="540" t="s">
        <v>9329</v>
      </c>
      <c r="I880" s="541" t="str">
        <f t="shared" si="70"/>
        <v>фото1</v>
      </c>
      <c r="J880" s="541"/>
      <c r="K880" s="542" t="s">
        <v>1347</v>
      </c>
      <c r="L880" s="546">
        <v>25</v>
      </c>
      <c r="M880" s="558">
        <v>1119.3</v>
      </c>
      <c r="N880" s="544"/>
      <c r="O880" s="331">
        <f t="shared" si="71"/>
        <v>0</v>
      </c>
      <c r="P880" s="545"/>
      <c r="Q880" s="333" t="s">
        <v>10908</v>
      </c>
      <c r="R880" s="340">
        <f t="shared" si="72"/>
        <v>44.771999999999998</v>
      </c>
      <c r="S880" s="70"/>
      <c r="T880" s="70"/>
    </row>
    <row r="881" spans="1:20" ht="25.5" x14ac:dyDescent="0.2">
      <c r="A881" s="519">
        <v>866</v>
      </c>
      <c r="B881" s="537">
        <v>666</v>
      </c>
      <c r="C881" s="538" t="s">
        <v>8186</v>
      </c>
      <c r="D881" s="539"/>
      <c r="E881" s="411" t="s">
        <v>1344</v>
      </c>
      <c r="F881" s="411" t="s">
        <v>1357</v>
      </c>
      <c r="G881" s="411" t="s">
        <v>1358</v>
      </c>
      <c r="H881" s="540" t="s">
        <v>9330</v>
      </c>
      <c r="I881" s="541" t="str">
        <f t="shared" si="70"/>
        <v>фото1</v>
      </c>
      <c r="J881" s="541"/>
      <c r="K881" s="542" t="s">
        <v>1347</v>
      </c>
      <c r="L881" s="546">
        <v>25</v>
      </c>
      <c r="M881" s="558">
        <v>1557.8</v>
      </c>
      <c r="N881" s="544"/>
      <c r="O881" s="331">
        <f t="shared" si="71"/>
        <v>0</v>
      </c>
      <c r="P881" s="545"/>
      <c r="Q881" s="333" t="s">
        <v>10908</v>
      </c>
      <c r="R881" s="340">
        <f t="shared" si="72"/>
        <v>62.311999999999998</v>
      </c>
      <c r="S881" s="70"/>
      <c r="T881" s="70"/>
    </row>
    <row r="882" spans="1:20" ht="25.5" x14ac:dyDescent="0.2">
      <c r="A882" s="519">
        <v>867</v>
      </c>
      <c r="B882" s="537">
        <v>1708</v>
      </c>
      <c r="C882" s="538" t="s">
        <v>8187</v>
      </c>
      <c r="D882" s="539"/>
      <c r="E882" s="411" t="s">
        <v>1344</v>
      </c>
      <c r="F882" s="411" t="s">
        <v>1359</v>
      </c>
      <c r="G882" s="411" t="s">
        <v>1360</v>
      </c>
      <c r="H882" s="540" t="s">
        <v>9331</v>
      </c>
      <c r="I882" s="541" t="str">
        <f t="shared" si="70"/>
        <v>фото1</v>
      </c>
      <c r="J882" s="541"/>
      <c r="K882" s="542" t="s">
        <v>1347</v>
      </c>
      <c r="L882" s="546">
        <v>25</v>
      </c>
      <c r="M882" s="558">
        <v>1639</v>
      </c>
      <c r="N882" s="544"/>
      <c r="O882" s="331">
        <f t="shared" si="71"/>
        <v>0</v>
      </c>
      <c r="P882" s="545"/>
      <c r="Q882" s="333" t="s">
        <v>10908</v>
      </c>
      <c r="R882" s="340">
        <f t="shared" si="72"/>
        <v>65.56</v>
      </c>
      <c r="S882" s="70"/>
      <c r="T882" s="70"/>
    </row>
    <row r="883" spans="1:20" ht="25.5" x14ac:dyDescent="0.2">
      <c r="A883" s="519">
        <v>868</v>
      </c>
      <c r="B883" s="537">
        <v>1709</v>
      </c>
      <c r="C883" s="538" t="s">
        <v>8188</v>
      </c>
      <c r="D883" s="539"/>
      <c r="E883" s="449" t="s">
        <v>1344</v>
      </c>
      <c r="F883" s="449" t="s">
        <v>1361</v>
      </c>
      <c r="G883" s="449" t="s">
        <v>1362</v>
      </c>
      <c r="H883" s="548" t="s">
        <v>9332</v>
      </c>
      <c r="I883" s="541" t="str">
        <f t="shared" si="70"/>
        <v>фото1</v>
      </c>
      <c r="J883" s="541"/>
      <c r="K883" s="542" t="s">
        <v>1347</v>
      </c>
      <c r="L883" s="546">
        <v>25</v>
      </c>
      <c r="M883" s="558">
        <v>1021.9</v>
      </c>
      <c r="N883" s="544"/>
      <c r="O883" s="331">
        <f t="shared" si="71"/>
        <v>0</v>
      </c>
      <c r="P883" s="545"/>
      <c r="Q883" s="333" t="s">
        <v>1354</v>
      </c>
      <c r="R883" s="340">
        <f t="shared" si="72"/>
        <v>40.875999999999998</v>
      </c>
      <c r="S883" s="70"/>
      <c r="T883" s="70"/>
    </row>
    <row r="884" spans="1:20" ht="25.5" x14ac:dyDescent="0.2">
      <c r="A884" s="519">
        <v>869</v>
      </c>
      <c r="B884" s="537">
        <v>6324</v>
      </c>
      <c r="C884" s="538" t="s">
        <v>9333</v>
      </c>
      <c r="D884" s="539"/>
      <c r="E884" s="411" t="s">
        <v>1344</v>
      </c>
      <c r="F884" s="411" t="s">
        <v>9334</v>
      </c>
      <c r="G884" s="411" t="s">
        <v>9335</v>
      </c>
      <c r="H884" s="540" t="s">
        <v>9336</v>
      </c>
      <c r="I884" s="541" t="str">
        <f t="shared" si="70"/>
        <v>фото1</v>
      </c>
      <c r="J884" s="541"/>
      <c r="K884" s="542" t="s">
        <v>1347</v>
      </c>
      <c r="L884" s="546">
        <v>25</v>
      </c>
      <c r="M884" s="558">
        <v>1103.0999999999999</v>
      </c>
      <c r="N884" s="544"/>
      <c r="O884" s="331">
        <f t="shared" si="71"/>
        <v>0</v>
      </c>
      <c r="P884" s="545"/>
      <c r="Q884" s="333" t="s">
        <v>10908</v>
      </c>
      <c r="R884" s="340">
        <f t="shared" si="72"/>
        <v>44.123999999999995</v>
      </c>
      <c r="S884" s="70"/>
      <c r="T884" s="70"/>
    </row>
    <row r="885" spans="1:20" ht="15" x14ac:dyDescent="0.2">
      <c r="A885" s="519">
        <v>870</v>
      </c>
      <c r="B885" s="537">
        <v>3704</v>
      </c>
      <c r="C885" s="538" t="s">
        <v>8189</v>
      </c>
      <c r="D885" s="539"/>
      <c r="E885" s="411" t="s">
        <v>1344</v>
      </c>
      <c r="F885" s="411" t="s">
        <v>1363</v>
      </c>
      <c r="G885" s="411" t="s">
        <v>1364</v>
      </c>
      <c r="H885" s="540" t="s">
        <v>9337</v>
      </c>
      <c r="I885" s="541" t="str">
        <f t="shared" si="70"/>
        <v>фото1</v>
      </c>
      <c r="J885" s="541"/>
      <c r="K885" s="542" t="s">
        <v>1347</v>
      </c>
      <c r="L885" s="546">
        <v>25</v>
      </c>
      <c r="M885" s="558">
        <v>859.5</v>
      </c>
      <c r="N885" s="544"/>
      <c r="O885" s="331">
        <f t="shared" si="71"/>
        <v>0</v>
      </c>
      <c r="P885" s="545"/>
      <c r="Q885" s="333" t="s">
        <v>10908</v>
      </c>
      <c r="R885" s="340">
        <f t="shared" si="72"/>
        <v>34.380000000000003</v>
      </c>
      <c r="S885" s="70"/>
      <c r="T885" s="70"/>
    </row>
    <row r="886" spans="1:20" ht="38.25" x14ac:dyDescent="0.2">
      <c r="A886" s="519">
        <v>871</v>
      </c>
      <c r="B886" s="537">
        <v>2156</v>
      </c>
      <c r="C886" s="538" t="s">
        <v>10912</v>
      </c>
      <c r="D886" s="539" t="s">
        <v>10913</v>
      </c>
      <c r="E886" s="411" t="s">
        <v>1344</v>
      </c>
      <c r="F886" s="411" t="s">
        <v>10914</v>
      </c>
      <c r="G886" s="411" t="s">
        <v>10915</v>
      </c>
      <c r="H886" s="540" t="s">
        <v>10916</v>
      </c>
      <c r="I886" s="541" t="str">
        <f t="shared" si="70"/>
        <v>фото1</v>
      </c>
      <c r="J886" s="541" t="str">
        <f>HYPERLINK("http://www.gardenbulbs.ru/images/vesna_CL/thumbnails/"&amp;D1436&amp;".jpg","фото2")</f>
        <v>фото2</v>
      </c>
      <c r="K886" s="542" t="s">
        <v>1347</v>
      </c>
      <c r="L886" s="546">
        <v>15</v>
      </c>
      <c r="M886" s="558">
        <v>3370.2</v>
      </c>
      <c r="N886" s="544"/>
      <c r="O886" s="331">
        <f t="shared" si="71"/>
        <v>0</v>
      </c>
      <c r="P886" s="545"/>
      <c r="Q886" s="333" t="s">
        <v>1474</v>
      </c>
      <c r="R886" s="340">
        <f t="shared" si="72"/>
        <v>224.67999999999998</v>
      </c>
      <c r="S886" s="70"/>
      <c r="T886" s="70"/>
    </row>
    <row r="887" spans="1:20" ht="25.5" x14ac:dyDescent="0.2">
      <c r="A887" s="519">
        <v>872</v>
      </c>
      <c r="B887" s="537">
        <v>2311</v>
      </c>
      <c r="C887" s="538" t="s">
        <v>8191</v>
      </c>
      <c r="D887" s="539"/>
      <c r="E887" s="411" t="s">
        <v>1344</v>
      </c>
      <c r="F887" s="411" t="s">
        <v>1366</v>
      </c>
      <c r="G887" s="411" t="s">
        <v>1367</v>
      </c>
      <c r="H887" s="540" t="s">
        <v>9339</v>
      </c>
      <c r="I887" s="541" t="str">
        <f t="shared" si="70"/>
        <v>фото1</v>
      </c>
      <c r="J887" s="541"/>
      <c r="K887" s="542" t="s">
        <v>1347</v>
      </c>
      <c r="L887" s="546">
        <v>25</v>
      </c>
      <c r="M887" s="558">
        <v>1314.1999999999998</v>
      </c>
      <c r="N887" s="544"/>
      <c r="O887" s="331">
        <f t="shared" si="71"/>
        <v>0</v>
      </c>
      <c r="P887" s="545"/>
      <c r="Q887" s="333" t="s">
        <v>10908</v>
      </c>
      <c r="R887" s="340">
        <f t="shared" si="72"/>
        <v>52.567999999999991</v>
      </c>
      <c r="S887" s="70"/>
      <c r="T887" s="70"/>
    </row>
    <row r="888" spans="1:20" ht="25.5" x14ac:dyDescent="0.2">
      <c r="A888" s="519">
        <v>873</v>
      </c>
      <c r="B888" s="537">
        <v>6941</v>
      </c>
      <c r="C888" s="538" t="s">
        <v>8192</v>
      </c>
      <c r="D888" s="539"/>
      <c r="E888" s="411" t="s">
        <v>1344</v>
      </c>
      <c r="F888" s="411" t="s">
        <v>3725</v>
      </c>
      <c r="G888" s="411" t="s">
        <v>3726</v>
      </c>
      <c r="H888" s="540" t="s">
        <v>9340</v>
      </c>
      <c r="I888" s="541" t="str">
        <f t="shared" si="70"/>
        <v>фото1</v>
      </c>
      <c r="J888" s="541"/>
      <c r="K888" s="542" t="s">
        <v>1347</v>
      </c>
      <c r="L888" s="546">
        <v>25</v>
      </c>
      <c r="M888" s="558">
        <v>2207.4</v>
      </c>
      <c r="N888" s="544"/>
      <c r="O888" s="331">
        <f t="shared" si="71"/>
        <v>0</v>
      </c>
      <c r="P888" s="545"/>
      <c r="Q888" s="333" t="s">
        <v>10908</v>
      </c>
      <c r="R888" s="340">
        <f t="shared" si="72"/>
        <v>88.296000000000006</v>
      </c>
      <c r="S888" s="70"/>
      <c r="T888" s="70"/>
    </row>
    <row r="889" spans="1:20" ht="25.5" x14ac:dyDescent="0.2">
      <c r="A889" s="519">
        <v>874</v>
      </c>
      <c r="B889" s="537">
        <v>3699</v>
      </c>
      <c r="C889" s="538" t="s">
        <v>8193</v>
      </c>
      <c r="D889" s="539"/>
      <c r="E889" s="411" t="s">
        <v>1344</v>
      </c>
      <c r="F889" s="411" t="s">
        <v>1368</v>
      </c>
      <c r="G889" s="411" t="s">
        <v>1369</v>
      </c>
      <c r="H889" s="540" t="s">
        <v>9341</v>
      </c>
      <c r="I889" s="541" t="str">
        <f t="shared" si="70"/>
        <v>фото1</v>
      </c>
      <c r="J889" s="541"/>
      <c r="K889" s="542" t="s">
        <v>1347</v>
      </c>
      <c r="L889" s="546">
        <v>25</v>
      </c>
      <c r="M889" s="558">
        <v>1639</v>
      </c>
      <c r="N889" s="544"/>
      <c r="O889" s="331">
        <f t="shared" si="71"/>
        <v>0</v>
      </c>
      <c r="P889" s="545"/>
      <c r="Q889" s="333" t="s">
        <v>10908</v>
      </c>
      <c r="R889" s="340">
        <f t="shared" si="72"/>
        <v>65.56</v>
      </c>
      <c r="S889" s="70"/>
      <c r="T889" s="70"/>
    </row>
    <row r="890" spans="1:20" ht="25.5" x14ac:dyDescent="0.2">
      <c r="A890" s="519">
        <v>875</v>
      </c>
      <c r="B890" s="537">
        <v>529</v>
      </c>
      <c r="C890" s="538" t="s">
        <v>12914</v>
      </c>
      <c r="D890" s="539"/>
      <c r="E890" s="411" t="s">
        <v>1344</v>
      </c>
      <c r="F890" s="411" t="s">
        <v>12915</v>
      </c>
      <c r="G890" s="411" t="s">
        <v>12916</v>
      </c>
      <c r="H890" s="540" t="s">
        <v>12917</v>
      </c>
      <c r="I890" s="541" t="str">
        <f t="shared" si="70"/>
        <v>фото1</v>
      </c>
      <c r="J890" s="541"/>
      <c r="K890" s="542" t="s">
        <v>1347</v>
      </c>
      <c r="L890" s="546">
        <v>25</v>
      </c>
      <c r="M890" s="558">
        <v>1639</v>
      </c>
      <c r="N890" s="544"/>
      <c r="O890" s="331">
        <f t="shared" si="71"/>
        <v>0</v>
      </c>
      <c r="P890" s="545" t="s">
        <v>11622</v>
      </c>
      <c r="Q890" s="333" t="s">
        <v>10908</v>
      </c>
      <c r="R890" s="340">
        <f t="shared" si="72"/>
        <v>65.56</v>
      </c>
      <c r="S890" s="70"/>
      <c r="T890" s="70"/>
    </row>
    <row r="891" spans="1:20" ht="25.5" x14ac:dyDescent="0.2">
      <c r="A891" s="519">
        <v>876</v>
      </c>
      <c r="B891" s="537">
        <v>6932</v>
      </c>
      <c r="C891" s="538" t="s">
        <v>8194</v>
      </c>
      <c r="D891" s="539"/>
      <c r="E891" s="449" t="s">
        <v>1344</v>
      </c>
      <c r="F891" s="449" t="s">
        <v>3727</v>
      </c>
      <c r="G891" s="449" t="s">
        <v>3728</v>
      </c>
      <c r="H891" s="548" t="s">
        <v>9342</v>
      </c>
      <c r="I891" s="541" t="str">
        <f t="shared" si="70"/>
        <v>фото1</v>
      </c>
      <c r="J891" s="541"/>
      <c r="K891" s="542" t="s">
        <v>1347</v>
      </c>
      <c r="L891" s="546">
        <v>25</v>
      </c>
      <c r="M891" s="558">
        <v>2207.4</v>
      </c>
      <c r="N891" s="544"/>
      <c r="O891" s="331">
        <f t="shared" si="71"/>
        <v>0</v>
      </c>
      <c r="P891" s="545"/>
      <c r="Q891" s="333" t="s">
        <v>10908</v>
      </c>
      <c r="R891" s="340">
        <f t="shared" si="72"/>
        <v>88.296000000000006</v>
      </c>
      <c r="S891" s="70"/>
      <c r="T891" s="70"/>
    </row>
    <row r="892" spans="1:20" ht="38.25" x14ac:dyDescent="0.2">
      <c r="A892" s="519">
        <v>877</v>
      </c>
      <c r="B892" s="537">
        <v>1872</v>
      </c>
      <c r="C892" s="538" t="s">
        <v>12918</v>
      </c>
      <c r="D892" s="539"/>
      <c r="E892" s="411" t="s">
        <v>1344</v>
      </c>
      <c r="F892" s="411" t="s">
        <v>12919</v>
      </c>
      <c r="G892" s="411" t="s">
        <v>12920</v>
      </c>
      <c r="H892" s="540" t="s">
        <v>12921</v>
      </c>
      <c r="I892" s="541" t="str">
        <f t="shared" si="70"/>
        <v>фото1</v>
      </c>
      <c r="J892" s="541"/>
      <c r="K892" s="542" t="s">
        <v>1347</v>
      </c>
      <c r="L892" s="546">
        <v>25</v>
      </c>
      <c r="M892" s="558">
        <v>3750.2</v>
      </c>
      <c r="N892" s="544"/>
      <c r="O892" s="331">
        <f t="shared" si="71"/>
        <v>0</v>
      </c>
      <c r="P892" s="545" t="s">
        <v>11622</v>
      </c>
      <c r="Q892" s="333" t="s">
        <v>10908</v>
      </c>
      <c r="R892" s="340">
        <f t="shared" si="72"/>
        <v>150.00799999999998</v>
      </c>
      <c r="S892" s="70"/>
      <c r="T892" s="70"/>
    </row>
    <row r="893" spans="1:20" ht="25.5" x14ac:dyDescent="0.2">
      <c r="A893" s="519">
        <v>878</v>
      </c>
      <c r="B893" s="537">
        <v>1712</v>
      </c>
      <c r="C893" s="538" t="s">
        <v>8195</v>
      </c>
      <c r="D893" s="539"/>
      <c r="E893" s="449" t="s">
        <v>1344</v>
      </c>
      <c r="F893" s="449" t="s">
        <v>1370</v>
      </c>
      <c r="G893" s="449" t="s">
        <v>1371</v>
      </c>
      <c r="H893" s="548" t="s">
        <v>9343</v>
      </c>
      <c r="I893" s="541" t="str">
        <f t="shared" si="70"/>
        <v>фото1</v>
      </c>
      <c r="J893" s="541"/>
      <c r="K893" s="542" t="s">
        <v>1347</v>
      </c>
      <c r="L893" s="546">
        <v>25</v>
      </c>
      <c r="M893" s="558">
        <v>1557.8</v>
      </c>
      <c r="N893" s="544"/>
      <c r="O893" s="331">
        <f t="shared" si="71"/>
        <v>0</v>
      </c>
      <c r="P893" s="545"/>
      <c r="Q893" s="333" t="s">
        <v>10908</v>
      </c>
      <c r="R893" s="340">
        <f t="shared" si="72"/>
        <v>62.311999999999998</v>
      </c>
      <c r="S893" s="70"/>
      <c r="T893" s="70"/>
    </row>
    <row r="894" spans="1:20" ht="15" x14ac:dyDescent="0.2">
      <c r="A894" s="519">
        <v>879</v>
      </c>
      <c r="B894" s="537">
        <v>3705</v>
      </c>
      <c r="C894" s="538" t="s">
        <v>8196</v>
      </c>
      <c r="D894" s="539"/>
      <c r="E894" s="411" t="s">
        <v>1344</v>
      </c>
      <c r="F894" s="411" t="s">
        <v>1372</v>
      </c>
      <c r="G894" s="411" t="s">
        <v>1373</v>
      </c>
      <c r="H894" s="540" t="s">
        <v>9344</v>
      </c>
      <c r="I894" s="541" t="str">
        <f t="shared" si="70"/>
        <v>фото1</v>
      </c>
      <c r="J894" s="541"/>
      <c r="K894" s="542" t="s">
        <v>1347</v>
      </c>
      <c r="L894" s="546">
        <v>25</v>
      </c>
      <c r="M894" s="558">
        <v>2857</v>
      </c>
      <c r="N894" s="544"/>
      <c r="O894" s="331">
        <f t="shared" si="71"/>
        <v>0</v>
      </c>
      <c r="P894" s="545"/>
      <c r="Q894" s="333" t="s">
        <v>10908</v>
      </c>
      <c r="R894" s="340">
        <f t="shared" si="72"/>
        <v>114.28</v>
      </c>
      <c r="S894" s="70"/>
      <c r="T894" s="70"/>
    </row>
    <row r="895" spans="1:20" ht="25.5" x14ac:dyDescent="0.2">
      <c r="A895" s="519">
        <v>880</v>
      </c>
      <c r="B895" s="537">
        <v>2330</v>
      </c>
      <c r="C895" s="538" t="s">
        <v>8197</v>
      </c>
      <c r="D895" s="539"/>
      <c r="E895" s="449" t="s">
        <v>1344</v>
      </c>
      <c r="F895" s="449" t="s">
        <v>1374</v>
      </c>
      <c r="G895" s="449" t="s">
        <v>1375</v>
      </c>
      <c r="H895" s="548" t="s">
        <v>9345</v>
      </c>
      <c r="I895" s="541" t="str">
        <f t="shared" si="70"/>
        <v>фото1</v>
      </c>
      <c r="J895" s="541"/>
      <c r="K895" s="542" t="s">
        <v>1347</v>
      </c>
      <c r="L895" s="546">
        <v>25</v>
      </c>
      <c r="M895" s="558">
        <v>1898.8</v>
      </c>
      <c r="N895" s="544"/>
      <c r="O895" s="331">
        <f t="shared" si="71"/>
        <v>0</v>
      </c>
      <c r="P895" s="545"/>
      <c r="Q895" s="333" t="s">
        <v>10908</v>
      </c>
      <c r="R895" s="340">
        <f t="shared" si="72"/>
        <v>75.951999999999998</v>
      </c>
      <c r="S895" s="70"/>
      <c r="T895" s="70"/>
    </row>
    <row r="896" spans="1:20" ht="15" x14ac:dyDescent="0.2">
      <c r="A896" s="519">
        <v>881</v>
      </c>
      <c r="B896" s="537">
        <v>2302</v>
      </c>
      <c r="C896" s="538" t="s">
        <v>8198</v>
      </c>
      <c r="D896" s="539"/>
      <c r="E896" s="411" t="s">
        <v>1344</v>
      </c>
      <c r="F896" s="411" t="s">
        <v>1376</v>
      </c>
      <c r="G896" s="411" t="s">
        <v>1377</v>
      </c>
      <c r="H896" s="540" t="s">
        <v>9346</v>
      </c>
      <c r="I896" s="541" t="str">
        <f t="shared" si="70"/>
        <v>фото1</v>
      </c>
      <c r="J896" s="541"/>
      <c r="K896" s="542" t="s">
        <v>1347</v>
      </c>
      <c r="L896" s="546">
        <v>25</v>
      </c>
      <c r="M896" s="558">
        <v>1265.5</v>
      </c>
      <c r="N896" s="544"/>
      <c r="O896" s="331">
        <f t="shared" si="71"/>
        <v>0</v>
      </c>
      <c r="P896" s="545"/>
      <c r="Q896" s="333" t="s">
        <v>10908</v>
      </c>
      <c r="R896" s="340">
        <f t="shared" si="72"/>
        <v>50.62</v>
      </c>
      <c r="S896" s="70"/>
      <c r="T896" s="70"/>
    </row>
    <row r="897" spans="1:20" ht="25.5" x14ac:dyDescent="0.2">
      <c r="A897" s="519">
        <v>882</v>
      </c>
      <c r="B897" s="537">
        <v>2337</v>
      </c>
      <c r="C897" s="538" t="s">
        <v>8199</v>
      </c>
      <c r="D897" s="539"/>
      <c r="E897" s="411" t="s">
        <v>1344</v>
      </c>
      <c r="F897" s="411" t="s">
        <v>1378</v>
      </c>
      <c r="G897" s="411" t="s">
        <v>1379</v>
      </c>
      <c r="H897" s="540" t="s">
        <v>9347</v>
      </c>
      <c r="I897" s="541" t="str">
        <f t="shared" si="70"/>
        <v>фото1</v>
      </c>
      <c r="J897" s="541"/>
      <c r="K897" s="542" t="s">
        <v>1347</v>
      </c>
      <c r="L897" s="546">
        <v>15</v>
      </c>
      <c r="M897" s="558">
        <v>2337.2999999999997</v>
      </c>
      <c r="N897" s="544"/>
      <c r="O897" s="331">
        <f t="shared" si="71"/>
        <v>0</v>
      </c>
      <c r="P897" s="545"/>
      <c r="Q897" s="333" t="s">
        <v>10908</v>
      </c>
      <c r="R897" s="340">
        <f t="shared" si="72"/>
        <v>155.82</v>
      </c>
      <c r="S897" s="70"/>
      <c r="T897" s="70"/>
    </row>
    <row r="898" spans="1:20" ht="25.5" x14ac:dyDescent="0.2">
      <c r="A898" s="519">
        <v>883</v>
      </c>
      <c r="B898" s="537">
        <v>2289</v>
      </c>
      <c r="C898" s="538" t="s">
        <v>8200</v>
      </c>
      <c r="D898" s="539"/>
      <c r="E898" s="411" t="s">
        <v>1344</v>
      </c>
      <c r="F898" s="411" t="s">
        <v>1380</v>
      </c>
      <c r="G898" s="411" t="s">
        <v>1381</v>
      </c>
      <c r="H898" s="540" t="s">
        <v>9348</v>
      </c>
      <c r="I898" s="541" t="str">
        <f t="shared" si="70"/>
        <v>фото1</v>
      </c>
      <c r="J898" s="541"/>
      <c r="K898" s="542" t="s">
        <v>1347</v>
      </c>
      <c r="L898" s="546">
        <v>25</v>
      </c>
      <c r="M898" s="558">
        <v>2905.7</v>
      </c>
      <c r="N898" s="544"/>
      <c r="O898" s="331">
        <f t="shared" si="71"/>
        <v>0</v>
      </c>
      <c r="P898" s="545"/>
      <c r="Q898" s="333" t="s">
        <v>1382</v>
      </c>
      <c r="R898" s="340">
        <f t="shared" si="72"/>
        <v>116.22799999999999</v>
      </c>
      <c r="S898" s="70"/>
      <c r="T898" s="70"/>
    </row>
    <row r="899" spans="1:20" ht="25.5" x14ac:dyDescent="0.2">
      <c r="A899" s="519">
        <v>884</v>
      </c>
      <c r="B899" s="537">
        <v>2295</v>
      </c>
      <c r="C899" s="538" t="s">
        <v>8201</v>
      </c>
      <c r="D899" s="539"/>
      <c r="E899" s="411" t="s">
        <v>1344</v>
      </c>
      <c r="F899" s="411" t="s">
        <v>1383</v>
      </c>
      <c r="G899" s="411" t="s">
        <v>1384</v>
      </c>
      <c r="H899" s="540" t="s">
        <v>9349</v>
      </c>
      <c r="I899" s="541" t="str">
        <f t="shared" si="70"/>
        <v>фото1</v>
      </c>
      <c r="J899" s="541"/>
      <c r="K899" s="542" t="s">
        <v>1347</v>
      </c>
      <c r="L899" s="546">
        <v>25</v>
      </c>
      <c r="M899" s="558">
        <v>1314.1999999999998</v>
      </c>
      <c r="N899" s="544"/>
      <c r="O899" s="331">
        <f t="shared" si="71"/>
        <v>0</v>
      </c>
      <c r="P899" s="545"/>
      <c r="Q899" s="333" t="s">
        <v>1354</v>
      </c>
      <c r="R899" s="340">
        <f t="shared" si="72"/>
        <v>52.567999999999991</v>
      </c>
      <c r="S899" s="70"/>
      <c r="T899" s="70"/>
    </row>
    <row r="900" spans="1:20" ht="25.5" x14ac:dyDescent="0.2">
      <c r="A900" s="519">
        <v>885</v>
      </c>
      <c r="B900" s="537">
        <v>6858</v>
      </c>
      <c r="C900" s="538" t="s">
        <v>12922</v>
      </c>
      <c r="D900" s="539"/>
      <c r="E900" s="411" t="s">
        <v>1344</v>
      </c>
      <c r="F900" s="411" t="s">
        <v>12923</v>
      </c>
      <c r="G900" s="411" t="s">
        <v>12924</v>
      </c>
      <c r="H900" s="540" t="s">
        <v>12925</v>
      </c>
      <c r="I900" s="541" t="str">
        <f t="shared" si="70"/>
        <v>фото1</v>
      </c>
      <c r="J900" s="541"/>
      <c r="K900" s="542" t="s">
        <v>1347</v>
      </c>
      <c r="L900" s="546">
        <v>25</v>
      </c>
      <c r="M900" s="558">
        <v>2288.6</v>
      </c>
      <c r="N900" s="544"/>
      <c r="O900" s="331">
        <f t="shared" si="71"/>
        <v>0</v>
      </c>
      <c r="P900" s="545" t="s">
        <v>11622</v>
      </c>
      <c r="Q900" s="333" t="s">
        <v>10908</v>
      </c>
      <c r="R900" s="340">
        <f t="shared" si="72"/>
        <v>91.543999999999997</v>
      </c>
      <c r="S900" s="70"/>
      <c r="T900" s="70"/>
    </row>
    <row r="901" spans="1:20" ht="15" x14ac:dyDescent="0.2">
      <c r="A901" s="519">
        <v>886</v>
      </c>
      <c r="B901" s="537">
        <v>3707</v>
      </c>
      <c r="C901" s="538" t="s">
        <v>8202</v>
      </c>
      <c r="D901" s="539"/>
      <c r="E901" s="411" t="s">
        <v>1344</v>
      </c>
      <c r="F901" s="411" t="s">
        <v>1385</v>
      </c>
      <c r="G901" s="411" t="s">
        <v>1386</v>
      </c>
      <c r="H901" s="540" t="s">
        <v>9350</v>
      </c>
      <c r="I901" s="541" t="str">
        <f t="shared" si="70"/>
        <v>фото1</v>
      </c>
      <c r="J901" s="541"/>
      <c r="K901" s="542" t="s">
        <v>1347</v>
      </c>
      <c r="L901" s="546">
        <v>25</v>
      </c>
      <c r="M901" s="558">
        <v>2288.6</v>
      </c>
      <c r="N901" s="544"/>
      <c r="O901" s="331">
        <f t="shared" si="71"/>
        <v>0</v>
      </c>
      <c r="P901" s="545"/>
      <c r="Q901" s="333" t="s">
        <v>10908</v>
      </c>
      <c r="R901" s="340">
        <f t="shared" si="72"/>
        <v>91.543999999999997</v>
      </c>
      <c r="S901" s="70"/>
      <c r="T901" s="70"/>
    </row>
    <row r="902" spans="1:20" ht="25.5" x14ac:dyDescent="0.2">
      <c r="A902" s="519">
        <v>887</v>
      </c>
      <c r="B902" s="537">
        <v>4512</v>
      </c>
      <c r="C902" s="538" t="s">
        <v>12926</v>
      </c>
      <c r="D902" s="539"/>
      <c r="E902" s="411" t="s">
        <v>1344</v>
      </c>
      <c r="F902" s="411" t="s">
        <v>12927</v>
      </c>
      <c r="G902" s="411" t="s">
        <v>12928</v>
      </c>
      <c r="H902" s="540" t="s">
        <v>12929</v>
      </c>
      <c r="I902" s="541" t="str">
        <f t="shared" si="70"/>
        <v>фото1</v>
      </c>
      <c r="J902" s="541"/>
      <c r="K902" s="542" t="s">
        <v>1347</v>
      </c>
      <c r="L902" s="546">
        <v>25</v>
      </c>
      <c r="M902" s="558">
        <v>2873.2</v>
      </c>
      <c r="N902" s="544"/>
      <c r="O902" s="331">
        <f t="shared" si="71"/>
        <v>0</v>
      </c>
      <c r="P902" s="545" t="s">
        <v>11622</v>
      </c>
      <c r="Q902" s="333" t="s">
        <v>10908</v>
      </c>
      <c r="R902" s="340">
        <f t="shared" si="72"/>
        <v>114.928</v>
      </c>
      <c r="S902" s="70"/>
      <c r="T902" s="70"/>
    </row>
    <row r="903" spans="1:20" ht="25.5" x14ac:dyDescent="0.2">
      <c r="A903" s="519">
        <v>888</v>
      </c>
      <c r="B903" s="537">
        <v>5687</v>
      </c>
      <c r="C903" s="538" t="s">
        <v>12930</v>
      </c>
      <c r="D903" s="539"/>
      <c r="E903" s="411" t="s">
        <v>1344</v>
      </c>
      <c r="F903" s="411" t="s">
        <v>12931</v>
      </c>
      <c r="G903" s="411" t="s">
        <v>12932</v>
      </c>
      <c r="H903" s="540" t="s">
        <v>12933</v>
      </c>
      <c r="I903" s="541" t="str">
        <f t="shared" si="70"/>
        <v>фото1</v>
      </c>
      <c r="J903" s="541"/>
      <c r="K903" s="542" t="s">
        <v>1347</v>
      </c>
      <c r="L903" s="546">
        <v>25</v>
      </c>
      <c r="M903" s="558">
        <v>3750.2</v>
      </c>
      <c r="N903" s="544"/>
      <c r="O903" s="331">
        <f t="shared" si="71"/>
        <v>0</v>
      </c>
      <c r="P903" s="545" t="s">
        <v>11622</v>
      </c>
      <c r="Q903" s="333" t="s">
        <v>10908</v>
      </c>
      <c r="R903" s="340">
        <f t="shared" si="72"/>
        <v>150.00799999999998</v>
      </c>
      <c r="S903" s="70"/>
      <c r="T903" s="70"/>
    </row>
    <row r="904" spans="1:20" ht="25.5" x14ac:dyDescent="0.2">
      <c r="A904" s="519">
        <v>889</v>
      </c>
      <c r="B904" s="537">
        <v>2303</v>
      </c>
      <c r="C904" s="538" t="s">
        <v>8203</v>
      </c>
      <c r="D904" s="539"/>
      <c r="E904" s="411" t="s">
        <v>1344</v>
      </c>
      <c r="F904" s="411" t="s">
        <v>1387</v>
      </c>
      <c r="G904" s="411" t="s">
        <v>1388</v>
      </c>
      <c r="H904" s="540" t="s">
        <v>9351</v>
      </c>
      <c r="I904" s="541" t="str">
        <f t="shared" si="70"/>
        <v>фото1</v>
      </c>
      <c r="J904" s="541"/>
      <c r="K904" s="542" t="s">
        <v>1347</v>
      </c>
      <c r="L904" s="546">
        <v>25</v>
      </c>
      <c r="M904" s="558">
        <v>1184.3</v>
      </c>
      <c r="N904" s="544"/>
      <c r="O904" s="331">
        <f t="shared" si="71"/>
        <v>0</v>
      </c>
      <c r="P904" s="545"/>
      <c r="Q904" s="333" t="s">
        <v>10908</v>
      </c>
      <c r="R904" s="340">
        <f t="shared" si="72"/>
        <v>47.372</v>
      </c>
      <c r="S904" s="70"/>
      <c r="T904" s="70"/>
    </row>
    <row r="905" spans="1:20" ht="25.5" x14ac:dyDescent="0.2">
      <c r="A905" s="519">
        <v>890</v>
      </c>
      <c r="B905" s="537">
        <v>1713</v>
      </c>
      <c r="C905" s="538" t="s">
        <v>8204</v>
      </c>
      <c r="D905" s="539"/>
      <c r="E905" s="411" t="s">
        <v>1344</v>
      </c>
      <c r="F905" s="411" t="s">
        <v>1389</v>
      </c>
      <c r="G905" s="411" t="s">
        <v>1390</v>
      </c>
      <c r="H905" s="540" t="s">
        <v>9352</v>
      </c>
      <c r="I905" s="541" t="str">
        <f t="shared" si="70"/>
        <v>фото1</v>
      </c>
      <c r="J905" s="541"/>
      <c r="K905" s="542" t="s">
        <v>1347</v>
      </c>
      <c r="L905" s="546">
        <v>25</v>
      </c>
      <c r="M905" s="558">
        <v>1736.3999999999999</v>
      </c>
      <c r="N905" s="544"/>
      <c r="O905" s="331">
        <f t="shared" si="71"/>
        <v>0</v>
      </c>
      <c r="P905" s="545"/>
      <c r="Q905" s="333" t="s">
        <v>10908</v>
      </c>
      <c r="R905" s="340">
        <f t="shared" si="72"/>
        <v>69.455999999999989</v>
      </c>
      <c r="S905" s="70"/>
      <c r="T905" s="70"/>
    </row>
    <row r="906" spans="1:20" ht="15" x14ac:dyDescent="0.2">
      <c r="A906" s="519">
        <v>891</v>
      </c>
      <c r="B906" s="537">
        <v>10804</v>
      </c>
      <c r="C906" s="538" t="s">
        <v>14788</v>
      </c>
      <c r="D906" s="539"/>
      <c r="E906" s="412" t="s">
        <v>1344</v>
      </c>
      <c r="F906" s="412" t="s">
        <v>14789</v>
      </c>
      <c r="G906" s="412" t="s">
        <v>14790</v>
      </c>
      <c r="H906" s="547" t="s">
        <v>14791</v>
      </c>
      <c r="I906" s="541" t="str">
        <f t="shared" si="70"/>
        <v>фото1</v>
      </c>
      <c r="J906" s="541"/>
      <c r="K906" s="542" t="s">
        <v>1347</v>
      </c>
      <c r="L906" s="546">
        <v>25</v>
      </c>
      <c r="M906" s="558">
        <v>3912.6</v>
      </c>
      <c r="N906" s="544"/>
      <c r="O906" s="331">
        <f t="shared" si="71"/>
        <v>0</v>
      </c>
      <c r="P906" s="545" t="s">
        <v>13902</v>
      </c>
      <c r="Q906" s="333" t="s">
        <v>10908</v>
      </c>
      <c r="R906" s="340">
        <f t="shared" si="72"/>
        <v>156.50399999999999</v>
      </c>
      <c r="S906" s="70"/>
      <c r="T906" s="70"/>
    </row>
    <row r="907" spans="1:20" ht="25.5" x14ac:dyDescent="0.2">
      <c r="A907" s="519">
        <v>892</v>
      </c>
      <c r="B907" s="537">
        <v>1716</v>
      </c>
      <c r="C907" s="538" t="s">
        <v>8205</v>
      </c>
      <c r="D907" s="539"/>
      <c r="E907" s="411" t="s">
        <v>1344</v>
      </c>
      <c r="F907" s="411" t="s">
        <v>1391</v>
      </c>
      <c r="G907" s="411" t="s">
        <v>1392</v>
      </c>
      <c r="H907" s="540" t="s">
        <v>9353</v>
      </c>
      <c r="I907" s="541" t="str">
        <f t="shared" si="70"/>
        <v>фото1</v>
      </c>
      <c r="J907" s="541"/>
      <c r="K907" s="542" t="s">
        <v>1347</v>
      </c>
      <c r="L907" s="546">
        <v>25</v>
      </c>
      <c r="M907" s="558">
        <v>1314.1999999999998</v>
      </c>
      <c r="N907" s="544"/>
      <c r="O907" s="331">
        <f t="shared" si="71"/>
        <v>0</v>
      </c>
      <c r="P907" s="545"/>
      <c r="Q907" s="333" t="s">
        <v>10908</v>
      </c>
      <c r="R907" s="340">
        <f t="shared" si="72"/>
        <v>52.567999999999991</v>
      </c>
      <c r="S907" s="70"/>
      <c r="T907" s="70"/>
    </row>
    <row r="908" spans="1:20" ht="25.5" x14ac:dyDescent="0.2">
      <c r="A908" s="519">
        <v>893</v>
      </c>
      <c r="B908" s="537">
        <v>2455</v>
      </c>
      <c r="C908" s="538" t="s">
        <v>8206</v>
      </c>
      <c r="D908" s="539"/>
      <c r="E908" s="411" t="s">
        <v>1344</v>
      </c>
      <c r="F908" s="411" t="s">
        <v>1393</v>
      </c>
      <c r="G908" s="411" t="s">
        <v>1394</v>
      </c>
      <c r="H908" s="540" t="s">
        <v>9354</v>
      </c>
      <c r="I908" s="541" t="str">
        <f t="shared" si="70"/>
        <v>фото1</v>
      </c>
      <c r="J908" s="541"/>
      <c r="K908" s="542" t="s">
        <v>1347</v>
      </c>
      <c r="L908" s="546">
        <v>25</v>
      </c>
      <c r="M908" s="558">
        <v>2451</v>
      </c>
      <c r="N908" s="544"/>
      <c r="O908" s="331">
        <f t="shared" si="71"/>
        <v>0</v>
      </c>
      <c r="P908" s="545"/>
      <c r="Q908" s="333" t="s">
        <v>10908</v>
      </c>
      <c r="R908" s="340">
        <f t="shared" si="72"/>
        <v>98.04</v>
      </c>
      <c r="S908" s="70"/>
      <c r="T908" s="70"/>
    </row>
    <row r="909" spans="1:20" ht="51" x14ac:dyDescent="0.2">
      <c r="A909" s="519">
        <v>894</v>
      </c>
      <c r="B909" s="537">
        <v>3716</v>
      </c>
      <c r="C909" s="538" t="s">
        <v>8207</v>
      </c>
      <c r="D909" s="539"/>
      <c r="E909" s="411" t="s">
        <v>1344</v>
      </c>
      <c r="F909" s="411" t="s">
        <v>1395</v>
      </c>
      <c r="G909" s="411" t="s">
        <v>1396</v>
      </c>
      <c r="H909" s="540" t="s">
        <v>9355</v>
      </c>
      <c r="I909" s="541" t="str">
        <f t="shared" si="70"/>
        <v>фото1</v>
      </c>
      <c r="J909" s="541"/>
      <c r="K909" s="542" t="s">
        <v>1347</v>
      </c>
      <c r="L909" s="546">
        <v>25</v>
      </c>
      <c r="M909" s="558">
        <v>2321.1</v>
      </c>
      <c r="N909" s="544"/>
      <c r="O909" s="331">
        <f t="shared" si="71"/>
        <v>0</v>
      </c>
      <c r="P909" s="545"/>
      <c r="Q909" s="333" t="s">
        <v>10908</v>
      </c>
      <c r="R909" s="340">
        <f t="shared" si="72"/>
        <v>92.843999999999994</v>
      </c>
      <c r="S909" s="70"/>
      <c r="T909" s="70"/>
    </row>
    <row r="910" spans="1:20" ht="25.5" x14ac:dyDescent="0.2">
      <c r="A910" s="519">
        <v>895</v>
      </c>
      <c r="B910" s="537">
        <v>1717</v>
      </c>
      <c r="C910" s="538" t="s">
        <v>8208</v>
      </c>
      <c r="D910" s="539"/>
      <c r="E910" s="411" t="s">
        <v>1344</v>
      </c>
      <c r="F910" s="411" t="s">
        <v>1397</v>
      </c>
      <c r="G910" s="411" t="s">
        <v>1398</v>
      </c>
      <c r="H910" s="540" t="s">
        <v>9356</v>
      </c>
      <c r="I910" s="541" t="str">
        <f t="shared" si="70"/>
        <v>фото1</v>
      </c>
      <c r="J910" s="541"/>
      <c r="K910" s="542" t="s">
        <v>1347</v>
      </c>
      <c r="L910" s="546">
        <v>25</v>
      </c>
      <c r="M910" s="558">
        <v>1621.1</v>
      </c>
      <c r="N910" s="544"/>
      <c r="O910" s="331">
        <f t="shared" si="71"/>
        <v>0</v>
      </c>
      <c r="P910" s="545"/>
      <c r="Q910" s="333" t="s">
        <v>10908</v>
      </c>
      <c r="R910" s="340">
        <f t="shared" si="72"/>
        <v>64.843999999999994</v>
      </c>
      <c r="S910" s="70"/>
      <c r="T910" s="70"/>
    </row>
    <row r="911" spans="1:20" ht="25.5" x14ac:dyDescent="0.2">
      <c r="A911" s="519">
        <v>896</v>
      </c>
      <c r="B911" s="537">
        <v>4069</v>
      </c>
      <c r="C911" s="538" t="s">
        <v>10917</v>
      </c>
      <c r="D911" s="539"/>
      <c r="E911" s="449" t="s">
        <v>1344</v>
      </c>
      <c r="F911" s="449" t="s">
        <v>10918</v>
      </c>
      <c r="G911" s="449" t="s">
        <v>10919</v>
      </c>
      <c r="H911" s="548" t="s">
        <v>10920</v>
      </c>
      <c r="I911" s="541" t="str">
        <f t="shared" si="70"/>
        <v>фото1</v>
      </c>
      <c r="J911" s="541"/>
      <c r="K911" s="542" t="s">
        <v>1347</v>
      </c>
      <c r="L911" s="546">
        <v>15</v>
      </c>
      <c r="M911" s="558">
        <v>1801.3999999999999</v>
      </c>
      <c r="N911" s="544"/>
      <c r="O911" s="331">
        <f t="shared" si="71"/>
        <v>0</v>
      </c>
      <c r="P911" s="545"/>
      <c r="Q911" s="333" t="s">
        <v>10908</v>
      </c>
      <c r="R911" s="340">
        <f t="shared" si="72"/>
        <v>120.09333333333332</v>
      </c>
      <c r="S911" s="70"/>
      <c r="T911" s="70"/>
    </row>
    <row r="912" spans="1:20" ht="15" x14ac:dyDescent="0.2">
      <c r="A912" s="519">
        <v>897</v>
      </c>
      <c r="B912" s="537">
        <v>4070</v>
      </c>
      <c r="C912" s="538" t="s">
        <v>8209</v>
      </c>
      <c r="D912" s="539"/>
      <c r="E912" s="411" t="s">
        <v>1344</v>
      </c>
      <c r="F912" s="411" t="s">
        <v>1399</v>
      </c>
      <c r="G912" s="411" t="s">
        <v>1400</v>
      </c>
      <c r="H912" s="540" t="s">
        <v>9357</v>
      </c>
      <c r="I912" s="541" t="str">
        <f t="shared" si="70"/>
        <v>фото1</v>
      </c>
      <c r="J912" s="541"/>
      <c r="K912" s="542" t="s">
        <v>1347</v>
      </c>
      <c r="L912" s="546">
        <v>25</v>
      </c>
      <c r="M912" s="558">
        <v>2077.5</v>
      </c>
      <c r="N912" s="544"/>
      <c r="O912" s="331">
        <f t="shared" si="71"/>
        <v>0</v>
      </c>
      <c r="P912" s="545"/>
      <c r="Q912" s="333" t="s">
        <v>10908</v>
      </c>
      <c r="R912" s="340">
        <f t="shared" si="72"/>
        <v>83.1</v>
      </c>
      <c r="S912" s="70"/>
      <c r="T912" s="70"/>
    </row>
    <row r="913" spans="1:20" ht="15" x14ac:dyDescent="0.2">
      <c r="A913" s="519">
        <v>898</v>
      </c>
      <c r="B913" s="537">
        <v>4071</v>
      </c>
      <c r="C913" s="538" t="s">
        <v>8210</v>
      </c>
      <c r="D913" s="539"/>
      <c r="E913" s="411" t="s">
        <v>1344</v>
      </c>
      <c r="F913" s="411" t="s">
        <v>1401</v>
      </c>
      <c r="G913" s="411" t="s">
        <v>1402</v>
      </c>
      <c r="H913" s="540" t="s">
        <v>9358</v>
      </c>
      <c r="I913" s="541" t="str">
        <f t="shared" si="70"/>
        <v>фото1</v>
      </c>
      <c r="J913" s="541"/>
      <c r="K913" s="542" t="s">
        <v>1347</v>
      </c>
      <c r="L913" s="546">
        <v>25</v>
      </c>
      <c r="M913" s="558">
        <v>2938.2</v>
      </c>
      <c r="N913" s="544"/>
      <c r="O913" s="331">
        <f t="shared" si="71"/>
        <v>0</v>
      </c>
      <c r="P913" s="545"/>
      <c r="Q913" s="333" t="s">
        <v>10908</v>
      </c>
      <c r="R913" s="340">
        <f t="shared" si="72"/>
        <v>117.52799999999999</v>
      </c>
      <c r="S913" s="70"/>
      <c r="T913" s="70"/>
    </row>
    <row r="914" spans="1:20" ht="25.5" x14ac:dyDescent="0.2">
      <c r="A914" s="519">
        <v>899</v>
      </c>
      <c r="B914" s="537">
        <v>2757</v>
      </c>
      <c r="C914" s="538" t="s">
        <v>8211</v>
      </c>
      <c r="D914" s="539"/>
      <c r="E914" s="449" t="s">
        <v>1344</v>
      </c>
      <c r="F914" s="449" t="s">
        <v>14792</v>
      </c>
      <c r="G914" s="449" t="s">
        <v>1403</v>
      </c>
      <c r="H914" s="548" t="s">
        <v>9359</v>
      </c>
      <c r="I914" s="541" t="str">
        <f t="shared" si="70"/>
        <v>фото1</v>
      </c>
      <c r="J914" s="541"/>
      <c r="K914" s="542" t="s">
        <v>1347</v>
      </c>
      <c r="L914" s="546">
        <v>25</v>
      </c>
      <c r="M914" s="558">
        <v>1639</v>
      </c>
      <c r="N914" s="544"/>
      <c r="O914" s="331">
        <f t="shared" si="71"/>
        <v>0</v>
      </c>
      <c r="P914" s="545"/>
      <c r="Q914" s="333" t="s">
        <v>10908</v>
      </c>
      <c r="R914" s="340">
        <f t="shared" si="72"/>
        <v>65.56</v>
      </c>
      <c r="S914" s="70"/>
      <c r="T914" s="70"/>
    </row>
    <row r="915" spans="1:20" ht="25.5" x14ac:dyDescent="0.2">
      <c r="A915" s="519">
        <v>900</v>
      </c>
      <c r="B915" s="537">
        <v>6325</v>
      </c>
      <c r="C915" s="538" t="s">
        <v>9360</v>
      </c>
      <c r="D915" s="539"/>
      <c r="E915" s="449" t="s">
        <v>1344</v>
      </c>
      <c r="F915" s="449" t="s">
        <v>9361</v>
      </c>
      <c r="G915" s="449" t="s">
        <v>9362</v>
      </c>
      <c r="H915" s="548" t="s">
        <v>9363</v>
      </c>
      <c r="I915" s="541" t="str">
        <f t="shared" si="70"/>
        <v>фото1</v>
      </c>
      <c r="J915" s="541"/>
      <c r="K915" s="542" t="s">
        <v>1347</v>
      </c>
      <c r="L915" s="546">
        <v>25</v>
      </c>
      <c r="M915" s="558">
        <v>2857</v>
      </c>
      <c r="N915" s="544"/>
      <c r="O915" s="331">
        <f t="shared" si="71"/>
        <v>0</v>
      </c>
      <c r="P915" s="545"/>
      <c r="Q915" s="333" t="s">
        <v>10908</v>
      </c>
      <c r="R915" s="340">
        <f t="shared" si="72"/>
        <v>114.28</v>
      </c>
      <c r="S915" s="70"/>
      <c r="T915" s="70"/>
    </row>
    <row r="916" spans="1:20" ht="25.5" x14ac:dyDescent="0.2">
      <c r="A916" s="519">
        <v>901</v>
      </c>
      <c r="B916" s="537">
        <v>5685</v>
      </c>
      <c r="C916" s="538" t="s">
        <v>12934</v>
      </c>
      <c r="D916" s="539"/>
      <c r="E916" s="411" t="s">
        <v>1344</v>
      </c>
      <c r="F916" s="411" t="s">
        <v>12935</v>
      </c>
      <c r="G916" s="411" t="s">
        <v>12936</v>
      </c>
      <c r="H916" s="540" t="s">
        <v>12937</v>
      </c>
      <c r="I916" s="541" t="str">
        <f t="shared" si="70"/>
        <v>фото1</v>
      </c>
      <c r="J916" s="541"/>
      <c r="K916" s="542" t="s">
        <v>1347</v>
      </c>
      <c r="L916" s="546">
        <v>25</v>
      </c>
      <c r="M916" s="558">
        <v>2938.2</v>
      </c>
      <c r="N916" s="544"/>
      <c r="O916" s="331">
        <f t="shared" si="71"/>
        <v>0</v>
      </c>
      <c r="P916" s="545" t="s">
        <v>11622</v>
      </c>
      <c r="Q916" s="333" t="s">
        <v>10908</v>
      </c>
      <c r="R916" s="340">
        <f t="shared" si="72"/>
        <v>117.52799999999999</v>
      </c>
      <c r="S916" s="70"/>
      <c r="T916" s="70"/>
    </row>
    <row r="917" spans="1:20" ht="25.5" x14ac:dyDescent="0.2">
      <c r="A917" s="519">
        <v>902</v>
      </c>
      <c r="B917" s="537">
        <v>1718</v>
      </c>
      <c r="C917" s="538" t="s">
        <v>8212</v>
      </c>
      <c r="D917" s="539"/>
      <c r="E917" s="411" t="s">
        <v>1344</v>
      </c>
      <c r="F917" s="411" t="s">
        <v>1404</v>
      </c>
      <c r="G917" s="411" t="s">
        <v>1405</v>
      </c>
      <c r="H917" s="540" t="s">
        <v>9364</v>
      </c>
      <c r="I917" s="541" t="str">
        <f t="shared" si="70"/>
        <v>фото1</v>
      </c>
      <c r="J917" s="541"/>
      <c r="K917" s="542" t="s">
        <v>1347</v>
      </c>
      <c r="L917" s="546">
        <v>25</v>
      </c>
      <c r="M917" s="558">
        <v>1184.3</v>
      </c>
      <c r="N917" s="544"/>
      <c r="O917" s="331">
        <f t="shared" si="71"/>
        <v>0</v>
      </c>
      <c r="P917" s="545"/>
      <c r="Q917" s="333" t="s">
        <v>10908</v>
      </c>
      <c r="R917" s="340">
        <f t="shared" si="72"/>
        <v>47.372</v>
      </c>
      <c r="S917" s="70"/>
      <c r="T917" s="70"/>
    </row>
    <row r="918" spans="1:20" ht="25.5" x14ac:dyDescent="0.2">
      <c r="A918" s="519">
        <v>903</v>
      </c>
      <c r="B918" s="537">
        <v>3718</v>
      </c>
      <c r="C918" s="538" t="s">
        <v>8213</v>
      </c>
      <c r="D918" s="539"/>
      <c r="E918" s="411" t="s">
        <v>1344</v>
      </c>
      <c r="F918" s="411" t="s">
        <v>1406</v>
      </c>
      <c r="G918" s="411" t="s">
        <v>1407</v>
      </c>
      <c r="H918" s="540" t="s">
        <v>9365</v>
      </c>
      <c r="I918" s="541" t="str">
        <f t="shared" si="70"/>
        <v>фото1</v>
      </c>
      <c r="J918" s="541"/>
      <c r="K918" s="542" t="s">
        <v>1347</v>
      </c>
      <c r="L918" s="546">
        <v>25</v>
      </c>
      <c r="M918" s="558">
        <v>2857</v>
      </c>
      <c r="N918" s="544"/>
      <c r="O918" s="331">
        <f t="shared" si="71"/>
        <v>0</v>
      </c>
      <c r="P918" s="545"/>
      <c r="Q918" s="333" t="s">
        <v>10908</v>
      </c>
      <c r="R918" s="340">
        <f t="shared" si="72"/>
        <v>114.28</v>
      </c>
      <c r="S918" s="70"/>
      <c r="T918" s="70"/>
    </row>
    <row r="919" spans="1:20" ht="25.5" x14ac:dyDescent="0.2">
      <c r="A919" s="519">
        <v>904</v>
      </c>
      <c r="B919" s="537">
        <v>4072</v>
      </c>
      <c r="C919" s="538" t="s">
        <v>8214</v>
      </c>
      <c r="D919" s="539"/>
      <c r="E919" s="411" t="s">
        <v>1344</v>
      </c>
      <c r="F919" s="411" t="s">
        <v>1408</v>
      </c>
      <c r="G919" s="411" t="s">
        <v>1409</v>
      </c>
      <c r="H919" s="540" t="s">
        <v>9366</v>
      </c>
      <c r="I919" s="541" t="str">
        <f t="shared" si="70"/>
        <v>фото1</v>
      </c>
      <c r="J919" s="541"/>
      <c r="K919" s="542" t="s">
        <v>1347</v>
      </c>
      <c r="L919" s="546">
        <v>25</v>
      </c>
      <c r="M919" s="558">
        <v>3019.4</v>
      </c>
      <c r="N919" s="544"/>
      <c r="O919" s="331">
        <f t="shared" si="71"/>
        <v>0</v>
      </c>
      <c r="P919" s="545"/>
      <c r="Q919" s="333" t="s">
        <v>10908</v>
      </c>
      <c r="R919" s="340">
        <f t="shared" si="72"/>
        <v>120.77600000000001</v>
      </c>
      <c r="S919" s="70"/>
      <c r="T919" s="70"/>
    </row>
    <row r="920" spans="1:20" ht="38.25" x14ac:dyDescent="0.2">
      <c r="A920" s="519">
        <v>905</v>
      </c>
      <c r="B920" s="537">
        <v>5482</v>
      </c>
      <c r="C920" s="538" t="s">
        <v>9367</v>
      </c>
      <c r="D920" s="539"/>
      <c r="E920" s="411" t="s">
        <v>1344</v>
      </c>
      <c r="F920" s="411" t="s">
        <v>8215</v>
      </c>
      <c r="G920" s="411" t="s">
        <v>8216</v>
      </c>
      <c r="H920" s="540" t="s">
        <v>9368</v>
      </c>
      <c r="I920" s="541" t="str">
        <f t="shared" si="70"/>
        <v>фото1</v>
      </c>
      <c r="J920" s="541"/>
      <c r="K920" s="542"/>
      <c r="L920" s="546">
        <v>25</v>
      </c>
      <c r="M920" s="558">
        <v>1557.8</v>
      </c>
      <c r="N920" s="544"/>
      <c r="O920" s="331">
        <f t="shared" si="71"/>
        <v>0</v>
      </c>
      <c r="P920" s="545"/>
      <c r="Q920" s="333" t="s">
        <v>10908</v>
      </c>
      <c r="R920" s="340">
        <f t="shared" si="72"/>
        <v>62.311999999999998</v>
      </c>
      <c r="S920" s="70"/>
      <c r="T920" s="70"/>
    </row>
    <row r="921" spans="1:20" ht="15" x14ac:dyDescent="0.2">
      <c r="A921" s="519">
        <v>906</v>
      </c>
      <c r="B921" s="537">
        <v>3711</v>
      </c>
      <c r="C921" s="538" t="s">
        <v>8217</v>
      </c>
      <c r="D921" s="539"/>
      <c r="E921" s="411" t="s">
        <v>1344</v>
      </c>
      <c r="F921" s="411" t="s">
        <v>1410</v>
      </c>
      <c r="G921" s="411" t="s">
        <v>1411</v>
      </c>
      <c r="H921" s="540" t="s">
        <v>9369</v>
      </c>
      <c r="I921" s="541" t="str">
        <f t="shared" si="70"/>
        <v>фото1</v>
      </c>
      <c r="J921" s="541"/>
      <c r="K921" s="542" t="s">
        <v>1347</v>
      </c>
      <c r="L921" s="546">
        <v>15</v>
      </c>
      <c r="M921" s="558">
        <v>2045</v>
      </c>
      <c r="N921" s="544"/>
      <c r="O921" s="331">
        <f t="shared" si="71"/>
        <v>0</v>
      </c>
      <c r="P921" s="545"/>
      <c r="Q921" s="333" t="s">
        <v>10908</v>
      </c>
      <c r="R921" s="340">
        <f t="shared" si="72"/>
        <v>136.33333333333334</v>
      </c>
      <c r="S921" s="70"/>
      <c r="T921" s="70"/>
    </row>
    <row r="922" spans="1:20" ht="15" x14ac:dyDescent="0.2">
      <c r="A922" s="519">
        <v>907</v>
      </c>
      <c r="B922" s="537">
        <v>3712</v>
      </c>
      <c r="C922" s="538" t="s">
        <v>8218</v>
      </c>
      <c r="D922" s="539"/>
      <c r="E922" s="411" t="s">
        <v>1344</v>
      </c>
      <c r="F922" s="411" t="s">
        <v>1412</v>
      </c>
      <c r="G922" s="411" t="s">
        <v>1413</v>
      </c>
      <c r="H922" s="540" t="s">
        <v>9370</v>
      </c>
      <c r="I922" s="541" t="str">
        <f t="shared" si="70"/>
        <v>фото1</v>
      </c>
      <c r="J922" s="541"/>
      <c r="K922" s="542" t="s">
        <v>1347</v>
      </c>
      <c r="L922" s="546">
        <v>25</v>
      </c>
      <c r="M922" s="558">
        <v>1639</v>
      </c>
      <c r="N922" s="544"/>
      <c r="O922" s="331">
        <f t="shared" si="71"/>
        <v>0</v>
      </c>
      <c r="P922" s="545"/>
      <c r="Q922" s="333" t="s">
        <v>10908</v>
      </c>
      <c r="R922" s="340">
        <f t="shared" si="72"/>
        <v>65.56</v>
      </c>
      <c r="S922" s="70"/>
      <c r="T922" s="70"/>
    </row>
    <row r="923" spans="1:20" ht="25.5" x14ac:dyDescent="0.2">
      <c r="A923" s="519">
        <v>908</v>
      </c>
      <c r="B923" s="537">
        <v>2291</v>
      </c>
      <c r="C923" s="538" t="s">
        <v>8219</v>
      </c>
      <c r="D923" s="539"/>
      <c r="E923" s="411" t="s">
        <v>1344</v>
      </c>
      <c r="F923" s="411" t="s">
        <v>1414</v>
      </c>
      <c r="G923" s="411" t="s">
        <v>1415</v>
      </c>
      <c r="H923" s="540" t="s">
        <v>9371</v>
      </c>
      <c r="I923" s="541" t="str">
        <f t="shared" si="70"/>
        <v>фото1</v>
      </c>
      <c r="J923" s="541"/>
      <c r="K923" s="542" t="s">
        <v>1347</v>
      </c>
      <c r="L923" s="546">
        <v>25</v>
      </c>
      <c r="M923" s="558">
        <v>2280.5</v>
      </c>
      <c r="N923" s="544"/>
      <c r="O923" s="331">
        <f t="shared" si="71"/>
        <v>0</v>
      </c>
      <c r="P923" s="545"/>
      <c r="Q923" s="333" t="s">
        <v>10908</v>
      </c>
      <c r="R923" s="340">
        <f t="shared" si="72"/>
        <v>91.22</v>
      </c>
      <c r="S923" s="70"/>
      <c r="T923" s="70"/>
    </row>
    <row r="924" spans="1:20" ht="25.5" x14ac:dyDescent="0.2">
      <c r="A924" s="519">
        <v>909</v>
      </c>
      <c r="B924" s="537">
        <v>2513</v>
      </c>
      <c r="C924" s="538" t="s">
        <v>12938</v>
      </c>
      <c r="D924" s="539"/>
      <c r="E924" s="411" t="s">
        <v>1344</v>
      </c>
      <c r="F924" s="411" t="s">
        <v>12939</v>
      </c>
      <c r="G924" s="411" t="s">
        <v>12940</v>
      </c>
      <c r="H924" s="540" t="s">
        <v>12941</v>
      </c>
      <c r="I924" s="541" t="str">
        <f t="shared" si="70"/>
        <v>фото1</v>
      </c>
      <c r="J924" s="541"/>
      <c r="K924" s="542" t="s">
        <v>1347</v>
      </c>
      <c r="L924" s="546">
        <v>25</v>
      </c>
      <c r="M924" s="558">
        <v>3425.4</v>
      </c>
      <c r="N924" s="544"/>
      <c r="O924" s="331">
        <f t="shared" si="71"/>
        <v>0</v>
      </c>
      <c r="P924" s="545" t="s">
        <v>11622</v>
      </c>
      <c r="Q924" s="333" t="s">
        <v>10908</v>
      </c>
      <c r="R924" s="340">
        <f t="shared" si="72"/>
        <v>137.01599999999999</v>
      </c>
      <c r="S924" s="70"/>
      <c r="T924" s="70"/>
    </row>
    <row r="925" spans="1:20" ht="25.5" x14ac:dyDescent="0.2">
      <c r="A925" s="519">
        <v>910</v>
      </c>
      <c r="B925" s="537">
        <v>1653</v>
      </c>
      <c r="C925" s="538" t="s">
        <v>8220</v>
      </c>
      <c r="D925" s="539"/>
      <c r="E925" s="411" t="s">
        <v>1344</v>
      </c>
      <c r="F925" s="411" t="s">
        <v>1416</v>
      </c>
      <c r="G925" s="411" t="s">
        <v>1417</v>
      </c>
      <c r="H925" s="540" t="s">
        <v>9372</v>
      </c>
      <c r="I925" s="541" t="str">
        <f t="shared" si="70"/>
        <v>фото1</v>
      </c>
      <c r="J925" s="541"/>
      <c r="K925" s="542" t="s">
        <v>1347</v>
      </c>
      <c r="L925" s="546">
        <v>25</v>
      </c>
      <c r="M925" s="558">
        <v>1639</v>
      </c>
      <c r="N925" s="544"/>
      <c r="O925" s="331">
        <f t="shared" si="71"/>
        <v>0</v>
      </c>
      <c r="P925" s="545"/>
      <c r="Q925" s="333" t="s">
        <v>10908</v>
      </c>
      <c r="R925" s="340">
        <f t="shared" si="72"/>
        <v>65.56</v>
      </c>
      <c r="S925" s="70"/>
      <c r="T925" s="70"/>
    </row>
    <row r="926" spans="1:20" ht="38.25" x14ac:dyDescent="0.2">
      <c r="A926" s="519">
        <v>911</v>
      </c>
      <c r="B926" s="537">
        <v>1678</v>
      </c>
      <c r="C926" s="538" t="s">
        <v>12942</v>
      </c>
      <c r="D926" s="539"/>
      <c r="E926" s="411" t="s">
        <v>1344</v>
      </c>
      <c r="F926" s="411" t="s">
        <v>12943</v>
      </c>
      <c r="G926" s="411" t="s">
        <v>12944</v>
      </c>
      <c r="H926" s="540" t="s">
        <v>12945</v>
      </c>
      <c r="I926" s="541" t="str">
        <f t="shared" si="70"/>
        <v>фото1</v>
      </c>
      <c r="J926" s="541"/>
      <c r="K926" s="542" t="s">
        <v>1347</v>
      </c>
      <c r="L926" s="546">
        <v>25</v>
      </c>
      <c r="M926" s="558">
        <v>2678.2999999999997</v>
      </c>
      <c r="N926" s="544"/>
      <c r="O926" s="331">
        <f t="shared" si="71"/>
        <v>0</v>
      </c>
      <c r="P926" s="545" t="s">
        <v>11622</v>
      </c>
      <c r="Q926" s="333" t="s">
        <v>10908</v>
      </c>
      <c r="R926" s="340">
        <f t="shared" si="72"/>
        <v>107.13199999999999</v>
      </c>
      <c r="S926" s="70"/>
      <c r="T926" s="70"/>
    </row>
    <row r="927" spans="1:20" ht="25.5" x14ac:dyDescent="0.2">
      <c r="A927" s="519">
        <v>912</v>
      </c>
      <c r="B927" s="537">
        <v>3016</v>
      </c>
      <c r="C927" s="538" t="s">
        <v>8221</v>
      </c>
      <c r="D927" s="539"/>
      <c r="E927" s="411" t="s">
        <v>1344</v>
      </c>
      <c r="F927" s="411" t="s">
        <v>1418</v>
      </c>
      <c r="G927" s="411" t="s">
        <v>1419</v>
      </c>
      <c r="H927" s="540" t="s">
        <v>9373</v>
      </c>
      <c r="I927" s="541" t="str">
        <f t="shared" si="70"/>
        <v>фото1</v>
      </c>
      <c r="J927" s="541"/>
      <c r="K927" s="542" t="s">
        <v>1347</v>
      </c>
      <c r="L927" s="546">
        <v>25</v>
      </c>
      <c r="M927" s="558">
        <v>2857</v>
      </c>
      <c r="N927" s="544"/>
      <c r="O927" s="331">
        <f t="shared" si="71"/>
        <v>0</v>
      </c>
      <c r="P927" s="545"/>
      <c r="Q927" s="333" t="s">
        <v>10908</v>
      </c>
      <c r="R927" s="340">
        <f t="shared" si="72"/>
        <v>114.28</v>
      </c>
      <c r="S927" s="70"/>
      <c r="T927" s="70"/>
    </row>
    <row r="928" spans="1:20" ht="25.5" x14ac:dyDescent="0.2">
      <c r="A928" s="519">
        <v>913</v>
      </c>
      <c r="B928" s="537">
        <v>943</v>
      </c>
      <c r="C928" s="538" t="s">
        <v>12946</v>
      </c>
      <c r="D928" s="539"/>
      <c r="E928" s="411" t="s">
        <v>1344</v>
      </c>
      <c r="F928" s="411" t="s">
        <v>12947</v>
      </c>
      <c r="G928" s="411" t="s">
        <v>12948</v>
      </c>
      <c r="H928" s="540" t="s">
        <v>12949</v>
      </c>
      <c r="I928" s="541" t="str">
        <f t="shared" si="70"/>
        <v>фото1</v>
      </c>
      <c r="J928" s="541"/>
      <c r="K928" s="542" t="s">
        <v>1347</v>
      </c>
      <c r="L928" s="546">
        <v>25</v>
      </c>
      <c r="M928" s="558">
        <v>3506.6</v>
      </c>
      <c r="N928" s="544"/>
      <c r="O928" s="331">
        <f t="shared" si="71"/>
        <v>0</v>
      </c>
      <c r="P928" s="545" t="s">
        <v>11622</v>
      </c>
      <c r="Q928" s="333" t="s">
        <v>10908</v>
      </c>
      <c r="R928" s="340">
        <f t="shared" si="72"/>
        <v>140.26400000000001</v>
      </c>
      <c r="S928" s="70"/>
      <c r="T928" s="70"/>
    </row>
    <row r="929" spans="1:20" ht="25.5" x14ac:dyDescent="0.2">
      <c r="A929" s="519">
        <v>914</v>
      </c>
      <c r="B929" s="537">
        <v>10805</v>
      </c>
      <c r="C929" s="538" t="s">
        <v>14793</v>
      </c>
      <c r="D929" s="539"/>
      <c r="E929" s="412" t="s">
        <v>1344</v>
      </c>
      <c r="F929" s="412" t="s">
        <v>2962</v>
      </c>
      <c r="G929" s="412" t="s">
        <v>14794</v>
      </c>
      <c r="H929" s="547" t="s">
        <v>14795</v>
      </c>
      <c r="I929" s="541" t="str">
        <f t="shared" si="70"/>
        <v>фото1</v>
      </c>
      <c r="J929" s="541"/>
      <c r="K929" s="542" t="s">
        <v>1347</v>
      </c>
      <c r="L929" s="546">
        <v>25</v>
      </c>
      <c r="M929" s="558">
        <v>1419.6999999999998</v>
      </c>
      <c r="N929" s="544"/>
      <c r="O929" s="331">
        <f t="shared" si="71"/>
        <v>0</v>
      </c>
      <c r="P929" s="545" t="s">
        <v>13902</v>
      </c>
      <c r="Q929" s="333" t="s">
        <v>10908</v>
      </c>
      <c r="R929" s="340">
        <f t="shared" si="72"/>
        <v>56.78799999999999</v>
      </c>
      <c r="S929" s="70"/>
      <c r="T929" s="70"/>
    </row>
    <row r="930" spans="1:20" ht="15" x14ac:dyDescent="0.2">
      <c r="A930" s="519">
        <v>915</v>
      </c>
      <c r="B930" s="537">
        <v>6949</v>
      </c>
      <c r="C930" s="538" t="s">
        <v>8222</v>
      </c>
      <c r="D930" s="539"/>
      <c r="E930" s="411" t="s">
        <v>1344</v>
      </c>
      <c r="F930" s="411" t="s">
        <v>3729</v>
      </c>
      <c r="G930" s="411" t="s">
        <v>3730</v>
      </c>
      <c r="H930" s="540" t="s">
        <v>9374</v>
      </c>
      <c r="I930" s="541" t="str">
        <f t="shared" si="70"/>
        <v>фото1</v>
      </c>
      <c r="J930" s="541"/>
      <c r="K930" s="542" t="s">
        <v>1347</v>
      </c>
      <c r="L930" s="546">
        <v>25</v>
      </c>
      <c r="M930" s="558">
        <v>2938.2</v>
      </c>
      <c r="N930" s="544"/>
      <c r="O930" s="331">
        <f t="shared" si="71"/>
        <v>0</v>
      </c>
      <c r="P930" s="545"/>
      <c r="Q930" s="333" t="s">
        <v>10908</v>
      </c>
      <c r="R930" s="340">
        <f t="shared" si="72"/>
        <v>117.52799999999999</v>
      </c>
      <c r="S930" s="70"/>
      <c r="T930" s="70"/>
    </row>
    <row r="931" spans="1:20" ht="25.5" x14ac:dyDescent="0.2">
      <c r="A931" s="519">
        <v>916</v>
      </c>
      <c r="B931" s="537">
        <v>5484</v>
      </c>
      <c r="C931" s="538" t="s">
        <v>9376</v>
      </c>
      <c r="D931" s="539"/>
      <c r="E931" s="411" t="s">
        <v>1344</v>
      </c>
      <c r="F931" s="411" t="s">
        <v>8223</v>
      </c>
      <c r="G931" s="411" t="s">
        <v>8224</v>
      </c>
      <c r="H931" s="540" t="s">
        <v>9377</v>
      </c>
      <c r="I931" s="541" t="str">
        <f t="shared" si="70"/>
        <v>фото1</v>
      </c>
      <c r="J931" s="541"/>
      <c r="K931" s="542"/>
      <c r="L931" s="546">
        <v>25</v>
      </c>
      <c r="M931" s="558">
        <v>2694.6</v>
      </c>
      <c r="N931" s="544"/>
      <c r="O931" s="331">
        <f t="shared" si="71"/>
        <v>0</v>
      </c>
      <c r="P931" s="545"/>
      <c r="Q931" s="333" t="s">
        <v>10908</v>
      </c>
      <c r="R931" s="340">
        <f t="shared" si="72"/>
        <v>107.78399999999999</v>
      </c>
      <c r="S931" s="70"/>
      <c r="T931" s="70"/>
    </row>
    <row r="932" spans="1:20" ht="25.5" x14ac:dyDescent="0.2">
      <c r="A932" s="519">
        <v>917</v>
      </c>
      <c r="B932" s="537">
        <v>4541</v>
      </c>
      <c r="C932" s="538" t="s">
        <v>8225</v>
      </c>
      <c r="D932" s="539"/>
      <c r="E932" s="411" t="s">
        <v>1344</v>
      </c>
      <c r="F932" s="411" t="s">
        <v>1422</v>
      </c>
      <c r="G932" s="411" t="s">
        <v>1423</v>
      </c>
      <c r="H932" s="540" t="s">
        <v>9378</v>
      </c>
      <c r="I932" s="541" t="str">
        <f t="shared" si="70"/>
        <v>фото1</v>
      </c>
      <c r="J932" s="541"/>
      <c r="K932" s="542" t="s">
        <v>1347</v>
      </c>
      <c r="L932" s="546">
        <v>25</v>
      </c>
      <c r="M932" s="558">
        <v>4805.8</v>
      </c>
      <c r="N932" s="544"/>
      <c r="O932" s="331">
        <f t="shared" si="71"/>
        <v>0</v>
      </c>
      <c r="P932" s="545"/>
      <c r="Q932" s="333" t="s">
        <v>10908</v>
      </c>
      <c r="R932" s="340">
        <f t="shared" si="72"/>
        <v>192.232</v>
      </c>
      <c r="S932" s="70"/>
      <c r="T932" s="70"/>
    </row>
    <row r="933" spans="1:20" ht="25.5" x14ac:dyDescent="0.2">
      <c r="A933" s="519">
        <v>918</v>
      </c>
      <c r="B933" s="537">
        <v>2298</v>
      </c>
      <c r="C933" s="538" t="s">
        <v>8226</v>
      </c>
      <c r="D933" s="539"/>
      <c r="E933" s="449" t="s">
        <v>1344</v>
      </c>
      <c r="F933" s="449" t="s">
        <v>3731</v>
      </c>
      <c r="G933" s="449" t="s">
        <v>1424</v>
      </c>
      <c r="H933" s="548" t="s">
        <v>9379</v>
      </c>
      <c r="I933" s="541" t="str">
        <f t="shared" si="70"/>
        <v>фото1</v>
      </c>
      <c r="J933" s="541"/>
      <c r="K933" s="542" t="s">
        <v>1347</v>
      </c>
      <c r="L933" s="546">
        <v>25</v>
      </c>
      <c r="M933" s="558">
        <v>3181.7999999999997</v>
      </c>
      <c r="N933" s="544"/>
      <c r="O933" s="331">
        <f t="shared" si="71"/>
        <v>0</v>
      </c>
      <c r="P933" s="545"/>
      <c r="Q933" s="333" t="s">
        <v>10908</v>
      </c>
      <c r="R933" s="340">
        <f t="shared" si="72"/>
        <v>127.27199999999999</v>
      </c>
      <c r="S933" s="70"/>
      <c r="T933" s="70"/>
    </row>
    <row r="934" spans="1:20" ht="15" x14ac:dyDescent="0.2">
      <c r="A934" s="519">
        <v>919</v>
      </c>
      <c r="B934" s="537">
        <v>2304</v>
      </c>
      <c r="C934" s="538" t="s">
        <v>8227</v>
      </c>
      <c r="D934" s="539"/>
      <c r="E934" s="411" t="s">
        <v>1344</v>
      </c>
      <c r="F934" s="411" t="s">
        <v>1425</v>
      </c>
      <c r="G934" s="411" t="s">
        <v>1426</v>
      </c>
      <c r="H934" s="540" t="s">
        <v>9380</v>
      </c>
      <c r="I934" s="541" t="str">
        <f t="shared" si="70"/>
        <v>фото1</v>
      </c>
      <c r="J934" s="541"/>
      <c r="K934" s="542" t="s">
        <v>1347</v>
      </c>
      <c r="L934" s="546">
        <v>25</v>
      </c>
      <c r="M934" s="558">
        <v>2857</v>
      </c>
      <c r="N934" s="544"/>
      <c r="O934" s="331">
        <f t="shared" si="71"/>
        <v>0</v>
      </c>
      <c r="P934" s="545"/>
      <c r="Q934" s="333" t="s">
        <v>1354</v>
      </c>
      <c r="R934" s="340">
        <f t="shared" si="72"/>
        <v>114.28</v>
      </c>
      <c r="S934" s="70"/>
      <c r="T934" s="70"/>
    </row>
    <row r="935" spans="1:20" ht="15" x14ac:dyDescent="0.2">
      <c r="A935" s="519">
        <v>920</v>
      </c>
      <c r="B935" s="537">
        <v>4075</v>
      </c>
      <c r="C935" s="538" t="s">
        <v>8228</v>
      </c>
      <c r="D935" s="539"/>
      <c r="E935" s="411" t="s">
        <v>1344</v>
      </c>
      <c r="F935" s="411" t="s">
        <v>1427</v>
      </c>
      <c r="G935" s="411" t="s">
        <v>1428</v>
      </c>
      <c r="H935" s="540" t="s">
        <v>9381</v>
      </c>
      <c r="I935" s="541" t="str">
        <f t="shared" si="70"/>
        <v>фото1</v>
      </c>
      <c r="J935" s="541"/>
      <c r="K935" s="542" t="s">
        <v>1347</v>
      </c>
      <c r="L935" s="546">
        <v>15</v>
      </c>
      <c r="M935" s="558">
        <v>3233.7</v>
      </c>
      <c r="N935" s="544"/>
      <c r="O935" s="331">
        <f t="shared" si="71"/>
        <v>0</v>
      </c>
      <c r="P935" s="545"/>
      <c r="Q935" s="333" t="s">
        <v>10908</v>
      </c>
      <c r="R935" s="340">
        <f t="shared" si="72"/>
        <v>215.57999999999998</v>
      </c>
      <c r="S935" s="70"/>
      <c r="T935" s="70"/>
    </row>
    <row r="936" spans="1:20" ht="51" x14ac:dyDescent="0.2">
      <c r="A936" s="519">
        <v>921</v>
      </c>
      <c r="B936" s="537">
        <v>5714</v>
      </c>
      <c r="C936" s="538" t="s">
        <v>10921</v>
      </c>
      <c r="D936" s="539" t="s">
        <v>10922</v>
      </c>
      <c r="E936" s="411" t="s">
        <v>1344</v>
      </c>
      <c r="F936" s="411" t="s">
        <v>10923</v>
      </c>
      <c r="G936" s="411" t="s">
        <v>10924</v>
      </c>
      <c r="H936" s="540" t="s">
        <v>10925</v>
      </c>
      <c r="I936" s="541" t="str">
        <f t="shared" si="70"/>
        <v>фото1</v>
      </c>
      <c r="J936" s="541" t="str">
        <f>HYPERLINK("http://www.gardenbulbs.ru/images/vesna_CL/thumbnails/"&amp;D1486&amp;".jpg","фото2")</f>
        <v>фото2</v>
      </c>
      <c r="K936" s="542" t="s">
        <v>1347</v>
      </c>
      <c r="L936" s="546">
        <v>15</v>
      </c>
      <c r="M936" s="558">
        <v>4870.7000000000007</v>
      </c>
      <c r="N936" s="544"/>
      <c r="O936" s="331">
        <f t="shared" si="71"/>
        <v>0</v>
      </c>
      <c r="P936" s="545"/>
      <c r="Q936" s="333" t="s">
        <v>10908</v>
      </c>
      <c r="R936" s="340">
        <f t="shared" si="72"/>
        <v>324.71333333333337</v>
      </c>
      <c r="S936" s="70"/>
      <c r="T936" s="70"/>
    </row>
    <row r="937" spans="1:20" ht="15" x14ac:dyDescent="0.2">
      <c r="A937" s="519">
        <v>922</v>
      </c>
      <c r="B937" s="537">
        <v>4542</v>
      </c>
      <c r="C937" s="538" t="s">
        <v>8229</v>
      </c>
      <c r="D937" s="539"/>
      <c r="E937" s="411" t="s">
        <v>1344</v>
      </c>
      <c r="F937" s="411" t="s">
        <v>1429</v>
      </c>
      <c r="G937" s="411" t="s">
        <v>1430</v>
      </c>
      <c r="H937" s="540" t="s">
        <v>9382</v>
      </c>
      <c r="I937" s="541" t="str">
        <f t="shared" si="70"/>
        <v>фото1</v>
      </c>
      <c r="J937" s="541"/>
      <c r="K937" s="542" t="s">
        <v>1347</v>
      </c>
      <c r="L937" s="546">
        <v>15</v>
      </c>
      <c r="M937" s="558">
        <v>1752.6999999999998</v>
      </c>
      <c r="N937" s="544"/>
      <c r="O937" s="331">
        <f t="shared" si="71"/>
        <v>0</v>
      </c>
      <c r="P937" s="545"/>
      <c r="Q937" s="333" t="s">
        <v>10908</v>
      </c>
      <c r="R937" s="340">
        <f t="shared" si="72"/>
        <v>116.84666666666665</v>
      </c>
      <c r="S937" s="70"/>
      <c r="T937" s="70"/>
    </row>
    <row r="938" spans="1:20" ht="25.5" x14ac:dyDescent="0.2">
      <c r="A938" s="519">
        <v>923</v>
      </c>
      <c r="B938" s="537">
        <v>3018</v>
      </c>
      <c r="C938" s="538" t="s">
        <v>8230</v>
      </c>
      <c r="D938" s="539"/>
      <c r="E938" s="411" t="s">
        <v>1344</v>
      </c>
      <c r="F938" s="411" t="s">
        <v>1431</v>
      </c>
      <c r="G938" s="411" t="s">
        <v>1432</v>
      </c>
      <c r="H938" s="540" t="s">
        <v>9383</v>
      </c>
      <c r="I938" s="541" t="str">
        <f t="shared" ref="I938:I1001" si="73">HYPERLINK("http://www.gardenbulbs.ru/images/vesna_CL/thumbnails/"&amp;C938&amp;".jpg","фото1")</f>
        <v>фото1</v>
      </c>
      <c r="J938" s="541"/>
      <c r="K938" s="542" t="s">
        <v>1347</v>
      </c>
      <c r="L938" s="546">
        <v>25</v>
      </c>
      <c r="M938" s="558">
        <v>1395.3999999999999</v>
      </c>
      <c r="N938" s="544"/>
      <c r="O938" s="331">
        <f t="shared" ref="O938:O1001" si="74">IF(ISERROR(N938*M938),0,N938*M938)</f>
        <v>0</v>
      </c>
      <c r="P938" s="545"/>
      <c r="Q938" s="333" t="s">
        <v>10908</v>
      </c>
      <c r="R938" s="340">
        <f t="shared" ref="R938:R1001" si="75">M938/L938</f>
        <v>55.815999999999995</v>
      </c>
      <c r="S938" s="70"/>
      <c r="T938" s="70"/>
    </row>
    <row r="939" spans="1:20" ht="25.5" x14ac:dyDescent="0.2">
      <c r="A939" s="519">
        <v>924</v>
      </c>
      <c r="B939" s="537">
        <v>1888</v>
      </c>
      <c r="C939" s="538" t="s">
        <v>12950</v>
      </c>
      <c r="D939" s="539"/>
      <c r="E939" s="411" t="s">
        <v>1344</v>
      </c>
      <c r="F939" s="411" t="s">
        <v>12951</v>
      </c>
      <c r="G939" s="411" t="s">
        <v>12952</v>
      </c>
      <c r="H939" s="540" t="s">
        <v>12953</v>
      </c>
      <c r="I939" s="541" t="str">
        <f t="shared" si="73"/>
        <v>фото1</v>
      </c>
      <c r="J939" s="541"/>
      <c r="K939" s="542" t="s">
        <v>1347</v>
      </c>
      <c r="L939" s="546">
        <v>25</v>
      </c>
      <c r="M939" s="558">
        <v>3750.2</v>
      </c>
      <c r="N939" s="544"/>
      <c r="O939" s="331">
        <f t="shared" si="74"/>
        <v>0</v>
      </c>
      <c r="P939" s="545" t="s">
        <v>11622</v>
      </c>
      <c r="Q939" s="333" t="s">
        <v>10908</v>
      </c>
      <c r="R939" s="340">
        <f t="shared" si="75"/>
        <v>150.00799999999998</v>
      </c>
      <c r="S939" s="70"/>
      <c r="T939" s="70"/>
    </row>
    <row r="940" spans="1:20" ht="15" x14ac:dyDescent="0.2">
      <c r="A940" s="519">
        <v>925</v>
      </c>
      <c r="B940" s="537">
        <v>1707</v>
      </c>
      <c r="C940" s="538" t="s">
        <v>8182</v>
      </c>
      <c r="D940" s="539"/>
      <c r="E940" s="411" t="s">
        <v>1344</v>
      </c>
      <c r="F940" s="411" t="s">
        <v>1353</v>
      </c>
      <c r="G940" s="411" t="s">
        <v>10910</v>
      </c>
      <c r="H940" s="540" t="s">
        <v>9326</v>
      </c>
      <c r="I940" s="541" t="str">
        <f t="shared" si="73"/>
        <v>фото1</v>
      </c>
      <c r="J940" s="541"/>
      <c r="K940" s="542" t="s">
        <v>1347</v>
      </c>
      <c r="L940" s="546">
        <v>25</v>
      </c>
      <c r="M940" s="558">
        <v>908.2</v>
      </c>
      <c r="N940" s="544"/>
      <c r="O940" s="331">
        <f t="shared" si="74"/>
        <v>0</v>
      </c>
      <c r="P940" s="545"/>
      <c r="Q940" s="333" t="s">
        <v>1354</v>
      </c>
      <c r="R940" s="340">
        <f t="shared" si="75"/>
        <v>36.328000000000003</v>
      </c>
      <c r="S940" s="70"/>
      <c r="T940" s="70"/>
    </row>
    <row r="941" spans="1:20" ht="25.5" x14ac:dyDescent="0.2">
      <c r="A941" s="519">
        <v>926</v>
      </c>
      <c r="B941" s="537">
        <v>1711</v>
      </c>
      <c r="C941" s="538" t="s">
        <v>8190</v>
      </c>
      <c r="D941" s="539"/>
      <c r="E941" s="411" t="s">
        <v>1344</v>
      </c>
      <c r="F941" s="411" t="s">
        <v>1365</v>
      </c>
      <c r="G941" s="411" t="s">
        <v>10911</v>
      </c>
      <c r="H941" s="540" t="s">
        <v>9338</v>
      </c>
      <c r="I941" s="541" t="str">
        <f t="shared" si="73"/>
        <v>фото1</v>
      </c>
      <c r="J941" s="541"/>
      <c r="K941" s="542" t="s">
        <v>1347</v>
      </c>
      <c r="L941" s="546">
        <v>25</v>
      </c>
      <c r="M941" s="558">
        <v>908.2</v>
      </c>
      <c r="N941" s="544"/>
      <c r="O941" s="331">
        <f t="shared" si="74"/>
        <v>0</v>
      </c>
      <c r="P941" s="545"/>
      <c r="Q941" s="333" t="s">
        <v>1354</v>
      </c>
      <c r="R941" s="340">
        <f t="shared" si="75"/>
        <v>36.328000000000003</v>
      </c>
      <c r="S941" s="70"/>
      <c r="T941" s="70"/>
    </row>
    <row r="942" spans="1:20" ht="25.5" x14ac:dyDescent="0.2">
      <c r="A942" s="519">
        <v>927</v>
      </c>
      <c r="B942" s="537">
        <v>4076</v>
      </c>
      <c r="C942" s="538" t="s">
        <v>8231</v>
      </c>
      <c r="D942" s="539"/>
      <c r="E942" s="411" t="s">
        <v>1344</v>
      </c>
      <c r="F942" s="411" t="s">
        <v>1433</v>
      </c>
      <c r="G942" s="411" t="s">
        <v>1434</v>
      </c>
      <c r="H942" s="540" t="s">
        <v>9384</v>
      </c>
      <c r="I942" s="541" t="str">
        <f t="shared" si="73"/>
        <v>фото1</v>
      </c>
      <c r="J942" s="541"/>
      <c r="K942" s="542" t="s">
        <v>1347</v>
      </c>
      <c r="L942" s="546">
        <v>25</v>
      </c>
      <c r="M942" s="558">
        <v>1021.9</v>
      </c>
      <c r="N942" s="544"/>
      <c r="O942" s="331">
        <f t="shared" si="74"/>
        <v>0</v>
      </c>
      <c r="P942" s="545"/>
      <c r="Q942" s="333" t="s">
        <v>10908</v>
      </c>
      <c r="R942" s="340">
        <f t="shared" si="75"/>
        <v>40.875999999999998</v>
      </c>
      <c r="S942" s="70"/>
      <c r="T942" s="70"/>
    </row>
    <row r="943" spans="1:20" ht="25.5" x14ac:dyDescent="0.2">
      <c r="A943" s="519">
        <v>928</v>
      </c>
      <c r="B943" s="537">
        <v>103</v>
      </c>
      <c r="C943" s="538" t="s">
        <v>12954</v>
      </c>
      <c r="D943" s="539"/>
      <c r="E943" s="411" t="s">
        <v>1344</v>
      </c>
      <c r="F943" s="411" t="s">
        <v>12955</v>
      </c>
      <c r="G943" s="411" t="s">
        <v>12956</v>
      </c>
      <c r="H943" s="540" t="s">
        <v>12957</v>
      </c>
      <c r="I943" s="541" t="str">
        <f t="shared" si="73"/>
        <v>фото1</v>
      </c>
      <c r="J943" s="541"/>
      <c r="K943" s="542" t="s">
        <v>1347</v>
      </c>
      <c r="L943" s="546">
        <v>25</v>
      </c>
      <c r="M943" s="558">
        <v>1639</v>
      </c>
      <c r="N943" s="544"/>
      <c r="O943" s="331">
        <f t="shared" si="74"/>
        <v>0</v>
      </c>
      <c r="P943" s="545" t="s">
        <v>11622</v>
      </c>
      <c r="Q943" s="333" t="s">
        <v>10908</v>
      </c>
      <c r="R943" s="340">
        <f t="shared" si="75"/>
        <v>65.56</v>
      </c>
      <c r="S943" s="70"/>
      <c r="T943" s="70"/>
    </row>
    <row r="944" spans="1:20" ht="25.5" x14ac:dyDescent="0.2">
      <c r="A944" s="519">
        <v>929</v>
      </c>
      <c r="B944" s="537">
        <v>1730</v>
      </c>
      <c r="C944" s="538" t="s">
        <v>8232</v>
      </c>
      <c r="D944" s="539"/>
      <c r="E944" s="411" t="s">
        <v>1344</v>
      </c>
      <c r="F944" s="411" t="s">
        <v>1435</v>
      </c>
      <c r="G944" s="411" t="s">
        <v>1436</v>
      </c>
      <c r="H944" s="540" t="s">
        <v>9385</v>
      </c>
      <c r="I944" s="541" t="str">
        <f t="shared" si="73"/>
        <v>фото1</v>
      </c>
      <c r="J944" s="541"/>
      <c r="K944" s="542" t="s">
        <v>1347</v>
      </c>
      <c r="L944" s="546">
        <v>25</v>
      </c>
      <c r="M944" s="558">
        <v>940.7</v>
      </c>
      <c r="N944" s="544"/>
      <c r="O944" s="331">
        <f t="shared" si="74"/>
        <v>0</v>
      </c>
      <c r="P944" s="545"/>
      <c r="Q944" s="333" t="s">
        <v>1382</v>
      </c>
      <c r="R944" s="340">
        <f t="shared" si="75"/>
        <v>37.628</v>
      </c>
      <c r="S944" s="70"/>
      <c r="T944" s="70"/>
    </row>
    <row r="945" spans="1:20" ht="25.5" x14ac:dyDescent="0.2">
      <c r="A945" s="519">
        <v>930</v>
      </c>
      <c r="B945" s="537">
        <v>6765</v>
      </c>
      <c r="C945" s="538" t="s">
        <v>12958</v>
      </c>
      <c r="D945" s="539"/>
      <c r="E945" s="411" t="s">
        <v>1344</v>
      </c>
      <c r="F945" s="411" t="s">
        <v>12959</v>
      </c>
      <c r="G945" s="411" t="s">
        <v>12960</v>
      </c>
      <c r="H945" s="540" t="s">
        <v>12961</v>
      </c>
      <c r="I945" s="541" t="str">
        <f t="shared" si="73"/>
        <v>фото1</v>
      </c>
      <c r="J945" s="541"/>
      <c r="K945" s="542" t="s">
        <v>1347</v>
      </c>
      <c r="L945" s="546">
        <v>25</v>
      </c>
      <c r="M945" s="558">
        <v>3750.2</v>
      </c>
      <c r="N945" s="544"/>
      <c r="O945" s="331">
        <f t="shared" si="74"/>
        <v>0</v>
      </c>
      <c r="P945" s="545" t="s">
        <v>11622</v>
      </c>
      <c r="Q945" s="333" t="s">
        <v>10908</v>
      </c>
      <c r="R945" s="340">
        <f t="shared" si="75"/>
        <v>150.00799999999998</v>
      </c>
      <c r="S945" s="70"/>
      <c r="T945" s="70"/>
    </row>
    <row r="946" spans="1:20" ht="25.5" x14ac:dyDescent="0.2">
      <c r="A946" s="519">
        <v>931</v>
      </c>
      <c r="B946" s="537">
        <v>4530</v>
      </c>
      <c r="C946" s="538" t="s">
        <v>12962</v>
      </c>
      <c r="D946" s="539"/>
      <c r="E946" s="411" t="s">
        <v>1344</v>
      </c>
      <c r="F946" s="411" t="s">
        <v>12963</v>
      </c>
      <c r="G946" s="411" t="s">
        <v>12964</v>
      </c>
      <c r="H946" s="540" t="s">
        <v>12965</v>
      </c>
      <c r="I946" s="541" t="str">
        <f t="shared" si="73"/>
        <v>фото1</v>
      </c>
      <c r="J946" s="541"/>
      <c r="K946" s="542" t="s">
        <v>1347</v>
      </c>
      <c r="L946" s="546">
        <v>25</v>
      </c>
      <c r="M946" s="558">
        <v>2857</v>
      </c>
      <c r="N946" s="544"/>
      <c r="O946" s="331">
        <f t="shared" si="74"/>
        <v>0</v>
      </c>
      <c r="P946" s="545" t="s">
        <v>11622</v>
      </c>
      <c r="Q946" s="333" t="s">
        <v>10908</v>
      </c>
      <c r="R946" s="340">
        <f t="shared" si="75"/>
        <v>114.28</v>
      </c>
      <c r="S946" s="70"/>
      <c r="T946" s="70"/>
    </row>
    <row r="947" spans="1:20" ht="25.5" x14ac:dyDescent="0.2">
      <c r="A947" s="519">
        <v>932</v>
      </c>
      <c r="B947" s="537">
        <v>10806</v>
      </c>
      <c r="C947" s="538" t="s">
        <v>14796</v>
      </c>
      <c r="D947" s="539"/>
      <c r="E947" s="412" t="s">
        <v>1344</v>
      </c>
      <c r="F947" s="412" t="s">
        <v>14797</v>
      </c>
      <c r="G947" s="412" t="s">
        <v>14798</v>
      </c>
      <c r="H947" s="547" t="s">
        <v>14799</v>
      </c>
      <c r="I947" s="541" t="str">
        <f t="shared" si="73"/>
        <v>фото1</v>
      </c>
      <c r="J947" s="541"/>
      <c r="K947" s="542" t="s">
        <v>1347</v>
      </c>
      <c r="L947" s="546">
        <v>25</v>
      </c>
      <c r="M947" s="558">
        <v>2857</v>
      </c>
      <c r="N947" s="544"/>
      <c r="O947" s="331">
        <f t="shared" si="74"/>
        <v>0</v>
      </c>
      <c r="P947" s="545" t="s">
        <v>13902</v>
      </c>
      <c r="Q947" s="333" t="s">
        <v>10908</v>
      </c>
      <c r="R947" s="340">
        <f t="shared" si="75"/>
        <v>114.28</v>
      </c>
      <c r="S947" s="70"/>
      <c r="T947" s="70"/>
    </row>
    <row r="948" spans="1:20" ht="25.5" x14ac:dyDescent="0.2">
      <c r="A948" s="519">
        <v>933</v>
      </c>
      <c r="B948" s="537">
        <v>1714</v>
      </c>
      <c r="C948" s="538" t="s">
        <v>8233</v>
      </c>
      <c r="D948" s="539"/>
      <c r="E948" s="411" t="s">
        <v>1344</v>
      </c>
      <c r="F948" s="411" t="s">
        <v>1437</v>
      </c>
      <c r="G948" s="411" t="s">
        <v>1438</v>
      </c>
      <c r="H948" s="540" t="s">
        <v>9386</v>
      </c>
      <c r="I948" s="541" t="str">
        <f t="shared" si="73"/>
        <v>фото1</v>
      </c>
      <c r="J948" s="541"/>
      <c r="K948" s="542" t="s">
        <v>1347</v>
      </c>
      <c r="L948" s="546">
        <v>25</v>
      </c>
      <c r="M948" s="558">
        <v>859.5</v>
      </c>
      <c r="N948" s="544"/>
      <c r="O948" s="331">
        <f t="shared" si="74"/>
        <v>0</v>
      </c>
      <c r="P948" s="545"/>
      <c r="Q948" s="333" t="s">
        <v>10908</v>
      </c>
      <c r="R948" s="340">
        <f t="shared" si="75"/>
        <v>34.380000000000003</v>
      </c>
      <c r="S948" s="70"/>
      <c r="T948" s="70"/>
    </row>
    <row r="949" spans="1:20" ht="25.5" x14ac:dyDescent="0.2">
      <c r="A949" s="519">
        <v>934</v>
      </c>
      <c r="B949" s="537">
        <v>4083</v>
      </c>
      <c r="C949" s="538" t="s">
        <v>8234</v>
      </c>
      <c r="D949" s="539"/>
      <c r="E949" s="449" t="s">
        <v>1344</v>
      </c>
      <c r="F949" s="449" t="s">
        <v>1439</v>
      </c>
      <c r="G949" s="449" t="s">
        <v>1440</v>
      </c>
      <c r="H949" s="548" t="s">
        <v>9387</v>
      </c>
      <c r="I949" s="541" t="str">
        <f t="shared" si="73"/>
        <v>фото1</v>
      </c>
      <c r="J949" s="541"/>
      <c r="K949" s="542" t="s">
        <v>1347</v>
      </c>
      <c r="L949" s="546">
        <v>25</v>
      </c>
      <c r="M949" s="558">
        <v>2857</v>
      </c>
      <c r="N949" s="544"/>
      <c r="O949" s="331">
        <f t="shared" si="74"/>
        <v>0</v>
      </c>
      <c r="P949" s="545"/>
      <c r="Q949" s="333" t="s">
        <v>10908</v>
      </c>
      <c r="R949" s="340">
        <f t="shared" si="75"/>
        <v>114.28</v>
      </c>
      <c r="S949" s="70"/>
      <c r="T949" s="70"/>
    </row>
    <row r="950" spans="1:20" ht="25.5" x14ac:dyDescent="0.2">
      <c r="A950" s="519">
        <v>935</v>
      </c>
      <c r="B950" s="537">
        <v>3709</v>
      </c>
      <c r="C950" s="538" t="s">
        <v>8235</v>
      </c>
      <c r="D950" s="539"/>
      <c r="E950" s="411" t="s">
        <v>1344</v>
      </c>
      <c r="F950" s="411" t="s">
        <v>1441</v>
      </c>
      <c r="G950" s="411" t="s">
        <v>1442</v>
      </c>
      <c r="H950" s="540" t="s">
        <v>9388</v>
      </c>
      <c r="I950" s="541" t="str">
        <f t="shared" si="73"/>
        <v>фото1</v>
      </c>
      <c r="J950" s="541"/>
      <c r="K950" s="542" t="s">
        <v>1347</v>
      </c>
      <c r="L950" s="546">
        <v>25</v>
      </c>
      <c r="M950" s="558">
        <v>1314.1999999999998</v>
      </c>
      <c r="N950" s="544"/>
      <c r="O950" s="331">
        <f t="shared" si="74"/>
        <v>0</v>
      </c>
      <c r="P950" s="545"/>
      <c r="Q950" s="333" t="s">
        <v>10908</v>
      </c>
      <c r="R950" s="340">
        <f t="shared" si="75"/>
        <v>52.567999999999991</v>
      </c>
      <c r="S950" s="70"/>
      <c r="T950" s="70"/>
    </row>
    <row r="951" spans="1:20" ht="15" x14ac:dyDescent="0.2">
      <c r="A951" s="519">
        <v>936</v>
      </c>
      <c r="B951" s="537">
        <v>2305</v>
      </c>
      <c r="C951" s="538" t="s">
        <v>8236</v>
      </c>
      <c r="D951" s="539"/>
      <c r="E951" s="411" t="s">
        <v>1344</v>
      </c>
      <c r="F951" s="411" t="s">
        <v>1443</v>
      </c>
      <c r="G951" s="411" t="s">
        <v>1444</v>
      </c>
      <c r="H951" s="540" t="s">
        <v>9389</v>
      </c>
      <c r="I951" s="541" t="str">
        <f t="shared" si="73"/>
        <v>фото1</v>
      </c>
      <c r="J951" s="541"/>
      <c r="K951" s="542" t="s">
        <v>1347</v>
      </c>
      <c r="L951" s="546">
        <v>25</v>
      </c>
      <c r="M951" s="558">
        <v>1233</v>
      </c>
      <c r="N951" s="544"/>
      <c r="O951" s="331">
        <f t="shared" si="74"/>
        <v>0</v>
      </c>
      <c r="P951" s="545"/>
      <c r="Q951" s="333" t="s">
        <v>1354</v>
      </c>
      <c r="R951" s="340">
        <f t="shared" si="75"/>
        <v>49.32</v>
      </c>
      <c r="S951" s="70"/>
      <c r="T951" s="70"/>
    </row>
    <row r="952" spans="1:20" ht="25.5" x14ac:dyDescent="0.2">
      <c r="A952" s="519">
        <v>937</v>
      </c>
      <c r="B952" s="537">
        <v>3019</v>
      </c>
      <c r="C952" s="538" t="s">
        <v>8237</v>
      </c>
      <c r="D952" s="539"/>
      <c r="E952" s="411" t="s">
        <v>1344</v>
      </c>
      <c r="F952" s="411" t="s">
        <v>1445</v>
      </c>
      <c r="G952" s="411" t="s">
        <v>1446</v>
      </c>
      <c r="H952" s="540" t="s">
        <v>9390</v>
      </c>
      <c r="I952" s="541" t="str">
        <f t="shared" si="73"/>
        <v>фото1</v>
      </c>
      <c r="J952" s="541"/>
      <c r="K952" s="542" t="s">
        <v>1347</v>
      </c>
      <c r="L952" s="546">
        <v>25</v>
      </c>
      <c r="M952" s="558">
        <v>3425.4</v>
      </c>
      <c r="N952" s="544"/>
      <c r="O952" s="331">
        <f t="shared" si="74"/>
        <v>0</v>
      </c>
      <c r="P952" s="545"/>
      <c r="Q952" s="333" t="s">
        <v>10908</v>
      </c>
      <c r="R952" s="340">
        <f t="shared" si="75"/>
        <v>137.01599999999999</v>
      </c>
      <c r="S952" s="70"/>
      <c r="T952" s="70"/>
    </row>
    <row r="953" spans="1:20" ht="25.5" x14ac:dyDescent="0.2">
      <c r="A953" s="519">
        <v>938</v>
      </c>
      <c r="B953" s="537">
        <v>10807</v>
      </c>
      <c r="C953" s="538" t="s">
        <v>14800</v>
      </c>
      <c r="D953" s="539"/>
      <c r="E953" s="412" t="s">
        <v>1344</v>
      </c>
      <c r="F953" s="412" t="s">
        <v>14801</v>
      </c>
      <c r="G953" s="412" t="s">
        <v>14802</v>
      </c>
      <c r="H953" s="547" t="s">
        <v>14803</v>
      </c>
      <c r="I953" s="541" t="str">
        <f t="shared" si="73"/>
        <v>фото1</v>
      </c>
      <c r="J953" s="541"/>
      <c r="K953" s="542" t="s">
        <v>1347</v>
      </c>
      <c r="L953" s="546">
        <v>25</v>
      </c>
      <c r="M953" s="558">
        <v>4318.6000000000004</v>
      </c>
      <c r="N953" s="544"/>
      <c r="O953" s="331">
        <f t="shared" si="74"/>
        <v>0</v>
      </c>
      <c r="P953" s="545" t="s">
        <v>13902</v>
      </c>
      <c r="Q953" s="333" t="s">
        <v>10908</v>
      </c>
      <c r="R953" s="340">
        <f t="shared" si="75"/>
        <v>172.74400000000003</v>
      </c>
      <c r="S953" s="70"/>
      <c r="T953" s="70"/>
    </row>
    <row r="954" spans="1:20" ht="38.25" x14ac:dyDescent="0.2">
      <c r="A954" s="519">
        <v>939</v>
      </c>
      <c r="B954" s="537">
        <v>388</v>
      </c>
      <c r="C954" s="538" t="s">
        <v>10926</v>
      </c>
      <c r="D954" s="539"/>
      <c r="E954" s="411" t="s">
        <v>1344</v>
      </c>
      <c r="F954" s="411" t="s">
        <v>10927</v>
      </c>
      <c r="G954" s="411" t="s">
        <v>10928</v>
      </c>
      <c r="H954" s="540" t="s">
        <v>10929</v>
      </c>
      <c r="I954" s="541" t="str">
        <f t="shared" si="73"/>
        <v>фото1</v>
      </c>
      <c r="J954" s="541"/>
      <c r="K954" s="542" t="s">
        <v>1347</v>
      </c>
      <c r="L954" s="546">
        <v>25</v>
      </c>
      <c r="M954" s="558">
        <v>2857</v>
      </c>
      <c r="N954" s="544"/>
      <c r="O954" s="331">
        <f t="shared" si="74"/>
        <v>0</v>
      </c>
      <c r="P954" s="545"/>
      <c r="Q954" s="333" t="s">
        <v>10908</v>
      </c>
      <c r="R954" s="340">
        <f t="shared" si="75"/>
        <v>114.28</v>
      </c>
      <c r="S954" s="70"/>
      <c r="T954" s="70"/>
    </row>
    <row r="955" spans="1:20" ht="15" x14ac:dyDescent="0.2">
      <c r="A955" s="519">
        <v>940</v>
      </c>
      <c r="B955" s="537">
        <v>3021</v>
      </c>
      <c r="C955" s="538" t="s">
        <v>8238</v>
      </c>
      <c r="D955" s="539"/>
      <c r="E955" s="411" t="s">
        <v>1344</v>
      </c>
      <c r="F955" s="411" t="s">
        <v>1447</v>
      </c>
      <c r="G955" s="411" t="s">
        <v>1448</v>
      </c>
      <c r="H955" s="540" t="s">
        <v>9391</v>
      </c>
      <c r="I955" s="541" t="str">
        <f t="shared" si="73"/>
        <v>фото1</v>
      </c>
      <c r="J955" s="541"/>
      <c r="K955" s="542" t="s">
        <v>1347</v>
      </c>
      <c r="L955" s="546">
        <v>25</v>
      </c>
      <c r="M955" s="558">
        <v>1184.3</v>
      </c>
      <c r="N955" s="544"/>
      <c r="O955" s="331">
        <f t="shared" si="74"/>
        <v>0</v>
      </c>
      <c r="P955" s="545"/>
      <c r="Q955" s="333" t="s">
        <v>10908</v>
      </c>
      <c r="R955" s="340">
        <f t="shared" si="75"/>
        <v>47.372</v>
      </c>
      <c r="S955" s="70"/>
      <c r="T955" s="70"/>
    </row>
    <row r="956" spans="1:20" ht="25.5" x14ac:dyDescent="0.2">
      <c r="A956" s="519">
        <v>941</v>
      </c>
      <c r="B956" s="537">
        <v>6933</v>
      </c>
      <c r="C956" s="538" t="s">
        <v>8239</v>
      </c>
      <c r="D956" s="539"/>
      <c r="E956" s="411" t="s">
        <v>1344</v>
      </c>
      <c r="F956" s="411" t="s">
        <v>3732</v>
      </c>
      <c r="G956" s="411" t="s">
        <v>583</v>
      </c>
      <c r="H956" s="540" t="s">
        <v>9392</v>
      </c>
      <c r="I956" s="541" t="str">
        <f t="shared" si="73"/>
        <v>фото1</v>
      </c>
      <c r="J956" s="541"/>
      <c r="K956" s="542" t="s">
        <v>1347</v>
      </c>
      <c r="L956" s="546">
        <v>25</v>
      </c>
      <c r="M956" s="558">
        <v>3425.4</v>
      </c>
      <c r="N956" s="544"/>
      <c r="O956" s="331">
        <f t="shared" si="74"/>
        <v>0</v>
      </c>
      <c r="P956" s="545"/>
      <c r="Q956" s="333" t="s">
        <v>10908</v>
      </c>
      <c r="R956" s="340">
        <f t="shared" si="75"/>
        <v>137.01599999999999</v>
      </c>
      <c r="S956" s="70"/>
      <c r="T956" s="70"/>
    </row>
    <row r="957" spans="1:20" ht="25.5" x14ac:dyDescent="0.2">
      <c r="A957" s="519">
        <v>942</v>
      </c>
      <c r="B957" s="537">
        <v>6934</v>
      </c>
      <c r="C957" s="538" t="s">
        <v>8240</v>
      </c>
      <c r="D957" s="539"/>
      <c r="E957" s="411" t="s">
        <v>1344</v>
      </c>
      <c r="F957" s="411" t="s">
        <v>3733</v>
      </c>
      <c r="G957" s="411" t="s">
        <v>3734</v>
      </c>
      <c r="H957" s="540" t="s">
        <v>9393</v>
      </c>
      <c r="I957" s="541" t="str">
        <f t="shared" si="73"/>
        <v>фото1</v>
      </c>
      <c r="J957" s="541"/>
      <c r="K957" s="542" t="s">
        <v>1347</v>
      </c>
      <c r="L957" s="546">
        <v>25</v>
      </c>
      <c r="M957" s="558">
        <v>2109.9</v>
      </c>
      <c r="N957" s="544"/>
      <c r="O957" s="331">
        <f t="shared" si="74"/>
        <v>0</v>
      </c>
      <c r="P957" s="545"/>
      <c r="Q957" s="333" t="s">
        <v>10908</v>
      </c>
      <c r="R957" s="340">
        <f t="shared" si="75"/>
        <v>84.396000000000001</v>
      </c>
      <c r="S957" s="70"/>
      <c r="T957" s="70"/>
    </row>
    <row r="958" spans="1:20" ht="38.25" x14ac:dyDescent="0.2">
      <c r="A958" s="519">
        <v>943</v>
      </c>
      <c r="B958" s="537">
        <v>10808</v>
      </c>
      <c r="C958" s="538" t="s">
        <v>14804</v>
      </c>
      <c r="D958" s="539"/>
      <c r="E958" s="412" t="s">
        <v>1344</v>
      </c>
      <c r="F958" s="412" t="s">
        <v>14805</v>
      </c>
      <c r="G958" s="412" t="s">
        <v>14806</v>
      </c>
      <c r="H958" s="547" t="s">
        <v>14807</v>
      </c>
      <c r="I958" s="541" t="str">
        <f t="shared" si="73"/>
        <v>фото1</v>
      </c>
      <c r="J958" s="541"/>
      <c r="K958" s="542" t="s">
        <v>1347</v>
      </c>
      <c r="L958" s="546">
        <v>25</v>
      </c>
      <c r="M958" s="558">
        <v>2239.9</v>
      </c>
      <c r="N958" s="544"/>
      <c r="O958" s="331">
        <f t="shared" si="74"/>
        <v>0</v>
      </c>
      <c r="P958" s="545" t="s">
        <v>13902</v>
      </c>
      <c r="Q958" s="333" t="s">
        <v>10908</v>
      </c>
      <c r="R958" s="340">
        <f t="shared" si="75"/>
        <v>89.596000000000004</v>
      </c>
      <c r="S958" s="70"/>
      <c r="T958" s="70"/>
    </row>
    <row r="959" spans="1:20" ht="15" x14ac:dyDescent="0.2">
      <c r="A959" s="519">
        <v>944</v>
      </c>
      <c r="B959" s="537">
        <v>1731</v>
      </c>
      <c r="C959" s="538" t="s">
        <v>8241</v>
      </c>
      <c r="D959" s="539"/>
      <c r="E959" s="411" t="s">
        <v>1344</v>
      </c>
      <c r="F959" s="411" t="s">
        <v>1449</v>
      </c>
      <c r="G959" s="411" t="s">
        <v>1450</v>
      </c>
      <c r="H959" s="540" t="s">
        <v>9394</v>
      </c>
      <c r="I959" s="541" t="str">
        <f t="shared" si="73"/>
        <v>фото1</v>
      </c>
      <c r="J959" s="541"/>
      <c r="K959" s="542" t="s">
        <v>1347</v>
      </c>
      <c r="L959" s="546">
        <v>25</v>
      </c>
      <c r="M959" s="558">
        <v>1103.0999999999999</v>
      </c>
      <c r="N959" s="544"/>
      <c r="O959" s="331">
        <f t="shared" si="74"/>
        <v>0</v>
      </c>
      <c r="P959" s="545"/>
      <c r="Q959" s="333" t="s">
        <v>1451</v>
      </c>
      <c r="R959" s="340">
        <f t="shared" si="75"/>
        <v>44.123999999999995</v>
      </c>
      <c r="S959" s="70"/>
      <c r="T959" s="70"/>
    </row>
    <row r="960" spans="1:20" ht="38.25" x14ac:dyDescent="0.2">
      <c r="A960" s="519">
        <v>945</v>
      </c>
      <c r="B960" s="537">
        <v>4085</v>
      </c>
      <c r="C960" s="538" t="s">
        <v>8242</v>
      </c>
      <c r="D960" s="539"/>
      <c r="E960" s="411" t="s">
        <v>1344</v>
      </c>
      <c r="F960" s="411" t="s">
        <v>1452</v>
      </c>
      <c r="G960" s="411" t="s">
        <v>1453</v>
      </c>
      <c r="H960" s="540" t="s">
        <v>14808</v>
      </c>
      <c r="I960" s="541" t="str">
        <f t="shared" si="73"/>
        <v>фото1</v>
      </c>
      <c r="J960" s="541"/>
      <c r="K960" s="542" t="s">
        <v>1347</v>
      </c>
      <c r="L960" s="546">
        <v>25</v>
      </c>
      <c r="M960" s="558">
        <v>940.7</v>
      </c>
      <c r="N960" s="544"/>
      <c r="O960" s="331">
        <f t="shared" si="74"/>
        <v>0</v>
      </c>
      <c r="P960" s="545"/>
      <c r="Q960" s="333" t="s">
        <v>10908</v>
      </c>
      <c r="R960" s="340">
        <f t="shared" si="75"/>
        <v>37.628</v>
      </c>
      <c r="S960" s="70"/>
      <c r="T960" s="70"/>
    </row>
    <row r="961" spans="1:20" ht="15" x14ac:dyDescent="0.2">
      <c r="A961" s="519">
        <v>946</v>
      </c>
      <c r="B961" s="537">
        <v>4087</v>
      </c>
      <c r="C961" s="538" t="s">
        <v>8243</v>
      </c>
      <c r="D961" s="539"/>
      <c r="E961" s="411" t="s">
        <v>1344</v>
      </c>
      <c r="F961" s="411" t="s">
        <v>1454</v>
      </c>
      <c r="G961" s="411" t="s">
        <v>1455</v>
      </c>
      <c r="H961" s="540" t="s">
        <v>9395</v>
      </c>
      <c r="I961" s="541" t="str">
        <f t="shared" si="73"/>
        <v>фото1</v>
      </c>
      <c r="J961" s="541"/>
      <c r="K961" s="542" t="s">
        <v>1347</v>
      </c>
      <c r="L961" s="546">
        <v>25</v>
      </c>
      <c r="M961" s="558">
        <v>3181.7999999999997</v>
      </c>
      <c r="N961" s="544"/>
      <c r="O961" s="331">
        <f t="shared" si="74"/>
        <v>0</v>
      </c>
      <c r="P961" s="545"/>
      <c r="Q961" s="333" t="s">
        <v>10908</v>
      </c>
      <c r="R961" s="340">
        <f t="shared" si="75"/>
        <v>127.27199999999999</v>
      </c>
      <c r="S961" s="70"/>
      <c r="T961" s="70"/>
    </row>
    <row r="962" spans="1:20" ht="25.5" x14ac:dyDescent="0.2">
      <c r="A962" s="519">
        <v>947</v>
      </c>
      <c r="B962" s="537">
        <v>2306</v>
      </c>
      <c r="C962" s="538" t="s">
        <v>8244</v>
      </c>
      <c r="D962" s="539"/>
      <c r="E962" s="411" t="s">
        <v>1344</v>
      </c>
      <c r="F962" s="411" t="s">
        <v>1456</v>
      </c>
      <c r="G962" s="411" t="s">
        <v>1457</v>
      </c>
      <c r="H962" s="540" t="s">
        <v>9396</v>
      </c>
      <c r="I962" s="541" t="str">
        <f t="shared" si="73"/>
        <v>фото1</v>
      </c>
      <c r="J962" s="541"/>
      <c r="K962" s="542" t="s">
        <v>1347</v>
      </c>
      <c r="L962" s="546">
        <v>25</v>
      </c>
      <c r="M962" s="558">
        <v>3425.4</v>
      </c>
      <c r="N962" s="544"/>
      <c r="O962" s="331">
        <f t="shared" si="74"/>
        <v>0</v>
      </c>
      <c r="P962" s="545"/>
      <c r="Q962" s="333" t="s">
        <v>1451</v>
      </c>
      <c r="R962" s="340">
        <f t="shared" si="75"/>
        <v>137.01599999999999</v>
      </c>
      <c r="S962" s="70"/>
      <c r="T962" s="70"/>
    </row>
    <row r="963" spans="1:20" ht="38.25" x14ac:dyDescent="0.2">
      <c r="A963" s="519">
        <v>948</v>
      </c>
      <c r="B963" s="537">
        <v>10809</v>
      </c>
      <c r="C963" s="538" t="s">
        <v>14809</v>
      </c>
      <c r="D963" s="539"/>
      <c r="E963" s="412" t="s">
        <v>1344</v>
      </c>
      <c r="F963" s="412" t="s">
        <v>14810</v>
      </c>
      <c r="G963" s="412" t="s">
        <v>14811</v>
      </c>
      <c r="H963" s="547" t="s">
        <v>14812</v>
      </c>
      <c r="I963" s="541" t="str">
        <f t="shared" si="73"/>
        <v>фото1</v>
      </c>
      <c r="J963" s="541"/>
      <c r="K963" s="542" t="s">
        <v>1347</v>
      </c>
      <c r="L963" s="546">
        <v>25</v>
      </c>
      <c r="M963" s="558">
        <v>2857</v>
      </c>
      <c r="N963" s="544"/>
      <c r="O963" s="331">
        <f t="shared" si="74"/>
        <v>0</v>
      </c>
      <c r="P963" s="545" t="s">
        <v>13902</v>
      </c>
      <c r="Q963" s="333" t="s">
        <v>10908</v>
      </c>
      <c r="R963" s="340">
        <f t="shared" si="75"/>
        <v>114.28</v>
      </c>
      <c r="S963" s="70"/>
      <c r="T963" s="70"/>
    </row>
    <row r="964" spans="1:20" ht="25.5" x14ac:dyDescent="0.2">
      <c r="A964" s="519">
        <v>949</v>
      </c>
      <c r="B964" s="537">
        <v>1655</v>
      </c>
      <c r="C964" s="538" t="s">
        <v>8245</v>
      </c>
      <c r="D964" s="539"/>
      <c r="E964" s="411" t="s">
        <v>1344</v>
      </c>
      <c r="F964" s="411" t="s">
        <v>1458</v>
      </c>
      <c r="G964" s="411" t="s">
        <v>1459</v>
      </c>
      <c r="H964" s="540" t="s">
        <v>9397</v>
      </c>
      <c r="I964" s="541" t="str">
        <f t="shared" si="73"/>
        <v>фото1</v>
      </c>
      <c r="J964" s="541"/>
      <c r="K964" s="542" t="s">
        <v>1347</v>
      </c>
      <c r="L964" s="546">
        <v>25</v>
      </c>
      <c r="M964" s="558">
        <v>1639</v>
      </c>
      <c r="N964" s="544"/>
      <c r="O964" s="331">
        <f t="shared" si="74"/>
        <v>0</v>
      </c>
      <c r="P964" s="545"/>
      <c r="Q964" s="333" t="s">
        <v>10908</v>
      </c>
      <c r="R964" s="340">
        <f t="shared" si="75"/>
        <v>65.56</v>
      </c>
      <c r="S964" s="70"/>
      <c r="T964" s="70"/>
    </row>
    <row r="965" spans="1:20" ht="38.25" x14ac:dyDescent="0.2">
      <c r="A965" s="519">
        <v>950</v>
      </c>
      <c r="B965" s="537">
        <v>10810</v>
      </c>
      <c r="C965" s="538" t="s">
        <v>14813</v>
      </c>
      <c r="D965" s="539"/>
      <c r="E965" s="412" t="s">
        <v>1344</v>
      </c>
      <c r="F965" s="412" t="s">
        <v>14814</v>
      </c>
      <c r="G965" s="412" t="s">
        <v>14815</v>
      </c>
      <c r="H965" s="547" t="s">
        <v>14816</v>
      </c>
      <c r="I965" s="541" t="str">
        <f t="shared" si="73"/>
        <v>фото1</v>
      </c>
      <c r="J965" s="541"/>
      <c r="K965" s="542" t="s">
        <v>1347</v>
      </c>
      <c r="L965" s="546">
        <v>25</v>
      </c>
      <c r="M965" s="558">
        <v>2857</v>
      </c>
      <c r="N965" s="544"/>
      <c r="O965" s="331">
        <f t="shared" si="74"/>
        <v>0</v>
      </c>
      <c r="P965" s="545" t="s">
        <v>13902</v>
      </c>
      <c r="Q965" s="333" t="s">
        <v>10908</v>
      </c>
      <c r="R965" s="340">
        <f t="shared" si="75"/>
        <v>114.28</v>
      </c>
      <c r="S965" s="70"/>
      <c r="T965" s="70"/>
    </row>
    <row r="966" spans="1:20" ht="25.5" x14ac:dyDescent="0.2">
      <c r="A966" s="519">
        <v>951</v>
      </c>
      <c r="B966" s="537">
        <v>3717</v>
      </c>
      <c r="C966" s="538" t="s">
        <v>8246</v>
      </c>
      <c r="D966" s="539"/>
      <c r="E966" s="411" t="s">
        <v>1344</v>
      </c>
      <c r="F966" s="411" t="s">
        <v>1460</v>
      </c>
      <c r="G966" s="411" t="s">
        <v>1461</v>
      </c>
      <c r="H966" s="540" t="s">
        <v>9398</v>
      </c>
      <c r="I966" s="541" t="str">
        <f t="shared" si="73"/>
        <v>фото1</v>
      </c>
      <c r="J966" s="541"/>
      <c r="K966" s="542" t="s">
        <v>1347</v>
      </c>
      <c r="L966" s="546">
        <v>25</v>
      </c>
      <c r="M966" s="558">
        <v>3181.7999999999997</v>
      </c>
      <c r="N966" s="544"/>
      <c r="O966" s="331">
        <f t="shared" si="74"/>
        <v>0</v>
      </c>
      <c r="P966" s="545"/>
      <c r="Q966" s="333" t="s">
        <v>10908</v>
      </c>
      <c r="R966" s="340">
        <f t="shared" si="75"/>
        <v>127.27199999999999</v>
      </c>
      <c r="S966" s="70"/>
      <c r="T966" s="70"/>
    </row>
    <row r="967" spans="1:20" ht="38.25" x14ac:dyDescent="0.2">
      <c r="A967" s="519">
        <v>952</v>
      </c>
      <c r="B967" s="537">
        <v>10811</v>
      </c>
      <c r="C967" s="538" t="s">
        <v>14817</v>
      </c>
      <c r="D967" s="539"/>
      <c r="E967" s="412" t="s">
        <v>1344</v>
      </c>
      <c r="F967" s="412" t="s">
        <v>14818</v>
      </c>
      <c r="G967" s="412" t="s">
        <v>14819</v>
      </c>
      <c r="H967" s="547" t="s">
        <v>14820</v>
      </c>
      <c r="I967" s="541" t="str">
        <f t="shared" si="73"/>
        <v>фото1</v>
      </c>
      <c r="J967" s="541"/>
      <c r="K967" s="542" t="s">
        <v>1347</v>
      </c>
      <c r="L967" s="546">
        <v>25</v>
      </c>
      <c r="M967" s="558">
        <v>2857</v>
      </c>
      <c r="N967" s="544"/>
      <c r="O967" s="331">
        <f t="shared" si="74"/>
        <v>0</v>
      </c>
      <c r="P967" s="545" t="s">
        <v>13902</v>
      </c>
      <c r="Q967" s="333" t="s">
        <v>10908</v>
      </c>
      <c r="R967" s="340">
        <f t="shared" si="75"/>
        <v>114.28</v>
      </c>
      <c r="S967" s="70"/>
      <c r="T967" s="70"/>
    </row>
    <row r="968" spans="1:20" ht="38.25" x14ac:dyDescent="0.2">
      <c r="A968" s="519">
        <v>953</v>
      </c>
      <c r="B968" s="537">
        <v>4066</v>
      </c>
      <c r="C968" s="538" t="s">
        <v>12966</v>
      </c>
      <c r="D968" s="539"/>
      <c r="E968" s="411" t="s">
        <v>1344</v>
      </c>
      <c r="F968" s="411" t="s">
        <v>12967</v>
      </c>
      <c r="G968" s="411" t="s">
        <v>12968</v>
      </c>
      <c r="H968" s="540" t="s">
        <v>12969</v>
      </c>
      <c r="I968" s="541" t="str">
        <f t="shared" si="73"/>
        <v>фото1</v>
      </c>
      <c r="J968" s="541"/>
      <c r="K968" s="542" t="s">
        <v>1347</v>
      </c>
      <c r="L968" s="546">
        <v>25</v>
      </c>
      <c r="M968" s="558">
        <v>1720.1999999999998</v>
      </c>
      <c r="N968" s="544"/>
      <c r="O968" s="331">
        <f t="shared" si="74"/>
        <v>0</v>
      </c>
      <c r="P968" s="545" t="s">
        <v>11622</v>
      </c>
      <c r="Q968" s="333" t="s">
        <v>10908</v>
      </c>
      <c r="R968" s="340">
        <f t="shared" si="75"/>
        <v>68.807999999999993</v>
      </c>
      <c r="S968" s="70"/>
      <c r="T968" s="70"/>
    </row>
    <row r="969" spans="1:20" ht="25.5" x14ac:dyDescent="0.2">
      <c r="A969" s="519">
        <v>954</v>
      </c>
      <c r="B969" s="537">
        <v>6937</v>
      </c>
      <c r="C969" s="538" t="s">
        <v>8247</v>
      </c>
      <c r="D969" s="539"/>
      <c r="E969" s="411" t="s">
        <v>1344</v>
      </c>
      <c r="F969" s="411" t="s">
        <v>3735</v>
      </c>
      <c r="G969" s="411" t="s">
        <v>3736</v>
      </c>
      <c r="H969" s="540" t="s">
        <v>9399</v>
      </c>
      <c r="I969" s="541" t="str">
        <f t="shared" si="73"/>
        <v>фото1</v>
      </c>
      <c r="J969" s="541"/>
      <c r="K969" s="542" t="s">
        <v>1347</v>
      </c>
      <c r="L969" s="546">
        <v>25</v>
      </c>
      <c r="M969" s="558">
        <v>2207.4</v>
      </c>
      <c r="N969" s="544"/>
      <c r="O969" s="331">
        <f t="shared" si="74"/>
        <v>0</v>
      </c>
      <c r="P969" s="545"/>
      <c r="Q969" s="333" t="s">
        <v>10908</v>
      </c>
      <c r="R969" s="340">
        <f t="shared" si="75"/>
        <v>88.296000000000006</v>
      </c>
      <c r="S969" s="70"/>
      <c r="T969" s="70"/>
    </row>
    <row r="970" spans="1:20" ht="25.5" x14ac:dyDescent="0.2">
      <c r="A970" s="519">
        <v>955</v>
      </c>
      <c r="B970" s="537">
        <v>4088</v>
      </c>
      <c r="C970" s="538" t="s">
        <v>8248</v>
      </c>
      <c r="D970" s="539"/>
      <c r="E970" s="411" t="s">
        <v>1344</v>
      </c>
      <c r="F970" s="411" t="s">
        <v>1462</v>
      </c>
      <c r="G970" s="411" t="s">
        <v>1463</v>
      </c>
      <c r="H970" s="540" t="s">
        <v>12970</v>
      </c>
      <c r="I970" s="541" t="str">
        <f t="shared" si="73"/>
        <v>фото1</v>
      </c>
      <c r="J970" s="541"/>
      <c r="K970" s="542" t="s">
        <v>1347</v>
      </c>
      <c r="L970" s="546">
        <v>25</v>
      </c>
      <c r="M970" s="558">
        <v>2207.4</v>
      </c>
      <c r="N970" s="544"/>
      <c r="O970" s="331">
        <f t="shared" si="74"/>
        <v>0</v>
      </c>
      <c r="P970" s="545"/>
      <c r="Q970" s="333" t="s">
        <v>10908</v>
      </c>
      <c r="R970" s="340">
        <f t="shared" si="75"/>
        <v>88.296000000000006</v>
      </c>
      <c r="S970" s="70"/>
      <c r="T970" s="70"/>
    </row>
    <row r="971" spans="1:20" ht="25.5" x14ac:dyDescent="0.2">
      <c r="A971" s="519">
        <v>956</v>
      </c>
      <c r="B971" s="537">
        <v>3722</v>
      </c>
      <c r="C971" s="538" t="s">
        <v>8249</v>
      </c>
      <c r="D971" s="539"/>
      <c r="E971" s="411" t="s">
        <v>1344</v>
      </c>
      <c r="F971" s="411" t="s">
        <v>1464</v>
      </c>
      <c r="G971" s="411" t="s">
        <v>1465</v>
      </c>
      <c r="H971" s="540" t="s">
        <v>9400</v>
      </c>
      <c r="I971" s="541" t="str">
        <f t="shared" si="73"/>
        <v>фото1</v>
      </c>
      <c r="J971" s="541"/>
      <c r="K971" s="542" t="s">
        <v>1347</v>
      </c>
      <c r="L971" s="546">
        <v>25</v>
      </c>
      <c r="M971" s="558">
        <v>1395.3999999999999</v>
      </c>
      <c r="N971" s="544"/>
      <c r="O971" s="331">
        <f t="shared" si="74"/>
        <v>0</v>
      </c>
      <c r="P971" s="545"/>
      <c r="Q971" s="333" t="s">
        <v>10908</v>
      </c>
      <c r="R971" s="340">
        <f t="shared" si="75"/>
        <v>55.815999999999995</v>
      </c>
      <c r="S971" s="70"/>
      <c r="T971" s="70"/>
    </row>
    <row r="972" spans="1:20" ht="25.5" x14ac:dyDescent="0.2">
      <c r="A972" s="519">
        <v>957</v>
      </c>
      <c r="B972" s="537">
        <v>1656</v>
      </c>
      <c r="C972" s="538" t="s">
        <v>8250</v>
      </c>
      <c r="D972" s="539"/>
      <c r="E972" s="411" t="s">
        <v>1344</v>
      </c>
      <c r="F972" s="411" t="s">
        <v>1466</v>
      </c>
      <c r="G972" s="411" t="s">
        <v>1467</v>
      </c>
      <c r="H972" s="540" t="s">
        <v>9401</v>
      </c>
      <c r="I972" s="541" t="str">
        <f t="shared" si="73"/>
        <v>фото1</v>
      </c>
      <c r="J972" s="541"/>
      <c r="K972" s="542" t="s">
        <v>1347</v>
      </c>
      <c r="L972" s="546">
        <v>25</v>
      </c>
      <c r="M972" s="558">
        <v>2207.4</v>
      </c>
      <c r="N972" s="544"/>
      <c r="O972" s="331">
        <f t="shared" si="74"/>
        <v>0</v>
      </c>
      <c r="P972" s="545"/>
      <c r="Q972" s="333" t="s">
        <v>10908</v>
      </c>
      <c r="R972" s="340">
        <f t="shared" si="75"/>
        <v>88.296000000000006</v>
      </c>
      <c r="S972" s="70"/>
      <c r="T972" s="70"/>
    </row>
    <row r="973" spans="1:20" ht="25.5" x14ac:dyDescent="0.2">
      <c r="A973" s="519">
        <v>958</v>
      </c>
      <c r="B973" s="537">
        <v>4090</v>
      </c>
      <c r="C973" s="538" t="s">
        <v>8251</v>
      </c>
      <c r="D973" s="539"/>
      <c r="E973" s="411" t="s">
        <v>1344</v>
      </c>
      <c r="F973" s="411" t="s">
        <v>1468</v>
      </c>
      <c r="G973" s="411" t="s">
        <v>1469</v>
      </c>
      <c r="H973" s="540" t="s">
        <v>9402</v>
      </c>
      <c r="I973" s="541" t="str">
        <f t="shared" si="73"/>
        <v>фото1</v>
      </c>
      <c r="J973" s="541"/>
      <c r="K973" s="542" t="s">
        <v>1347</v>
      </c>
      <c r="L973" s="546">
        <v>25</v>
      </c>
      <c r="M973" s="558">
        <v>1639</v>
      </c>
      <c r="N973" s="544"/>
      <c r="O973" s="331">
        <f t="shared" si="74"/>
        <v>0</v>
      </c>
      <c r="P973" s="545"/>
      <c r="Q973" s="333" t="s">
        <v>10908</v>
      </c>
      <c r="R973" s="340">
        <f t="shared" si="75"/>
        <v>65.56</v>
      </c>
      <c r="S973" s="70"/>
      <c r="T973" s="70"/>
    </row>
    <row r="974" spans="1:20" ht="38.25" x14ac:dyDescent="0.2">
      <c r="A974" s="519">
        <v>959</v>
      </c>
      <c r="B974" s="537">
        <v>5696</v>
      </c>
      <c r="C974" s="538" t="s">
        <v>9403</v>
      </c>
      <c r="D974" s="539"/>
      <c r="E974" s="411" t="s">
        <v>1344</v>
      </c>
      <c r="F974" s="411" t="s">
        <v>9404</v>
      </c>
      <c r="G974" s="411" t="s">
        <v>9405</v>
      </c>
      <c r="H974" s="540" t="s">
        <v>9406</v>
      </c>
      <c r="I974" s="541" t="str">
        <f t="shared" si="73"/>
        <v>фото1</v>
      </c>
      <c r="J974" s="541"/>
      <c r="K974" s="542" t="s">
        <v>1347</v>
      </c>
      <c r="L974" s="546">
        <v>15</v>
      </c>
      <c r="M974" s="558">
        <v>2386</v>
      </c>
      <c r="N974" s="544"/>
      <c r="O974" s="331">
        <f t="shared" si="74"/>
        <v>0</v>
      </c>
      <c r="P974" s="545"/>
      <c r="Q974" s="333" t="s">
        <v>10908</v>
      </c>
      <c r="R974" s="340">
        <f t="shared" si="75"/>
        <v>159.06666666666666</v>
      </c>
      <c r="S974" s="70"/>
      <c r="T974" s="70"/>
    </row>
    <row r="975" spans="1:20" ht="38.25" x14ac:dyDescent="0.2">
      <c r="A975" s="519">
        <v>960</v>
      </c>
      <c r="B975" s="537">
        <v>4544</v>
      </c>
      <c r="C975" s="538" t="s">
        <v>8252</v>
      </c>
      <c r="D975" s="539" t="s">
        <v>9407</v>
      </c>
      <c r="E975" s="411" t="s">
        <v>1344</v>
      </c>
      <c r="F975" s="411" t="s">
        <v>1470</v>
      </c>
      <c r="G975" s="411" t="s">
        <v>1471</v>
      </c>
      <c r="H975" s="540" t="s">
        <v>9408</v>
      </c>
      <c r="I975" s="541" t="str">
        <f t="shared" si="73"/>
        <v>фото1</v>
      </c>
      <c r="J975" s="541" t="str">
        <f t="shared" ref="J975:J976" si="76">HYPERLINK("http://www.gardenbulbs.ru/images/vesna_CL/thumbnails/"&amp;D1525&amp;".jpg","фото2")</f>
        <v>фото2</v>
      </c>
      <c r="K975" s="542" t="s">
        <v>1347</v>
      </c>
      <c r="L975" s="546">
        <v>25</v>
      </c>
      <c r="M975" s="558">
        <v>3344.2</v>
      </c>
      <c r="N975" s="544"/>
      <c r="O975" s="331">
        <f t="shared" si="74"/>
        <v>0</v>
      </c>
      <c r="P975" s="545"/>
      <c r="Q975" s="333" t="s">
        <v>10908</v>
      </c>
      <c r="R975" s="340">
        <f t="shared" si="75"/>
        <v>133.768</v>
      </c>
      <c r="S975" s="70"/>
      <c r="T975" s="70"/>
    </row>
    <row r="976" spans="1:20" ht="25.5" x14ac:dyDescent="0.2">
      <c r="A976" s="519">
        <v>961</v>
      </c>
      <c r="B976" s="537">
        <v>10812</v>
      </c>
      <c r="C976" s="538" t="s">
        <v>14821</v>
      </c>
      <c r="D976" s="539" t="s">
        <v>14822</v>
      </c>
      <c r="E976" s="412" t="s">
        <v>1344</v>
      </c>
      <c r="F976" s="412" t="s">
        <v>14823</v>
      </c>
      <c r="G976" s="412" t="s">
        <v>14824</v>
      </c>
      <c r="H976" s="547" t="s">
        <v>14825</v>
      </c>
      <c r="I976" s="541" t="str">
        <f t="shared" si="73"/>
        <v>фото1</v>
      </c>
      <c r="J976" s="541" t="str">
        <f t="shared" si="76"/>
        <v>фото2</v>
      </c>
      <c r="K976" s="542" t="s">
        <v>1347</v>
      </c>
      <c r="L976" s="546">
        <v>25</v>
      </c>
      <c r="M976" s="558">
        <v>4968.2000000000007</v>
      </c>
      <c r="N976" s="544"/>
      <c r="O976" s="331">
        <f t="shared" si="74"/>
        <v>0</v>
      </c>
      <c r="P976" s="545" t="s">
        <v>13902</v>
      </c>
      <c r="Q976" s="333" t="s">
        <v>10908</v>
      </c>
      <c r="R976" s="340">
        <f t="shared" si="75"/>
        <v>198.72800000000004</v>
      </c>
      <c r="S976" s="70"/>
      <c r="T976" s="70"/>
    </row>
    <row r="977" spans="1:20" ht="15" x14ac:dyDescent="0.2">
      <c r="A977" s="519">
        <v>962</v>
      </c>
      <c r="B977" s="537">
        <v>3723</v>
      </c>
      <c r="C977" s="538" t="s">
        <v>8253</v>
      </c>
      <c r="D977" s="539"/>
      <c r="E977" s="449" t="s">
        <v>1344</v>
      </c>
      <c r="F977" s="449" t="s">
        <v>1472</v>
      </c>
      <c r="G977" s="449" t="s">
        <v>1473</v>
      </c>
      <c r="H977" s="548" t="s">
        <v>9409</v>
      </c>
      <c r="I977" s="541" t="str">
        <f t="shared" si="73"/>
        <v>фото1</v>
      </c>
      <c r="J977" s="541"/>
      <c r="K977" s="542" t="s">
        <v>1347</v>
      </c>
      <c r="L977" s="546">
        <v>25</v>
      </c>
      <c r="M977" s="558">
        <v>2239.9</v>
      </c>
      <c r="N977" s="544"/>
      <c r="O977" s="331">
        <f t="shared" si="74"/>
        <v>0</v>
      </c>
      <c r="P977" s="545"/>
      <c r="Q977" s="333" t="s">
        <v>1474</v>
      </c>
      <c r="R977" s="340">
        <f t="shared" si="75"/>
        <v>89.596000000000004</v>
      </c>
      <c r="S977" s="70"/>
      <c r="T977" s="70"/>
    </row>
    <row r="978" spans="1:20" ht="15" x14ac:dyDescent="0.2">
      <c r="A978" s="519">
        <v>963</v>
      </c>
      <c r="B978" s="537">
        <v>3022</v>
      </c>
      <c r="C978" s="538" t="s">
        <v>8254</v>
      </c>
      <c r="D978" s="539"/>
      <c r="E978" s="411" t="s">
        <v>1344</v>
      </c>
      <c r="F978" s="411" t="s">
        <v>1475</v>
      </c>
      <c r="G978" s="411" t="s">
        <v>1476</v>
      </c>
      <c r="H978" s="540" t="s">
        <v>9410</v>
      </c>
      <c r="I978" s="541" t="str">
        <f t="shared" si="73"/>
        <v>фото1</v>
      </c>
      <c r="J978" s="541"/>
      <c r="K978" s="542" t="s">
        <v>1347</v>
      </c>
      <c r="L978" s="546">
        <v>25</v>
      </c>
      <c r="M978" s="558">
        <v>3376.7</v>
      </c>
      <c r="N978" s="544"/>
      <c r="O978" s="331">
        <f t="shared" si="74"/>
        <v>0</v>
      </c>
      <c r="P978" s="545"/>
      <c r="Q978" s="333" t="s">
        <v>10908</v>
      </c>
      <c r="R978" s="340">
        <f t="shared" si="75"/>
        <v>135.06799999999998</v>
      </c>
      <c r="S978" s="70"/>
      <c r="T978" s="70"/>
    </row>
    <row r="979" spans="1:20" ht="38.25" x14ac:dyDescent="0.2">
      <c r="A979" s="519">
        <v>964</v>
      </c>
      <c r="B979" s="537">
        <v>2139</v>
      </c>
      <c r="C979" s="538" t="s">
        <v>10930</v>
      </c>
      <c r="D979" s="539"/>
      <c r="E979" s="411" t="s">
        <v>1344</v>
      </c>
      <c r="F979" s="411" t="s">
        <v>10931</v>
      </c>
      <c r="G979" s="411" t="s">
        <v>10932</v>
      </c>
      <c r="H979" s="540" t="s">
        <v>10933</v>
      </c>
      <c r="I979" s="541" t="str">
        <f t="shared" si="73"/>
        <v>фото1</v>
      </c>
      <c r="J979" s="541"/>
      <c r="K979" s="542" t="s">
        <v>1347</v>
      </c>
      <c r="L979" s="546">
        <v>25</v>
      </c>
      <c r="M979" s="558">
        <v>4156.2000000000007</v>
      </c>
      <c r="N979" s="544"/>
      <c r="O979" s="331">
        <f t="shared" si="74"/>
        <v>0</v>
      </c>
      <c r="P979" s="545"/>
      <c r="Q979" s="333" t="s">
        <v>10908</v>
      </c>
      <c r="R979" s="340">
        <f t="shared" si="75"/>
        <v>166.24800000000002</v>
      </c>
      <c r="S979" s="70"/>
      <c r="T979" s="70"/>
    </row>
    <row r="980" spans="1:20" ht="38.25" x14ac:dyDescent="0.2">
      <c r="A980" s="519">
        <v>965</v>
      </c>
      <c r="B980" s="537">
        <v>5697</v>
      </c>
      <c r="C980" s="538" t="s">
        <v>9411</v>
      </c>
      <c r="D980" s="539" t="s">
        <v>9412</v>
      </c>
      <c r="E980" s="411" t="s">
        <v>1344</v>
      </c>
      <c r="F980" s="411" t="s">
        <v>9413</v>
      </c>
      <c r="G980" s="411" t="s">
        <v>9414</v>
      </c>
      <c r="H980" s="540" t="s">
        <v>9415</v>
      </c>
      <c r="I980" s="541" t="str">
        <f t="shared" si="73"/>
        <v>фото1</v>
      </c>
      <c r="J980" s="541" t="str">
        <f>HYPERLINK("http://www.gardenbulbs.ru/images/vesna_CL/thumbnails/"&amp;D1530&amp;".jpg","фото2")</f>
        <v>фото2</v>
      </c>
      <c r="K980" s="542" t="s">
        <v>1347</v>
      </c>
      <c r="L980" s="546">
        <v>25</v>
      </c>
      <c r="M980" s="558">
        <v>4075</v>
      </c>
      <c r="N980" s="544"/>
      <c r="O980" s="331">
        <f t="shared" si="74"/>
        <v>0</v>
      </c>
      <c r="P980" s="545"/>
      <c r="Q980" s="333" t="s">
        <v>10908</v>
      </c>
      <c r="R980" s="340">
        <f t="shared" si="75"/>
        <v>163</v>
      </c>
      <c r="S980" s="70"/>
      <c r="T980" s="70"/>
    </row>
    <row r="981" spans="1:20" ht="25.5" x14ac:dyDescent="0.2">
      <c r="A981" s="519">
        <v>966</v>
      </c>
      <c r="B981" s="537">
        <v>4092</v>
      </c>
      <c r="C981" s="538" t="s">
        <v>8255</v>
      </c>
      <c r="D981" s="539"/>
      <c r="E981" s="411" t="s">
        <v>1344</v>
      </c>
      <c r="F981" s="411" t="s">
        <v>1477</v>
      </c>
      <c r="G981" s="411" t="s">
        <v>1478</v>
      </c>
      <c r="H981" s="540" t="s">
        <v>12971</v>
      </c>
      <c r="I981" s="541" t="str">
        <f t="shared" si="73"/>
        <v>фото1</v>
      </c>
      <c r="J981" s="541"/>
      <c r="K981" s="542" t="s">
        <v>1347</v>
      </c>
      <c r="L981" s="546">
        <v>15</v>
      </c>
      <c r="M981" s="558">
        <v>2045</v>
      </c>
      <c r="N981" s="544"/>
      <c r="O981" s="331">
        <f t="shared" si="74"/>
        <v>0</v>
      </c>
      <c r="P981" s="545"/>
      <c r="Q981" s="333" t="s">
        <v>10908</v>
      </c>
      <c r="R981" s="340">
        <f t="shared" si="75"/>
        <v>136.33333333333334</v>
      </c>
      <c r="S981" s="70"/>
      <c r="T981" s="70"/>
    </row>
    <row r="982" spans="1:20" ht="15" x14ac:dyDescent="0.2">
      <c r="A982" s="519">
        <v>967</v>
      </c>
      <c r="B982" s="537">
        <v>4093</v>
      </c>
      <c r="C982" s="538" t="s">
        <v>8256</v>
      </c>
      <c r="D982" s="539"/>
      <c r="E982" s="411" t="s">
        <v>1344</v>
      </c>
      <c r="F982" s="411" t="s">
        <v>1479</v>
      </c>
      <c r="G982" s="411" t="s">
        <v>1480</v>
      </c>
      <c r="H982" s="540" t="s">
        <v>9416</v>
      </c>
      <c r="I982" s="541" t="str">
        <f t="shared" si="73"/>
        <v>фото1</v>
      </c>
      <c r="J982" s="541"/>
      <c r="K982" s="542" t="s">
        <v>1347</v>
      </c>
      <c r="L982" s="546">
        <v>25</v>
      </c>
      <c r="M982" s="558">
        <v>2451</v>
      </c>
      <c r="N982" s="544"/>
      <c r="O982" s="331">
        <f t="shared" si="74"/>
        <v>0</v>
      </c>
      <c r="P982" s="545"/>
      <c r="Q982" s="333" t="s">
        <v>10908</v>
      </c>
      <c r="R982" s="340">
        <f t="shared" si="75"/>
        <v>98.04</v>
      </c>
      <c r="S982" s="70"/>
      <c r="T982" s="70"/>
    </row>
    <row r="983" spans="1:20" ht="25.5" x14ac:dyDescent="0.2">
      <c r="A983" s="519">
        <v>968</v>
      </c>
      <c r="B983" s="537">
        <v>3023</v>
      </c>
      <c r="C983" s="538" t="s">
        <v>8257</v>
      </c>
      <c r="D983" s="539"/>
      <c r="E983" s="449" t="s">
        <v>1344</v>
      </c>
      <c r="F983" s="449" t="s">
        <v>1481</v>
      </c>
      <c r="G983" s="449" t="s">
        <v>1482</v>
      </c>
      <c r="H983" s="548" t="s">
        <v>9417</v>
      </c>
      <c r="I983" s="541" t="str">
        <f t="shared" si="73"/>
        <v>фото1</v>
      </c>
      <c r="J983" s="541"/>
      <c r="K983" s="542" t="s">
        <v>1347</v>
      </c>
      <c r="L983" s="546">
        <v>25</v>
      </c>
      <c r="M983" s="558">
        <v>1639</v>
      </c>
      <c r="N983" s="544"/>
      <c r="O983" s="331">
        <f t="shared" si="74"/>
        <v>0</v>
      </c>
      <c r="P983" s="545"/>
      <c r="Q983" s="333" t="s">
        <v>10908</v>
      </c>
      <c r="R983" s="340">
        <f t="shared" si="75"/>
        <v>65.56</v>
      </c>
      <c r="S983" s="70"/>
      <c r="T983" s="70"/>
    </row>
    <row r="984" spans="1:20" ht="25.5" x14ac:dyDescent="0.2">
      <c r="A984" s="519">
        <v>969</v>
      </c>
      <c r="B984" s="537">
        <v>10813</v>
      </c>
      <c r="C984" s="538" t="s">
        <v>14826</v>
      </c>
      <c r="D984" s="539"/>
      <c r="E984" s="412" t="s">
        <v>1344</v>
      </c>
      <c r="F984" s="412" t="s">
        <v>14827</v>
      </c>
      <c r="G984" s="412" t="s">
        <v>14828</v>
      </c>
      <c r="H984" s="547" t="s">
        <v>14829</v>
      </c>
      <c r="I984" s="541" t="str">
        <f t="shared" si="73"/>
        <v>фото1</v>
      </c>
      <c r="J984" s="541"/>
      <c r="K984" s="542" t="s">
        <v>1347</v>
      </c>
      <c r="L984" s="546">
        <v>25</v>
      </c>
      <c r="M984" s="558">
        <v>2857</v>
      </c>
      <c r="N984" s="544"/>
      <c r="O984" s="331">
        <f t="shared" si="74"/>
        <v>0</v>
      </c>
      <c r="P984" s="545" t="s">
        <v>13902</v>
      </c>
      <c r="Q984" s="333" t="s">
        <v>10908</v>
      </c>
      <c r="R984" s="340">
        <f t="shared" si="75"/>
        <v>114.28</v>
      </c>
      <c r="S984" s="70"/>
      <c r="T984" s="70"/>
    </row>
    <row r="985" spans="1:20" ht="25.5" x14ac:dyDescent="0.2">
      <c r="A985" s="519">
        <v>970</v>
      </c>
      <c r="B985" s="537">
        <v>2755</v>
      </c>
      <c r="C985" s="538" t="s">
        <v>12972</v>
      </c>
      <c r="D985" s="539"/>
      <c r="E985" s="411" t="s">
        <v>1344</v>
      </c>
      <c r="F985" s="411" t="s">
        <v>12973</v>
      </c>
      <c r="G985" s="411" t="s">
        <v>12974</v>
      </c>
      <c r="H985" s="540" t="s">
        <v>12975</v>
      </c>
      <c r="I985" s="541" t="str">
        <f t="shared" si="73"/>
        <v>фото1</v>
      </c>
      <c r="J985" s="541"/>
      <c r="K985" s="542" t="s">
        <v>1347</v>
      </c>
      <c r="L985" s="546">
        <v>25</v>
      </c>
      <c r="M985" s="558">
        <v>3750.2</v>
      </c>
      <c r="N985" s="544"/>
      <c r="O985" s="331">
        <f t="shared" si="74"/>
        <v>0</v>
      </c>
      <c r="P985" s="545" t="s">
        <v>11622</v>
      </c>
      <c r="Q985" s="333" t="s">
        <v>10908</v>
      </c>
      <c r="R985" s="340">
        <f t="shared" si="75"/>
        <v>150.00799999999998</v>
      </c>
      <c r="S985" s="70"/>
      <c r="T985" s="70"/>
    </row>
    <row r="986" spans="1:20" ht="38.25" x14ac:dyDescent="0.2">
      <c r="A986" s="519">
        <v>971</v>
      </c>
      <c r="B986" s="537">
        <v>3024</v>
      </c>
      <c r="C986" s="538" t="s">
        <v>10935</v>
      </c>
      <c r="D986" s="539"/>
      <c r="E986" s="411" t="s">
        <v>1344</v>
      </c>
      <c r="F986" s="411" t="s">
        <v>1484</v>
      </c>
      <c r="G986" s="411" t="s">
        <v>1485</v>
      </c>
      <c r="H986" s="540" t="s">
        <v>9419</v>
      </c>
      <c r="I986" s="541" t="str">
        <f t="shared" si="73"/>
        <v>фото1</v>
      </c>
      <c r="J986" s="541"/>
      <c r="K986" s="542" t="s">
        <v>1347</v>
      </c>
      <c r="L986" s="546">
        <v>25</v>
      </c>
      <c r="M986" s="558">
        <v>1281.6999999999998</v>
      </c>
      <c r="N986" s="544"/>
      <c r="O986" s="331">
        <f t="shared" si="74"/>
        <v>0</v>
      </c>
      <c r="P986" s="545"/>
      <c r="Q986" s="333" t="s">
        <v>10908</v>
      </c>
      <c r="R986" s="340">
        <f t="shared" si="75"/>
        <v>51.267999999999994</v>
      </c>
      <c r="S986" s="70"/>
      <c r="T986" s="70"/>
    </row>
    <row r="987" spans="1:20" ht="38.25" x14ac:dyDescent="0.2">
      <c r="A987" s="519">
        <v>972</v>
      </c>
      <c r="B987" s="537">
        <v>352</v>
      </c>
      <c r="C987" s="538" t="s">
        <v>10936</v>
      </c>
      <c r="D987" s="539"/>
      <c r="E987" s="411" t="s">
        <v>1344</v>
      </c>
      <c r="F987" s="411" t="s">
        <v>10937</v>
      </c>
      <c r="G987" s="411" t="s">
        <v>10938</v>
      </c>
      <c r="H987" s="540" t="s">
        <v>10939</v>
      </c>
      <c r="I987" s="541" t="str">
        <f t="shared" si="73"/>
        <v>фото1</v>
      </c>
      <c r="J987" s="541"/>
      <c r="K987" s="542" t="s">
        <v>1347</v>
      </c>
      <c r="L987" s="546">
        <v>25</v>
      </c>
      <c r="M987" s="558">
        <v>4805.8</v>
      </c>
      <c r="N987" s="544"/>
      <c r="O987" s="331">
        <f t="shared" si="74"/>
        <v>0</v>
      </c>
      <c r="P987" s="545"/>
      <c r="Q987" s="333" t="s">
        <v>10908</v>
      </c>
      <c r="R987" s="340">
        <f t="shared" si="75"/>
        <v>192.232</v>
      </c>
      <c r="S987" s="70"/>
      <c r="T987" s="70"/>
    </row>
    <row r="988" spans="1:20" ht="25.5" x14ac:dyDescent="0.2">
      <c r="A988" s="519">
        <v>973</v>
      </c>
      <c r="B988" s="537">
        <v>4097</v>
      </c>
      <c r="C988" s="538" t="s">
        <v>8259</v>
      </c>
      <c r="D988" s="539"/>
      <c r="E988" s="411" t="s">
        <v>1344</v>
      </c>
      <c r="F988" s="411" t="s">
        <v>1486</v>
      </c>
      <c r="G988" s="411" t="s">
        <v>1487</v>
      </c>
      <c r="H988" s="540" t="s">
        <v>9420</v>
      </c>
      <c r="I988" s="541" t="str">
        <f t="shared" si="73"/>
        <v>фото1</v>
      </c>
      <c r="J988" s="541"/>
      <c r="K988" s="542" t="s">
        <v>1347</v>
      </c>
      <c r="L988" s="546">
        <v>25</v>
      </c>
      <c r="M988" s="558">
        <v>1509.1</v>
      </c>
      <c r="N988" s="544"/>
      <c r="O988" s="331">
        <f t="shared" si="74"/>
        <v>0</v>
      </c>
      <c r="P988" s="545"/>
      <c r="Q988" s="333" t="s">
        <v>10908</v>
      </c>
      <c r="R988" s="340">
        <f t="shared" si="75"/>
        <v>60.363999999999997</v>
      </c>
      <c r="S988" s="70"/>
      <c r="T988" s="70"/>
    </row>
    <row r="989" spans="1:20" ht="38.25" x14ac:dyDescent="0.2">
      <c r="A989" s="519">
        <v>974</v>
      </c>
      <c r="B989" s="537">
        <v>123</v>
      </c>
      <c r="C989" s="538" t="s">
        <v>10940</v>
      </c>
      <c r="D989" s="539"/>
      <c r="E989" s="411" t="s">
        <v>1344</v>
      </c>
      <c r="F989" s="411" t="s">
        <v>10941</v>
      </c>
      <c r="G989" s="411" t="s">
        <v>10942</v>
      </c>
      <c r="H989" s="540" t="s">
        <v>10943</v>
      </c>
      <c r="I989" s="541" t="str">
        <f t="shared" si="73"/>
        <v>фото1</v>
      </c>
      <c r="J989" s="541"/>
      <c r="K989" s="542" t="s">
        <v>1347</v>
      </c>
      <c r="L989" s="546">
        <v>25</v>
      </c>
      <c r="M989" s="558">
        <v>8216.1</v>
      </c>
      <c r="N989" s="544"/>
      <c r="O989" s="331">
        <f t="shared" si="74"/>
        <v>0</v>
      </c>
      <c r="P989" s="545"/>
      <c r="Q989" s="333" t="s">
        <v>10908</v>
      </c>
      <c r="R989" s="340">
        <f t="shared" si="75"/>
        <v>328.64400000000001</v>
      </c>
      <c r="S989" s="70"/>
      <c r="T989" s="70"/>
    </row>
    <row r="990" spans="1:20" ht="25.5" x14ac:dyDescent="0.2">
      <c r="A990" s="519">
        <v>975</v>
      </c>
      <c r="B990" s="537">
        <v>3066</v>
      </c>
      <c r="C990" s="538" t="s">
        <v>8260</v>
      </c>
      <c r="D990" s="539"/>
      <c r="E990" s="411" t="s">
        <v>1344</v>
      </c>
      <c r="F990" s="411" t="s">
        <v>1488</v>
      </c>
      <c r="G990" s="411" t="s">
        <v>1489</v>
      </c>
      <c r="H990" s="540" t="s">
        <v>9421</v>
      </c>
      <c r="I990" s="541" t="str">
        <f t="shared" si="73"/>
        <v>фото1</v>
      </c>
      <c r="J990" s="541"/>
      <c r="K990" s="542" t="s">
        <v>1347</v>
      </c>
      <c r="L990" s="546">
        <v>25</v>
      </c>
      <c r="M990" s="558">
        <v>875.7</v>
      </c>
      <c r="N990" s="544"/>
      <c r="O990" s="331">
        <f t="shared" si="74"/>
        <v>0</v>
      </c>
      <c r="P990" s="545"/>
      <c r="Q990" s="333" t="s">
        <v>1354</v>
      </c>
      <c r="R990" s="340">
        <f t="shared" si="75"/>
        <v>35.027999999999999</v>
      </c>
      <c r="S990" s="70"/>
      <c r="T990" s="70"/>
    </row>
    <row r="991" spans="1:20" ht="38.25" x14ac:dyDescent="0.2">
      <c r="A991" s="519">
        <v>976</v>
      </c>
      <c r="B991" s="537">
        <v>5698</v>
      </c>
      <c r="C991" s="538" t="s">
        <v>9422</v>
      </c>
      <c r="D991" s="539"/>
      <c r="E991" s="411" t="s">
        <v>1344</v>
      </c>
      <c r="F991" s="411" t="s">
        <v>4334</v>
      </c>
      <c r="G991" s="411" t="s">
        <v>4335</v>
      </c>
      <c r="H991" s="540" t="s">
        <v>9423</v>
      </c>
      <c r="I991" s="541" t="str">
        <f t="shared" si="73"/>
        <v>фото1</v>
      </c>
      <c r="J991" s="541"/>
      <c r="K991" s="542" t="s">
        <v>1347</v>
      </c>
      <c r="L991" s="546">
        <v>25</v>
      </c>
      <c r="M991" s="558">
        <v>1574</v>
      </c>
      <c r="N991" s="544"/>
      <c r="O991" s="331">
        <f t="shared" si="74"/>
        <v>0</v>
      </c>
      <c r="P991" s="545"/>
      <c r="Q991" s="333" t="s">
        <v>10908</v>
      </c>
      <c r="R991" s="340">
        <f t="shared" si="75"/>
        <v>62.96</v>
      </c>
      <c r="S991" s="70"/>
      <c r="T991" s="70"/>
    </row>
    <row r="992" spans="1:20" ht="51" x14ac:dyDescent="0.2">
      <c r="A992" s="519">
        <v>977</v>
      </c>
      <c r="B992" s="537">
        <v>4199</v>
      </c>
      <c r="C992" s="538" t="s">
        <v>10944</v>
      </c>
      <c r="D992" s="539"/>
      <c r="E992" s="411" t="s">
        <v>1344</v>
      </c>
      <c r="F992" s="411" t="s">
        <v>10945</v>
      </c>
      <c r="G992" s="411" t="s">
        <v>10946</v>
      </c>
      <c r="H992" s="540" t="s">
        <v>10947</v>
      </c>
      <c r="I992" s="541" t="str">
        <f t="shared" si="73"/>
        <v>фото1</v>
      </c>
      <c r="J992" s="541"/>
      <c r="K992" s="542" t="s">
        <v>1347</v>
      </c>
      <c r="L992" s="546">
        <v>25</v>
      </c>
      <c r="M992" s="558">
        <v>2532.1999999999998</v>
      </c>
      <c r="N992" s="544"/>
      <c r="O992" s="331">
        <f t="shared" si="74"/>
        <v>0</v>
      </c>
      <c r="P992" s="545"/>
      <c r="Q992" s="333" t="s">
        <v>10908</v>
      </c>
      <c r="R992" s="340">
        <f t="shared" si="75"/>
        <v>101.288</v>
      </c>
      <c r="S992" s="70"/>
      <c r="T992" s="70"/>
    </row>
    <row r="993" spans="1:20" ht="15" x14ac:dyDescent="0.2">
      <c r="A993" s="519">
        <v>978</v>
      </c>
      <c r="B993" s="537">
        <v>4099</v>
      </c>
      <c r="C993" s="538" t="s">
        <v>8261</v>
      </c>
      <c r="D993" s="539"/>
      <c r="E993" s="411" t="s">
        <v>1344</v>
      </c>
      <c r="F993" s="411" t="s">
        <v>1490</v>
      </c>
      <c r="G993" s="411" t="s">
        <v>1491</v>
      </c>
      <c r="H993" s="540" t="s">
        <v>9424</v>
      </c>
      <c r="I993" s="541" t="str">
        <f t="shared" si="73"/>
        <v>фото1</v>
      </c>
      <c r="J993" s="541"/>
      <c r="K993" s="542" t="s">
        <v>1347</v>
      </c>
      <c r="L993" s="546">
        <v>25</v>
      </c>
      <c r="M993" s="558">
        <v>2288.6</v>
      </c>
      <c r="N993" s="544"/>
      <c r="O993" s="331">
        <f t="shared" si="74"/>
        <v>0</v>
      </c>
      <c r="P993" s="545"/>
      <c r="Q993" s="333" t="s">
        <v>10908</v>
      </c>
      <c r="R993" s="340">
        <f t="shared" si="75"/>
        <v>91.543999999999997</v>
      </c>
      <c r="S993" s="70"/>
      <c r="T993" s="70"/>
    </row>
    <row r="994" spans="1:20" ht="25.5" x14ac:dyDescent="0.2">
      <c r="A994" s="519">
        <v>979</v>
      </c>
      <c r="B994" s="537">
        <v>4100</v>
      </c>
      <c r="C994" s="538" t="s">
        <v>9425</v>
      </c>
      <c r="D994" s="539"/>
      <c r="E994" s="411" t="s">
        <v>1344</v>
      </c>
      <c r="F994" s="411" t="s">
        <v>1492</v>
      </c>
      <c r="G994" s="411" t="s">
        <v>1493</v>
      </c>
      <c r="H994" s="540" t="s">
        <v>9426</v>
      </c>
      <c r="I994" s="541" t="str">
        <f t="shared" si="73"/>
        <v>фото1</v>
      </c>
      <c r="J994" s="541"/>
      <c r="K994" s="542" t="s">
        <v>1347</v>
      </c>
      <c r="L994" s="546">
        <v>25</v>
      </c>
      <c r="M994" s="558">
        <v>1639</v>
      </c>
      <c r="N994" s="544"/>
      <c r="O994" s="331">
        <f t="shared" si="74"/>
        <v>0</v>
      </c>
      <c r="P994" s="545"/>
      <c r="Q994" s="333" t="s">
        <v>10908</v>
      </c>
      <c r="R994" s="340">
        <f t="shared" si="75"/>
        <v>65.56</v>
      </c>
      <c r="S994" s="70"/>
      <c r="T994" s="70"/>
    </row>
    <row r="995" spans="1:20" ht="15" x14ac:dyDescent="0.2">
      <c r="A995" s="519">
        <v>980</v>
      </c>
      <c r="B995" s="537">
        <v>4545</v>
      </c>
      <c r="C995" s="538" t="s">
        <v>8262</v>
      </c>
      <c r="D995" s="539"/>
      <c r="E995" s="449" t="s">
        <v>1344</v>
      </c>
      <c r="F995" s="449" t="s">
        <v>1494</v>
      </c>
      <c r="G995" s="449" t="s">
        <v>1495</v>
      </c>
      <c r="H995" s="548" t="s">
        <v>9427</v>
      </c>
      <c r="I995" s="541" t="str">
        <f t="shared" si="73"/>
        <v>фото1</v>
      </c>
      <c r="J995" s="541"/>
      <c r="K995" s="542" t="s">
        <v>1347</v>
      </c>
      <c r="L995" s="546">
        <v>25</v>
      </c>
      <c r="M995" s="558">
        <v>3344.2</v>
      </c>
      <c r="N995" s="544"/>
      <c r="O995" s="331">
        <f t="shared" si="74"/>
        <v>0</v>
      </c>
      <c r="P995" s="545"/>
      <c r="Q995" s="333" t="s">
        <v>10908</v>
      </c>
      <c r="R995" s="340">
        <f t="shared" si="75"/>
        <v>133.768</v>
      </c>
      <c r="S995" s="70"/>
      <c r="T995" s="70"/>
    </row>
    <row r="996" spans="1:20" ht="25.5" x14ac:dyDescent="0.2">
      <c r="A996" s="519">
        <v>981</v>
      </c>
      <c r="B996" s="537">
        <v>10814</v>
      </c>
      <c r="C996" s="538" t="s">
        <v>14830</v>
      </c>
      <c r="D996" s="539"/>
      <c r="E996" s="412" t="s">
        <v>1344</v>
      </c>
      <c r="F996" s="412" t="s">
        <v>14831</v>
      </c>
      <c r="G996" s="412" t="s">
        <v>14832</v>
      </c>
      <c r="H996" s="547" t="s">
        <v>14833</v>
      </c>
      <c r="I996" s="541" t="str">
        <f t="shared" si="73"/>
        <v>фото1</v>
      </c>
      <c r="J996" s="541"/>
      <c r="K996" s="542" t="s">
        <v>1347</v>
      </c>
      <c r="L996" s="546">
        <v>25</v>
      </c>
      <c r="M996" s="558">
        <v>2857</v>
      </c>
      <c r="N996" s="544"/>
      <c r="O996" s="331">
        <f t="shared" si="74"/>
        <v>0</v>
      </c>
      <c r="P996" s="545" t="s">
        <v>13902</v>
      </c>
      <c r="Q996" s="333" t="s">
        <v>10908</v>
      </c>
      <c r="R996" s="340">
        <f t="shared" si="75"/>
        <v>114.28</v>
      </c>
      <c r="S996" s="70"/>
      <c r="T996" s="70"/>
    </row>
    <row r="997" spans="1:20" ht="25.5" x14ac:dyDescent="0.2">
      <c r="A997" s="519">
        <v>982</v>
      </c>
      <c r="B997" s="537">
        <v>6940</v>
      </c>
      <c r="C997" s="538" t="s">
        <v>8263</v>
      </c>
      <c r="D997" s="539"/>
      <c r="E997" s="411" t="s">
        <v>1344</v>
      </c>
      <c r="F997" s="411" t="s">
        <v>610</v>
      </c>
      <c r="G997" s="411" t="s">
        <v>611</v>
      </c>
      <c r="H997" s="540" t="s">
        <v>9428</v>
      </c>
      <c r="I997" s="541" t="str">
        <f t="shared" si="73"/>
        <v>фото1</v>
      </c>
      <c r="J997" s="541"/>
      <c r="K997" s="542" t="s">
        <v>1347</v>
      </c>
      <c r="L997" s="546">
        <v>15</v>
      </c>
      <c r="M997" s="558">
        <v>3915.7999999999997</v>
      </c>
      <c r="N997" s="544"/>
      <c r="O997" s="331">
        <f t="shared" si="74"/>
        <v>0</v>
      </c>
      <c r="P997" s="545"/>
      <c r="Q997" s="333" t="s">
        <v>10908</v>
      </c>
      <c r="R997" s="340">
        <f t="shared" si="75"/>
        <v>261.05333333333334</v>
      </c>
      <c r="S997" s="70"/>
      <c r="T997" s="70"/>
    </row>
    <row r="998" spans="1:20" ht="25.5" x14ac:dyDescent="0.2">
      <c r="A998" s="519">
        <v>983</v>
      </c>
      <c r="B998" s="537">
        <v>4101</v>
      </c>
      <c r="C998" s="538" t="s">
        <v>8264</v>
      </c>
      <c r="D998" s="539"/>
      <c r="E998" s="411" t="s">
        <v>1344</v>
      </c>
      <c r="F998" s="411" t="s">
        <v>1496</v>
      </c>
      <c r="G998" s="411" t="s">
        <v>1497</v>
      </c>
      <c r="H998" s="540" t="s">
        <v>9429</v>
      </c>
      <c r="I998" s="541" t="str">
        <f t="shared" si="73"/>
        <v>фото1</v>
      </c>
      <c r="J998" s="541"/>
      <c r="K998" s="542" t="s">
        <v>1347</v>
      </c>
      <c r="L998" s="546">
        <v>25</v>
      </c>
      <c r="M998" s="558">
        <v>3506.6</v>
      </c>
      <c r="N998" s="544"/>
      <c r="O998" s="331">
        <f t="shared" si="74"/>
        <v>0</v>
      </c>
      <c r="P998" s="545"/>
      <c r="Q998" s="333" t="s">
        <v>10908</v>
      </c>
      <c r="R998" s="340">
        <f t="shared" si="75"/>
        <v>140.26400000000001</v>
      </c>
      <c r="S998" s="70"/>
      <c r="T998" s="70"/>
    </row>
    <row r="999" spans="1:20" ht="25.5" x14ac:dyDescent="0.2">
      <c r="A999" s="519">
        <v>984</v>
      </c>
      <c r="B999" s="537">
        <v>1719</v>
      </c>
      <c r="C999" s="538" t="s">
        <v>8265</v>
      </c>
      <c r="D999" s="539"/>
      <c r="E999" s="449" t="s">
        <v>1344</v>
      </c>
      <c r="F999" s="449" t="s">
        <v>1498</v>
      </c>
      <c r="G999" s="449" t="s">
        <v>1499</v>
      </c>
      <c r="H999" s="548" t="s">
        <v>9430</v>
      </c>
      <c r="I999" s="541" t="str">
        <f t="shared" si="73"/>
        <v>фото1</v>
      </c>
      <c r="J999" s="541"/>
      <c r="K999" s="542" t="s">
        <v>1347</v>
      </c>
      <c r="L999" s="546">
        <v>25</v>
      </c>
      <c r="M999" s="558">
        <v>2272.2999999999997</v>
      </c>
      <c r="N999" s="544"/>
      <c r="O999" s="331">
        <f t="shared" si="74"/>
        <v>0</v>
      </c>
      <c r="P999" s="545"/>
      <c r="Q999" s="333" t="s">
        <v>10908</v>
      </c>
      <c r="R999" s="340">
        <f t="shared" si="75"/>
        <v>90.891999999999996</v>
      </c>
      <c r="S999" s="70"/>
      <c r="T999" s="70"/>
    </row>
    <row r="1000" spans="1:20" ht="25.5" x14ac:dyDescent="0.2">
      <c r="A1000" s="519">
        <v>985</v>
      </c>
      <c r="B1000" s="537">
        <v>3725</v>
      </c>
      <c r="C1000" s="538" t="s">
        <v>8266</v>
      </c>
      <c r="D1000" s="539"/>
      <c r="E1000" s="411" t="s">
        <v>1344</v>
      </c>
      <c r="F1000" s="411" t="s">
        <v>1500</v>
      </c>
      <c r="G1000" s="411" t="s">
        <v>1501</v>
      </c>
      <c r="H1000" s="540" t="s">
        <v>9431</v>
      </c>
      <c r="I1000" s="541" t="str">
        <f t="shared" si="73"/>
        <v>фото1</v>
      </c>
      <c r="J1000" s="541"/>
      <c r="K1000" s="542" t="s">
        <v>1347</v>
      </c>
      <c r="L1000" s="546">
        <v>25</v>
      </c>
      <c r="M1000" s="558">
        <v>2272.2999999999997</v>
      </c>
      <c r="N1000" s="544"/>
      <c r="O1000" s="331">
        <f t="shared" si="74"/>
        <v>0</v>
      </c>
      <c r="P1000" s="545"/>
      <c r="Q1000" s="333" t="s">
        <v>10908</v>
      </c>
      <c r="R1000" s="340">
        <f t="shared" si="75"/>
        <v>90.891999999999996</v>
      </c>
      <c r="S1000" s="70"/>
      <c r="T1000" s="70"/>
    </row>
    <row r="1001" spans="1:20" ht="25.5" x14ac:dyDescent="0.2">
      <c r="A1001" s="519">
        <v>986</v>
      </c>
      <c r="B1001" s="537">
        <v>10815</v>
      </c>
      <c r="C1001" s="538" t="s">
        <v>14834</v>
      </c>
      <c r="D1001" s="539"/>
      <c r="E1001" s="412" t="s">
        <v>1344</v>
      </c>
      <c r="F1001" s="412" t="s">
        <v>14835</v>
      </c>
      <c r="G1001" s="412" t="s">
        <v>14836</v>
      </c>
      <c r="H1001" s="547" t="s">
        <v>14837</v>
      </c>
      <c r="I1001" s="541" t="str">
        <f t="shared" si="73"/>
        <v>фото1</v>
      </c>
      <c r="J1001" s="541"/>
      <c r="K1001" s="542" t="s">
        <v>1347</v>
      </c>
      <c r="L1001" s="546">
        <v>25</v>
      </c>
      <c r="M1001" s="558">
        <v>3506.6</v>
      </c>
      <c r="N1001" s="544"/>
      <c r="O1001" s="331">
        <f t="shared" si="74"/>
        <v>0</v>
      </c>
      <c r="P1001" s="545" t="s">
        <v>13902</v>
      </c>
      <c r="Q1001" s="333" t="s">
        <v>10908</v>
      </c>
      <c r="R1001" s="340">
        <f t="shared" si="75"/>
        <v>140.26400000000001</v>
      </c>
      <c r="S1001" s="70"/>
      <c r="T1001" s="70"/>
    </row>
    <row r="1002" spans="1:20" ht="15" x14ac:dyDescent="0.2">
      <c r="A1002" s="519">
        <v>987</v>
      </c>
      <c r="B1002" s="537">
        <v>10816</v>
      </c>
      <c r="C1002" s="538" t="s">
        <v>14838</v>
      </c>
      <c r="D1002" s="539"/>
      <c r="E1002" s="412" t="s">
        <v>1344</v>
      </c>
      <c r="F1002" s="412" t="s">
        <v>14839</v>
      </c>
      <c r="G1002" s="412" t="s">
        <v>14840</v>
      </c>
      <c r="H1002" s="547" t="s">
        <v>14841</v>
      </c>
      <c r="I1002" s="541" t="str">
        <f t="shared" ref="I1002:I1065" si="77">HYPERLINK("http://www.gardenbulbs.ru/images/vesna_CL/thumbnails/"&amp;C1002&amp;".jpg","фото1")</f>
        <v>фото1</v>
      </c>
      <c r="J1002" s="541"/>
      <c r="K1002" s="542" t="s">
        <v>1347</v>
      </c>
      <c r="L1002" s="546">
        <v>25</v>
      </c>
      <c r="M1002" s="558">
        <v>2857</v>
      </c>
      <c r="N1002" s="544"/>
      <c r="O1002" s="331">
        <f t="shared" ref="O1002:O1065" si="78">IF(ISERROR(N1002*M1002),0,N1002*M1002)</f>
        <v>0</v>
      </c>
      <c r="P1002" s="545" t="s">
        <v>13902</v>
      </c>
      <c r="Q1002" s="333" t="s">
        <v>10908</v>
      </c>
      <c r="R1002" s="340">
        <f t="shared" ref="R1002:R1065" si="79">M1002/L1002</f>
        <v>114.28</v>
      </c>
      <c r="S1002" s="70"/>
      <c r="T1002" s="70"/>
    </row>
    <row r="1003" spans="1:20" ht="38.25" x14ac:dyDescent="0.2">
      <c r="A1003" s="519">
        <v>988</v>
      </c>
      <c r="B1003" s="537">
        <v>4546</v>
      </c>
      <c r="C1003" s="538" t="s">
        <v>8267</v>
      </c>
      <c r="D1003" s="539"/>
      <c r="E1003" s="411" t="s">
        <v>1344</v>
      </c>
      <c r="F1003" s="411" t="s">
        <v>1502</v>
      </c>
      <c r="G1003" s="411" t="s">
        <v>1219</v>
      </c>
      <c r="H1003" s="540" t="s">
        <v>9432</v>
      </c>
      <c r="I1003" s="541" t="str">
        <f t="shared" si="77"/>
        <v>фото1</v>
      </c>
      <c r="J1003" s="541"/>
      <c r="K1003" s="542" t="s">
        <v>1347</v>
      </c>
      <c r="L1003" s="546">
        <v>25</v>
      </c>
      <c r="M1003" s="558">
        <v>2256.1</v>
      </c>
      <c r="N1003" s="544"/>
      <c r="O1003" s="331">
        <f t="shared" si="78"/>
        <v>0</v>
      </c>
      <c r="P1003" s="545"/>
      <c r="Q1003" s="333" t="s">
        <v>10908</v>
      </c>
      <c r="R1003" s="340">
        <f t="shared" si="79"/>
        <v>90.244</v>
      </c>
      <c r="S1003" s="70"/>
      <c r="T1003" s="70"/>
    </row>
    <row r="1004" spans="1:20" ht="25.5" x14ac:dyDescent="0.2">
      <c r="A1004" s="519">
        <v>989</v>
      </c>
      <c r="B1004" s="537">
        <v>4102</v>
      </c>
      <c r="C1004" s="538" t="s">
        <v>8268</v>
      </c>
      <c r="D1004" s="539"/>
      <c r="E1004" s="411" t="s">
        <v>1344</v>
      </c>
      <c r="F1004" s="411" t="s">
        <v>1503</v>
      </c>
      <c r="G1004" s="411" t="s">
        <v>1504</v>
      </c>
      <c r="H1004" s="540" t="s">
        <v>9433</v>
      </c>
      <c r="I1004" s="541" t="str">
        <f t="shared" si="77"/>
        <v>фото1</v>
      </c>
      <c r="J1004" s="541"/>
      <c r="K1004" s="542" t="s">
        <v>1347</v>
      </c>
      <c r="L1004" s="546">
        <v>25</v>
      </c>
      <c r="M1004" s="558">
        <v>3181.7999999999997</v>
      </c>
      <c r="N1004" s="544"/>
      <c r="O1004" s="331">
        <f t="shared" si="78"/>
        <v>0</v>
      </c>
      <c r="P1004" s="545"/>
      <c r="Q1004" s="333" t="s">
        <v>10908</v>
      </c>
      <c r="R1004" s="340">
        <f t="shared" si="79"/>
        <v>127.27199999999999</v>
      </c>
      <c r="S1004" s="70"/>
      <c r="T1004" s="70"/>
    </row>
    <row r="1005" spans="1:20" ht="25.5" x14ac:dyDescent="0.2">
      <c r="A1005" s="519">
        <v>990</v>
      </c>
      <c r="B1005" s="537">
        <v>4103</v>
      </c>
      <c r="C1005" s="538" t="s">
        <v>8269</v>
      </c>
      <c r="D1005" s="539"/>
      <c r="E1005" s="449" t="s">
        <v>1344</v>
      </c>
      <c r="F1005" s="449" t="s">
        <v>1505</v>
      </c>
      <c r="G1005" s="449" t="s">
        <v>1506</v>
      </c>
      <c r="H1005" s="548" t="s">
        <v>9434</v>
      </c>
      <c r="I1005" s="541" t="str">
        <f t="shared" si="77"/>
        <v>фото1</v>
      </c>
      <c r="J1005" s="541"/>
      <c r="K1005" s="542" t="s">
        <v>1347</v>
      </c>
      <c r="L1005" s="546">
        <v>25</v>
      </c>
      <c r="M1005" s="558">
        <v>2304.7999999999997</v>
      </c>
      <c r="N1005" s="544"/>
      <c r="O1005" s="331">
        <f t="shared" si="78"/>
        <v>0</v>
      </c>
      <c r="P1005" s="545"/>
      <c r="Q1005" s="333" t="s">
        <v>10908</v>
      </c>
      <c r="R1005" s="340">
        <f t="shared" si="79"/>
        <v>92.191999999999993</v>
      </c>
      <c r="S1005" s="70"/>
      <c r="T1005" s="70"/>
    </row>
    <row r="1006" spans="1:20" ht="38.25" x14ac:dyDescent="0.2">
      <c r="A1006" s="519">
        <v>991</v>
      </c>
      <c r="B1006" s="537">
        <v>826</v>
      </c>
      <c r="C1006" s="538" t="s">
        <v>10948</v>
      </c>
      <c r="D1006" s="539"/>
      <c r="E1006" s="411" t="s">
        <v>1344</v>
      </c>
      <c r="F1006" s="411" t="s">
        <v>10949</v>
      </c>
      <c r="G1006" s="411" t="s">
        <v>10950</v>
      </c>
      <c r="H1006" s="540" t="s">
        <v>10951</v>
      </c>
      <c r="I1006" s="541" t="str">
        <f t="shared" si="77"/>
        <v>фото1</v>
      </c>
      <c r="J1006" s="541"/>
      <c r="K1006" s="542" t="s">
        <v>1347</v>
      </c>
      <c r="L1006" s="546">
        <v>25</v>
      </c>
      <c r="M1006" s="558">
        <v>3474.1</v>
      </c>
      <c r="N1006" s="544"/>
      <c r="O1006" s="331">
        <f t="shared" si="78"/>
        <v>0</v>
      </c>
      <c r="P1006" s="545"/>
      <c r="Q1006" s="333" t="s">
        <v>10908</v>
      </c>
      <c r="R1006" s="340">
        <f t="shared" si="79"/>
        <v>138.964</v>
      </c>
      <c r="S1006" s="70"/>
      <c r="T1006" s="70"/>
    </row>
    <row r="1007" spans="1:20" ht="51" x14ac:dyDescent="0.2">
      <c r="A1007" s="519">
        <v>992</v>
      </c>
      <c r="B1007" s="537">
        <v>2227</v>
      </c>
      <c r="C1007" s="538" t="s">
        <v>10952</v>
      </c>
      <c r="D1007" s="539"/>
      <c r="E1007" s="411" t="s">
        <v>1344</v>
      </c>
      <c r="F1007" s="411" t="s">
        <v>10953</v>
      </c>
      <c r="G1007" s="411" t="s">
        <v>10954</v>
      </c>
      <c r="H1007" s="540" t="s">
        <v>10955</v>
      </c>
      <c r="I1007" s="541" t="str">
        <f t="shared" si="77"/>
        <v>фото1</v>
      </c>
      <c r="J1007" s="541"/>
      <c r="K1007" s="542" t="s">
        <v>1347</v>
      </c>
      <c r="L1007" s="546">
        <v>25</v>
      </c>
      <c r="M1007" s="558">
        <v>3344.2</v>
      </c>
      <c r="N1007" s="544"/>
      <c r="O1007" s="331">
        <f t="shared" si="78"/>
        <v>0</v>
      </c>
      <c r="P1007" s="545"/>
      <c r="Q1007" s="333" t="s">
        <v>10908</v>
      </c>
      <c r="R1007" s="340">
        <f t="shared" si="79"/>
        <v>133.768</v>
      </c>
      <c r="S1007" s="70"/>
      <c r="T1007" s="70"/>
    </row>
    <row r="1008" spans="1:20" ht="25.5" x14ac:dyDescent="0.2">
      <c r="A1008" s="519">
        <v>993</v>
      </c>
      <c r="B1008" s="537">
        <v>4548</v>
      </c>
      <c r="C1008" s="538" t="s">
        <v>8270</v>
      </c>
      <c r="D1008" s="539"/>
      <c r="E1008" s="411" t="s">
        <v>1344</v>
      </c>
      <c r="F1008" s="411" t="s">
        <v>1507</v>
      </c>
      <c r="G1008" s="411" t="s">
        <v>1508</v>
      </c>
      <c r="H1008" s="540" t="s">
        <v>9435</v>
      </c>
      <c r="I1008" s="541" t="str">
        <f t="shared" si="77"/>
        <v>фото1</v>
      </c>
      <c r="J1008" s="541"/>
      <c r="K1008" s="542" t="s">
        <v>1347</v>
      </c>
      <c r="L1008" s="546">
        <v>25</v>
      </c>
      <c r="M1008" s="558">
        <v>2857</v>
      </c>
      <c r="N1008" s="544"/>
      <c r="O1008" s="331">
        <f t="shared" si="78"/>
        <v>0</v>
      </c>
      <c r="P1008" s="545"/>
      <c r="Q1008" s="333" t="s">
        <v>10908</v>
      </c>
      <c r="R1008" s="340">
        <f t="shared" si="79"/>
        <v>114.28</v>
      </c>
      <c r="S1008" s="70"/>
      <c r="T1008" s="70"/>
    </row>
    <row r="1009" spans="1:20" ht="25.5" x14ac:dyDescent="0.2">
      <c r="A1009" s="519">
        <v>994</v>
      </c>
      <c r="B1009" s="537">
        <v>1720</v>
      </c>
      <c r="C1009" s="538" t="s">
        <v>8271</v>
      </c>
      <c r="D1009" s="539"/>
      <c r="E1009" s="449" t="s">
        <v>1344</v>
      </c>
      <c r="F1009" s="449" t="s">
        <v>1509</v>
      </c>
      <c r="G1009" s="449" t="s">
        <v>1510</v>
      </c>
      <c r="H1009" s="548" t="s">
        <v>9436</v>
      </c>
      <c r="I1009" s="541" t="str">
        <f t="shared" si="77"/>
        <v>фото1</v>
      </c>
      <c r="J1009" s="541"/>
      <c r="K1009" s="542" t="s">
        <v>1347</v>
      </c>
      <c r="L1009" s="546">
        <v>25</v>
      </c>
      <c r="M1009" s="558">
        <v>1476.6</v>
      </c>
      <c r="N1009" s="544"/>
      <c r="O1009" s="331">
        <f t="shared" si="78"/>
        <v>0</v>
      </c>
      <c r="P1009" s="545"/>
      <c r="Q1009" s="333" t="s">
        <v>1354</v>
      </c>
      <c r="R1009" s="340">
        <f t="shared" si="79"/>
        <v>59.063999999999993</v>
      </c>
      <c r="S1009" s="70"/>
      <c r="T1009" s="70"/>
    </row>
    <row r="1010" spans="1:20" ht="38.25" x14ac:dyDescent="0.2">
      <c r="A1010" s="519">
        <v>995</v>
      </c>
      <c r="B1010" s="537">
        <v>5699</v>
      </c>
      <c r="C1010" s="538" t="s">
        <v>9437</v>
      </c>
      <c r="D1010" s="539"/>
      <c r="E1010" s="411" t="s">
        <v>1344</v>
      </c>
      <c r="F1010" s="411" t="s">
        <v>9438</v>
      </c>
      <c r="G1010" s="411" t="s">
        <v>9439</v>
      </c>
      <c r="H1010" s="540" t="s">
        <v>9440</v>
      </c>
      <c r="I1010" s="541" t="str">
        <f t="shared" si="77"/>
        <v>фото1</v>
      </c>
      <c r="J1010" s="541"/>
      <c r="K1010" s="542" t="s">
        <v>1347</v>
      </c>
      <c r="L1010" s="546">
        <v>25</v>
      </c>
      <c r="M1010" s="558">
        <v>3181.7999999999997</v>
      </c>
      <c r="N1010" s="544"/>
      <c r="O1010" s="331">
        <f t="shared" si="78"/>
        <v>0</v>
      </c>
      <c r="P1010" s="545"/>
      <c r="Q1010" s="333" t="s">
        <v>10908</v>
      </c>
      <c r="R1010" s="340">
        <f t="shared" si="79"/>
        <v>127.27199999999999</v>
      </c>
      <c r="S1010" s="70"/>
      <c r="T1010" s="70"/>
    </row>
    <row r="1011" spans="1:20" ht="38.25" x14ac:dyDescent="0.2">
      <c r="A1011" s="519">
        <v>996</v>
      </c>
      <c r="B1011" s="537">
        <v>2296</v>
      </c>
      <c r="C1011" s="538" t="s">
        <v>8272</v>
      </c>
      <c r="D1011" s="539"/>
      <c r="E1011" s="411" t="s">
        <v>1344</v>
      </c>
      <c r="F1011" s="411" t="s">
        <v>1511</v>
      </c>
      <c r="G1011" s="411" t="s">
        <v>1512</v>
      </c>
      <c r="H1011" s="540" t="s">
        <v>9441</v>
      </c>
      <c r="I1011" s="541" t="str">
        <f t="shared" si="77"/>
        <v>фото1</v>
      </c>
      <c r="J1011" s="541"/>
      <c r="K1011" s="542" t="s">
        <v>1347</v>
      </c>
      <c r="L1011" s="546">
        <v>25</v>
      </c>
      <c r="M1011" s="558">
        <v>1557.8</v>
      </c>
      <c r="N1011" s="544"/>
      <c r="O1011" s="331">
        <f t="shared" si="78"/>
        <v>0</v>
      </c>
      <c r="P1011" s="545"/>
      <c r="Q1011" s="333" t="s">
        <v>1354</v>
      </c>
      <c r="R1011" s="340">
        <f t="shared" si="79"/>
        <v>62.311999999999998</v>
      </c>
      <c r="S1011" s="70"/>
      <c r="T1011" s="70"/>
    </row>
    <row r="1012" spans="1:20" ht="15" x14ac:dyDescent="0.2">
      <c r="A1012" s="519">
        <v>997</v>
      </c>
      <c r="B1012" s="537">
        <v>3740</v>
      </c>
      <c r="C1012" s="538" t="s">
        <v>8273</v>
      </c>
      <c r="D1012" s="539"/>
      <c r="E1012" s="411" t="s">
        <v>1344</v>
      </c>
      <c r="F1012" s="411" t="s">
        <v>1513</v>
      </c>
      <c r="G1012" s="411" t="s">
        <v>1514</v>
      </c>
      <c r="H1012" s="540" t="s">
        <v>9442</v>
      </c>
      <c r="I1012" s="541" t="str">
        <f t="shared" si="77"/>
        <v>фото1</v>
      </c>
      <c r="J1012" s="541"/>
      <c r="K1012" s="542" t="s">
        <v>1347</v>
      </c>
      <c r="L1012" s="546">
        <v>25</v>
      </c>
      <c r="M1012" s="558">
        <v>2775.7999999999997</v>
      </c>
      <c r="N1012" s="544"/>
      <c r="O1012" s="331">
        <f t="shared" si="78"/>
        <v>0</v>
      </c>
      <c r="P1012" s="545"/>
      <c r="Q1012" s="333" t="s">
        <v>10908</v>
      </c>
      <c r="R1012" s="340">
        <f t="shared" si="79"/>
        <v>111.03199999999998</v>
      </c>
      <c r="S1012" s="70"/>
      <c r="T1012" s="70"/>
    </row>
    <row r="1013" spans="1:20" ht="25.5" x14ac:dyDescent="0.2">
      <c r="A1013" s="519">
        <v>998</v>
      </c>
      <c r="B1013" s="537">
        <v>4105</v>
      </c>
      <c r="C1013" s="538" t="s">
        <v>8274</v>
      </c>
      <c r="D1013" s="539"/>
      <c r="E1013" s="449" t="s">
        <v>1344</v>
      </c>
      <c r="F1013" s="449" t="s">
        <v>1515</v>
      </c>
      <c r="G1013" s="449" t="s">
        <v>1516</v>
      </c>
      <c r="H1013" s="548" t="s">
        <v>9443</v>
      </c>
      <c r="I1013" s="541" t="str">
        <f t="shared" si="77"/>
        <v>фото1</v>
      </c>
      <c r="J1013" s="541"/>
      <c r="K1013" s="542" t="s">
        <v>1347</v>
      </c>
      <c r="L1013" s="546">
        <v>25</v>
      </c>
      <c r="M1013" s="558">
        <v>1671.5</v>
      </c>
      <c r="N1013" s="544"/>
      <c r="O1013" s="331">
        <f t="shared" si="78"/>
        <v>0</v>
      </c>
      <c r="P1013" s="545"/>
      <c r="Q1013" s="333" t="s">
        <v>10908</v>
      </c>
      <c r="R1013" s="340">
        <f t="shared" si="79"/>
        <v>66.86</v>
      </c>
      <c r="S1013" s="70"/>
      <c r="T1013" s="70"/>
    </row>
    <row r="1014" spans="1:20" ht="63.75" x14ac:dyDescent="0.2">
      <c r="A1014" s="519">
        <v>999</v>
      </c>
      <c r="B1014" s="537">
        <v>314</v>
      </c>
      <c r="C1014" s="538" t="s">
        <v>10956</v>
      </c>
      <c r="D1014" s="539"/>
      <c r="E1014" s="411" t="s">
        <v>1344</v>
      </c>
      <c r="F1014" s="411" t="s">
        <v>10957</v>
      </c>
      <c r="G1014" s="411" t="s">
        <v>10958</v>
      </c>
      <c r="H1014" s="540" t="s">
        <v>10959</v>
      </c>
      <c r="I1014" s="541" t="str">
        <f t="shared" si="77"/>
        <v>фото1</v>
      </c>
      <c r="J1014" s="541"/>
      <c r="K1014" s="542" t="s">
        <v>1347</v>
      </c>
      <c r="L1014" s="546">
        <v>25</v>
      </c>
      <c r="M1014" s="558">
        <v>4399.8</v>
      </c>
      <c r="N1014" s="544"/>
      <c r="O1014" s="331">
        <f t="shared" si="78"/>
        <v>0</v>
      </c>
      <c r="P1014" s="545"/>
      <c r="Q1014" s="333" t="s">
        <v>10908</v>
      </c>
      <c r="R1014" s="340">
        <f t="shared" si="79"/>
        <v>175.99200000000002</v>
      </c>
      <c r="S1014" s="70"/>
      <c r="T1014" s="70"/>
    </row>
    <row r="1015" spans="1:20" ht="25.5" x14ac:dyDescent="0.2">
      <c r="A1015" s="519">
        <v>1000</v>
      </c>
      <c r="B1015" s="537">
        <v>3720</v>
      </c>
      <c r="C1015" s="538" t="s">
        <v>12976</v>
      </c>
      <c r="D1015" s="539"/>
      <c r="E1015" s="411" t="s">
        <v>1344</v>
      </c>
      <c r="F1015" s="411" t="s">
        <v>12977</v>
      </c>
      <c r="G1015" s="411" t="s">
        <v>12978</v>
      </c>
      <c r="H1015" s="540" t="s">
        <v>12979</v>
      </c>
      <c r="I1015" s="541" t="str">
        <f t="shared" si="77"/>
        <v>фото1</v>
      </c>
      <c r="J1015" s="541"/>
      <c r="K1015" s="542" t="s">
        <v>1347</v>
      </c>
      <c r="L1015" s="546">
        <v>25</v>
      </c>
      <c r="M1015" s="558">
        <v>4237.4000000000005</v>
      </c>
      <c r="N1015" s="544"/>
      <c r="O1015" s="331">
        <f t="shared" si="78"/>
        <v>0</v>
      </c>
      <c r="P1015" s="545" t="s">
        <v>11622</v>
      </c>
      <c r="Q1015" s="333" t="s">
        <v>10908</v>
      </c>
      <c r="R1015" s="340">
        <f t="shared" si="79"/>
        <v>169.49600000000001</v>
      </c>
      <c r="S1015" s="70"/>
      <c r="T1015" s="70"/>
    </row>
    <row r="1016" spans="1:20" ht="38.25" x14ac:dyDescent="0.2">
      <c r="A1016" s="519">
        <v>1001</v>
      </c>
      <c r="B1016" s="537">
        <v>5700</v>
      </c>
      <c r="C1016" s="538" t="s">
        <v>9444</v>
      </c>
      <c r="D1016" s="539"/>
      <c r="E1016" s="411" t="s">
        <v>1344</v>
      </c>
      <c r="F1016" s="411" t="s">
        <v>9445</v>
      </c>
      <c r="G1016" s="411" t="s">
        <v>9446</v>
      </c>
      <c r="H1016" s="540" t="s">
        <v>9447</v>
      </c>
      <c r="I1016" s="541" t="str">
        <f t="shared" si="77"/>
        <v>фото1</v>
      </c>
      <c r="J1016" s="541"/>
      <c r="K1016" s="542" t="s">
        <v>1347</v>
      </c>
      <c r="L1016" s="546">
        <v>25</v>
      </c>
      <c r="M1016" s="558">
        <v>1151.8</v>
      </c>
      <c r="N1016" s="544"/>
      <c r="O1016" s="331">
        <f t="shared" si="78"/>
        <v>0</v>
      </c>
      <c r="P1016" s="545"/>
      <c r="Q1016" s="333" t="s">
        <v>10908</v>
      </c>
      <c r="R1016" s="340">
        <f t="shared" si="79"/>
        <v>46.071999999999996</v>
      </c>
      <c r="S1016" s="70"/>
      <c r="T1016" s="70"/>
    </row>
    <row r="1017" spans="1:20" ht="51" x14ac:dyDescent="0.2">
      <c r="A1017" s="519">
        <v>1002</v>
      </c>
      <c r="B1017" s="537">
        <v>3727</v>
      </c>
      <c r="C1017" s="538" t="s">
        <v>8275</v>
      </c>
      <c r="D1017" s="539"/>
      <c r="E1017" s="411" t="s">
        <v>1344</v>
      </c>
      <c r="F1017" s="411" t="s">
        <v>1537</v>
      </c>
      <c r="G1017" s="411" t="s">
        <v>621</v>
      </c>
      <c r="H1017" s="540" t="s">
        <v>9503</v>
      </c>
      <c r="I1017" s="541" t="str">
        <f t="shared" si="77"/>
        <v>фото1</v>
      </c>
      <c r="J1017" s="541"/>
      <c r="K1017" s="542" t="s">
        <v>1347</v>
      </c>
      <c r="L1017" s="546">
        <v>25</v>
      </c>
      <c r="M1017" s="558">
        <v>4156.2000000000007</v>
      </c>
      <c r="N1017" s="544"/>
      <c r="O1017" s="331">
        <f t="shared" si="78"/>
        <v>0</v>
      </c>
      <c r="P1017" s="545"/>
      <c r="Q1017" s="333" t="s">
        <v>1538</v>
      </c>
      <c r="R1017" s="340">
        <f t="shared" si="79"/>
        <v>166.24800000000002</v>
      </c>
      <c r="S1017" s="70"/>
      <c r="T1017" s="70"/>
    </row>
    <row r="1018" spans="1:20" ht="25.5" x14ac:dyDescent="0.2">
      <c r="A1018" s="519">
        <v>1003</v>
      </c>
      <c r="B1018" s="537">
        <v>3068</v>
      </c>
      <c r="C1018" s="538" t="s">
        <v>8276</v>
      </c>
      <c r="D1018" s="539"/>
      <c r="E1018" s="411" t="s">
        <v>1344</v>
      </c>
      <c r="F1018" s="411" t="s">
        <v>1517</v>
      </c>
      <c r="G1018" s="411" t="s">
        <v>1518</v>
      </c>
      <c r="H1018" s="540" t="s">
        <v>9448</v>
      </c>
      <c r="I1018" s="541" t="str">
        <f t="shared" si="77"/>
        <v>фото1</v>
      </c>
      <c r="J1018" s="541"/>
      <c r="K1018" s="542" t="s">
        <v>1347</v>
      </c>
      <c r="L1018" s="546">
        <v>25</v>
      </c>
      <c r="M1018" s="558">
        <v>3019.4</v>
      </c>
      <c r="N1018" s="544"/>
      <c r="O1018" s="331">
        <f t="shared" si="78"/>
        <v>0</v>
      </c>
      <c r="P1018" s="545"/>
      <c r="Q1018" s="333" t="s">
        <v>10908</v>
      </c>
      <c r="R1018" s="340">
        <f t="shared" si="79"/>
        <v>120.77600000000001</v>
      </c>
      <c r="S1018" s="70"/>
      <c r="T1018" s="70"/>
    </row>
    <row r="1019" spans="1:20" ht="51" x14ac:dyDescent="0.2">
      <c r="A1019" s="519">
        <v>1004</v>
      </c>
      <c r="B1019" s="537">
        <v>6942</v>
      </c>
      <c r="C1019" s="538" t="s">
        <v>8277</v>
      </c>
      <c r="D1019" s="539"/>
      <c r="E1019" s="411" t="s">
        <v>1344</v>
      </c>
      <c r="F1019" s="411" t="s">
        <v>3737</v>
      </c>
      <c r="G1019" s="411" t="s">
        <v>3738</v>
      </c>
      <c r="H1019" s="540" t="s">
        <v>9449</v>
      </c>
      <c r="I1019" s="541" t="str">
        <f t="shared" si="77"/>
        <v>фото1</v>
      </c>
      <c r="J1019" s="541"/>
      <c r="K1019" s="542" t="s">
        <v>1347</v>
      </c>
      <c r="L1019" s="546">
        <v>25</v>
      </c>
      <c r="M1019" s="558">
        <v>2938.2</v>
      </c>
      <c r="N1019" s="544"/>
      <c r="O1019" s="331">
        <f t="shared" si="78"/>
        <v>0</v>
      </c>
      <c r="P1019" s="545"/>
      <c r="Q1019" s="333" t="s">
        <v>10908</v>
      </c>
      <c r="R1019" s="340">
        <f t="shared" si="79"/>
        <v>117.52799999999999</v>
      </c>
      <c r="S1019" s="70"/>
      <c r="T1019" s="70"/>
    </row>
    <row r="1020" spans="1:20" ht="38.25" x14ac:dyDescent="0.2">
      <c r="A1020" s="519">
        <v>1005</v>
      </c>
      <c r="B1020" s="537">
        <v>6627</v>
      </c>
      <c r="C1020" s="538" t="s">
        <v>9450</v>
      </c>
      <c r="D1020" s="539"/>
      <c r="E1020" s="411" t="s">
        <v>1344</v>
      </c>
      <c r="F1020" s="411" t="s">
        <v>9451</v>
      </c>
      <c r="G1020" s="411" t="s">
        <v>9452</v>
      </c>
      <c r="H1020" s="540" t="s">
        <v>9453</v>
      </c>
      <c r="I1020" s="541" t="str">
        <f t="shared" si="77"/>
        <v>фото1</v>
      </c>
      <c r="J1020" s="541"/>
      <c r="K1020" s="542" t="s">
        <v>1347</v>
      </c>
      <c r="L1020" s="546">
        <v>25</v>
      </c>
      <c r="M1020" s="558">
        <v>1476.6</v>
      </c>
      <c r="N1020" s="544"/>
      <c r="O1020" s="331">
        <f t="shared" si="78"/>
        <v>0</v>
      </c>
      <c r="P1020" s="545"/>
      <c r="Q1020" s="333" t="s">
        <v>10908</v>
      </c>
      <c r="R1020" s="340">
        <f t="shared" si="79"/>
        <v>59.063999999999993</v>
      </c>
      <c r="S1020" s="70"/>
      <c r="T1020" s="70"/>
    </row>
    <row r="1021" spans="1:20" ht="51" x14ac:dyDescent="0.2">
      <c r="A1021" s="519">
        <v>1006</v>
      </c>
      <c r="B1021" s="537">
        <v>6327</v>
      </c>
      <c r="C1021" s="538" t="s">
        <v>12980</v>
      </c>
      <c r="D1021" s="539"/>
      <c r="E1021" s="449" t="s">
        <v>1344</v>
      </c>
      <c r="F1021" s="449" t="s">
        <v>3578</v>
      </c>
      <c r="G1021" s="449" t="s">
        <v>39</v>
      </c>
      <c r="H1021" s="548" t="s">
        <v>12981</v>
      </c>
      <c r="I1021" s="541" t="str">
        <f t="shared" si="77"/>
        <v>фото1</v>
      </c>
      <c r="J1021" s="541"/>
      <c r="K1021" s="542" t="s">
        <v>1347</v>
      </c>
      <c r="L1021" s="546">
        <v>25</v>
      </c>
      <c r="M1021" s="558">
        <v>2857</v>
      </c>
      <c r="N1021" s="544"/>
      <c r="O1021" s="331">
        <f t="shared" si="78"/>
        <v>0</v>
      </c>
      <c r="P1021" s="545" t="s">
        <v>11622</v>
      </c>
      <c r="Q1021" s="333" t="s">
        <v>10908</v>
      </c>
      <c r="R1021" s="340">
        <f t="shared" si="79"/>
        <v>114.28</v>
      </c>
      <c r="S1021" s="70"/>
      <c r="T1021" s="70"/>
    </row>
    <row r="1022" spans="1:20" ht="25.5" x14ac:dyDescent="0.2">
      <c r="A1022" s="519">
        <v>1007</v>
      </c>
      <c r="B1022" s="537">
        <v>6936</v>
      </c>
      <c r="C1022" s="538" t="s">
        <v>8278</v>
      </c>
      <c r="D1022" s="539"/>
      <c r="E1022" s="449" t="s">
        <v>1344</v>
      </c>
      <c r="F1022" s="449" t="s">
        <v>3739</v>
      </c>
      <c r="G1022" s="449" t="s">
        <v>3740</v>
      </c>
      <c r="H1022" s="548" t="s">
        <v>9454</v>
      </c>
      <c r="I1022" s="541" t="str">
        <f t="shared" si="77"/>
        <v>фото1</v>
      </c>
      <c r="J1022" s="541"/>
      <c r="K1022" s="542" t="s">
        <v>1347</v>
      </c>
      <c r="L1022" s="546">
        <v>25</v>
      </c>
      <c r="M1022" s="558">
        <v>1639</v>
      </c>
      <c r="N1022" s="544"/>
      <c r="O1022" s="331">
        <f t="shared" si="78"/>
        <v>0</v>
      </c>
      <c r="P1022" s="545"/>
      <c r="Q1022" s="333" t="s">
        <v>10908</v>
      </c>
      <c r="R1022" s="340">
        <f t="shared" si="79"/>
        <v>65.56</v>
      </c>
      <c r="S1022" s="70"/>
      <c r="T1022" s="70"/>
    </row>
    <row r="1023" spans="1:20" ht="25.5" x14ac:dyDescent="0.2">
      <c r="A1023" s="519">
        <v>1008</v>
      </c>
      <c r="B1023" s="537">
        <v>4106</v>
      </c>
      <c r="C1023" s="538" t="s">
        <v>8279</v>
      </c>
      <c r="D1023" s="539"/>
      <c r="E1023" s="449" t="s">
        <v>1344</v>
      </c>
      <c r="F1023" s="449" t="s">
        <v>1519</v>
      </c>
      <c r="G1023" s="449" t="s">
        <v>1520</v>
      </c>
      <c r="H1023" s="548" t="s">
        <v>9455</v>
      </c>
      <c r="I1023" s="541" t="str">
        <f t="shared" si="77"/>
        <v>фото1</v>
      </c>
      <c r="J1023" s="541"/>
      <c r="K1023" s="542" t="s">
        <v>1347</v>
      </c>
      <c r="L1023" s="546">
        <v>25</v>
      </c>
      <c r="M1023" s="558">
        <v>3181.7999999999997</v>
      </c>
      <c r="N1023" s="544"/>
      <c r="O1023" s="331">
        <f t="shared" si="78"/>
        <v>0</v>
      </c>
      <c r="P1023" s="545"/>
      <c r="Q1023" s="333" t="s">
        <v>10908</v>
      </c>
      <c r="R1023" s="340">
        <f t="shared" si="79"/>
        <v>127.27199999999999</v>
      </c>
      <c r="S1023" s="70"/>
      <c r="T1023" s="70"/>
    </row>
    <row r="1024" spans="1:20" ht="25.5" x14ac:dyDescent="0.2">
      <c r="A1024" s="519">
        <v>1009</v>
      </c>
      <c r="B1024" s="537">
        <v>3728</v>
      </c>
      <c r="C1024" s="538" t="s">
        <v>8280</v>
      </c>
      <c r="D1024" s="539"/>
      <c r="E1024" s="411" t="s">
        <v>1344</v>
      </c>
      <c r="F1024" s="411" t="s">
        <v>1521</v>
      </c>
      <c r="G1024" s="411" t="s">
        <v>1522</v>
      </c>
      <c r="H1024" s="540" t="s">
        <v>9456</v>
      </c>
      <c r="I1024" s="541" t="str">
        <f t="shared" si="77"/>
        <v>фото1</v>
      </c>
      <c r="J1024" s="541"/>
      <c r="K1024" s="542" t="s">
        <v>1347</v>
      </c>
      <c r="L1024" s="546">
        <v>25</v>
      </c>
      <c r="M1024" s="558">
        <v>1720.1999999999998</v>
      </c>
      <c r="N1024" s="544"/>
      <c r="O1024" s="331">
        <f t="shared" si="78"/>
        <v>0</v>
      </c>
      <c r="P1024" s="545"/>
      <c r="Q1024" s="333" t="s">
        <v>10908</v>
      </c>
      <c r="R1024" s="340">
        <f t="shared" si="79"/>
        <v>68.807999999999993</v>
      </c>
      <c r="S1024" s="70"/>
      <c r="T1024" s="70"/>
    </row>
    <row r="1025" spans="1:20" ht="25.5" x14ac:dyDescent="0.2">
      <c r="A1025" s="519">
        <v>1010</v>
      </c>
      <c r="B1025" s="537">
        <v>5483</v>
      </c>
      <c r="C1025" s="538" t="s">
        <v>9457</v>
      </c>
      <c r="D1025" s="539"/>
      <c r="E1025" s="449" t="s">
        <v>1344</v>
      </c>
      <c r="F1025" s="449" t="s">
        <v>531</v>
      </c>
      <c r="G1025" s="449" t="s">
        <v>532</v>
      </c>
      <c r="H1025" s="548" t="s">
        <v>9458</v>
      </c>
      <c r="I1025" s="541" t="str">
        <f t="shared" si="77"/>
        <v>фото1</v>
      </c>
      <c r="J1025" s="541"/>
      <c r="K1025" s="542" t="s">
        <v>1347</v>
      </c>
      <c r="L1025" s="546">
        <v>15</v>
      </c>
      <c r="M1025" s="558">
        <v>3019.4</v>
      </c>
      <c r="N1025" s="544"/>
      <c r="O1025" s="331">
        <f t="shared" si="78"/>
        <v>0</v>
      </c>
      <c r="P1025" s="545"/>
      <c r="Q1025" s="333" t="s">
        <v>10908</v>
      </c>
      <c r="R1025" s="340">
        <f t="shared" si="79"/>
        <v>201.29333333333335</v>
      </c>
      <c r="S1025" s="70"/>
      <c r="T1025" s="70"/>
    </row>
    <row r="1026" spans="1:20" ht="25.5" x14ac:dyDescent="0.2">
      <c r="A1026" s="519">
        <v>1011</v>
      </c>
      <c r="B1026" s="537">
        <v>829</v>
      </c>
      <c r="C1026" s="538" t="s">
        <v>8281</v>
      </c>
      <c r="D1026" s="539"/>
      <c r="E1026" s="411" t="s">
        <v>1344</v>
      </c>
      <c r="F1026" s="411" t="s">
        <v>1523</v>
      </c>
      <c r="G1026" s="411" t="s">
        <v>1524</v>
      </c>
      <c r="H1026" s="540" t="s">
        <v>9459</v>
      </c>
      <c r="I1026" s="541" t="str">
        <f t="shared" si="77"/>
        <v>фото1</v>
      </c>
      <c r="J1026" s="541"/>
      <c r="K1026" s="542" t="s">
        <v>1347</v>
      </c>
      <c r="L1026" s="546">
        <v>25</v>
      </c>
      <c r="M1026" s="558">
        <v>1639</v>
      </c>
      <c r="N1026" s="544"/>
      <c r="O1026" s="331">
        <f t="shared" si="78"/>
        <v>0</v>
      </c>
      <c r="P1026" s="545"/>
      <c r="Q1026" s="333" t="s">
        <v>10908</v>
      </c>
      <c r="R1026" s="340">
        <f t="shared" si="79"/>
        <v>65.56</v>
      </c>
      <c r="S1026" s="70"/>
      <c r="T1026" s="70"/>
    </row>
    <row r="1027" spans="1:20" ht="25.5" x14ac:dyDescent="0.2">
      <c r="A1027" s="519">
        <v>1012</v>
      </c>
      <c r="B1027" s="537">
        <v>3070</v>
      </c>
      <c r="C1027" s="538" t="s">
        <v>8282</v>
      </c>
      <c r="D1027" s="539"/>
      <c r="E1027" s="411" t="s">
        <v>1344</v>
      </c>
      <c r="F1027" s="411" t="s">
        <v>1525</v>
      </c>
      <c r="G1027" s="411" t="s">
        <v>1526</v>
      </c>
      <c r="H1027" s="540" t="s">
        <v>9460</v>
      </c>
      <c r="I1027" s="541" t="str">
        <f t="shared" si="77"/>
        <v>фото1</v>
      </c>
      <c r="J1027" s="541"/>
      <c r="K1027" s="542" t="s">
        <v>1347</v>
      </c>
      <c r="L1027" s="546">
        <v>25</v>
      </c>
      <c r="M1027" s="558">
        <v>2597.1</v>
      </c>
      <c r="N1027" s="544"/>
      <c r="O1027" s="331">
        <f t="shared" si="78"/>
        <v>0</v>
      </c>
      <c r="P1027" s="545"/>
      <c r="Q1027" s="333" t="s">
        <v>10908</v>
      </c>
      <c r="R1027" s="340">
        <f t="shared" si="79"/>
        <v>103.884</v>
      </c>
      <c r="S1027" s="70"/>
      <c r="T1027" s="70"/>
    </row>
    <row r="1028" spans="1:20" ht="38.25" x14ac:dyDescent="0.2">
      <c r="A1028" s="519">
        <v>1013</v>
      </c>
      <c r="B1028" s="537">
        <v>6943</v>
      </c>
      <c r="C1028" s="538" t="s">
        <v>8283</v>
      </c>
      <c r="D1028" s="539"/>
      <c r="E1028" s="449" t="s">
        <v>1344</v>
      </c>
      <c r="F1028" s="449" t="s">
        <v>3741</v>
      </c>
      <c r="G1028" s="449" t="s">
        <v>3742</v>
      </c>
      <c r="H1028" s="548" t="s">
        <v>9461</v>
      </c>
      <c r="I1028" s="541" t="str">
        <f t="shared" si="77"/>
        <v>фото1</v>
      </c>
      <c r="J1028" s="541"/>
      <c r="K1028" s="542" t="s">
        <v>1347</v>
      </c>
      <c r="L1028" s="546">
        <v>25</v>
      </c>
      <c r="M1028" s="558">
        <v>1184.3</v>
      </c>
      <c r="N1028" s="544"/>
      <c r="O1028" s="331">
        <f t="shared" si="78"/>
        <v>0</v>
      </c>
      <c r="P1028" s="545"/>
      <c r="Q1028" s="333" t="s">
        <v>10908</v>
      </c>
      <c r="R1028" s="340">
        <f t="shared" si="79"/>
        <v>47.372</v>
      </c>
      <c r="S1028" s="70"/>
      <c r="T1028" s="70"/>
    </row>
    <row r="1029" spans="1:20" ht="25.5" x14ac:dyDescent="0.2">
      <c r="A1029" s="519">
        <v>1014</v>
      </c>
      <c r="B1029" s="537">
        <v>1721</v>
      </c>
      <c r="C1029" s="538" t="s">
        <v>8284</v>
      </c>
      <c r="D1029" s="539"/>
      <c r="E1029" s="449" t="s">
        <v>1344</v>
      </c>
      <c r="F1029" s="449" t="s">
        <v>1527</v>
      </c>
      <c r="G1029" s="449" t="s">
        <v>1528</v>
      </c>
      <c r="H1029" s="548" t="s">
        <v>9462</v>
      </c>
      <c r="I1029" s="541" t="str">
        <f t="shared" si="77"/>
        <v>фото1</v>
      </c>
      <c r="J1029" s="541"/>
      <c r="K1029" s="542" t="s">
        <v>1347</v>
      </c>
      <c r="L1029" s="546">
        <v>25</v>
      </c>
      <c r="M1029" s="558">
        <v>2532.1999999999998</v>
      </c>
      <c r="N1029" s="544"/>
      <c r="O1029" s="331">
        <f t="shared" si="78"/>
        <v>0</v>
      </c>
      <c r="P1029" s="545"/>
      <c r="Q1029" s="333" t="s">
        <v>10908</v>
      </c>
      <c r="R1029" s="340">
        <f t="shared" si="79"/>
        <v>101.288</v>
      </c>
      <c r="S1029" s="70"/>
      <c r="T1029" s="70"/>
    </row>
    <row r="1030" spans="1:20" ht="51" x14ac:dyDescent="0.2">
      <c r="A1030" s="519">
        <v>1015</v>
      </c>
      <c r="B1030" s="537">
        <v>4455</v>
      </c>
      <c r="C1030" s="538" t="s">
        <v>10960</v>
      </c>
      <c r="D1030" s="539"/>
      <c r="E1030" s="411" t="s">
        <v>1344</v>
      </c>
      <c r="F1030" s="411" t="s">
        <v>10961</v>
      </c>
      <c r="G1030" s="411" t="s">
        <v>10962</v>
      </c>
      <c r="H1030" s="540" t="s">
        <v>10963</v>
      </c>
      <c r="I1030" s="541" t="str">
        <f t="shared" si="77"/>
        <v>фото1</v>
      </c>
      <c r="J1030" s="541"/>
      <c r="K1030" s="542" t="s">
        <v>1347</v>
      </c>
      <c r="L1030" s="546">
        <v>25</v>
      </c>
      <c r="M1030" s="558">
        <v>4156.2000000000007</v>
      </c>
      <c r="N1030" s="544"/>
      <c r="O1030" s="331">
        <f t="shared" si="78"/>
        <v>0</v>
      </c>
      <c r="P1030" s="545"/>
      <c r="Q1030" s="333" t="s">
        <v>10908</v>
      </c>
      <c r="R1030" s="340">
        <f t="shared" si="79"/>
        <v>166.24800000000002</v>
      </c>
      <c r="S1030" s="70"/>
      <c r="T1030" s="70"/>
    </row>
    <row r="1031" spans="1:20" ht="25.5" x14ac:dyDescent="0.2">
      <c r="A1031" s="519">
        <v>1016</v>
      </c>
      <c r="B1031" s="537">
        <v>3071</v>
      </c>
      <c r="C1031" s="538" t="s">
        <v>8285</v>
      </c>
      <c r="D1031" s="539"/>
      <c r="E1031" s="449" t="s">
        <v>1344</v>
      </c>
      <c r="F1031" s="449" t="s">
        <v>1529</v>
      </c>
      <c r="G1031" s="449" t="s">
        <v>1530</v>
      </c>
      <c r="H1031" s="548" t="s">
        <v>9463</v>
      </c>
      <c r="I1031" s="541" t="str">
        <f t="shared" si="77"/>
        <v>фото1</v>
      </c>
      <c r="J1031" s="541"/>
      <c r="K1031" s="542" t="s">
        <v>1347</v>
      </c>
      <c r="L1031" s="546">
        <v>25</v>
      </c>
      <c r="M1031" s="558">
        <v>3181.7999999999997</v>
      </c>
      <c r="N1031" s="544"/>
      <c r="O1031" s="331">
        <f t="shared" si="78"/>
        <v>0</v>
      </c>
      <c r="P1031" s="545"/>
      <c r="Q1031" s="333" t="s">
        <v>10908</v>
      </c>
      <c r="R1031" s="340">
        <f t="shared" si="79"/>
        <v>127.27199999999999</v>
      </c>
      <c r="S1031" s="70"/>
      <c r="T1031" s="70"/>
    </row>
    <row r="1032" spans="1:20" ht="25.5" x14ac:dyDescent="0.2">
      <c r="A1032" s="519">
        <v>1017</v>
      </c>
      <c r="B1032" s="537">
        <v>3729</v>
      </c>
      <c r="C1032" s="538" t="s">
        <v>8286</v>
      </c>
      <c r="D1032" s="539"/>
      <c r="E1032" s="411" t="s">
        <v>1344</v>
      </c>
      <c r="F1032" s="411" t="s">
        <v>1531</v>
      </c>
      <c r="G1032" s="411" t="s">
        <v>1532</v>
      </c>
      <c r="H1032" s="540" t="s">
        <v>9464</v>
      </c>
      <c r="I1032" s="541" t="str">
        <f t="shared" si="77"/>
        <v>фото1</v>
      </c>
      <c r="J1032" s="541"/>
      <c r="K1032" s="542" t="s">
        <v>1347</v>
      </c>
      <c r="L1032" s="546">
        <v>25</v>
      </c>
      <c r="M1032" s="558">
        <v>1346.6999999999998</v>
      </c>
      <c r="N1032" s="544"/>
      <c r="O1032" s="331">
        <f t="shared" si="78"/>
        <v>0</v>
      </c>
      <c r="P1032" s="545"/>
      <c r="Q1032" s="333" t="s">
        <v>10908</v>
      </c>
      <c r="R1032" s="340">
        <f t="shared" si="79"/>
        <v>53.867999999999995</v>
      </c>
      <c r="S1032" s="70"/>
      <c r="T1032" s="70"/>
    </row>
    <row r="1033" spans="1:20" ht="25.5" x14ac:dyDescent="0.2">
      <c r="A1033" s="519">
        <v>1018</v>
      </c>
      <c r="B1033" s="537">
        <v>2309</v>
      </c>
      <c r="C1033" s="538" t="s">
        <v>8287</v>
      </c>
      <c r="D1033" s="539"/>
      <c r="E1033" s="411" t="s">
        <v>1344</v>
      </c>
      <c r="F1033" s="411" t="s">
        <v>1533</v>
      </c>
      <c r="G1033" s="411" t="s">
        <v>1534</v>
      </c>
      <c r="H1033" s="540" t="s">
        <v>9465</v>
      </c>
      <c r="I1033" s="541" t="str">
        <f t="shared" si="77"/>
        <v>фото1</v>
      </c>
      <c r="J1033" s="541"/>
      <c r="K1033" s="542" t="s">
        <v>1347</v>
      </c>
      <c r="L1033" s="546">
        <v>25</v>
      </c>
      <c r="M1033" s="558">
        <v>827</v>
      </c>
      <c r="N1033" s="544"/>
      <c r="O1033" s="331">
        <f t="shared" si="78"/>
        <v>0</v>
      </c>
      <c r="P1033" s="545"/>
      <c r="Q1033" s="333" t="s">
        <v>10908</v>
      </c>
      <c r="R1033" s="340">
        <f t="shared" si="79"/>
        <v>33.08</v>
      </c>
      <c r="S1033" s="70"/>
      <c r="T1033" s="70"/>
    </row>
    <row r="1034" spans="1:20" ht="25.5" x14ac:dyDescent="0.2">
      <c r="A1034" s="519">
        <v>1019</v>
      </c>
      <c r="B1034" s="537">
        <v>1663</v>
      </c>
      <c r="C1034" s="538" t="s">
        <v>8288</v>
      </c>
      <c r="D1034" s="539"/>
      <c r="E1034" s="411" t="s">
        <v>1344</v>
      </c>
      <c r="F1034" s="411" t="s">
        <v>1535</v>
      </c>
      <c r="G1034" s="411" t="s">
        <v>1536</v>
      </c>
      <c r="H1034" s="540" t="s">
        <v>9466</v>
      </c>
      <c r="I1034" s="541" t="str">
        <f t="shared" si="77"/>
        <v>фото1</v>
      </c>
      <c r="J1034" s="541"/>
      <c r="K1034" s="542" t="s">
        <v>1347</v>
      </c>
      <c r="L1034" s="546">
        <v>25</v>
      </c>
      <c r="M1034" s="558">
        <v>2451</v>
      </c>
      <c r="N1034" s="544"/>
      <c r="O1034" s="331">
        <f t="shared" si="78"/>
        <v>0</v>
      </c>
      <c r="P1034" s="545"/>
      <c r="Q1034" s="333" t="s">
        <v>10908</v>
      </c>
      <c r="R1034" s="340">
        <f t="shared" si="79"/>
        <v>98.04</v>
      </c>
      <c r="S1034" s="70"/>
      <c r="T1034" s="70"/>
    </row>
    <row r="1035" spans="1:20" ht="25.5" x14ac:dyDescent="0.2">
      <c r="A1035" s="519">
        <v>1020</v>
      </c>
      <c r="B1035" s="537">
        <v>3713</v>
      </c>
      <c r="C1035" s="538" t="s">
        <v>12982</v>
      </c>
      <c r="D1035" s="539"/>
      <c r="E1035" s="411" t="s">
        <v>1344</v>
      </c>
      <c r="F1035" s="411" t="s">
        <v>3142</v>
      </c>
      <c r="G1035" s="411" t="s">
        <v>12983</v>
      </c>
      <c r="H1035" s="540" t="s">
        <v>12984</v>
      </c>
      <c r="I1035" s="541" t="str">
        <f t="shared" si="77"/>
        <v>фото1</v>
      </c>
      <c r="J1035" s="541"/>
      <c r="K1035" s="542" t="s">
        <v>1347</v>
      </c>
      <c r="L1035" s="546">
        <v>25</v>
      </c>
      <c r="M1035" s="558">
        <v>1639</v>
      </c>
      <c r="N1035" s="544"/>
      <c r="O1035" s="331">
        <f t="shared" si="78"/>
        <v>0</v>
      </c>
      <c r="P1035" s="545" t="s">
        <v>11622</v>
      </c>
      <c r="Q1035" s="333" t="s">
        <v>10908</v>
      </c>
      <c r="R1035" s="340">
        <f t="shared" si="79"/>
        <v>65.56</v>
      </c>
      <c r="S1035" s="70"/>
      <c r="T1035" s="70"/>
    </row>
    <row r="1036" spans="1:20" ht="25.5" x14ac:dyDescent="0.2">
      <c r="A1036" s="519">
        <v>1021</v>
      </c>
      <c r="B1036" s="537">
        <v>10817</v>
      </c>
      <c r="C1036" s="538" t="s">
        <v>14842</v>
      </c>
      <c r="D1036" s="539"/>
      <c r="E1036" s="412" t="s">
        <v>1344</v>
      </c>
      <c r="F1036" s="412" t="s">
        <v>14843</v>
      </c>
      <c r="G1036" s="412" t="s">
        <v>14844</v>
      </c>
      <c r="H1036" s="547" t="s">
        <v>14845</v>
      </c>
      <c r="I1036" s="541" t="str">
        <f t="shared" si="77"/>
        <v>фото1</v>
      </c>
      <c r="J1036" s="541"/>
      <c r="K1036" s="542" t="s">
        <v>1347</v>
      </c>
      <c r="L1036" s="546">
        <v>25</v>
      </c>
      <c r="M1036" s="558">
        <v>2857</v>
      </c>
      <c r="N1036" s="544"/>
      <c r="O1036" s="331">
        <f t="shared" si="78"/>
        <v>0</v>
      </c>
      <c r="P1036" s="545" t="s">
        <v>13902</v>
      </c>
      <c r="Q1036" s="333" t="s">
        <v>10908</v>
      </c>
      <c r="R1036" s="340">
        <f t="shared" si="79"/>
        <v>114.28</v>
      </c>
      <c r="S1036" s="70"/>
      <c r="T1036" s="70"/>
    </row>
    <row r="1037" spans="1:20" ht="51" x14ac:dyDescent="0.2">
      <c r="A1037" s="519">
        <v>1022</v>
      </c>
      <c r="B1037" s="537">
        <v>4449</v>
      </c>
      <c r="C1037" s="538" t="s">
        <v>10964</v>
      </c>
      <c r="D1037" s="539"/>
      <c r="E1037" s="449" t="s">
        <v>1344</v>
      </c>
      <c r="F1037" s="449" t="s">
        <v>10965</v>
      </c>
      <c r="G1037" s="449" t="s">
        <v>10966</v>
      </c>
      <c r="H1037" s="548" t="s">
        <v>10967</v>
      </c>
      <c r="I1037" s="541" t="str">
        <f t="shared" si="77"/>
        <v>фото1</v>
      </c>
      <c r="J1037" s="541"/>
      <c r="K1037" s="542" t="s">
        <v>1347</v>
      </c>
      <c r="L1037" s="546">
        <v>25</v>
      </c>
      <c r="M1037" s="558">
        <v>3506.6</v>
      </c>
      <c r="N1037" s="544"/>
      <c r="O1037" s="331">
        <f t="shared" si="78"/>
        <v>0</v>
      </c>
      <c r="P1037" s="545"/>
      <c r="Q1037" s="333" t="s">
        <v>10908</v>
      </c>
      <c r="R1037" s="340">
        <f t="shared" si="79"/>
        <v>140.26400000000001</v>
      </c>
      <c r="S1037" s="70"/>
      <c r="T1037" s="70"/>
    </row>
    <row r="1038" spans="1:20" ht="25.5" x14ac:dyDescent="0.2">
      <c r="A1038" s="519">
        <v>1023</v>
      </c>
      <c r="B1038" s="537">
        <v>3072</v>
      </c>
      <c r="C1038" s="538" t="s">
        <v>8289</v>
      </c>
      <c r="D1038" s="539"/>
      <c r="E1038" s="411" t="s">
        <v>1344</v>
      </c>
      <c r="F1038" s="411" t="s">
        <v>1539</v>
      </c>
      <c r="G1038" s="411" t="s">
        <v>1540</v>
      </c>
      <c r="H1038" s="540" t="s">
        <v>9467</v>
      </c>
      <c r="I1038" s="541" t="str">
        <f t="shared" si="77"/>
        <v>фото1</v>
      </c>
      <c r="J1038" s="541"/>
      <c r="K1038" s="542" t="s">
        <v>1347</v>
      </c>
      <c r="L1038" s="546">
        <v>25</v>
      </c>
      <c r="M1038" s="558">
        <v>1021.9</v>
      </c>
      <c r="N1038" s="544"/>
      <c r="O1038" s="331">
        <f t="shared" si="78"/>
        <v>0</v>
      </c>
      <c r="P1038" s="545"/>
      <c r="Q1038" s="333" t="s">
        <v>10908</v>
      </c>
      <c r="R1038" s="340">
        <f t="shared" si="79"/>
        <v>40.875999999999998</v>
      </c>
      <c r="S1038" s="70"/>
      <c r="T1038" s="70"/>
    </row>
    <row r="1039" spans="1:20" ht="25.5" x14ac:dyDescent="0.2">
      <c r="A1039" s="519">
        <v>1024</v>
      </c>
      <c r="B1039" s="537">
        <v>5702</v>
      </c>
      <c r="C1039" s="538" t="s">
        <v>9468</v>
      </c>
      <c r="D1039" s="539" t="s">
        <v>9469</v>
      </c>
      <c r="E1039" s="411" t="s">
        <v>1344</v>
      </c>
      <c r="F1039" s="411" t="s">
        <v>9470</v>
      </c>
      <c r="G1039" s="411" t="s">
        <v>9471</v>
      </c>
      <c r="H1039" s="540" t="s">
        <v>9472</v>
      </c>
      <c r="I1039" s="541" t="str">
        <f t="shared" si="77"/>
        <v>фото1</v>
      </c>
      <c r="J1039" s="541" t="str">
        <f>HYPERLINK("http://www.gardenbulbs.ru/images/vesna_CL/thumbnails/"&amp;D1589&amp;".jpg","фото2")</f>
        <v>фото2</v>
      </c>
      <c r="K1039" s="542" t="s">
        <v>1347</v>
      </c>
      <c r="L1039" s="546">
        <v>25</v>
      </c>
      <c r="M1039" s="558">
        <v>1151.8</v>
      </c>
      <c r="N1039" s="544"/>
      <c r="O1039" s="331">
        <f t="shared" si="78"/>
        <v>0</v>
      </c>
      <c r="P1039" s="545"/>
      <c r="Q1039" s="333" t="s">
        <v>10908</v>
      </c>
      <c r="R1039" s="340">
        <f t="shared" si="79"/>
        <v>46.071999999999996</v>
      </c>
      <c r="S1039" s="70"/>
      <c r="T1039" s="70"/>
    </row>
    <row r="1040" spans="1:20" ht="25.5" x14ac:dyDescent="0.2">
      <c r="A1040" s="519">
        <v>1025</v>
      </c>
      <c r="B1040" s="537">
        <v>3073</v>
      </c>
      <c r="C1040" s="538" t="s">
        <v>8290</v>
      </c>
      <c r="D1040" s="539"/>
      <c r="E1040" s="411" t="s">
        <v>1344</v>
      </c>
      <c r="F1040" s="411" t="s">
        <v>1541</v>
      </c>
      <c r="G1040" s="411" t="s">
        <v>1542</v>
      </c>
      <c r="H1040" s="540" t="s">
        <v>9473</v>
      </c>
      <c r="I1040" s="541" t="str">
        <f t="shared" si="77"/>
        <v>фото1</v>
      </c>
      <c r="J1040" s="541"/>
      <c r="K1040" s="542" t="s">
        <v>1347</v>
      </c>
      <c r="L1040" s="546">
        <v>25</v>
      </c>
      <c r="M1040" s="558">
        <v>1338.5</v>
      </c>
      <c r="N1040" s="544"/>
      <c r="O1040" s="331">
        <f t="shared" si="78"/>
        <v>0</v>
      </c>
      <c r="P1040" s="545"/>
      <c r="Q1040" s="333" t="s">
        <v>10908</v>
      </c>
      <c r="R1040" s="340">
        <f t="shared" si="79"/>
        <v>53.54</v>
      </c>
      <c r="S1040" s="70"/>
      <c r="T1040" s="70"/>
    </row>
    <row r="1041" spans="1:20" ht="25.5" x14ac:dyDescent="0.2">
      <c r="A1041" s="519">
        <v>1026</v>
      </c>
      <c r="B1041" s="537">
        <v>1732</v>
      </c>
      <c r="C1041" s="538" t="s">
        <v>8291</v>
      </c>
      <c r="D1041" s="539"/>
      <c r="E1041" s="411" t="s">
        <v>1344</v>
      </c>
      <c r="F1041" s="411" t="s">
        <v>1420</v>
      </c>
      <c r="G1041" s="411" t="s">
        <v>1421</v>
      </c>
      <c r="H1041" s="540" t="s">
        <v>9375</v>
      </c>
      <c r="I1041" s="541" t="str">
        <f t="shared" si="77"/>
        <v>фото1</v>
      </c>
      <c r="J1041" s="541"/>
      <c r="K1041" s="542" t="s">
        <v>1347</v>
      </c>
      <c r="L1041" s="546">
        <v>25</v>
      </c>
      <c r="M1041" s="558">
        <v>940.7</v>
      </c>
      <c r="N1041" s="544"/>
      <c r="O1041" s="331">
        <f t="shared" si="78"/>
        <v>0</v>
      </c>
      <c r="P1041" s="545"/>
      <c r="Q1041" s="333" t="s">
        <v>1382</v>
      </c>
      <c r="R1041" s="340">
        <f t="shared" si="79"/>
        <v>37.628</v>
      </c>
      <c r="S1041" s="70"/>
      <c r="T1041" s="70"/>
    </row>
    <row r="1042" spans="1:20" ht="25.5" x14ac:dyDescent="0.2">
      <c r="A1042" s="519">
        <v>1027</v>
      </c>
      <c r="B1042" s="537">
        <v>4081</v>
      </c>
      <c r="C1042" s="538" t="s">
        <v>12985</v>
      </c>
      <c r="D1042" s="539"/>
      <c r="E1042" s="411" t="s">
        <v>1344</v>
      </c>
      <c r="F1042" s="411" t="s">
        <v>12986</v>
      </c>
      <c r="G1042" s="411" t="s">
        <v>12987</v>
      </c>
      <c r="H1042" s="540" t="s">
        <v>12988</v>
      </c>
      <c r="I1042" s="541" t="str">
        <f t="shared" si="77"/>
        <v>фото1</v>
      </c>
      <c r="J1042" s="541"/>
      <c r="K1042" s="542" t="s">
        <v>1347</v>
      </c>
      <c r="L1042" s="546">
        <v>25</v>
      </c>
      <c r="M1042" s="558">
        <v>3344.2</v>
      </c>
      <c r="N1042" s="544"/>
      <c r="O1042" s="331">
        <f t="shared" si="78"/>
        <v>0</v>
      </c>
      <c r="P1042" s="545" t="s">
        <v>11622</v>
      </c>
      <c r="Q1042" s="333" t="s">
        <v>10908</v>
      </c>
      <c r="R1042" s="340">
        <f t="shared" si="79"/>
        <v>133.768</v>
      </c>
      <c r="S1042" s="70"/>
      <c r="T1042" s="70"/>
    </row>
    <row r="1043" spans="1:20" ht="51" x14ac:dyDescent="0.2">
      <c r="A1043" s="519">
        <v>1028</v>
      </c>
      <c r="B1043" s="537">
        <v>6945</v>
      </c>
      <c r="C1043" s="538" t="s">
        <v>8292</v>
      </c>
      <c r="D1043" s="539"/>
      <c r="E1043" s="411" t="s">
        <v>1344</v>
      </c>
      <c r="F1043" s="411" t="s">
        <v>12989</v>
      </c>
      <c r="G1043" s="411" t="s">
        <v>3743</v>
      </c>
      <c r="H1043" s="540" t="s">
        <v>9474</v>
      </c>
      <c r="I1043" s="541" t="str">
        <f t="shared" si="77"/>
        <v>фото1</v>
      </c>
      <c r="J1043" s="541"/>
      <c r="K1043" s="542" t="s">
        <v>1347</v>
      </c>
      <c r="L1043" s="546">
        <v>25</v>
      </c>
      <c r="M1043" s="558">
        <v>3344.2</v>
      </c>
      <c r="N1043" s="544"/>
      <c r="O1043" s="331">
        <f t="shared" si="78"/>
        <v>0</v>
      </c>
      <c r="P1043" s="545"/>
      <c r="Q1043" s="333" t="s">
        <v>10908</v>
      </c>
      <c r="R1043" s="340">
        <f t="shared" si="79"/>
        <v>133.768</v>
      </c>
      <c r="S1043" s="70"/>
      <c r="T1043" s="70"/>
    </row>
    <row r="1044" spans="1:20" ht="25.5" x14ac:dyDescent="0.2">
      <c r="A1044" s="519">
        <v>1029</v>
      </c>
      <c r="B1044" s="537">
        <v>3731</v>
      </c>
      <c r="C1044" s="538" t="s">
        <v>8293</v>
      </c>
      <c r="D1044" s="539"/>
      <c r="E1044" s="411" t="s">
        <v>1344</v>
      </c>
      <c r="F1044" s="411" t="s">
        <v>1543</v>
      </c>
      <c r="G1044" s="411" t="s">
        <v>1544</v>
      </c>
      <c r="H1044" s="540" t="s">
        <v>9475</v>
      </c>
      <c r="I1044" s="541" t="str">
        <f t="shared" si="77"/>
        <v>фото1</v>
      </c>
      <c r="J1044" s="541"/>
      <c r="K1044" s="542" t="s">
        <v>1347</v>
      </c>
      <c r="L1044" s="546">
        <v>25</v>
      </c>
      <c r="M1044" s="558">
        <v>1746.1999999999998</v>
      </c>
      <c r="N1044" s="544"/>
      <c r="O1044" s="331">
        <f t="shared" si="78"/>
        <v>0</v>
      </c>
      <c r="P1044" s="545"/>
      <c r="Q1044" s="333" t="s">
        <v>10908</v>
      </c>
      <c r="R1044" s="340">
        <f t="shared" si="79"/>
        <v>69.847999999999999</v>
      </c>
      <c r="S1044" s="70"/>
      <c r="T1044" s="70"/>
    </row>
    <row r="1045" spans="1:20" ht="25.5" x14ac:dyDescent="0.2">
      <c r="A1045" s="519">
        <v>1030</v>
      </c>
      <c r="B1045" s="537">
        <v>1724</v>
      </c>
      <c r="C1045" s="538" t="s">
        <v>8294</v>
      </c>
      <c r="D1045" s="539"/>
      <c r="E1045" s="411" t="s">
        <v>1344</v>
      </c>
      <c r="F1045" s="411" t="s">
        <v>1545</v>
      </c>
      <c r="G1045" s="411" t="s">
        <v>1546</v>
      </c>
      <c r="H1045" s="540" t="s">
        <v>9476</v>
      </c>
      <c r="I1045" s="541" t="str">
        <f t="shared" si="77"/>
        <v>фото1</v>
      </c>
      <c r="J1045" s="541"/>
      <c r="K1045" s="542" t="s">
        <v>1347</v>
      </c>
      <c r="L1045" s="546">
        <v>25</v>
      </c>
      <c r="M1045" s="558">
        <v>1038.0999999999999</v>
      </c>
      <c r="N1045" s="544"/>
      <c r="O1045" s="331">
        <f t="shared" si="78"/>
        <v>0</v>
      </c>
      <c r="P1045" s="545"/>
      <c r="Q1045" s="333" t="s">
        <v>10908</v>
      </c>
      <c r="R1045" s="340">
        <f t="shared" si="79"/>
        <v>41.523999999999994</v>
      </c>
      <c r="S1045" s="70"/>
      <c r="T1045" s="70"/>
    </row>
    <row r="1046" spans="1:20" ht="25.5" x14ac:dyDescent="0.2">
      <c r="A1046" s="519">
        <v>1031</v>
      </c>
      <c r="B1046" s="537">
        <v>3708</v>
      </c>
      <c r="C1046" s="538" t="s">
        <v>12990</v>
      </c>
      <c r="D1046" s="539"/>
      <c r="E1046" s="411" t="s">
        <v>1344</v>
      </c>
      <c r="F1046" s="411" t="s">
        <v>7435</v>
      </c>
      <c r="G1046" s="411" t="s">
        <v>9039</v>
      </c>
      <c r="H1046" s="540" t="s">
        <v>12991</v>
      </c>
      <c r="I1046" s="541" t="str">
        <f t="shared" si="77"/>
        <v>фото1</v>
      </c>
      <c r="J1046" s="541"/>
      <c r="K1046" s="542" t="s">
        <v>1347</v>
      </c>
      <c r="L1046" s="546">
        <v>25</v>
      </c>
      <c r="M1046" s="558">
        <v>3506.6</v>
      </c>
      <c r="N1046" s="544"/>
      <c r="O1046" s="331">
        <f t="shared" si="78"/>
        <v>0</v>
      </c>
      <c r="P1046" s="545" t="s">
        <v>11622</v>
      </c>
      <c r="Q1046" s="333" t="s">
        <v>10908</v>
      </c>
      <c r="R1046" s="340">
        <f t="shared" si="79"/>
        <v>140.26400000000001</v>
      </c>
      <c r="S1046" s="70"/>
      <c r="T1046" s="70"/>
    </row>
    <row r="1047" spans="1:20" ht="38.25" x14ac:dyDescent="0.2">
      <c r="A1047" s="519">
        <v>1032</v>
      </c>
      <c r="B1047" s="537">
        <v>1667</v>
      </c>
      <c r="C1047" s="538" t="s">
        <v>8295</v>
      </c>
      <c r="D1047" s="539"/>
      <c r="E1047" s="411" t="s">
        <v>1344</v>
      </c>
      <c r="F1047" s="411" t="s">
        <v>8296</v>
      </c>
      <c r="G1047" s="411" t="s">
        <v>8297</v>
      </c>
      <c r="H1047" s="540" t="s">
        <v>9477</v>
      </c>
      <c r="I1047" s="541" t="str">
        <f t="shared" si="77"/>
        <v>фото1</v>
      </c>
      <c r="J1047" s="541"/>
      <c r="K1047" s="542" t="s">
        <v>1347</v>
      </c>
      <c r="L1047" s="546">
        <v>25</v>
      </c>
      <c r="M1047" s="558">
        <v>4513.4000000000005</v>
      </c>
      <c r="N1047" s="544"/>
      <c r="O1047" s="331">
        <f t="shared" si="78"/>
        <v>0</v>
      </c>
      <c r="P1047" s="545"/>
      <c r="Q1047" s="333" t="s">
        <v>10908</v>
      </c>
      <c r="R1047" s="340">
        <f t="shared" si="79"/>
        <v>180.53600000000003</v>
      </c>
      <c r="S1047" s="70"/>
      <c r="T1047" s="70"/>
    </row>
    <row r="1048" spans="1:20" ht="25.5" x14ac:dyDescent="0.2">
      <c r="A1048" s="519">
        <v>1033</v>
      </c>
      <c r="B1048" s="537">
        <v>4551</v>
      </c>
      <c r="C1048" s="538" t="s">
        <v>9478</v>
      </c>
      <c r="D1048" s="539" t="s">
        <v>9479</v>
      </c>
      <c r="E1048" s="411" t="s">
        <v>1344</v>
      </c>
      <c r="F1048" s="411" t="s">
        <v>9480</v>
      </c>
      <c r="G1048" s="411" t="s">
        <v>9481</v>
      </c>
      <c r="H1048" s="540" t="s">
        <v>9482</v>
      </c>
      <c r="I1048" s="541" t="str">
        <f t="shared" si="77"/>
        <v>фото1</v>
      </c>
      <c r="J1048" s="541" t="str">
        <f>HYPERLINK("http://www.gardenbulbs.ru/images/vesna_CL/thumbnails/"&amp;D1598&amp;".jpg","фото2")</f>
        <v>фото2</v>
      </c>
      <c r="K1048" s="542" t="s">
        <v>1347</v>
      </c>
      <c r="L1048" s="546">
        <v>25</v>
      </c>
      <c r="M1048" s="558">
        <v>3181.7999999999997</v>
      </c>
      <c r="N1048" s="544"/>
      <c r="O1048" s="331">
        <f t="shared" si="78"/>
        <v>0</v>
      </c>
      <c r="P1048" s="545"/>
      <c r="Q1048" s="333" t="s">
        <v>10908</v>
      </c>
      <c r="R1048" s="340">
        <f t="shared" si="79"/>
        <v>127.27199999999999</v>
      </c>
      <c r="S1048" s="70"/>
      <c r="T1048" s="70"/>
    </row>
    <row r="1049" spans="1:20" ht="25.5" x14ac:dyDescent="0.2">
      <c r="A1049" s="519">
        <v>1034</v>
      </c>
      <c r="B1049" s="537">
        <v>3074</v>
      </c>
      <c r="C1049" s="538" t="s">
        <v>8298</v>
      </c>
      <c r="D1049" s="539"/>
      <c r="E1049" s="449" t="s">
        <v>1344</v>
      </c>
      <c r="F1049" s="449" t="s">
        <v>1547</v>
      </c>
      <c r="G1049" s="449" t="s">
        <v>1548</v>
      </c>
      <c r="H1049" s="548" t="s">
        <v>9483</v>
      </c>
      <c r="I1049" s="541" t="str">
        <f t="shared" si="77"/>
        <v>фото1</v>
      </c>
      <c r="J1049" s="541"/>
      <c r="K1049" s="542" t="s">
        <v>1347</v>
      </c>
      <c r="L1049" s="546">
        <v>25</v>
      </c>
      <c r="M1049" s="558">
        <v>2077.5</v>
      </c>
      <c r="N1049" s="544"/>
      <c r="O1049" s="331">
        <f t="shared" si="78"/>
        <v>0</v>
      </c>
      <c r="P1049" s="545"/>
      <c r="Q1049" s="333" t="s">
        <v>10908</v>
      </c>
      <c r="R1049" s="340">
        <f t="shared" si="79"/>
        <v>83.1</v>
      </c>
      <c r="S1049" s="70"/>
      <c r="T1049" s="70"/>
    </row>
    <row r="1050" spans="1:20" ht="25.5" x14ac:dyDescent="0.2">
      <c r="A1050" s="519">
        <v>1035</v>
      </c>
      <c r="B1050" s="537">
        <v>5485</v>
      </c>
      <c r="C1050" s="538" t="s">
        <v>9484</v>
      </c>
      <c r="D1050" s="539"/>
      <c r="E1050" s="411" t="s">
        <v>1344</v>
      </c>
      <c r="F1050" s="411" t="s">
        <v>8299</v>
      </c>
      <c r="G1050" s="411" t="s">
        <v>8300</v>
      </c>
      <c r="H1050" s="540" t="s">
        <v>9485</v>
      </c>
      <c r="I1050" s="541" t="str">
        <f t="shared" si="77"/>
        <v>фото1</v>
      </c>
      <c r="J1050" s="541"/>
      <c r="K1050" s="542"/>
      <c r="L1050" s="546">
        <v>25</v>
      </c>
      <c r="M1050" s="558">
        <v>2077.5</v>
      </c>
      <c r="N1050" s="544"/>
      <c r="O1050" s="331">
        <f t="shared" si="78"/>
        <v>0</v>
      </c>
      <c r="P1050" s="545"/>
      <c r="Q1050" s="333" t="s">
        <v>10908</v>
      </c>
      <c r="R1050" s="340">
        <f t="shared" si="79"/>
        <v>83.1</v>
      </c>
      <c r="S1050" s="70"/>
      <c r="T1050" s="70"/>
    </row>
    <row r="1051" spans="1:20" ht="25.5" x14ac:dyDescent="0.2">
      <c r="A1051" s="519">
        <v>1036</v>
      </c>
      <c r="B1051" s="537">
        <v>4107</v>
      </c>
      <c r="C1051" s="538" t="s">
        <v>9486</v>
      </c>
      <c r="D1051" s="539"/>
      <c r="E1051" s="411" t="s">
        <v>1344</v>
      </c>
      <c r="F1051" s="411" t="s">
        <v>9487</v>
      </c>
      <c r="G1051" s="411" t="s">
        <v>9488</v>
      </c>
      <c r="H1051" s="540" t="s">
        <v>9489</v>
      </c>
      <c r="I1051" s="541" t="str">
        <f t="shared" si="77"/>
        <v>фото1</v>
      </c>
      <c r="J1051" s="541"/>
      <c r="K1051" s="542" t="s">
        <v>1347</v>
      </c>
      <c r="L1051" s="546">
        <v>25</v>
      </c>
      <c r="M1051" s="558">
        <v>1639</v>
      </c>
      <c r="N1051" s="544"/>
      <c r="O1051" s="331">
        <f t="shared" si="78"/>
        <v>0</v>
      </c>
      <c r="P1051" s="545"/>
      <c r="Q1051" s="333" t="s">
        <v>10908</v>
      </c>
      <c r="R1051" s="340">
        <f t="shared" si="79"/>
        <v>65.56</v>
      </c>
      <c r="S1051" s="70"/>
      <c r="T1051" s="70"/>
    </row>
    <row r="1052" spans="1:20" ht="25.5" x14ac:dyDescent="0.2">
      <c r="A1052" s="519">
        <v>1037</v>
      </c>
      <c r="B1052" s="537">
        <v>6947</v>
      </c>
      <c r="C1052" s="538" t="s">
        <v>9490</v>
      </c>
      <c r="D1052" s="539"/>
      <c r="E1052" s="411" t="s">
        <v>1344</v>
      </c>
      <c r="F1052" s="411" t="s">
        <v>3744</v>
      </c>
      <c r="G1052" s="411" t="s">
        <v>3745</v>
      </c>
      <c r="H1052" s="540" t="s">
        <v>9491</v>
      </c>
      <c r="I1052" s="541" t="str">
        <f t="shared" si="77"/>
        <v>фото1</v>
      </c>
      <c r="J1052" s="541"/>
      <c r="K1052" s="542" t="s">
        <v>1347</v>
      </c>
      <c r="L1052" s="546">
        <v>25</v>
      </c>
      <c r="M1052" s="558">
        <v>1639</v>
      </c>
      <c r="N1052" s="544"/>
      <c r="O1052" s="331">
        <f t="shared" si="78"/>
        <v>0</v>
      </c>
      <c r="P1052" s="545"/>
      <c r="Q1052" s="333" t="s">
        <v>10908</v>
      </c>
      <c r="R1052" s="340">
        <f t="shared" si="79"/>
        <v>65.56</v>
      </c>
      <c r="S1052" s="70"/>
      <c r="T1052" s="70"/>
    </row>
    <row r="1053" spans="1:20" ht="25.5" x14ac:dyDescent="0.2">
      <c r="A1053" s="519">
        <v>1038</v>
      </c>
      <c r="B1053" s="537">
        <v>3744</v>
      </c>
      <c r="C1053" s="538" t="s">
        <v>8301</v>
      </c>
      <c r="D1053" s="539"/>
      <c r="E1053" s="411" t="s">
        <v>1344</v>
      </c>
      <c r="F1053" s="411" t="s">
        <v>1549</v>
      </c>
      <c r="G1053" s="411" t="s">
        <v>1550</v>
      </c>
      <c r="H1053" s="540" t="s">
        <v>9492</v>
      </c>
      <c r="I1053" s="541" t="str">
        <f t="shared" si="77"/>
        <v>фото1</v>
      </c>
      <c r="J1053" s="541"/>
      <c r="K1053" s="542" t="s">
        <v>1347</v>
      </c>
      <c r="L1053" s="546">
        <v>25</v>
      </c>
      <c r="M1053" s="558">
        <v>2239.9</v>
      </c>
      <c r="N1053" s="544"/>
      <c r="O1053" s="331">
        <f t="shared" si="78"/>
        <v>0</v>
      </c>
      <c r="P1053" s="545"/>
      <c r="Q1053" s="333" t="s">
        <v>10908</v>
      </c>
      <c r="R1053" s="340">
        <f t="shared" si="79"/>
        <v>89.596000000000004</v>
      </c>
      <c r="S1053" s="70"/>
      <c r="T1053" s="70"/>
    </row>
    <row r="1054" spans="1:20" ht="25.5" x14ac:dyDescent="0.2">
      <c r="A1054" s="519">
        <v>1039</v>
      </c>
      <c r="B1054" s="537">
        <v>3075</v>
      </c>
      <c r="C1054" s="538" t="s">
        <v>8302</v>
      </c>
      <c r="D1054" s="539"/>
      <c r="E1054" s="411" t="s">
        <v>1344</v>
      </c>
      <c r="F1054" s="411" t="s">
        <v>12992</v>
      </c>
      <c r="G1054" s="411" t="s">
        <v>1551</v>
      </c>
      <c r="H1054" s="540" t="s">
        <v>9493</v>
      </c>
      <c r="I1054" s="541" t="str">
        <f t="shared" si="77"/>
        <v>фото1</v>
      </c>
      <c r="J1054" s="541"/>
      <c r="K1054" s="542" t="s">
        <v>1347</v>
      </c>
      <c r="L1054" s="546">
        <v>25</v>
      </c>
      <c r="M1054" s="558">
        <v>1963.8</v>
      </c>
      <c r="N1054" s="544"/>
      <c r="O1054" s="331">
        <f t="shared" si="78"/>
        <v>0</v>
      </c>
      <c r="P1054" s="545"/>
      <c r="Q1054" s="333" t="s">
        <v>10908</v>
      </c>
      <c r="R1054" s="340">
        <f t="shared" si="79"/>
        <v>78.551999999999992</v>
      </c>
      <c r="S1054" s="70"/>
      <c r="T1054" s="70"/>
    </row>
    <row r="1055" spans="1:20" ht="25.5" x14ac:dyDescent="0.2">
      <c r="A1055" s="519">
        <v>1040</v>
      </c>
      <c r="B1055" s="537">
        <v>6944</v>
      </c>
      <c r="C1055" s="538" t="s">
        <v>8303</v>
      </c>
      <c r="D1055" s="539"/>
      <c r="E1055" s="411" t="s">
        <v>1344</v>
      </c>
      <c r="F1055" s="411" t="s">
        <v>3746</v>
      </c>
      <c r="G1055" s="411" t="s">
        <v>3747</v>
      </c>
      <c r="H1055" s="540" t="s">
        <v>12993</v>
      </c>
      <c r="I1055" s="541" t="str">
        <f t="shared" si="77"/>
        <v>фото1</v>
      </c>
      <c r="J1055" s="541"/>
      <c r="K1055" s="542" t="s">
        <v>1347</v>
      </c>
      <c r="L1055" s="546">
        <v>25</v>
      </c>
      <c r="M1055" s="558">
        <v>3750.2</v>
      </c>
      <c r="N1055" s="544"/>
      <c r="O1055" s="331">
        <f t="shared" si="78"/>
        <v>0</v>
      </c>
      <c r="P1055" s="545"/>
      <c r="Q1055" s="333" t="s">
        <v>10908</v>
      </c>
      <c r="R1055" s="340">
        <f t="shared" si="79"/>
        <v>150.00799999999998</v>
      </c>
      <c r="S1055" s="70"/>
      <c r="T1055" s="70"/>
    </row>
    <row r="1056" spans="1:20" ht="25.5" x14ac:dyDescent="0.2">
      <c r="A1056" s="519">
        <v>1041</v>
      </c>
      <c r="B1056" s="537">
        <v>4089</v>
      </c>
      <c r="C1056" s="538" t="s">
        <v>12994</v>
      </c>
      <c r="D1056" s="539"/>
      <c r="E1056" s="411" t="s">
        <v>1344</v>
      </c>
      <c r="F1056" s="411" t="s">
        <v>12995</v>
      </c>
      <c r="G1056" s="411" t="s">
        <v>12996</v>
      </c>
      <c r="H1056" s="540" t="s">
        <v>12997</v>
      </c>
      <c r="I1056" s="541" t="str">
        <f t="shared" si="77"/>
        <v>фото1</v>
      </c>
      <c r="J1056" s="541"/>
      <c r="K1056" s="542" t="s">
        <v>1347</v>
      </c>
      <c r="L1056" s="546">
        <v>25</v>
      </c>
      <c r="M1056" s="558">
        <v>2938.2</v>
      </c>
      <c r="N1056" s="544"/>
      <c r="O1056" s="331">
        <f t="shared" si="78"/>
        <v>0</v>
      </c>
      <c r="P1056" s="545" t="s">
        <v>11622</v>
      </c>
      <c r="Q1056" s="333" t="s">
        <v>10908</v>
      </c>
      <c r="R1056" s="340">
        <f t="shared" si="79"/>
        <v>117.52799999999999</v>
      </c>
      <c r="S1056" s="70"/>
      <c r="T1056" s="70"/>
    </row>
    <row r="1057" spans="1:20" ht="25.5" x14ac:dyDescent="0.2">
      <c r="A1057" s="519">
        <v>1042</v>
      </c>
      <c r="B1057" s="537">
        <v>4095</v>
      </c>
      <c r="C1057" s="538" t="s">
        <v>12998</v>
      </c>
      <c r="D1057" s="539"/>
      <c r="E1057" s="411" t="s">
        <v>1344</v>
      </c>
      <c r="F1057" s="411" t="s">
        <v>12999</v>
      </c>
      <c r="G1057" s="411" t="s">
        <v>13000</v>
      </c>
      <c r="H1057" s="540" t="s">
        <v>13001</v>
      </c>
      <c r="I1057" s="541" t="str">
        <f t="shared" si="77"/>
        <v>фото1</v>
      </c>
      <c r="J1057" s="541"/>
      <c r="K1057" s="542" t="s">
        <v>1347</v>
      </c>
      <c r="L1057" s="546">
        <v>25</v>
      </c>
      <c r="M1057" s="558">
        <v>2077.5</v>
      </c>
      <c r="N1057" s="544"/>
      <c r="O1057" s="331">
        <f t="shared" si="78"/>
        <v>0</v>
      </c>
      <c r="P1057" s="545" t="s">
        <v>11622</v>
      </c>
      <c r="Q1057" s="333" t="s">
        <v>10908</v>
      </c>
      <c r="R1057" s="340">
        <f t="shared" si="79"/>
        <v>83.1</v>
      </c>
      <c r="S1057" s="70"/>
      <c r="T1057" s="70"/>
    </row>
    <row r="1058" spans="1:20" ht="25.5" x14ac:dyDescent="0.2">
      <c r="A1058" s="519">
        <v>1043</v>
      </c>
      <c r="B1058" s="537">
        <v>1725</v>
      </c>
      <c r="C1058" s="538" t="s">
        <v>8304</v>
      </c>
      <c r="D1058" s="539"/>
      <c r="E1058" s="411" t="s">
        <v>1344</v>
      </c>
      <c r="F1058" s="411" t="s">
        <v>1554</v>
      </c>
      <c r="G1058" s="411" t="s">
        <v>1555</v>
      </c>
      <c r="H1058" s="540" t="s">
        <v>9494</v>
      </c>
      <c r="I1058" s="541" t="str">
        <f t="shared" si="77"/>
        <v>фото1</v>
      </c>
      <c r="J1058" s="541"/>
      <c r="K1058" s="542" t="s">
        <v>1347</v>
      </c>
      <c r="L1058" s="546">
        <v>25</v>
      </c>
      <c r="M1058" s="558">
        <v>2857</v>
      </c>
      <c r="N1058" s="544"/>
      <c r="O1058" s="331">
        <f t="shared" si="78"/>
        <v>0</v>
      </c>
      <c r="P1058" s="545"/>
      <c r="Q1058" s="333" t="s">
        <v>10908</v>
      </c>
      <c r="R1058" s="340">
        <f t="shared" si="79"/>
        <v>114.28</v>
      </c>
      <c r="S1058" s="70"/>
      <c r="T1058" s="70"/>
    </row>
    <row r="1059" spans="1:20" ht="25.5" x14ac:dyDescent="0.2">
      <c r="A1059" s="519">
        <v>1044</v>
      </c>
      <c r="B1059" s="537">
        <v>4096</v>
      </c>
      <c r="C1059" s="538" t="s">
        <v>13002</v>
      </c>
      <c r="D1059" s="539"/>
      <c r="E1059" s="411" t="s">
        <v>1344</v>
      </c>
      <c r="F1059" s="411" t="s">
        <v>13003</v>
      </c>
      <c r="G1059" s="411" t="s">
        <v>13004</v>
      </c>
      <c r="H1059" s="540" t="s">
        <v>13005</v>
      </c>
      <c r="I1059" s="541" t="str">
        <f t="shared" si="77"/>
        <v>фото1</v>
      </c>
      <c r="J1059" s="541"/>
      <c r="K1059" s="542" t="s">
        <v>1347</v>
      </c>
      <c r="L1059" s="546">
        <v>25</v>
      </c>
      <c r="M1059" s="558">
        <v>1639</v>
      </c>
      <c r="N1059" s="544"/>
      <c r="O1059" s="331">
        <f t="shared" si="78"/>
        <v>0</v>
      </c>
      <c r="P1059" s="545" t="s">
        <v>11622</v>
      </c>
      <c r="Q1059" s="333" t="s">
        <v>10908</v>
      </c>
      <c r="R1059" s="340">
        <f t="shared" si="79"/>
        <v>65.56</v>
      </c>
      <c r="S1059" s="70"/>
      <c r="T1059" s="70"/>
    </row>
    <row r="1060" spans="1:20" ht="38.25" x14ac:dyDescent="0.2">
      <c r="A1060" s="519">
        <v>1045</v>
      </c>
      <c r="B1060" s="537">
        <v>6946</v>
      </c>
      <c r="C1060" s="538" t="s">
        <v>8305</v>
      </c>
      <c r="D1060" s="539"/>
      <c r="E1060" s="411" t="s">
        <v>1344</v>
      </c>
      <c r="F1060" s="411" t="s">
        <v>3748</v>
      </c>
      <c r="G1060" s="411" t="s">
        <v>3749</v>
      </c>
      <c r="H1060" s="540" t="s">
        <v>9495</v>
      </c>
      <c r="I1060" s="541" t="str">
        <f t="shared" si="77"/>
        <v>фото1</v>
      </c>
      <c r="J1060" s="541"/>
      <c r="K1060" s="542" t="s">
        <v>1347</v>
      </c>
      <c r="L1060" s="546">
        <v>25</v>
      </c>
      <c r="M1060" s="558">
        <v>2857</v>
      </c>
      <c r="N1060" s="544"/>
      <c r="O1060" s="331">
        <f t="shared" si="78"/>
        <v>0</v>
      </c>
      <c r="P1060" s="545"/>
      <c r="Q1060" s="333" t="s">
        <v>10908</v>
      </c>
      <c r="R1060" s="340">
        <f t="shared" si="79"/>
        <v>114.28</v>
      </c>
      <c r="S1060" s="70"/>
      <c r="T1060" s="70"/>
    </row>
    <row r="1061" spans="1:20" ht="25.5" x14ac:dyDescent="0.2">
      <c r="A1061" s="519">
        <v>1046</v>
      </c>
      <c r="B1061" s="537">
        <v>4104</v>
      </c>
      <c r="C1061" s="538" t="s">
        <v>13006</v>
      </c>
      <c r="D1061" s="539"/>
      <c r="E1061" s="411" t="s">
        <v>1344</v>
      </c>
      <c r="F1061" s="411" t="s">
        <v>13007</v>
      </c>
      <c r="G1061" s="411" t="s">
        <v>13008</v>
      </c>
      <c r="H1061" s="540" t="s">
        <v>13009</v>
      </c>
      <c r="I1061" s="541" t="str">
        <f t="shared" si="77"/>
        <v>фото1</v>
      </c>
      <c r="J1061" s="541"/>
      <c r="K1061" s="542" t="s">
        <v>1347</v>
      </c>
      <c r="L1061" s="546">
        <v>25</v>
      </c>
      <c r="M1061" s="558">
        <v>3750.2</v>
      </c>
      <c r="N1061" s="544"/>
      <c r="O1061" s="331">
        <f t="shared" si="78"/>
        <v>0</v>
      </c>
      <c r="P1061" s="545" t="s">
        <v>11622</v>
      </c>
      <c r="Q1061" s="333" t="s">
        <v>10908</v>
      </c>
      <c r="R1061" s="340">
        <f t="shared" si="79"/>
        <v>150.00799999999998</v>
      </c>
      <c r="S1061" s="70"/>
      <c r="T1061" s="70"/>
    </row>
    <row r="1062" spans="1:20" ht="15" x14ac:dyDescent="0.2">
      <c r="A1062" s="519">
        <v>1047</v>
      </c>
      <c r="B1062" s="537">
        <v>3736</v>
      </c>
      <c r="C1062" s="538" t="s">
        <v>8306</v>
      </c>
      <c r="D1062" s="539"/>
      <c r="E1062" s="411" t="s">
        <v>1344</v>
      </c>
      <c r="F1062" s="411" t="s">
        <v>1556</v>
      </c>
      <c r="G1062" s="411" t="s">
        <v>1557</v>
      </c>
      <c r="H1062" s="540" t="s">
        <v>9496</v>
      </c>
      <c r="I1062" s="541" t="str">
        <f t="shared" si="77"/>
        <v>фото1</v>
      </c>
      <c r="J1062" s="541"/>
      <c r="K1062" s="542" t="s">
        <v>1347</v>
      </c>
      <c r="L1062" s="546">
        <v>25</v>
      </c>
      <c r="M1062" s="558">
        <v>1346.6999999999998</v>
      </c>
      <c r="N1062" s="544"/>
      <c r="O1062" s="331">
        <f t="shared" si="78"/>
        <v>0</v>
      </c>
      <c r="P1062" s="545"/>
      <c r="Q1062" s="333" t="s">
        <v>10908</v>
      </c>
      <c r="R1062" s="340">
        <f t="shared" si="79"/>
        <v>53.867999999999995</v>
      </c>
      <c r="S1062" s="70"/>
      <c r="T1062" s="70"/>
    </row>
    <row r="1063" spans="1:20" ht="25.5" x14ac:dyDescent="0.2">
      <c r="A1063" s="519">
        <v>1048</v>
      </c>
      <c r="B1063" s="537">
        <v>1727</v>
      </c>
      <c r="C1063" s="538" t="s">
        <v>8307</v>
      </c>
      <c r="D1063" s="539"/>
      <c r="E1063" s="411" t="s">
        <v>1344</v>
      </c>
      <c r="F1063" s="411" t="s">
        <v>1558</v>
      </c>
      <c r="G1063" s="411" t="s">
        <v>1559</v>
      </c>
      <c r="H1063" s="540" t="s">
        <v>9497</v>
      </c>
      <c r="I1063" s="541" t="str">
        <f t="shared" si="77"/>
        <v>фото1</v>
      </c>
      <c r="J1063" s="541"/>
      <c r="K1063" s="542" t="s">
        <v>1347</v>
      </c>
      <c r="L1063" s="546">
        <v>25</v>
      </c>
      <c r="M1063" s="558">
        <v>1639</v>
      </c>
      <c r="N1063" s="544"/>
      <c r="O1063" s="331">
        <f t="shared" si="78"/>
        <v>0</v>
      </c>
      <c r="P1063" s="545"/>
      <c r="Q1063" s="333" t="s">
        <v>10908</v>
      </c>
      <c r="R1063" s="340">
        <f t="shared" si="79"/>
        <v>65.56</v>
      </c>
      <c r="S1063" s="70"/>
      <c r="T1063" s="70"/>
    </row>
    <row r="1064" spans="1:20" ht="25.5" x14ac:dyDescent="0.2">
      <c r="A1064" s="519">
        <v>1049</v>
      </c>
      <c r="B1064" s="537">
        <v>1706</v>
      </c>
      <c r="C1064" s="538" t="s">
        <v>8181</v>
      </c>
      <c r="D1064" s="539"/>
      <c r="E1064" s="411" t="s">
        <v>1344</v>
      </c>
      <c r="F1064" s="411" t="s">
        <v>1351</v>
      </c>
      <c r="G1064" s="411" t="s">
        <v>10909</v>
      </c>
      <c r="H1064" s="540" t="s">
        <v>9325</v>
      </c>
      <c r="I1064" s="541" t="str">
        <f t="shared" si="77"/>
        <v>фото1</v>
      </c>
      <c r="J1064" s="541"/>
      <c r="K1064" s="542" t="s">
        <v>1347</v>
      </c>
      <c r="L1064" s="546">
        <v>25</v>
      </c>
      <c r="M1064" s="558">
        <v>859.5</v>
      </c>
      <c r="N1064" s="544"/>
      <c r="O1064" s="331">
        <f t="shared" si="78"/>
        <v>0</v>
      </c>
      <c r="P1064" s="545"/>
      <c r="Q1064" s="333" t="s">
        <v>1352</v>
      </c>
      <c r="R1064" s="340">
        <f t="shared" si="79"/>
        <v>34.380000000000003</v>
      </c>
      <c r="S1064" s="70"/>
      <c r="T1064" s="70"/>
    </row>
    <row r="1065" spans="1:20" ht="25.5" x14ac:dyDescent="0.2">
      <c r="A1065" s="519">
        <v>1050</v>
      </c>
      <c r="B1065" s="537">
        <v>2307</v>
      </c>
      <c r="C1065" s="538" t="s">
        <v>8258</v>
      </c>
      <c r="D1065" s="539"/>
      <c r="E1065" s="411" t="s">
        <v>1344</v>
      </c>
      <c r="F1065" s="411" t="s">
        <v>1483</v>
      </c>
      <c r="G1065" s="411" t="s">
        <v>10934</v>
      </c>
      <c r="H1065" s="540" t="s">
        <v>9418</v>
      </c>
      <c r="I1065" s="541" t="str">
        <f t="shared" si="77"/>
        <v>фото1</v>
      </c>
      <c r="J1065" s="541"/>
      <c r="K1065" s="542" t="s">
        <v>1347</v>
      </c>
      <c r="L1065" s="546">
        <v>25</v>
      </c>
      <c r="M1065" s="558">
        <v>892</v>
      </c>
      <c r="N1065" s="544"/>
      <c r="O1065" s="331">
        <f t="shared" si="78"/>
        <v>0</v>
      </c>
      <c r="P1065" s="545"/>
      <c r="Q1065" s="333" t="s">
        <v>1352</v>
      </c>
      <c r="R1065" s="340">
        <f t="shared" si="79"/>
        <v>35.68</v>
      </c>
      <c r="S1065" s="70"/>
      <c r="T1065" s="70"/>
    </row>
    <row r="1066" spans="1:20" ht="25.5" x14ac:dyDescent="0.2">
      <c r="A1066" s="519">
        <v>1051</v>
      </c>
      <c r="B1066" s="537">
        <v>5701</v>
      </c>
      <c r="C1066" s="538" t="s">
        <v>9498</v>
      </c>
      <c r="D1066" s="539"/>
      <c r="E1066" s="411" t="s">
        <v>1344</v>
      </c>
      <c r="F1066" s="411" t="s">
        <v>9499</v>
      </c>
      <c r="G1066" s="411" t="s">
        <v>9500</v>
      </c>
      <c r="H1066" s="540" t="s">
        <v>9501</v>
      </c>
      <c r="I1066" s="541" t="str">
        <f t="shared" ref="I1066:I1083" si="80">HYPERLINK("http://www.gardenbulbs.ru/images/vesna_CL/thumbnails/"&amp;C1066&amp;".jpg","фото1")</f>
        <v>фото1</v>
      </c>
      <c r="J1066" s="541"/>
      <c r="K1066" s="542" t="s">
        <v>1347</v>
      </c>
      <c r="L1066" s="546">
        <v>25</v>
      </c>
      <c r="M1066" s="558">
        <v>1297.8999999999999</v>
      </c>
      <c r="N1066" s="544"/>
      <c r="O1066" s="331">
        <f t="shared" ref="O1066:O1083" si="81">IF(ISERROR(N1066*M1066),0,N1066*M1066)</f>
        <v>0</v>
      </c>
      <c r="P1066" s="545"/>
      <c r="Q1066" s="333" t="s">
        <v>1352</v>
      </c>
      <c r="R1066" s="340">
        <f t="shared" ref="R1066:R1083" si="82">M1066/L1066</f>
        <v>51.915999999999997</v>
      </c>
      <c r="S1066" s="70"/>
      <c r="T1066" s="70"/>
    </row>
    <row r="1067" spans="1:20" ht="25.5" x14ac:dyDescent="0.2">
      <c r="A1067" s="519">
        <v>1052</v>
      </c>
      <c r="B1067" s="537">
        <v>1710</v>
      </c>
      <c r="C1067" s="538" t="s">
        <v>8308</v>
      </c>
      <c r="D1067" s="539"/>
      <c r="E1067" s="411" t="s">
        <v>1344</v>
      </c>
      <c r="F1067" s="411" t="s">
        <v>3750</v>
      </c>
      <c r="G1067" s="411" t="s">
        <v>3751</v>
      </c>
      <c r="H1067" s="540" t="s">
        <v>9502</v>
      </c>
      <c r="I1067" s="541" t="str">
        <f t="shared" si="80"/>
        <v>фото1</v>
      </c>
      <c r="J1067" s="541"/>
      <c r="K1067" s="542" t="s">
        <v>1347</v>
      </c>
      <c r="L1067" s="546">
        <v>25</v>
      </c>
      <c r="M1067" s="558">
        <v>1703.8999999999999</v>
      </c>
      <c r="N1067" s="544"/>
      <c r="O1067" s="331">
        <f t="shared" si="81"/>
        <v>0</v>
      </c>
      <c r="P1067" s="545"/>
      <c r="Q1067" s="333" t="s">
        <v>10908</v>
      </c>
      <c r="R1067" s="340">
        <f t="shared" si="82"/>
        <v>68.155999999999992</v>
      </c>
      <c r="S1067" s="70"/>
      <c r="T1067" s="70"/>
    </row>
    <row r="1068" spans="1:20" ht="25.5" x14ac:dyDescent="0.2">
      <c r="A1068" s="519">
        <v>1053</v>
      </c>
      <c r="B1068" s="537">
        <v>1726</v>
      </c>
      <c r="C1068" s="538" t="s">
        <v>13010</v>
      </c>
      <c r="D1068" s="539"/>
      <c r="E1068" s="411" t="s">
        <v>1344</v>
      </c>
      <c r="F1068" s="411" t="s">
        <v>13011</v>
      </c>
      <c r="G1068" s="411" t="s">
        <v>13012</v>
      </c>
      <c r="H1068" s="540" t="s">
        <v>13013</v>
      </c>
      <c r="I1068" s="541" t="str">
        <f t="shared" si="80"/>
        <v>фото1</v>
      </c>
      <c r="J1068" s="541"/>
      <c r="K1068" s="542" t="s">
        <v>1347</v>
      </c>
      <c r="L1068" s="546">
        <v>25</v>
      </c>
      <c r="M1068" s="558">
        <v>3344.2</v>
      </c>
      <c r="N1068" s="544"/>
      <c r="O1068" s="331">
        <f t="shared" si="81"/>
        <v>0</v>
      </c>
      <c r="P1068" s="545" t="s">
        <v>11622</v>
      </c>
      <c r="Q1068" s="333" t="s">
        <v>10908</v>
      </c>
      <c r="R1068" s="340">
        <f t="shared" si="82"/>
        <v>133.768</v>
      </c>
      <c r="S1068" s="70"/>
      <c r="T1068" s="70"/>
    </row>
    <row r="1069" spans="1:20" ht="38.25" x14ac:dyDescent="0.2">
      <c r="A1069" s="519">
        <v>1054</v>
      </c>
      <c r="B1069" s="537">
        <v>350</v>
      </c>
      <c r="C1069" s="538" t="s">
        <v>10968</v>
      </c>
      <c r="D1069" s="539"/>
      <c r="E1069" s="411" t="s">
        <v>1344</v>
      </c>
      <c r="F1069" s="411" t="s">
        <v>10969</v>
      </c>
      <c r="G1069" s="411" t="s">
        <v>10970</v>
      </c>
      <c r="H1069" s="540" t="s">
        <v>10971</v>
      </c>
      <c r="I1069" s="541" t="str">
        <f t="shared" si="80"/>
        <v>фото1</v>
      </c>
      <c r="J1069" s="541"/>
      <c r="K1069" s="542" t="s">
        <v>1347</v>
      </c>
      <c r="L1069" s="546">
        <v>25</v>
      </c>
      <c r="M1069" s="558">
        <v>2857</v>
      </c>
      <c r="N1069" s="544"/>
      <c r="O1069" s="331">
        <f t="shared" si="81"/>
        <v>0</v>
      </c>
      <c r="P1069" s="545"/>
      <c r="Q1069" s="333" t="s">
        <v>10908</v>
      </c>
      <c r="R1069" s="340">
        <f t="shared" si="82"/>
        <v>114.28</v>
      </c>
      <c r="S1069" s="70"/>
      <c r="T1069" s="70"/>
    </row>
    <row r="1070" spans="1:20" ht="38.25" x14ac:dyDescent="0.2">
      <c r="A1070" s="519">
        <v>1055</v>
      </c>
      <c r="B1070" s="537">
        <v>5703</v>
      </c>
      <c r="C1070" s="538" t="s">
        <v>9504</v>
      </c>
      <c r="D1070" s="539"/>
      <c r="E1070" s="411" t="s">
        <v>1344</v>
      </c>
      <c r="F1070" s="411" t="s">
        <v>9505</v>
      </c>
      <c r="G1070" s="411" t="s">
        <v>9506</v>
      </c>
      <c r="H1070" s="540" t="s">
        <v>9507</v>
      </c>
      <c r="I1070" s="541" t="str">
        <f t="shared" si="80"/>
        <v>фото1</v>
      </c>
      <c r="J1070" s="541"/>
      <c r="K1070" s="542" t="s">
        <v>1347</v>
      </c>
      <c r="L1070" s="546">
        <v>25</v>
      </c>
      <c r="M1070" s="558">
        <v>2857</v>
      </c>
      <c r="N1070" s="544"/>
      <c r="O1070" s="331">
        <f t="shared" si="81"/>
        <v>0</v>
      </c>
      <c r="P1070" s="545"/>
      <c r="Q1070" s="333" t="s">
        <v>10908</v>
      </c>
      <c r="R1070" s="340">
        <f t="shared" si="82"/>
        <v>114.28</v>
      </c>
      <c r="S1070" s="70"/>
      <c r="T1070" s="70"/>
    </row>
    <row r="1071" spans="1:20" ht="15" x14ac:dyDescent="0.2">
      <c r="A1071" s="519">
        <v>1056</v>
      </c>
      <c r="B1071" s="537">
        <v>4554</v>
      </c>
      <c r="C1071" s="538" t="s">
        <v>8309</v>
      </c>
      <c r="D1071" s="539"/>
      <c r="E1071" s="411" t="s">
        <v>1344</v>
      </c>
      <c r="F1071" s="411" t="s">
        <v>1560</v>
      </c>
      <c r="G1071" s="411" t="s">
        <v>1561</v>
      </c>
      <c r="H1071" s="540" t="s">
        <v>9508</v>
      </c>
      <c r="I1071" s="541" t="str">
        <f t="shared" si="80"/>
        <v>фото1</v>
      </c>
      <c r="J1071" s="541"/>
      <c r="K1071" s="542" t="s">
        <v>1347</v>
      </c>
      <c r="L1071" s="546">
        <v>25</v>
      </c>
      <c r="M1071" s="558">
        <v>1752.6999999999998</v>
      </c>
      <c r="N1071" s="544"/>
      <c r="O1071" s="331">
        <f t="shared" si="81"/>
        <v>0</v>
      </c>
      <c r="P1071" s="545"/>
      <c r="Q1071" s="333" t="s">
        <v>10908</v>
      </c>
      <c r="R1071" s="340">
        <f t="shared" si="82"/>
        <v>70.10799999999999</v>
      </c>
      <c r="S1071" s="70"/>
      <c r="T1071" s="70"/>
    </row>
    <row r="1072" spans="1:20" ht="38.25" x14ac:dyDescent="0.2">
      <c r="A1072" s="519">
        <v>1057</v>
      </c>
      <c r="B1072" s="537">
        <v>3738</v>
      </c>
      <c r="C1072" s="538" t="s">
        <v>8310</v>
      </c>
      <c r="D1072" s="539"/>
      <c r="E1072" s="411" t="s">
        <v>1344</v>
      </c>
      <c r="F1072" s="411" t="s">
        <v>1562</v>
      </c>
      <c r="G1072" s="411" t="s">
        <v>1563</v>
      </c>
      <c r="H1072" s="540" t="s">
        <v>9509</v>
      </c>
      <c r="I1072" s="541" t="str">
        <f t="shared" si="80"/>
        <v>фото1</v>
      </c>
      <c r="J1072" s="541"/>
      <c r="K1072" s="542" t="s">
        <v>1347</v>
      </c>
      <c r="L1072" s="546">
        <v>25</v>
      </c>
      <c r="M1072" s="558">
        <v>3344.2</v>
      </c>
      <c r="N1072" s="544"/>
      <c r="O1072" s="331">
        <f t="shared" si="81"/>
        <v>0</v>
      </c>
      <c r="P1072" s="545"/>
      <c r="Q1072" s="333" t="s">
        <v>10908</v>
      </c>
      <c r="R1072" s="340">
        <f t="shared" si="82"/>
        <v>133.768</v>
      </c>
      <c r="S1072" s="70"/>
      <c r="T1072" s="70"/>
    </row>
    <row r="1073" spans="1:20" ht="51" x14ac:dyDescent="0.2">
      <c r="A1073" s="519">
        <v>1058</v>
      </c>
      <c r="B1073" s="537">
        <v>3739</v>
      </c>
      <c r="C1073" s="538" t="s">
        <v>9510</v>
      </c>
      <c r="D1073" s="539" t="s">
        <v>9511</v>
      </c>
      <c r="E1073" s="411" t="s">
        <v>1344</v>
      </c>
      <c r="F1073" s="411" t="s">
        <v>1564</v>
      </c>
      <c r="G1073" s="411" t="s">
        <v>1565</v>
      </c>
      <c r="H1073" s="540" t="s">
        <v>9512</v>
      </c>
      <c r="I1073" s="541" t="str">
        <f t="shared" si="80"/>
        <v>фото1</v>
      </c>
      <c r="J1073" s="541" t="str">
        <f>HYPERLINK("http://www.gardenbulbs.ru/images/vesna_CL/thumbnails/"&amp;D1623&amp;".jpg","фото2")</f>
        <v>фото2</v>
      </c>
      <c r="K1073" s="542" t="s">
        <v>1347</v>
      </c>
      <c r="L1073" s="546">
        <v>25</v>
      </c>
      <c r="M1073" s="558">
        <v>3344.2</v>
      </c>
      <c r="N1073" s="544"/>
      <c r="O1073" s="331">
        <f t="shared" si="81"/>
        <v>0</v>
      </c>
      <c r="P1073" s="545"/>
      <c r="Q1073" s="333" t="s">
        <v>10908</v>
      </c>
      <c r="R1073" s="340">
        <f t="shared" si="82"/>
        <v>133.768</v>
      </c>
      <c r="S1073" s="70"/>
      <c r="T1073" s="70"/>
    </row>
    <row r="1074" spans="1:20" ht="25.5" x14ac:dyDescent="0.2">
      <c r="A1074" s="519">
        <v>1059</v>
      </c>
      <c r="B1074" s="537">
        <v>10818</v>
      </c>
      <c r="C1074" s="538" t="s">
        <v>14846</v>
      </c>
      <c r="D1074" s="539"/>
      <c r="E1074" s="412" t="s">
        <v>1344</v>
      </c>
      <c r="F1074" s="412" t="s">
        <v>14847</v>
      </c>
      <c r="G1074" s="412" t="s">
        <v>14848</v>
      </c>
      <c r="H1074" s="547" t="s">
        <v>14849</v>
      </c>
      <c r="I1074" s="541" t="str">
        <f t="shared" si="80"/>
        <v>фото1</v>
      </c>
      <c r="J1074" s="541"/>
      <c r="K1074" s="542" t="s">
        <v>1347</v>
      </c>
      <c r="L1074" s="546">
        <v>25</v>
      </c>
      <c r="M1074" s="558">
        <v>5098.1000000000004</v>
      </c>
      <c r="N1074" s="544"/>
      <c r="O1074" s="331">
        <f t="shared" si="81"/>
        <v>0</v>
      </c>
      <c r="P1074" s="545" t="s">
        <v>13902</v>
      </c>
      <c r="Q1074" s="333" t="s">
        <v>10908</v>
      </c>
      <c r="R1074" s="340">
        <f t="shared" si="82"/>
        <v>203.92400000000001</v>
      </c>
      <c r="S1074" s="70"/>
      <c r="T1074" s="70"/>
    </row>
    <row r="1075" spans="1:20" ht="38.25" x14ac:dyDescent="0.2">
      <c r="A1075" s="519">
        <v>1060</v>
      </c>
      <c r="B1075" s="537">
        <v>1728</v>
      </c>
      <c r="C1075" s="538" t="s">
        <v>8311</v>
      </c>
      <c r="D1075" s="539"/>
      <c r="E1075" s="411" t="s">
        <v>1344</v>
      </c>
      <c r="F1075" s="411" t="s">
        <v>1566</v>
      </c>
      <c r="G1075" s="411" t="s">
        <v>1567</v>
      </c>
      <c r="H1075" s="540" t="s">
        <v>9513</v>
      </c>
      <c r="I1075" s="541" t="str">
        <f t="shared" si="80"/>
        <v>фото1</v>
      </c>
      <c r="J1075" s="541"/>
      <c r="K1075" s="542" t="s">
        <v>1347</v>
      </c>
      <c r="L1075" s="546">
        <v>25</v>
      </c>
      <c r="M1075" s="558">
        <v>1639</v>
      </c>
      <c r="N1075" s="544"/>
      <c r="O1075" s="331">
        <f t="shared" si="81"/>
        <v>0</v>
      </c>
      <c r="P1075" s="545"/>
      <c r="Q1075" s="333" t="s">
        <v>10908</v>
      </c>
      <c r="R1075" s="340">
        <f t="shared" si="82"/>
        <v>65.56</v>
      </c>
      <c r="S1075" s="70"/>
      <c r="T1075" s="70"/>
    </row>
    <row r="1076" spans="1:20" ht="25.5" x14ac:dyDescent="0.2">
      <c r="A1076" s="519">
        <v>1061</v>
      </c>
      <c r="B1076" s="537">
        <v>3737</v>
      </c>
      <c r="C1076" s="538" t="s">
        <v>8312</v>
      </c>
      <c r="D1076" s="539"/>
      <c r="E1076" s="411" t="s">
        <v>1344</v>
      </c>
      <c r="F1076" s="411" t="s">
        <v>1568</v>
      </c>
      <c r="G1076" s="411" t="s">
        <v>1569</v>
      </c>
      <c r="H1076" s="540" t="s">
        <v>9514</v>
      </c>
      <c r="I1076" s="541" t="str">
        <f t="shared" si="80"/>
        <v>фото1</v>
      </c>
      <c r="J1076" s="541"/>
      <c r="K1076" s="542" t="s">
        <v>1347</v>
      </c>
      <c r="L1076" s="546">
        <v>25</v>
      </c>
      <c r="M1076" s="558">
        <v>3344.2</v>
      </c>
      <c r="N1076" s="544"/>
      <c r="O1076" s="331">
        <f t="shared" si="81"/>
        <v>0</v>
      </c>
      <c r="P1076" s="545"/>
      <c r="Q1076" s="333" t="s">
        <v>10908</v>
      </c>
      <c r="R1076" s="340">
        <f t="shared" si="82"/>
        <v>133.768</v>
      </c>
      <c r="S1076" s="70"/>
      <c r="T1076" s="70"/>
    </row>
    <row r="1077" spans="1:20" ht="25.5" x14ac:dyDescent="0.2">
      <c r="A1077" s="519">
        <v>1062</v>
      </c>
      <c r="B1077" s="537">
        <v>1729</v>
      </c>
      <c r="C1077" s="538" t="s">
        <v>8313</v>
      </c>
      <c r="D1077" s="539"/>
      <c r="E1077" s="411" t="s">
        <v>1344</v>
      </c>
      <c r="F1077" s="411" t="s">
        <v>1570</v>
      </c>
      <c r="G1077" s="411" t="s">
        <v>1571</v>
      </c>
      <c r="H1077" s="540" t="s">
        <v>9515</v>
      </c>
      <c r="I1077" s="541" t="str">
        <f t="shared" si="80"/>
        <v>фото1</v>
      </c>
      <c r="J1077" s="541"/>
      <c r="K1077" s="542" t="s">
        <v>1347</v>
      </c>
      <c r="L1077" s="546">
        <v>25</v>
      </c>
      <c r="M1077" s="558">
        <v>1980</v>
      </c>
      <c r="N1077" s="544"/>
      <c r="O1077" s="331">
        <f t="shared" si="81"/>
        <v>0</v>
      </c>
      <c r="P1077" s="545"/>
      <c r="Q1077" s="333" t="s">
        <v>10908</v>
      </c>
      <c r="R1077" s="340">
        <f t="shared" si="82"/>
        <v>79.2</v>
      </c>
      <c r="S1077" s="70"/>
      <c r="T1077" s="70"/>
    </row>
    <row r="1078" spans="1:20" ht="25.5" x14ac:dyDescent="0.2">
      <c r="A1078" s="519">
        <v>1063</v>
      </c>
      <c r="B1078" s="537">
        <v>833</v>
      </c>
      <c r="C1078" s="538" t="s">
        <v>8314</v>
      </c>
      <c r="D1078" s="539"/>
      <c r="E1078" s="411" t="s">
        <v>1344</v>
      </c>
      <c r="F1078" s="411" t="s">
        <v>1572</v>
      </c>
      <c r="G1078" s="411" t="s">
        <v>1573</v>
      </c>
      <c r="H1078" s="540" t="s">
        <v>9516</v>
      </c>
      <c r="I1078" s="541" t="str">
        <f t="shared" si="80"/>
        <v>фото1</v>
      </c>
      <c r="J1078" s="541"/>
      <c r="K1078" s="542" t="s">
        <v>1347</v>
      </c>
      <c r="L1078" s="546">
        <v>25</v>
      </c>
      <c r="M1078" s="558">
        <v>1460.3</v>
      </c>
      <c r="N1078" s="544"/>
      <c r="O1078" s="331">
        <f t="shared" si="81"/>
        <v>0</v>
      </c>
      <c r="P1078" s="545"/>
      <c r="Q1078" s="333" t="s">
        <v>10908</v>
      </c>
      <c r="R1078" s="340">
        <f t="shared" si="82"/>
        <v>58.411999999999999</v>
      </c>
      <c r="S1078" s="70"/>
      <c r="T1078" s="70"/>
    </row>
    <row r="1079" spans="1:20" ht="25.5" x14ac:dyDescent="0.2">
      <c r="A1079" s="519">
        <v>1064</v>
      </c>
      <c r="B1079" s="537">
        <v>2313</v>
      </c>
      <c r="C1079" s="538" t="s">
        <v>8315</v>
      </c>
      <c r="D1079" s="539"/>
      <c r="E1079" s="411" t="s">
        <v>1344</v>
      </c>
      <c r="F1079" s="411" t="s">
        <v>1574</v>
      </c>
      <c r="G1079" s="411" t="s">
        <v>1575</v>
      </c>
      <c r="H1079" s="540" t="s">
        <v>9517</v>
      </c>
      <c r="I1079" s="541" t="str">
        <f t="shared" si="80"/>
        <v>фото1</v>
      </c>
      <c r="J1079" s="541"/>
      <c r="K1079" s="542" t="s">
        <v>1347</v>
      </c>
      <c r="L1079" s="546">
        <v>25</v>
      </c>
      <c r="M1079" s="558">
        <v>1184.3</v>
      </c>
      <c r="N1079" s="544"/>
      <c r="O1079" s="331">
        <f t="shared" si="81"/>
        <v>0</v>
      </c>
      <c r="P1079" s="545"/>
      <c r="Q1079" s="333" t="s">
        <v>10908</v>
      </c>
      <c r="R1079" s="340">
        <f t="shared" si="82"/>
        <v>47.372</v>
      </c>
      <c r="S1079" s="70"/>
      <c r="T1079" s="70"/>
    </row>
    <row r="1080" spans="1:20" ht="25.5" x14ac:dyDescent="0.2">
      <c r="A1080" s="519">
        <v>1065</v>
      </c>
      <c r="B1080" s="537">
        <v>3077</v>
      </c>
      <c r="C1080" s="538" t="s">
        <v>8316</v>
      </c>
      <c r="D1080" s="539"/>
      <c r="E1080" s="411" t="s">
        <v>1344</v>
      </c>
      <c r="F1080" s="411" t="s">
        <v>1576</v>
      </c>
      <c r="G1080" s="411" t="s">
        <v>1577</v>
      </c>
      <c r="H1080" s="540" t="s">
        <v>9518</v>
      </c>
      <c r="I1080" s="541" t="str">
        <f t="shared" si="80"/>
        <v>фото1</v>
      </c>
      <c r="J1080" s="541"/>
      <c r="K1080" s="542" t="s">
        <v>1347</v>
      </c>
      <c r="L1080" s="546">
        <v>25</v>
      </c>
      <c r="M1080" s="558">
        <v>1346.6999999999998</v>
      </c>
      <c r="N1080" s="544"/>
      <c r="O1080" s="331">
        <f t="shared" si="81"/>
        <v>0</v>
      </c>
      <c r="P1080" s="545"/>
      <c r="Q1080" s="333" t="s">
        <v>10908</v>
      </c>
      <c r="R1080" s="340">
        <f t="shared" si="82"/>
        <v>53.867999999999995</v>
      </c>
      <c r="S1080" s="70"/>
      <c r="T1080" s="70"/>
    </row>
    <row r="1081" spans="1:20" ht="38.25" x14ac:dyDescent="0.2">
      <c r="A1081" s="519">
        <v>1066</v>
      </c>
      <c r="B1081" s="537">
        <v>2312</v>
      </c>
      <c r="C1081" s="538" t="s">
        <v>13014</v>
      </c>
      <c r="D1081" s="539"/>
      <c r="E1081" s="411" t="s">
        <v>1344</v>
      </c>
      <c r="F1081" s="411" t="s">
        <v>13015</v>
      </c>
      <c r="G1081" s="411" t="s">
        <v>13016</v>
      </c>
      <c r="H1081" s="540" t="s">
        <v>13017</v>
      </c>
      <c r="I1081" s="541" t="str">
        <f t="shared" si="80"/>
        <v>фото1</v>
      </c>
      <c r="J1081" s="541"/>
      <c r="K1081" s="542" t="s">
        <v>1347</v>
      </c>
      <c r="L1081" s="546">
        <v>25</v>
      </c>
      <c r="M1081" s="558">
        <v>3506.6</v>
      </c>
      <c r="N1081" s="544"/>
      <c r="O1081" s="331">
        <f t="shared" si="81"/>
        <v>0</v>
      </c>
      <c r="P1081" s="545" t="s">
        <v>11622</v>
      </c>
      <c r="Q1081" s="333" t="s">
        <v>10908</v>
      </c>
      <c r="R1081" s="340">
        <f t="shared" si="82"/>
        <v>140.26400000000001</v>
      </c>
      <c r="S1081" s="70"/>
      <c r="T1081" s="70"/>
    </row>
    <row r="1082" spans="1:20" ht="25.5" x14ac:dyDescent="0.2">
      <c r="A1082" s="519">
        <v>1067</v>
      </c>
      <c r="B1082" s="537">
        <v>3714</v>
      </c>
      <c r="C1082" s="538" t="s">
        <v>8317</v>
      </c>
      <c r="D1082" s="539"/>
      <c r="E1082" s="411" t="s">
        <v>1344</v>
      </c>
      <c r="F1082" s="411" t="s">
        <v>1578</v>
      </c>
      <c r="G1082" s="411" t="s">
        <v>1579</v>
      </c>
      <c r="H1082" s="540" t="s">
        <v>9519</v>
      </c>
      <c r="I1082" s="541" t="str">
        <f t="shared" si="80"/>
        <v>фото1</v>
      </c>
      <c r="J1082" s="541"/>
      <c r="K1082" s="542" t="s">
        <v>1347</v>
      </c>
      <c r="L1082" s="546">
        <v>25</v>
      </c>
      <c r="M1082" s="558">
        <v>1703.8999999999999</v>
      </c>
      <c r="N1082" s="544"/>
      <c r="O1082" s="331">
        <f t="shared" si="81"/>
        <v>0</v>
      </c>
      <c r="P1082" s="545"/>
      <c r="Q1082" s="333" t="s">
        <v>10908</v>
      </c>
      <c r="R1082" s="340">
        <f t="shared" si="82"/>
        <v>68.155999999999992</v>
      </c>
      <c r="S1082" s="70"/>
      <c r="T1082" s="70"/>
    </row>
    <row r="1083" spans="1:20" ht="63.75" x14ac:dyDescent="0.2">
      <c r="A1083" s="519">
        <v>1068</v>
      </c>
      <c r="B1083" s="537">
        <v>368</v>
      </c>
      <c r="C1083" s="538" t="s">
        <v>10972</v>
      </c>
      <c r="D1083" s="539"/>
      <c r="E1083" s="411" t="s">
        <v>1344</v>
      </c>
      <c r="F1083" s="411" t="s">
        <v>10973</v>
      </c>
      <c r="G1083" s="411" t="s">
        <v>10974</v>
      </c>
      <c r="H1083" s="540" t="s">
        <v>10975</v>
      </c>
      <c r="I1083" s="541" t="str">
        <f t="shared" si="80"/>
        <v>фото1</v>
      </c>
      <c r="J1083" s="541"/>
      <c r="K1083" s="542" t="s">
        <v>1347</v>
      </c>
      <c r="L1083" s="546">
        <v>15</v>
      </c>
      <c r="M1083" s="558">
        <v>3068.1</v>
      </c>
      <c r="N1083" s="544"/>
      <c r="O1083" s="331">
        <f t="shared" si="81"/>
        <v>0</v>
      </c>
      <c r="P1083" s="545"/>
      <c r="Q1083" s="333" t="s">
        <v>10908</v>
      </c>
      <c r="R1083" s="340">
        <f t="shared" si="82"/>
        <v>204.54</v>
      </c>
      <c r="S1083" s="70"/>
      <c r="T1083" s="70"/>
    </row>
    <row r="1084" spans="1:20" ht="20.25" x14ac:dyDescent="0.2">
      <c r="A1084" s="519">
        <v>1069</v>
      </c>
      <c r="B1084" s="334"/>
      <c r="C1084" s="334"/>
      <c r="D1084" s="334"/>
      <c r="E1084" s="161"/>
      <c r="F1084" s="552" t="s">
        <v>40</v>
      </c>
      <c r="G1084" s="334"/>
      <c r="H1084" s="334"/>
      <c r="I1084" s="334"/>
      <c r="J1084" s="334"/>
      <c r="K1084" s="334"/>
      <c r="L1084" s="334"/>
      <c r="M1084" s="560"/>
      <c r="N1084" s="334"/>
      <c r="O1084" s="334"/>
      <c r="P1084" s="334"/>
      <c r="Q1084" s="334"/>
      <c r="R1084" s="553"/>
      <c r="S1084" s="70"/>
      <c r="T1084" s="70"/>
    </row>
    <row r="1085" spans="1:20" ht="15.75" x14ac:dyDescent="0.2">
      <c r="A1085" s="519">
        <v>1070</v>
      </c>
      <c r="B1085" s="524"/>
      <c r="C1085" s="525"/>
      <c r="D1085" s="526"/>
      <c r="E1085" s="527"/>
      <c r="F1085" s="528" t="s">
        <v>10976</v>
      </c>
      <c r="G1085" s="529"/>
      <c r="H1085" s="530"/>
      <c r="I1085" s="531"/>
      <c r="J1085" s="532"/>
      <c r="K1085" s="533"/>
      <c r="L1085" s="533"/>
      <c r="M1085" s="561"/>
      <c r="N1085" s="524"/>
      <c r="O1085" s="524"/>
      <c r="P1085" s="535"/>
      <c r="Q1085" s="535"/>
      <c r="R1085" s="536"/>
      <c r="S1085" s="70"/>
      <c r="T1085" s="70"/>
    </row>
    <row r="1086" spans="1:20" ht="15" x14ac:dyDescent="0.2">
      <c r="A1086" s="519">
        <v>1071</v>
      </c>
      <c r="B1086" s="537">
        <v>6600</v>
      </c>
      <c r="C1086" s="538" t="s">
        <v>8783</v>
      </c>
      <c r="D1086" s="539"/>
      <c r="E1086" s="411" t="s">
        <v>40</v>
      </c>
      <c r="F1086" s="411" t="s">
        <v>5263</v>
      </c>
      <c r="G1086" s="411" t="s">
        <v>8778</v>
      </c>
      <c r="H1086" s="540" t="s">
        <v>1611</v>
      </c>
      <c r="I1086" s="541" t="str">
        <f t="shared" ref="I1086:I1088" si="83">HYPERLINK("http://www.gardenbulbs.ru/images/vesna_CL/thumbnails/"&amp;C1086&amp;".jpg","фото1")</f>
        <v>фото1</v>
      </c>
      <c r="J1086" s="541"/>
      <c r="K1086" s="542" t="s">
        <v>334</v>
      </c>
      <c r="L1086" s="546">
        <v>25</v>
      </c>
      <c r="M1086" s="558">
        <v>2824.5</v>
      </c>
      <c r="N1086" s="544"/>
      <c r="O1086" s="331">
        <f t="shared" ref="O1086:O1088" si="84">IF(ISERROR(N1086*M1086),0,N1086*M1086)</f>
        <v>0</v>
      </c>
      <c r="P1086" s="545"/>
      <c r="Q1086" s="333" t="s">
        <v>1582</v>
      </c>
      <c r="R1086" s="340">
        <f t="shared" ref="R1086:R1088" si="85">M1086/L1086</f>
        <v>112.98</v>
      </c>
      <c r="S1086" s="70"/>
      <c r="T1086" s="70"/>
    </row>
    <row r="1087" spans="1:20" ht="15" x14ac:dyDescent="0.2">
      <c r="A1087" s="519">
        <v>1072</v>
      </c>
      <c r="B1087" s="537">
        <v>6602</v>
      </c>
      <c r="C1087" s="538" t="s">
        <v>8782</v>
      </c>
      <c r="D1087" s="539"/>
      <c r="E1087" s="411" t="s">
        <v>40</v>
      </c>
      <c r="F1087" s="411" t="s">
        <v>3272</v>
      </c>
      <c r="G1087" s="411" t="s">
        <v>33</v>
      </c>
      <c r="H1087" s="540" t="s">
        <v>657</v>
      </c>
      <c r="I1087" s="541" t="str">
        <f t="shared" si="83"/>
        <v>фото1</v>
      </c>
      <c r="J1087" s="541"/>
      <c r="K1087" s="542" t="s">
        <v>334</v>
      </c>
      <c r="L1087" s="546">
        <v>25</v>
      </c>
      <c r="M1087" s="558">
        <v>3051.9</v>
      </c>
      <c r="N1087" s="544"/>
      <c r="O1087" s="331">
        <f t="shared" si="84"/>
        <v>0</v>
      </c>
      <c r="P1087" s="545"/>
      <c r="Q1087" s="333" t="s">
        <v>1582</v>
      </c>
      <c r="R1087" s="340">
        <f t="shared" si="85"/>
        <v>122.07600000000001</v>
      </c>
      <c r="S1087" s="70"/>
      <c r="T1087" s="70"/>
    </row>
    <row r="1088" spans="1:20" ht="15" x14ac:dyDescent="0.2">
      <c r="A1088" s="519">
        <v>1073</v>
      </c>
      <c r="B1088" s="537">
        <v>6603</v>
      </c>
      <c r="C1088" s="538" t="s">
        <v>8781</v>
      </c>
      <c r="D1088" s="539"/>
      <c r="E1088" s="411" t="s">
        <v>40</v>
      </c>
      <c r="F1088" s="411" t="s">
        <v>3277</v>
      </c>
      <c r="G1088" s="411" t="s">
        <v>48</v>
      </c>
      <c r="H1088" s="540" t="s">
        <v>10977</v>
      </c>
      <c r="I1088" s="541" t="str">
        <f t="shared" si="83"/>
        <v>фото1</v>
      </c>
      <c r="J1088" s="541"/>
      <c r="K1088" s="542" t="s">
        <v>334</v>
      </c>
      <c r="L1088" s="546">
        <v>25</v>
      </c>
      <c r="M1088" s="558">
        <v>2174.9</v>
      </c>
      <c r="N1088" s="544"/>
      <c r="O1088" s="331">
        <f t="shared" si="84"/>
        <v>0</v>
      </c>
      <c r="P1088" s="545"/>
      <c r="Q1088" s="333" t="s">
        <v>1582</v>
      </c>
      <c r="R1088" s="340">
        <f t="shared" si="85"/>
        <v>86.996000000000009</v>
      </c>
      <c r="S1088" s="70"/>
      <c r="T1088" s="70"/>
    </row>
    <row r="1089" spans="1:20" ht="15.75" x14ac:dyDescent="0.2">
      <c r="A1089" s="519">
        <v>1074</v>
      </c>
      <c r="B1089" s="524"/>
      <c r="C1089" s="525"/>
      <c r="D1089" s="526"/>
      <c r="E1089" s="527"/>
      <c r="F1089" s="528" t="s">
        <v>10976</v>
      </c>
      <c r="G1089" s="529"/>
      <c r="H1089" s="530"/>
      <c r="I1089" s="531"/>
      <c r="J1089" s="532"/>
      <c r="K1089" s="533"/>
      <c r="L1089" s="533"/>
      <c r="M1089" s="561"/>
      <c r="N1089" s="524"/>
      <c r="O1089" s="524"/>
      <c r="P1089" s="535"/>
      <c r="Q1089" s="535"/>
      <c r="R1089" s="536"/>
      <c r="S1089" s="70"/>
      <c r="T1089" s="70"/>
    </row>
    <row r="1090" spans="1:20" ht="15" x14ac:dyDescent="0.2">
      <c r="A1090" s="519">
        <v>1075</v>
      </c>
      <c r="B1090" s="537">
        <v>3123</v>
      </c>
      <c r="C1090" s="538" t="s">
        <v>8318</v>
      </c>
      <c r="D1090" s="539"/>
      <c r="E1090" s="411" t="s">
        <v>40</v>
      </c>
      <c r="F1090" s="411" t="s">
        <v>1580</v>
      </c>
      <c r="G1090" s="411" t="s">
        <v>1581</v>
      </c>
      <c r="H1090" s="540" t="s">
        <v>1583</v>
      </c>
      <c r="I1090" s="541" t="str">
        <f t="shared" ref="I1090:I1153" si="86">HYPERLINK("http://www.gardenbulbs.ru/images/vesna_CL/thumbnails/"&amp;C1090&amp;".jpg","фото1")</f>
        <v>фото1</v>
      </c>
      <c r="J1090" s="541"/>
      <c r="K1090" s="542" t="s">
        <v>334</v>
      </c>
      <c r="L1090" s="546">
        <v>25</v>
      </c>
      <c r="M1090" s="558">
        <v>3522.7999999999997</v>
      </c>
      <c r="N1090" s="544"/>
      <c r="O1090" s="331">
        <f t="shared" ref="O1090:O1153" si="87">IF(ISERROR(N1090*M1090),0,N1090*M1090)</f>
        <v>0</v>
      </c>
      <c r="P1090" s="545"/>
      <c r="Q1090" s="333" t="s">
        <v>1582</v>
      </c>
      <c r="R1090" s="340">
        <f t="shared" ref="R1090:R1153" si="88">M1090/L1090</f>
        <v>140.91199999999998</v>
      </c>
      <c r="S1090" s="70"/>
      <c r="T1090" s="70"/>
    </row>
    <row r="1091" spans="1:20" ht="15" x14ac:dyDescent="0.2">
      <c r="A1091" s="519">
        <v>1076</v>
      </c>
      <c r="B1091" s="537">
        <v>4668</v>
      </c>
      <c r="C1091" s="538" t="s">
        <v>8319</v>
      </c>
      <c r="D1091" s="539"/>
      <c r="E1091" s="411" t="s">
        <v>40</v>
      </c>
      <c r="F1091" s="411" t="s">
        <v>1584</v>
      </c>
      <c r="G1091" s="411" t="s">
        <v>1585</v>
      </c>
      <c r="H1091" s="540" t="s">
        <v>1586</v>
      </c>
      <c r="I1091" s="541" t="str">
        <f t="shared" si="86"/>
        <v>фото1</v>
      </c>
      <c r="J1091" s="541"/>
      <c r="K1091" s="542" t="s">
        <v>334</v>
      </c>
      <c r="L1091" s="546">
        <v>25</v>
      </c>
      <c r="M1091" s="558">
        <v>4643.4000000000005</v>
      </c>
      <c r="N1091" s="544"/>
      <c r="O1091" s="331">
        <f t="shared" si="87"/>
        <v>0</v>
      </c>
      <c r="P1091" s="545"/>
      <c r="Q1091" s="333" t="s">
        <v>1582</v>
      </c>
      <c r="R1091" s="340">
        <f t="shared" si="88"/>
        <v>185.73600000000002</v>
      </c>
      <c r="S1091" s="70"/>
      <c r="T1091" s="70"/>
    </row>
    <row r="1092" spans="1:20" ht="15" x14ac:dyDescent="0.2">
      <c r="A1092" s="519">
        <v>1077</v>
      </c>
      <c r="B1092" s="537">
        <v>4112</v>
      </c>
      <c r="C1092" s="538" t="s">
        <v>8320</v>
      </c>
      <c r="D1092" s="539"/>
      <c r="E1092" s="411" t="s">
        <v>40</v>
      </c>
      <c r="F1092" s="411" t="s">
        <v>1587</v>
      </c>
      <c r="G1092" s="411" t="s">
        <v>1588</v>
      </c>
      <c r="H1092" s="540" t="s">
        <v>657</v>
      </c>
      <c r="I1092" s="541" t="str">
        <f t="shared" si="86"/>
        <v>фото1</v>
      </c>
      <c r="J1092" s="541"/>
      <c r="K1092" s="542" t="s">
        <v>334</v>
      </c>
      <c r="L1092" s="546">
        <v>25</v>
      </c>
      <c r="M1092" s="558">
        <v>5504.1</v>
      </c>
      <c r="N1092" s="544"/>
      <c r="O1092" s="331">
        <f t="shared" si="87"/>
        <v>0</v>
      </c>
      <c r="P1092" s="545"/>
      <c r="Q1092" s="333" t="s">
        <v>1582</v>
      </c>
      <c r="R1092" s="340">
        <f t="shared" si="88"/>
        <v>220.16400000000002</v>
      </c>
      <c r="S1092" s="70"/>
      <c r="T1092" s="70"/>
    </row>
    <row r="1093" spans="1:20" ht="25.5" x14ac:dyDescent="0.2">
      <c r="A1093" s="519">
        <v>1078</v>
      </c>
      <c r="B1093" s="537">
        <v>624</v>
      </c>
      <c r="C1093" s="538" t="s">
        <v>8321</v>
      </c>
      <c r="D1093" s="539"/>
      <c r="E1093" s="411" t="s">
        <v>40</v>
      </c>
      <c r="F1093" s="411" t="s">
        <v>1589</v>
      </c>
      <c r="G1093" s="411" t="s">
        <v>1590</v>
      </c>
      <c r="H1093" s="540" t="s">
        <v>1591</v>
      </c>
      <c r="I1093" s="541" t="str">
        <f t="shared" si="86"/>
        <v>фото1</v>
      </c>
      <c r="J1093" s="541"/>
      <c r="K1093" s="542" t="s">
        <v>334</v>
      </c>
      <c r="L1093" s="546">
        <v>25</v>
      </c>
      <c r="M1093" s="558">
        <v>3100.6</v>
      </c>
      <c r="N1093" s="544"/>
      <c r="O1093" s="331">
        <f t="shared" si="87"/>
        <v>0</v>
      </c>
      <c r="P1093" s="545"/>
      <c r="Q1093" s="333" t="s">
        <v>1582</v>
      </c>
      <c r="R1093" s="340">
        <f t="shared" si="88"/>
        <v>124.024</v>
      </c>
      <c r="S1093" s="70"/>
      <c r="T1093" s="70"/>
    </row>
    <row r="1094" spans="1:20" ht="25.5" x14ac:dyDescent="0.2">
      <c r="A1094" s="519">
        <v>1079</v>
      </c>
      <c r="B1094" s="537">
        <v>1808</v>
      </c>
      <c r="C1094" s="538" t="s">
        <v>8322</v>
      </c>
      <c r="D1094" s="539"/>
      <c r="E1094" s="411" t="s">
        <v>40</v>
      </c>
      <c r="F1094" s="411" t="s">
        <v>1592</v>
      </c>
      <c r="G1094" s="411" t="s">
        <v>1593</v>
      </c>
      <c r="H1094" s="540" t="s">
        <v>663</v>
      </c>
      <c r="I1094" s="541" t="str">
        <f t="shared" si="86"/>
        <v>фото1</v>
      </c>
      <c r="J1094" s="541"/>
      <c r="K1094" s="542" t="s">
        <v>1595</v>
      </c>
      <c r="L1094" s="546">
        <v>25</v>
      </c>
      <c r="M1094" s="558">
        <v>5707.1</v>
      </c>
      <c r="N1094" s="544"/>
      <c r="O1094" s="331">
        <f t="shared" si="87"/>
        <v>0</v>
      </c>
      <c r="P1094" s="545"/>
      <c r="Q1094" s="333" t="s">
        <v>1594</v>
      </c>
      <c r="R1094" s="340">
        <f t="shared" si="88"/>
        <v>228.28400000000002</v>
      </c>
      <c r="S1094" s="70"/>
      <c r="T1094" s="70"/>
    </row>
    <row r="1095" spans="1:20" ht="15" x14ac:dyDescent="0.2">
      <c r="A1095" s="519">
        <v>1080</v>
      </c>
      <c r="B1095" s="537">
        <v>3124</v>
      </c>
      <c r="C1095" s="538" t="s">
        <v>8323</v>
      </c>
      <c r="D1095" s="539"/>
      <c r="E1095" s="411" t="s">
        <v>40</v>
      </c>
      <c r="F1095" s="411" t="s">
        <v>1596</v>
      </c>
      <c r="G1095" s="411" t="s">
        <v>1597</v>
      </c>
      <c r="H1095" s="540" t="s">
        <v>1598</v>
      </c>
      <c r="I1095" s="541" t="str">
        <f t="shared" si="86"/>
        <v>фото1</v>
      </c>
      <c r="J1095" s="541"/>
      <c r="K1095" s="542" t="s">
        <v>334</v>
      </c>
      <c r="L1095" s="546">
        <v>25</v>
      </c>
      <c r="M1095" s="558">
        <v>7404.1</v>
      </c>
      <c r="N1095" s="544"/>
      <c r="O1095" s="331">
        <f t="shared" si="87"/>
        <v>0</v>
      </c>
      <c r="P1095" s="545"/>
      <c r="Q1095" s="333" t="s">
        <v>1582</v>
      </c>
      <c r="R1095" s="340">
        <f t="shared" si="88"/>
        <v>296.16399999999999</v>
      </c>
      <c r="S1095" s="70"/>
      <c r="T1095" s="70"/>
    </row>
    <row r="1096" spans="1:20" ht="25.5" x14ac:dyDescent="0.2">
      <c r="A1096" s="519">
        <v>1081</v>
      </c>
      <c r="B1096" s="537">
        <v>2143</v>
      </c>
      <c r="C1096" s="538" t="s">
        <v>10978</v>
      </c>
      <c r="D1096" s="539"/>
      <c r="E1096" s="411" t="s">
        <v>40</v>
      </c>
      <c r="F1096" s="411" t="s">
        <v>10979</v>
      </c>
      <c r="G1096" s="411" t="s">
        <v>10980</v>
      </c>
      <c r="H1096" s="540" t="s">
        <v>10981</v>
      </c>
      <c r="I1096" s="541" t="str">
        <f t="shared" si="86"/>
        <v>фото1</v>
      </c>
      <c r="J1096" s="541"/>
      <c r="K1096" s="542" t="s">
        <v>334</v>
      </c>
      <c r="L1096" s="546">
        <v>25</v>
      </c>
      <c r="M1096" s="558">
        <v>3522.7999999999997</v>
      </c>
      <c r="N1096" s="544"/>
      <c r="O1096" s="331">
        <f t="shared" si="87"/>
        <v>0</v>
      </c>
      <c r="P1096" s="545"/>
      <c r="Q1096" s="333" t="s">
        <v>10982</v>
      </c>
      <c r="R1096" s="340">
        <f t="shared" si="88"/>
        <v>140.91199999999998</v>
      </c>
      <c r="S1096" s="70"/>
      <c r="T1096" s="70"/>
    </row>
    <row r="1097" spans="1:20" ht="25.5" x14ac:dyDescent="0.2">
      <c r="A1097" s="519">
        <v>1082</v>
      </c>
      <c r="B1097" s="537">
        <v>4113</v>
      </c>
      <c r="C1097" s="538" t="s">
        <v>8325</v>
      </c>
      <c r="D1097" s="539"/>
      <c r="E1097" s="411" t="s">
        <v>40</v>
      </c>
      <c r="F1097" s="411" t="s">
        <v>1599</v>
      </c>
      <c r="G1097" s="411" t="s">
        <v>1600</v>
      </c>
      <c r="H1097" s="540" t="s">
        <v>1601</v>
      </c>
      <c r="I1097" s="541" t="str">
        <f t="shared" si="86"/>
        <v>фото1</v>
      </c>
      <c r="J1097" s="541"/>
      <c r="K1097" s="542" t="s">
        <v>334</v>
      </c>
      <c r="L1097" s="546">
        <v>25</v>
      </c>
      <c r="M1097" s="558">
        <v>4675.8</v>
      </c>
      <c r="N1097" s="544"/>
      <c r="O1097" s="331">
        <f t="shared" si="87"/>
        <v>0</v>
      </c>
      <c r="P1097" s="545"/>
      <c r="Q1097" s="333" t="s">
        <v>1582</v>
      </c>
      <c r="R1097" s="340">
        <f t="shared" si="88"/>
        <v>187.03200000000001</v>
      </c>
      <c r="S1097" s="70"/>
      <c r="T1097" s="70"/>
    </row>
    <row r="1098" spans="1:20" ht="15" x14ac:dyDescent="0.2">
      <c r="A1098" s="519">
        <v>1083</v>
      </c>
      <c r="B1098" s="537">
        <v>4669</v>
      </c>
      <c r="C1098" s="538" t="s">
        <v>8326</v>
      </c>
      <c r="D1098" s="539"/>
      <c r="E1098" s="411" t="s">
        <v>40</v>
      </c>
      <c r="F1098" s="411" t="s">
        <v>1602</v>
      </c>
      <c r="G1098" s="411" t="s">
        <v>1603</v>
      </c>
      <c r="H1098" s="540" t="s">
        <v>1604</v>
      </c>
      <c r="I1098" s="541" t="str">
        <f t="shared" si="86"/>
        <v>фото1</v>
      </c>
      <c r="J1098" s="541"/>
      <c r="K1098" s="542" t="s">
        <v>334</v>
      </c>
      <c r="L1098" s="546">
        <v>25</v>
      </c>
      <c r="M1098" s="558">
        <v>3733.9</v>
      </c>
      <c r="N1098" s="544"/>
      <c r="O1098" s="331">
        <f t="shared" si="87"/>
        <v>0</v>
      </c>
      <c r="P1098" s="545"/>
      <c r="Q1098" s="333" t="s">
        <v>1582</v>
      </c>
      <c r="R1098" s="340">
        <f t="shared" si="88"/>
        <v>149.35599999999999</v>
      </c>
      <c r="S1098" s="70"/>
      <c r="T1098" s="70"/>
    </row>
    <row r="1099" spans="1:20" ht="15" x14ac:dyDescent="0.2">
      <c r="A1099" s="519">
        <v>1084</v>
      </c>
      <c r="B1099" s="537">
        <v>6892</v>
      </c>
      <c r="C1099" s="538" t="s">
        <v>8324</v>
      </c>
      <c r="D1099" s="539"/>
      <c r="E1099" s="411" t="s">
        <v>40</v>
      </c>
      <c r="F1099" s="411" t="s">
        <v>86</v>
      </c>
      <c r="G1099" s="411" t="s">
        <v>87</v>
      </c>
      <c r="H1099" s="540" t="s">
        <v>657</v>
      </c>
      <c r="I1099" s="541" t="str">
        <f t="shared" si="86"/>
        <v>фото1</v>
      </c>
      <c r="J1099" s="541"/>
      <c r="K1099" s="542" t="s">
        <v>334</v>
      </c>
      <c r="L1099" s="546">
        <v>25</v>
      </c>
      <c r="M1099" s="558">
        <v>4659.6000000000004</v>
      </c>
      <c r="N1099" s="544"/>
      <c r="O1099" s="331">
        <f t="shared" si="87"/>
        <v>0</v>
      </c>
      <c r="P1099" s="545"/>
      <c r="Q1099" s="333" t="s">
        <v>1582</v>
      </c>
      <c r="R1099" s="340">
        <f t="shared" si="88"/>
        <v>186.38400000000001</v>
      </c>
      <c r="S1099" s="70"/>
      <c r="T1099" s="70"/>
    </row>
    <row r="1100" spans="1:20" ht="15" x14ac:dyDescent="0.2">
      <c r="A1100" s="519">
        <v>1085</v>
      </c>
      <c r="B1100" s="537">
        <v>1809</v>
      </c>
      <c r="C1100" s="538" t="s">
        <v>8327</v>
      </c>
      <c r="D1100" s="539"/>
      <c r="E1100" s="411" t="s">
        <v>40</v>
      </c>
      <c r="F1100" s="411" t="s">
        <v>88</v>
      </c>
      <c r="G1100" s="411" t="s">
        <v>89</v>
      </c>
      <c r="H1100" s="540" t="s">
        <v>1605</v>
      </c>
      <c r="I1100" s="541" t="str">
        <f t="shared" si="86"/>
        <v>фото1</v>
      </c>
      <c r="J1100" s="541"/>
      <c r="K1100" s="542" t="s">
        <v>334</v>
      </c>
      <c r="L1100" s="546">
        <v>25</v>
      </c>
      <c r="M1100" s="558">
        <v>3750.2</v>
      </c>
      <c r="N1100" s="544"/>
      <c r="O1100" s="331">
        <f t="shared" si="87"/>
        <v>0</v>
      </c>
      <c r="P1100" s="545"/>
      <c r="Q1100" s="333" t="s">
        <v>1582</v>
      </c>
      <c r="R1100" s="340">
        <f t="shared" si="88"/>
        <v>150.00799999999998</v>
      </c>
      <c r="S1100" s="70"/>
      <c r="T1100" s="70"/>
    </row>
    <row r="1101" spans="1:20" ht="15" x14ac:dyDescent="0.2">
      <c r="A1101" s="519">
        <v>1086</v>
      </c>
      <c r="B1101" s="537">
        <v>4670</v>
      </c>
      <c r="C1101" s="538" t="s">
        <v>8328</v>
      </c>
      <c r="D1101" s="539"/>
      <c r="E1101" s="411" t="s">
        <v>40</v>
      </c>
      <c r="F1101" s="411" t="s">
        <v>1606</v>
      </c>
      <c r="G1101" s="411" t="s">
        <v>1607</v>
      </c>
      <c r="H1101" s="540" t="s">
        <v>1608</v>
      </c>
      <c r="I1101" s="541" t="str">
        <f t="shared" si="86"/>
        <v>фото1</v>
      </c>
      <c r="J1101" s="541"/>
      <c r="K1101" s="542" t="s">
        <v>334</v>
      </c>
      <c r="L1101" s="546">
        <v>25</v>
      </c>
      <c r="M1101" s="558">
        <v>4659.6000000000004</v>
      </c>
      <c r="N1101" s="544"/>
      <c r="O1101" s="331">
        <f t="shared" si="87"/>
        <v>0</v>
      </c>
      <c r="P1101" s="545"/>
      <c r="Q1101" s="333" t="s">
        <v>1582</v>
      </c>
      <c r="R1101" s="340">
        <f t="shared" si="88"/>
        <v>186.38400000000001</v>
      </c>
      <c r="S1101" s="70"/>
      <c r="T1101" s="70"/>
    </row>
    <row r="1102" spans="1:20" ht="25.5" x14ac:dyDescent="0.2">
      <c r="A1102" s="519">
        <v>1087</v>
      </c>
      <c r="B1102" s="537">
        <v>2727</v>
      </c>
      <c r="C1102" s="538" t="s">
        <v>8329</v>
      </c>
      <c r="D1102" s="539"/>
      <c r="E1102" s="411" t="s">
        <v>40</v>
      </c>
      <c r="F1102" s="411" t="s">
        <v>1609</v>
      </c>
      <c r="G1102" s="411" t="s">
        <v>1610</v>
      </c>
      <c r="H1102" s="540" t="s">
        <v>1611</v>
      </c>
      <c r="I1102" s="541" t="str">
        <f t="shared" si="86"/>
        <v>фото1</v>
      </c>
      <c r="J1102" s="541"/>
      <c r="K1102" s="542" t="s">
        <v>334</v>
      </c>
      <c r="L1102" s="546">
        <v>25</v>
      </c>
      <c r="M1102" s="558">
        <v>8216.1</v>
      </c>
      <c r="N1102" s="544"/>
      <c r="O1102" s="331">
        <f t="shared" si="87"/>
        <v>0</v>
      </c>
      <c r="P1102" s="545"/>
      <c r="Q1102" s="333" t="s">
        <v>1582</v>
      </c>
      <c r="R1102" s="340">
        <f t="shared" si="88"/>
        <v>328.64400000000001</v>
      </c>
      <c r="S1102" s="70"/>
      <c r="T1102" s="70"/>
    </row>
    <row r="1103" spans="1:20" ht="15" x14ac:dyDescent="0.2">
      <c r="A1103" s="519">
        <v>1088</v>
      </c>
      <c r="B1103" s="537">
        <v>2728</v>
      </c>
      <c r="C1103" s="538" t="s">
        <v>8330</v>
      </c>
      <c r="D1103" s="539"/>
      <c r="E1103" s="411" t="s">
        <v>40</v>
      </c>
      <c r="F1103" s="411" t="s">
        <v>1612</v>
      </c>
      <c r="G1103" s="411" t="s">
        <v>1613</v>
      </c>
      <c r="H1103" s="540" t="s">
        <v>1614</v>
      </c>
      <c r="I1103" s="541" t="str">
        <f t="shared" si="86"/>
        <v>фото1</v>
      </c>
      <c r="J1103" s="541"/>
      <c r="K1103" s="542" t="s">
        <v>334</v>
      </c>
      <c r="L1103" s="546">
        <v>25</v>
      </c>
      <c r="M1103" s="558">
        <v>6916.9000000000005</v>
      </c>
      <c r="N1103" s="544"/>
      <c r="O1103" s="331">
        <f t="shared" si="87"/>
        <v>0</v>
      </c>
      <c r="P1103" s="545"/>
      <c r="Q1103" s="333" t="s">
        <v>1582</v>
      </c>
      <c r="R1103" s="340">
        <f t="shared" si="88"/>
        <v>276.67600000000004</v>
      </c>
      <c r="S1103" s="70"/>
      <c r="T1103" s="70"/>
    </row>
    <row r="1104" spans="1:20" ht="15" x14ac:dyDescent="0.2">
      <c r="A1104" s="519">
        <v>1089</v>
      </c>
      <c r="B1104" s="537">
        <v>3125</v>
      </c>
      <c r="C1104" s="538" t="s">
        <v>8331</v>
      </c>
      <c r="D1104" s="539"/>
      <c r="E1104" s="411" t="s">
        <v>40</v>
      </c>
      <c r="F1104" s="411" t="s">
        <v>1615</v>
      </c>
      <c r="G1104" s="411" t="s">
        <v>1616</v>
      </c>
      <c r="H1104" s="540" t="s">
        <v>1617</v>
      </c>
      <c r="I1104" s="541" t="str">
        <f t="shared" si="86"/>
        <v>фото1</v>
      </c>
      <c r="J1104" s="541"/>
      <c r="K1104" s="542" t="s">
        <v>334</v>
      </c>
      <c r="L1104" s="546">
        <v>25</v>
      </c>
      <c r="M1104" s="558">
        <v>3522.7999999999997</v>
      </c>
      <c r="N1104" s="544"/>
      <c r="O1104" s="331">
        <f t="shared" si="87"/>
        <v>0</v>
      </c>
      <c r="P1104" s="545"/>
      <c r="Q1104" s="333" t="s">
        <v>1582</v>
      </c>
      <c r="R1104" s="340">
        <f t="shared" si="88"/>
        <v>140.91199999999998</v>
      </c>
      <c r="S1104" s="70"/>
      <c r="T1104" s="70"/>
    </row>
    <row r="1105" spans="1:20" ht="15" x14ac:dyDescent="0.2">
      <c r="A1105" s="519">
        <v>1090</v>
      </c>
      <c r="B1105" s="537">
        <v>1110</v>
      </c>
      <c r="C1105" s="538" t="s">
        <v>8332</v>
      </c>
      <c r="D1105" s="539"/>
      <c r="E1105" s="411" t="s">
        <v>40</v>
      </c>
      <c r="F1105" s="411" t="s">
        <v>1618</v>
      </c>
      <c r="G1105" s="411" t="s">
        <v>1619</v>
      </c>
      <c r="H1105" s="540" t="s">
        <v>657</v>
      </c>
      <c r="I1105" s="541" t="str">
        <f t="shared" si="86"/>
        <v>фото1</v>
      </c>
      <c r="J1105" s="541"/>
      <c r="K1105" s="542" t="s">
        <v>334</v>
      </c>
      <c r="L1105" s="546">
        <v>25</v>
      </c>
      <c r="M1105" s="558">
        <v>3506.6</v>
      </c>
      <c r="N1105" s="544"/>
      <c r="O1105" s="331">
        <f t="shared" si="87"/>
        <v>0</v>
      </c>
      <c r="P1105" s="545"/>
      <c r="Q1105" s="333" t="s">
        <v>1582</v>
      </c>
      <c r="R1105" s="340">
        <f t="shared" si="88"/>
        <v>140.26400000000001</v>
      </c>
      <c r="S1105" s="70"/>
      <c r="T1105" s="70"/>
    </row>
    <row r="1106" spans="1:20" ht="38.25" x14ac:dyDescent="0.2">
      <c r="A1106" s="519">
        <v>1091</v>
      </c>
      <c r="B1106" s="537">
        <v>1698</v>
      </c>
      <c r="C1106" s="538" t="s">
        <v>9943</v>
      </c>
      <c r="D1106" s="539"/>
      <c r="E1106" s="411" t="s">
        <v>40</v>
      </c>
      <c r="F1106" s="411" t="s">
        <v>1621</v>
      </c>
      <c r="G1106" s="411" t="s">
        <v>1622</v>
      </c>
      <c r="H1106" s="540" t="s">
        <v>1623</v>
      </c>
      <c r="I1106" s="541" t="str">
        <f t="shared" si="86"/>
        <v>фото1</v>
      </c>
      <c r="J1106" s="541"/>
      <c r="K1106" s="542" t="s">
        <v>334</v>
      </c>
      <c r="L1106" s="546">
        <v>25</v>
      </c>
      <c r="M1106" s="558">
        <v>3831.4</v>
      </c>
      <c r="N1106" s="544"/>
      <c r="O1106" s="331">
        <f t="shared" si="87"/>
        <v>0</v>
      </c>
      <c r="P1106" s="545"/>
      <c r="Q1106" s="333" t="s">
        <v>1582</v>
      </c>
      <c r="R1106" s="340">
        <f t="shared" si="88"/>
        <v>153.256</v>
      </c>
      <c r="S1106" s="70"/>
      <c r="T1106" s="70"/>
    </row>
    <row r="1107" spans="1:20" ht="15" x14ac:dyDescent="0.2">
      <c r="A1107" s="519">
        <v>1092</v>
      </c>
      <c r="B1107" s="537">
        <v>3126</v>
      </c>
      <c r="C1107" s="538" t="s">
        <v>8333</v>
      </c>
      <c r="D1107" s="539"/>
      <c r="E1107" s="411" t="s">
        <v>40</v>
      </c>
      <c r="F1107" s="411" t="s">
        <v>1624</v>
      </c>
      <c r="G1107" s="411" t="s">
        <v>1625</v>
      </c>
      <c r="H1107" s="540" t="s">
        <v>1626</v>
      </c>
      <c r="I1107" s="541" t="str">
        <f t="shared" si="86"/>
        <v>фото1</v>
      </c>
      <c r="J1107" s="541"/>
      <c r="K1107" s="542" t="s">
        <v>334</v>
      </c>
      <c r="L1107" s="546">
        <v>25</v>
      </c>
      <c r="M1107" s="558">
        <v>10173</v>
      </c>
      <c r="N1107" s="544"/>
      <c r="O1107" s="331">
        <f t="shared" si="87"/>
        <v>0</v>
      </c>
      <c r="P1107" s="545"/>
      <c r="Q1107" s="333" t="s">
        <v>1582</v>
      </c>
      <c r="R1107" s="340">
        <f t="shared" si="88"/>
        <v>406.92</v>
      </c>
      <c r="S1107" s="70"/>
      <c r="T1107" s="70"/>
    </row>
    <row r="1108" spans="1:20" ht="15" x14ac:dyDescent="0.2">
      <c r="A1108" s="519">
        <v>1093</v>
      </c>
      <c r="B1108" s="537">
        <v>625</v>
      </c>
      <c r="C1108" s="538" t="s">
        <v>8334</v>
      </c>
      <c r="D1108" s="539"/>
      <c r="E1108" s="411" t="s">
        <v>40</v>
      </c>
      <c r="F1108" s="411" t="s">
        <v>1627</v>
      </c>
      <c r="G1108" s="411" t="s">
        <v>1628</v>
      </c>
      <c r="H1108" s="540" t="s">
        <v>1629</v>
      </c>
      <c r="I1108" s="541" t="str">
        <f t="shared" si="86"/>
        <v>фото1</v>
      </c>
      <c r="J1108" s="541"/>
      <c r="K1108" s="542" t="s">
        <v>334</v>
      </c>
      <c r="L1108" s="546">
        <v>25</v>
      </c>
      <c r="M1108" s="558">
        <v>5755.8</v>
      </c>
      <c r="N1108" s="544"/>
      <c r="O1108" s="331">
        <f t="shared" si="87"/>
        <v>0</v>
      </c>
      <c r="P1108" s="545"/>
      <c r="Q1108" s="333" t="s">
        <v>1582</v>
      </c>
      <c r="R1108" s="340">
        <f t="shared" si="88"/>
        <v>230.232</v>
      </c>
      <c r="S1108" s="70"/>
      <c r="T1108" s="70"/>
    </row>
    <row r="1109" spans="1:20" ht="15" x14ac:dyDescent="0.2">
      <c r="A1109" s="519">
        <v>1094</v>
      </c>
      <c r="B1109" s="537">
        <v>1207</v>
      </c>
      <c r="C1109" s="538" t="s">
        <v>8335</v>
      </c>
      <c r="D1109" s="539"/>
      <c r="E1109" s="411" t="s">
        <v>40</v>
      </c>
      <c r="F1109" s="411" t="s">
        <v>1630</v>
      </c>
      <c r="G1109" s="411" t="s">
        <v>1631</v>
      </c>
      <c r="H1109" s="540" t="s">
        <v>1620</v>
      </c>
      <c r="I1109" s="541" t="str">
        <f t="shared" si="86"/>
        <v>фото1</v>
      </c>
      <c r="J1109" s="541"/>
      <c r="K1109" s="542" t="s">
        <v>334</v>
      </c>
      <c r="L1109" s="546">
        <v>25</v>
      </c>
      <c r="M1109" s="558">
        <v>4123.7000000000007</v>
      </c>
      <c r="N1109" s="544"/>
      <c r="O1109" s="331">
        <f t="shared" si="87"/>
        <v>0</v>
      </c>
      <c r="P1109" s="545"/>
      <c r="Q1109" s="333" t="s">
        <v>1582</v>
      </c>
      <c r="R1109" s="340">
        <f t="shared" si="88"/>
        <v>164.94800000000004</v>
      </c>
      <c r="S1109" s="70"/>
      <c r="T1109" s="70"/>
    </row>
    <row r="1110" spans="1:20" ht="15" x14ac:dyDescent="0.2">
      <c r="A1110" s="519">
        <v>1095</v>
      </c>
      <c r="B1110" s="537">
        <v>4111</v>
      </c>
      <c r="C1110" s="538" t="s">
        <v>8336</v>
      </c>
      <c r="D1110" s="539"/>
      <c r="E1110" s="411" t="s">
        <v>40</v>
      </c>
      <c r="F1110" s="411" t="s">
        <v>1632</v>
      </c>
      <c r="G1110" s="411" t="s">
        <v>1633</v>
      </c>
      <c r="H1110" s="540" t="s">
        <v>1318</v>
      </c>
      <c r="I1110" s="541" t="str">
        <f t="shared" si="86"/>
        <v>фото1</v>
      </c>
      <c r="J1110" s="541"/>
      <c r="K1110" s="542" t="s">
        <v>334</v>
      </c>
      <c r="L1110" s="546">
        <v>25</v>
      </c>
      <c r="M1110" s="558">
        <v>11886.300000000001</v>
      </c>
      <c r="N1110" s="544"/>
      <c r="O1110" s="331">
        <f t="shared" si="87"/>
        <v>0</v>
      </c>
      <c r="P1110" s="545"/>
      <c r="Q1110" s="333" t="s">
        <v>10982</v>
      </c>
      <c r="R1110" s="340">
        <f t="shared" si="88"/>
        <v>475.45200000000006</v>
      </c>
      <c r="S1110" s="70"/>
      <c r="T1110" s="70"/>
    </row>
    <row r="1111" spans="1:20" ht="25.5" x14ac:dyDescent="0.2">
      <c r="A1111" s="519">
        <v>1096</v>
      </c>
      <c r="B1111" s="537">
        <v>1810</v>
      </c>
      <c r="C1111" s="538" t="s">
        <v>8337</v>
      </c>
      <c r="D1111" s="539"/>
      <c r="E1111" s="411" t="s">
        <v>40</v>
      </c>
      <c r="F1111" s="411" t="s">
        <v>1634</v>
      </c>
      <c r="G1111" s="411" t="s">
        <v>1635</v>
      </c>
      <c r="H1111" s="540" t="s">
        <v>1636</v>
      </c>
      <c r="I1111" s="541" t="str">
        <f t="shared" si="86"/>
        <v>фото1</v>
      </c>
      <c r="J1111" s="541"/>
      <c r="K1111" s="542" t="s">
        <v>334</v>
      </c>
      <c r="L1111" s="546">
        <v>25</v>
      </c>
      <c r="M1111" s="558">
        <v>3750.2</v>
      </c>
      <c r="N1111" s="544"/>
      <c r="O1111" s="331">
        <f t="shared" si="87"/>
        <v>0</v>
      </c>
      <c r="P1111" s="545"/>
      <c r="Q1111" s="333" t="s">
        <v>1582</v>
      </c>
      <c r="R1111" s="340">
        <f t="shared" si="88"/>
        <v>150.00799999999998</v>
      </c>
      <c r="S1111" s="70"/>
      <c r="T1111" s="70"/>
    </row>
    <row r="1112" spans="1:20" ht="15" x14ac:dyDescent="0.2">
      <c r="A1112" s="519">
        <v>1097</v>
      </c>
      <c r="B1112" s="537">
        <v>3127</v>
      </c>
      <c r="C1112" s="538" t="s">
        <v>8338</v>
      </c>
      <c r="D1112" s="539"/>
      <c r="E1112" s="411" t="s">
        <v>40</v>
      </c>
      <c r="F1112" s="411" t="s">
        <v>1637</v>
      </c>
      <c r="G1112" s="411" t="s">
        <v>1638</v>
      </c>
      <c r="H1112" s="540" t="s">
        <v>1639</v>
      </c>
      <c r="I1112" s="541" t="str">
        <f t="shared" si="86"/>
        <v>фото1</v>
      </c>
      <c r="J1112" s="541"/>
      <c r="K1112" s="542" t="s">
        <v>334</v>
      </c>
      <c r="L1112" s="546">
        <v>25</v>
      </c>
      <c r="M1112" s="558">
        <v>7404.1</v>
      </c>
      <c r="N1112" s="544"/>
      <c r="O1112" s="331">
        <f t="shared" si="87"/>
        <v>0</v>
      </c>
      <c r="P1112" s="545"/>
      <c r="Q1112" s="333" t="s">
        <v>1582</v>
      </c>
      <c r="R1112" s="340">
        <f t="shared" si="88"/>
        <v>296.16399999999999</v>
      </c>
      <c r="S1112" s="70"/>
      <c r="T1112" s="70"/>
    </row>
    <row r="1113" spans="1:20" ht="15" x14ac:dyDescent="0.2">
      <c r="A1113" s="519">
        <v>1098</v>
      </c>
      <c r="B1113" s="537">
        <v>632</v>
      </c>
      <c r="C1113" s="538" t="s">
        <v>8340</v>
      </c>
      <c r="D1113" s="539"/>
      <c r="E1113" s="411" t="s">
        <v>40</v>
      </c>
      <c r="F1113" s="411" t="s">
        <v>1643</v>
      </c>
      <c r="G1113" s="411" t="s">
        <v>1644</v>
      </c>
      <c r="H1113" s="540" t="s">
        <v>1645</v>
      </c>
      <c r="I1113" s="541" t="str">
        <f t="shared" si="86"/>
        <v>фото1</v>
      </c>
      <c r="J1113" s="541"/>
      <c r="K1113" s="542" t="s">
        <v>334</v>
      </c>
      <c r="L1113" s="546">
        <v>25</v>
      </c>
      <c r="M1113" s="558">
        <v>4773.3</v>
      </c>
      <c r="N1113" s="544"/>
      <c r="O1113" s="331">
        <f t="shared" si="87"/>
        <v>0</v>
      </c>
      <c r="P1113" s="545"/>
      <c r="Q1113" s="333" t="s">
        <v>1582</v>
      </c>
      <c r="R1113" s="340">
        <f t="shared" si="88"/>
        <v>190.93200000000002</v>
      </c>
      <c r="S1113" s="70"/>
      <c r="T1113" s="70"/>
    </row>
    <row r="1114" spans="1:20" ht="25.5" x14ac:dyDescent="0.2">
      <c r="A1114" s="519">
        <v>1099</v>
      </c>
      <c r="B1114" s="537">
        <v>10837</v>
      </c>
      <c r="C1114" s="538" t="s">
        <v>14850</v>
      </c>
      <c r="D1114" s="539"/>
      <c r="E1114" s="412" t="s">
        <v>40</v>
      </c>
      <c r="F1114" s="412" t="s">
        <v>14851</v>
      </c>
      <c r="G1114" s="412" t="s">
        <v>14852</v>
      </c>
      <c r="H1114" s="547" t="s">
        <v>14853</v>
      </c>
      <c r="I1114" s="541" t="str">
        <f t="shared" si="86"/>
        <v>фото1</v>
      </c>
      <c r="J1114" s="541"/>
      <c r="K1114" s="542" t="s">
        <v>334</v>
      </c>
      <c r="L1114" s="546">
        <v>10</v>
      </c>
      <c r="M1114" s="558">
        <v>4890.2000000000007</v>
      </c>
      <c r="N1114" s="544"/>
      <c r="O1114" s="331">
        <f t="shared" si="87"/>
        <v>0</v>
      </c>
      <c r="P1114" s="545" t="s">
        <v>13902</v>
      </c>
      <c r="Q1114" s="333" t="s">
        <v>10982</v>
      </c>
      <c r="R1114" s="340">
        <f t="shared" si="88"/>
        <v>489.0200000000001</v>
      </c>
      <c r="S1114" s="70"/>
      <c r="T1114" s="70"/>
    </row>
    <row r="1115" spans="1:20" ht="25.5" x14ac:dyDescent="0.2">
      <c r="A1115" s="519">
        <v>1100</v>
      </c>
      <c r="B1115" s="537">
        <v>3128</v>
      </c>
      <c r="C1115" s="538" t="s">
        <v>8341</v>
      </c>
      <c r="D1115" s="539"/>
      <c r="E1115" s="411" t="s">
        <v>40</v>
      </c>
      <c r="F1115" s="411" t="s">
        <v>1646</v>
      </c>
      <c r="G1115" s="411" t="s">
        <v>1647</v>
      </c>
      <c r="H1115" s="540" t="s">
        <v>1648</v>
      </c>
      <c r="I1115" s="541" t="str">
        <f t="shared" si="86"/>
        <v>фото1</v>
      </c>
      <c r="J1115" s="541"/>
      <c r="K1115" s="542" t="s">
        <v>334</v>
      </c>
      <c r="L1115" s="546">
        <v>25</v>
      </c>
      <c r="M1115" s="558">
        <v>5520.3</v>
      </c>
      <c r="N1115" s="544"/>
      <c r="O1115" s="331">
        <f t="shared" si="87"/>
        <v>0</v>
      </c>
      <c r="P1115" s="545"/>
      <c r="Q1115" s="333" t="s">
        <v>1582</v>
      </c>
      <c r="R1115" s="340">
        <f t="shared" si="88"/>
        <v>220.81200000000001</v>
      </c>
      <c r="S1115" s="70"/>
      <c r="T1115" s="70"/>
    </row>
    <row r="1116" spans="1:20" ht="15" x14ac:dyDescent="0.2">
      <c r="A1116" s="519">
        <v>1101</v>
      </c>
      <c r="B1116" s="537">
        <v>4671</v>
      </c>
      <c r="C1116" s="538" t="s">
        <v>8342</v>
      </c>
      <c r="D1116" s="539"/>
      <c r="E1116" s="411" t="s">
        <v>40</v>
      </c>
      <c r="F1116" s="411" t="s">
        <v>1649</v>
      </c>
      <c r="G1116" s="411" t="s">
        <v>1650</v>
      </c>
      <c r="H1116" s="540" t="s">
        <v>1651</v>
      </c>
      <c r="I1116" s="541" t="str">
        <f t="shared" si="86"/>
        <v>фото1</v>
      </c>
      <c r="J1116" s="541"/>
      <c r="K1116" s="542" t="s">
        <v>334</v>
      </c>
      <c r="L1116" s="546">
        <v>25</v>
      </c>
      <c r="M1116" s="558">
        <v>4643.4000000000005</v>
      </c>
      <c r="N1116" s="544"/>
      <c r="O1116" s="331">
        <f t="shared" si="87"/>
        <v>0</v>
      </c>
      <c r="P1116" s="545"/>
      <c r="Q1116" s="333" t="s">
        <v>1582</v>
      </c>
      <c r="R1116" s="340">
        <f t="shared" si="88"/>
        <v>185.73600000000002</v>
      </c>
      <c r="S1116" s="70"/>
      <c r="T1116" s="70"/>
    </row>
    <row r="1117" spans="1:20" ht="15" x14ac:dyDescent="0.2">
      <c r="A1117" s="519">
        <v>1102</v>
      </c>
      <c r="B1117" s="537">
        <v>3129</v>
      </c>
      <c r="C1117" s="538" t="s">
        <v>8343</v>
      </c>
      <c r="D1117" s="539"/>
      <c r="E1117" s="411" t="s">
        <v>40</v>
      </c>
      <c r="F1117" s="411" t="s">
        <v>1652</v>
      </c>
      <c r="G1117" s="411" t="s">
        <v>1653</v>
      </c>
      <c r="H1117" s="540" t="s">
        <v>1654</v>
      </c>
      <c r="I1117" s="541" t="str">
        <f t="shared" si="86"/>
        <v>фото1</v>
      </c>
      <c r="J1117" s="541"/>
      <c r="K1117" s="542" t="s">
        <v>334</v>
      </c>
      <c r="L1117" s="546">
        <v>25</v>
      </c>
      <c r="M1117" s="558">
        <v>5455.4000000000005</v>
      </c>
      <c r="N1117" s="544"/>
      <c r="O1117" s="331">
        <f t="shared" si="87"/>
        <v>0</v>
      </c>
      <c r="P1117" s="545"/>
      <c r="Q1117" s="333" t="s">
        <v>1582</v>
      </c>
      <c r="R1117" s="340">
        <f t="shared" si="88"/>
        <v>218.21600000000001</v>
      </c>
      <c r="S1117" s="70"/>
      <c r="T1117" s="70"/>
    </row>
    <row r="1118" spans="1:20" ht="15" x14ac:dyDescent="0.2">
      <c r="A1118" s="519">
        <v>1103</v>
      </c>
      <c r="B1118" s="537">
        <v>4115</v>
      </c>
      <c r="C1118" s="538" t="s">
        <v>8344</v>
      </c>
      <c r="D1118" s="539"/>
      <c r="E1118" s="411" t="s">
        <v>40</v>
      </c>
      <c r="F1118" s="411" t="s">
        <v>1655</v>
      </c>
      <c r="G1118" s="411" t="s">
        <v>1656</v>
      </c>
      <c r="H1118" s="540" t="s">
        <v>1657</v>
      </c>
      <c r="I1118" s="541" t="str">
        <f t="shared" si="86"/>
        <v>фото1</v>
      </c>
      <c r="J1118" s="541"/>
      <c r="K1118" s="542" t="s">
        <v>334</v>
      </c>
      <c r="L1118" s="546">
        <v>25</v>
      </c>
      <c r="M1118" s="558">
        <v>5195.5</v>
      </c>
      <c r="N1118" s="544"/>
      <c r="O1118" s="331">
        <f t="shared" si="87"/>
        <v>0</v>
      </c>
      <c r="P1118" s="545"/>
      <c r="Q1118" s="333" t="s">
        <v>1582</v>
      </c>
      <c r="R1118" s="340">
        <f t="shared" si="88"/>
        <v>207.82</v>
      </c>
      <c r="S1118" s="70"/>
      <c r="T1118" s="70"/>
    </row>
    <row r="1119" spans="1:20" ht="38.25" x14ac:dyDescent="0.2">
      <c r="A1119" s="519">
        <v>1104</v>
      </c>
      <c r="B1119" s="537">
        <v>10844</v>
      </c>
      <c r="C1119" s="538" t="s">
        <v>14854</v>
      </c>
      <c r="D1119" s="539"/>
      <c r="E1119" s="412" t="s">
        <v>40</v>
      </c>
      <c r="F1119" s="412" t="s">
        <v>14855</v>
      </c>
      <c r="G1119" s="412" t="s">
        <v>14856</v>
      </c>
      <c r="H1119" s="547" t="s">
        <v>14857</v>
      </c>
      <c r="I1119" s="541" t="str">
        <f t="shared" si="86"/>
        <v>фото1</v>
      </c>
      <c r="J1119" s="541"/>
      <c r="K1119" s="542" t="s">
        <v>1347</v>
      </c>
      <c r="L1119" s="546">
        <v>25</v>
      </c>
      <c r="M1119" s="558">
        <v>5065.6000000000004</v>
      </c>
      <c r="N1119" s="544"/>
      <c r="O1119" s="331">
        <f t="shared" si="87"/>
        <v>0</v>
      </c>
      <c r="P1119" s="545" t="s">
        <v>13902</v>
      </c>
      <c r="Q1119" s="333" t="s">
        <v>1582</v>
      </c>
      <c r="R1119" s="340">
        <f t="shared" si="88"/>
        <v>202.62400000000002</v>
      </c>
      <c r="S1119" s="70"/>
      <c r="T1119" s="70"/>
    </row>
    <row r="1120" spans="1:20" ht="15" x14ac:dyDescent="0.2">
      <c r="A1120" s="519">
        <v>1105</v>
      </c>
      <c r="B1120" s="537">
        <v>1063</v>
      </c>
      <c r="C1120" s="538" t="s">
        <v>8345</v>
      </c>
      <c r="D1120" s="539"/>
      <c r="E1120" s="411" t="s">
        <v>40</v>
      </c>
      <c r="F1120" s="411" t="s">
        <v>1658</v>
      </c>
      <c r="G1120" s="411" t="s">
        <v>1659</v>
      </c>
      <c r="H1120" s="540" t="s">
        <v>1660</v>
      </c>
      <c r="I1120" s="541" t="str">
        <f t="shared" si="86"/>
        <v>фото1</v>
      </c>
      <c r="J1120" s="541"/>
      <c r="K1120" s="542" t="s">
        <v>334</v>
      </c>
      <c r="L1120" s="546">
        <v>25</v>
      </c>
      <c r="M1120" s="558">
        <v>5536.6</v>
      </c>
      <c r="N1120" s="544"/>
      <c r="O1120" s="331">
        <f t="shared" si="87"/>
        <v>0</v>
      </c>
      <c r="P1120" s="545"/>
      <c r="Q1120" s="333" t="s">
        <v>1582</v>
      </c>
      <c r="R1120" s="340">
        <f t="shared" si="88"/>
        <v>221.46400000000003</v>
      </c>
      <c r="S1120" s="70"/>
      <c r="T1120" s="70"/>
    </row>
    <row r="1121" spans="1:20" ht="25.5" x14ac:dyDescent="0.2">
      <c r="A1121" s="519">
        <v>1106</v>
      </c>
      <c r="B1121" s="537">
        <v>4672</v>
      </c>
      <c r="C1121" s="538" t="s">
        <v>8346</v>
      </c>
      <c r="D1121" s="539"/>
      <c r="E1121" s="411" t="s">
        <v>40</v>
      </c>
      <c r="F1121" s="411" t="s">
        <v>1661</v>
      </c>
      <c r="G1121" s="411" t="s">
        <v>1662</v>
      </c>
      <c r="H1121" s="540" t="s">
        <v>1663</v>
      </c>
      <c r="I1121" s="541" t="str">
        <f t="shared" si="86"/>
        <v>фото1</v>
      </c>
      <c r="J1121" s="541"/>
      <c r="K1121" s="542" t="s">
        <v>334</v>
      </c>
      <c r="L1121" s="546">
        <v>25</v>
      </c>
      <c r="M1121" s="558">
        <v>4805.8</v>
      </c>
      <c r="N1121" s="544"/>
      <c r="O1121" s="331">
        <f t="shared" si="87"/>
        <v>0</v>
      </c>
      <c r="P1121" s="545"/>
      <c r="Q1121" s="333" t="s">
        <v>10982</v>
      </c>
      <c r="R1121" s="340">
        <f t="shared" si="88"/>
        <v>192.232</v>
      </c>
      <c r="S1121" s="70"/>
      <c r="T1121" s="70"/>
    </row>
    <row r="1122" spans="1:20" ht="38.25" x14ac:dyDescent="0.2">
      <c r="A1122" s="519">
        <v>1107</v>
      </c>
      <c r="B1122" s="537">
        <v>10838</v>
      </c>
      <c r="C1122" s="538" t="s">
        <v>14858</v>
      </c>
      <c r="D1122" s="539"/>
      <c r="E1122" s="412" t="s">
        <v>40</v>
      </c>
      <c r="F1122" s="412" t="s">
        <v>14859</v>
      </c>
      <c r="G1122" s="412" t="s">
        <v>14860</v>
      </c>
      <c r="H1122" s="547" t="s">
        <v>14861</v>
      </c>
      <c r="I1122" s="541" t="str">
        <f t="shared" si="86"/>
        <v>фото1</v>
      </c>
      <c r="J1122" s="541"/>
      <c r="K1122" s="542" t="s">
        <v>334</v>
      </c>
      <c r="L1122" s="546">
        <v>10</v>
      </c>
      <c r="M1122" s="558">
        <v>2694.6</v>
      </c>
      <c r="N1122" s="544"/>
      <c r="O1122" s="331">
        <f t="shared" si="87"/>
        <v>0</v>
      </c>
      <c r="P1122" s="545" t="s">
        <v>13902</v>
      </c>
      <c r="Q1122" s="333" t="s">
        <v>10982</v>
      </c>
      <c r="R1122" s="340">
        <f t="shared" si="88"/>
        <v>269.45999999999998</v>
      </c>
      <c r="S1122" s="70"/>
      <c r="T1122" s="70"/>
    </row>
    <row r="1123" spans="1:20" ht="15" x14ac:dyDescent="0.2">
      <c r="A1123" s="519">
        <v>1108</v>
      </c>
      <c r="B1123" s="537">
        <v>4673</v>
      </c>
      <c r="C1123" s="538" t="s">
        <v>8347</v>
      </c>
      <c r="D1123" s="539"/>
      <c r="E1123" s="411" t="s">
        <v>40</v>
      </c>
      <c r="F1123" s="411" t="s">
        <v>1664</v>
      </c>
      <c r="G1123" s="411" t="s">
        <v>1665</v>
      </c>
      <c r="H1123" s="540" t="s">
        <v>1657</v>
      </c>
      <c r="I1123" s="541" t="str">
        <f t="shared" si="86"/>
        <v>фото1</v>
      </c>
      <c r="J1123" s="541"/>
      <c r="K1123" s="542" t="s">
        <v>334</v>
      </c>
      <c r="L1123" s="546">
        <v>25</v>
      </c>
      <c r="M1123" s="558">
        <v>5000.6000000000004</v>
      </c>
      <c r="N1123" s="544"/>
      <c r="O1123" s="331">
        <f t="shared" si="87"/>
        <v>0</v>
      </c>
      <c r="P1123" s="545"/>
      <c r="Q1123" s="333" t="s">
        <v>10982</v>
      </c>
      <c r="R1123" s="340">
        <f t="shared" si="88"/>
        <v>200.024</v>
      </c>
      <c r="S1123" s="70"/>
      <c r="T1123" s="70"/>
    </row>
    <row r="1124" spans="1:20" ht="15" x14ac:dyDescent="0.2">
      <c r="A1124" s="519">
        <v>1109</v>
      </c>
      <c r="B1124" s="537">
        <v>4674</v>
      </c>
      <c r="C1124" s="538" t="s">
        <v>8348</v>
      </c>
      <c r="D1124" s="539"/>
      <c r="E1124" s="411" t="s">
        <v>40</v>
      </c>
      <c r="F1124" s="411" t="s">
        <v>1666</v>
      </c>
      <c r="G1124" s="411" t="s">
        <v>1667</v>
      </c>
      <c r="H1124" s="540" t="s">
        <v>1668</v>
      </c>
      <c r="I1124" s="541" t="str">
        <f t="shared" si="86"/>
        <v>фото1</v>
      </c>
      <c r="J1124" s="541"/>
      <c r="K1124" s="542" t="s">
        <v>334</v>
      </c>
      <c r="L1124" s="546">
        <v>25</v>
      </c>
      <c r="M1124" s="558">
        <v>9840.1</v>
      </c>
      <c r="N1124" s="544"/>
      <c r="O1124" s="331">
        <f t="shared" si="87"/>
        <v>0</v>
      </c>
      <c r="P1124" s="545"/>
      <c r="Q1124" s="333" t="s">
        <v>1582</v>
      </c>
      <c r="R1124" s="340">
        <f t="shared" si="88"/>
        <v>393.60400000000004</v>
      </c>
      <c r="S1124" s="70"/>
      <c r="T1124" s="70"/>
    </row>
    <row r="1125" spans="1:20" ht="25.5" x14ac:dyDescent="0.2">
      <c r="A1125" s="519">
        <v>1110</v>
      </c>
      <c r="B1125" s="537">
        <v>1033</v>
      </c>
      <c r="C1125" s="538" t="s">
        <v>8349</v>
      </c>
      <c r="D1125" s="539"/>
      <c r="E1125" s="411" t="s">
        <v>40</v>
      </c>
      <c r="F1125" s="411" t="s">
        <v>1670</v>
      </c>
      <c r="G1125" s="411" t="s">
        <v>1671</v>
      </c>
      <c r="H1125" s="540" t="s">
        <v>1672</v>
      </c>
      <c r="I1125" s="541" t="str">
        <f t="shared" si="86"/>
        <v>фото1</v>
      </c>
      <c r="J1125" s="541"/>
      <c r="K1125" s="542" t="s">
        <v>334</v>
      </c>
      <c r="L1125" s="546">
        <v>25</v>
      </c>
      <c r="M1125" s="558">
        <v>8216.1</v>
      </c>
      <c r="N1125" s="544"/>
      <c r="O1125" s="331">
        <f t="shared" si="87"/>
        <v>0</v>
      </c>
      <c r="P1125" s="545"/>
      <c r="Q1125" s="333" t="s">
        <v>1582</v>
      </c>
      <c r="R1125" s="340">
        <f t="shared" si="88"/>
        <v>328.64400000000001</v>
      </c>
      <c r="S1125" s="70"/>
      <c r="T1125" s="70"/>
    </row>
    <row r="1126" spans="1:20" ht="25.5" x14ac:dyDescent="0.2">
      <c r="A1126" s="519">
        <v>1111</v>
      </c>
      <c r="B1126" s="537">
        <v>2326</v>
      </c>
      <c r="C1126" s="538" t="s">
        <v>8350</v>
      </c>
      <c r="D1126" s="539"/>
      <c r="E1126" s="411" t="s">
        <v>40</v>
      </c>
      <c r="F1126" s="411" t="s">
        <v>1673</v>
      </c>
      <c r="G1126" s="411" t="s">
        <v>1674</v>
      </c>
      <c r="H1126" s="540" t="s">
        <v>1675</v>
      </c>
      <c r="I1126" s="541" t="str">
        <f t="shared" si="86"/>
        <v>фото1</v>
      </c>
      <c r="J1126" s="541"/>
      <c r="K1126" s="542" t="s">
        <v>334</v>
      </c>
      <c r="L1126" s="546">
        <v>25</v>
      </c>
      <c r="M1126" s="558">
        <v>3068.1</v>
      </c>
      <c r="N1126" s="544"/>
      <c r="O1126" s="331">
        <f t="shared" si="87"/>
        <v>0</v>
      </c>
      <c r="P1126" s="545"/>
      <c r="Q1126" s="333" t="s">
        <v>1582</v>
      </c>
      <c r="R1126" s="340">
        <f t="shared" si="88"/>
        <v>122.72399999999999</v>
      </c>
      <c r="S1126" s="70"/>
      <c r="T1126" s="70"/>
    </row>
    <row r="1127" spans="1:20" ht="25.5" x14ac:dyDescent="0.2">
      <c r="A1127" s="519">
        <v>1112</v>
      </c>
      <c r="B1127" s="537">
        <v>2696</v>
      </c>
      <c r="C1127" s="538" t="s">
        <v>8351</v>
      </c>
      <c r="D1127" s="539"/>
      <c r="E1127" s="411" t="s">
        <v>40</v>
      </c>
      <c r="F1127" s="411" t="s">
        <v>1676</v>
      </c>
      <c r="G1127" s="411" t="s">
        <v>1677</v>
      </c>
      <c r="H1127" s="540" t="s">
        <v>657</v>
      </c>
      <c r="I1127" s="541" t="str">
        <f t="shared" si="86"/>
        <v>фото1</v>
      </c>
      <c r="J1127" s="541"/>
      <c r="K1127" s="542" t="s">
        <v>334</v>
      </c>
      <c r="L1127" s="546">
        <v>25</v>
      </c>
      <c r="M1127" s="558">
        <v>4026.2</v>
      </c>
      <c r="N1127" s="544"/>
      <c r="O1127" s="331">
        <f t="shared" si="87"/>
        <v>0</v>
      </c>
      <c r="P1127" s="545"/>
      <c r="Q1127" s="333" t="s">
        <v>1582</v>
      </c>
      <c r="R1127" s="340">
        <f t="shared" si="88"/>
        <v>161.048</v>
      </c>
      <c r="S1127" s="70"/>
      <c r="T1127" s="70"/>
    </row>
    <row r="1128" spans="1:20" ht="15" x14ac:dyDescent="0.2">
      <c r="A1128" s="519">
        <v>1113</v>
      </c>
      <c r="B1128" s="537">
        <v>1812</v>
      </c>
      <c r="C1128" s="538" t="s">
        <v>8352</v>
      </c>
      <c r="D1128" s="539"/>
      <c r="E1128" s="411" t="s">
        <v>40</v>
      </c>
      <c r="F1128" s="411" t="s">
        <v>1678</v>
      </c>
      <c r="G1128" s="411" t="s">
        <v>1679</v>
      </c>
      <c r="H1128" s="540" t="s">
        <v>1680</v>
      </c>
      <c r="I1128" s="541" t="str">
        <f t="shared" si="86"/>
        <v>фото1</v>
      </c>
      <c r="J1128" s="541"/>
      <c r="K1128" s="542" t="s">
        <v>334</v>
      </c>
      <c r="L1128" s="546">
        <v>25</v>
      </c>
      <c r="M1128" s="558">
        <v>4643.4000000000005</v>
      </c>
      <c r="N1128" s="544"/>
      <c r="O1128" s="331">
        <f t="shared" si="87"/>
        <v>0</v>
      </c>
      <c r="P1128" s="545"/>
      <c r="Q1128" s="333" t="s">
        <v>1582</v>
      </c>
      <c r="R1128" s="340">
        <f t="shared" si="88"/>
        <v>185.73600000000002</v>
      </c>
      <c r="S1128" s="70"/>
      <c r="T1128" s="70"/>
    </row>
    <row r="1129" spans="1:20" ht="25.5" x14ac:dyDescent="0.2">
      <c r="A1129" s="519">
        <v>1114</v>
      </c>
      <c r="B1129" s="537">
        <v>2327</v>
      </c>
      <c r="C1129" s="538" t="s">
        <v>8353</v>
      </c>
      <c r="D1129" s="539"/>
      <c r="E1129" s="411" t="s">
        <v>40</v>
      </c>
      <c r="F1129" s="411" t="s">
        <v>1681</v>
      </c>
      <c r="G1129" s="411" t="s">
        <v>1682</v>
      </c>
      <c r="H1129" s="540" t="s">
        <v>1683</v>
      </c>
      <c r="I1129" s="541" t="str">
        <f t="shared" si="86"/>
        <v>фото1</v>
      </c>
      <c r="J1129" s="541"/>
      <c r="K1129" s="542" t="s">
        <v>334</v>
      </c>
      <c r="L1129" s="546">
        <v>25</v>
      </c>
      <c r="M1129" s="558">
        <v>3701.5</v>
      </c>
      <c r="N1129" s="544"/>
      <c r="O1129" s="331">
        <f t="shared" si="87"/>
        <v>0</v>
      </c>
      <c r="P1129" s="545"/>
      <c r="Q1129" s="333" t="s">
        <v>1582</v>
      </c>
      <c r="R1129" s="340">
        <f t="shared" si="88"/>
        <v>148.06</v>
      </c>
      <c r="S1129" s="70"/>
      <c r="T1129" s="70"/>
    </row>
    <row r="1130" spans="1:20" ht="25.5" x14ac:dyDescent="0.2">
      <c r="A1130" s="519">
        <v>1115</v>
      </c>
      <c r="B1130" s="537">
        <v>6906</v>
      </c>
      <c r="C1130" s="538" t="s">
        <v>8354</v>
      </c>
      <c r="D1130" s="539"/>
      <c r="E1130" s="411" t="s">
        <v>40</v>
      </c>
      <c r="F1130" s="411" t="s">
        <v>3752</v>
      </c>
      <c r="G1130" s="411" t="s">
        <v>3753</v>
      </c>
      <c r="H1130" s="540" t="s">
        <v>3754</v>
      </c>
      <c r="I1130" s="541" t="str">
        <f t="shared" si="86"/>
        <v>фото1</v>
      </c>
      <c r="J1130" s="541"/>
      <c r="K1130" s="542" t="s">
        <v>334</v>
      </c>
      <c r="L1130" s="546">
        <v>25</v>
      </c>
      <c r="M1130" s="558">
        <v>3733.9</v>
      </c>
      <c r="N1130" s="544"/>
      <c r="O1130" s="331">
        <f t="shared" si="87"/>
        <v>0</v>
      </c>
      <c r="P1130" s="545"/>
      <c r="Q1130" s="333" t="s">
        <v>1582</v>
      </c>
      <c r="R1130" s="340">
        <f t="shared" si="88"/>
        <v>149.35599999999999</v>
      </c>
      <c r="S1130" s="70"/>
      <c r="T1130" s="70"/>
    </row>
    <row r="1131" spans="1:20" ht="15" x14ac:dyDescent="0.2">
      <c r="A1131" s="519">
        <v>1116</v>
      </c>
      <c r="B1131" s="537">
        <v>3130</v>
      </c>
      <c r="C1131" s="538" t="s">
        <v>8355</v>
      </c>
      <c r="D1131" s="539"/>
      <c r="E1131" s="411" t="s">
        <v>40</v>
      </c>
      <c r="F1131" s="411" t="s">
        <v>1685</v>
      </c>
      <c r="G1131" s="411" t="s">
        <v>1686</v>
      </c>
      <c r="H1131" s="540" t="s">
        <v>1687</v>
      </c>
      <c r="I1131" s="541" t="str">
        <f t="shared" si="86"/>
        <v>фото1</v>
      </c>
      <c r="J1131" s="541"/>
      <c r="K1131" s="542" t="s">
        <v>334</v>
      </c>
      <c r="L1131" s="546">
        <v>25</v>
      </c>
      <c r="M1131" s="558">
        <v>4188.6000000000004</v>
      </c>
      <c r="N1131" s="544"/>
      <c r="O1131" s="331">
        <f t="shared" si="87"/>
        <v>0</v>
      </c>
      <c r="P1131" s="545"/>
      <c r="Q1131" s="333" t="s">
        <v>1582</v>
      </c>
      <c r="R1131" s="340">
        <f t="shared" si="88"/>
        <v>167.54400000000001</v>
      </c>
      <c r="S1131" s="70"/>
      <c r="T1131" s="70"/>
    </row>
    <row r="1132" spans="1:20" ht="15" x14ac:dyDescent="0.2">
      <c r="A1132" s="519">
        <v>1117</v>
      </c>
      <c r="B1132" s="537">
        <v>1092</v>
      </c>
      <c r="C1132" s="538" t="s">
        <v>8356</v>
      </c>
      <c r="D1132" s="539"/>
      <c r="E1132" s="411" t="s">
        <v>40</v>
      </c>
      <c r="F1132" s="411" t="s">
        <v>1688</v>
      </c>
      <c r="G1132" s="411" t="s">
        <v>1689</v>
      </c>
      <c r="H1132" s="540" t="s">
        <v>1611</v>
      </c>
      <c r="I1132" s="541" t="str">
        <f t="shared" si="86"/>
        <v>фото1</v>
      </c>
      <c r="J1132" s="541"/>
      <c r="K1132" s="542" t="s">
        <v>334</v>
      </c>
      <c r="L1132" s="546">
        <v>25</v>
      </c>
      <c r="M1132" s="558">
        <v>4188.6000000000004</v>
      </c>
      <c r="N1132" s="544"/>
      <c r="O1132" s="331">
        <f t="shared" si="87"/>
        <v>0</v>
      </c>
      <c r="P1132" s="545"/>
      <c r="Q1132" s="333" t="s">
        <v>1582</v>
      </c>
      <c r="R1132" s="340">
        <f t="shared" si="88"/>
        <v>167.54400000000001</v>
      </c>
      <c r="S1132" s="70"/>
      <c r="T1132" s="70"/>
    </row>
    <row r="1133" spans="1:20" ht="15" x14ac:dyDescent="0.2">
      <c r="A1133" s="519">
        <v>1118</v>
      </c>
      <c r="B1133" s="537">
        <v>2328</v>
      </c>
      <c r="C1133" s="538" t="s">
        <v>8357</v>
      </c>
      <c r="D1133" s="539"/>
      <c r="E1133" s="411" t="s">
        <v>40</v>
      </c>
      <c r="F1133" s="411" t="s">
        <v>1690</v>
      </c>
      <c r="G1133" s="411" t="s">
        <v>1691</v>
      </c>
      <c r="H1133" s="540" t="s">
        <v>1692</v>
      </c>
      <c r="I1133" s="541" t="str">
        <f t="shared" si="86"/>
        <v>фото1</v>
      </c>
      <c r="J1133" s="541"/>
      <c r="K1133" s="542" t="s">
        <v>334</v>
      </c>
      <c r="L1133" s="546">
        <v>25</v>
      </c>
      <c r="M1133" s="558">
        <v>3116.7999999999997</v>
      </c>
      <c r="N1133" s="544"/>
      <c r="O1133" s="331">
        <f t="shared" si="87"/>
        <v>0</v>
      </c>
      <c r="P1133" s="545"/>
      <c r="Q1133" s="333" t="s">
        <v>1582</v>
      </c>
      <c r="R1133" s="340">
        <f t="shared" si="88"/>
        <v>124.67199999999998</v>
      </c>
      <c r="S1133" s="70"/>
      <c r="T1133" s="70"/>
    </row>
    <row r="1134" spans="1:20" ht="25.5" x14ac:dyDescent="0.2">
      <c r="A1134" s="519">
        <v>1119</v>
      </c>
      <c r="B1134" s="537">
        <v>3131</v>
      </c>
      <c r="C1134" s="538" t="s">
        <v>8358</v>
      </c>
      <c r="D1134" s="539"/>
      <c r="E1134" s="411" t="s">
        <v>40</v>
      </c>
      <c r="F1134" s="411" t="s">
        <v>1693</v>
      </c>
      <c r="G1134" s="411" t="s">
        <v>1694</v>
      </c>
      <c r="H1134" s="540" t="s">
        <v>1695</v>
      </c>
      <c r="I1134" s="541" t="str">
        <f t="shared" si="86"/>
        <v>фото1</v>
      </c>
      <c r="J1134" s="541"/>
      <c r="K1134" s="542" t="s">
        <v>334</v>
      </c>
      <c r="L1134" s="546">
        <v>25</v>
      </c>
      <c r="M1134" s="558">
        <v>4968.2000000000007</v>
      </c>
      <c r="N1134" s="544"/>
      <c r="O1134" s="331">
        <f t="shared" si="87"/>
        <v>0</v>
      </c>
      <c r="P1134" s="545"/>
      <c r="Q1134" s="333" t="s">
        <v>1582</v>
      </c>
      <c r="R1134" s="340">
        <f t="shared" si="88"/>
        <v>198.72800000000004</v>
      </c>
      <c r="S1134" s="70"/>
      <c r="T1134" s="70"/>
    </row>
    <row r="1135" spans="1:20" ht="15" x14ac:dyDescent="0.2">
      <c r="A1135" s="519">
        <v>1120</v>
      </c>
      <c r="B1135" s="537">
        <v>1101</v>
      </c>
      <c r="C1135" s="538" t="s">
        <v>8359</v>
      </c>
      <c r="D1135" s="539"/>
      <c r="E1135" s="411" t="s">
        <v>40</v>
      </c>
      <c r="F1135" s="411" t="s">
        <v>3755</v>
      </c>
      <c r="G1135" s="411" t="s">
        <v>3756</v>
      </c>
      <c r="H1135" s="540" t="s">
        <v>3757</v>
      </c>
      <c r="I1135" s="541" t="str">
        <f t="shared" si="86"/>
        <v>фото1</v>
      </c>
      <c r="J1135" s="541"/>
      <c r="K1135" s="542" t="s">
        <v>334</v>
      </c>
      <c r="L1135" s="546">
        <v>25</v>
      </c>
      <c r="M1135" s="558">
        <v>3506.6</v>
      </c>
      <c r="N1135" s="544"/>
      <c r="O1135" s="331">
        <f t="shared" si="87"/>
        <v>0</v>
      </c>
      <c r="P1135" s="545"/>
      <c r="Q1135" s="333" t="s">
        <v>1582</v>
      </c>
      <c r="R1135" s="340">
        <f t="shared" si="88"/>
        <v>140.26400000000001</v>
      </c>
      <c r="S1135" s="70"/>
      <c r="T1135" s="70"/>
    </row>
    <row r="1136" spans="1:20" ht="25.5" x14ac:dyDescent="0.2">
      <c r="A1136" s="519">
        <v>1121</v>
      </c>
      <c r="B1136" s="537">
        <v>4119</v>
      </c>
      <c r="C1136" s="538" t="s">
        <v>8360</v>
      </c>
      <c r="D1136" s="539"/>
      <c r="E1136" s="411" t="s">
        <v>40</v>
      </c>
      <c r="F1136" s="411" t="s">
        <v>1696</v>
      </c>
      <c r="G1136" s="411" t="s">
        <v>1697</v>
      </c>
      <c r="H1136" s="540" t="s">
        <v>1698</v>
      </c>
      <c r="I1136" s="541" t="str">
        <f t="shared" si="86"/>
        <v>фото1</v>
      </c>
      <c r="J1136" s="541"/>
      <c r="K1136" s="542" t="s">
        <v>334</v>
      </c>
      <c r="L1136" s="546">
        <v>25</v>
      </c>
      <c r="M1136" s="558">
        <v>3133.1</v>
      </c>
      <c r="N1136" s="544"/>
      <c r="O1136" s="331">
        <f t="shared" si="87"/>
        <v>0</v>
      </c>
      <c r="P1136" s="545"/>
      <c r="Q1136" s="333" t="s">
        <v>1582</v>
      </c>
      <c r="R1136" s="340">
        <f t="shared" si="88"/>
        <v>125.324</v>
      </c>
      <c r="S1136" s="70"/>
      <c r="T1136" s="70"/>
    </row>
    <row r="1137" spans="1:20" ht="15" x14ac:dyDescent="0.2">
      <c r="A1137" s="519">
        <v>1122</v>
      </c>
      <c r="B1137" s="537">
        <v>3132</v>
      </c>
      <c r="C1137" s="538" t="s">
        <v>8361</v>
      </c>
      <c r="D1137" s="539"/>
      <c r="E1137" s="411" t="s">
        <v>40</v>
      </c>
      <c r="F1137" s="411" t="s">
        <v>1699</v>
      </c>
      <c r="G1137" s="411" t="s">
        <v>1700</v>
      </c>
      <c r="H1137" s="540" t="s">
        <v>1701</v>
      </c>
      <c r="I1137" s="541" t="str">
        <f t="shared" si="86"/>
        <v>фото1</v>
      </c>
      <c r="J1137" s="541"/>
      <c r="K1137" s="542" t="s">
        <v>334</v>
      </c>
      <c r="L1137" s="546">
        <v>25</v>
      </c>
      <c r="M1137" s="558">
        <v>6592.1</v>
      </c>
      <c r="N1137" s="544"/>
      <c r="O1137" s="331">
        <f t="shared" si="87"/>
        <v>0</v>
      </c>
      <c r="P1137" s="545"/>
      <c r="Q1137" s="333" t="s">
        <v>1582</v>
      </c>
      <c r="R1137" s="340">
        <f t="shared" si="88"/>
        <v>263.68400000000003</v>
      </c>
      <c r="S1137" s="70"/>
      <c r="T1137" s="70"/>
    </row>
    <row r="1138" spans="1:20" ht="15" x14ac:dyDescent="0.2">
      <c r="A1138" s="519">
        <v>1123</v>
      </c>
      <c r="B1138" s="537">
        <v>3133</v>
      </c>
      <c r="C1138" s="538" t="s">
        <v>8362</v>
      </c>
      <c r="D1138" s="539"/>
      <c r="E1138" s="411" t="s">
        <v>40</v>
      </c>
      <c r="F1138" s="411" t="s">
        <v>1702</v>
      </c>
      <c r="G1138" s="411" t="s">
        <v>1703</v>
      </c>
      <c r="H1138" s="540" t="s">
        <v>1704</v>
      </c>
      <c r="I1138" s="541" t="str">
        <f t="shared" si="86"/>
        <v>фото1</v>
      </c>
      <c r="J1138" s="541"/>
      <c r="K1138" s="542" t="s">
        <v>334</v>
      </c>
      <c r="L1138" s="546">
        <v>25</v>
      </c>
      <c r="M1138" s="558">
        <v>6592.1</v>
      </c>
      <c r="N1138" s="544"/>
      <c r="O1138" s="331">
        <f t="shared" si="87"/>
        <v>0</v>
      </c>
      <c r="P1138" s="545"/>
      <c r="Q1138" s="333" t="s">
        <v>1582</v>
      </c>
      <c r="R1138" s="340">
        <f t="shared" si="88"/>
        <v>263.68400000000003</v>
      </c>
      <c r="S1138" s="70"/>
      <c r="T1138" s="70"/>
    </row>
    <row r="1139" spans="1:20" ht="25.5" x14ac:dyDescent="0.2">
      <c r="A1139" s="519">
        <v>1124</v>
      </c>
      <c r="B1139" s="537">
        <v>1090</v>
      </c>
      <c r="C1139" s="538" t="s">
        <v>8363</v>
      </c>
      <c r="D1139" s="539"/>
      <c r="E1139" s="411" t="s">
        <v>40</v>
      </c>
      <c r="F1139" s="411" t="s">
        <v>1705</v>
      </c>
      <c r="G1139" s="411" t="s">
        <v>1706</v>
      </c>
      <c r="H1139" s="540" t="s">
        <v>1611</v>
      </c>
      <c r="I1139" s="541" t="str">
        <f t="shared" si="86"/>
        <v>фото1</v>
      </c>
      <c r="J1139" s="541"/>
      <c r="K1139" s="542" t="s">
        <v>334</v>
      </c>
      <c r="L1139" s="546">
        <v>25</v>
      </c>
      <c r="M1139" s="558">
        <v>3279.2</v>
      </c>
      <c r="N1139" s="544"/>
      <c r="O1139" s="331">
        <f t="shared" si="87"/>
        <v>0</v>
      </c>
      <c r="P1139" s="545"/>
      <c r="Q1139" s="333" t="s">
        <v>1582</v>
      </c>
      <c r="R1139" s="340">
        <f t="shared" si="88"/>
        <v>131.16800000000001</v>
      </c>
      <c r="S1139" s="70"/>
      <c r="T1139" s="70"/>
    </row>
    <row r="1140" spans="1:20" ht="25.5" x14ac:dyDescent="0.2">
      <c r="A1140" s="519">
        <v>1125</v>
      </c>
      <c r="B1140" s="537">
        <v>1119</v>
      </c>
      <c r="C1140" s="538" t="s">
        <v>8364</v>
      </c>
      <c r="D1140" s="539"/>
      <c r="E1140" s="411" t="s">
        <v>40</v>
      </c>
      <c r="F1140" s="411" t="s">
        <v>13018</v>
      </c>
      <c r="G1140" s="411" t="s">
        <v>1707</v>
      </c>
      <c r="H1140" s="540" t="s">
        <v>1687</v>
      </c>
      <c r="I1140" s="541" t="str">
        <f t="shared" si="86"/>
        <v>фото1</v>
      </c>
      <c r="J1140" s="541"/>
      <c r="K1140" s="542" t="s">
        <v>334</v>
      </c>
      <c r="L1140" s="546">
        <v>25</v>
      </c>
      <c r="M1140" s="558">
        <v>3311.7</v>
      </c>
      <c r="N1140" s="544"/>
      <c r="O1140" s="331">
        <f t="shared" si="87"/>
        <v>0</v>
      </c>
      <c r="P1140" s="545"/>
      <c r="Q1140" s="333" t="s">
        <v>1582</v>
      </c>
      <c r="R1140" s="340">
        <f t="shared" si="88"/>
        <v>132.46799999999999</v>
      </c>
      <c r="S1140" s="70"/>
      <c r="T1140" s="70"/>
    </row>
    <row r="1141" spans="1:20" ht="25.5" x14ac:dyDescent="0.2">
      <c r="A1141" s="519">
        <v>1126</v>
      </c>
      <c r="B1141" s="537">
        <v>4120</v>
      </c>
      <c r="C1141" s="538" t="s">
        <v>8365</v>
      </c>
      <c r="D1141" s="539"/>
      <c r="E1141" s="411" t="s">
        <v>40</v>
      </c>
      <c r="F1141" s="411" t="s">
        <v>1708</v>
      </c>
      <c r="G1141" s="411" t="s">
        <v>1709</v>
      </c>
      <c r="H1141" s="540" t="s">
        <v>1710</v>
      </c>
      <c r="I1141" s="541" t="str">
        <f t="shared" si="86"/>
        <v>фото1</v>
      </c>
      <c r="J1141" s="541"/>
      <c r="K1141" s="542" t="s">
        <v>334</v>
      </c>
      <c r="L1141" s="546">
        <v>25</v>
      </c>
      <c r="M1141" s="558">
        <v>11464.1</v>
      </c>
      <c r="N1141" s="544"/>
      <c r="O1141" s="331">
        <f t="shared" si="87"/>
        <v>0</v>
      </c>
      <c r="P1141" s="545"/>
      <c r="Q1141" s="333" t="s">
        <v>1582</v>
      </c>
      <c r="R1141" s="340">
        <f t="shared" si="88"/>
        <v>458.56400000000002</v>
      </c>
      <c r="S1141" s="70"/>
      <c r="T1141" s="70"/>
    </row>
    <row r="1142" spans="1:20" ht="15" x14ac:dyDescent="0.2">
      <c r="A1142" s="519">
        <v>1127</v>
      </c>
      <c r="B1142" s="537">
        <v>1056</v>
      </c>
      <c r="C1142" s="538" t="s">
        <v>8366</v>
      </c>
      <c r="D1142" s="539"/>
      <c r="E1142" s="411" t="s">
        <v>40</v>
      </c>
      <c r="F1142" s="411" t="s">
        <v>1711</v>
      </c>
      <c r="G1142" s="411" t="s">
        <v>1712</v>
      </c>
      <c r="H1142" s="540" t="s">
        <v>1713</v>
      </c>
      <c r="I1142" s="541" t="str">
        <f t="shared" si="86"/>
        <v>фото1</v>
      </c>
      <c r="J1142" s="541"/>
      <c r="K1142" s="542" t="s">
        <v>334</v>
      </c>
      <c r="L1142" s="546">
        <v>25</v>
      </c>
      <c r="M1142" s="558">
        <v>8216.1</v>
      </c>
      <c r="N1142" s="544"/>
      <c r="O1142" s="331">
        <f t="shared" si="87"/>
        <v>0</v>
      </c>
      <c r="P1142" s="545"/>
      <c r="Q1142" s="333" t="s">
        <v>1582</v>
      </c>
      <c r="R1142" s="340">
        <f t="shared" si="88"/>
        <v>328.64400000000001</v>
      </c>
      <c r="S1142" s="70"/>
      <c r="T1142" s="70"/>
    </row>
    <row r="1143" spans="1:20" ht="25.5" x14ac:dyDescent="0.2">
      <c r="A1143" s="519">
        <v>1128</v>
      </c>
      <c r="B1143" s="537">
        <v>4122</v>
      </c>
      <c r="C1143" s="538" t="s">
        <v>8367</v>
      </c>
      <c r="D1143" s="539"/>
      <c r="E1143" s="411" t="s">
        <v>40</v>
      </c>
      <c r="F1143" s="411" t="s">
        <v>1714</v>
      </c>
      <c r="G1143" s="411" t="s">
        <v>1715</v>
      </c>
      <c r="H1143" s="540" t="s">
        <v>1716</v>
      </c>
      <c r="I1143" s="541" t="str">
        <f t="shared" si="86"/>
        <v>фото1</v>
      </c>
      <c r="J1143" s="541"/>
      <c r="K1143" s="542" t="s">
        <v>334</v>
      </c>
      <c r="L1143" s="546">
        <v>25</v>
      </c>
      <c r="M1143" s="558">
        <v>6673.3</v>
      </c>
      <c r="N1143" s="544"/>
      <c r="O1143" s="331">
        <f t="shared" si="87"/>
        <v>0</v>
      </c>
      <c r="P1143" s="545"/>
      <c r="Q1143" s="333" t="s">
        <v>1582</v>
      </c>
      <c r="R1143" s="340">
        <f t="shared" si="88"/>
        <v>266.93200000000002</v>
      </c>
      <c r="S1143" s="70"/>
      <c r="T1143" s="70"/>
    </row>
    <row r="1144" spans="1:20" ht="15" x14ac:dyDescent="0.2">
      <c r="A1144" s="519">
        <v>1129</v>
      </c>
      <c r="B1144" s="537">
        <v>1062</v>
      </c>
      <c r="C1144" s="538" t="s">
        <v>8368</v>
      </c>
      <c r="D1144" s="539"/>
      <c r="E1144" s="411" t="s">
        <v>40</v>
      </c>
      <c r="F1144" s="411" t="s">
        <v>1717</v>
      </c>
      <c r="G1144" s="411" t="s">
        <v>1718</v>
      </c>
      <c r="H1144" s="540" t="s">
        <v>1719</v>
      </c>
      <c r="I1144" s="541" t="str">
        <f t="shared" si="86"/>
        <v>фото1</v>
      </c>
      <c r="J1144" s="541"/>
      <c r="K1144" s="542" t="s">
        <v>334</v>
      </c>
      <c r="L1144" s="546">
        <v>25</v>
      </c>
      <c r="M1144" s="558">
        <v>4091.2</v>
      </c>
      <c r="N1144" s="544"/>
      <c r="O1144" s="331">
        <f t="shared" si="87"/>
        <v>0</v>
      </c>
      <c r="P1144" s="545"/>
      <c r="Q1144" s="333" t="s">
        <v>1582</v>
      </c>
      <c r="R1144" s="340">
        <f t="shared" si="88"/>
        <v>163.648</v>
      </c>
      <c r="S1144" s="70"/>
      <c r="T1144" s="70"/>
    </row>
    <row r="1145" spans="1:20" ht="25.5" x14ac:dyDescent="0.2">
      <c r="A1145" s="519">
        <v>1130</v>
      </c>
      <c r="B1145" s="537">
        <v>3134</v>
      </c>
      <c r="C1145" s="538" t="s">
        <v>8369</v>
      </c>
      <c r="D1145" s="539"/>
      <c r="E1145" s="411" t="s">
        <v>40</v>
      </c>
      <c r="F1145" s="411" t="s">
        <v>1720</v>
      </c>
      <c r="G1145" s="411" t="s">
        <v>1721</v>
      </c>
      <c r="H1145" s="540" t="s">
        <v>1692</v>
      </c>
      <c r="I1145" s="541" t="str">
        <f t="shared" si="86"/>
        <v>фото1</v>
      </c>
      <c r="J1145" s="541"/>
      <c r="K1145" s="542" t="s">
        <v>334</v>
      </c>
      <c r="L1145" s="546">
        <v>25</v>
      </c>
      <c r="M1145" s="558">
        <v>3539.1</v>
      </c>
      <c r="N1145" s="544"/>
      <c r="O1145" s="331">
        <f t="shared" si="87"/>
        <v>0</v>
      </c>
      <c r="P1145" s="545"/>
      <c r="Q1145" s="333" t="s">
        <v>1582</v>
      </c>
      <c r="R1145" s="340">
        <f t="shared" si="88"/>
        <v>141.56399999999999</v>
      </c>
      <c r="S1145" s="70"/>
      <c r="T1145" s="70"/>
    </row>
    <row r="1146" spans="1:20" ht="15" x14ac:dyDescent="0.2">
      <c r="A1146" s="519">
        <v>1131</v>
      </c>
      <c r="B1146" s="537">
        <v>626</v>
      </c>
      <c r="C1146" s="538" t="s">
        <v>8370</v>
      </c>
      <c r="D1146" s="539"/>
      <c r="E1146" s="411" t="s">
        <v>40</v>
      </c>
      <c r="F1146" s="411" t="s">
        <v>1722</v>
      </c>
      <c r="G1146" s="411" t="s">
        <v>1723</v>
      </c>
      <c r="H1146" s="540" t="s">
        <v>1724</v>
      </c>
      <c r="I1146" s="541" t="str">
        <f t="shared" si="86"/>
        <v>фото1</v>
      </c>
      <c r="J1146" s="541"/>
      <c r="K1146" s="542" t="s">
        <v>334</v>
      </c>
      <c r="L1146" s="546">
        <v>25</v>
      </c>
      <c r="M1146" s="558">
        <v>3100.6</v>
      </c>
      <c r="N1146" s="544"/>
      <c r="O1146" s="331">
        <f t="shared" si="87"/>
        <v>0</v>
      </c>
      <c r="P1146" s="545"/>
      <c r="Q1146" s="333" t="s">
        <v>1582</v>
      </c>
      <c r="R1146" s="340">
        <f t="shared" si="88"/>
        <v>124.024</v>
      </c>
      <c r="S1146" s="70"/>
      <c r="T1146" s="70"/>
    </row>
    <row r="1147" spans="1:20" ht="25.5" x14ac:dyDescent="0.2">
      <c r="A1147" s="519">
        <v>1132</v>
      </c>
      <c r="B1147" s="537">
        <v>1699</v>
      </c>
      <c r="C1147" s="538" t="s">
        <v>8371</v>
      </c>
      <c r="D1147" s="539"/>
      <c r="E1147" s="411" t="s">
        <v>40</v>
      </c>
      <c r="F1147" s="411" t="s">
        <v>1725</v>
      </c>
      <c r="G1147" s="411" t="s">
        <v>1726</v>
      </c>
      <c r="H1147" s="540" t="s">
        <v>1304</v>
      </c>
      <c r="I1147" s="541" t="str">
        <f t="shared" si="86"/>
        <v>фото1</v>
      </c>
      <c r="J1147" s="541"/>
      <c r="K1147" s="542" t="s">
        <v>334</v>
      </c>
      <c r="L1147" s="546">
        <v>25</v>
      </c>
      <c r="M1147" s="558">
        <v>2938.2</v>
      </c>
      <c r="N1147" s="544"/>
      <c r="O1147" s="331">
        <f t="shared" si="87"/>
        <v>0</v>
      </c>
      <c r="P1147" s="545"/>
      <c r="Q1147" s="333" t="s">
        <v>1582</v>
      </c>
      <c r="R1147" s="340">
        <f t="shared" si="88"/>
        <v>117.52799999999999</v>
      </c>
      <c r="S1147" s="70"/>
      <c r="T1147" s="70"/>
    </row>
    <row r="1148" spans="1:20" ht="25.5" x14ac:dyDescent="0.2">
      <c r="A1148" s="519">
        <v>1133</v>
      </c>
      <c r="B1148" s="537">
        <v>4676</v>
      </c>
      <c r="C1148" s="538" t="s">
        <v>8372</v>
      </c>
      <c r="D1148" s="539"/>
      <c r="E1148" s="411" t="s">
        <v>40</v>
      </c>
      <c r="F1148" s="411" t="s">
        <v>1727</v>
      </c>
      <c r="G1148" s="411" t="s">
        <v>1728</v>
      </c>
      <c r="H1148" s="540" t="s">
        <v>657</v>
      </c>
      <c r="I1148" s="541" t="str">
        <f t="shared" si="86"/>
        <v>фото1</v>
      </c>
      <c r="J1148" s="541"/>
      <c r="K1148" s="542" t="s">
        <v>334</v>
      </c>
      <c r="L1148" s="546">
        <v>25</v>
      </c>
      <c r="M1148" s="558">
        <v>4172.4000000000005</v>
      </c>
      <c r="N1148" s="544"/>
      <c r="O1148" s="331">
        <f t="shared" si="87"/>
        <v>0</v>
      </c>
      <c r="P1148" s="545"/>
      <c r="Q1148" s="333" t="s">
        <v>1582</v>
      </c>
      <c r="R1148" s="340">
        <f t="shared" si="88"/>
        <v>166.89600000000002</v>
      </c>
      <c r="S1148" s="70"/>
      <c r="T1148" s="70"/>
    </row>
    <row r="1149" spans="1:20" ht="25.5" x14ac:dyDescent="0.2">
      <c r="A1149" s="519">
        <v>1134</v>
      </c>
      <c r="B1149" s="537">
        <v>2707</v>
      </c>
      <c r="C1149" s="538" t="s">
        <v>8373</v>
      </c>
      <c r="D1149" s="539"/>
      <c r="E1149" s="411" t="s">
        <v>40</v>
      </c>
      <c r="F1149" s="411" t="s">
        <v>1729</v>
      </c>
      <c r="G1149" s="411" t="s">
        <v>1730</v>
      </c>
      <c r="H1149" s="540" t="s">
        <v>1731</v>
      </c>
      <c r="I1149" s="541" t="str">
        <f t="shared" si="86"/>
        <v>фото1</v>
      </c>
      <c r="J1149" s="541"/>
      <c r="K1149" s="542" t="s">
        <v>334</v>
      </c>
      <c r="L1149" s="546">
        <v>25</v>
      </c>
      <c r="M1149" s="558">
        <v>3068.1</v>
      </c>
      <c r="N1149" s="544"/>
      <c r="O1149" s="331">
        <f t="shared" si="87"/>
        <v>0</v>
      </c>
      <c r="P1149" s="545"/>
      <c r="Q1149" s="333" t="s">
        <v>1582</v>
      </c>
      <c r="R1149" s="340">
        <f t="shared" si="88"/>
        <v>122.72399999999999</v>
      </c>
      <c r="S1149" s="70"/>
      <c r="T1149" s="70"/>
    </row>
    <row r="1150" spans="1:20" ht="15" x14ac:dyDescent="0.2">
      <c r="A1150" s="519">
        <v>1135</v>
      </c>
      <c r="B1150" s="537">
        <v>4123</v>
      </c>
      <c r="C1150" s="538" t="s">
        <v>8374</v>
      </c>
      <c r="D1150" s="539"/>
      <c r="E1150" s="411" t="s">
        <v>40</v>
      </c>
      <c r="F1150" s="411" t="s">
        <v>1734</v>
      </c>
      <c r="G1150" s="411" t="s">
        <v>1735</v>
      </c>
      <c r="H1150" s="540" t="s">
        <v>1736</v>
      </c>
      <c r="I1150" s="541" t="str">
        <f t="shared" si="86"/>
        <v>фото1</v>
      </c>
      <c r="J1150" s="541"/>
      <c r="K1150" s="542" t="s">
        <v>334</v>
      </c>
      <c r="L1150" s="546">
        <v>25</v>
      </c>
      <c r="M1150" s="558">
        <v>4172.4000000000005</v>
      </c>
      <c r="N1150" s="544"/>
      <c r="O1150" s="331">
        <f t="shared" si="87"/>
        <v>0</v>
      </c>
      <c r="P1150" s="545"/>
      <c r="Q1150" s="333" t="s">
        <v>1582</v>
      </c>
      <c r="R1150" s="340">
        <f t="shared" si="88"/>
        <v>166.89600000000002</v>
      </c>
      <c r="S1150" s="70"/>
      <c r="T1150" s="70"/>
    </row>
    <row r="1151" spans="1:20" ht="15" x14ac:dyDescent="0.2">
      <c r="A1151" s="519">
        <v>1136</v>
      </c>
      <c r="B1151" s="537">
        <v>1109</v>
      </c>
      <c r="C1151" s="538" t="s">
        <v>8375</v>
      </c>
      <c r="D1151" s="539"/>
      <c r="E1151" s="411" t="s">
        <v>40</v>
      </c>
      <c r="F1151" s="411" t="s">
        <v>1737</v>
      </c>
      <c r="G1151" s="411" t="s">
        <v>1738</v>
      </c>
      <c r="H1151" s="540" t="s">
        <v>657</v>
      </c>
      <c r="I1151" s="541" t="str">
        <f t="shared" si="86"/>
        <v>фото1</v>
      </c>
      <c r="J1151" s="541"/>
      <c r="K1151" s="542" t="s">
        <v>334</v>
      </c>
      <c r="L1151" s="546">
        <v>25</v>
      </c>
      <c r="M1151" s="558">
        <v>5065.6000000000004</v>
      </c>
      <c r="N1151" s="544"/>
      <c r="O1151" s="331">
        <f t="shared" si="87"/>
        <v>0</v>
      </c>
      <c r="P1151" s="545"/>
      <c r="Q1151" s="333" t="s">
        <v>1582</v>
      </c>
      <c r="R1151" s="340">
        <f t="shared" si="88"/>
        <v>202.62400000000002</v>
      </c>
      <c r="S1151" s="70"/>
      <c r="T1151" s="70"/>
    </row>
    <row r="1152" spans="1:20" ht="15" x14ac:dyDescent="0.2">
      <c r="A1152" s="519">
        <v>1137</v>
      </c>
      <c r="B1152" s="537">
        <v>4463</v>
      </c>
      <c r="C1152" s="538" t="s">
        <v>10983</v>
      </c>
      <c r="D1152" s="539"/>
      <c r="E1152" s="411" t="s">
        <v>40</v>
      </c>
      <c r="F1152" s="411" t="s">
        <v>10984</v>
      </c>
      <c r="G1152" s="411" t="s">
        <v>10985</v>
      </c>
      <c r="H1152" s="540" t="s">
        <v>1642</v>
      </c>
      <c r="I1152" s="541" t="str">
        <f t="shared" si="86"/>
        <v>фото1</v>
      </c>
      <c r="J1152" s="541"/>
      <c r="K1152" s="542" t="s">
        <v>334</v>
      </c>
      <c r="L1152" s="546">
        <v>25</v>
      </c>
      <c r="M1152" s="558">
        <v>4643.4000000000005</v>
      </c>
      <c r="N1152" s="544"/>
      <c r="O1152" s="331">
        <f t="shared" si="87"/>
        <v>0</v>
      </c>
      <c r="P1152" s="545"/>
      <c r="Q1152" s="333" t="s">
        <v>10982</v>
      </c>
      <c r="R1152" s="340">
        <f t="shared" si="88"/>
        <v>185.73600000000002</v>
      </c>
      <c r="S1152" s="70"/>
      <c r="T1152" s="70"/>
    </row>
    <row r="1153" spans="1:20" ht="15" x14ac:dyDescent="0.2">
      <c r="A1153" s="519">
        <v>1138</v>
      </c>
      <c r="B1153" s="537">
        <v>3137</v>
      </c>
      <c r="C1153" s="538" t="s">
        <v>8376</v>
      </c>
      <c r="D1153" s="539"/>
      <c r="E1153" s="411" t="s">
        <v>40</v>
      </c>
      <c r="F1153" s="411" t="s">
        <v>1739</v>
      </c>
      <c r="G1153" s="411" t="s">
        <v>1740</v>
      </c>
      <c r="H1153" s="540" t="s">
        <v>1683</v>
      </c>
      <c r="I1153" s="541" t="str">
        <f t="shared" si="86"/>
        <v>фото1</v>
      </c>
      <c r="J1153" s="541"/>
      <c r="K1153" s="542" t="s">
        <v>334</v>
      </c>
      <c r="L1153" s="546">
        <v>25</v>
      </c>
      <c r="M1153" s="558">
        <v>3019.4</v>
      </c>
      <c r="N1153" s="544"/>
      <c r="O1153" s="331">
        <f t="shared" si="87"/>
        <v>0</v>
      </c>
      <c r="P1153" s="545"/>
      <c r="Q1153" s="333" t="s">
        <v>1582</v>
      </c>
      <c r="R1153" s="340">
        <f t="shared" si="88"/>
        <v>120.77600000000001</v>
      </c>
      <c r="S1153" s="70"/>
      <c r="T1153" s="70"/>
    </row>
    <row r="1154" spans="1:20" ht="25.5" x14ac:dyDescent="0.2">
      <c r="A1154" s="519">
        <v>1139</v>
      </c>
      <c r="B1154" s="537">
        <v>3138</v>
      </c>
      <c r="C1154" s="538" t="s">
        <v>8377</v>
      </c>
      <c r="D1154" s="539"/>
      <c r="E1154" s="411" t="s">
        <v>40</v>
      </c>
      <c r="F1154" s="411" t="s">
        <v>1741</v>
      </c>
      <c r="G1154" s="411" t="s">
        <v>1742</v>
      </c>
      <c r="H1154" s="540" t="s">
        <v>1743</v>
      </c>
      <c r="I1154" s="541" t="str">
        <f t="shared" ref="I1154:I1199" si="89">HYPERLINK("http://www.gardenbulbs.ru/images/vesna_CL/thumbnails/"&amp;C1154&amp;".jpg","фото1")</f>
        <v>фото1</v>
      </c>
      <c r="J1154" s="541"/>
      <c r="K1154" s="542" t="s">
        <v>334</v>
      </c>
      <c r="L1154" s="546">
        <v>25</v>
      </c>
      <c r="M1154" s="558">
        <v>4562.2000000000007</v>
      </c>
      <c r="N1154" s="544"/>
      <c r="O1154" s="331">
        <f t="shared" ref="O1154:O1199" si="90">IF(ISERROR(N1154*M1154),0,N1154*M1154)</f>
        <v>0</v>
      </c>
      <c r="P1154" s="545"/>
      <c r="Q1154" s="333" t="s">
        <v>1582</v>
      </c>
      <c r="R1154" s="340">
        <f t="shared" ref="R1154:R1199" si="91">M1154/L1154</f>
        <v>182.48800000000003</v>
      </c>
      <c r="S1154" s="70"/>
      <c r="T1154" s="70"/>
    </row>
    <row r="1155" spans="1:20" ht="25.5" x14ac:dyDescent="0.2">
      <c r="A1155" s="519">
        <v>1140</v>
      </c>
      <c r="B1155" s="537">
        <v>3139</v>
      </c>
      <c r="C1155" s="538" t="s">
        <v>8378</v>
      </c>
      <c r="D1155" s="539"/>
      <c r="E1155" s="411" t="s">
        <v>40</v>
      </c>
      <c r="F1155" s="411" t="s">
        <v>1744</v>
      </c>
      <c r="G1155" s="411" t="s">
        <v>1745</v>
      </c>
      <c r="H1155" s="540" t="s">
        <v>1746</v>
      </c>
      <c r="I1155" s="541" t="str">
        <f t="shared" si="89"/>
        <v>фото1</v>
      </c>
      <c r="J1155" s="541"/>
      <c r="K1155" s="542" t="s">
        <v>334</v>
      </c>
      <c r="L1155" s="546">
        <v>25</v>
      </c>
      <c r="M1155" s="558">
        <v>3279.2</v>
      </c>
      <c r="N1155" s="544"/>
      <c r="O1155" s="331">
        <f t="shared" si="90"/>
        <v>0</v>
      </c>
      <c r="P1155" s="545"/>
      <c r="Q1155" s="333" t="s">
        <v>1582</v>
      </c>
      <c r="R1155" s="340">
        <f t="shared" si="91"/>
        <v>131.16800000000001</v>
      </c>
      <c r="S1155" s="70"/>
      <c r="T1155" s="70"/>
    </row>
    <row r="1156" spans="1:20" ht="25.5" x14ac:dyDescent="0.2">
      <c r="A1156" s="519">
        <v>1141</v>
      </c>
      <c r="B1156" s="537">
        <v>2718</v>
      </c>
      <c r="C1156" s="538" t="s">
        <v>8379</v>
      </c>
      <c r="D1156" s="539"/>
      <c r="E1156" s="411" t="s">
        <v>40</v>
      </c>
      <c r="F1156" s="411" t="s">
        <v>1747</v>
      </c>
      <c r="G1156" s="411" t="s">
        <v>1748</v>
      </c>
      <c r="H1156" s="540" t="s">
        <v>1749</v>
      </c>
      <c r="I1156" s="541" t="str">
        <f t="shared" si="89"/>
        <v>фото1</v>
      </c>
      <c r="J1156" s="541"/>
      <c r="K1156" s="542" t="s">
        <v>334</v>
      </c>
      <c r="L1156" s="546">
        <v>25</v>
      </c>
      <c r="M1156" s="558">
        <v>5293</v>
      </c>
      <c r="N1156" s="544"/>
      <c r="O1156" s="331">
        <f t="shared" si="90"/>
        <v>0</v>
      </c>
      <c r="P1156" s="545"/>
      <c r="Q1156" s="333" t="s">
        <v>1582</v>
      </c>
      <c r="R1156" s="340">
        <f t="shared" si="91"/>
        <v>211.72</v>
      </c>
      <c r="S1156" s="70"/>
      <c r="T1156" s="70"/>
    </row>
    <row r="1157" spans="1:20" ht="25.5" x14ac:dyDescent="0.2">
      <c r="A1157" s="519">
        <v>1142</v>
      </c>
      <c r="B1157" s="537">
        <v>4124</v>
      </c>
      <c r="C1157" s="538" t="s">
        <v>8380</v>
      </c>
      <c r="D1157" s="539"/>
      <c r="E1157" s="411" t="s">
        <v>40</v>
      </c>
      <c r="F1157" s="411" t="s">
        <v>1750</v>
      </c>
      <c r="G1157" s="411" t="s">
        <v>1751</v>
      </c>
      <c r="H1157" s="540" t="s">
        <v>1752</v>
      </c>
      <c r="I1157" s="541" t="str">
        <f t="shared" si="89"/>
        <v>фото1</v>
      </c>
      <c r="J1157" s="541"/>
      <c r="K1157" s="542" t="s">
        <v>334</v>
      </c>
      <c r="L1157" s="546">
        <v>25</v>
      </c>
      <c r="M1157" s="558">
        <v>3116.7999999999997</v>
      </c>
      <c r="N1157" s="544"/>
      <c r="O1157" s="331">
        <f t="shared" si="90"/>
        <v>0</v>
      </c>
      <c r="P1157" s="545"/>
      <c r="Q1157" s="333" t="s">
        <v>1582</v>
      </c>
      <c r="R1157" s="340">
        <f t="shared" si="91"/>
        <v>124.67199999999998</v>
      </c>
      <c r="S1157" s="70"/>
      <c r="T1157" s="70"/>
    </row>
    <row r="1158" spans="1:20" ht="15" x14ac:dyDescent="0.2">
      <c r="A1158" s="519">
        <v>1143</v>
      </c>
      <c r="B1158" s="537">
        <v>2730</v>
      </c>
      <c r="C1158" s="538" t="s">
        <v>8381</v>
      </c>
      <c r="D1158" s="539"/>
      <c r="E1158" s="411" t="s">
        <v>40</v>
      </c>
      <c r="F1158" s="411" t="s">
        <v>1753</v>
      </c>
      <c r="G1158" s="411" t="s">
        <v>1754</v>
      </c>
      <c r="H1158" s="540" t="s">
        <v>657</v>
      </c>
      <c r="I1158" s="541" t="str">
        <f t="shared" si="89"/>
        <v>фото1</v>
      </c>
      <c r="J1158" s="541"/>
      <c r="K1158" s="542" t="s">
        <v>334</v>
      </c>
      <c r="L1158" s="546">
        <v>25</v>
      </c>
      <c r="M1158" s="558">
        <v>4204.9000000000005</v>
      </c>
      <c r="N1158" s="544"/>
      <c r="O1158" s="331">
        <f t="shared" si="90"/>
        <v>0</v>
      </c>
      <c r="P1158" s="545"/>
      <c r="Q1158" s="333" t="s">
        <v>1582</v>
      </c>
      <c r="R1158" s="340">
        <f t="shared" si="91"/>
        <v>168.19600000000003</v>
      </c>
      <c r="S1158" s="70"/>
      <c r="T1158" s="70"/>
    </row>
    <row r="1159" spans="1:20" ht="15" x14ac:dyDescent="0.2">
      <c r="A1159" s="519">
        <v>1144</v>
      </c>
      <c r="B1159" s="537">
        <v>2716</v>
      </c>
      <c r="C1159" s="538" t="s">
        <v>8382</v>
      </c>
      <c r="D1159" s="539"/>
      <c r="E1159" s="411" t="s">
        <v>40</v>
      </c>
      <c r="F1159" s="411" t="s">
        <v>1755</v>
      </c>
      <c r="G1159" s="411" t="s">
        <v>1756</v>
      </c>
      <c r="H1159" s="540" t="s">
        <v>1757</v>
      </c>
      <c r="I1159" s="541" t="str">
        <f t="shared" si="89"/>
        <v>фото1</v>
      </c>
      <c r="J1159" s="541"/>
      <c r="K1159" s="542" t="s">
        <v>334</v>
      </c>
      <c r="L1159" s="546">
        <v>25</v>
      </c>
      <c r="M1159" s="558">
        <v>3506.6</v>
      </c>
      <c r="N1159" s="544"/>
      <c r="O1159" s="331">
        <f t="shared" si="90"/>
        <v>0</v>
      </c>
      <c r="P1159" s="545"/>
      <c r="Q1159" s="333" t="s">
        <v>1582</v>
      </c>
      <c r="R1159" s="340">
        <f t="shared" si="91"/>
        <v>140.26400000000001</v>
      </c>
      <c r="S1159" s="70"/>
      <c r="T1159" s="70"/>
    </row>
    <row r="1160" spans="1:20" ht="25.5" x14ac:dyDescent="0.2">
      <c r="A1160" s="519">
        <v>1145</v>
      </c>
      <c r="B1160" s="537">
        <v>2722</v>
      </c>
      <c r="C1160" s="538" t="s">
        <v>8339</v>
      </c>
      <c r="D1160" s="539"/>
      <c r="E1160" s="411" t="s">
        <v>40</v>
      </c>
      <c r="F1160" s="411" t="s">
        <v>1640</v>
      </c>
      <c r="G1160" s="411" t="s">
        <v>1641</v>
      </c>
      <c r="H1160" s="540" t="s">
        <v>1642</v>
      </c>
      <c r="I1160" s="541" t="str">
        <f t="shared" si="89"/>
        <v>фото1</v>
      </c>
      <c r="J1160" s="541"/>
      <c r="K1160" s="542" t="s">
        <v>334</v>
      </c>
      <c r="L1160" s="546">
        <v>25</v>
      </c>
      <c r="M1160" s="558">
        <v>4416</v>
      </c>
      <c r="N1160" s="544"/>
      <c r="O1160" s="331">
        <f t="shared" si="90"/>
        <v>0</v>
      </c>
      <c r="P1160" s="545"/>
      <c r="Q1160" s="333" t="s">
        <v>1582</v>
      </c>
      <c r="R1160" s="340">
        <f t="shared" si="91"/>
        <v>176.64</v>
      </c>
      <c r="S1160" s="70"/>
      <c r="T1160" s="70"/>
    </row>
    <row r="1161" spans="1:20" ht="15" x14ac:dyDescent="0.2">
      <c r="A1161" s="519">
        <v>1146</v>
      </c>
      <c r="B1161" s="537">
        <v>4678</v>
      </c>
      <c r="C1161" s="538" t="s">
        <v>8383</v>
      </c>
      <c r="D1161" s="539"/>
      <c r="E1161" s="411" t="s">
        <v>40</v>
      </c>
      <c r="F1161" s="411" t="s">
        <v>1760</v>
      </c>
      <c r="G1161" s="411" t="s">
        <v>1761</v>
      </c>
      <c r="H1161" s="540" t="s">
        <v>1762</v>
      </c>
      <c r="I1161" s="541" t="str">
        <f t="shared" si="89"/>
        <v>фото1</v>
      </c>
      <c r="J1161" s="541"/>
      <c r="K1161" s="542" t="s">
        <v>334</v>
      </c>
      <c r="L1161" s="546">
        <v>25</v>
      </c>
      <c r="M1161" s="558">
        <v>5504.1</v>
      </c>
      <c r="N1161" s="544"/>
      <c r="O1161" s="331">
        <f t="shared" si="90"/>
        <v>0</v>
      </c>
      <c r="P1161" s="545"/>
      <c r="Q1161" s="333" t="s">
        <v>1582</v>
      </c>
      <c r="R1161" s="340">
        <f t="shared" si="91"/>
        <v>220.16400000000002</v>
      </c>
      <c r="S1161" s="70"/>
      <c r="T1161" s="70"/>
    </row>
    <row r="1162" spans="1:20" ht="15" x14ac:dyDescent="0.2">
      <c r="A1162" s="519">
        <v>1147</v>
      </c>
      <c r="B1162" s="537">
        <v>3140</v>
      </c>
      <c r="C1162" s="538" t="s">
        <v>8384</v>
      </c>
      <c r="D1162" s="539"/>
      <c r="E1162" s="411" t="s">
        <v>40</v>
      </c>
      <c r="F1162" s="411" t="s">
        <v>1763</v>
      </c>
      <c r="G1162" s="411" t="s">
        <v>1764</v>
      </c>
      <c r="H1162" s="540" t="s">
        <v>657</v>
      </c>
      <c r="I1162" s="541" t="str">
        <f t="shared" si="89"/>
        <v>фото1</v>
      </c>
      <c r="J1162" s="541"/>
      <c r="K1162" s="542" t="s">
        <v>334</v>
      </c>
      <c r="L1162" s="546">
        <v>25</v>
      </c>
      <c r="M1162" s="558">
        <v>5536.6</v>
      </c>
      <c r="N1162" s="544"/>
      <c r="O1162" s="331">
        <f t="shared" si="90"/>
        <v>0</v>
      </c>
      <c r="P1162" s="545"/>
      <c r="Q1162" s="333" t="s">
        <v>1582</v>
      </c>
      <c r="R1162" s="340">
        <f t="shared" si="91"/>
        <v>221.46400000000003</v>
      </c>
      <c r="S1162" s="70"/>
      <c r="T1162" s="70"/>
    </row>
    <row r="1163" spans="1:20" ht="15" x14ac:dyDescent="0.2">
      <c r="A1163" s="519">
        <v>1148</v>
      </c>
      <c r="B1163" s="537">
        <v>4679</v>
      </c>
      <c r="C1163" s="538" t="s">
        <v>8385</v>
      </c>
      <c r="D1163" s="539"/>
      <c r="E1163" s="411" t="s">
        <v>40</v>
      </c>
      <c r="F1163" s="411" t="s">
        <v>1765</v>
      </c>
      <c r="G1163" s="411" t="s">
        <v>14862</v>
      </c>
      <c r="H1163" s="540" t="s">
        <v>1766</v>
      </c>
      <c r="I1163" s="541" t="str">
        <f t="shared" si="89"/>
        <v>фото1</v>
      </c>
      <c r="J1163" s="541"/>
      <c r="K1163" s="542" t="s">
        <v>334</v>
      </c>
      <c r="L1163" s="546">
        <v>25</v>
      </c>
      <c r="M1163" s="558">
        <v>4172.4000000000005</v>
      </c>
      <c r="N1163" s="544"/>
      <c r="O1163" s="331">
        <f t="shared" si="90"/>
        <v>0</v>
      </c>
      <c r="P1163" s="545"/>
      <c r="Q1163" s="333" t="s">
        <v>1582</v>
      </c>
      <c r="R1163" s="340">
        <f t="shared" si="91"/>
        <v>166.89600000000002</v>
      </c>
      <c r="S1163" s="70"/>
      <c r="T1163" s="70"/>
    </row>
    <row r="1164" spans="1:20" ht="25.5" x14ac:dyDescent="0.2">
      <c r="A1164" s="519">
        <v>1149</v>
      </c>
      <c r="B1164" s="537">
        <v>1183</v>
      </c>
      <c r="C1164" s="538" t="s">
        <v>8386</v>
      </c>
      <c r="D1164" s="539"/>
      <c r="E1164" s="411" t="s">
        <v>40</v>
      </c>
      <c r="F1164" s="411" t="s">
        <v>1767</v>
      </c>
      <c r="G1164" s="411" t="s">
        <v>1768</v>
      </c>
      <c r="H1164" s="540" t="s">
        <v>1769</v>
      </c>
      <c r="I1164" s="541" t="str">
        <f t="shared" si="89"/>
        <v>фото1</v>
      </c>
      <c r="J1164" s="541"/>
      <c r="K1164" s="542" t="s">
        <v>1595</v>
      </c>
      <c r="L1164" s="546">
        <v>25</v>
      </c>
      <c r="M1164" s="558">
        <v>4643.4000000000005</v>
      </c>
      <c r="N1164" s="544"/>
      <c r="O1164" s="331">
        <f t="shared" si="90"/>
        <v>0</v>
      </c>
      <c r="P1164" s="545"/>
      <c r="Q1164" s="333" t="s">
        <v>1594</v>
      </c>
      <c r="R1164" s="340">
        <f t="shared" si="91"/>
        <v>185.73600000000002</v>
      </c>
      <c r="S1164" s="70"/>
      <c r="T1164" s="70"/>
    </row>
    <row r="1165" spans="1:20" ht="25.5" x14ac:dyDescent="0.2">
      <c r="A1165" s="519">
        <v>1150</v>
      </c>
      <c r="B1165" s="537">
        <v>1126</v>
      </c>
      <c r="C1165" s="538" t="s">
        <v>8387</v>
      </c>
      <c r="D1165" s="539"/>
      <c r="E1165" s="411" t="s">
        <v>40</v>
      </c>
      <c r="F1165" s="411" t="s">
        <v>1770</v>
      </c>
      <c r="G1165" s="411" t="s">
        <v>1771</v>
      </c>
      <c r="H1165" s="540" t="s">
        <v>1669</v>
      </c>
      <c r="I1165" s="541" t="str">
        <f t="shared" si="89"/>
        <v>фото1</v>
      </c>
      <c r="J1165" s="541"/>
      <c r="K1165" s="542" t="s">
        <v>334</v>
      </c>
      <c r="L1165" s="546">
        <v>25</v>
      </c>
      <c r="M1165" s="558">
        <v>3506.6</v>
      </c>
      <c r="N1165" s="544"/>
      <c r="O1165" s="331">
        <f t="shared" si="90"/>
        <v>0</v>
      </c>
      <c r="P1165" s="545"/>
      <c r="Q1165" s="333" t="s">
        <v>1582</v>
      </c>
      <c r="R1165" s="340">
        <f t="shared" si="91"/>
        <v>140.26400000000001</v>
      </c>
      <c r="S1165" s="70"/>
      <c r="T1165" s="70"/>
    </row>
    <row r="1166" spans="1:20" ht="15" x14ac:dyDescent="0.2">
      <c r="A1166" s="519">
        <v>1151</v>
      </c>
      <c r="B1166" s="537">
        <v>4680</v>
      </c>
      <c r="C1166" s="538" t="s">
        <v>8388</v>
      </c>
      <c r="D1166" s="539"/>
      <c r="E1166" s="411" t="s">
        <v>40</v>
      </c>
      <c r="F1166" s="411" t="s">
        <v>1772</v>
      </c>
      <c r="G1166" s="411" t="s">
        <v>1773</v>
      </c>
      <c r="H1166" s="540" t="s">
        <v>1774</v>
      </c>
      <c r="I1166" s="541" t="str">
        <f t="shared" si="89"/>
        <v>фото1</v>
      </c>
      <c r="J1166" s="541"/>
      <c r="K1166" s="542" t="s">
        <v>334</v>
      </c>
      <c r="L1166" s="546">
        <v>25</v>
      </c>
      <c r="M1166" s="558">
        <v>4724.6000000000004</v>
      </c>
      <c r="N1166" s="544"/>
      <c r="O1166" s="331">
        <f t="shared" si="90"/>
        <v>0</v>
      </c>
      <c r="P1166" s="545"/>
      <c r="Q1166" s="333" t="s">
        <v>10982</v>
      </c>
      <c r="R1166" s="340">
        <f t="shared" si="91"/>
        <v>188.98400000000001</v>
      </c>
      <c r="S1166" s="70"/>
      <c r="T1166" s="70"/>
    </row>
    <row r="1167" spans="1:20" ht="25.5" x14ac:dyDescent="0.2">
      <c r="A1167" s="519">
        <v>1152</v>
      </c>
      <c r="B1167" s="537">
        <v>4465</v>
      </c>
      <c r="C1167" s="538" t="s">
        <v>10986</v>
      </c>
      <c r="D1167" s="539"/>
      <c r="E1167" s="411" t="s">
        <v>40</v>
      </c>
      <c r="F1167" s="411" t="s">
        <v>10987</v>
      </c>
      <c r="G1167" s="411" t="s">
        <v>10988</v>
      </c>
      <c r="H1167" s="540" t="s">
        <v>10989</v>
      </c>
      <c r="I1167" s="541" t="str">
        <f t="shared" si="89"/>
        <v>фото1</v>
      </c>
      <c r="J1167" s="541"/>
      <c r="K1167" s="542" t="s">
        <v>334</v>
      </c>
      <c r="L1167" s="546">
        <v>25</v>
      </c>
      <c r="M1167" s="558">
        <v>3279.2</v>
      </c>
      <c r="N1167" s="544"/>
      <c r="O1167" s="331">
        <f t="shared" si="90"/>
        <v>0</v>
      </c>
      <c r="P1167" s="545"/>
      <c r="Q1167" s="333" t="s">
        <v>10982</v>
      </c>
      <c r="R1167" s="340">
        <f t="shared" si="91"/>
        <v>131.16800000000001</v>
      </c>
      <c r="S1167" s="70"/>
      <c r="T1167" s="70"/>
    </row>
    <row r="1168" spans="1:20" ht="15" x14ac:dyDescent="0.2">
      <c r="A1168" s="519">
        <v>1153</v>
      </c>
      <c r="B1168" s="537">
        <v>1700</v>
      </c>
      <c r="C1168" s="538" t="s">
        <v>8389</v>
      </c>
      <c r="D1168" s="539"/>
      <c r="E1168" s="411" t="s">
        <v>40</v>
      </c>
      <c r="F1168" s="411" t="s">
        <v>1775</v>
      </c>
      <c r="G1168" s="411" t="s">
        <v>1776</v>
      </c>
      <c r="H1168" s="540" t="s">
        <v>1777</v>
      </c>
      <c r="I1168" s="541" t="str">
        <f t="shared" si="89"/>
        <v>фото1</v>
      </c>
      <c r="J1168" s="541"/>
      <c r="K1168" s="542" t="s">
        <v>334</v>
      </c>
      <c r="L1168" s="546">
        <v>25</v>
      </c>
      <c r="M1168" s="558">
        <v>3279.2</v>
      </c>
      <c r="N1168" s="544"/>
      <c r="O1168" s="331">
        <f t="shared" si="90"/>
        <v>0</v>
      </c>
      <c r="P1168" s="545"/>
      <c r="Q1168" s="333" t="s">
        <v>1582</v>
      </c>
      <c r="R1168" s="340">
        <f t="shared" si="91"/>
        <v>131.16800000000001</v>
      </c>
      <c r="S1168" s="70"/>
      <c r="T1168" s="70"/>
    </row>
    <row r="1169" spans="1:20" ht="15" x14ac:dyDescent="0.2">
      <c r="A1169" s="519">
        <v>1154</v>
      </c>
      <c r="B1169" s="537">
        <v>4126</v>
      </c>
      <c r="C1169" s="538" t="s">
        <v>8390</v>
      </c>
      <c r="D1169" s="539"/>
      <c r="E1169" s="411" t="s">
        <v>40</v>
      </c>
      <c r="F1169" s="411" t="s">
        <v>1778</v>
      </c>
      <c r="G1169" s="411" t="s">
        <v>1779</v>
      </c>
      <c r="H1169" s="540" t="s">
        <v>1684</v>
      </c>
      <c r="I1169" s="541" t="str">
        <f t="shared" si="89"/>
        <v>фото1</v>
      </c>
      <c r="J1169" s="541"/>
      <c r="K1169" s="542" t="s">
        <v>334</v>
      </c>
      <c r="L1169" s="546">
        <v>25</v>
      </c>
      <c r="M1169" s="558">
        <v>3522.7999999999997</v>
      </c>
      <c r="N1169" s="544"/>
      <c r="O1169" s="331">
        <f t="shared" si="90"/>
        <v>0</v>
      </c>
      <c r="P1169" s="545"/>
      <c r="Q1169" s="333" t="s">
        <v>1582</v>
      </c>
      <c r="R1169" s="340">
        <f t="shared" si="91"/>
        <v>140.91199999999998</v>
      </c>
      <c r="S1169" s="70"/>
      <c r="T1169" s="70"/>
    </row>
    <row r="1170" spans="1:20" ht="15" x14ac:dyDescent="0.2">
      <c r="A1170" s="519">
        <v>1155</v>
      </c>
      <c r="B1170" s="537">
        <v>1811</v>
      </c>
      <c r="C1170" s="538" t="s">
        <v>8391</v>
      </c>
      <c r="D1170" s="539"/>
      <c r="E1170" s="411" t="s">
        <v>40</v>
      </c>
      <c r="F1170" s="411" t="s">
        <v>1780</v>
      </c>
      <c r="G1170" s="411" t="s">
        <v>1781</v>
      </c>
      <c r="H1170" s="540" t="s">
        <v>1782</v>
      </c>
      <c r="I1170" s="541" t="str">
        <f t="shared" si="89"/>
        <v>фото1</v>
      </c>
      <c r="J1170" s="541"/>
      <c r="K1170" s="542" t="s">
        <v>334</v>
      </c>
      <c r="L1170" s="546">
        <v>25</v>
      </c>
      <c r="M1170" s="558">
        <v>4708.3</v>
      </c>
      <c r="N1170" s="544"/>
      <c r="O1170" s="331">
        <f t="shared" si="90"/>
        <v>0</v>
      </c>
      <c r="P1170" s="545"/>
      <c r="Q1170" s="333" t="s">
        <v>1582</v>
      </c>
      <c r="R1170" s="340">
        <f t="shared" si="91"/>
        <v>188.33199999999999</v>
      </c>
      <c r="S1170" s="70"/>
      <c r="T1170" s="70"/>
    </row>
    <row r="1171" spans="1:20" ht="15" x14ac:dyDescent="0.2">
      <c r="A1171" s="519">
        <v>1156</v>
      </c>
      <c r="B1171" s="537">
        <v>3142</v>
      </c>
      <c r="C1171" s="538" t="s">
        <v>8392</v>
      </c>
      <c r="D1171" s="539"/>
      <c r="E1171" s="411" t="s">
        <v>40</v>
      </c>
      <c r="F1171" s="411" t="s">
        <v>1783</v>
      </c>
      <c r="G1171" s="411" t="s">
        <v>1784</v>
      </c>
      <c r="H1171" s="540" t="s">
        <v>1785</v>
      </c>
      <c r="I1171" s="541" t="str">
        <f t="shared" si="89"/>
        <v>фото1</v>
      </c>
      <c r="J1171" s="541"/>
      <c r="K1171" s="542" t="s">
        <v>334</v>
      </c>
      <c r="L1171" s="546">
        <v>25</v>
      </c>
      <c r="M1171" s="558">
        <v>8216.1</v>
      </c>
      <c r="N1171" s="544"/>
      <c r="O1171" s="331">
        <f t="shared" si="90"/>
        <v>0</v>
      </c>
      <c r="P1171" s="545"/>
      <c r="Q1171" s="333" t="s">
        <v>1582</v>
      </c>
      <c r="R1171" s="340">
        <f t="shared" si="91"/>
        <v>328.64400000000001</v>
      </c>
      <c r="S1171" s="70"/>
      <c r="T1171" s="70"/>
    </row>
    <row r="1172" spans="1:20" ht="25.5" x14ac:dyDescent="0.2">
      <c r="A1172" s="519">
        <v>1157</v>
      </c>
      <c r="B1172" s="537">
        <v>627</v>
      </c>
      <c r="C1172" s="538" t="s">
        <v>8393</v>
      </c>
      <c r="D1172" s="539"/>
      <c r="E1172" s="411" t="s">
        <v>40</v>
      </c>
      <c r="F1172" s="411" t="s">
        <v>1786</v>
      </c>
      <c r="G1172" s="411" t="s">
        <v>1787</v>
      </c>
      <c r="H1172" s="540" t="s">
        <v>1788</v>
      </c>
      <c r="I1172" s="541" t="str">
        <f t="shared" si="89"/>
        <v>фото1</v>
      </c>
      <c r="J1172" s="541"/>
      <c r="K1172" s="542" t="s">
        <v>334</v>
      </c>
      <c r="L1172" s="546">
        <v>25</v>
      </c>
      <c r="M1172" s="558">
        <v>5114.3</v>
      </c>
      <c r="N1172" s="544"/>
      <c r="O1172" s="331">
        <f t="shared" si="90"/>
        <v>0</v>
      </c>
      <c r="P1172" s="545"/>
      <c r="Q1172" s="333" t="s">
        <v>1582</v>
      </c>
      <c r="R1172" s="340">
        <f t="shared" si="91"/>
        <v>204.572</v>
      </c>
      <c r="S1172" s="70"/>
      <c r="T1172" s="70"/>
    </row>
    <row r="1173" spans="1:20" ht="25.5" x14ac:dyDescent="0.2">
      <c r="A1173" s="519">
        <v>1158</v>
      </c>
      <c r="B1173" s="537">
        <v>4682</v>
      </c>
      <c r="C1173" s="538" t="s">
        <v>8394</v>
      </c>
      <c r="D1173" s="539"/>
      <c r="E1173" s="411" t="s">
        <v>40</v>
      </c>
      <c r="F1173" s="411" t="s">
        <v>1794</v>
      </c>
      <c r="G1173" s="411" t="s">
        <v>1795</v>
      </c>
      <c r="H1173" s="540" t="s">
        <v>1796</v>
      </c>
      <c r="I1173" s="541" t="str">
        <f t="shared" si="89"/>
        <v>фото1</v>
      </c>
      <c r="J1173" s="541"/>
      <c r="K1173" s="542" t="s">
        <v>334</v>
      </c>
      <c r="L1173" s="546">
        <v>25</v>
      </c>
      <c r="M1173" s="558">
        <v>7014.4000000000005</v>
      </c>
      <c r="N1173" s="544"/>
      <c r="O1173" s="331">
        <f t="shared" si="90"/>
        <v>0</v>
      </c>
      <c r="P1173" s="545"/>
      <c r="Q1173" s="333" t="s">
        <v>1582</v>
      </c>
      <c r="R1173" s="340">
        <f t="shared" si="91"/>
        <v>280.57600000000002</v>
      </c>
      <c r="S1173" s="70"/>
      <c r="T1173" s="70"/>
    </row>
    <row r="1174" spans="1:20" ht="15" x14ac:dyDescent="0.2">
      <c r="A1174" s="519">
        <v>1159</v>
      </c>
      <c r="B1174" s="537">
        <v>628</v>
      </c>
      <c r="C1174" s="538" t="s">
        <v>8395</v>
      </c>
      <c r="D1174" s="539"/>
      <c r="E1174" s="411" t="s">
        <v>40</v>
      </c>
      <c r="F1174" s="411" t="s">
        <v>1797</v>
      </c>
      <c r="G1174" s="411" t="s">
        <v>1798</v>
      </c>
      <c r="H1174" s="540" t="s">
        <v>1799</v>
      </c>
      <c r="I1174" s="541" t="str">
        <f t="shared" si="89"/>
        <v>фото1</v>
      </c>
      <c r="J1174" s="541"/>
      <c r="K1174" s="542" t="s">
        <v>334</v>
      </c>
      <c r="L1174" s="546">
        <v>25</v>
      </c>
      <c r="M1174" s="558">
        <v>4724.6000000000004</v>
      </c>
      <c r="N1174" s="544"/>
      <c r="O1174" s="331">
        <f t="shared" si="90"/>
        <v>0</v>
      </c>
      <c r="P1174" s="545"/>
      <c r="Q1174" s="333" t="s">
        <v>1582</v>
      </c>
      <c r="R1174" s="340">
        <f t="shared" si="91"/>
        <v>188.98400000000001</v>
      </c>
      <c r="S1174" s="70"/>
      <c r="T1174" s="70"/>
    </row>
    <row r="1175" spans="1:20" ht="25.5" x14ac:dyDescent="0.2">
      <c r="A1175" s="519">
        <v>1160</v>
      </c>
      <c r="B1175" s="537">
        <v>3143</v>
      </c>
      <c r="C1175" s="538" t="s">
        <v>8396</v>
      </c>
      <c r="D1175" s="539"/>
      <c r="E1175" s="411" t="s">
        <v>40</v>
      </c>
      <c r="F1175" s="411" t="s">
        <v>531</v>
      </c>
      <c r="G1175" s="411" t="s">
        <v>532</v>
      </c>
      <c r="H1175" s="540" t="s">
        <v>1800</v>
      </c>
      <c r="I1175" s="541" t="str">
        <f t="shared" si="89"/>
        <v>фото1</v>
      </c>
      <c r="J1175" s="541"/>
      <c r="K1175" s="542" t="s">
        <v>334</v>
      </c>
      <c r="L1175" s="546">
        <v>25</v>
      </c>
      <c r="M1175" s="558">
        <v>5455.4000000000005</v>
      </c>
      <c r="N1175" s="544"/>
      <c r="O1175" s="331">
        <f t="shared" si="90"/>
        <v>0</v>
      </c>
      <c r="P1175" s="545"/>
      <c r="Q1175" s="333" t="s">
        <v>1582</v>
      </c>
      <c r="R1175" s="340">
        <f t="shared" si="91"/>
        <v>218.21600000000001</v>
      </c>
      <c r="S1175" s="70"/>
      <c r="T1175" s="70"/>
    </row>
    <row r="1176" spans="1:20" ht="15" x14ac:dyDescent="0.2">
      <c r="A1176" s="519">
        <v>1161</v>
      </c>
      <c r="B1176" s="537">
        <v>629</v>
      </c>
      <c r="C1176" s="538" t="s">
        <v>8397</v>
      </c>
      <c r="D1176" s="539"/>
      <c r="E1176" s="411" t="s">
        <v>40</v>
      </c>
      <c r="F1176" s="411" t="s">
        <v>1801</v>
      </c>
      <c r="G1176" s="411" t="s">
        <v>1802</v>
      </c>
      <c r="H1176" s="540" t="s">
        <v>1803</v>
      </c>
      <c r="I1176" s="541" t="str">
        <f t="shared" si="89"/>
        <v>фото1</v>
      </c>
      <c r="J1176" s="541"/>
      <c r="K1176" s="542" t="s">
        <v>334</v>
      </c>
      <c r="L1176" s="546">
        <v>25</v>
      </c>
      <c r="M1176" s="558">
        <v>7404.1</v>
      </c>
      <c r="N1176" s="544"/>
      <c r="O1176" s="331">
        <f t="shared" si="90"/>
        <v>0</v>
      </c>
      <c r="P1176" s="545"/>
      <c r="Q1176" s="333" t="s">
        <v>1582</v>
      </c>
      <c r="R1176" s="340">
        <f t="shared" si="91"/>
        <v>296.16399999999999</v>
      </c>
      <c r="S1176" s="70"/>
      <c r="T1176" s="70"/>
    </row>
    <row r="1177" spans="1:20" ht="15" x14ac:dyDescent="0.2">
      <c r="A1177" s="519">
        <v>1162</v>
      </c>
      <c r="B1177" s="537">
        <v>3144</v>
      </c>
      <c r="C1177" s="538" t="s">
        <v>8398</v>
      </c>
      <c r="D1177" s="539"/>
      <c r="E1177" s="411" t="s">
        <v>40</v>
      </c>
      <c r="F1177" s="411" t="s">
        <v>1804</v>
      </c>
      <c r="G1177" s="411" t="s">
        <v>12</v>
      </c>
      <c r="H1177" s="540" t="s">
        <v>1318</v>
      </c>
      <c r="I1177" s="541" t="str">
        <f t="shared" si="89"/>
        <v>фото1</v>
      </c>
      <c r="J1177" s="541"/>
      <c r="K1177" s="542" t="s">
        <v>334</v>
      </c>
      <c r="L1177" s="546">
        <v>25</v>
      </c>
      <c r="M1177" s="558">
        <v>3506.6</v>
      </c>
      <c r="N1177" s="544"/>
      <c r="O1177" s="331">
        <f t="shared" si="90"/>
        <v>0</v>
      </c>
      <c r="P1177" s="545"/>
      <c r="Q1177" s="333" t="s">
        <v>1582</v>
      </c>
      <c r="R1177" s="340">
        <f t="shared" si="91"/>
        <v>140.26400000000001</v>
      </c>
      <c r="S1177" s="70"/>
      <c r="T1177" s="70"/>
    </row>
    <row r="1178" spans="1:20" ht="25.5" x14ac:dyDescent="0.2">
      <c r="A1178" s="519">
        <v>1163</v>
      </c>
      <c r="B1178" s="537">
        <v>4129</v>
      </c>
      <c r="C1178" s="538" t="s">
        <v>8399</v>
      </c>
      <c r="D1178" s="539"/>
      <c r="E1178" s="411" t="s">
        <v>40</v>
      </c>
      <c r="F1178" s="411" t="s">
        <v>1805</v>
      </c>
      <c r="G1178" s="411" t="s">
        <v>1806</v>
      </c>
      <c r="H1178" s="540" t="s">
        <v>1807</v>
      </c>
      <c r="I1178" s="541" t="str">
        <f t="shared" si="89"/>
        <v>фото1</v>
      </c>
      <c r="J1178" s="541"/>
      <c r="K1178" s="542" t="s">
        <v>334</v>
      </c>
      <c r="L1178" s="546">
        <v>25</v>
      </c>
      <c r="M1178" s="558">
        <v>6608.4000000000005</v>
      </c>
      <c r="N1178" s="544"/>
      <c r="O1178" s="331">
        <f t="shared" si="90"/>
        <v>0</v>
      </c>
      <c r="P1178" s="545"/>
      <c r="Q1178" s="333" t="s">
        <v>1582</v>
      </c>
      <c r="R1178" s="340">
        <f t="shared" si="91"/>
        <v>264.33600000000001</v>
      </c>
      <c r="S1178" s="70"/>
      <c r="T1178" s="70"/>
    </row>
    <row r="1179" spans="1:20" ht="15" x14ac:dyDescent="0.2">
      <c r="A1179" s="519">
        <v>1164</v>
      </c>
      <c r="B1179" s="537">
        <v>2711</v>
      </c>
      <c r="C1179" s="538" t="s">
        <v>8400</v>
      </c>
      <c r="D1179" s="539"/>
      <c r="E1179" s="411" t="s">
        <v>40</v>
      </c>
      <c r="F1179" s="411" t="s">
        <v>1808</v>
      </c>
      <c r="G1179" s="411" t="s">
        <v>1809</v>
      </c>
      <c r="H1179" s="540" t="s">
        <v>1611</v>
      </c>
      <c r="I1179" s="541" t="str">
        <f t="shared" si="89"/>
        <v>фото1</v>
      </c>
      <c r="J1179" s="541"/>
      <c r="K1179" s="542" t="s">
        <v>334</v>
      </c>
      <c r="L1179" s="546">
        <v>25</v>
      </c>
      <c r="M1179" s="558">
        <v>3181.7999999999997</v>
      </c>
      <c r="N1179" s="544"/>
      <c r="O1179" s="331">
        <f t="shared" si="90"/>
        <v>0</v>
      </c>
      <c r="P1179" s="545"/>
      <c r="Q1179" s="333" t="s">
        <v>1582</v>
      </c>
      <c r="R1179" s="340">
        <f t="shared" si="91"/>
        <v>127.27199999999999</v>
      </c>
      <c r="S1179" s="70"/>
      <c r="T1179" s="70"/>
    </row>
    <row r="1180" spans="1:20" ht="15" x14ac:dyDescent="0.2">
      <c r="A1180" s="519">
        <v>1165</v>
      </c>
      <c r="B1180" s="537">
        <v>4130</v>
      </c>
      <c r="C1180" s="538" t="s">
        <v>8401</v>
      </c>
      <c r="D1180" s="539"/>
      <c r="E1180" s="411" t="s">
        <v>40</v>
      </c>
      <c r="F1180" s="411" t="s">
        <v>1810</v>
      </c>
      <c r="G1180" s="411" t="s">
        <v>1811</v>
      </c>
      <c r="H1180" s="540" t="s">
        <v>1812</v>
      </c>
      <c r="I1180" s="541" t="str">
        <f t="shared" si="89"/>
        <v>фото1</v>
      </c>
      <c r="J1180" s="541"/>
      <c r="K1180" s="542" t="s">
        <v>334</v>
      </c>
      <c r="L1180" s="546">
        <v>25</v>
      </c>
      <c r="M1180" s="558">
        <v>3506.6</v>
      </c>
      <c r="N1180" s="544"/>
      <c r="O1180" s="331">
        <f t="shared" si="90"/>
        <v>0</v>
      </c>
      <c r="P1180" s="545"/>
      <c r="Q1180" s="333" t="s">
        <v>1582</v>
      </c>
      <c r="R1180" s="340">
        <f t="shared" si="91"/>
        <v>140.26400000000001</v>
      </c>
      <c r="S1180" s="70"/>
      <c r="T1180" s="70"/>
    </row>
    <row r="1181" spans="1:20" ht="25.5" x14ac:dyDescent="0.2">
      <c r="A1181" s="519">
        <v>1166</v>
      </c>
      <c r="B1181" s="537">
        <v>10845</v>
      </c>
      <c r="C1181" s="538" t="s">
        <v>14863</v>
      </c>
      <c r="D1181" s="539"/>
      <c r="E1181" s="412" t="s">
        <v>40</v>
      </c>
      <c r="F1181" s="412" t="s">
        <v>14864</v>
      </c>
      <c r="G1181" s="412" t="s">
        <v>14865</v>
      </c>
      <c r="H1181" s="547" t="s">
        <v>1608</v>
      </c>
      <c r="I1181" s="541" t="str">
        <f t="shared" si="89"/>
        <v>фото1</v>
      </c>
      <c r="J1181" s="541"/>
      <c r="K1181" s="542" t="s">
        <v>1347</v>
      </c>
      <c r="L1181" s="546">
        <v>25</v>
      </c>
      <c r="M1181" s="558">
        <v>4091.2</v>
      </c>
      <c r="N1181" s="544"/>
      <c r="O1181" s="331">
        <f t="shared" si="90"/>
        <v>0</v>
      </c>
      <c r="P1181" s="545" t="s">
        <v>13902</v>
      </c>
      <c r="Q1181" s="333" t="s">
        <v>1582</v>
      </c>
      <c r="R1181" s="340">
        <f t="shared" si="91"/>
        <v>163.648</v>
      </c>
      <c r="S1181" s="70"/>
      <c r="T1181" s="70"/>
    </row>
    <row r="1182" spans="1:20" ht="25.5" x14ac:dyDescent="0.2">
      <c r="A1182" s="519">
        <v>1167</v>
      </c>
      <c r="B1182" s="537">
        <v>4683</v>
      </c>
      <c r="C1182" s="538" t="s">
        <v>8402</v>
      </c>
      <c r="D1182" s="539"/>
      <c r="E1182" s="411" t="s">
        <v>40</v>
      </c>
      <c r="F1182" s="411" t="s">
        <v>1813</v>
      </c>
      <c r="G1182" s="411" t="s">
        <v>1814</v>
      </c>
      <c r="H1182" s="540" t="s">
        <v>1815</v>
      </c>
      <c r="I1182" s="541" t="str">
        <f t="shared" si="89"/>
        <v>фото1</v>
      </c>
      <c r="J1182" s="541"/>
      <c r="K1182" s="542" t="s">
        <v>334</v>
      </c>
      <c r="L1182" s="546">
        <v>25</v>
      </c>
      <c r="M1182" s="558">
        <v>3506.6</v>
      </c>
      <c r="N1182" s="544"/>
      <c r="O1182" s="331">
        <f t="shared" si="90"/>
        <v>0</v>
      </c>
      <c r="P1182" s="545"/>
      <c r="Q1182" s="333" t="s">
        <v>1582</v>
      </c>
      <c r="R1182" s="340">
        <f t="shared" si="91"/>
        <v>140.26400000000001</v>
      </c>
      <c r="S1182" s="70"/>
      <c r="T1182" s="70"/>
    </row>
    <row r="1183" spans="1:20" ht="38.25" x14ac:dyDescent="0.2">
      <c r="A1183" s="519">
        <v>1168</v>
      </c>
      <c r="B1183" s="537">
        <v>5704</v>
      </c>
      <c r="C1183" s="538" t="s">
        <v>9520</v>
      </c>
      <c r="D1183" s="539"/>
      <c r="E1183" s="449" t="s">
        <v>40</v>
      </c>
      <c r="F1183" s="449" t="s">
        <v>9521</v>
      </c>
      <c r="G1183" s="449" t="s">
        <v>9522</v>
      </c>
      <c r="H1183" s="548" t="s">
        <v>9523</v>
      </c>
      <c r="I1183" s="541" t="str">
        <f t="shared" si="89"/>
        <v>фото1</v>
      </c>
      <c r="J1183" s="541"/>
      <c r="K1183" s="542" t="s">
        <v>334</v>
      </c>
      <c r="L1183" s="546">
        <v>25</v>
      </c>
      <c r="M1183" s="558">
        <v>3009.6</v>
      </c>
      <c r="N1183" s="544"/>
      <c r="O1183" s="331">
        <f t="shared" si="90"/>
        <v>0</v>
      </c>
      <c r="P1183" s="545"/>
      <c r="Q1183" s="333" t="s">
        <v>1582</v>
      </c>
      <c r="R1183" s="340">
        <f t="shared" si="91"/>
        <v>120.384</v>
      </c>
      <c r="S1183" s="70"/>
      <c r="T1183" s="70"/>
    </row>
    <row r="1184" spans="1:20" ht="15" x14ac:dyDescent="0.2">
      <c r="A1184" s="519">
        <v>1169</v>
      </c>
      <c r="B1184" s="537">
        <v>2331</v>
      </c>
      <c r="C1184" s="538" t="s">
        <v>8403</v>
      </c>
      <c r="D1184" s="539"/>
      <c r="E1184" s="411" t="s">
        <v>40</v>
      </c>
      <c r="F1184" s="411" t="s">
        <v>1816</v>
      </c>
      <c r="G1184" s="411" t="s">
        <v>1817</v>
      </c>
      <c r="H1184" s="540" t="s">
        <v>1818</v>
      </c>
      <c r="I1184" s="541" t="str">
        <f t="shared" si="89"/>
        <v>фото1</v>
      </c>
      <c r="J1184" s="541"/>
      <c r="K1184" s="542" t="s">
        <v>334</v>
      </c>
      <c r="L1184" s="546">
        <v>25</v>
      </c>
      <c r="M1184" s="558">
        <v>4091.2</v>
      </c>
      <c r="N1184" s="544"/>
      <c r="O1184" s="331">
        <f t="shared" si="90"/>
        <v>0</v>
      </c>
      <c r="P1184" s="545"/>
      <c r="Q1184" s="333" t="s">
        <v>1594</v>
      </c>
      <c r="R1184" s="340">
        <f t="shared" si="91"/>
        <v>163.648</v>
      </c>
      <c r="S1184" s="70"/>
      <c r="T1184" s="70"/>
    </row>
    <row r="1185" spans="1:20" ht="15" x14ac:dyDescent="0.2">
      <c r="A1185" s="519">
        <v>1170</v>
      </c>
      <c r="B1185" s="537">
        <v>2712</v>
      </c>
      <c r="C1185" s="538" t="s">
        <v>8404</v>
      </c>
      <c r="D1185" s="539"/>
      <c r="E1185" s="411" t="s">
        <v>40</v>
      </c>
      <c r="F1185" s="411" t="s">
        <v>1819</v>
      </c>
      <c r="G1185" s="411" t="s">
        <v>1820</v>
      </c>
      <c r="H1185" s="540" t="s">
        <v>1821</v>
      </c>
      <c r="I1185" s="541" t="str">
        <f t="shared" si="89"/>
        <v>фото1</v>
      </c>
      <c r="J1185" s="541"/>
      <c r="K1185" s="542" t="s">
        <v>334</v>
      </c>
      <c r="L1185" s="546">
        <v>25</v>
      </c>
      <c r="M1185" s="558">
        <v>6592.1</v>
      </c>
      <c r="N1185" s="544"/>
      <c r="O1185" s="331">
        <f t="shared" si="90"/>
        <v>0</v>
      </c>
      <c r="P1185" s="545"/>
      <c r="Q1185" s="333" t="s">
        <v>1582</v>
      </c>
      <c r="R1185" s="340">
        <f t="shared" si="91"/>
        <v>263.68400000000003</v>
      </c>
      <c r="S1185" s="70"/>
      <c r="T1185" s="70"/>
    </row>
    <row r="1186" spans="1:20" ht="15" x14ac:dyDescent="0.2">
      <c r="A1186" s="519">
        <v>1171</v>
      </c>
      <c r="B1186" s="537">
        <v>1701</v>
      </c>
      <c r="C1186" s="538" t="s">
        <v>8405</v>
      </c>
      <c r="D1186" s="539"/>
      <c r="E1186" s="411" t="s">
        <v>40</v>
      </c>
      <c r="F1186" s="411" t="s">
        <v>1822</v>
      </c>
      <c r="G1186" s="411" t="s">
        <v>1823</v>
      </c>
      <c r="H1186" s="540" t="s">
        <v>1824</v>
      </c>
      <c r="I1186" s="541" t="str">
        <f t="shared" si="89"/>
        <v>фото1</v>
      </c>
      <c r="J1186" s="541"/>
      <c r="K1186" s="542" t="s">
        <v>334</v>
      </c>
      <c r="L1186" s="546">
        <v>25</v>
      </c>
      <c r="M1186" s="558">
        <v>2857</v>
      </c>
      <c r="N1186" s="544"/>
      <c r="O1186" s="331">
        <f t="shared" si="90"/>
        <v>0</v>
      </c>
      <c r="P1186" s="545"/>
      <c r="Q1186" s="333" t="s">
        <v>1582</v>
      </c>
      <c r="R1186" s="340">
        <f t="shared" si="91"/>
        <v>114.28</v>
      </c>
      <c r="S1186" s="70"/>
      <c r="T1186" s="70"/>
    </row>
    <row r="1187" spans="1:20" ht="25.5" x14ac:dyDescent="0.2">
      <c r="A1187" s="519">
        <v>1172</v>
      </c>
      <c r="B1187" s="537">
        <v>3145</v>
      </c>
      <c r="C1187" s="538" t="s">
        <v>8406</v>
      </c>
      <c r="D1187" s="539"/>
      <c r="E1187" s="411" t="s">
        <v>40</v>
      </c>
      <c r="F1187" s="411" t="s">
        <v>1825</v>
      </c>
      <c r="G1187" s="411" t="s">
        <v>1826</v>
      </c>
      <c r="H1187" s="540" t="s">
        <v>1583</v>
      </c>
      <c r="I1187" s="541" t="str">
        <f t="shared" si="89"/>
        <v>фото1</v>
      </c>
      <c r="J1187" s="541"/>
      <c r="K1187" s="542" t="s">
        <v>334</v>
      </c>
      <c r="L1187" s="546">
        <v>25</v>
      </c>
      <c r="M1187" s="558">
        <v>3446.5</v>
      </c>
      <c r="N1187" s="544"/>
      <c r="O1187" s="331">
        <f t="shared" si="90"/>
        <v>0</v>
      </c>
      <c r="P1187" s="545"/>
      <c r="Q1187" s="333" t="s">
        <v>1582</v>
      </c>
      <c r="R1187" s="340">
        <f t="shared" si="91"/>
        <v>137.86000000000001</v>
      </c>
      <c r="S1187" s="70"/>
      <c r="T1187" s="70"/>
    </row>
    <row r="1188" spans="1:20" ht="15" x14ac:dyDescent="0.2">
      <c r="A1188" s="519">
        <v>1173</v>
      </c>
      <c r="B1188" s="537">
        <v>1703</v>
      </c>
      <c r="C1188" s="538" t="s">
        <v>8407</v>
      </c>
      <c r="D1188" s="539"/>
      <c r="E1188" s="411" t="s">
        <v>40</v>
      </c>
      <c r="F1188" s="411" t="s">
        <v>1827</v>
      </c>
      <c r="G1188" s="411" t="s">
        <v>1828</v>
      </c>
      <c r="H1188" s="540" t="s">
        <v>1829</v>
      </c>
      <c r="I1188" s="541" t="str">
        <f t="shared" si="89"/>
        <v>фото1</v>
      </c>
      <c r="J1188" s="541"/>
      <c r="K1188" s="542" t="s">
        <v>334</v>
      </c>
      <c r="L1188" s="546">
        <v>25</v>
      </c>
      <c r="M1188" s="558">
        <v>3133.1</v>
      </c>
      <c r="N1188" s="544"/>
      <c r="O1188" s="331">
        <f t="shared" si="90"/>
        <v>0</v>
      </c>
      <c r="P1188" s="545"/>
      <c r="Q1188" s="333" t="s">
        <v>1582</v>
      </c>
      <c r="R1188" s="340">
        <f t="shared" si="91"/>
        <v>125.324</v>
      </c>
      <c r="S1188" s="70"/>
      <c r="T1188" s="70"/>
    </row>
    <row r="1189" spans="1:20" ht="15" x14ac:dyDescent="0.2">
      <c r="A1189" s="519">
        <v>1174</v>
      </c>
      <c r="B1189" s="537">
        <v>1206</v>
      </c>
      <c r="C1189" s="538" t="s">
        <v>8408</v>
      </c>
      <c r="D1189" s="539"/>
      <c r="E1189" s="411" t="s">
        <v>40</v>
      </c>
      <c r="F1189" s="411" t="s">
        <v>1830</v>
      </c>
      <c r="G1189" s="411" t="s">
        <v>1831</v>
      </c>
      <c r="H1189" s="540" t="s">
        <v>657</v>
      </c>
      <c r="I1189" s="541" t="str">
        <f t="shared" si="89"/>
        <v>фото1</v>
      </c>
      <c r="J1189" s="541"/>
      <c r="K1189" s="542" t="s">
        <v>334</v>
      </c>
      <c r="L1189" s="546">
        <v>25</v>
      </c>
      <c r="M1189" s="558">
        <v>4204.9000000000005</v>
      </c>
      <c r="N1189" s="544"/>
      <c r="O1189" s="331">
        <f t="shared" si="90"/>
        <v>0</v>
      </c>
      <c r="P1189" s="545"/>
      <c r="Q1189" s="333" t="s">
        <v>1582</v>
      </c>
      <c r="R1189" s="340">
        <f t="shared" si="91"/>
        <v>168.19600000000003</v>
      </c>
      <c r="S1189" s="70"/>
      <c r="T1189" s="70"/>
    </row>
    <row r="1190" spans="1:20" ht="15" x14ac:dyDescent="0.2">
      <c r="A1190" s="519">
        <v>1175</v>
      </c>
      <c r="B1190" s="537">
        <v>3146</v>
      </c>
      <c r="C1190" s="538" t="s">
        <v>8409</v>
      </c>
      <c r="D1190" s="539"/>
      <c r="E1190" s="449" t="s">
        <v>40</v>
      </c>
      <c r="F1190" s="449" t="s">
        <v>1832</v>
      </c>
      <c r="G1190" s="449" t="s">
        <v>1833</v>
      </c>
      <c r="H1190" s="548" t="s">
        <v>1834</v>
      </c>
      <c r="I1190" s="541" t="str">
        <f t="shared" si="89"/>
        <v>фото1</v>
      </c>
      <c r="J1190" s="541"/>
      <c r="K1190" s="542" t="s">
        <v>334</v>
      </c>
      <c r="L1190" s="546">
        <v>25</v>
      </c>
      <c r="M1190" s="558">
        <v>3993.7999999999997</v>
      </c>
      <c r="N1190" s="544"/>
      <c r="O1190" s="331">
        <f t="shared" si="90"/>
        <v>0</v>
      </c>
      <c r="P1190" s="545"/>
      <c r="Q1190" s="333" t="s">
        <v>1582</v>
      </c>
      <c r="R1190" s="340">
        <f t="shared" si="91"/>
        <v>159.75199999999998</v>
      </c>
      <c r="S1190" s="70"/>
      <c r="T1190" s="70"/>
    </row>
    <row r="1191" spans="1:20" ht="25.5" x14ac:dyDescent="0.2">
      <c r="A1191" s="519">
        <v>1176</v>
      </c>
      <c r="B1191" s="537">
        <v>630</v>
      </c>
      <c r="C1191" s="538" t="s">
        <v>8410</v>
      </c>
      <c r="D1191" s="539"/>
      <c r="E1191" s="411" t="s">
        <v>40</v>
      </c>
      <c r="F1191" s="411" t="s">
        <v>1835</v>
      </c>
      <c r="G1191" s="411" t="s">
        <v>1836</v>
      </c>
      <c r="H1191" s="540" t="s">
        <v>1837</v>
      </c>
      <c r="I1191" s="541" t="str">
        <f t="shared" si="89"/>
        <v>фото1</v>
      </c>
      <c r="J1191" s="541"/>
      <c r="K1191" s="542" t="s">
        <v>334</v>
      </c>
      <c r="L1191" s="546">
        <v>25</v>
      </c>
      <c r="M1191" s="558">
        <v>4156.2000000000007</v>
      </c>
      <c r="N1191" s="544"/>
      <c r="O1191" s="331">
        <f t="shared" si="90"/>
        <v>0</v>
      </c>
      <c r="P1191" s="545"/>
      <c r="Q1191" s="333" t="s">
        <v>1582</v>
      </c>
      <c r="R1191" s="340">
        <f t="shared" si="91"/>
        <v>166.24800000000002</v>
      </c>
      <c r="S1191" s="70"/>
      <c r="T1191" s="70"/>
    </row>
    <row r="1192" spans="1:20" ht="25.5" x14ac:dyDescent="0.2">
      <c r="A1192" s="519">
        <v>1177</v>
      </c>
      <c r="B1192" s="537">
        <v>6905</v>
      </c>
      <c r="C1192" s="538" t="s">
        <v>8411</v>
      </c>
      <c r="D1192" s="539"/>
      <c r="E1192" s="449" t="s">
        <v>40</v>
      </c>
      <c r="F1192" s="449" t="s">
        <v>3759</v>
      </c>
      <c r="G1192" s="449" t="s">
        <v>3760</v>
      </c>
      <c r="H1192" s="548" t="s">
        <v>3761</v>
      </c>
      <c r="I1192" s="541" t="str">
        <f t="shared" si="89"/>
        <v>фото1</v>
      </c>
      <c r="J1192" s="541"/>
      <c r="K1192" s="542" t="s">
        <v>334</v>
      </c>
      <c r="L1192" s="546">
        <v>25</v>
      </c>
      <c r="M1192" s="558">
        <v>7550.3</v>
      </c>
      <c r="N1192" s="544"/>
      <c r="O1192" s="331">
        <f t="shared" si="90"/>
        <v>0</v>
      </c>
      <c r="P1192" s="545"/>
      <c r="Q1192" s="333" t="s">
        <v>1582</v>
      </c>
      <c r="R1192" s="340">
        <f t="shared" si="91"/>
        <v>302.012</v>
      </c>
      <c r="S1192" s="70"/>
      <c r="T1192" s="70"/>
    </row>
    <row r="1193" spans="1:20" ht="25.5" x14ac:dyDescent="0.2">
      <c r="A1193" s="519">
        <v>1178</v>
      </c>
      <c r="B1193" s="537">
        <v>1412</v>
      </c>
      <c r="C1193" s="538" t="s">
        <v>8412</v>
      </c>
      <c r="D1193" s="539"/>
      <c r="E1193" s="449" t="s">
        <v>40</v>
      </c>
      <c r="F1193" s="449" t="s">
        <v>1838</v>
      </c>
      <c r="G1193" s="449" t="s">
        <v>1839</v>
      </c>
      <c r="H1193" s="548" t="s">
        <v>1840</v>
      </c>
      <c r="I1193" s="541" t="str">
        <f t="shared" si="89"/>
        <v>фото1</v>
      </c>
      <c r="J1193" s="541"/>
      <c r="K1193" s="542" t="s">
        <v>334</v>
      </c>
      <c r="L1193" s="546">
        <v>25</v>
      </c>
      <c r="M1193" s="558">
        <v>3133.1</v>
      </c>
      <c r="N1193" s="544"/>
      <c r="O1193" s="331">
        <f t="shared" si="90"/>
        <v>0</v>
      </c>
      <c r="P1193" s="545"/>
      <c r="Q1193" s="333" t="s">
        <v>1582</v>
      </c>
      <c r="R1193" s="340">
        <f t="shared" si="91"/>
        <v>125.324</v>
      </c>
      <c r="S1193" s="70"/>
      <c r="T1193" s="70"/>
    </row>
    <row r="1194" spans="1:20" ht="25.5" x14ac:dyDescent="0.2">
      <c r="A1194" s="519">
        <v>1179</v>
      </c>
      <c r="B1194" s="537">
        <v>631</v>
      </c>
      <c r="C1194" s="538" t="s">
        <v>8413</v>
      </c>
      <c r="D1194" s="539"/>
      <c r="E1194" s="411" t="s">
        <v>40</v>
      </c>
      <c r="F1194" s="411" t="s">
        <v>1841</v>
      </c>
      <c r="G1194" s="411" t="s">
        <v>1842</v>
      </c>
      <c r="H1194" s="540" t="s">
        <v>1843</v>
      </c>
      <c r="I1194" s="541" t="str">
        <f t="shared" si="89"/>
        <v>фото1</v>
      </c>
      <c r="J1194" s="541"/>
      <c r="K1194" s="542" t="s">
        <v>334</v>
      </c>
      <c r="L1194" s="546">
        <v>25</v>
      </c>
      <c r="M1194" s="558">
        <v>4643.4000000000005</v>
      </c>
      <c r="N1194" s="544"/>
      <c r="O1194" s="331">
        <f t="shared" si="90"/>
        <v>0</v>
      </c>
      <c r="P1194" s="545"/>
      <c r="Q1194" s="333" t="s">
        <v>1582</v>
      </c>
      <c r="R1194" s="340">
        <f t="shared" si="91"/>
        <v>185.73600000000002</v>
      </c>
      <c r="S1194" s="70"/>
      <c r="T1194" s="70"/>
    </row>
    <row r="1195" spans="1:20" ht="25.5" x14ac:dyDescent="0.2">
      <c r="A1195" s="519">
        <v>1180</v>
      </c>
      <c r="B1195" s="537">
        <v>3147</v>
      </c>
      <c r="C1195" s="538" t="s">
        <v>8414</v>
      </c>
      <c r="D1195" s="539"/>
      <c r="E1195" s="411" t="s">
        <v>40</v>
      </c>
      <c r="F1195" s="411" t="s">
        <v>1844</v>
      </c>
      <c r="G1195" s="411" t="s">
        <v>1845</v>
      </c>
      <c r="H1195" s="540" t="s">
        <v>13019</v>
      </c>
      <c r="I1195" s="541" t="str">
        <f t="shared" si="89"/>
        <v>фото1</v>
      </c>
      <c r="J1195" s="541"/>
      <c r="K1195" s="542" t="s">
        <v>334</v>
      </c>
      <c r="L1195" s="546">
        <v>25</v>
      </c>
      <c r="M1195" s="558">
        <v>4822</v>
      </c>
      <c r="N1195" s="544"/>
      <c r="O1195" s="331">
        <f t="shared" si="90"/>
        <v>0</v>
      </c>
      <c r="P1195" s="545"/>
      <c r="Q1195" s="333" t="s">
        <v>1582</v>
      </c>
      <c r="R1195" s="340">
        <f t="shared" si="91"/>
        <v>192.88</v>
      </c>
      <c r="S1195" s="70"/>
      <c r="T1195" s="70"/>
    </row>
    <row r="1196" spans="1:20" ht="25.5" x14ac:dyDescent="0.2">
      <c r="A1196" s="519">
        <v>1181</v>
      </c>
      <c r="B1196" s="537">
        <v>109</v>
      </c>
      <c r="C1196" s="538" t="s">
        <v>10990</v>
      </c>
      <c r="D1196" s="539"/>
      <c r="E1196" s="411" t="s">
        <v>40</v>
      </c>
      <c r="F1196" s="411" t="s">
        <v>10991</v>
      </c>
      <c r="G1196" s="411" t="s">
        <v>10992</v>
      </c>
      <c r="H1196" s="540" t="s">
        <v>10993</v>
      </c>
      <c r="I1196" s="541" t="str">
        <f t="shared" si="89"/>
        <v>фото1</v>
      </c>
      <c r="J1196" s="541"/>
      <c r="K1196" s="542" t="s">
        <v>334</v>
      </c>
      <c r="L1196" s="546">
        <v>25</v>
      </c>
      <c r="M1196" s="558">
        <v>3116.7999999999997</v>
      </c>
      <c r="N1196" s="544"/>
      <c r="O1196" s="331">
        <f t="shared" si="90"/>
        <v>0</v>
      </c>
      <c r="P1196" s="545"/>
      <c r="Q1196" s="333" t="s">
        <v>10982</v>
      </c>
      <c r="R1196" s="340">
        <f t="shared" si="91"/>
        <v>124.67199999999998</v>
      </c>
      <c r="S1196" s="70"/>
      <c r="T1196" s="70"/>
    </row>
    <row r="1197" spans="1:20" ht="25.5" x14ac:dyDescent="0.2">
      <c r="A1197" s="519">
        <v>1182</v>
      </c>
      <c r="B1197" s="537">
        <v>3969</v>
      </c>
      <c r="C1197" s="538" t="s">
        <v>10994</v>
      </c>
      <c r="D1197" s="539"/>
      <c r="E1197" s="411" t="s">
        <v>40</v>
      </c>
      <c r="F1197" s="411" t="s">
        <v>10995</v>
      </c>
      <c r="G1197" s="411" t="s">
        <v>10996</v>
      </c>
      <c r="H1197" s="540" t="s">
        <v>10997</v>
      </c>
      <c r="I1197" s="541" t="str">
        <f t="shared" si="89"/>
        <v>фото1</v>
      </c>
      <c r="J1197" s="541"/>
      <c r="K1197" s="542" t="s">
        <v>334</v>
      </c>
      <c r="L1197" s="546">
        <v>25</v>
      </c>
      <c r="M1197" s="558">
        <v>12763.300000000001</v>
      </c>
      <c r="N1197" s="544"/>
      <c r="O1197" s="331">
        <f t="shared" si="90"/>
        <v>0</v>
      </c>
      <c r="P1197" s="545"/>
      <c r="Q1197" s="333" t="s">
        <v>10982</v>
      </c>
      <c r="R1197" s="340">
        <f t="shared" si="91"/>
        <v>510.53200000000004</v>
      </c>
      <c r="S1197" s="70"/>
      <c r="T1197" s="70"/>
    </row>
    <row r="1198" spans="1:20" ht="25.5" x14ac:dyDescent="0.2">
      <c r="A1198" s="519">
        <v>1183</v>
      </c>
      <c r="B1198" s="537">
        <v>4132</v>
      </c>
      <c r="C1198" s="538" t="s">
        <v>8415</v>
      </c>
      <c r="D1198" s="539"/>
      <c r="E1198" s="411" t="s">
        <v>40</v>
      </c>
      <c r="F1198" s="411" t="s">
        <v>1848</v>
      </c>
      <c r="G1198" s="411" t="s">
        <v>1849</v>
      </c>
      <c r="H1198" s="540" t="s">
        <v>657</v>
      </c>
      <c r="I1198" s="541" t="str">
        <f t="shared" si="89"/>
        <v>фото1</v>
      </c>
      <c r="J1198" s="541"/>
      <c r="K1198" s="542" t="s">
        <v>334</v>
      </c>
      <c r="L1198" s="546">
        <v>25</v>
      </c>
      <c r="M1198" s="558">
        <v>9970</v>
      </c>
      <c r="N1198" s="544"/>
      <c r="O1198" s="331">
        <f t="shared" si="90"/>
        <v>0</v>
      </c>
      <c r="P1198" s="545"/>
      <c r="Q1198" s="333" t="s">
        <v>1582</v>
      </c>
      <c r="R1198" s="340">
        <f t="shared" si="91"/>
        <v>398.8</v>
      </c>
      <c r="S1198" s="70"/>
      <c r="T1198" s="70"/>
    </row>
    <row r="1199" spans="1:20" ht="38.25" x14ac:dyDescent="0.2">
      <c r="A1199" s="519">
        <v>1184</v>
      </c>
      <c r="B1199" s="537">
        <v>1702</v>
      </c>
      <c r="C1199" s="538" t="s">
        <v>8416</v>
      </c>
      <c r="D1199" s="539"/>
      <c r="E1199" s="411" t="s">
        <v>40</v>
      </c>
      <c r="F1199" s="411" t="s">
        <v>513</v>
      </c>
      <c r="G1199" s="411" t="s">
        <v>514</v>
      </c>
      <c r="H1199" s="540" t="s">
        <v>1850</v>
      </c>
      <c r="I1199" s="541" t="str">
        <f t="shared" si="89"/>
        <v>фото1</v>
      </c>
      <c r="J1199" s="541"/>
      <c r="K1199" s="542" t="s">
        <v>334</v>
      </c>
      <c r="L1199" s="546">
        <v>25</v>
      </c>
      <c r="M1199" s="558">
        <v>3198</v>
      </c>
      <c r="N1199" s="544"/>
      <c r="O1199" s="331">
        <f t="shared" si="90"/>
        <v>0</v>
      </c>
      <c r="P1199" s="545"/>
      <c r="Q1199" s="333" t="s">
        <v>1582</v>
      </c>
      <c r="R1199" s="340">
        <f t="shared" si="91"/>
        <v>127.92</v>
      </c>
      <c r="S1199" s="70"/>
      <c r="T1199" s="70"/>
    </row>
    <row r="1200" spans="1:20" ht="15.75" x14ac:dyDescent="0.2">
      <c r="A1200" s="519">
        <v>1185</v>
      </c>
      <c r="B1200" s="524"/>
      <c r="C1200" s="525"/>
      <c r="D1200" s="526"/>
      <c r="E1200" s="527"/>
      <c r="F1200" s="528" t="s">
        <v>10998</v>
      </c>
      <c r="G1200" s="529"/>
      <c r="H1200" s="530"/>
      <c r="I1200" s="531"/>
      <c r="J1200" s="532"/>
      <c r="K1200" s="533"/>
      <c r="L1200" s="533"/>
      <c r="M1200" s="561"/>
      <c r="N1200" s="524"/>
      <c r="O1200" s="524"/>
      <c r="P1200" s="535"/>
      <c r="Q1200" s="535"/>
      <c r="R1200" s="536"/>
      <c r="S1200" s="70"/>
      <c r="T1200" s="70"/>
    </row>
    <row r="1201" spans="1:20" ht="15" x14ac:dyDescent="0.2">
      <c r="A1201" s="519">
        <v>1186</v>
      </c>
      <c r="B1201" s="537">
        <v>1789</v>
      </c>
      <c r="C1201" s="538" t="s">
        <v>13020</v>
      </c>
      <c r="D1201" s="539"/>
      <c r="E1201" s="411" t="s">
        <v>40</v>
      </c>
      <c r="F1201" s="411" t="s">
        <v>3693</v>
      </c>
      <c r="G1201" s="411" t="s">
        <v>3694</v>
      </c>
      <c r="H1201" s="540" t="s">
        <v>13021</v>
      </c>
      <c r="I1201" s="541" t="str">
        <f t="shared" ref="I1201:I1232" si="92">HYPERLINK("http://www.gardenbulbs.ru/images/vesna_CL/thumbnails/"&amp;C1201&amp;".jpg","фото1")</f>
        <v>фото1</v>
      </c>
      <c r="J1201" s="541"/>
      <c r="K1201" s="542" t="s">
        <v>334</v>
      </c>
      <c r="L1201" s="546">
        <v>10</v>
      </c>
      <c r="M1201" s="558">
        <v>4708.3</v>
      </c>
      <c r="N1201" s="544"/>
      <c r="O1201" s="331">
        <f t="shared" ref="O1201:O1232" si="93">IF(ISERROR(N1201*M1201),0,N1201*M1201)</f>
        <v>0</v>
      </c>
      <c r="P1201" s="545" t="s">
        <v>11622</v>
      </c>
      <c r="Q1201" s="333" t="s">
        <v>1582</v>
      </c>
      <c r="R1201" s="340">
        <f t="shared" ref="R1201:R1232" si="94">M1201/L1201</f>
        <v>470.83000000000004</v>
      </c>
      <c r="S1201" s="70"/>
      <c r="T1201" s="70"/>
    </row>
    <row r="1202" spans="1:20" ht="38.25" x14ac:dyDescent="0.2">
      <c r="A1202" s="519">
        <v>1187</v>
      </c>
      <c r="B1202" s="537">
        <v>587</v>
      </c>
      <c r="C1202" s="538" t="s">
        <v>13022</v>
      </c>
      <c r="D1202" s="539" t="s">
        <v>13023</v>
      </c>
      <c r="E1202" s="411" t="s">
        <v>40</v>
      </c>
      <c r="F1202" s="411" t="s">
        <v>13024</v>
      </c>
      <c r="G1202" s="411" t="s">
        <v>13025</v>
      </c>
      <c r="H1202" s="540" t="s">
        <v>13026</v>
      </c>
      <c r="I1202" s="541" t="str">
        <f t="shared" si="92"/>
        <v>фото1</v>
      </c>
      <c r="J1202" s="541" t="str">
        <f>HYPERLINK("http://www.gardenbulbs.ru/images/vesna_CL/thumbnails/"&amp;D1752&amp;".jpg","фото2")</f>
        <v>фото2</v>
      </c>
      <c r="K1202" s="542" t="s">
        <v>334</v>
      </c>
      <c r="L1202" s="546">
        <v>5</v>
      </c>
      <c r="M1202" s="558">
        <v>7495.1</v>
      </c>
      <c r="N1202" s="544"/>
      <c r="O1202" s="331">
        <f t="shared" si="93"/>
        <v>0</v>
      </c>
      <c r="P1202" s="545" t="s">
        <v>11622</v>
      </c>
      <c r="Q1202" s="333" t="s">
        <v>1582</v>
      </c>
      <c r="R1202" s="340">
        <f t="shared" si="94"/>
        <v>1499.02</v>
      </c>
      <c r="S1202" s="70"/>
      <c r="T1202" s="70"/>
    </row>
    <row r="1203" spans="1:20" ht="25.5" x14ac:dyDescent="0.2">
      <c r="A1203" s="519">
        <v>1188</v>
      </c>
      <c r="B1203" s="537">
        <v>4686</v>
      </c>
      <c r="C1203" s="538" t="s">
        <v>8417</v>
      </c>
      <c r="D1203" s="539"/>
      <c r="E1203" s="411" t="s">
        <v>40</v>
      </c>
      <c r="F1203" s="411" t="s">
        <v>1851</v>
      </c>
      <c r="G1203" s="411" t="s">
        <v>1852</v>
      </c>
      <c r="H1203" s="540" t="s">
        <v>1853</v>
      </c>
      <c r="I1203" s="541" t="str">
        <f t="shared" si="92"/>
        <v>фото1</v>
      </c>
      <c r="J1203" s="541"/>
      <c r="K1203" s="542" t="s">
        <v>334</v>
      </c>
      <c r="L1203" s="546">
        <v>5</v>
      </c>
      <c r="M1203" s="558">
        <v>4351</v>
      </c>
      <c r="N1203" s="544"/>
      <c r="O1203" s="331">
        <f t="shared" si="93"/>
        <v>0</v>
      </c>
      <c r="P1203" s="545"/>
      <c r="Q1203" s="333" t="s">
        <v>10982</v>
      </c>
      <c r="R1203" s="340">
        <f t="shared" si="94"/>
        <v>870.2</v>
      </c>
      <c r="S1203" s="70"/>
      <c r="T1203" s="70"/>
    </row>
    <row r="1204" spans="1:20" ht="38.25" x14ac:dyDescent="0.2">
      <c r="A1204" s="519">
        <v>1189</v>
      </c>
      <c r="B1204" s="537">
        <v>6897</v>
      </c>
      <c r="C1204" s="538" t="s">
        <v>8418</v>
      </c>
      <c r="D1204" s="539"/>
      <c r="E1204" s="411" t="s">
        <v>40</v>
      </c>
      <c r="F1204" s="411" t="s">
        <v>3762</v>
      </c>
      <c r="G1204" s="411" t="s">
        <v>3763</v>
      </c>
      <c r="H1204" s="540" t="s">
        <v>3764</v>
      </c>
      <c r="I1204" s="541" t="str">
        <f t="shared" si="92"/>
        <v>фото1</v>
      </c>
      <c r="J1204" s="541"/>
      <c r="K1204" s="542" t="s">
        <v>334</v>
      </c>
      <c r="L1204" s="546">
        <v>5</v>
      </c>
      <c r="M1204" s="558">
        <v>7956.3</v>
      </c>
      <c r="N1204" s="544"/>
      <c r="O1204" s="331">
        <f t="shared" si="93"/>
        <v>0</v>
      </c>
      <c r="P1204" s="545"/>
      <c r="Q1204" s="333" t="s">
        <v>10982</v>
      </c>
      <c r="R1204" s="340">
        <f t="shared" si="94"/>
        <v>1591.26</v>
      </c>
      <c r="S1204" s="70"/>
      <c r="T1204" s="70"/>
    </row>
    <row r="1205" spans="1:20" ht="25.5" x14ac:dyDescent="0.2">
      <c r="A1205" s="519">
        <v>1190</v>
      </c>
      <c r="B1205" s="537">
        <v>1797</v>
      </c>
      <c r="C1205" s="538" t="s">
        <v>10999</v>
      </c>
      <c r="D1205" s="539"/>
      <c r="E1205" s="411" t="s">
        <v>40</v>
      </c>
      <c r="F1205" s="411" t="s">
        <v>11000</v>
      </c>
      <c r="G1205" s="411" t="s">
        <v>11001</v>
      </c>
      <c r="H1205" s="540" t="s">
        <v>11002</v>
      </c>
      <c r="I1205" s="541" t="str">
        <f t="shared" si="92"/>
        <v>фото1</v>
      </c>
      <c r="J1205" s="541"/>
      <c r="K1205" s="542" t="s">
        <v>334</v>
      </c>
      <c r="L1205" s="546">
        <v>10</v>
      </c>
      <c r="M1205" s="558">
        <v>5656.7000000000007</v>
      </c>
      <c r="N1205" s="544"/>
      <c r="O1205" s="331">
        <f t="shared" si="93"/>
        <v>0</v>
      </c>
      <c r="P1205" s="545"/>
      <c r="Q1205" s="333" t="s">
        <v>10982</v>
      </c>
      <c r="R1205" s="340">
        <f t="shared" si="94"/>
        <v>565.67000000000007</v>
      </c>
      <c r="S1205" s="70"/>
      <c r="T1205" s="70"/>
    </row>
    <row r="1206" spans="1:20" ht="25.5" x14ac:dyDescent="0.2">
      <c r="A1206" s="519">
        <v>1191</v>
      </c>
      <c r="B1206" s="537">
        <v>6898</v>
      </c>
      <c r="C1206" s="538" t="s">
        <v>8419</v>
      </c>
      <c r="D1206" s="539"/>
      <c r="E1206" s="411" t="s">
        <v>40</v>
      </c>
      <c r="F1206" s="411" t="s">
        <v>3765</v>
      </c>
      <c r="G1206" s="411" t="s">
        <v>3766</v>
      </c>
      <c r="H1206" s="540" t="s">
        <v>3767</v>
      </c>
      <c r="I1206" s="541" t="str">
        <f t="shared" si="92"/>
        <v>фото1</v>
      </c>
      <c r="J1206" s="541"/>
      <c r="K1206" s="542" t="s">
        <v>334</v>
      </c>
      <c r="L1206" s="546">
        <v>10</v>
      </c>
      <c r="M1206" s="558">
        <v>2688.1</v>
      </c>
      <c r="N1206" s="544"/>
      <c r="O1206" s="331">
        <f t="shared" si="93"/>
        <v>0</v>
      </c>
      <c r="P1206" s="545"/>
      <c r="Q1206" s="333" t="s">
        <v>10982</v>
      </c>
      <c r="R1206" s="340">
        <f t="shared" si="94"/>
        <v>268.81</v>
      </c>
      <c r="S1206" s="70"/>
      <c r="T1206" s="70"/>
    </row>
    <row r="1207" spans="1:20" ht="25.5" x14ac:dyDescent="0.2">
      <c r="A1207" s="519">
        <v>1192</v>
      </c>
      <c r="B1207" s="537">
        <v>10839</v>
      </c>
      <c r="C1207" s="538" t="s">
        <v>14866</v>
      </c>
      <c r="D1207" s="539"/>
      <c r="E1207" s="412" t="s">
        <v>40</v>
      </c>
      <c r="F1207" s="412" t="s">
        <v>14867</v>
      </c>
      <c r="G1207" s="412" t="s">
        <v>14868</v>
      </c>
      <c r="H1207" s="547" t="s">
        <v>14869</v>
      </c>
      <c r="I1207" s="541" t="str">
        <f t="shared" si="92"/>
        <v>фото1</v>
      </c>
      <c r="J1207" s="541"/>
      <c r="K1207" s="542" t="s">
        <v>334</v>
      </c>
      <c r="L1207" s="546">
        <v>10</v>
      </c>
      <c r="M1207" s="558">
        <v>4890.2000000000007</v>
      </c>
      <c r="N1207" s="544"/>
      <c r="O1207" s="331">
        <f t="shared" si="93"/>
        <v>0</v>
      </c>
      <c r="P1207" s="545" t="s">
        <v>13902</v>
      </c>
      <c r="Q1207" s="333" t="s">
        <v>10982</v>
      </c>
      <c r="R1207" s="340">
        <f t="shared" si="94"/>
        <v>489.0200000000001</v>
      </c>
      <c r="S1207" s="70"/>
      <c r="T1207" s="70"/>
    </row>
    <row r="1208" spans="1:20" ht="15" x14ac:dyDescent="0.2">
      <c r="A1208" s="519">
        <v>1193</v>
      </c>
      <c r="B1208" s="537">
        <v>4687</v>
      </c>
      <c r="C1208" s="538" t="s">
        <v>8420</v>
      </c>
      <c r="D1208" s="539"/>
      <c r="E1208" s="411" t="s">
        <v>40</v>
      </c>
      <c r="F1208" s="411" t="s">
        <v>1854</v>
      </c>
      <c r="G1208" s="411" t="s">
        <v>1855</v>
      </c>
      <c r="H1208" s="540" t="s">
        <v>1856</v>
      </c>
      <c r="I1208" s="541" t="str">
        <f t="shared" si="92"/>
        <v>фото1</v>
      </c>
      <c r="J1208" s="541"/>
      <c r="K1208" s="542" t="s">
        <v>334</v>
      </c>
      <c r="L1208" s="546">
        <v>5</v>
      </c>
      <c r="M1208" s="558">
        <v>5942.6</v>
      </c>
      <c r="N1208" s="544"/>
      <c r="O1208" s="331">
        <f t="shared" si="93"/>
        <v>0</v>
      </c>
      <c r="P1208" s="545"/>
      <c r="Q1208" s="333" t="s">
        <v>10982</v>
      </c>
      <c r="R1208" s="340">
        <f t="shared" si="94"/>
        <v>1188.52</v>
      </c>
      <c r="S1208" s="70"/>
      <c r="T1208" s="70"/>
    </row>
    <row r="1209" spans="1:20" ht="38.25" x14ac:dyDescent="0.2">
      <c r="A1209" s="519">
        <v>1194</v>
      </c>
      <c r="B1209" s="537">
        <v>1079</v>
      </c>
      <c r="C1209" s="538" t="s">
        <v>8421</v>
      </c>
      <c r="D1209" s="539"/>
      <c r="E1209" s="411" t="s">
        <v>40</v>
      </c>
      <c r="F1209" s="411" t="s">
        <v>1860</v>
      </c>
      <c r="G1209" s="411" t="s">
        <v>1861</v>
      </c>
      <c r="H1209" s="540" t="s">
        <v>1862</v>
      </c>
      <c r="I1209" s="541" t="str">
        <f t="shared" si="92"/>
        <v>фото1</v>
      </c>
      <c r="J1209" s="541"/>
      <c r="K1209" s="542" t="s">
        <v>334</v>
      </c>
      <c r="L1209" s="546">
        <v>5</v>
      </c>
      <c r="M1209" s="558">
        <v>4653.1000000000004</v>
      </c>
      <c r="N1209" s="544"/>
      <c r="O1209" s="331">
        <f t="shared" si="93"/>
        <v>0</v>
      </c>
      <c r="P1209" s="545"/>
      <c r="Q1209" s="333" t="s">
        <v>10982</v>
      </c>
      <c r="R1209" s="340">
        <f t="shared" si="94"/>
        <v>930.62000000000012</v>
      </c>
      <c r="S1209" s="70"/>
      <c r="T1209" s="70"/>
    </row>
    <row r="1210" spans="1:20" ht="15" x14ac:dyDescent="0.2">
      <c r="A1210" s="519">
        <v>1195</v>
      </c>
      <c r="B1210" s="537">
        <v>4121</v>
      </c>
      <c r="C1210" s="538" t="s">
        <v>8422</v>
      </c>
      <c r="D1210" s="539"/>
      <c r="E1210" s="411" t="s">
        <v>40</v>
      </c>
      <c r="F1210" s="411" t="s">
        <v>1863</v>
      </c>
      <c r="G1210" s="411" t="s">
        <v>1864</v>
      </c>
      <c r="H1210" s="540" t="s">
        <v>1865</v>
      </c>
      <c r="I1210" s="541" t="str">
        <f t="shared" si="92"/>
        <v>фото1</v>
      </c>
      <c r="J1210" s="541"/>
      <c r="K1210" s="542" t="s">
        <v>334</v>
      </c>
      <c r="L1210" s="546">
        <v>5</v>
      </c>
      <c r="M1210" s="558">
        <v>9314</v>
      </c>
      <c r="N1210" s="544"/>
      <c r="O1210" s="331">
        <f t="shared" si="93"/>
        <v>0</v>
      </c>
      <c r="P1210" s="545"/>
      <c r="Q1210" s="333" t="s">
        <v>10982</v>
      </c>
      <c r="R1210" s="340">
        <f t="shared" si="94"/>
        <v>1862.8</v>
      </c>
      <c r="S1210" s="70"/>
      <c r="T1210" s="70"/>
    </row>
    <row r="1211" spans="1:20" ht="51" x14ac:dyDescent="0.2">
      <c r="A1211" s="519">
        <v>1196</v>
      </c>
      <c r="B1211" s="537">
        <v>6894</v>
      </c>
      <c r="C1211" s="538" t="s">
        <v>8423</v>
      </c>
      <c r="D1211" s="539"/>
      <c r="E1211" s="411" t="s">
        <v>40</v>
      </c>
      <c r="F1211" s="411" t="s">
        <v>3768</v>
      </c>
      <c r="G1211" s="411" t="s">
        <v>3769</v>
      </c>
      <c r="H1211" s="540" t="s">
        <v>3770</v>
      </c>
      <c r="I1211" s="541" t="str">
        <f t="shared" si="92"/>
        <v>фото1</v>
      </c>
      <c r="J1211" s="541"/>
      <c r="K1211" s="542" t="s">
        <v>334</v>
      </c>
      <c r="L1211" s="546">
        <v>10</v>
      </c>
      <c r="M1211" s="558">
        <v>3733.9</v>
      </c>
      <c r="N1211" s="544"/>
      <c r="O1211" s="331">
        <f t="shared" si="93"/>
        <v>0</v>
      </c>
      <c r="P1211" s="545"/>
      <c r="Q1211" s="333" t="s">
        <v>10982</v>
      </c>
      <c r="R1211" s="340">
        <f t="shared" si="94"/>
        <v>373.39</v>
      </c>
      <c r="S1211" s="70"/>
      <c r="T1211" s="70"/>
    </row>
    <row r="1212" spans="1:20" ht="51" x14ac:dyDescent="0.2">
      <c r="A1212" s="519">
        <v>1197</v>
      </c>
      <c r="B1212" s="537">
        <v>1831</v>
      </c>
      <c r="C1212" s="538" t="s">
        <v>11003</v>
      </c>
      <c r="D1212" s="539"/>
      <c r="E1212" s="411" t="s">
        <v>40</v>
      </c>
      <c r="F1212" s="411" t="s">
        <v>11004</v>
      </c>
      <c r="G1212" s="411" t="s">
        <v>11005</v>
      </c>
      <c r="H1212" s="540" t="s">
        <v>11006</v>
      </c>
      <c r="I1212" s="541" t="str">
        <f t="shared" si="92"/>
        <v>фото1</v>
      </c>
      <c r="J1212" s="541"/>
      <c r="K1212" s="542" t="s">
        <v>334</v>
      </c>
      <c r="L1212" s="546">
        <v>5</v>
      </c>
      <c r="M1212" s="558">
        <v>4156.2000000000007</v>
      </c>
      <c r="N1212" s="544"/>
      <c r="O1212" s="331">
        <f t="shared" si="93"/>
        <v>0</v>
      </c>
      <c r="P1212" s="545"/>
      <c r="Q1212" s="333" t="s">
        <v>11007</v>
      </c>
      <c r="R1212" s="340">
        <f t="shared" si="94"/>
        <v>831.24000000000012</v>
      </c>
      <c r="S1212" s="70"/>
      <c r="T1212" s="70"/>
    </row>
    <row r="1213" spans="1:20" ht="25.5" x14ac:dyDescent="0.2">
      <c r="A1213" s="519">
        <v>1198</v>
      </c>
      <c r="B1213" s="537">
        <v>4562</v>
      </c>
      <c r="C1213" s="538" t="s">
        <v>13027</v>
      </c>
      <c r="D1213" s="539" t="s">
        <v>13028</v>
      </c>
      <c r="E1213" s="411" t="s">
        <v>40</v>
      </c>
      <c r="F1213" s="411" t="s">
        <v>13029</v>
      </c>
      <c r="G1213" s="411" t="s">
        <v>13030</v>
      </c>
      <c r="H1213" s="540" t="s">
        <v>13031</v>
      </c>
      <c r="I1213" s="541" t="str">
        <f t="shared" si="92"/>
        <v>фото1</v>
      </c>
      <c r="J1213" s="541" t="str">
        <f>HYPERLINK("http://www.gardenbulbs.ru/images/vesna_CL/thumbnails/"&amp;D1763&amp;".jpg","фото2")</f>
        <v>фото2</v>
      </c>
      <c r="K1213" s="542" t="s">
        <v>334</v>
      </c>
      <c r="L1213" s="546">
        <v>10</v>
      </c>
      <c r="M1213" s="558">
        <v>3422.1</v>
      </c>
      <c r="N1213" s="544"/>
      <c r="O1213" s="331">
        <f t="shared" si="93"/>
        <v>0</v>
      </c>
      <c r="P1213" s="545" t="s">
        <v>11622</v>
      </c>
      <c r="Q1213" s="333" t="s">
        <v>13032</v>
      </c>
      <c r="R1213" s="340">
        <f t="shared" si="94"/>
        <v>342.21</v>
      </c>
      <c r="S1213" s="70"/>
      <c r="T1213" s="70"/>
    </row>
    <row r="1214" spans="1:20" ht="38.25" x14ac:dyDescent="0.2">
      <c r="A1214" s="519">
        <v>1199</v>
      </c>
      <c r="B1214" s="537">
        <v>1903</v>
      </c>
      <c r="C1214" s="538" t="s">
        <v>11008</v>
      </c>
      <c r="D1214" s="539"/>
      <c r="E1214" s="411" t="s">
        <v>40</v>
      </c>
      <c r="F1214" s="411" t="s">
        <v>11009</v>
      </c>
      <c r="G1214" s="411" t="s">
        <v>11010</v>
      </c>
      <c r="H1214" s="540" t="s">
        <v>11011</v>
      </c>
      <c r="I1214" s="541" t="str">
        <f t="shared" si="92"/>
        <v>фото1</v>
      </c>
      <c r="J1214" s="541"/>
      <c r="K1214" s="542" t="s">
        <v>334</v>
      </c>
      <c r="L1214" s="546">
        <v>10</v>
      </c>
      <c r="M1214" s="558">
        <v>4643.4000000000005</v>
      </c>
      <c r="N1214" s="544"/>
      <c r="O1214" s="331">
        <f t="shared" si="93"/>
        <v>0</v>
      </c>
      <c r="P1214" s="545"/>
      <c r="Q1214" s="333" t="s">
        <v>1582</v>
      </c>
      <c r="R1214" s="340">
        <f t="shared" si="94"/>
        <v>464.34000000000003</v>
      </c>
      <c r="S1214" s="70"/>
      <c r="T1214" s="70"/>
    </row>
    <row r="1215" spans="1:20" ht="25.5" x14ac:dyDescent="0.2">
      <c r="A1215" s="519">
        <v>1200</v>
      </c>
      <c r="B1215" s="537">
        <v>4688</v>
      </c>
      <c r="C1215" s="538" t="s">
        <v>8424</v>
      </c>
      <c r="D1215" s="539"/>
      <c r="E1215" s="411" t="s">
        <v>40</v>
      </c>
      <c r="F1215" s="411" t="s">
        <v>1857</v>
      </c>
      <c r="G1215" s="411" t="s">
        <v>1858</v>
      </c>
      <c r="H1215" s="540" t="s">
        <v>1859</v>
      </c>
      <c r="I1215" s="541" t="str">
        <f t="shared" si="92"/>
        <v>фото1</v>
      </c>
      <c r="J1215" s="541"/>
      <c r="K1215" s="542" t="s">
        <v>334</v>
      </c>
      <c r="L1215" s="546">
        <v>5</v>
      </c>
      <c r="M1215" s="558">
        <v>3936</v>
      </c>
      <c r="N1215" s="544"/>
      <c r="O1215" s="331">
        <f t="shared" si="93"/>
        <v>0</v>
      </c>
      <c r="P1215" s="545"/>
      <c r="Q1215" s="333" t="s">
        <v>10982</v>
      </c>
      <c r="R1215" s="340">
        <f t="shared" si="94"/>
        <v>787.2</v>
      </c>
      <c r="S1215" s="70"/>
      <c r="T1215" s="70"/>
    </row>
    <row r="1216" spans="1:20" ht="25.5" x14ac:dyDescent="0.2">
      <c r="A1216" s="519">
        <v>1201</v>
      </c>
      <c r="B1216" s="537">
        <v>6789</v>
      </c>
      <c r="C1216" s="538" t="s">
        <v>14870</v>
      </c>
      <c r="D1216" s="539"/>
      <c r="E1216" s="411" t="s">
        <v>40</v>
      </c>
      <c r="F1216" s="411" t="s">
        <v>14871</v>
      </c>
      <c r="G1216" s="411" t="s">
        <v>14872</v>
      </c>
      <c r="H1216" s="540" t="s">
        <v>14873</v>
      </c>
      <c r="I1216" s="541" t="str">
        <f t="shared" si="92"/>
        <v>фото1</v>
      </c>
      <c r="J1216" s="541"/>
      <c r="K1216" s="542" t="s">
        <v>334</v>
      </c>
      <c r="L1216" s="546">
        <v>5</v>
      </c>
      <c r="M1216" s="558">
        <v>6007.5</v>
      </c>
      <c r="N1216" s="544"/>
      <c r="O1216" s="331">
        <f t="shared" si="93"/>
        <v>0</v>
      </c>
      <c r="P1216" s="545"/>
      <c r="Q1216" s="333" t="s">
        <v>10982</v>
      </c>
      <c r="R1216" s="340">
        <f t="shared" si="94"/>
        <v>1201.5</v>
      </c>
      <c r="S1216" s="70"/>
      <c r="T1216" s="70"/>
    </row>
    <row r="1217" spans="1:20" ht="25.5" x14ac:dyDescent="0.2">
      <c r="A1217" s="519">
        <v>1202</v>
      </c>
      <c r="B1217" s="537">
        <v>2228</v>
      </c>
      <c r="C1217" s="538" t="s">
        <v>11012</v>
      </c>
      <c r="D1217" s="539"/>
      <c r="E1217" s="411" t="s">
        <v>40</v>
      </c>
      <c r="F1217" s="411" t="s">
        <v>11013</v>
      </c>
      <c r="G1217" s="411" t="s">
        <v>11014</v>
      </c>
      <c r="H1217" s="540" t="s">
        <v>11015</v>
      </c>
      <c r="I1217" s="541" t="str">
        <f t="shared" si="92"/>
        <v>фото1</v>
      </c>
      <c r="J1217" s="541"/>
      <c r="K1217" s="542" t="s">
        <v>334</v>
      </c>
      <c r="L1217" s="546">
        <v>5</v>
      </c>
      <c r="M1217" s="558">
        <v>2680</v>
      </c>
      <c r="N1217" s="544"/>
      <c r="O1217" s="331">
        <f t="shared" si="93"/>
        <v>0</v>
      </c>
      <c r="P1217" s="545"/>
      <c r="Q1217" s="333" t="s">
        <v>1582</v>
      </c>
      <c r="R1217" s="340">
        <f t="shared" si="94"/>
        <v>536</v>
      </c>
      <c r="S1217" s="70"/>
      <c r="T1217" s="70"/>
    </row>
    <row r="1218" spans="1:20" ht="25.5" x14ac:dyDescent="0.2">
      <c r="A1218" s="519">
        <v>1203</v>
      </c>
      <c r="B1218" s="537">
        <v>4203</v>
      </c>
      <c r="C1218" s="538" t="s">
        <v>11016</v>
      </c>
      <c r="D1218" s="539"/>
      <c r="E1218" s="411" t="s">
        <v>40</v>
      </c>
      <c r="F1218" s="411" t="s">
        <v>11017</v>
      </c>
      <c r="G1218" s="411" t="s">
        <v>11018</v>
      </c>
      <c r="H1218" s="540" t="s">
        <v>11019</v>
      </c>
      <c r="I1218" s="541" t="str">
        <f t="shared" si="92"/>
        <v>фото1</v>
      </c>
      <c r="J1218" s="541"/>
      <c r="K1218" s="542" t="s">
        <v>334</v>
      </c>
      <c r="L1218" s="546">
        <v>5</v>
      </c>
      <c r="M1218" s="558">
        <v>6592.1</v>
      </c>
      <c r="N1218" s="544"/>
      <c r="O1218" s="331">
        <f t="shared" si="93"/>
        <v>0</v>
      </c>
      <c r="P1218" s="545"/>
      <c r="Q1218" s="333" t="s">
        <v>10982</v>
      </c>
      <c r="R1218" s="340">
        <f t="shared" si="94"/>
        <v>1318.42</v>
      </c>
      <c r="S1218" s="70"/>
      <c r="T1218" s="70"/>
    </row>
    <row r="1219" spans="1:20" ht="25.5" x14ac:dyDescent="0.2">
      <c r="A1219" s="519">
        <v>1204</v>
      </c>
      <c r="B1219" s="537">
        <v>4690</v>
      </c>
      <c r="C1219" s="538" t="s">
        <v>8425</v>
      </c>
      <c r="D1219" s="539"/>
      <c r="E1219" s="411" t="s">
        <v>40</v>
      </c>
      <c r="F1219" s="411" t="s">
        <v>1866</v>
      </c>
      <c r="G1219" s="411" t="s">
        <v>1867</v>
      </c>
      <c r="H1219" s="540" t="s">
        <v>1868</v>
      </c>
      <c r="I1219" s="541" t="str">
        <f t="shared" si="92"/>
        <v>фото1</v>
      </c>
      <c r="J1219" s="541"/>
      <c r="K1219" s="542" t="s">
        <v>334</v>
      </c>
      <c r="L1219" s="546">
        <v>5</v>
      </c>
      <c r="M1219" s="558">
        <v>7511.3</v>
      </c>
      <c r="N1219" s="544"/>
      <c r="O1219" s="331">
        <f t="shared" si="93"/>
        <v>0</v>
      </c>
      <c r="P1219" s="545"/>
      <c r="Q1219" s="333" t="s">
        <v>10982</v>
      </c>
      <c r="R1219" s="340">
        <f t="shared" si="94"/>
        <v>1502.26</v>
      </c>
      <c r="S1219" s="70"/>
      <c r="T1219" s="70"/>
    </row>
    <row r="1220" spans="1:20" ht="51" x14ac:dyDescent="0.2">
      <c r="A1220" s="519">
        <v>1205</v>
      </c>
      <c r="B1220" s="537">
        <v>4582</v>
      </c>
      <c r="C1220" s="538" t="s">
        <v>13033</v>
      </c>
      <c r="D1220" s="539" t="s">
        <v>13034</v>
      </c>
      <c r="E1220" s="411" t="s">
        <v>40</v>
      </c>
      <c r="F1220" s="411" t="s">
        <v>13035</v>
      </c>
      <c r="G1220" s="411" t="s">
        <v>13036</v>
      </c>
      <c r="H1220" s="540" t="s">
        <v>14874</v>
      </c>
      <c r="I1220" s="541" t="str">
        <f t="shared" si="92"/>
        <v>фото1</v>
      </c>
      <c r="J1220" s="541" t="str">
        <f>HYPERLINK("http://www.gardenbulbs.ru/images/vesna_CL/thumbnails/"&amp;D1770&amp;".jpg","фото2")</f>
        <v>фото2</v>
      </c>
      <c r="K1220" s="542" t="s">
        <v>334</v>
      </c>
      <c r="L1220" s="546">
        <v>10</v>
      </c>
      <c r="M1220" s="558">
        <v>7737.4000000000005</v>
      </c>
      <c r="N1220" s="544"/>
      <c r="O1220" s="331">
        <f t="shared" si="93"/>
        <v>0</v>
      </c>
      <c r="P1220" s="545" t="s">
        <v>11622</v>
      </c>
      <c r="Q1220" s="333" t="s">
        <v>1582</v>
      </c>
      <c r="R1220" s="340">
        <f t="shared" si="94"/>
        <v>773.74</v>
      </c>
      <c r="S1220" s="70"/>
      <c r="T1220" s="70"/>
    </row>
    <row r="1221" spans="1:20" ht="25.5" x14ac:dyDescent="0.2">
      <c r="A1221" s="519">
        <v>1206</v>
      </c>
      <c r="B1221" s="537">
        <v>329</v>
      </c>
      <c r="C1221" s="538" t="s">
        <v>11020</v>
      </c>
      <c r="D1221" s="539"/>
      <c r="E1221" s="411" t="s">
        <v>40</v>
      </c>
      <c r="F1221" s="411" t="s">
        <v>11021</v>
      </c>
      <c r="G1221" s="411" t="s">
        <v>11022</v>
      </c>
      <c r="H1221" s="540" t="s">
        <v>11023</v>
      </c>
      <c r="I1221" s="541" t="str">
        <f t="shared" si="92"/>
        <v>фото1</v>
      </c>
      <c r="J1221" s="541"/>
      <c r="K1221" s="542" t="s">
        <v>334</v>
      </c>
      <c r="L1221" s="546">
        <v>10</v>
      </c>
      <c r="M1221" s="558">
        <v>2727.1</v>
      </c>
      <c r="N1221" s="544"/>
      <c r="O1221" s="331">
        <f t="shared" si="93"/>
        <v>0</v>
      </c>
      <c r="P1221" s="545"/>
      <c r="Q1221" s="333" t="s">
        <v>1582</v>
      </c>
      <c r="R1221" s="340">
        <f t="shared" si="94"/>
        <v>272.70999999999998</v>
      </c>
      <c r="S1221" s="70"/>
      <c r="T1221" s="70"/>
    </row>
    <row r="1222" spans="1:20" ht="63.75" x14ac:dyDescent="0.2">
      <c r="A1222" s="519">
        <v>1207</v>
      </c>
      <c r="B1222" s="537">
        <v>6875</v>
      </c>
      <c r="C1222" s="538" t="s">
        <v>13037</v>
      </c>
      <c r="D1222" s="539"/>
      <c r="E1222" s="411" t="s">
        <v>40</v>
      </c>
      <c r="F1222" s="411" t="s">
        <v>14875</v>
      </c>
      <c r="G1222" s="411" t="s">
        <v>13038</v>
      </c>
      <c r="H1222" s="540" t="s">
        <v>13039</v>
      </c>
      <c r="I1222" s="541" t="str">
        <f t="shared" si="92"/>
        <v>фото1</v>
      </c>
      <c r="J1222" s="541"/>
      <c r="K1222" s="542" t="s">
        <v>334</v>
      </c>
      <c r="L1222" s="546">
        <v>10</v>
      </c>
      <c r="M1222" s="558">
        <v>9112.6</v>
      </c>
      <c r="N1222" s="544"/>
      <c r="O1222" s="331">
        <f t="shared" si="93"/>
        <v>0</v>
      </c>
      <c r="P1222" s="545" t="s">
        <v>11622</v>
      </c>
      <c r="Q1222" s="333" t="s">
        <v>13032</v>
      </c>
      <c r="R1222" s="340">
        <f t="shared" si="94"/>
        <v>911.26</v>
      </c>
      <c r="S1222" s="70"/>
      <c r="T1222" s="70"/>
    </row>
    <row r="1223" spans="1:20" ht="63.75" x14ac:dyDescent="0.2">
      <c r="A1223" s="519">
        <v>1208</v>
      </c>
      <c r="B1223" s="537">
        <v>6874</v>
      </c>
      <c r="C1223" s="538" t="s">
        <v>13040</v>
      </c>
      <c r="D1223" s="539" t="s">
        <v>13041</v>
      </c>
      <c r="E1223" s="411" t="s">
        <v>40</v>
      </c>
      <c r="F1223" s="411" t="s">
        <v>13042</v>
      </c>
      <c r="G1223" s="411" t="s">
        <v>13043</v>
      </c>
      <c r="H1223" s="540" t="s">
        <v>14876</v>
      </c>
      <c r="I1223" s="541" t="str">
        <f t="shared" si="92"/>
        <v>фото1</v>
      </c>
      <c r="J1223" s="541" t="str">
        <f>HYPERLINK("http://www.gardenbulbs.ru/images/vesna_CL/thumbnails/"&amp;D1773&amp;".jpg","фото2")</f>
        <v>фото2</v>
      </c>
      <c r="K1223" s="542" t="s">
        <v>334</v>
      </c>
      <c r="L1223" s="546">
        <v>10</v>
      </c>
      <c r="M1223" s="558">
        <v>3798.9</v>
      </c>
      <c r="N1223" s="544"/>
      <c r="O1223" s="331">
        <f t="shared" si="93"/>
        <v>0</v>
      </c>
      <c r="P1223" s="545" t="s">
        <v>11622</v>
      </c>
      <c r="Q1223" s="333" t="s">
        <v>1582</v>
      </c>
      <c r="R1223" s="340">
        <f t="shared" si="94"/>
        <v>379.89</v>
      </c>
      <c r="S1223" s="70"/>
      <c r="T1223" s="70"/>
    </row>
    <row r="1224" spans="1:20" ht="15" x14ac:dyDescent="0.2">
      <c r="A1224" s="519">
        <v>1209</v>
      </c>
      <c r="B1224" s="537">
        <v>6900</v>
      </c>
      <c r="C1224" s="538" t="s">
        <v>8426</v>
      </c>
      <c r="D1224" s="539"/>
      <c r="E1224" s="411" t="s">
        <v>40</v>
      </c>
      <c r="F1224" s="411" t="s">
        <v>3771</v>
      </c>
      <c r="G1224" s="411" t="s">
        <v>3772</v>
      </c>
      <c r="H1224" s="540" t="s">
        <v>3773</v>
      </c>
      <c r="I1224" s="541" t="str">
        <f t="shared" si="92"/>
        <v>фото1</v>
      </c>
      <c r="J1224" s="541"/>
      <c r="K1224" s="542" t="s">
        <v>334</v>
      </c>
      <c r="L1224" s="546">
        <v>5</v>
      </c>
      <c r="M1224" s="558">
        <v>3344.2</v>
      </c>
      <c r="N1224" s="544"/>
      <c r="O1224" s="331">
        <f t="shared" si="93"/>
        <v>0</v>
      </c>
      <c r="P1224" s="545"/>
      <c r="Q1224" s="333" t="s">
        <v>10982</v>
      </c>
      <c r="R1224" s="340">
        <f t="shared" si="94"/>
        <v>668.83999999999992</v>
      </c>
      <c r="S1224" s="70"/>
      <c r="T1224" s="70"/>
    </row>
    <row r="1225" spans="1:20" ht="38.25" x14ac:dyDescent="0.2">
      <c r="A1225" s="519">
        <v>1210</v>
      </c>
      <c r="B1225" s="537">
        <v>4691</v>
      </c>
      <c r="C1225" s="538" t="s">
        <v>8427</v>
      </c>
      <c r="D1225" s="539"/>
      <c r="E1225" s="411" t="s">
        <v>40</v>
      </c>
      <c r="F1225" s="411" t="s">
        <v>1869</v>
      </c>
      <c r="G1225" s="411" t="s">
        <v>1870</v>
      </c>
      <c r="H1225" s="540" t="s">
        <v>1871</v>
      </c>
      <c r="I1225" s="541" t="str">
        <f t="shared" si="92"/>
        <v>фото1</v>
      </c>
      <c r="J1225" s="541"/>
      <c r="K1225" s="542" t="s">
        <v>334</v>
      </c>
      <c r="L1225" s="546">
        <v>5</v>
      </c>
      <c r="M1225" s="558">
        <v>3211</v>
      </c>
      <c r="N1225" s="544"/>
      <c r="O1225" s="331">
        <f t="shared" si="93"/>
        <v>0</v>
      </c>
      <c r="P1225" s="545"/>
      <c r="Q1225" s="333" t="s">
        <v>10982</v>
      </c>
      <c r="R1225" s="340">
        <f t="shared" si="94"/>
        <v>642.20000000000005</v>
      </c>
      <c r="S1225" s="70"/>
      <c r="T1225" s="70"/>
    </row>
    <row r="1226" spans="1:20" ht="63.75" x14ac:dyDescent="0.2">
      <c r="A1226" s="519">
        <v>1211</v>
      </c>
      <c r="B1226" s="537">
        <v>111</v>
      </c>
      <c r="C1226" s="538" t="s">
        <v>11024</v>
      </c>
      <c r="D1226" s="539"/>
      <c r="E1226" s="411" t="s">
        <v>40</v>
      </c>
      <c r="F1226" s="411" t="s">
        <v>11025</v>
      </c>
      <c r="G1226" s="411" t="s">
        <v>11026</v>
      </c>
      <c r="H1226" s="540" t="s">
        <v>11027</v>
      </c>
      <c r="I1226" s="541" t="str">
        <f t="shared" si="92"/>
        <v>фото1</v>
      </c>
      <c r="J1226" s="541"/>
      <c r="K1226" s="542" t="s">
        <v>334</v>
      </c>
      <c r="L1226" s="546">
        <v>5</v>
      </c>
      <c r="M1226" s="558">
        <v>2522.4</v>
      </c>
      <c r="N1226" s="544"/>
      <c r="O1226" s="331">
        <f t="shared" si="93"/>
        <v>0</v>
      </c>
      <c r="P1226" s="545"/>
      <c r="Q1226" s="333" t="s">
        <v>1582</v>
      </c>
      <c r="R1226" s="340">
        <f t="shared" si="94"/>
        <v>504.48</v>
      </c>
      <c r="S1226" s="70"/>
      <c r="T1226" s="70"/>
    </row>
    <row r="1227" spans="1:20" ht="25.5" x14ac:dyDescent="0.2">
      <c r="A1227" s="519">
        <v>1212</v>
      </c>
      <c r="B1227" s="537">
        <v>4206</v>
      </c>
      <c r="C1227" s="538" t="s">
        <v>11028</v>
      </c>
      <c r="D1227" s="539"/>
      <c r="E1227" s="411" t="s">
        <v>40</v>
      </c>
      <c r="F1227" s="411" t="s">
        <v>11029</v>
      </c>
      <c r="G1227" s="411" t="s">
        <v>11030</v>
      </c>
      <c r="H1227" s="540" t="s">
        <v>11031</v>
      </c>
      <c r="I1227" s="541" t="str">
        <f t="shared" si="92"/>
        <v>фото1</v>
      </c>
      <c r="J1227" s="541"/>
      <c r="K1227" s="542" t="s">
        <v>334</v>
      </c>
      <c r="L1227" s="546">
        <v>5</v>
      </c>
      <c r="M1227" s="558">
        <v>2564.6999999999998</v>
      </c>
      <c r="N1227" s="544"/>
      <c r="O1227" s="331">
        <f t="shared" si="93"/>
        <v>0</v>
      </c>
      <c r="P1227" s="545"/>
      <c r="Q1227" s="333" t="s">
        <v>1582</v>
      </c>
      <c r="R1227" s="340">
        <f t="shared" si="94"/>
        <v>512.93999999999994</v>
      </c>
      <c r="S1227" s="70"/>
      <c r="T1227" s="70"/>
    </row>
    <row r="1228" spans="1:20" ht="15" x14ac:dyDescent="0.2">
      <c r="A1228" s="519">
        <v>1213</v>
      </c>
      <c r="B1228" s="537">
        <v>6903</v>
      </c>
      <c r="C1228" s="538" t="s">
        <v>8428</v>
      </c>
      <c r="D1228" s="539"/>
      <c r="E1228" s="411" t="s">
        <v>40</v>
      </c>
      <c r="F1228" s="411" t="s">
        <v>3774</v>
      </c>
      <c r="G1228" s="411" t="s">
        <v>3775</v>
      </c>
      <c r="H1228" s="540" t="s">
        <v>3776</v>
      </c>
      <c r="I1228" s="541" t="str">
        <f t="shared" si="92"/>
        <v>фото1</v>
      </c>
      <c r="J1228" s="541"/>
      <c r="K1228" s="542" t="s">
        <v>334</v>
      </c>
      <c r="L1228" s="546">
        <v>10</v>
      </c>
      <c r="M1228" s="558">
        <v>5124.1000000000004</v>
      </c>
      <c r="N1228" s="544"/>
      <c r="O1228" s="331">
        <f t="shared" si="93"/>
        <v>0</v>
      </c>
      <c r="P1228" s="545"/>
      <c r="Q1228" s="333" t="s">
        <v>10982</v>
      </c>
      <c r="R1228" s="340">
        <f t="shared" si="94"/>
        <v>512.41000000000008</v>
      </c>
      <c r="S1228" s="70"/>
      <c r="T1228" s="70"/>
    </row>
    <row r="1229" spans="1:20" ht="25.5" x14ac:dyDescent="0.2">
      <c r="A1229" s="519">
        <v>1214</v>
      </c>
      <c r="B1229" s="537">
        <v>4692</v>
      </c>
      <c r="C1229" s="538" t="s">
        <v>8429</v>
      </c>
      <c r="D1229" s="539" t="s">
        <v>8430</v>
      </c>
      <c r="E1229" s="411" t="s">
        <v>40</v>
      </c>
      <c r="F1229" s="411" t="s">
        <v>3777</v>
      </c>
      <c r="G1229" s="411" t="s">
        <v>3778</v>
      </c>
      <c r="H1229" s="540" t="s">
        <v>1872</v>
      </c>
      <c r="I1229" s="541" t="str">
        <f t="shared" si="92"/>
        <v>фото1</v>
      </c>
      <c r="J1229" s="541" t="str">
        <f>HYPERLINK("http://www.gardenbulbs.ru/images/vesna_CL/thumbnails/"&amp;D1779&amp;".jpg","фото2")</f>
        <v>фото2</v>
      </c>
      <c r="K1229" s="542" t="s">
        <v>334</v>
      </c>
      <c r="L1229" s="546">
        <v>5</v>
      </c>
      <c r="M1229" s="558">
        <v>14517.2</v>
      </c>
      <c r="N1229" s="544"/>
      <c r="O1229" s="331">
        <f t="shared" si="93"/>
        <v>0</v>
      </c>
      <c r="P1229" s="545"/>
      <c r="Q1229" s="333" t="s">
        <v>10982</v>
      </c>
      <c r="R1229" s="340">
        <f t="shared" si="94"/>
        <v>2903.44</v>
      </c>
      <c r="S1229" s="70"/>
      <c r="T1229" s="70"/>
    </row>
    <row r="1230" spans="1:20" ht="25.5" x14ac:dyDescent="0.2">
      <c r="A1230" s="519">
        <v>1215</v>
      </c>
      <c r="B1230" s="537">
        <v>2223</v>
      </c>
      <c r="C1230" s="538" t="s">
        <v>14877</v>
      </c>
      <c r="D1230" s="539"/>
      <c r="E1230" s="411" t="s">
        <v>40</v>
      </c>
      <c r="F1230" s="411" t="s">
        <v>14878</v>
      </c>
      <c r="G1230" s="411" t="s">
        <v>14879</v>
      </c>
      <c r="H1230" s="540" t="s">
        <v>14880</v>
      </c>
      <c r="I1230" s="541" t="str">
        <f t="shared" si="92"/>
        <v>фото1</v>
      </c>
      <c r="J1230" s="541"/>
      <c r="K1230" s="542" t="s">
        <v>334</v>
      </c>
      <c r="L1230" s="546">
        <v>5</v>
      </c>
      <c r="M1230" s="558">
        <v>4659.6000000000004</v>
      </c>
      <c r="N1230" s="544"/>
      <c r="O1230" s="331">
        <f t="shared" si="93"/>
        <v>0</v>
      </c>
      <c r="P1230" s="545"/>
      <c r="Q1230" s="333" t="s">
        <v>10982</v>
      </c>
      <c r="R1230" s="340">
        <f t="shared" si="94"/>
        <v>931.92000000000007</v>
      </c>
      <c r="S1230" s="70"/>
      <c r="T1230" s="70"/>
    </row>
    <row r="1231" spans="1:20" ht="25.5" x14ac:dyDescent="0.2">
      <c r="A1231" s="519">
        <v>1216</v>
      </c>
      <c r="B1231" s="537">
        <v>6895</v>
      </c>
      <c r="C1231" s="538" t="s">
        <v>8431</v>
      </c>
      <c r="D1231" s="539" t="s">
        <v>8432</v>
      </c>
      <c r="E1231" s="411" t="s">
        <v>40</v>
      </c>
      <c r="F1231" s="411" t="s">
        <v>3779</v>
      </c>
      <c r="G1231" s="411" t="s">
        <v>3780</v>
      </c>
      <c r="H1231" s="540" t="s">
        <v>3781</v>
      </c>
      <c r="I1231" s="541" t="str">
        <f t="shared" si="92"/>
        <v>фото1</v>
      </c>
      <c r="J1231" s="541" t="str">
        <f>HYPERLINK("http://www.gardenbulbs.ru/images/vesna_CL/thumbnails/"&amp;D1781&amp;".jpg","фото2")</f>
        <v>фото2</v>
      </c>
      <c r="K1231" s="542" t="s">
        <v>334</v>
      </c>
      <c r="L1231" s="546">
        <v>10</v>
      </c>
      <c r="M1231" s="558">
        <v>3733.9</v>
      </c>
      <c r="N1231" s="544"/>
      <c r="O1231" s="331">
        <f t="shared" si="93"/>
        <v>0</v>
      </c>
      <c r="P1231" s="545"/>
      <c r="Q1231" s="333" t="s">
        <v>10982</v>
      </c>
      <c r="R1231" s="340">
        <f t="shared" si="94"/>
        <v>373.39</v>
      </c>
      <c r="S1231" s="70"/>
      <c r="T1231" s="70"/>
    </row>
    <row r="1232" spans="1:20" ht="38.25" x14ac:dyDescent="0.2">
      <c r="A1232" s="519">
        <v>1217</v>
      </c>
      <c r="B1232" s="537">
        <v>3968</v>
      </c>
      <c r="C1232" s="538" t="s">
        <v>11032</v>
      </c>
      <c r="D1232" s="539"/>
      <c r="E1232" s="411" t="s">
        <v>40</v>
      </c>
      <c r="F1232" s="411" t="s">
        <v>11033</v>
      </c>
      <c r="G1232" s="411" t="s">
        <v>11034</v>
      </c>
      <c r="H1232" s="540" t="s">
        <v>11035</v>
      </c>
      <c r="I1232" s="541" t="str">
        <f t="shared" si="92"/>
        <v>фото1</v>
      </c>
      <c r="J1232" s="541"/>
      <c r="K1232" s="542" t="s">
        <v>334</v>
      </c>
      <c r="L1232" s="546">
        <v>10</v>
      </c>
      <c r="M1232" s="558">
        <v>3285.7</v>
      </c>
      <c r="N1232" s="544"/>
      <c r="O1232" s="331">
        <f t="shared" si="93"/>
        <v>0</v>
      </c>
      <c r="P1232" s="545"/>
      <c r="Q1232" s="333" t="s">
        <v>10982</v>
      </c>
      <c r="R1232" s="340">
        <f t="shared" si="94"/>
        <v>328.57</v>
      </c>
      <c r="S1232" s="70"/>
      <c r="T1232" s="70"/>
    </row>
    <row r="1233" spans="1:20" ht="15.75" x14ac:dyDescent="0.2">
      <c r="A1233" s="519">
        <v>1218</v>
      </c>
      <c r="B1233" s="524"/>
      <c r="C1233" s="525"/>
      <c r="D1233" s="526"/>
      <c r="E1233" s="527"/>
      <c r="F1233" s="528" t="s">
        <v>11036</v>
      </c>
      <c r="G1233" s="529"/>
      <c r="H1233" s="530"/>
      <c r="I1233" s="531"/>
      <c r="J1233" s="532"/>
      <c r="K1233" s="533"/>
      <c r="L1233" s="533"/>
      <c r="M1233" s="561"/>
      <c r="N1233" s="524"/>
      <c r="O1233" s="524"/>
      <c r="P1233" s="535"/>
      <c r="Q1233" s="535"/>
      <c r="R1233" s="536"/>
      <c r="S1233" s="70"/>
      <c r="T1233" s="70"/>
    </row>
    <row r="1234" spans="1:20" ht="25.5" x14ac:dyDescent="0.2">
      <c r="A1234" s="519">
        <v>1219</v>
      </c>
      <c r="B1234" s="537">
        <v>1813</v>
      </c>
      <c r="C1234" s="538" t="s">
        <v>8433</v>
      </c>
      <c r="D1234" s="539"/>
      <c r="E1234" s="411" t="s">
        <v>40</v>
      </c>
      <c r="F1234" s="411" t="s">
        <v>1873</v>
      </c>
      <c r="G1234" s="411" t="s">
        <v>1874</v>
      </c>
      <c r="H1234" s="540" t="s">
        <v>1875</v>
      </c>
      <c r="I1234" s="541" t="str">
        <f t="shared" ref="I1234:I1261" si="95">HYPERLINK("http://www.gardenbulbs.ru/images/vesna_CL/thumbnails/"&amp;C1234&amp;".jpg","фото1")</f>
        <v>фото1</v>
      </c>
      <c r="J1234" s="541"/>
      <c r="K1234" s="542" t="s">
        <v>1906</v>
      </c>
      <c r="L1234" s="546">
        <v>10</v>
      </c>
      <c r="M1234" s="558">
        <v>3418.9</v>
      </c>
      <c r="N1234" s="544"/>
      <c r="O1234" s="331">
        <f t="shared" ref="O1234:O1261" si="96">IF(ISERROR(N1234*M1234),0,N1234*M1234)</f>
        <v>0</v>
      </c>
      <c r="P1234" s="545"/>
      <c r="Q1234" s="333" t="s">
        <v>11037</v>
      </c>
      <c r="R1234" s="340">
        <f t="shared" ref="R1234:R1261" si="97">M1234/L1234</f>
        <v>341.89</v>
      </c>
      <c r="S1234" s="70"/>
      <c r="T1234" s="70"/>
    </row>
    <row r="1235" spans="1:20" ht="25.5" x14ac:dyDescent="0.2">
      <c r="A1235" s="519">
        <v>1220</v>
      </c>
      <c r="B1235" s="537">
        <v>6893</v>
      </c>
      <c r="C1235" s="538" t="s">
        <v>8434</v>
      </c>
      <c r="D1235" s="539"/>
      <c r="E1235" s="411" t="s">
        <v>40</v>
      </c>
      <c r="F1235" s="411" t="s">
        <v>3782</v>
      </c>
      <c r="G1235" s="411" t="s">
        <v>3783</v>
      </c>
      <c r="H1235" s="540" t="s">
        <v>3784</v>
      </c>
      <c r="I1235" s="541" t="str">
        <f t="shared" si="95"/>
        <v>фото1</v>
      </c>
      <c r="J1235" s="541"/>
      <c r="K1235" s="542" t="s">
        <v>334</v>
      </c>
      <c r="L1235" s="546">
        <v>10</v>
      </c>
      <c r="M1235" s="558">
        <v>6787</v>
      </c>
      <c r="N1235" s="544"/>
      <c r="O1235" s="331">
        <f t="shared" si="96"/>
        <v>0</v>
      </c>
      <c r="P1235" s="545"/>
      <c r="Q1235" s="333" t="s">
        <v>11037</v>
      </c>
      <c r="R1235" s="340">
        <f t="shared" si="97"/>
        <v>678.7</v>
      </c>
      <c r="S1235" s="70"/>
      <c r="T1235" s="70"/>
    </row>
    <row r="1236" spans="1:20" ht="25.5" x14ac:dyDescent="0.2">
      <c r="A1236" s="519">
        <v>1221</v>
      </c>
      <c r="B1236" s="537">
        <v>1076</v>
      </c>
      <c r="C1236" s="538" t="s">
        <v>8435</v>
      </c>
      <c r="D1236" s="539"/>
      <c r="E1236" s="411" t="s">
        <v>40</v>
      </c>
      <c r="F1236" s="411" t="s">
        <v>1876</v>
      </c>
      <c r="G1236" s="411" t="s">
        <v>1877</v>
      </c>
      <c r="H1236" s="540" t="s">
        <v>1878</v>
      </c>
      <c r="I1236" s="541" t="str">
        <f t="shared" si="95"/>
        <v>фото1</v>
      </c>
      <c r="J1236" s="541"/>
      <c r="K1236" s="542" t="s">
        <v>334</v>
      </c>
      <c r="L1236" s="546">
        <v>10</v>
      </c>
      <c r="M1236" s="558">
        <v>6722.1</v>
      </c>
      <c r="N1236" s="544"/>
      <c r="O1236" s="331">
        <f t="shared" si="96"/>
        <v>0</v>
      </c>
      <c r="P1236" s="545"/>
      <c r="Q1236" s="333" t="s">
        <v>11037</v>
      </c>
      <c r="R1236" s="340">
        <f t="shared" si="97"/>
        <v>672.21</v>
      </c>
      <c r="S1236" s="70"/>
      <c r="T1236" s="70"/>
    </row>
    <row r="1237" spans="1:20" ht="38.25" x14ac:dyDescent="0.2">
      <c r="A1237" s="519">
        <v>1222</v>
      </c>
      <c r="B1237" s="537">
        <v>2702</v>
      </c>
      <c r="C1237" s="538" t="s">
        <v>8436</v>
      </c>
      <c r="D1237" s="539"/>
      <c r="E1237" s="411" t="s">
        <v>40</v>
      </c>
      <c r="F1237" s="411" t="s">
        <v>1879</v>
      </c>
      <c r="G1237" s="411" t="s">
        <v>1880</v>
      </c>
      <c r="H1237" s="540" t="s">
        <v>1881</v>
      </c>
      <c r="I1237" s="541" t="str">
        <f t="shared" si="95"/>
        <v>фото1</v>
      </c>
      <c r="J1237" s="541"/>
      <c r="K1237" s="542" t="s">
        <v>334</v>
      </c>
      <c r="L1237" s="546">
        <v>10</v>
      </c>
      <c r="M1237" s="558">
        <v>9924.6</v>
      </c>
      <c r="N1237" s="544"/>
      <c r="O1237" s="331">
        <f t="shared" si="96"/>
        <v>0</v>
      </c>
      <c r="P1237" s="545"/>
      <c r="Q1237" s="333" t="s">
        <v>11037</v>
      </c>
      <c r="R1237" s="340">
        <f t="shared" si="97"/>
        <v>992.46</v>
      </c>
      <c r="S1237" s="70"/>
      <c r="T1237" s="70"/>
    </row>
    <row r="1238" spans="1:20" ht="25.5" x14ac:dyDescent="0.2">
      <c r="A1238" s="519">
        <v>1223</v>
      </c>
      <c r="B1238" s="537">
        <v>3149</v>
      </c>
      <c r="C1238" s="538" t="s">
        <v>8437</v>
      </c>
      <c r="D1238" s="539"/>
      <c r="E1238" s="411" t="s">
        <v>40</v>
      </c>
      <c r="F1238" s="411" t="s">
        <v>1882</v>
      </c>
      <c r="G1238" s="411" t="s">
        <v>1883</v>
      </c>
      <c r="H1238" s="540" t="s">
        <v>1884</v>
      </c>
      <c r="I1238" s="541" t="str">
        <f t="shared" si="95"/>
        <v>фото1</v>
      </c>
      <c r="J1238" s="541"/>
      <c r="K1238" s="542" t="s">
        <v>334</v>
      </c>
      <c r="L1238" s="546">
        <v>10</v>
      </c>
      <c r="M1238" s="558">
        <v>9924.6</v>
      </c>
      <c r="N1238" s="544"/>
      <c r="O1238" s="331">
        <f t="shared" si="96"/>
        <v>0</v>
      </c>
      <c r="P1238" s="545"/>
      <c r="Q1238" s="333" t="s">
        <v>11037</v>
      </c>
      <c r="R1238" s="340">
        <f t="shared" si="97"/>
        <v>992.46</v>
      </c>
      <c r="S1238" s="70"/>
      <c r="T1238" s="70"/>
    </row>
    <row r="1239" spans="1:20" ht="38.25" x14ac:dyDescent="0.2">
      <c r="A1239" s="519">
        <v>1224</v>
      </c>
      <c r="B1239" s="537">
        <v>6899</v>
      </c>
      <c r="C1239" s="538" t="s">
        <v>8438</v>
      </c>
      <c r="D1239" s="539"/>
      <c r="E1239" s="411" t="s">
        <v>40</v>
      </c>
      <c r="F1239" s="411" t="s">
        <v>3785</v>
      </c>
      <c r="G1239" s="411" t="s">
        <v>3786</v>
      </c>
      <c r="H1239" s="540" t="s">
        <v>3787</v>
      </c>
      <c r="I1239" s="541" t="str">
        <f t="shared" si="95"/>
        <v>фото1</v>
      </c>
      <c r="J1239" s="541"/>
      <c r="K1239" s="542" t="s">
        <v>334</v>
      </c>
      <c r="L1239" s="546">
        <v>5</v>
      </c>
      <c r="M1239" s="558">
        <v>11561.6</v>
      </c>
      <c r="N1239" s="544"/>
      <c r="O1239" s="331">
        <f t="shared" si="96"/>
        <v>0</v>
      </c>
      <c r="P1239" s="545"/>
      <c r="Q1239" s="333" t="s">
        <v>11037</v>
      </c>
      <c r="R1239" s="340">
        <f t="shared" si="97"/>
        <v>2312.3200000000002</v>
      </c>
      <c r="S1239" s="70"/>
      <c r="T1239" s="70"/>
    </row>
    <row r="1240" spans="1:20" ht="15" x14ac:dyDescent="0.2">
      <c r="A1240" s="519">
        <v>1225</v>
      </c>
      <c r="B1240" s="537">
        <v>4693</v>
      </c>
      <c r="C1240" s="538" t="s">
        <v>8439</v>
      </c>
      <c r="D1240" s="539"/>
      <c r="E1240" s="411" t="s">
        <v>40</v>
      </c>
      <c r="F1240" s="411" t="s">
        <v>1885</v>
      </c>
      <c r="G1240" s="411" t="s">
        <v>1886</v>
      </c>
      <c r="H1240" s="540" t="s">
        <v>1887</v>
      </c>
      <c r="I1240" s="541" t="str">
        <f t="shared" si="95"/>
        <v>фото1</v>
      </c>
      <c r="J1240" s="541"/>
      <c r="K1240" s="542" t="s">
        <v>334</v>
      </c>
      <c r="L1240" s="546">
        <v>5</v>
      </c>
      <c r="M1240" s="558">
        <v>11561.6</v>
      </c>
      <c r="N1240" s="544"/>
      <c r="O1240" s="331">
        <f t="shared" si="96"/>
        <v>0</v>
      </c>
      <c r="P1240" s="545"/>
      <c r="Q1240" s="333" t="s">
        <v>11037</v>
      </c>
      <c r="R1240" s="340">
        <f t="shared" si="97"/>
        <v>2312.3200000000002</v>
      </c>
      <c r="S1240" s="70"/>
      <c r="T1240" s="70"/>
    </row>
    <row r="1241" spans="1:20" ht="25.5" x14ac:dyDescent="0.2">
      <c r="A1241" s="519">
        <v>1226</v>
      </c>
      <c r="B1241" s="537">
        <v>3150</v>
      </c>
      <c r="C1241" s="538" t="s">
        <v>8440</v>
      </c>
      <c r="D1241" s="539"/>
      <c r="E1241" s="411" t="s">
        <v>40</v>
      </c>
      <c r="F1241" s="411" t="s">
        <v>1888</v>
      </c>
      <c r="G1241" s="411" t="s">
        <v>1889</v>
      </c>
      <c r="H1241" s="540" t="s">
        <v>1890</v>
      </c>
      <c r="I1241" s="541" t="str">
        <f t="shared" si="95"/>
        <v>фото1</v>
      </c>
      <c r="J1241" s="541"/>
      <c r="K1241" s="542" t="s">
        <v>334</v>
      </c>
      <c r="L1241" s="546">
        <v>10</v>
      </c>
      <c r="M1241" s="558">
        <v>7176.8</v>
      </c>
      <c r="N1241" s="544"/>
      <c r="O1241" s="331">
        <f t="shared" si="96"/>
        <v>0</v>
      </c>
      <c r="P1241" s="545"/>
      <c r="Q1241" s="333" t="s">
        <v>11037</v>
      </c>
      <c r="R1241" s="340">
        <f t="shared" si="97"/>
        <v>717.68000000000006</v>
      </c>
      <c r="S1241" s="70"/>
      <c r="T1241" s="70"/>
    </row>
    <row r="1242" spans="1:20" ht="25.5" x14ac:dyDescent="0.2">
      <c r="A1242" s="519">
        <v>1227</v>
      </c>
      <c r="B1242" s="537">
        <v>1411</v>
      </c>
      <c r="C1242" s="538" t="s">
        <v>8441</v>
      </c>
      <c r="D1242" s="539"/>
      <c r="E1242" s="449" t="s">
        <v>40</v>
      </c>
      <c r="F1242" s="449" t="s">
        <v>1891</v>
      </c>
      <c r="G1242" s="449" t="s">
        <v>1892</v>
      </c>
      <c r="H1242" s="548" t="s">
        <v>1893</v>
      </c>
      <c r="I1242" s="541" t="str">
        <f t="shared" si="95"/>
        <v>фото1</v>
      </c>
      <c r="J1242" s="541"/>
      <c r="K1242" s="542" t="s">
        <v>334</v>
      </c>
      <c r="L1242" s="546">
        <v>10</v>
      </c>
      <c r="M1242" s="558">
        <v>5617.8</v>
      </c>
      <c r="N1242" s="544"/>
      <c r="O1242" s="331">
        <f t="shared" si="96"/>
        <v>0</v>
      </c>
      <c r="P1242" s="545"/>
      <c r="Q1242" s="333" t="s">
        <v>11037</v>
      </c>
      <c r="R1242" s="340">
        <f t="shared" si="97"/>
        <v>561.78</v>
      </c>
      <c r="S1242" s="70"/>
      <c r="T1242" s="70"/>
    </row>
    <row r="1243" spans="1:20" ht="15" x14ac:dyDescent="0.2">
      <c r="A1243" s="519">
        <v>1228</v>
      </c>
      <c r="B1243" s="537">
        <v>2747</v>
      </c>
      <c r="C1243" s="538" t="s">
        <v>8442</v>
      </c>
      <c r="D1243" s="539"/>
      <c r="E1243" s="449" t="s">
        <v>40</v>
      </c>
      <c r="F1243" s="449" t="s">
        <v>1894</v>
      </c>
      <c r="G1243" s="449" t="s">
        <v>1895</v>
      </c>
      <c r="H1243" s="548" t="s">
        <v>1896</v>
      </c>
      <c r="I1243" s="541" t="str">
        <f t="shared" si="95"/>
        <v>фото1</v>
      </c>
      <c r="J1243" s="541"/>
      <c r="K1243" s="542" t="s">
        <v>334</v>
      </c>
      <c r="L1243" s="546">
        <v>10</v>
      </c>
      <c r="M1243" s="558">
        <v>8086.2000000000007</v>
      </c>
      <c r="N1243" s="544"/>
      <c r="O1243" s="331">
        <f t="shared" si="96"/>
        <v>0</v>
      </c>
      <c r="P1243" s="545"/>
      <c r="Q1243" s="333" t="s">
        <v>11037</v>
      </c>
      <c r="R1243" s="340">
        <f t="shared" si="97"/>
        <v>808.62000000000012</v>
      </c>
      <c r="S1243" s="70"/>
      <c r="T1243" s="70"/>
    </row>
    <row r="1244" spans="1:20" ht="25.5" x14ac:dyDescent="0.2">
      <c r="A1244" s="519">
        <v>1229</v>
      </c>
      <c r="B1244" s="537">
        <v>2714</v>
      </c>
      <c r="C1244" s="538" t="s">
        <v>8443</v>
      </c>
      <c r="D1244" s="539"/>
      <c r="E1244" s="411" t="s">
        <v>40</v>
      </c>
      <c r="F1244" s="411" t="s">
        <v>1897</v>
      </c>
      <c r="G1244" s="411" t="s">
        <v>1898</v>
      </c>
      <c r="H1244" s="540" t="s">
        <v>1899</v>
      </c>
      <c r="I1244" s="541" t="str">
        <f t="shared" si="95"/>
        <v>фото1</v>
      </c>
      <c r="J1244" s="541"/>
      <c r="K1244" s="542" t="s">
        <v>334</v>
      </c>
      <c r="L1244" s="546">
        <v>10</v>
      </c>
      <c r="M1244" s="558">
        <v>6527.2000000000007</v>
      </c>
      <c r="N1244" s="544"/>
      <c r="O1244" s="331">
        <f t="shared" si="96"/>
        <v>0</v>
      </c>
      <c r="P1244" s="545"/>
      <c r="Q1244" s="333" t="s">
        <v>11037</v>
      </c>
      <c r="R1244" s="340">
        <f t="shared" si="97"/>
        <v>652.72</v>
      </c>
      <c r="S1244" s="70"/>
      <c r="T1244" s="70"/>
    </row>
    <row r="1245" spans="1:20" ht="25.5" x14ac:dyDescent="0.2">
      <c r="A1245" s="519">
        <v>1230</v>
      </c>
      <c r="B1245" s="537">
        <v>2739</v>
      </c>
      <c r="C1245" s="538" t="s">
        <v>11038</v>
      </c>
      <c r="D1245" s="539"/>
      <c r="E1245" s="411" t="s">
        <v>40</v>
      </c>
      <c r="F1245" s="411" t="s">
        <v>11039</v>
      </c>
      <c r="G1245" s="411" t="s">
        <v>11040</v>
      </c>
      <c r="H1245" s="540" t="s">
        <v>11041</v>
      </c>
      <c r="I1245" s="541" t="str">
        <f t="shared" si="95"/>
        <v>фото1</v>
      </c>
      <c r="J1245" s="541"/>
      <c r="K1245" s="542" t="s">
        <v>334</v>
      </c>
      <c r="L1245" s="546">
        <v>10</v>
      </c>
      <c r="M1245" s="558">
        <v>10197.4</v>
      </c>
      <c r="N1245" s="544"/>
      <c r="O1245" s="331">
        <f t="shared" si="96"/>
        <v>0</v>
      </c>
      <c r="P1245" s="545"/>
      <c r="Q1245" s="333" t="s">
        <v>11037</v>
      </c>
      <c r="R1245" s="340">
        <f t="shared" si="97"/>
        <v>1019.74</v>
      </c>
      <c r="S1245" s="70"/>
      <c r="T1245" s="70"/>
    </row>
    <row r="1246" spans="1:20" ht="25.5" x14ac:dyDescent="0.2">
      <c r="A1246" s="519">
        <v>1231</v>
      </c>
      <c r="B1246" s="537">
        <v>2744</v>
      </c>
      <c r="C1246" s="538" t="s">
        <v>8444</v>
      </c>
      <c r="D1246" s="539"/>
      <c r="E1246" s="411" t="s">
        <v>40</v>
      </c>
      <c r="F1246" s="411" t="s">
        <v>1900</v>
      </c>
      <c r="G1246" s="411" t="s">
        <v>1901</v>
      </c>
      <c r="H1246" s="540" t="s">
        <v>1902</v>
      </c>
      <c r="I1246" s="541" t="str">
        <f t="shared" si="95"/>
        <v>фото1</v>
      </c>
      <c r="J1246" s="541"/>
      <c r="K1246" s="542" t="s">
        <v>334</v>
      </c>
      <c r="L1246" s="546">
        <v>5</v>
      </c>
      <c r="M1246" s="558">
        <v>8865.7000000000007</v>
      </c>
      <c r="N1246" s="544"/>
      <c r="O1246" s="331">
        <f t="shared" si="96"/>
        <v>0</v>
      </c>
      <c r="P1246" s="545"/>
      <c r="Q1246" s="333" t="s">
        <v>11037</v>
      </c>
      <c r="R1246" s="340">
        <f t="shared" si="97"/>
        <v>1773.14</v>
      </c>
      <c r="S1246" s="70"/>
      <c r="T1246" s="70"/>
    </row>
    <row r="1247" spans="1:20" ht="25.5" x14ac:dyDescent="0.2">
      <c r="A1247" s="519">
        <v>1232</v>
      </c>
      <c r="B1247" s="537">
        <v>3154</v>
      </c>
      <c r="C1247" s="538" t="s">
        <v>8445</v>
      </c>
      <c r="D1247" s="539"/>
      <c r="E1247" s="411" t="s">
        <v>40</v>
      </c>
      <c r="F1247" s="411" t="s">
        <v>1903</v>
      </c>
      <c r="G1247" s="411" t="s">
        <v>1904</v>
      </c>
      <c r="H1247" s="540" t="s">
        <v>1905</v>
      </c>
      <c r="I1247" s="541" t="str">
        <f t="shared" si="95"/>
        <v>фото1</v>
      </c>
      <c r="J1247" s="541"/>
      <c r="K1247" s="542" t="s">
        <v>334</v>
      </c>
      <c r="L1247" s="546">
        <v>5</v>
      </c>
      <c r="M1247" s="558">
        <v>10002.5</v>
      </c>
      <c r="N1247" s="544"/>
      <c r="O1247" s="331">
        <f t="shared" si="96"/>
        <v>0</v>
      </c>
      <c r="P1247" s="545"/>
      <c r="Q1247" s="333" t="s">
        <v>11037</v>
      </c>
      <c r="R1247" s="340">
        <f t="shared" si="97"/>
        <v>2000.5</v>
      </c>
      <c r="S1247" s="70"/>
      <c r="T1247" s="70"/>
    </row>
    <row r="1248" spans="1:20" ht="25.5" x14ac:dyDescent="0.2">
      <c r="A1248" s="519">
        <v>1233</v>
      </c>
      <c r="B1248" s="537">
        <v>4694</v>
      </c>
      <c r="C1248" s="538" t="s">
        <v>8446</v>
      </c>
      <c r="D1248" s="539"/>
      <c r="E1248" s="411" t="s">
        <v>40</v>
      </c>
      <c r="F1248" s="411" t="s">
        <v>1907</v>
      </c>
      <c r="G1248" s="411" t="s">
        <v>1908</v>
      </c>
      <c r="H1248" s="540" t="s">
        <v>14881</v>
      </c>
      <c r="I1248" s="541" t="str">
        <f t="shared" si="95"/>
        <v>фото1</v>
      </c>
      <c r="J1248" s="541"/>
      <c r="K1248" s="542" t="s">
        <v>334</v>
      </c>
      <c r="L1248" s="546">
        <v>5</v>
      </c>
      <c r="M1248" s="558">
        <v>6916.9000000000005</v>
      </c>
      <c r="N1248" s="544"/>
      <c r="O1248" s="331">
        <f t="shared" si="96"/>
        <v>0</v>
      </c>
      <c r="P1248" s="545"/>
      <c r="Q1248" s="333" t="s">
        <v>11037</v>
      </c>
      <c r="R1248" s="340">
        <f t="shared" si="97"/>
        <v>1383.38</v>
      </c>
      <c r="S1248" s="70"/>
      <c r="T1248" s="70"/>
    </row>
    <row r="1249" spans="1:20" ht="25.5" x14ac:dyDescent="0.2">
      <c r="A1249" s="519">
        <v>1234</v>
      </c>
      <c r="B1249" s="537">
        <v>4695</v>
      </c>
      <c r="C1249" s="538" t="s">
        <v>8447</v>
      </c>
      <c r="D1249" s="539"/>
      <c r="E1249" s="411" t="s">
        <v>40</v>
      </c>
      <c r="F1249" s="411" t="s">
        <v>1909</v>
      </c>
      <c r="G1249" s="411" t="s">
        <v>1910</v>
      </c>
      <c r="H1249" s="540" t="s">
        <v>1911</v>
      </c>
      <c r="I1249" s="541" t="str">
        <f t="shared" si="95"/>
        <v>фото1</v>
      </c>
      <c r="J1249" s="541"/>
      <c r="K1249" s="542" t="s">
        <v>334</v>
      </c>
      <c r="L1249" s="546">
        <v>10</v>
      </c>
      <c r="M1249" s="558">
        <v>8216.1</v>
      </c>
      <c r="N1249" s="544"/>
      <c r="O1249" s="331">
        <f t="shared" si="96"/>
        <v>0</v>
      </c>
      <c r="P1249" s="545"/>
      <c r="Q1249" s="333" t="s">
        <v>11037</v>
      </c>
      <c r="R1249" s="340">
        <f t="shared" si="97"/>
        <v>821.61</v>
      </c>
      <c r="S1249" s="70"/>
      <c r="T1249" s="70"/>
    </row>
    <row r="1250" spans="1:20" ht="38.25" x14ac:dyDescent="0.2">
      <c r="A1250" s="519">
        <v>1235</v>
      </c>
      <c r="B1250" s="537">
        <v>2745</v>
      </c>
      <c r="C1250" s="538" t="s">
        <v>8448</v>
      </c>
      <c r="D1250" s="539"/>
      <c r="E1250" s="411" t="s">
        <v>40</v>
      </c>
      <c r="F1250" s="411" t="s">
        <v>1912</v>
      </c>
      <c r="G1250" s="411" t="s">
        <v>1913</v>
      </c>
      <c r="H1250" s="540" t="s">
        <v>1914</v>
      </c>
      <c r="I1250" s="541" t="str">
        <f t="shared" si="95"/>
        <v>фото1</v>
      </c>
      <c r="J1250" s="541"/>
      <c r="K1250" s="542" t="s">
        <v>334</v>
      </c>
      <c r="L1250" s="546">
        <v>10</v>
      </c>
      <c r="M1250" s="558">
        <v>8735.8000000000011</v>
      </c>
      <c r="N1250" s="544"/>
      <c r="O1250" s="331">
        <f t="shared" si="96"/>
        <v>0</v>
      </c>
      <c r="P1250" s="545"/>
      <c r="Q1250" s="333" t="s">
        <v>11037</v>
      </c>
      <c r="R1250" s="340">
        <f t="shared" si="97"/>
        <v>873.58000000000015</v>
      </c>
      <c r="S1250" s="70"/>
      <c r="T1250" s="70"/>
    </row>
    <row r="1251" spans="1:20" ht="25.5" x14ac:dyDescent="0.2">
      <c r="A1251" s="519">
        <v>1236</v>
      </c>
      <c r="B1251" s="537">
        <v>10840</v>
      </c>
      <c r="C1251" s="538" t="s">
        <v>14882</v>
      </c>
      <c r="D1251" s="539"/>
      <c r="E1251" s="412" t="s">
        <v>40</v>
      </c>
      <c r="F1251" s="412" t="s">
        <v>14883</v>
      </c>
      <c r="G1251" s="412" t="s">
        <v>14884</v>
      </c>
      <c r="H1251" s="547" t="s">
        <v>14885</v>
      </c>
      <c r="I1251" s="541" t="str">
        <f t="shared" si="95"/>
        <v>фото1</v>
      </c>
      <c r="J1251" s="541"/>
      <c r="K1251" s="542" t="s">
        <v>334</v>
      </c>
      <c r="L1251" s="546">
        <v>10</v>
      </c>
      <c r="M1251" s="558">
        <v>9450.4</v>
      </c>
      <c r="N1251" s="544"/>
      <c r="O1251" s="331">
        <f t="shared" si="96"/>
        <v>0</v>
      </c>
      <c r="P1251" s="545" t="s">
        <v>13902</v>
      </c>
      <c r="Q1251" s="333" t="s">
        <v>11037</v>
      </c>
      <c r="R1251" s="340">
        <f t="shared" si="97"/>
        <v>945.04</v>
      </c>
      <c r="S1251" s="70"/>
      <c r="T1251" s="70"/>
    </row>
    <row r="1252" spans="1:20" ht="25.5" x14ac:dyDescent="0.2">
      <c r="A1252" s="519">
        <v>1237</v>
      </c>
      <c r="B1252" s="537">
        <v>2740</v>
      </c>
      <c r="C1252" s="538" t="s">
        <v>8449</v>
      </c>
      <c r="D1252" s="539"/>
      <c r="E1252" s="411" t="s">
        <v>40</v>
      </c>
      <c r="F1252" s="411" t="s">
        <v>1915</v>
      </c>
      <c r="G1252" s="411" t="s">
        <v>1916</v>
      </c>
      <c r="H1252" s="540" t="s">
        <v>1917</v>
      </c>
      <c r="I1252" s="541" t="str">
        <f t="shared" si="95"/>
        <v>фото1</v>
      </c>
      <c r="J1252" s="541"/>
      <c r="K1252" s="542" t="s">
        <v>334</v>
      </c>
      <c r="L1252" s="546">
        <v>10</v>
      </c>
      <c r="M1252" s="558">
        <v>7371.7000000000007</v>
      </c>
      <c r="N1252" s="544"/>
      <c r="O1252" s="331">
        <f t="shared" si="96"/>
        <v>0</v>
      </c>
      <c r="P1252" s="545"/>
      <c r="Q1252" s="333" t="s">
        <v>11037</v>
      </c>
      <c r="R1252" s="340">
        <f t="shared" si="97"/>
        <v>737.17000000000007</v>
      </c>
      <c r="S1252" s="70"/>
      <c r="T1252" s="70"/>
    </row>
    <row r="1253" spans="1:20" ht="25.5" x14ac:dyDescent="0.2">
      <c r="A1253" s="519">
        <v>1238</v>
      </c>
      <c r="B1253" s="537">
        <v>2746</v>
      </c>
      <c r="C1253" s="538" t="s">
        <v>8450</v>
      </c>
      <c r="D1253" s="539"/>
      <c r="E1253" s="411" t="s">
        <v>40</v>
      </c>
      <c r="F1253" s="411" t="s">
        <v>1918</v>
      </c>
      <c r="G1253" s="411" t="s">
        <v>1919</v>
      </c>
      <c r="H1253" s="540" t="s">
        <v>1920</v>
      </c>
      <c r="I1253" s="541" t="str">
        <f t="shared" si="95"/>
        <v>фото1</v>
      </c>
      <c r="J1253" s="541"/>
      <c r="K1253" s="542" t="s">
        <v>334</v>
      </c>
      <c r="L1253" s="546">
        <v>10</v>
      </c>
      <c r="M1253" s="558">
        <v>12003.300000000001</v>
      </c>
      <c r="N1253" s="544"/>
      <c r="O1253" s="331">
        <f t="shared" si="96"/>
        <v>0</v>
      </c>
      <c r="P1253" s="545"/>
      <c r="Q1253" s="333" t="s">
        <v>11037</v>
      </c>
      <c r="R1253" s="340">
        <f t="shared" si="97"/>
        <v>1200.3300000000002</v>
      </c>
      <c r="S1253" s="70"/>
      <c r="T1253" s="70"/>
    </row>
    <row r="1254" spans="1:20" ht="38.25" x14ac:dyDescent="0.2">
      <c r="A1254" s="519">
        <v>1239</v>
      </c>
      <c r="B1254" s="537">
        <v>10841</v>
      </c>
      <c r="C1254" s="538" t="s">
        <v>14886</v>
      </c>
      <c r="D1254" s="539"/>
      <c r="E1254" s="412" t="s">
        <v>40</v>
      </c>
      <c r="F1254" s="412" t="s">
        <v>14887</v>
      </c>
      <c r="G1254" s="412" t="s">
        <v>14888</v>
      </c>
      <c r="H1254" s="547" t="s">
        <v>14889</v>
      </c>
      <c r="I1254" s="541" t="str">
        <f t="shared" si="95"/>
        <v>фото1</v>
      </c>
      <c r="J1254" s="541"/>
      <c r="K1254" s="542" t="s">
        <v>334</v>
      </c>
      <c r="L1254" s="546">
        <v>10</v>
      </c>
      <c r="M1254" s="558">
        <v>13088.1</v>
      </c>
      <c r="N1254" s="544"/>
      <c r="O1254" s="331">
        <f t="shared" si="96"/>
        <v>0</v>
      </c>
      <c r="P1254" s="545" t="s">
        <v>13902</v>
      </c>
      <c r="Q1254" s="333" t="s">
        <v>11037</v>
      </c>
      <c r="R1254" s="340">
        <f t="shared" si="97"/>
        <v>1308.81</v>
      </c>
      <c r="S1254" s="70"/>
      <c r="T1254" s="70"/>
    </row>
    <row r="1255" spans="1:20" ht="25.5" x14ac:dyDescent="0.2">
      <c r="A1255" s="519">
        <v>1240</v>
      </c>
      <c r="B1255" s="537">
        <v>3155</v>
      </c>
      <c r="C1255" s="538" t="s">
        <v>8451</v>
      </c>
      <c r="D1255" s="539"/>
      <c r="E1255" s="411" t="s">
        <v>40</v>
      </c>
      <c r="F1255" s="411" t="s">
        <v>3788</v>
      </c>
      <c r="G1255" s="411" t="s">
        <v>3789</v>
      </c>
      <c r="H1255" s="540" t="s">
        <v>3790</v>
      </c>
      <c r="I1255" s="541" t="str">
        <f t="shared" si="95"/>
        <v>фото1</v>
      </c>
      <c r="J1255" s="541"/>
      <c r="K1255" s="542" t="s">
        <v>334</v>
      </c>
      <c r="L1255" s="546">
        <v>10</v>
      </c>
      <c r="M1255" s="558">
        <v>10164.9</v>
      </c>
      <c r="N1255" s="544"/>
      <c r="O1255" s="331">
        <f t="shared" si="96"/>
        <v>0</v>
      </c>
      <c r="P1255" s="545"/>
      <c r="Q1255" s="333" t="s">
        <v>11037</v>
      </c>
      <c r="R1255" s="340">
        <f t="shared" si="97"/>
        <v>1016.49</v>
      </c>
      <c r="S1255" s="70"/>
      <c r="T1255" s="70"/>
    </row>
    <row r="1256" spans="1:20" ht="25.5" x14ac:dyDescent="0.2">
      <c r="A1256" s="519">
        <v>1241</v>
      </c>
      <c r="B1256" s="537">
        <v>10842</v>
      </c>
      <c r="C1256" s="538" t="s">
        <v>14890</v>
      </c>
      <c r="D1256" s="539"/>
      <c r="E1256" s="412" t="s">
        <v>40</v>
      </c>
      <c r="F1256" s="412" t="s">
        <v>14891</v>
      </c>
      <c r="G1256" s="412" t="s">
        <v>14892</v>
      </c>
      <c r="H1256" s="547" t="s">
        <v>14893</v>
      </c>
      <c r="I1256" s="541" t="str">
        <f t="shared" si="95"/>
        <v>фото1</v>
      </c>
      <c r="J1256" s="541"/>
      <c r="K1256" s="542" t="s">
        <v>334</v>
      </c>
      <c r="L1256" s="546">
        <v>10</v>
      </c>
      <c r="M1256" s="558">
        <v>11788.9</v>
      </c>
      <c r="N1256" s="544"/>
      <c r="O1256" s="331">
        <f t="shared" si="96"/>
        <v>0</v>
      </c>
      <c r="P1256" s="545" t="s">
        <v>13902</v>
      </c>
      <c r="Q1256" s="333" t="s">
        <v>11037</v>
      </c>
      <c r="R1256" s="340">
        <f t="shared" si="97"/>
        <v>1178.8899999999999</v>
      </c>
      <c r="S1256" s="70"/>
      <c r="T1256" s="70"/>
    </row>
    <row r="1257" spans="1:20" ht="25.5" x14ac:dyDescent="0.2">
      <c r="A1257" s="519">
        <v>1242</v>
      </c>
      <c r="B1257" s="537">
        <v>1203</v>
      </c>
      <c r="C1257" s="538" t="s">
        <v>8452</v>
      </c>
      <c r="D1257" s="539"/>
      <c r="E1257" s="411" t="s">
        <v>40</v>
      </c>
      <c r="F1257" s="411" t="s">
        <v>1921</v>
      </c>
      <c r="G1257" s="411" t="s">
        <v>1922</v>
      </c>
      <c r="H1257" s="540" t="s">
        <v>1923</v>
      </c>
      <c r="I1257" s="541" t="str">
        <f t="shared" si="95"/>
        <v>фото1</v>
      </c>
      <c r="J1257" s="541"/>
      <c r="K1257" s="542" t="s">
        <v>334</v>
      </c>
      <c r="L1257" s="546">
        <v>10</v>
      </c>
      <c r="M1257" s="558">
        <v>6462.2000000000007</v>
      </c>
      <c r="N1257" s="544"/>
      <c r="O1257" s="331">
        <f t="shared" si="96"/>
        <v>0</v>
      </c>
      <c r="P1257" s="545"/>
      <c r="Q1257" s="333" t="s">
        <v>11037</v>
      </c>
      <c r="R1257" s="340">
        <f t="shared" si="97"/>
        <v>646.22</v>
      </c>
      <c r="S1257" s="70"/>
      <c r="T1257" s="70"/>
    </row>
    <row r="1258" spans="1:20" ht="25.5" x14ac:dyDescent="0.2">
      <c r="A1258" s="519">
        <v>1243</v>
      </c>
      <c r="B1258" s="537">
        <v>10843</v>
      </c>
      <c r="C1258" s="538" t="s">
        <v>14894</v>
      </c>
      <c r="D1258" s="539"/>
      <c r="E1258" s="412" t="s">
        <v>40</v>
      </c>
      <c r="F1258" s="412" t="s">
        <v>14895</v>
      </c>
      <c r="G1258" s="412" t="s">
        <v>14896</v>
      </c>
      <c r="H1258" s="547" t="s">
        <v>14897</v>
      </c>
      <c r="I1258" s="541" t="str">
        <f t="shared" si="95"/>
        <v>фото1</v>
      </c>
      <c r="J1258" s="541"/>
      <c r="K1258" s="542" t="s">
        <v>334</v>
      </c>
      <c r="L1258" s="546">
        <v>10</v>
      </c>
      <c r="M1258" s="558">
        <v>20883.199999999997</v>
      </c>
      <c r="N1258" s="544"/>
      <c r="O1258" s="331">
        <f t="shared" si="96"/>
        <v>0</v>
      </c>
      <c r="P1258" s="545" t="s">
        <v>13902</v>
      </c>
      <c r="Q1258" s="333" t="s">
        <v>11037</v>
      </c>
      <c r="R1258" s="340">
        <f t="shared" si="97"/>
        <v>2088.3199999999997</v>
      </c>
      <c r="S1258" s="70"/>
      <c r="T1258" s="70"/>
    </row>
    <row r="1259" spans="1:20" ht="25.5" x14ac:dyDescent="0.2">
      <c r="A1259" s="519">
        <v>1244</v>
      </c>
      <c r="B1259" s="537">
        <v>634</v>
      </c>
      <c r="C1259" s="538" t="s">
        <v>8453</v>
      </c>
      <c r="D1259" s="539"/>
      <c r="E1259" s="411" t="s">
        <v>40</v>
      </c>
      <c r="F1259" s="411" t="s">
        <v>1924</v>
      </c>
      <c r="G1259" s="411" t="s">
        <v>1925</v>
      </c>
      <c r="H1259" s="540" t="s">
        <v>1926</v>
      </c>
      <c r="I1259" s="541" t="str">
        <f t="shared" si="95"/>
        <v>фото1</v>
      </c>
      <c r="J1259" s="541"/>
      <c r="K1259" s="542" t="s">
        <v>334</v>
      </c>
      <c r="L1259" s="546">
        <v>10</v>
      </c>
      <c r="M1259" s="558">
        <v>9190.5</v>
      </c>
      <c r="N1259" s="544"/>
      <c r="O1259" s="331">
        <f t="shared" si="96"/>
        <v>0</v>
      </c>
      <c r="P1259" s="545"/>
      <c r="Q1259" s="333" t="s">
        <v>11037</v>
      </c>
      <c r="R1259" s="340">
        <f t="shared" si="97"/>
        <v>919.05</v>
      </c>
      <c r="S1259" s="70"/>
      <c r="T1259" s="70"/>
    </row>
    <row r="1260" spans="1:20" ht="25.5" x14ac:dyDescent="0.2">
      <c r="A1260" s="519">
        <v>1245</v>
      </c>
      <c r="B1260" s="537">
        <v>561</v>
      </c>
      <c r="C1260" s="538" t="s">
        <v>11042</v>
      </c>
      <c r="D1260" s="539"/>
      <c r="E1260" s="411" t="s">
        <v>40</v>
      </c>
      <c r="F1260" s="411" t="s">
        <v>11043</v>
      </c>
      <c r="G1260" s="411" t="s">
        <v>11044</v>
      </c>
      <c r="H1260" s="540" t="s">
        <v>11045</v>
      </c>
      <c r="I1260" s="541" t="str">
        <f t="shared" si="95"/>
        <v>фото1</v>
      </c>
      <c r="J1260" s="541"/>
      <c r="K1260" s="542" t="s">
        <v>334</v>
      </c>
      <c r="L1260" s="546">
        <v>10</v>
      </c>
      <c r="M1260" s="558">
        <v>7436.6</v>
      </c>
      <c r="N1260" s="544"/>
      <c r="O1260" s="331">
        <f t="shared" si="96"/>
        <v>0</v>
      </c>
      <c r="P1260" s="545"/>
      <c r="Q1260" s="333" t="s">
        <v>11037</v>
      </c>
      <c r="R1260" s="340">
        <f t="shared" si="97"/>
        <v>743.66000000000008</v>
      </c>
      <c r="S1260" s="70"/>
      <c r="T1260" s="70"/>
    </row>
    <row r="1261" spans="1:20" ht="38.25" x14ac:dyDescent="0.2">
      <c r="A1261" s="519">
        <v>1246</v>
      </c>
      <c r="B1261" s="537">
        <v>4699</v>
      </c>
      <c r="C1261" s="538" t="s">
        <v>8454</v>
      </c>
      <c r="D1261" s="539"/>
      <c r="E1261" s="411" t="s">
        <v>40</v>
      </c>
      <c r="F1261" s="411" t="s">
        <v>1927</v>
      </c>
      <c r="G1261" s="411" t="s">
        <v>1928</v>
      </c>
      <c r="H1261" s="540" t="s">
        <v>1929</v>
      </c>
      <c r="I1261" s="541" t="str">
        <f t="shared" si="95"/>
        <v>фото1</v>
      </c>
      <c r="J1261" s="541"/>
      <c r="K1261" s="542" t="s">
        <v>334</v>
      </c>
      <c r="L1261" s="546">
        <v>10</v>
      </c>
      <c r="M1261" s="558">
        <v>8898.2000000000007</v>
      </c>
      <c r="N1261" s="544"/>
      <c r="O1261" s="331">
        <f t="shared" si="96"/>
        <v>0</v>
      </c>
      <c r="P1261" s="545"/>
      <c r="Q1261" s="333" t="s">
        <v>11037</v>
      </c>
      <c r="R1261" s="340">
        <f t="shared" si="97"/>
        <v>889.82</v>
      </c>
      <c r="S1261" s="70"/>
      <c r="T1261" s="70"/>
    </row>
    <row r="1262" spans="1:20" ht="20.25" x14ac:dyDescent="0.2">
      <c r="A1262" s="519">
        <v>1247</v>
      </c>
      <c r="B1262" s="334"/>
      <c r="C1262" s="334"/>
      <c r="D1262" s="334"/>
      <c r="E1262" s="161"/>
      <c r="F1262" s="552" t="s">
        <v>1930</v>
      </c>
      <c r="G1262" s="334"/>
      <c r="H1262" s="334"/>
      <c r="I1262" s="334"/>
      <c r="J1262" s="334"/>
      <c r="K1262" s="334"/>
      <c r="L1262" s="334"/>
      <c r="M1262" s="560"/>
      <c r="N1262" s="334"/>
      <c r="O1262" s="334"/>
      <c r="P1262" s="334"/>
      <c r="Q1262" s="334"/>
      <c r="R1262" s="553"/>
      <c r="S1262" s="70"/>
      <c r="T1262" s="70"/>
    </row>
    <row r="1263" spans="1:20" ht="15.75" x14ac:dyDescent="0.2">
      <c r="A1263" s="519">
        <v>1248</v>
      </c>
      <c r="B1263" s="524"/>
      <c r="C1263" s="525"/>
      <c r="D1263" s="526"/>
      <c r="E1263" s="527"/>
      <c r="F1263" s="528" t="s">
        <v>11046</v>
      </c>
      <c r="G1263" s="529"/>
      <c r="H1263" s="530"/>
      <c r="I1263" s="531"/>
      <c r="J1263" s="532"/>
      <c r="K1263" s="533"/>
      <c r="L1263" s="533"/>
      <c r="M1263" s="561"/>
      <c r="N1263" s="524"/>
      <c r="O1263" s="524"/>
      <c r="P1263" s="535"/>
      <c r="Q1263" s="535"/>
      <c r="R1263" s="536"/>
      <c r="S1263" s="70"/>
      <c r="T1263" s="70"/>
    </row>
    <row r="1264" spans="1:20" ht="15" x14ac:dyDescent="0.2">
      <c r="A1264" s="519">
        <v>1249</v>
      </c>
      <c r="B1264" s="537">
        <v>4133</v>
      </c>
      <c r="C1264" s="538" t="s">
        <v>8455</v>
      </c>
      <c r="D1264" s="539"/>
      <c r="E1264" s="411" t="s">
        <v>1930</v>
      </c>
      <c r="F1264" s="411" t="s">
        <v>1931</v>
      </c>
      <c r="G1264" s="411" t="s">
        <v>1932</v>
      </c>
      <c r="H1264" s="540" t="s">
        <v>879</v>
      </c>
      <c r="I1264" s="541" t="str">
        <f t="shared" ref="I1264:I1327" si="98">HYPERLINK("http://www.gardenbulbs.ru/images/vesna_CL/thumbnails/"&amp;C1264&amp;".jpg","фото1")</f>
        <v>фото1</v>
      </c>
      <c r="J1264" s="541"/>
      <c r="K1264" s="542" t="s">
        <v>2273</v>
      </c>
      <c r="L1264" s="546">
        <v>24</v>
      </c>
      <c r="M1264" s="558">
        <v>2590.6</v>
      </c>
      <c r="N1264" s="544"/>
      <c r="O1264" s="331">
        <f t="shared" ref="O1264:O1327" si="99">IF(ISERROR(N1264*M1264),0,N1264*M1264)</f>
        <v>0</v>
      </c>
      <c r="P1264" s="545"/>
      <c r="Q1264" s="333" t="s">
        <v>1933</v>
      </c>
      <c r="R1264" s="340">
        <f t="shared" ref="R1264:R1327" si="100">M1264/L1264</f>
        <v>107.94166666666666</v>
      </c>
      <c r="S1264" s="70"/>
      <c r="T1264" s="70"/>
    </row>
    <row r="1265" spans="1:20" ht="15" x14ac:dyDescent="0.2">
      <c r="A1265" s="519">
        <v>1250</v>
      </c>
      <c r="B1265" s="537">
        <v>5705</v>
      </c>
      <c r="C1265" s="538" t="s">
        <v>9524</v>
      </c>
      <c r="D1265" s="539"/>
      <c r="E1265" s="411" t="s">
        <v>1930</v>
      </c>
      <c r="F1265" s="411" t="s">
        <v>9525</v>
      </c>
      <c r="G1265" s="411" t="s">
        <v>9526</v>
      </c>
      <c r="H1265" s="540" t="s">
        <v>9527</v>
      </c>
      <c r="I1265" s="541" t="str">
        <f t="shared" si="98"/>
        <v>фото1</v>
      </c>
      <c r="J1265" s="541"/>
      <c r="K1265" s="542" t="s">
        <v>32</v>
      </c>
      <c r="L1265" s="546">
        <v>50</v>
      </c>
      <c r="M1265" s="558">
        <v>3701.5</v>
      </c>
      <c r="N1265" s="544"/>
      <c r="O1265" s="331">
        <f t="shared" si="99"/>
        <v>0</v>
      </c>
      <c r="P1265" s="545"/>
      <c r="Q1265" s="333" t="s">
        <v>1933</v>
      </c>
      <c r="R1265" s="340">
        <f t="shared" si="100"/>
        <v>74.03</v>
      </c>
      <c r="S1265" s="70"/>
      <c r="T1265" s="70"/>
    </row>
    <row r="1266" spans="1:20" ht="25.5" x14ac:dyDescent="0.2">
      <c r="A1266" s="519">
        <v>1251</v>
      </c>
      <c r="B1266" s="537">
        <v>1834</v>
      </c>
      <c r="C1266" s="538" t="s">
        <v>11047</v>
      </c>
      <c r="D1266" s="539"/>
      <c r="E1266" s="411" t="s">
        <v>1930</v>
      </c>
      <c r="F1266" s="411" t="s">
        <v>11048</v>
      </c>
      <c r="G1266" s="411" t="s">
        <v>11049</v>
      </c>
      <c r="H1266" s="540" t="s">
        <v>11050</v>
      </c>
      <c r="I1266" s="541" t="str">
        <f t="shared" si="98"/>
        <v>фото1</v>
      </c>
      <c r="J1266" s="541"/>
      <c r="K1266" s="542" t="s">
        <v>32</v>
      </c>
      <c r="L1266" s="546">
        <v>50</v>
      </c>
      <c r="M1266" s="558">
        <v>3701.5</v>
      </c>
      <c r="N1266" s="544"/>
      <c r="O1266" s="331">
        <f t="shared" si="99"/>
        <v>0</v>
      </c>
      <c r="P1266" s="545"/>
      <c r="Q1266" s="333" t="s">
        <v>1933</v>
      </c>
      <c r="R1266" s="340">
        <f t="shared" si="100"/>
        <v>74.03</v>
      </c>
      <c r="S1266" s="70"/>
      <c r="T1266" s="70"/>
    </row>
    <row r="1267" spans="1:20" ht="15" x14ac:dyDescent="0.2">
      <c r="A1267" s="519">
        <v>1252</v>
      </c>
      <c r="B1267" s="537">
        <v>4134</v>
      </c>
      <c r="C1267" s="538" t="s">
        <v>8456</v>
      </c>
      <c r="D1267" s="539"/>
      <c r="E1267" s="411" t="s">
        <v>1930</v>
      </c>
      <c r="F1267" s="411" t="s">
        <v>1934</v>
      </c>
      <c r="G1267" s="411" t="s">
        <v>1935</v>
      </c>
      <c r="H1267" s="540" t="s">
        <v>772</v>
      </c>
      <c r="I1267" s="541" t="str">
        <f t="shared" si="98"/>
        <v>фото1</v>
      </c>
      <c r="J1267" s="541"/>
      <c r="K1267" s="542" t="s">
        <v>32</v>
      </c>
      <c r="L1267" s="546">
        <v>50</v>
      </c>
      <c r="M1267" s="558">
        <v>3701.5</v>
      </c>
      <c r="N1267" s="544"/>
      <c r="O1267" s="331">
        <f t="shared" si="99"/>
        <v>0</v>
      </c>
      <c r="P1267" s="545"/>
      <c r="Q1267" s="333" t="s">
        <v>1933</v>
      </c>
      <c r="R1267" s="340">
        <f t="shared" si="100"/>
        <v>74.03</v>
      </c>
      <c r="S1267" s="70"/>
      <c r="T1267" s="70"/>
    </row>
    <row r="1268" spans="1:20" ht="38.25" x14ac:dyDescent="0.2">
      <c r="A1268" s="519">
        <v>1253</v>
      </c>
      <c r="B1268" s="537">
        <v>1829</v>
      </c>
      <c r="C1268" s="538" t="s">
        <v>11051</v>
      </c>
      <c r="D1268" s="539"/>
      <c r="E1268" s="411" t="s">
        <v>1930</v>
      </c>
      <c r="F1268" s="411" t="s">
        <v>11052</v>
      </c>
      <c r="G1268" s="411" t="s">
        <v>11053</v>
      </c>
      <c r="H1268" s="540" t="s">
        <v>11054</v>
      </c>
      <c r="I1268" s="541" t="str">
        <f t="shared" si="98"/>
        <v>фото1</v>
      </c>
      <c r="J1268" s="541"/>
      <c r="K1268" s="542" t="s">
        <v>32</v>
      </c>
      <c r="L1268" s="546">
        <v>50</v>
      </c>
      <c r="M1268" s="558">
        <v>5293</v>
      </c>
      <c r="N1268" s="544"/>
      <c r="O1268" s="331">
        <f t="shared" si="99"/>
        <v>0</v>
      </c>
      <c r="P1268" s="545"/>
      <c r="Q1268" s="333" t="s">
        <v>11055</v>
      </c>
      <c r="R1268" s="340">
        <f t="shared" si="100"/>
        <v>105.86</v>
      </c>
      <c r="S1268" s="70"/>
      <c r="T1268" s="70"/>
    </row>
    <row r="1269" spans="1:20" ht="15" x14ac:dyDescent="0.2">
      <c r="A1269" s="519">
        <v>1254</v>
      </c>
      <c r="B1269" s="537">
        <v>655</v>
      </c>
      <c r="C1269" s="538" t="s">
        <v>8458</v>
      </c>
      <c r="D1269" s="539"/>
      <c r="E1269" s="411" t="s">
        <v>1930</v>
      </c>
      <c r="F1269" s="411" t="s">
        <v>1939</v>
      </c>
      <c r="G1269" s="411" t="s">
        <v>1940</v>
      </c>
      <c r="H1269" s="540" t="s">
        <v>697</v>
      </c>
      <c r="I1269" s="541" t="str">
        <f t="shared" si="98"/>
        <v>фото1</v>
      </c>
      <c r="J1269" s="541"/>
      <c r="K1269" s="542" t="s">
        <v>32</v>
      </c>
      <c r="L1269" s="546">
        <v>50</v>
      </c>
      <c r="M1269" s="558">
        <v>2986.9</v>
      </c>
      <c r="N1269" s="544"/>
      <c r="O1269" s="331">
        <f t="shared" si="99"/>
        <v>0</v>
      </c>
      <c r="P1269" s="545"/>
      <c r="Q1269" s="333" t="s">
        <v>1941</v>
      </c>
      <c r="R1269" s="340">
        <f t="shared" si="100"/>
        <v>59.738</v>
      </c>
      <c r="S1269" s="70"/>
      <c r="T1269" s="70"/>
    </row>
    <row r="1270" spans="1:20" ht="15" x14ac:dyDescent="0.2">
      <c r="A1270" s="519">
        <v>1255</v>
      </c>
      <c r="B1270" s="537">
        <v>660</v>
      </c>
      <c r="C1270" s="538" t="s">
        <v>8459</v>
      </c>
      <c r="D1270" s="539"/>
      <c r="E1270" s="411" t="s">
        <v>1930</v>
      </c>
      <c r="F1270" s="411" t="s">
        <v>1942</v>
      </c>
      <c r="G1270" s="411" t="s">
        <v>1943</v>
      </c>
      <c r="H1270" s="540" t="s">
        <v>1944</v>
      </c>
      <c r="I1270" s="541" t="str">
        <f t="shared" si="98"/>
        <v>фото1</v>
      </c>
      <c r="J1270" s="541"/>
      <c r="K1270" s="542" t="s">
        <v>32</v>
      </c>
      <c r="L1270" s="546">
        <v>50</v>
      </c>
      <c r="M1270" s="558">
        <v>5179.3</v>
      </c>
      <c r="N1270" s="544"/>
      <c r="O1270" s="331">
        <f t="shared" si="99"/>
        <v>0</v>
      </c>
      <c r="P1270" s="545"/>
      <c r="Q1270" s="333" t="s">
        <v>1941</v>
      </c>
      <c r="R1270" s="340">
        <f t="shared" si="100"/>
        <v>103.586</v>
      </c>
      <c r="S1270" s="70"/>
      <c r="T1270" s="70"/>
    </row>
    <row r="1271" spans="1:20" ht="15" x14ac:dyDescent="0.2">
      <c r="A1271" s="519">
        <v>1256</v>
      </c>
      <c r="B1271" s="537">
        <v>2332</v>
      </c>
      <c r="C1271" s="538" t="s">
        <v>8460</v>
      </c>
      <c r="D1271" s="539"/>
      <c r="E1271" s="411" t="s">
        <v>1930</v>
      </c>
      <c r="F1271" s="411" t="s">
        <v>339</v>
      </c>
      <c r="G1271" s="411" t="s">
        <v>340</v>
      </c>
      <c r="H1271" s="540" t="s">
        <v>17</v>
      </c>
      <c r="I1271" s="541" t="str">
        <f t="shared" si="98"/>
        <v>фото1</v>
      </c>
      <c r="J1271" s="541"/>
      <c r="K1271" s="542" t="s">
        <v>32</v>
      </c>
      <c r="L1271" s="546">
        <v>50</v>
      </c>
      <c r="M1271" s="558">
        <v>1444.1</v>
      </c>
      <c r="N1271" s="544"/>
      <c r="O1271" s="331">
        <f t="shared" si="99"/>
        <v>0</v>
      </c>
      <c r="P1271" s="545"/>
      <c r="Q1271" s="333" t="s">
        <v>1941</v>
      </c>
      <c r="R1271" s="340">
        <f t="shared" si="100"/>
        <v>28.881999999999998</v>
      </c>
      <c r="S1271" s="70"/>
      <c r="T1271" s="70"/>
    </row>
    <row r="1272" spans="1:20" ht="15" x14ac:dyDescent="0.2">
      <c r="A1272" s="519">
        <v>1257</v>
      </c>
      <c r="B1272" s="537">
        <v>3161</v>
      </c>
      <c r="C1272" s="538" t="s">
        <v>8461</v>
      </c>
      <c r="D1272" s="539"/>
      <c r="E1272" s="411" t="s">
        <v>1930</v>
      </c>
      <c r="F1272" s="411" t="s">
        <v>1945</v>
      </c>
      <c r="G1272" s="411" t="s">
        <v>1946</v>
      </c>
      <c r="H1272" s="540" t="s">
        <v>697</v>
      </c>
      <c r="I1272" s="541" t="str">
        <f t="shared" si="98"/>
        <v>фото1</v>
      </c>
      <c r="J1272" s="541"/>
      <c r="K1272" s="542" t="s">
        <v>32</v>
      </c>
      <c r="L1272" s="546">
        <v>50</v>
      </c>
      <c r="M1272" s="558">
        <v>2954.4</v>
      </c>
      <c r="N1272" s="544"/>
      <c r="O1272" s="331">
        <f t="shared" si="99"/>
        <v>0</v>
      </c>
      <c r="P1272" s="545"/>
      <c r="Q1272" s="333" t="s">
        <v>1941</v>
      </c>
      <c r="R1272" s="340">
        <f t="shared" si="100"/>
        <v>59.088000000000001</v>
      </c>
      <c r="S1272" s="70"/>
      <c r="T1272" s="70"/>
    </row>
    <row r="1273" spans="1:20" ht="15" x14ac:dyDescent="0.2">
      <c r="A1273" s="519">
        <v>1258</v>
      </c>
      <c r="B1273" s="537">
        <v>6920</v>
      </c>
      <c r="C1273" s="538" t="s">
        <v>8462</v>
      </c>
      <c r="D1273" s="539"/>
      <c r="E1273" s="411" t="s">
        <v>1930</v>
      </c>
      <c r="F1273" s="411" t="s">
        <v>13044</v>
      </c>
      <c r="G1273" s="411" t="s">
        <v>3791</v>
      </c>
      <c r="H1273" s="540" t="s">
        <v>3792</v>
      </c>
      <c r="I1273" s="541" t="str">
        <f t="shared" si="98"/>
        <v>фото1</v>
      </c>
      <c r="J1273" s="541"/>
      <c r="K1273" s="542" t="s">
        <v>32</v>
      </c>
      <c r="L1273" s="546">
        <v>50</v>
      </c>
      <c r="M1273" s="558">
        <v>4643.4000000000005</v>
      </c>
      <c r="N1273" s="544"/>
      <c r="O1273" s="331">
        <f t="shared" si="99"/>
        <v>0</v>
      </c>
      <c r="P1273" s="545"/>
      <c r="Q1273" s="333" t="s">
        <v>1941</v>
      </c>
      <c r="R1273" s="340">
        <f t="shared" si="100"/>
        <v>92.868000000000009</v>
      </c>
      <c r="S1273" s="70"/>
      <c r="T1273" s="70"/>
    </row>
    <row r="1274" spans="1:20" ht="15" x14ac:dyDescent="0.2">
      <c r="A1274" s="519">
        <v>1259</v>
      </c>
      <c r="B1274" s="537">
        <v>6914</v>
      </c>
      <c r="C1274" s="538" t="s">
        <v>8463</v>
      </c>
      <c r="D1274" s="539"/>
      <c r="E1274" s="411" t="s">
        <v>1930</v>
      </c>
      <c r="F1274" s="411" t="s">
        <v>13045</v>
      </c>
      <c r="G1274" s="411" t="s">
        <v>3793</v>
      </c>
      <c r="H1274" s="540" t="s">
        <v>3794</v>
      </c>
      <c r="I1274" s="541" t="str">
        <f t="shared" si="98"/>
        <v>фото1</v>
      </c>
      <c r="J1274" s="541"/>
      <c r="K1274" s="542" t="s">
        <v>32</v>
      </c>
      <c r="L1274" s="546">
        <v>50</v>
      </c>
      <c r="M1274" s="558">
        <v>5617.8</v>
      </c>
      <c r="N1274" s="544"/>
      <c r="O1274" s="331">
        <f t="shared" si="99"/>
        <v>0</v>
      </c>
      <c r="P1274" s="545"/>
      <c r="Q1274" s="333" t="s">
        <v>1941</v>
      </c>
      <c r="R1274" s="340">
        <f t="shared" si="100"/>
        <v>112.35600000000001</v>
      </c>
      <c r="S1274" s="70"/>
      <c r="T1274" s="70"/>
    </row>
    <row r="1275" spans="1:20" ht="15" x14ac:dyDescent="0.2">
      <c r="A1275" s="519">
        <v>1260</v>
      </c>
      <c r="B1275" s="537">
        <v>656</v>
      </c>
      <c r="C1275" s="538" t="s">
        <v>8464</v>
      </c>
      <c r="D1275" s="539"/>
      <c r="E1275" s="411" t="s">
        <v>1930</v>
      </c>
      <c r="F1275" s="411" t="s">
        <v>1947</v>
      </c>
      <c r="G1275" s="411" t="s">
        <v>1948</v>
      </c>
      <c r="H1275" s="540" t="s">
        <v>1949</v>
      </c>
      <c r="I1275" s="541" t="str">
        <f t="shared" si="98"/>
        <v>фото1</v>
      </c>
      <c r="J1275" s="541"/>
      <c r="K1275" s="542" t="s">
        <v>32</v>
      </c>
      <c r="L1275" s="546">
        <v>50</v>
      </c>
      <c r="M1275" s="558">
        <v>2246.4</v>
      </c>
      <c r="N1275" s="544"/>
      <c r="O1275" s="331">
        <f t="shared" si="99"/>
        <v>0</v>
      </c>
      <c r="P1275" s="545"/>
      <c r="Q1275" s="333" t="s">
        <v>1941</v>
      </c>
      <c r="R1275" s="340">
        <f t="shared" si="100"/>
        <v>44.928000000000004</v>
      </c>
      <c r="S1275" s="70"/>
      <c r="T1275" s="70"/>
    </row>
    <row r="1276" spans="1:20" ht="25.5" x14ac:dyDescent="0.2">
      <c r="A1276" s="519">
        <v>1261</v>
      </c>
      <c r="B1276" s="537">
        <v>10846</v>
      </c>
      <c r="C1276" s="538" t="s">
        <v>14898</v>
      </c>
      <c r="D1276" s="539"/>
      <c r="E1276" s="412" t="s">
        <v>1930</v>
      </c>
      <c r="F1276" s="412" t="s">
        <v>14899</v>
      </c>
      <c r="G1276" s="412" t="s">
        <v>14900</v>
      </c>
      <c r="H1276" s="547" t="s">
        <v>14901</v>
      </c>
      <c r="I1276" s="541" t="str">
        <f t="shared" si="98"/>
        <v>фото1</v>
      </c>
      <c r="J1276" s="541"/>
      <c r="K1276" s="542" t="s">
        <v>32</v>
      </c>
      <c r="L1276" s="546">
        <v>25</v>
      </c>
      <c r="M1276" s="558">
        <v>2548.4</v>
      </c>
      <c r="N1276" s="544"/>
      <c r="O1276" s="331">
        <f t="shared" si="99"/>
        <v>0</v>
      </c>
      <c r="P1276" s="545" t="s">
        <v>13902</v>
      </c>
      <c r="Q1276" s="333" t="s">
        <v>1941</v>
      </c>
      <c r="R1276" s="340">
        <f t="shared" si="100"/>
        <v>101.93600000000001</v>
      </c>
      <c r="S1276" s="70"/>
      <c r="T1276" s="70"/>
    </row>
    <row r="1277" spans="1:20" ht="25.5" x14ac:dyDescent="0.2">
      <c r="A1277" s="519">
        <v>1262</v>
      </c>
      <c r="B1277" s="537">
        <v>2317</v>
      </c>
      <c r="C1277" s="538" t="s">
        <v>11056</v>
      </c>
      <c r="D1277" s="539"/>
      <c r="E1277" s="449" t="s">
        <v>1930</v>
      </c>
      <c r="F1277" s="449" t="s">
        <v>11057</v>
      </c>
      <c r="G1277" s="449" t="s">
        <v>11058</v>
      </c>
      <c r="H1277" s="548" t="s">
        <v>11059</v>
      </c>
      <c r="I1277" s="541" t="str">
        <f t="shared" si="98"/>
        <v>фото1</v>
      </c>
      <c r="J1277" s="541"/>
      <c r="K1277" s="542" t="s">
        <v>32</v>
      </c>
      <c r="L1277" s="546">
        <v>25</v>
      </c>
      <c r="M1277" s="558">
        <v>1817.6</v>
      </c>
      <c r="N1277" s="544"/>
      <c r="O1277" s="331">
        <f t="shared" si="99"/>
        <v>0</v>
      </c>
      <c r="P1277" s="545"/>
      <c r="Q1277" s="333" t="s">
        <v>1941</v>
      </c>
      <c r="R1277" s="340">
        <f t="shared" si="100"/>
        <v>72.703999999999994</v>
      </c>
      <c r="S1277" s="70"/>
      <c r="T1277" s="70"/>
    </row>
    <row r="1278" spans="1:20" ht="25.5" x14ac:dyDescent="0.2">
      <c r="A1278" s="519">
        <v>1263</v>
      </c>
      <c r="B1278" s="537">
        <v>5451</v>
      </c>
      <c r="C1278" s="538" t="s">
        <v>13046</v>
      </c>
      <c r="D1278" s="539" t="s">
        <v>13047</v>
      </c>
      <c r="E1278" s="411" t="s">
        <v>1930</v>
      </c>
      <c r="F1278" s="411" t="s">
        <v>13048</v>
      </c>
      <c r="G1278" s="411" t="s">
        <v>13049</v>
      </c>
      <c r="H1278" s="540" t="s">
        <v>13050</v>
      </c>
      <c r="I1278" s="541" t="str">
        <f t="shared" si="98"/>
        <v>фото1</v>
      </c>
      <c r="J1278" s="541" t="str">
        <f>HYPERLINK("http://www.gardenbulbs.ru/images/vesna_CL/thumbnails/"&amp;D1828&amp;".jpg","фото2")</f>
        <v>фото2</v>
      </c>
      <c r="K1278" s="542" t="s">
        <v>32</v>
      </c>
      <c r="L1278" s="546">
        <v>25</v>
      </c>
      <c r="M1278" s="558">
        <v>1931.3</v>
      </c>
      <c r="N1278" s="544"/>
      <c r="O1278" s="331">
        <f t="shared" si="99"/>
        <v>0</v>
      </c>
      <c r="P1278" s="545" t="s">
        <v>11622</v>
      </c>
      <c r="Q1278" s="333" t="s">
        <v>1941</v>
      </c>
      <c r="R1278" s="340">
        <f t="shared" si="100"/>
        <v>77.251999999999995</v>
      </c>
      <c r="S1278" s="70"/>
      <c r="T1278" s="70"/>
    </row>
    <row r="1279" spans="1:20" ht="15" x14ac:dyDescent="0.2">
      <c r="A1279" s="519">
        <v>1264</v>
      </c>
      <c r="B1279" s="537">
        <v>6876</v>
      </c>
      <c r="C1279" s="538" t="s">
        <v>13051</v>
      </c>
      <c r="D1279" s="539"/>
      <c r="E1279" s="411" t="s">
        <v>1930</v>
      </c>
      <c r="F1279" s="411" t="s">
        <v>13052</v>
      </c>
      <c r="G1279" s="411" t="s">
        <v>13053</v>
      </c>
      <c r="H1279" s="540" t="s">
        <v>13054</v>
      </c>
      <c r="I1279" s="541" t="str">
        <f t="shared" si="98"/>
        <v>фото1</v>
      </c>
      <c r="J1279" s="541"/>
      <c r="K1279" s="542" t="s">
        <v>32</v>
      </c>
      <c r="L1279" s="546">
        <v>50</v>
      </c>
      <c r="M1279" s="558">
        <v>2389.2999999999997</v>
      </c>
      <c r="N1279" s="544"/>
      <c r="O1279" s="331">
        <f t="shared" si="99"/>
        <v>0</v>
      </c>
      <c r="P1279" s="545" t="s">
        <v>11622</v>
      </c>
      <c r="Q1279" s="333" t="s">
        <v>1941</v>
      </c>
      <c r="R1279" s="340">
        <f t="shared" si="100"/>
        <v>47.785999999999994</v>
      </c>
      <c r="S1279" s="70"/>
      <c r="T1279" s="70"/>
    </row>
    <row r="1280" spans="1:20" ht="15" x14ac:dyDescent="0.2">
      <c r="A1280" s="519">
        <v>1265</v>
      </c>
      <c r="B1280" s="537">
        <v>2333</v>
      </c>
      <c r="C1280" s="538" t="s">
        <v>8465</v>
      </c>
      <c r="D1280" s="539"/>
      <c r="E1280" s="411" t="s">
        <v>1930</v>
      </c>
      <c r="F1280" s="411" t="s">
        <v>13055</v>
      </c>
      <c r="G1280" s="411" t="s">
        <v>1950</v>
      </c>
      <c r="H1280" s="540" t="s">
        <v>1951</v>
      </c>
      <c r="I1280" s="541" t="str">
        <f t="shared" si="98"/>
        <v>фото1</v>
      </c>
      <c r="J1280" s="541"/>
      <c r="K1280" s="542" t="s">
        <v>32</v>
      </c>
      <c r="L1280" s="546">
        <v>50</v>
      </c>
      <c r="M1280" s="558">
        <v>1509.1</v>
      </c>
      <c r="N1280" s="544"/>
      <c r="O1280" s="331">
        <f t="shared" si="99"/>
        <v>0</v>
      </c>
      <c r="P1280" s="545"/>
      <c r="Q1280" s="333" t="s">
        <v>1941</v>
      </c>
      <c r="R1280" s="340">
        <f t="shared" si="100"/>
        <v>30.181999999999999</v>
      </c>
      <c r="S1280" s="70"/>
      <c r="T1280" s="70"/>
    </row>
    <row r="1281" spans="1:20" ht="15" x14ac:dyDescent="0.2">
      <c r="A1281" s="519">
        <v>1266</v>
      </c>
      <c r="B1281" s="537">
        <v>3162</v>
      </c>
      <c r="C1281" s="538" t="s">
        <v>8466</v>
      </c>
      <c r="D1281" s="539"/>
      <c r="E1281" s="411" t="s">
        <v>1930</v>
      </c>
      <c r="F1281" s="411" t="s">
        <v>1952</v>
      </c>
      <c r="G1281" s="411" t="s">
        <v>1953</v>
      </c>
      <c r="H1281" s="540" t="s">
        <v>1954</v>
      </c>
      <c r="I1281" s="541" t="str">
        <f t="shared" si="98"/>
        <v>фото1</v>
      </c>
      <c r="J1281" s="541"/>
      <c r="K1281" s="542" t="s">
        <v>32</v>
      </c>
      <c r="L1281" s="546">
        <v>50</v>
      </c>
      <c r="M1281" s="558">
        <v>1476.6</v>
      </c>
      <c r="N1281" s="544"/>
      <c r="O1281" s="331">
        <f t="shared" si="99"/>
        <v>0</v>
      </c>
      <c r="P1281" s="545"/>
      <c r="Q1281" s="333" t="s">
        <v>1941</v>
      </c>
      <c r="R1281" s="340">
        <f t="shared" si="100"/>
        <v>29.531999999999996</v>
      </c>
      <c r="S1281" s="70"/>
      <c r="T1281" s="70"/>
    </row>
    <row r="1282" spans="1:20" ht="15" x14ac:dyDescent="0.2">
      <c r="A1282" s="519">
        <v>1267</v>
      </c>
      <c r="B1282" s="537">
        <v>4135</v>
      </c>
      <c r="C1282" s="538" t="s">
        <v>8467</v>
      </c>
      <c r="D1282" s="539"/>
      <c r="E1282" s="411" t="s">
        <v>1930</v>
      </c>
      <c r="F1282" s="411" t="s">
        <v>1955</v>
      </c>
      <c r="G1282" s="411" t="s">
        <v>1956</v>
      </c>
      <c r="H1282" s="540" t="s">
        <v>1957</v>
      </c>
      <c r="I1282" s="541" t="str">
        <f t="shared" si="98"/>
        <v>фото1</v>
      </c>
      <c r="J1282" s="541"/>
      <c r="K1282" s="542" t="s">
        <v>32</v>
      </c>
      <c r="L1282" s="546">
        <v>50</v>
      </c>
      <c r="M1282" s="558">
        <v>4367.3</v>
      </c>
      <c r="N1282" s="544"/>
      <c r="O1282" s="331">
        <f t="shared" si="99"/>
        <v>0</v>
      </c>
      <c r="P1282" s="545"/>
      <c r="Q1282" s="333" t="s">
        <v>1941</v>
      </c>
      <c r="R1282" s="340">
        <f t="shared" si="100"/>
        <v>87.346000000000004</v>
      </c>
      <c r="S1282" s="70"/>
      <c r="T1282" s="70"/>
    </row>
    <row r="1283" spans="1:20" ht="25.5" x14ac:dyDescent="0.2">
      <c r="A1283" s="519">
        <v>1268</v>
      </c>
      <c r="B1283" s="537">
        <v>4136</v>
      </c>
      <c r="C1283" s="538" t="s">
        <v>8468</v>
      </c>
      <c r="D1283" s="539"/>
      <c r="E1283" s="411" t="s">
        <v>1930</v>
      </c>
      <c r="F1283" s="411" t="s">
        <v>1958</v>
      </c>
      <c r="G1283" s="411" t="s">
        <v>1959</v>
      </c>
      <c r="H1283" s="540" t="s">
        <v>1960</v>
      </c>
      <c r="I1283" s="541" t="str">
        <f t="shared" si="98"/>
        <v>фото1</v>
      </c>
      <c r="J1283" s="541"/>
      <c r="K1283" s="542" t="s">
        <v>32</v>
      </c>
      <c r="L1283" s="546">
        <v>50</v>
      </c>
      <c r="M1283" s="558">
        <v>1980</v>
      </c>
      <c r="N1283" s="544"/>
      <c r="O1283" s="331">
        <f t="shared" si="99"/>
        <v>0</v>
      </c>
      <c r="P1283" s="545"/>
      <c r="Q1283" s="333" t="s">
        <v>1941</v>
      </c>
      <c r="R1283" s="340">
        <f t="shared" si="100"/>
        <v>39.6</v>
      </c>
      <c r="S1283" s="70"/>
      <c r="T1283" s="70"/>
    </row>
    <row r="1284" spans="1:20" ht="15" x14ac:dyDescent="0.2">
      <c r="A1284" s="519">
        <v>1269</v>
      </c>
      <c r="B1284" s="537">
        <v>6926</v>
      </c>
      <c r="C1284" s="538" t="s">
        <v>8469</v>
      </c>
      <c r="D1284" s="539"/>
      <c r="E1284" s="411" t="s">
        <v>1930</v>
      </c>
      <c r="F1284" s="411" t="s">
        <v>3795</v>
      </c>
      <c r="G1284" s="411" t="s">
        <v>3293</v>
      </c>
      <c r="H1284" s="540" t="s">
        <v>6522</v>
      </c>
      <c r="I1284" s="541" t="str">
        <f t="shared" si="98"/>
        <v>фото1</v>
      </c>
      <c r="J1284" s="541"/>
      <c r="K1284" s="542" t="s">
        <v>32</v>
      </c>
      <c r="L1284" s="546">
        <v>50</v>
      </c>
      <c r="M1284" s="558">
        <v>3181.7999999999997</v>
      </c>
      <c r="N1284" s="544"/>
      <c r="O1284" s="331">
        <f t="shared" si="99"/>
        <v>0</v>
      </c>
      <c r="P1284" s="545"/>
      <c r="Q1284" s="333" t="s">
        <v>11055</v>
      </c>
      <c r="R1284" s="340">
        <f t="shared" si="100"/>
        <v>63.635999999999996</v>
      </c>
      <c r="S1284" s="70"/>
      <c r="T1284" s="70"/>
    </row>
    <row r="1285" spans="1:20" ht="25.5" x14ac:dyDescent="0.2">
      <c r="A1285" s="519">
        <v>1270</v>
      </c>
      <c r="B1285" s="537">
        <v>3163</v>
      </c>
      <c r="C1285" s="538" t="s">
        <v>8470</v>
      </c>
      <c r="D1285" s="539"/>
      <c r="E1285" s="411" t="s">
        <v>1930</v>
      </c>
      <c r="F1285" s="411" t="s">
        <v>1961</v>
      </c>
      <c r="G1285" s="411" t="s">
        <v>1962</v>
      </c>
      <c r="H1285" s="540" t="s">
        <v>17</v>
      </c>
      <c r="I1285" s="541" t="str">
        <f t="shared" si="98"/>
        <v>фото1</v>
      </c>
      <c r="J1285" s="541"/>
      <c r="K1285" s="542" t="s">
        <v>32</v>
      </c>
      <c r="L1285" s="546">
        <v>50</v>
      </c>
      <c r="M1285" s="558">
        <v>2207.4</v>
      </c>
      <c r="N1285" s="544"/>
      <c r="O1285" s="331">
        <f t="shared" si="99"/>
        <v>0</v>
      </c>
      <c r="P1285" s="545"/>
      <c r="Q1285" s="333" t="s">
        <v>1941</v>
      </c>
      <c r="R1285" s="340">
        <f t="shared" si="100"/>
        <v>44.148000000000003</v>
      </c>
      <c r="S1285" s="70"/>
      <c r="T1285" s="70"/>
    </row>
    <row r="1286" spans="1:20" ht="25.5" x14ac:dyDescent="0.2">
      <c r="A1286" s="519">
        <v>1271</v>
      </c>
      <c r="B1286" s="537">
        <v>5473</v>
      </c>
      <c r="C1286" s="538" t="s">
        <v>9528</v>
      </c>
      <c r="D1286" s="539"/>
      <c r="E1286" s="411" t="s">
        <v>1930</v>
      </c>
      <c r="F1286" s="411" t="s">
        <v>2909</v>
      </c>
      <c r="G1286" s="411" t="s">
        <v>2910</v>
      </c>
      <c r="H1286" s="540" t="s">
        <v>8471</v>
      </c>
      <c r="I1286" s="541" t="str">
        <f t="shared" si="98"/>
        <v>фото1</v>
      </c>
      <c r="J1286" s="541"/>
      <c r="K1286" s="542" t="s">
        <v>32</v>
      </c>
      <c r="L1286" s="546">
        <v>50</v>
      </c>
      <c r="M1286" s="558">
        <v>3311.7</v>
      </c>
      <c r="N1286" s="544"/>
      <c r="O1286" s="331">
        <f t="shared" si="99"/>
        <v>0</v>
      </c>
      <c r="P1286" s="545"/>
      <c r="Q1286" s="333" t="s">
        <v>1941</v>
      </c>
      <c r="R1286" s="340">
        <f t="shared" si="100"/>
        <v>66.233999999999995</v>
      </c>
      <c r="S1286" s="70"/>
      <c r="T1286" s="70"/>
    </row>
    <row r="1287" spans="1:20" ht="15" x14ac:dyDescent="0.2">
      <c r="A1287" s="519">
        <v>1272</v>
      </c>
      <c r="B1287" s="537">
        <v>5475</v>
      </c>
      <c r="C1287" s="538" t="s">
        <v>9529</v>
      </c>
      <c r="D1287" s="539"/>
      <c r="E1287" s="411" t="s">
        <v>1930</v>
      </c>
      <c r="F1287" s="411" t="s">
        <v>8472</v>
      </c>
      <c r="G1287" s="411" t="s">
        <v>8473</v>
      </c>
      <c r="H1287" s="540" t="s">
        <v>8474</v>
      </c>
      <c r="I1287" s="541" t="str">
        <f t="shared" si="98"/>
        <v>фото1</v>
      </c>
      <c r="J1287" s="541"/>
      <c r="K1287" s="542" t="s">
        <v>32</v>
      </c>
      <c r="L1287" s="546">
        <v>50</v>
      </c>
      <c r="M1287" s="558">
        <v>2983.6</v>
      </c>
      <c r="N1287" s="544"/>
      <c r="O1287" s="331">
        <f t="shared" si="99"/>
        <v>0</v>
      </c>
      <c r="P1287" s="545"/>
      <c r="Q1287" s="333" t="s">
        <v>1941</v>
      </c>
      <c r="R1287" s="340">
        <f t="shared" si="100"/>
        <v>59.671999999999997</v>
      </c>
      <c r="S1287" s="70"/>
      <c r="T1287" s="70"/>
    </row>
    <row r="1288" spans="1:20" ht="15" x14ac:dyDescent="0.2">
      <c r="A1288" s="519">
        <v>1273</v>
      </c>
      <c r="B1288" s="537">
        <v>4715</v>
      </c>
      <c r="C1288" s="538" t="s">
        <v>8475</v>
      </c>
      <c r="D1288" s="539"/>
      <c r="E1288" s="411" t="s">
        <v>1930</v>
      </c>
      <c r="F1288" s="411" t="s">
        <v>1963</v>
      </c>
      <c r="G1288" s="411" t="s">
        <v>1964</v>
      </c>
      <c r="H1288" s="540" t="s">
        <v>1965</v>
      </c>
      <c r="I1288" s="541" t="str">
        <f t="shared" si="98"/>
        <v>фото1</v>
      </c>
      <c r="J1288" s="541"/>
      <c r="K1288" s="542" t="s">
        <v>32</v>
      </c>
      <c r="L1288" s="546">
        <v>50</v>
      </c>
      <c r="M1288" s="558">
        <v>2954.4</v>
      </c>
      <c r="N1288" s="544"/>
      <c r="O1288" s="331">
        <f t="shared" si="99"/>
        <v>0</v>
      </c>
      <c r="P1288" s="545"/>
      <c r="Q1288" s="333" t="s">
        <v>1941</v>
      </c>
      <c r="R1288" s="340">
        <f t="shared" si="100"/>
        <v>59.088000000000001</v>
      </c>
      <c r="S1288" s="70"/>
      <c r="T1288" s="70"/>
    </row>
    <row r="1289" spans="1:20" ht="25.5" x14ac:dyDescent="0.2">
      <c r="A1289" s="519">
        <v>1274</v>
      </c>
      <c r="B1289" s="537">
        <v>3164</v>
      </c>
      <c r="C1289" s="538" t="s">
        <v>8476</v>
      </c>
      <c r="D1289" s="539"/>
      <c r="E1289" s="411" t="s">
        <v>1930</v>
      </c>
      <c r="F1289" s="411" t="s">
        <v>1966</v>
      </c>
      <c r="G1289" s="411" t="s">
        <v>1967</v>
      </c>
      <c r="H1289" s="540" t="s">
        <v>1968</v>
      </c>
      <c r="I1289" s="541" t="str">
        <f t="shared" si="98"/>
        <v>фото1</v>
      </c>
      <c r="J1289" s="541"/>
      <c r="K1289" s="542" t="s">
        <v>32</v>
      </c>
      <c r="L1289" s="546">
        <v>50</v>
      </c>
      <c r="M1289" s="558">
        <v>2954.4</v>
      </c>
      <c r="N1289" s="544"/>
      <c r="O1289" s="331">
        <f t="shared" si="99"/>
        <v>0</v>
      </c>
      <c r="P1289" s="545"/>
      <c r="Q1289" s="333" t="s">
        <v>1941</v>
      </c>
      <c r="R1289" s="340">
        <f t="shared" si="100"/>
        <v>59.088000000000001</v>
      </c>
      <c r="S1289" s="70"/>
      <c r="T1289" s="70"/>
    </row>
    <row r="1290" spans="1:20" ht="25.5" x14ac:dyDescent="0.2">
      <c r="A1290" s="519">
        <v>1275</v>
      </c>
      <c r="B1290" s="537">
        <v>6918</v>
      </c>
      <c r="C1290" s="538" t="s">
        <v>9530</v>
      </c>
      <c r="D1290" s="539"/>
      <c r="E1290" s="411" t="s">
        <v>1930</v>
      </c>
      <c r="F1290" s="411" t="s">
        <v>3796</v>
      </c>
      <c r="G1290" s="411" t="s">
        <v>3797</v>
      </c>
      <c r="H1290" s="540" t="s">
        <v>3798</v>
      </c>
      <c r="I1290" s="541" t="str">
        <f t="shared" si="98"/>
        <v>фото1</v>
      </c>
      <c r="J1290" s="541"/>
      <c r="K1290" s="542" t="s">
        <v>32</v>
      </c>
      <c r="L1290" s="546">
        <v>50</v>
      </c>
      <c r="M1290" s="558">
        <v>4351</v>
      </c>
      <c r="N1290" s="544"/>
      <c r="O1290" s="331">
        <f t="shared" si="99"/>
        <v>0</v>
      </c>
      <c r="P1290" s="545"/>
      <c r="Q1290" s="333" t="s">
        <v>1941</v>
      </c>
      <c r="R1290" s="340">
        <f t="shared" si="100"/>
        <v>87.02</v>
      </c>
      <c r="S1290" s="70"/>
      <c r="T1290" s="70"/>
    </row>
    <row r="1291" spans="1:20" ht="15" x14ac:dyDescent="0.2">
      <c r="A1291" s="519">
        <v>1276</v>
      </c>
      <c r="B1291" s="537">
        <v>4137</v>
      </c>
      <c r="C1291" s="538" t="s">
        <v>8477</v>
      </c>
      <c r="D1291" s="539"/>
      <c r="E1291" s="411" t="s">
        <v>1930</v>
      </c>
      <c r="F1291" s="411" t="s">
        <v>1969</v>
      </c>
      <c r="G1291" s="411" t="s">
        <v>1970</v>
      </c>
      <c r="H1291" s="540" t="s">
        <v>1971</v>
      </c>
      <c r="I1291" s="541" t="str">
        <f t="shared" si="98"/>
        <v>фото1</v>
      </c>
      <c r="J1291" s="541"/>
      <c r="K1291" s="542" t="s">
        <v>32</v>
      </c>
      <c r="L1291" s="546">
        <v>50</v>
      </c>
      <c r="M1291" s="558">
        <v>2230.1</v>
      </c>
      <c r="N1291" s="544"/>
      <c r="O1291" s="331">
        <f t="shared" si="99"/>
        <v>0</v>
      </c>
      <c r="P1291" s="545"/>
      <c r="Q1291" s="333" t="s">
        <v>1941</v>
      </c>
      <c r="R1291" s="340">
        <f t="shared" si="100"/>
        <v>44.601999999999997</v>
      </c>
      <c r="S1291" s="70"/>
      <c r="T1291" s="70"/>
    </row>
    <row r="1292" spans="1:20" ht="25.5" x14ac:dyDescent="0.2">
      <c r="A1292" s="519">
        <v>1277</v>
      </c>
      <c r="B1292" s="537">
        <v>3165</v>
      </c>
      <c r="C1292" s="538" t="s">
        <v>8478</v>
      </c>
      <c r="D1292" s="539"/>
      <c r="E1292" s="411" t="s">
        <v>1930</v>
      </c>
      <c r="F1292" s="411" t="s">
        <v>1972</v>
      </c>
      <c r="G1292" s="411" t="s">
        <v>1973</v>
      </c>
      <c r="H1292" s="540" t="s">
        <v>1974</v>
      </c>
      <c r="I1292" s="541" t="str">
        <f t="shared" si="98"/>
        <v>фото1</v>
      </c>
      <c r="J1292" s="541"/>
      <c r="K1292" s="542" t="s">
        <v>32</v>
      </c>
      <c r="L1292" s="546">
        <v>50</v>
      </c>
      <c r="M1292" s="558">
        <v>5124.1000000000004</v>
      </c>
      <c r="N1292" s="544"/>
      <c r="O1292" s="331">
        <f t="shared" si="99"/>
        <v>0</v>
      </c>
      <c r="P1292" s="545"/>
      <c r="Q1292" s="333" t="s">
        <v>1941</v>
      </c>
      <c r="R1292" s="340">
        <f t="shared" si="100"/>
        <v>102.48200000000001</v>
      </c>
      <c r="S1292" s="70"/>
      <c r="T1292" s="70"/>
    </row>
    <row r="1293" spans="1:20" ht="15" x14ac:dyDescent="0.2">
      <c r="A1293" s="519">
        <v>1278</v>
      </c>
      <c r="B1293" s="537">
        <v>4138</v>
      </c>
      <c r="C1293" s="538" t="s">
        <v>8479</v>
      </c>
      <c r="D1293" s="539"/>
      <c r="E1293" s="411" t="s">
        <v>1930</v>
      </c>
      <c r="F1293" s="411" t="s">
        <v>1975</v>
      </c>
      <c r="G1293" s="411" t="s">
        <v>1976</v>
      </c>
      <c r="H1293" s="540" t="s">
        <v>772</v>
      </c>
      <c r="I1293" s="541" t="str">
        <f t="shared" si="98"/>
        <v>фото1</v>
      </c>
      <c r="J1293" s="541"/>
      <c r="K1293" s="542" t="s">
        <v>32</v>
      </c>
      <c r="L1293" s="546">
        <v>50</v>
      </c>
      <c r="M1293" s="558">
        <v>1525.3</v>
      </c>
      <c r="N1293" s="544"/>
      <c r="O1293" s="331">
        <f t="shared" si="99"/>
        <v>0</v>
      </c>
      <c r="P1293" s="545"/>
      <c r="Q1293" s="333" t="s">
        <v>1941</v>
      </c>
      <c r="R1293" s="340">
        <f t="shared" si="100"/>
        <v>30.506</v>
      </c>
      <c r="S1293" s="70"/>
      <c r="T1293" s="70"/>
    </row>
    <row r="1294" spans="1:20" ht="15" x14ac:dyDescent="0.2">
      <c r="A1294" s="519">
        <v>1279</v>
      </c>
      <c r="B1294" s="537">
        <v>2723</v>
      </c>
      <c r="C1294" s="538" t="s">
        <v>8480</v>
      </c>
      <c r="D1294" s="539"/>
      <c r="E1294" s="411" t="s">
        <v>1930</v>
      </c>
      <c r="F1294" s="411" t="s">
        <v>1977</v>
      </c>
      <c r="G1294" s="411" t="s">
        <v>1978</v>
      </c>
      <c r="H1294" s="540" t="s">
        <v>1979</v>
      </c>
      <c r="I1294" s="541" t="str">
        <f t="shared" si="98"/>
        <v>фото1</v>
      </c>
      <c r="J1294" s="541"/>
      <c r="K1294" s="542" t="s">
        <v>32</v>
      </c>
      <c r="L1294" s="546">
        <v>50</v>
      </c>
      <c r="M1294" s="558">
        <v>3311.7</v>
      </c>
      <c r="N1294" s="544"/>
      <c r="O1294" s="331">
        <f t="shared" si="99"/>
        <v>0</v>
      </c>
      <c r="P1294" s="545"/>
      <c r="Q1294" s="333" t="s">
        <v>1941</v>
      </c>
      <c r="R1294" s="340">
        <f t="shared" si="100"/>
        <v>66.233999999999995</v>
      </c>
      <c r="S1294" s="70"/>
      <c r="T1294" s="70"/>
    </row>
    <row r="1295" spans="1:20" ht="15" x14ac:dyDescent="0.2">
      <c r="A1295" s="519">
        <v>1280</v>
      </c>
      <c r="B1295" s="537">
        <v>4139</v>
      </c>
      <c r="C1295" s="538" t="s">
        <v>8481</v>
      </c>
      <c r="D1295" s="539"/>
      <c r="E1295" s="411" t="s">
        <v>1930</v>
      </c>
      <c r="F1295" s="411" t="s">
        <v>1980</v>
      </c>
      <c r="G1295" s="411" t="s">
        <v>1981</v>
      </c>
      <c r="H1295" s="540" t="s">
        <v>1982</v>
      </c>
      <c r="I1295" s="541" t="str">
        <f t="shared" si="98"/>
        <v>фото1</v>
      </c>
      <c r="J1295" s="541"/>
      <c r="K1295" s="542" t="s">
        <v>32</v>
      </c>
      <c r="L1295" s="546">
        <v>50</v>
      </c>
      <c r="M1295" s="558">
        <v>1882.6</v>
      </c>
      <c r="N1295" s="544"/>
      <c r="O1295" s="331">
        <f t="shared" si="99"/>
        <v>0</v>
      </c>
      <c r="P1295" s="545"/>
      <c r="Q1295" s="333" t="s">
        <v>1941</v>
      </c>
      <c r="R1295" s="340">
        <f t="shared" si="100"/>
        <v>37.652000000000001</v>
      </c>
      <c r="S1295" s="70"/>
      <c r="T1295" s="70"/>
    </row>
    <row r="1296" spans="1:20" ht="15" x14ac:dyDescent="0.2">
      <c r="A1296" s="519">
        <v>1281</v>
      </c>
      <c r="B1296" s="537">
        <v>2334</v>
      </c>
      <c r="C1296" s="538" t="s">
        <v>8482</v>
      </c>
      <c r="D1296" s="539"/>
      <c r="E1296" s="411" t="s">
        <v>1930</v>
      </c>
      <c r="F1296" s="411" t="s">
        <v>1983</v>
      </c>
      <c r="G1296" s="411" t="s">
        <v>1984</v>
      </c>
      <c r="H1296" s="540" t="s">
        <v>1985</v>
      </c>
      <c r="I1296" s="541" t="str">
        <f t="shared" si="98"/>
        <v>фото1</v>
      </c>
      <c r="J1296" s="541"/>
      <c r="K1296" s="542" t="s">
        <v>32</v>
      </c>
      <c r="L1296" s="546">
        <v>50</v>
      </c>
      <c r="M1296" s="558">
        <v>1525.3</v>
      </c>
      <c r="N1296" s="544"/>
      <c r="O1296" s="331">
        <f t="shared" si="99"/>
        <v>0</v>
      </c>
      <c r="P1296" s="545"/>
      <c r="Q1296" s="333" t="s">
        <v>1941</v>
      </c>
      <c r="R1296" s="340">
        <f t="shared" si="100"/>
        <v>30.506</v>
      </c>
      <c r="S1296" s="70"/>
      <c r="T1296" s="70"/>
    </row>
    <row r="1297" spans="1:20" ht="15" x14ac:dyDescent="0.2">
      <c r="A1297" s="519">
        <v>1282</v>
      </c>
      <c r="B1297" s="537">
        <v>4716</v>
      </c>
      <c r="C1297" s="538" t="s">
        <v>8483</v>
      </c>
      <c r="D1297" s="539"/>
      <c r="E1297" s="449" t="s">
        <v>1930</v>
      </c>
      <c r="F1297" s="449" t="s">
        <v>1986</v>
      </c>
      <c r="G1297" s="449" t="s">
        <v>1987</v>
      </c>
      <c r="H1297" s="548" t="s">
        <v>1988</v>
      </c>
      <c r="I1297" s="541" t="str">
        <f t="shared" si="98"/>
        <v>фото1</v>
      </c>
      <c r="J1297" s="541"/>
      <c r="K1297" s="542" t="s">
        <v>32</v>
      </c>
      <c r="L1297" s="546">
        <v>50</v>
      </c>
      <c r="M1297" s="558">
        <v>1525.3</v>
      </c>
      <c r="N1297" s="544"/>
      <c r="O1297" s="331">
        <f t="shared" si="99"/>
        <v>0</v>
      </c>
      <c r="P1297" s="545"/>
      <c r="Q1297" s="333" t="s">
        <v>1941</v>
      </c>
      <c r="R1297" s="340">
        <f t="shared" si="100"/>
        <v>30.506</v>
      </c>
      <c r="S1297" s="70"/>
      <c r="T1297" s="70"/>
    </row>
    <row r="1298" spans="1:20" ht="25.5" x14ac:dyDescent="0.2">
      <c r="A1298" s="519">
        <v>1283</v>
      </c>
      <c r="B1298" s="537">
        <v>2318</v>
      </c>
      <c r="C1298" s="538" t="s">
        <v>11060</v>
      </c>
      <c r="D1298" s="539"/>
      <c r="E1298" s="411" t="s">
        <v>1930</v>
      </c>
      <c r="F1298" s="411" t="s">
        <v>11061</v>
      </c>
      <c r="G1298" s="411" t="s">
        <v>11062</v>
      </c>
      <c r="H1298" s="540" t="s">
        <v>11063</v>
      </c>
      <c r="I1298" s="541" t="str">
        <f t="shared" si="98"/>
        <v>фото1</v>
      </c>
      <c r="J1298" s="541"/>
      <c r="K1298" s="542" t="s">
        <v>32</v>
      </c>
      <c r="L1298" s="546">
        <v>50</v>
      </c>
      <c r="M1298" s="558">
        <v>2954.4</v>
      </c>
      <c r="N1298" s="544"/>
      <c r="O1298" s="331">
        <f t="shared" si="99"/>
        <v>0</v>
      </c>
      <c r="P1298" s="545"/>
      <c r="Q1298" s="333" t="s">
        <v>1941</v>
      </c>
      <c r="R1298" s="340">
        <f t="shared" si="100"/>
        <v>59.088000000000001</v>
      </c>
      <c r="S1298" s="70"/>
      <c r="T1298" s="70"/>
    </row>
    <row r="1299" spans="1:20" ht="15" x14ac:dyDescent="0.2">
      <c r="A1299" s="519">
        <v>1284</v>
      </c>
      <c r="B1299" s="537">
        <v>3166</v>
      </c>
      <c r="C1299" s="538" t="s">
        <v>8484</v>
      </c>
      <c r="D1299" s="539"/>
      <c r="E1299" s="411" t="s">
        <v>1930</v>
      </c>
      <c r="F1299" s="411" t="s">
        <v>1989</v>
      </c>
      <c r="G1299" s="411" t="s">
        <v>1990</v>
      </c>
      <c r="H1299" s="540" t="s">
        <v>1991</v>
      </c>
      <c r="I1299" s="541" t="str">
        <f t="shared" si="98"/>
        <v>фото1</v>
      </c>
      <c r="J1299" s="541"/>
      <c r="K1299" s="542" t="s">
        <v>32</v>
      </c>
      <c r="L1299" s="546">
        <v>50</v>
      </c>
      <c r="M1299" s="558">
        <v>2954.4</v>
      </c>
      <c r="N1299" s="544"/>
      <c r="O1299" s="331">
        <f t="shared" si="99"/>
        <v>0</v>
      </c>
      <c r="P1299" s="545"/>
      <c r="Q1299" s="333" t="s">
        <v>1941</v>
      </c>
      <c r="R1299" s="340">
        <f t="shared" si="100"/>
        <v>59.088000000000001</v>
      </c>
      <c r="S1299" s="70"/>
      <c r="T1299" s="70"/>
    </row>
    <row r="1300" spans="1:20" ht="25.5" x14ac:dyDescent="0.2">
      <c r="A1300" s="519">
        <v>1285</v>
      </c>
      <c r="B1300" s="537">
        <v>3167</v>
      </c>
      <c r="C1300" s="538" t="s">
        <v>8485</v>
      </c>
      <c r="D1300" s="539"/>
      <c r="E1300" s="411" t="s">
        <v>1930</v>
      </c>
      <c r="F1300" s="411" t="s">
        <v>1992</v>
      </c>
      <c r="G1300" s="411" t="s">
        <v>1993</v>
      </c>
      <c r="H1300" s="540" t="s">
        <v>1994</v>
      </c>
      <c r="I1300" s="541" t="str">
        <f t="shared" si="98"/>
        <v>фото1</v>
      </c>
      <c r="J1300" s="541"/>
      <c r="K1300" s="542" t="s">
        <v>32</v>
      </c>
      <c r="L1300" s="546">
        <v>50</v>
      </c>
      <c r="M1300" s="558">
        <v>2954.4</v>
      </c>
      <c r="N1300" s="544"/>
      <c r="O1300" s="331">
        <f t="shared" si="99"/>
        <v>0</v>
      </c>
      <c r="P1300" s="545"/>
      <c r="Q1300" s="333" t="s">
        <v>1941</v>
      </c>
      <c r="R1300" s="340">
        <f t="shared" si="100"/>
        <v>59.088000000000001</v>
      </c>
      <c r="S1300" s="70"/>
      <c r="T1300" s="70"/>
    </row>
    <row r="1301" spans="1:20" ht="25.5" x14ac:dyDescent="0.2">
      <c r="A1301" s="519">
        <v>1286</v>
      </c>
      <c r="B1301" s="537">
        <v>6909</v>
      </c>
      <c r="C1301" s="538" t="s">
        <v>13805</v>
      </c>
      <c r="D1301" s="539"/>
      <c r="E1301" s="411" t="s">
        <v>1930</v>
      </c>
      <c r="F1301" s="411" t="s">
        <v>3799</v>
      </c>
      <c r="G1301" s="411" t="s">
        <v>3800</v>
      </c>
      <c r="H1301" s="540" t="s">
        <v>3801</v>
      </c>
      <c r="I1301" s="541" t="str">
        <f t="shared" si="98"/>
        <v>фото1</v>
      </c>
      <c r="J1301" s="541"/>
      <c r="K1301" s="542" t="s">
        <v>32</v>
      </c>
      <c r="L1301" s="546">
        <v>50</v>
      </c>
      <c r="M1301" s="558">
        <v>4133.4000000000005</v>
      </c>
      <c r="N1301" s="544"/>
      <c r="O1301" s="331">
        <f t="shared" si="99"/>
        <v>0</v>
      </c>
      <c r="P1301" s="545"/>
      <c r="Q1301" s="333" t="s">
        <v>1941</v>
      </c>
      <c r="R1301" s="340">
        <f t="shared" si="100"/>
        <v>82.668000000000006</v>
      </c>
      <c r="S1301" s="70"/>
      <c r="T1301" s="70"/>
    </row>
    <row r="1302" spans="1:20" ht="38.25" x14ac:dyDescent="0.2">
      <c r="A1302" s="519">
        <v>1287</v>
      </c>
      <c r="B1302" s="537">
        <v>6910</v>
      </c>
      <c r="C1302" s="538" t="s">
        <v>13806</v>
      </c>
      <c r="D1302" s="539"/>
      <c r="E1302" s="411" t="s">
        <v>1930</v>
      </c>
      <c r="F1302" s="411" t="s">
        <v>3802</v>
      </c>
      <c r="G1302" s="411" t="s">
        <v>3803</v>
      </c>
      <c r="H1302" s="540" t="s">
        <v>3804</v>
      </c>
      <c r="I1302" s="541" t="str">
        <f t="shared" si="98"/>
        <v>фото1</v>
      </c>
      <c r="J1302" s="541"/>
      <c r="K1302" s="542" t="s">
        <v>32</v>
      </c>
      <c r="L1302" s="546">
        <v>50</v>
      </c>
      <c r="M1302" s="558">
        <v>4133.4000000000005</v>
      </c>
      <c r="N1302" s="544"/>
      <c r="O1302" s="331">
        <f t="shared" si="99"/>
        <v>0</v>
      </c>
      <c r="P1302" s="545"/>
      <c r="Q1302" s="333" t="s">
        <v>1941</v>
      </c>
      <c r="R1302" s="340">
        <f t="shared" si="100"/>
        <v>82.668000000000006</v>
      </c>
      <c r="S1302" s="70"/>
      <c r="T1302" s="70"/>
    </row>
    <row r="1303" spans="1:20" ht="25.5" x14ac:dyDescent="0.2">
      <c r="A1303" s="519">
        <v>1288</v>
      </c>
      <c r="B1303" s="537">
        <v>6911</v>
      </c>
      <c r="C1303" s="538" t="s">
        <v>13807</v>
      </c>
      <c r="D1303" s="539"/>
      <c r="E1303" s="411" t="s">
        <v>1930</v>
      </c>
      <c r="F1303" s="411" t="s">
        <v>3805</v>
      </c>
      <c r="G1303" s="411" t="s">
        <v>3806</v>
      </c>
      <c r="H1303" s="540" t="s">
        <v>3807</v>
      </c>
      <c r="I1303" s="541" t="str">
        <f t="shared" si="98"/>
        <v>фото1</v>
      </c>
      <c r="J1303" s="541"/>
      <c r="K1303" s="542" t="s">
        <v>32</v>
      </c>
      <c r="L1303" s="546">
        <v>50</v>
      </c>
      <c r="M1303" s="558">
        <v>4133.4000000000005</v>
      </c>
      <c r="N1303" s="544"/>
      <c r="O1303" s="331">
        <f t="shared" si="99"/>
        <v>0</v>
      </c>
      <c r="P1303" s="545"/>
      <c r="Q1303" s="333" t="s">
        <v>1941</v>
      </c>
      <c r="R1303" s="340">
        <f t="shared" si="100"/>
        <v>82.668000000000006</v>
      </c>
      <c r="S1303" s="70"/>
      <c r="T1303" s="70"/>
    </row>
    <row r="1304" spans="1:20" ht="25.5" x14ac:dyDescent="0.2">
      <c r="A1304" s="519">
        <v>1289</v>
      </c>
      <c r="B1304" s="537">
        <v>6912</v>
      </c>
      <c r="C1304" s="538" t="s">
        <v>13808</v>
      </c>
      <c r="D1304" s="539"/>
      <c r="E1304" s="411" t="s">
        <v>1930</v>
      </c>
      <c r="F1304" s="411" t="s">
        <v>3808</v>
      </c>
      <c r="G1304" s="411" t="s">
        <v>3809</v>
      </c>
      <c r="H1304" s="540" t="s">
        <v>3810</v>
      </c>
      <c r="I1304" s="541" t="str">
        <f t="shared" si="98"/>
        <v>фото1</v>
      </c>
      <c r="J1304" s="541"/>
      <c r="K1304" s="542" t="s">
        <v>32</v>
      </c>
      <c r="L1304" s="546">
        <v>50</v>
      </c>
      <c r="M1304" s="558">
        <v>4133.4000000000005</v>
      </c>
      <c r="N1304" s="544"/>
      <c r="O1304" s="331">
        <f t="shared" si="99"/>
        <v>0</v>
      </c>
      <c r="P1304" s="545"/>
      <c r="Q1304" s="333" t="s">
        <v>1941</v>
      </c>
      <c r="R1304" s="340">
        <f t="shared" si="100"/>
        <v>82.668000000000006</v>
      </c>
      <c r="S1304" s="70"/>
      <c r="T1304" s="70"/>
    </row>
    <row r="1305" spans="1:20" ht="15" x14ac:dyDescent="0.2">
      <c r="A1305" s="519">
        <v>1290</v>
      </c>
      <c r="B1305" s="537">
        <v>4140</v>
      </c>
      <c r="C1305" s="538" t="s">
        <v>8486</v>
      </c>
      <c r="D1305" s="539"/>
      <c r="E1305" s="411" t="s">
        <v>1930</v>
      </c>
      <c r="F1305" s="411" t="s">
        <v>1995</v>
      </c>
      <c r="G1305" s="411" t="s">
        <v>1996</v>
      </c>
      <c r="H1305" s="540" t="s">
        <v>772</v>
      </c>
      <c r="I1305" s="541" t="str">
        <f t="shared" si="98"/>
        <v>фото1</v>
      </c>
      <c r="J1305" s="541"/>
      <c r="K1305" s="542" t="s">
        <v>32</v>
      </c>
      <c r="L1305" s="546">
        <v>50</v>
      </c>
      <c r="M1305" s="558">
        <v>1733.1999999999998</v>
      </c>
      <c r="N1305" s="544"/>
      <c r="O1305" s="331">
        <f t="shared" si="99"/>
        <v>0</v>
      </c>
      <c r="P1305" s="545"/>
      <c r="Q1305" s="333" t="s">
        <v>1941</v>
      </c>
      <c r="R1305" s="340">
        <f t="shared" si="100"/>
        <v>34.663999999999994</v>
      </c>
      <c r="S1305" s="70"/>
      <c r="T1305" s="70"/>
    </row>
    <row r="1306" spans="1:20" ht="15" x14ac:dyDescent="0.2">
      <c r="A1306" s="519">
        <v>1291</v>
      </c>
      <c r="B1306" s="537">
        <v>6915</v>
      </c>
      <c r="C1306" s="538" t="s">
        <v>8487</v>
      </c>
      <c r="D1306" s="539"/>
      <c r="E1306" s="411" t="s">
        <v>1930</v>
      </c>
      <c r="F1306" s="411" t="s">
        <v>3811</v>
      </c>
      <c r="G1306" s="411" t="s">
        <v>3812</v>
      </c>
      <c r="H1306" s="540" t="s">
        <v>3814</v>
      </c>
      <c r="I1306" s="541" t="str">
        <f t="shared" si="98"/>
        <v>фото1</v>
      </c>
      <c r="J1306" s="541"/>
      <c r="K1306" s="542" t="s">
        <v>32</v>
      </c>
      <c r="L1306" s="546">
        <v>50</v>
      </c>
      <c r="M1306" s="558">
        <v>4058.7</v>
      </c>
      <c r="N1306" s="544"/>
      <c r="O1306" s="331">
        <f t="shared" si="99"/>
        <v>0</v>
      </c>
      <c r="P1306" s="545"/>
      <c r="Q1306" s="333" t="s">
        <v>3813</v>
      </c>
      <c r="R1306" s="340">
        <f t="shared" si="100"/>
        <v>81.173999999999992</v>
      </c>
      <c r="S1306" s="70"/>
      <c r="T1306" s="70"/>
    </row>
    <row r="1307" spans="1:20" ht="15" x14ac:dyDescent="0.2">
      <c r="A1307" s="519">
        <v>1292</v>
      </c>
      <c r="B1307" s="537">
        <v>4717</v>
      </c>
      <c r="C1307" s="538" t="s">
        <v>8488</v>
      </c>
      <c r="D1307" s="539"/>
      <c r="E1307" s="411" t="s">
        <v>1930</v>
      </c>
      <c r="F1307" s="411" t="s">
        <v>1997</v>
      </c>
      <c r="G1307" s="411" t="s">
        <v>1998</v>
      </c>
      <c r="H1307" s="540" t="s">
        <v>1999</v>
      </c>
      <c r="I1307" s="541" t="str">
        <f t="shared" si="98"/>
        <v>фото1</v>
      </c>
      <c r="J1307" s="541"/>
      <c r="K1307" s="542" t="s">
        <v>32</v>
      </c>
      <c r="L1307" s="546">
        <v>50</v>
      </c>
      <c r="M1307" s="558">
        <v>1775.3999999999999</v>
      </c>
      <c r="N1307" s="544"/>
      <c r="O1307" s="331">
        <f t="shared" si="99"/>
        <v>0</v>
      </c>
      <c r="P1307" s="545"/>
      <c r="Q1307" s="333" t="s">
        <v>1941</v>
      </c>
      <c r="R1307" s="340">
        <f t="shared" si="100"/>
        <v>35.507999999999996</v>
      </c>
      <c r="S1307" s="70"/>
      <c r="T1307" s="70"/>
    </row>
    <row r="1308" spans="1:20" ht="25.5" x14ac:dyDescent="0.2">
      <c r="A1308" s="519">
        <v>1293</v>
      </c>
      <c r="B1308" s="537">
        <v>6917</v>
      </c>
      <c r="C1308" s="538" t="s">
        <v>8489</v>
      </c>
      <c r="D1308" s="539"/>
      <c r="E1308" s="411" t="s">
        <v>1930</v>
      </c>
      <c r="F1308" s="411" t="s">
        <v>3815</v>
      </c>
      <c r="G1308" s="411" t="s">
        <v>3816</v>
      </c>
      <c r="H1308" s="540" t="s">
        <v>3817</v>
      </c>
      <c r="I1308" s="541" t="str">
        <f t="shared" si="98"/>
        <v>фото1</v>
      </c>
      <c r="J1308" s="541"/>
      <c r="K1308" s="542" t="s">
        <v>32</v>
      </c>
      <c r="L1308" s="546">
        <v>50</v>
      </c>
      <c r="M1308" s="558">
        <v>4058.7</v>
      </c>
      <c r="N1308" s="544"/>
      <c r="O1308" s="331">
        <f t="shared" si="99"/>
        <v>0</v>
      </c>
      <c r="P1308" s="545"/>
      <c r="Q1308" s="333" t="s">
        <v>1941</v>
      </c>
      <c r="R1308" s="340">
        <f t="shared" si="100"/>
        <v>81.173999999999992</v>
      </c>
      <c r="S1308" s="70"/>
      <c r="T1308" s="70"/>
    </row>
    <row r="1309" spans="1:20" ht="51" x14ac:dyDescent="0.2">
      <c r="A1309" s="519">
        <v>1294</v>
      </c>
      <c r="B1309" s="537">
        <v>6916</v>
      </c>
      <c r="C1309" s="538" t="s">
        <v>8490</v>
      </c>
      <c r="D1309" s="539"/>
      <c r="E1309" s="411" t="s">
        <v>1930</v>
      </c>
      <c r="F1309" s="411" t="s">
        <v>3818</v>
      </c>
      <c r="G1309" s="411" t="s">
        <v>3819</v>
      </c>
      <c r="H1309" s="540" t="s">
        <v>3820</v>
      </c>
      <c r="I1309" s="541" t="str">
        <f t="shared" si="98"/>
        <v>фото1</v>
      </c>
      <c r="J1309" s="541"/>
      <c r="K1309" s="542" t="s">
        <v>32</v>
      </c>
      <c r="L1309" s="546">
        <v>50</v>
      </c>
      <c r="M1309" s="558">
        <v>3766.4</v>
      </c>
      <c r="N1309" s="544"/>
      <c r="O1309" s="331">
        <f t="shared" si="99"/>
        <v>0</v>
      </c>
      <c r="P1309" s="545"/>
      <c r="Q1309" s="333" t="s">
        <v>1941</v>
      </c>
      <c r="R1309" s="340">
        <f t="shared" si="100"/>
        <v>75.328000000000003</v>
      </c>
      <c r="S1309" s="70"/>
      <c r="T1309" s="70"/>
    </row>
    <row r="1310" spans="1:20" ht="25.5" x14ac:dyDescent="0.2">
      <c r="A1310" s="519">
        <v>1295</v>
      </c>
      <c r="B1310" s="537">
        <v>1417</v>
      </c>
      <c r="C1310" s="538" t="s">
        <v>8491</v>
      </c>
      <c r="D1310" s="539"/>
      <c r="E1310" s="411" t="s">
        <v>1930</v>
      </c>
      <c r="F1310" s="411" t="s">
        <v>2000</v>
      </c>
      <c r="G1310" s="411" t="s">
        <v>2001</v>
      </c>
      <c r="H1310" s="540" t="s">
        <v>2002</v>
      </c>
      <c r="I1310" s="541" t="str">
        <f t="shared" si="98"/>
        <v>фото1</v>
      </c>
      <c r="J1310" s="541"/>
      <c r="K1310" s="542" t="s">
        <v>32</v>
      </c>
      <c r="L1310" s="546">
        <v>50</v>
      </c>
      <c r="M1310" s="558">
        <v>3019.4</v>
      </c>
      <c r="N1310" s="544"/>
      <c r="O1310" s="331">
        <f t="shared" si="99"/>
        <v>0</v>
      </c>
      <c r="P1310" s="545"/>
      <c r="Q1310" s="333" t="s">
        <v>1941</v>
      </c>
      <c r="R1310" s="340">
        <f t="shared" si="100"/>
        <v>60.388000000000005</v>
      </c>
      <c r="S1310" s="70"/>
      <c r="T1310" s="70"/>
    </row>
    <row r="1311" spans="1:20" ht="15" x14ac:dyDescent="0.2">
      <c r="A1311" s="519">
        <v>1296</v>
      </c>
      <c r="B1311" s="537">
        <v>3168</v>
      </c>
      <c r="C1311" s="538" t="s">
        <v>8492</v>
      </c>
      <c r="D1311" s="539"/>
      <c r="E1311" s="411" t="s">
        <v>1930</v>
      </c>
      <c r="F1311" s="411" t="s">
        <v>2003</v>
      </c>
      <c r="G1311" s="411" t="s">
        <v>2004</v>
      </c>
      <c r="H1311" s="540" t="s">
        <v>2005</v>
      </c>
      <c r="I1311" s="541" t="str">
        <f t="shared" si="98"/>
        <v>фото1</v>
      </c>
      <c r="J1311" s="541"/>
      <c r="K1311" s="542" t="s">
        <v>32</v>
      </c>
      <c r="L1311" s="546">
        <v>50</v>
      </c>
      <c r="M1311" s="558">
        <v>5130.6000000000004</v>
      </c>
      <c r="N1311" s="544"/>
      <c r="O1311" s="331">
        <f t="shared" si="99"/>
        <v>0</v>
      </c>
      <c r="P1311" s="545"/>
      <c r="Q1311" s="333" t="s">
        <v>1941</v>
      </c>
      <c r="R1311" s="340">
        <f t="shared" si="100"/>
        <v>102.61200000000001</v>
      </c>
      <c r="S1311" s="70"/>
      <c r="T1311" s="70"/>
    </row>
    <row r="1312" spans="1:20" ht="25.5" x14ac:dyDescent="0.2">
      <c r="A1312" s="519">
        <v>1297</v>
      </c>
      <c r="B1312" s="537">
        <v>5706</v>
      </c>
      <c r="C1312" s="538" t="s">
        <v>9531</v>
      </c>
      <c r="D1312" s="539"/>
      <c r="E1312" s="411" t="s">
        <v>1930</v>
      </c>
      <c r="F1312" s="411" t="s">
        <v>9532</v>
      </c>
      <c r="G1312" s="411" t="s">
        <v>9533</v>
      </c>
      <c r="H1312" s="540" t="s">
        <v>11064</v>
      </c>
      <c r="I1312" s="541" t="str">
        <f t="shared" si="98"/>
        <v>фото1</v>
      </c>
      <c r="J1312" s="541"/>
      <c r="K1312" s="542" t="s">
        <v>32</v>
      </c>
      <c r="L1312" s="546">
        <v>50</v>
      </c>
      <c r="M1312" s="558">
        <v>2938.2</v>
      </c>
      <c r="N1312" s="544"/>
      <c r="O1312" s="331">
        <f t="shared" si="99"/>
        <v>0</v>
      </c>
      <c r="P1312" s="545"/>
      <c r="Q1312" s="333" t="s">
        <v>1941</v>
      </c>
      <c r="R1312" s="340">
        <f t="shared" si="100"/>
        <v>58.763999999999996</v>
      </c>
      <c r="S1312" s="70"/>
      <c r="T1312" s="70"/>
    </row>
    <row r="1313" spans="1:20" ht="25.5" x14ac:dyDescent="0.2">
      <c r="A1313" s="519">
        <v>1298</v>
      </c>
      <c r="B1313" s="537">
        <v>6878</v>
      </c>
      <c r="C1313" s="538" t="s">
        <v>13056</v>
      </c>
      <c r="D1313" s="539"/>
      <c r="E1313" s="411" t="s">
        <v>1930</v>
      </c>
      <c r="F1313" s="411" t="s">
        <v>585</v>
      </c>
      <c r="G1313" s="411" t="s">
        <v>586</v>
      </c>
      <c r="H1313" s="540" t="s">
        <v>13057</v>
      </c>
      <c r="I1313" s="541" t="str">
        <f t="shared" si="98"/>
        <v>фото1</v>
      </c>
      <c r="J1313" s="541"/>
      <c r="K1313" s="542" t="s">
        <v>32</v>
      </c>
      <c r="L1313" s="546">
        <v>25</v>
      </c>
      <c r="M1313" s="558">
        <v>2126.1999999999998</v>
      </c>
      <c r="N1313" s="544"/>
      <c r="O1313" s="331">
        <f t="shared" si="99"/>
        <v>0</v>
      </c>
      <c r="P1313" s="545" t="s">
        <v>11622</v>
      </c>
      <c r="Q1313" s="333" t="s">
        <v>3813</v>
      </c>
      <c r="R1313" s="340">
        <f t="shared" si="100"/>
        <v>85.047999999999988</v>
      </c>
      <c r="S1313" s="70"/>
      <c r="T1313" s="70"/>
    </row>
    <row r="1314" spans="1:20" ht="15" x14ac:dyDescent="0.2">
      <c r="A1314" s="519">
        <v>1299</v>
      </c>
      <c r="B1314" s="537">
        <v>4718</v>
      </c>
      <c r="C1314" s="538" t="s">
        <v>8493</v>
      </c>
      <c r="D1314" s="539"/>
      <c r="E1314" s="411" t="s">
        <v>1930</v>
      </c>
      <c r="F1314" s="411" t="s">
        <v>2006</v>
      </c>
      <c r="G1314" s="411" t="s">
        <v>428</v>
      </c>
      <c r="H1314" s="540" t="s">
        <v>2007</v>
      </c>
      <c r="I1314" s="541" t="str">
        <f t="shared" si="98"/>
        <v>фото1</v>
      </c>
      <c r="J1314" s="541"/>
      <c r="K1314" s="542" t="s">
        <v>32</v>
      </c>
      <c r="L1314" s="546">
        <v>50</v>
      </c>
      <c r="M1314" s="558">
        <v>3051.9</v>
      </c>
      <c r="N1314" s="544"/>
      <c r="O1314" s="331">
        <f t="shared" si="99"/>
        <v>0</v>
      </c>
      <c r="P1314" s="545"/>
      <c r="Q1314" s="333" t="s">
        <v>1941</v>
      </c>
      <c r="R1314" s="340">
        <f t="shared" si="100"/>
        <v>61.038000000000004</v>
      </c>
      <c r="S1314" s="70"/>
      <c r="T1314" s="70"/>
    </row>
    <row r="1315" spans="1:20" ht="15" x14ac:dyDescent="0.2">
      <c r="A1315" s="519">
        <v>1300</v>
      </c>
      <c r="B1315" s="537">
        <v>4141</v>
      </c>
      <c r="C1315" s="538" t="s">
        <v>8494</v>
      </c>
      <c r="D1315" s="539"/>
      <c r="E1315" s="449" t="s">
        <v>1930</v>
      </c>
      <c r="F1315" s="449" t="s">
        <v>2008</v>
      </c>
      <c r="G1315" s="449" t="s">
        <v>2009</v>
      </c>
      <c r="H1315" s="548" t="s">
        <v>2010</v>
      </c>
      <c r="I1315" s="541" t="str">
        <f t="shared" si="98"/>
        <v>фото1</v>
      </c>
      <c r="J1315" s="541"/>
      <c r="K1315" s="542" t="s">
        <v>32</v>
      </c>
      <c r="L1315" s="546">
        <v>50</v>
      </c>
      <c r="M1315" s="558">
        <v>2084</v>
      </c>
      <c r="N1315" s="544"/>
      <c r="O1315" s="331">
        <f t="shared" si="99"/>
        <v>0</v>
      </c>
      <c r="P1315" s="545"/>
      <c r="Q1315" s="333" t="s">
        <v>1941</v>
      </c>
      <c r="R1315" s="340">
        <f t="shared" si="100"/>
        <v>41.68</v>
      </c>
      <c r="S1315" s="70"/>
      <c r="T1315" s="70"/>
    </row>
    <row r="1316" spans="1:20" ht="15" x14ac:dyDescent="0.2">
      <c r="A1316" s="519">
        <v>1301</v>
      </c>
      <c r="B1316" s="537">
        <v>4142</v>
      </c>
      <c r="C1316" s="538" t="s">
        <v>8495</v>
      </c>
      <c r="D1316" s="539"/>
      <c r="E1316" s="411" t="s">
        <v>1930</v>
      </c>
      <c r="F1316" s="411" t="s">
        <v>2011</v>
      </c>
      <c r="G1316" s="411" t="s">
        <v>2012</v>
      </c>
      <c r="H1316" s="540" t="s">
        <v>2013</v>
      </c>
      <c r="I1316" s="541" t="str">
        <f t="shared" si="98"/>
        <v>фото1</v>
      </c>
      <c r="J1316" s="541"/>
      <c r="K1316" s="542" t="s">
        <v>32</v>
      </c>
      <c r="L1316" s="546">
        <v>50</v>
      </c>
      <c r="M1316" s="558">
        <v>2084</v>
      </c>
      <c r="N1316" s="544"/>
      <c r="O1316" s="331">
        <f t="shared" si="99"/>
        <v>0</v>
      </c>
      <c r="P1316" s="545"/>
      <c r="Q1316" s="333" t="s">
        <v>1941</v>
      </c>
      <c r="R1316" s="340">
        <f t="shared" si="100"/>
        <v>41.68</v>
      </c>
      <c r="S1316" s="70"/>
      <c r="T1316" s="70"/>
    </row>
    <row r="1317" spans="1:20" ht="38.25" x14ac:dyDescent="0.2">
      <c r="A1317" s="519">
        <v>1302</v>
      </c>
      <c r="B1317" s="537">
        <v>5707</v>
      </c>
      <c r="C1317" s="538" t="s">
        <v>9534</v>
      </c>
      <c r="D1317" s="539"/>
      <c r="E1317" s="411" t="s">
        <v>1930</v>
      </c>
      <c r="F1317" s="411" t="s">
        <v>11065</v>
      </c>
      <c r="G1317" s="411" t="s">
        <v>9535</v>
      </c>
      <c r="H1317" s="540" t="s">
        <v>11066</v>
      </c>
      <c r="I1317" s="541" t="str">
        <f t="shared" si="98"/>
        <v>фото1</v>
      </c>
      <c r="J1317" s="541"/>
      <c r="K1317" s="542" t="s">
        <v>32</v>
      </c>
      <c r="L1317" s="546">
        <v>50</v>
      </c>
      <c r="M1317" s="558">
        <v>2954.4</v>
      </c>
      <c r="N1317" s="544"/>
      <c r="O1317" s="331">
        <f t="shared" si="99"/>
        <v>0</v>
      </c>
      <c r="P1317" s="545"/>
      <c r="Q1317" s="333" t="s">
        <v>1941</v>
      </c>
      <c r="R1317" s="340">
        <f t="shared" si="100"/>
        <v>59.088000000000001</v>
      </c>
      <c r="S1317" s="70"/>
      <c r="T1317" s="70"/>
    </row>
    <row r="1318" spans="1:20" ht="25.5" x14ac:dyDescent="0.2">
      <c r="A1318" s="519">
        <v>1303</v>
      </c>
      <c r="B1318" s="537">
        <v>4719</v>
      </c>
      <c r="C1318" s="538" t="s">
        <v>8496</v>
      </c>
      <c r="D1318" s="539"/>
      <c r="E1318" s="411" t="s">
        <v>1930</v>
      </c>
      <c r="F1318" s="411" t="s">
        <v>2014</v>
      </c>
      <c r="G1318" s="411" t="s">
        <v>2015</v>
      </c>
      <c r="H1318" s="540" t="s">
        <v>2016</v>
      </c>
      <c r="I1318" s="541" t="str">
        <f t="shared" si="98"/>
        <v>фото1</v>
      </c>
      <c r="J1318" s="541"/>
      <c r="K1318" s="542" t="s">
        <v>32</v>
      </c>
      <c r="L1318" s="546">
        <v>50</v>
      </c>
      <c r="M1318" s="558">
        <v>1817.6</v>
      </c>
      <c r="N1318" s="544"/>
      <c r="O1318" s="331">
        <f t="shared" si="99"/>
        <v>0</v>
      </c>
      <c r="P1318" s="545"/>
      <c r="Q1318" s="333" t="s">
        <v>1941</v>
      </c>
      <c r="R1318" s="340">
        <f t="shared" si="100"/>
        <v>36.351999999999997</v>
      </c>
      <c r="S1318" s="70"/>
      <c r="T1318" s="70"/>
    </row>
    <row r="1319" spans="1:20" ht="15" x14ac:dyDescent="0.2">
      <c r="A1319" s="519">
        <v>1304</v>
      </c>
      <c r="B1319" s="537">
        <v>2713</v>
      </c>
      <c r="C1319" s="538" t="s">
        <v>8497</v>
      </c>
      <c r="D1319" s="539"/>
      <c r="E1319" s="411" t="s">
        <v>1930</v>
      </c>
      <c r="F1319" s="411" t="s">
        <v>2017</v>
      </c>
      <c r="G1319" s="411" t="s">
        <v>2018</v>
      </c>
      <c r="H1319" s="540" t="s">
        <v>2019</v>
      </c>
      <c r="I1319" s="541" t="str">
        <f t="shared" si="98"/>
        <v>фото1</v>
      </c>
      <c r="J1319" s="541"/>
      <c r="K1319" s="542" t="s">
        <v>32</v>
      </c>
      <c r="L1319" s="546">
        <v>50</v>
      </c>
      <c r="M1319" s="558">
        <v>2727.1</v>
      </c>
      <c r="N1319" s="544"/>
      <c r="O1319" s="331">
        <f t="shared" si="99"/>
        <v>0</v>
      </c>
      <c r="P1319" s="545"/>
      <c r="Q1319" s="333" t="s">
        <v>1941</v>
      </c>
      <c r="R1319" s="340">
        <f t="shared" si="100"/>
        <v>54.542000000000002</v>
      </c>
      <c r="S1319" s="70"/>
      <c r="T1319" s="70"/>
    </row>
    <row r="1320" spans="1:20" ht="25.5" x14ac:dyDescent="0.2">
      <c r="A1320" s="519">
        <v>1305</v>
      </c>
      <c r="B1320" s="537">
        <v>2738</v>
      </c>
      <c r="C1320" s="538" t="s">
        <v>8498</v>
      </c>
      <c r="D1320" s="539"/>
      <c r="E1320" s="411" t="s">
        <v>1930</v>
      </c>
      <c r="F1320" s="411" t="s">
        <v>2021</v>
      </c>
      <c r="G1320" s="411" t="s">
        <v>2022</v>
      </c>
      <c r="H1320" s="540" t="s">
        <v>2023</v>
      </c>
      <c r="I1320" s="541" t="str">
        <f t="shared" si="98"/>
        <v>фото1</v>
      </c>
      <c r="J1320" s="541"/>
      <c r="K1320" s="542" t="s">
        <v>32</v>
      </c>
      <c r="L1320" s="546">
        <v>50</v>
      </c>
      <c r="M1320" s="558">
        <v>2727.1</v>
      </c>
      <c r="N1320" s="544"/>
      <c r="O1320" s="331">
        <f t="shared" si="99"/>
        <v>0</v>
      </c>
      <c r="P1320" s="545"/>
      <c r="Q1320" s="333" t="s">
        <v>1941</v>
      </c>
      <c r="R1320" s="340">
        <f t="shared" si="100"/>
        <v>54.542000000000002</v>
      </c>
      <c r="S1320" s="70"/>
      <c r="T1320" s="70"/>
    </row>
    <row r="1321" spans="1:20" ht="15" x14ac:dyDescent="0.2">
      <c r="A1321" s="519">
        <v>1306</v>
      </c>
      <c r="B1321" s="537">
        <v>3170</v>
      </c>
      <c r="C1321" s="538" t="s">
        <v>8499</v>
      </c>
      <c r="D1321" s="539"/>
      <c r="E1321" s="411" t="s">
        <v>1930</v>
      </c>
      <c r="F1321" s="411" t="s">
        <v>1399</v>
      </c>
      <c r="G1321" s="411" t="s">
        <v>2024</v>
      </c>
      <c r="H1321" s="540" t="s">
        <v>2025</v>
      </c>
      <c r="I1321" s="541" t="str">
        <f t="shared" si="98"/>
        <v>фото1</v>
      </c>
      <c r="J1321" s="541"/>
      <c r="K1321" s="542" t="s">
        <v>32</v>
      </c>
      <c r="L1321" s="546">
        <v>50</v>
      </c>
      <c r="M1321" s="558">
        <v>1947.5</v>
      </c>
      <c r="N1321" s="544"/>
      <c r="O1321" s="331">
        <f t="shared" si="99"/>
        <v>0</v>
      </c>
      <c r="P1321" s="545"/>
      <c r="Q1321" s="333" t="s">
        <v>1941</v>
      </c>
      <c r="R1321" s="340">
        <f t="shared" si="100"/>
        <v>38.950000000000003</v>
      </c>
      <c r="S1321" s="70"/>
      <c r="T1321" s="70"/>
    </row>
    <row r="1322" spans="1:20" ht="15" x14ac:dyDescent="0.2">
      <c r="A1322" s="519">
        <v>1307</v>
      </c>
      <c r="B1322" s="537">
        <v>1184</v>
      </c>
      <c r="C1322" s="538" t="s">
        <v>8500</v>
      </c>
      <c r="D1322" s="539"/>
      <c r="E1322" s="411" t="s">
        <v>1930</v>
      </c>
      <c r="F1322" s="411" t="s">
        <v>2026</v>
      </c>
      <c r="G1322" s="411" t="s">
        <v>2027</v>
      </c>
      <c r="H1322" s="540" t="s">
        <v>2028</v>
      </c>
      <c r="I1322" s="541" t="str">
        <f t="shared" si="98"/>
        <v>фото1</v>
      </c>
      <c r="J1322" s="541"/>
      <c r="K1322" s="542" t="s">
        <v>32</v>
      </c>
      <c r="L1322" s="546">
        <v>50</v>
      </c>
      <c r="M1322" s="558">
        <v>2954.4</v>
      </c>
      <c r="N1322" s="544"/>
      <c r="O1322" s="331">
        <f t="shared" si="99"/>
        <v>0</v>
      </c>
      <c r="P1322" s="545"/>
      <c r="Q1322" s="333" t="s">
        <v>1941</v>
      </c>
      <c r="R1322" s="340">
        <f t="shared" si="100"/>
        <v>59.088000000000001</v>
      </c>
      <c r="S1322" s="70"/>
      <c r="T1322" s="70"/>
    </row>
    <row r="1323" spans="1:20" ht="15" x14ac:dyDescent="0.2">
      <c r="A1323" s="519">
        <v>1308</v>
      </c>
      <c r="B1323" s="537">
        <v>1235</v>
      </c>
      <c r="C1323" s="538" t="s">
        <v>8501</v>
      </c>
      <c r="D1323" s="539"/>
      <c r="E1323" s="411" t="s">
        <v>1930</v>
      </c>
      <c r="F1323" s="411" t="s">
        <v>2029</v>
      </c>
      <c r="G1323" s="411" t="s">
        <v>2030</v>
      </c>
      <c r="H1323" s="540" t="s">
        <v>2031</v>
      </c>
      <c r="I1323" s="541" t="str">
        <f t="shared" si="98"/>
        <v>фото1</v>
      </c>
      <c r="J1323" s="541"/>
      <c r="K1323" s="542" t="s">
        <v>32</v>
      </c>
      <c r="L1323" s="546">
        <v>50</v>
      </c>
      <c r="M1323" s="558">
        <v>1947.5</v>
      </c>
      <c r="N1323" s="544"/>
      <c r="O1323" s="331">
        <f t="shared" si="99"/>
        <v>0</v>
      </c>
      <c r="P1323" s="545"/>
      <c r="Q1323" s="333" t="s">
        <v>1941</v>
      </c>
      <c r="R1323" s="340">
        <f t="shared" si="100"/>
        <v>38.950000000000003</v>
      </c>
      <c r="S1323" s="70"/>
      <c r="T1323" s="70"/>
    </row>
    <row r="1324" spans="1:20" ht="25.5" x14ac:dyDescent="0.2">
      <c r="A1324" s="519">
        <v>1309</v>
      </c>
      <c r="B1324" s="537">
        <v>5476</v>
      </c>
      <c r="C1324" s="538" t="s">
        <v>9536</v>
      </c>
      <c r="D1324" s="539"/>
      <c r="E1324" s="411" t="s">
        <v>1930</v>
      </c>
      <c r="F1324" s="411" t="s">
        <v>8502</v>
      </c>
      <c r="G1324" s="411" t="s">
        <v>8503</v>
      </c>
      <c r="H1324" s="540" t="s">
        <v>8504</v>
      </c>
      <c r="I1324" s="541" t="str">
        <f t="shared" si="98"/>
        <v>фото1</v>
      </c>
      <c r="J1324" s="541"/>
      <c r="K1324" s="542" t="s">
        <v>32</v>
      </c>
      <c r="L1324" s="546">
        <v>50</v>
      </c>
      <c r="M1324" s="558">
        <v>2954.4</v>
      </c>
      <c r="N1324" s="544"/>
      <c r="O1324" s="331">
        <f t="shared" si="99"/>
        <v>0</v>
      </c>
      <c r="P1324" s="545"/>
      <c r="Q1324" s="333" t="s">
        <v>1941</v>
      </c>
      <c r="R1324" s="340">
        <f t="shared" si="100"/>
        <v>59.088000000000001</v>
      </c>
      <c r="S1324" s="70"/>
      <c r="T1324" s="70"/>
    </row>
    <row r="1325" spans="1:20" ht="15" x14ac:dyDescent="0.2">
      <c r="A1325" s="519">
        <v>1310</v>
      </c>
      <c r="B1325" s="537">
        <v>2335</v>
      </c>
      <c r="C1325" s="538" t="s">
        <v>8505</v>
      </c>
      <c r="D1325" s="539"/>
      <c r="E1325" s="411" t="s">
        <v>1930</v>
      </c>
      <c r="F1325" s="411" t="s">
        <v>655</v>
      </c>
      <c r="G1325" s="411" t="s">
        <v>656</v>
      </c>
      <c r="H1325" s="540" t="s">
        <v>2032</v>
      </c>
      <c r="I1325" s="541" t="str">
        <f t="shared" si="98"/>
        <v>фото1</v>
      </c>
      <c r="J1325" s="541"/>
      <c r="K1325" s="542" t="s">
        <v>32</v>
      </c>
      <c r="L1325" s="546">
        <v>50</v>
      </c>
      <c r="M1325" s="558">
        <v>1655.1999999999998</v>
      </c>
      <c r="N1325" s="544"/>
      <c r="O1325" s="331">
        <f t="shared" si="99"/>
        <v>0</v>
      </c>
      <c r="P1325" s="545"/>
      <c r="Q1325" s="333" t="s">
        <v>1941</v>
      </c>
      <c r="R1325" s="340">
        <f t="shared" si="100"/>
        <v>33.103999999999999</v>
      </c>
      <c r="S1325" s="70"/>
      <c r="T1325" s="70"/>
    </row>
    <row r="1326" spans="1:20" ht="15" x14ac:dyDescent="0.2">
      <c r="A1326" s="519">
        <v>1311</v>
      </c>
      <c r="B1326" s="537">
        <v>3171</v>
      </c>
      <c r="C1326" s="538" t="s">
        <v>8506</v>
      </c>
      <c r="D1326" s="539"/>
      <c r="E1326" s="411" t="s">
        <v>1930</v>
      </c>
      <c r="F1326" s="411" t="s">
        <v>2033</v>
      </c>
      <c r="G1326" s="411" t="s">
        <v>2034</v>
      </c>
      <c r="H1326" s="540" t="s">
        <v>2035</v>
      </c>
      <c r="I1326" s="541" t="str">
        <f t="shared" si="98"/>
        <v>фото1</v>
      </c>
      <c r="J1326" s="541"/>
      <c r="K1326" s="542" t="s">
        <v>32</v>
      </c>
      <c r="L1326" s="546">
        <v>50</v>
      </c>
      <c r="M1326" s="558">
        <v>1817.6</v>
      </c>
      <c r="N1326" s="544"/>
      <c r="O1326" s="331">
        <f t="shared" si="99"/>
        <v>0</v>
      </c>
      <c r="P1326" s="545"/>
      <c r="Q1326" s="333" t="s">
        <v>1941</v>
      </c>
      <c r="R1326" s="340">
        <f t="shared" si="100"/>
        <v>36.351999999999997</v>
      </c>
      <c r="S1326" s="70"/>
      <c r="T1326" s="70"/>
    </row>
    <row r="1327" spans="1:20" ht="15" x14ac:dyDescent="0.2">
      <c r="A1327" s="519">
        <v>1312</v>
      </c>
      <c r="B1327" s="537">
        <v>4144</v>
      </c>
      <c r="C1327" s="538" t="s">
        <v>8507</v>
      </c>
      <c r="D1327" s="539"/>
      <c r="E1327" s="411" t="s">
        <v>1930</v>
      </c>
      <c r="F1327" s="411" t="s">
        <v>2036</v>
      </c>
      <c r="G1327" s="411" t="s">
        <v>2037</v>
      </c>
      <c r="H1327" s="540" t="s">
        <v>2038</v>
      </c>
      <c r="I1327" s="541" t="str">
        <f t="shared" si="98"/>
        <v>фото1</v>
      </c>
      <c r="J1327" s="541"/>
      <c r="K1327" s="542" t="s">
        <v>32</v>
      </c>
      <c r="L1327" s="546">
        <v>50</v>
      </c>
      <c r="M1327" s="558">
        <v>1915.1</v>
      </c>
      <c r="N1327" s="544"/>
      <c r="O1327" s="331">
        <f t="shared" si="99"/>
        <v>0</v>
      </c>
      <c r="P1327" s="545"/>
      <c r="Q1327" s="333" t="s">
        <v>1941</v>
      </c>
      <c r="R1327" s="340">
        <f t="shared" si="100"/>
        <v>38.302</v>
      </c>
      <c r="S1327" s="70"/>
      <c r="T1327" s="70"/>
    </row>
    <row r="1328" spans="1:20" ht="15" x14ac:dyDescent="0.2">
      <c r="A1328" s="519">
        <v>1313</v>
      </c>
      <c r="B1328" s="537">
        <v>658</v>
      </c>
      <c r="C1328" s="538" t="s">
        <v>8508</v>
      </c>
      <c r="D1328" s="539"/>
      <c r="E1328" s="411" t="s">
        <v>1930</v>
      </c>
      <c r="F1328" s="411" t="s">
        <v>2039</v>
      </c>
      <c r="G1328" s="411" t="s">
        <v>2040</v>
      </c>
      <c r="H1328" s="540" t="s">
        <v>2041</v>
      </c>
      <c r="I1328" s="541" t="str">
        <f t="shared" ref="I1328:I1391" si="101">HYPERLINK("http://www.gardenbulbs.ru/images/vesna_CL/thumbnails/"&amp;C1328&amp;".jpg","фото1")</f>
        <v>фото1</v>
      </c>
      <c r="J1328" s="541"/>
      <c r="K1328" s="542" t="s">
        <v>32</v>
      </c>
      <c r="L1328" s="546">
        <v>50</v>
      </c>
      <c r="M1328" s="558">
        <v>3181.7999999999997</v>
      </c>
      <c r="N1328" s="544"/>
      <c r="O1328" s="331">
        <f t="shared" ref="O1328:O1391" si="102">IF(ISERROR(N1328*M1328),0,N1328*M1328)</f>
        <v>0</v>
      </c>
      <c r="P1328" s="545"/>
      <c r="Q1328" s="333" t="s">
        <v>1941</v>
      </c>
      <c r="R1328" s="340">
        <f t="shared" ref="R1328:R1391" si="103">M1328/L1328</f>
        <v>63.635999999999996</v>
      </c>
      <c r="S1328" s="70"/>
      <c r="T1328" s="70"/>
    </row>
    <row r="1329" spans="1:20" ht="25.5" x14ac:dyDescent="0.2">
      <c r="A1329" s="519">
        <v>1314</v>
      </c>
      <c r="B1329" s="537">
        <v>3688</v>
      </c>
      <c r="C1329" s="538" t="s">
        <v>8509</v>
      </c>
      <c r="D1329" s="539"/>
      <c r="E1329" s="411" t="s">
        <v>1930</v>
      </c>
      <c r="F1329" s="411" t="s">
        <v>2042</v>
      </c>
      <c r="G1329" s="411" t="s">
        <v>2043</v>
      </c>
      <c r="H1329" s="540" t="s">
        <v>2044</v>
      </c>
      <c r="I1329" s="541" t="str">
        <f t="shared" si="101"/>
        <v>фото1</v>
      </c>
      <c r="J1329" s="541"/>
      <c r="K1329" s="542" t="s">
        <v>32</v>
      </c>
      <c r="L1329" s="546">
        <v>50</v>
      </c>
      <c r="M1329" s="558">
        <v>2434.6999999999998</v>
      </c>
      <c r="N1329" s="544"/>
      <c r="O1329" s="331">
        <f t="shared" si="102"/>
        <v>0</v>
      </c>
      <c r="P1329" s="545"/>
      <c r="Q1329" s="333" t="s">
        <v>1941</v>
      </c>
      <c r="R1329" s="340">
        <f t="shared" si="103"/>
        <v>48.693999999999996</v>
      </c>
      <c r="S1329" s="70"/>
      <c r="T1329" s="70"/>
    </row>
    <row r="1330" spans="1:20" ht="15" x14ac:dyDescent="0.2">
      <c r="A1330" s="519">
        <v>1315</v>
      </c>
      <c r="B1330" s="537">
        <v>3172</v>
      </c>
      <c r="C1330" s="538" t="s">
        <v>8510</v>
      </c>
      <c r="D1330" s="539"/>
      <c r="E1330" s="411" t="s">
        <v>1930</v>
      </c>
      <c r="F1330" s="411" t="s">
        <v>2045</v>
      </c>
      <c r="G1330" s="411" t="s">
        <v>2046</v>
      </c>
      <c r="H1330" s="540" t="s">
        <v>2047</v>
      </c>
      <c r="I1330" s="541" t="str">
        <f t="shared" si="101"/>
        <v>фото1</v>
      </c>
      <c r="J1330" s="541"/>
      <c r="K1330" s="542" t="s">
        <v>32</v>
      </c>
      <c r="L1330" s="546">
        <v>50</v>
      </c>
      <c r="M1330" s="558">
        <v>1775.3999999999999</v>
      </c>
      <c r="N1330" s="544"/>
      <c r="O1330" s="331">
        <f t="shared" si="102"/>
        <v>0</v>
      </c>
      <c r="P1330" s="545"/>
      <c r="Q1330" s="333" t="s">
        <v>1941</v>
      </c>
      <c r="R1330" s="340">
        <f t="shared" si="103"/>
        <v>35.507999999999996</v>
      </c>
      <c r="S1330" s="70"/>
      <c r="T1330" s="70"/>
    </row>
    <row r="1331" spans="1:20" ht="15" x14ac:dyDescent="0.2">
      <c r="A1331" s="519">
        <v>1316</v>
      </c>
      <c r="B1331" s="537">
        <v>6879</v>
      </c>
      <c r="C1331" s="538" t="s">
        <v>13058</v>
      </c>
      <c r="D1331" s="539"/>
      <c r="E1331" s="411" t="s">
        <v>1930</v>
      </c>
      <c r="F1331" s="411" t="s">
        <v>13059</v>
      </c>
      <c r="G1331" s="411" t="s">
        <v>13060</v>
      </c>
      <c r="H1331" s="540" t="s">
        <v>13061</v>
      </c>
      <c r="I1331" s="541" t="str">
        <f t="shared" si="101"/>
        <v>фото1</v>
      </c>
      <c r="J1331" s="541"/>
      <c r="K1331" s="542" t="s">
        <v>32</v>
      </c>
      <c r="L1331" s="546">
        <v>25</v>
      </c>
      <c r="M1331" s="558">
        <v>1242.6999999999998</v>
      </c>
      <c r="N1331" s="544"/>
      <c r="O1331" s="331">
        <f t="shared" si="102"/>
        <v>0</v>
      </c>
      <c r="P1331" s="545" t="s">
        <v>11622</v>
      </c>
      <c r="Q1331" s="333" t="s">
        <v>1941</v>
      </c>
      <c r="R1331" s="340">
        <f t="shared" si="103"/>
        <v>49.707999999999991</v>
      </c>
      <c r="S1331" s="70"/>
      <c r="T1331" s="70"/>
    </row>
    <row r="1332" spans="1:20" ht="15" x14ac:dyDescent="0.2">
      <c r="A1332" s="519">
        <v>1317</v>
      </c>
      <c r="B1332" s="537">
        <v>3687</v>
      </c>
      <c r="C1332" s="538" t="s">
        <v>8511</v>
      </c>
      <c r="D1332" s="539"/>
      <c r="E1332" s="411" t="s">
        <v>1930</v>
      </c>
      <c r="F1332" s="411" t="s">
        <v>1758</v>
      </c>
      <c r="G1332" s="411" t="s">
        <v>1759</v>
      </c>
      <c r="H1332" s="540" t="s">
        <v>2048</v>
      </c>
      <c r="I1332" s="541" t="str">
        <f t="shared" si="101"/>
        <v>фото1</v>
      </c>
      <c r="J1332" s="541"/>
      <c r="K1332" s="542" t="s">
        <v>32</v>
      </c>
      <c r="L1332" s="546">
        <v>50</v>
      </c>
      <c r="M1332" s="558">
        <v>1720.1999999999998</v>
      </c>
      <c r="N1332" s="544"/>
      <c r="O1332" s="331">
        <f t="shared" si="102"/>
        <v>0</v>
      </c>
      <c r="P1332" s="545"/>
      <c r="Q1332" s="333" t="s">
        <v>1941</v>
      </c>
      <c r="R1332" s="340">
        <f t="shared" si="103"/>
        <v>34.403999999999996</v>
      </c>
      <c r="S1332" s="70"/>
      <c r="T1332" s="70"/>
    </row>
    <row r="1333" spans="1:20" ht="15" x14ac:dyDescent="0.2">
      <c r="A1333" s="519">
        <v>1318</v>
      </c>
      <c r="B1333" s="537">
        <v>1824</v>
      </c>
      <c r="C1333" s="538" t="s">
        <v>8512</v>
      </c>
      <c r="D1333" s="539"/>
      <c r="E1333" s="411" t="s">
        <v>1930</v>
      </c>
      <c r="F1333" s="411" t="s">
        <v>2049</v>
      </c>
      <c r="G1333" s="411" t="s">
        <v>2050</v>
      </c>
      <c r="H1333" s="540" t="s">
        <v>2051</v>
      </c>
      <c r="I1333" s="541" t="str">
        <f t="shared" si="101"/>
        <v>фото1</v>
      </c>
      <c r="J1333" s="541"/>
      <c r="K1333" s="542" t="s">
        <v>32</v>
      </c>
      <c r="L1333" s="546">
        <v>50</v>
      </c>
      <c r="M1333" s="558">
        <v>2084</v>
      </c>
      <c r="N1333" s="544"/>
      <c r="O1333" s="331">
        <f t="shared" si="102"/>
        <v>0</v>
      </c>
      <c r="P1333" s="545"/>
      <c r="Q1333" s="333" t="s">
        <v>1941</v>
      </c>
      <c r="R1333" s="340">
        <f t="shared" si="103"/>
        <v>41.68</v>
      </c>
      <c r="S1333" s="70"/>
      <c r="T1333" s="70"/>
    </row>
    <row r="1334" spans="1:20" ht="15" x14ac:dyDescent="0.2">
      <c r="A1334" s="519">
        <v>1319</v>
      </c>
      <c r="B1334" s="537">
        <v>4145</v>
      </c>
      <c r="C1334" s="538" t="s">
        <v>8513</v>
      </c>
      <c r="D1334" s="539"/>
      <c r="E1334" s="411" t="s">
        <v>1930</v>
      </c>
      <c r="F1334" s="411" t="s">
        <v>2052</v>
      </c>
      <c r="G1334" s="411" t="s">
        <v>2053</v>
      </c>
      <c r="H1334" s="540" t="s">
        <v>1982</v>
      </c>
      <c r="I1334" s="541" t="str">
        <f t="shared" si="101"/>
        <v>фото1</v>
      </c>
      <c r="J1334" s="541"/>
      <c r="K1334" s="542" t="s">
        <v>32</v>
      </c>
      <c r="L1334" s="546">
        <v>50</v>
      </c>
      <c r="M1334" s="558">
        <v>1655.1999999999998</v>
      </c>
      <c r="N1334" s="544"/>
      <c r="O1334" s="331">
        <f t="shared" si="102"/>
        <v>0</v>
      </c>
      <c r="P1334" s="545"/>
      <c r="Q1334" s="333" t="s">
        <v>1941</v>
      </c>
      <c r="R1334" s="340">
        <f t="shared" si="103"/>
        <v>33.103999999999999</v>
      </c>
      <c r="S1334" s="70"/>
      <c r="T1334" s="70"/>
    </row>
    <row r="1335" spans="1:20" ht="15" x14ac:dyDescent="0.2">
      <c r="A1335" s="519">
        <v>1320</v>
      </c>
      <c r="B1335" s="537">
        <v>6919</v>
      </c>
      <c r="C1335" s="538" t="s">
        <v>8514</v>
      </c>
      <c r="D1335" s="539"/>
      <c r="E1335" s="411" t="s">
        <v>1930</v>
      </c>
      <c r="F1335" s="411" t="s">
        <v>3821</v>
      </c>
      <c r="G1335" s="411" t="s">
        <v>3822</v>
      </c>
      <c r="H1335" s="540" t="s">
        <v>3823</v>
      </c>
      <c r="I1335" s="541" t="str">
        <f t="shared" si="101"/>
        <v>фото1</v>
      </c>
      <c r="J1335" s="541"/>
      <c r="K1335" s="542" t="s">
        <v>32</v>
      </c>
      <c r="L1335" s="546">
        <v>50</v>
      </c>
      <c r="M1335" s="558">
        <v>2986.9</v>
      </c>
      <c r="N1335" s="544"/>
      <c r="O1335" s="331">
        <f t="shared" si="102"/>
        <v>0</v>
      </c>
      <c r="P1335" s="545"/>
      <c r="Q1335" s="333" t="s">
        <v>1941</v>
      </c>
      <c r="R1335" s="340">
        <f t="shared" si="103"/>
        <v>59.738</v>
      </c>
      <c r="S1335" s="70"/>
      <c r="T1335" s="70"/>
    </row>
    <row r="1336" spans="1:20" ht="15" x14ac:dyDescent="0.2">
      <c r="A1336" s="519">
        <v>1321</v>
      </c>
      <c r="B1336" s="537">
        <v>3689</v>
      </c>
      <c r="C1336" s="538" t="s">
        <v>8515</v>
      </c>
      <c r="D1336" s="539"/>
      <c r="E1336" s="411" t="s">
        <v>1930</v>
      </c>
      <c r="F1336" s="411" t="s">
        <v>2054</v>
      </c>
      <c r="G1336" s="411" t="s">
        <v>2055</v>
      </c>
      <c r="H1336" s="540" t="s">
        <v>2056</v>
      </c>
      <c r="I1336" s="541" t="str">
        <f t="shared" si="101"/>
        <v>фото1</v>
      </c>
      <c r="J1336" s="541"/>
      <c r="K1336" s="542" t="s">
        <v>32</v>
      </c>
      <c r="L1336" s="546">
        <v>50</v>
      </c>
      <c r="M1336" s="558">
        <v>2986.9</v>
      </c>
      <c r="N1336" s="544"/>
      <c r="O1336" s="331">
        <f t="shared" si="102"/>
        <v>0</v>
      </c>
      <c r="P1336" s="545"/>
      <c r="Q1336" s="333" t="s">
        <v>1941</v>
      </c>
      <c r="R1336" s="340">
        <f t="shared" si="103"/>
        <v>59.738</v>
      </c>
      <c r="S1336" s="70"/>
      <c r="T1336" s="70"/>
    </row>
    <row r="1337" spans="1:20" ht="15" x14ac:dyDescent="0.2">
      <c r="A1337" s="519">
        <v>1322</v>
      </c>
      <c r="B1337" s="537">
        <v>3690</v>
      </c>
      <c r="C1337" s="538" t="s">
        <v>8457</v>
      </c>
      <c r="D1337" s="539"/>
      <c r="E1337" s="411" t="s">
        <v>1930</v>
      </c>
      <c r="F1337" s="411" t="s">
        <v>208</v>
      </c>
      <c r="G1337" s="411" t="s">
        <v>1936</v>
      </c>
      <c r="H1337" s="540" t="s">
        <v>1938</v>
      </c>
      <c r="I1337" s="541" t="str">
        <f t="shared" si="101"/>
        <v>фото1</v>
      </c>
      <c r="J1337" s="541"/>
      <c r="K1337" s="542" t="s">
        <v>32</v>
      </c>
      <c r="L1337" s="546">
        <v>50</v>
      </c>
      <c r="M1337" s="558">
        <v>3311.7</v>
      </c>
      <c r="N1337" s="544"/>
      <c r="O1337" s="331">
        <f t="shared" si="102"/>
        <v>0</v>
      </c>
      <c r="P1337" s="545"/>
      <c r="Q1337" s="333" t="s">
        <v>1937</v>
      </c>
      <c r="R1337" s="340">
        <f t="shared" si="103"/>
        <v>66.233999999999995</v>
      </c>
      <c r="S1337" s="70"/>
      <c r="T1337" s="70"/>
    </row>
    <row r="1338" spans="1:20" ht="15" x14ac:dyDescent="0.2">
      <c r="A1338" s="519">
        <v>1323</v>
      </c>
      <c r="B1338" s="537">
        <v>3692</v>
      </c>
      <c r="C1338" s="538" t="s">
        <v>13795</v>
      </c>
      <c r="D1338" s="539"/>
      <c r="E1338" s="411" t="s">
        <v>1930</v>
      </c>
      <c r="F1338" s="411" t="s">
        <v>3824</v>
      </c>
      <c r="G1338" s="411" t="s">
        <v>3825</v>
      </c>
      <c r="H1338" s="540" t="s">
        <v>3826</v>
      </c>
      <c r="I1338" s="541" t="str">
        <f t="shared" si="101"/>
        <v>фото1</v>
      </c>
      <c r="J1338" s="541"/>
      <c r="K1338" s="542" t="s">
        <v>32</v>
      </c>
      <c r="L1338" s="546">
        <v>50</v>
      </c>
      <c r="M1338" s="558">
        <v>4156.2000000000007</v>
      </c>
      <c r="N1338" s="544"/>
      <c r="O1338" s="331">
        <f t="shared" si="102"/>
        <v>0</v>
      </c>
      <c r="P1338" s="545"/>
      <c r="Q1338" s="333" t="s">
        <v>1941</v>
      </c>
      <c r="R1338" s="340">
        <f t="shared" si="103"/>
        <v>83.124000000000009</v>
      </c>
      <c r="S1338" s="70"/>
      <c r="T1338" s="70"/>
    </row>
    <row r="1339" spans="1:20" ht="25.5" x14ac:dyDescent="0.2">
      <c r="A1339" s="519">
        <v>1324</v>
      </c>
      <c r="B1339" s="537">
        <v>4714</v>
      </c>
      <c r="C1339" s="538" t="s">
        <v>13796</v>
      </c>
      <c r="D1339" s="539"/>
      <c r="E1339" s="411" t="s">
        <v>1930</v>
      </c>
      <c r="F1339" s="411" t="s">
        <v>11067</v>
      </c>
      <c r="G1339" s="411" t="s">
        <v>11068</v>
      </c>
      <c r="H1339" s="540" t="s">
        <v>11069</v>
      </c>
      <c r="I1339" s="541" t="str">
        <f t="shared" si="101"/>
        <v>фото1</v>
      </c>
      <c r="J1339" s="541"/>
      <c r="K1339" s="542" t="s">
        <v>32</v>
      </c>
      <c r="L1339" s="546">
        <v>50</v>
      </c>
      <c r="M1339" s="558">
        <v>4481</v>
      </c>
      <c r="N1339" s="544"/>
      <c r="O1339" s="331">
        <f t="shared" si="102"/>
        <v>0</v>
      </c>
      <c r="P1339" s="545"/>
      <c r="Q1339" s="333" t="s">
        <v>1941</v>
      </c>
      <c r="R1339" s="340">
        <f t="shared" si="103"/>
        <v>89.62</v>
      </c>
      <c r="S1339" s="70"/>
      <c r="T1339" s="70"/>
    </row>
    <row r="1340" spans="1:20" ht="25.5" x14ac:dyDescent="0.2">
      <c r="A1340" s="519">
        <v>1325</v>
      </c>
      <c r="B1340" s="537">
        <v>6913</v>
      </c>
      <c r="C1340" s="538" t="s">
        <v>13797</v>
      </c>
      <c r="D1340" s="539"/>
      <c r="E1340" s="411" t="s">
        <v>1930</v>
      </c>
      <c r="F1340" s="411" t="s">
        <v>3827</v>
      </c>
      <c r="G1340" s="411" t="s">
        <v>3828</v>
      </c>
      <c r="H1340" s="540" t="s">
        <v>3829</v>
      </c>
      <c r="I1340" s="541" t="str">
        <f t="shared" si="101"/>
        <v>фото1</v>
      </c>
      <c r="J1340" s="541"/>
      <c r="K1340" s="542" t="s">
        <v>32</v>
      </c>
      <c r="L1340" s="546">
        <v>50</v>
      </c>
      <c r="M1340" s="558">
        <v>4481</v>
      </c>
      <c r="N1340" s="544"/>
      <c r="O1340" s="331">
        <f t="shared" si="102"/>
        <v>0</v>
      </c>
      <c r="P1340" s="545"/>
      <c r="Q1340" s="333" t="s">
        <v>1941</v>
      </c>
      <c r="R1340" s="340">
        <f t="shared" si="103"/>
        <v>89.62</v>
      </c>
      <c r="S1340" s="70"/>
      <c r="T1340" s="70"/>
    </row>
    <row r="1341" spans="1:20" ht="15" x14ac:dyDescent="0.2">
      <c r="A1341" s="519">
        <v>1326</v>
      </c>
      <c r="B1341" s="537">
        <v>3169</v>
      </c>
      <c r="C1341" s="538" t="s">
        <v>13798</v>
      </c>
      <c r="D1341" s="539"/>
      <c r="E1341" s="411" t="s">
        <v>1930</v>
      </c>
      <c r="F1341" s="411" t="s">
        <v>3830</v>
      </c>
      <c r="G1341" s="411" t="s">
        <v>3831</v>
      </c>
      <c r="H1341" s="540" t="s">
        <v>3832</v>
      </c>
      <c r="I1341" s="541" t="str">
        <f t="shared" si="101"/>
        <v>фото1</v>
      </c>
      <c r="J1341" s="541"/>
      <c r="K1341" s="542" t="s">
        <v>32</v>
      </c>
      <c r="L1341" s="546">
        <v>50</v>
      </c>
      <c r="M1341" s="558">
        <v>3831.4</v>
      </c>
      <c r="N1341" s="544"/>
      <c r="O1341" s="331">
        <f t="shared" si="102"/>
        <v>0</v>
      </c>
      <c r="P1341" s="545"/>
      <c r="Q1341" s="333" t="s">
        <v>1941</v>
      </c>
      <c r="R1341" s="340">
        <f t="shared" si="103"/>
        <v>76.628</v>
      </c>
      <c r="S1341" s="70"/>
      <c r="T1341" s="70"/>
    </row>
    <row r="1342" spans="1:20" ht="25.5" x14ac:dyDescent="0.2">
      <c r="A1342" s="519">
        <v>1327</v>
      </c>
      <c r="B1342" s="537">
        <v>4720</v>
      </c>
      <c r="C1342" s="538" t="s">
        <v>13799</v>
      </c>
      <c r="D1342" s="539"/>
      <c r="E1342" s="411" t="s">
        <v>1930</v>
      </c>
      <c r="F1342" s="411" t="s">
        <v>3833</v>
      </c>
      <c r="G1342" s="411" t="s">
        <v>3834</v>
      </c>
      <c r="H1342" s="540" t="s">
        <v>3835</v>
      </c>
      <c r="I1342" s="541" t="str">
        <f t="shared" si="101"/>
        <v>фото1</v>
      </c>
      <c r="J1342" s="541"/>
      <c r="K1342" s="542" t="s">
        <v>32</v>
      </c>
      <c r="L1342" s="546">
        <v>50</v>
      </c>
      <c r="M1342" s="558">
        <v>4481</v>
      </c>
      <c r="N1342" s="544"/>
      <c r="O1342" s="331">
        <f t="shared" si="102"/>
        <v>0</v>
      </c>
      <c r="P1342" s="545"/>
      <c r="Q1342" s="333" t="s">
        <v>1941</v>
      </c>
      <c r="R1342" s="340">
        <f t="shared" si="103"/>
        <v>89.62</v>
      </c>
      <c r="S1342" s="70"/>
      <c r="T1342" s="70"/>
    </row>
    <row r="1343" spans="1:20" ht="25.5" x14ac:dyDescent="0.2">
      <c r="A1343" s="519">
        <v>1328</v>
      </c>
      <c r="B1343" s="537">
        <v>4721</v>
      </c>
      <c r="C1343" s="538" t="s">
        <v>13800</v>
      </c>
      <c r="D1343" s="539"/>
      <c r="E1343" s="411" t="s">
        <v>1930</v>
      </c>
      <c r="F1343" s="411" t="s">
        <v>3836</v>
      </c>
      <c r="G1343" s="411" t="s">
        <v>3837</v>
      </c>
      <c r="H1343" s="540" t="s">
        <v>3838</v>
      </c>
      <c r="I1343" s="541" t="str">
        <f t="shared" si="101"/>
        <v>фото1</v>
      </c>
      <c r="J1343" s="541"/>
      <c r="K1343" s="542" t="s">
        <v>32</v>
      </c>
      <c r="L1343" s="546">
        <v>50</v>
      </c>
      <c r="M1343" s="558">
        <v>2857</v>
      </c>
      <c r="N1343" s="544"/>
      <c r="O1343" s="331">
        <f t="shared" si="102"/>
        <v>0</v>
      </c>
      <c r="P1343" s="545"/>
      <c r="Q1343" s="333" t="s">
        <v>1941</v>
      </c>
      <c r="R1343" s="340">
        <f t="shared" si="103"/>
        <v>57.14</v>
      </c>
      <c r="S1343" s="70"/>
      <c r="T1343" s="70"/>
    </row>
    <row r="1344" spans="1:20" ht="25.5" x14ac:dyDescent="0.2">
      <c r="A1344" s="519">
        <v>1329</v>
      </c>
      <c r="B1344" s="537">
        <v>4147</v>
      </c>
      <c r="C1344" s="538" t="s">
        <v>13801</v>
      </c>
      <c r="D1344" s="539"/>
      <c r="E1344" s="411" t="s">
        <v>1930</v>
      </c>
      <c r="F1344" s="411" t="s">
        <v>3839</v>
      </c>
      <c r="G1344" s="411" t="s">
        <v>3840</v>
      </c>
      <c r="H1344" s="540" t="s">
        <v>3841</v>
      </c>
      <c r="I1344" s="541" t="str">
        <f t="shared" si="101"/>
        <v>фото1</v>
      </c>
      <c r="J1344" s="541"/>
      <c r="K1344" s="542" t="s">
        <v>32</v>
      </c>
      <c r="L1344" s="546">
        <v>50</v>
      </c>
      <c r="M1344" s="558">
        <v>3669</v>
      </c>
      <c r="N1344" s="544"/>
      <c r="O1344" s="331">
        <f t="shared" si="102"/>
        <v>0</v>
      </c>
      <c r="P1344" s="545"/>
      <c r="Q1344" s="333" t="s">
        <v>1941</v>
      </c>
      <c r="R1344" s="340">
        <f t="shared" si="103"/>
        <v>73.38</v>
      </c>
      <c r="S1344" s="70"/>
      <c r="T1344" s="70"/>
    </row>
    <row r="1345" spans="1:20" ht="25.5" x14ac:dyDescent="0.2">
      <c r="A1345" s="519">
        <v>1330</v>
      </c>
      <c r="B1345" s="537">
        <v>4722</v>
      </c>
      <c r="C1345" s="538" t="s">
        <v>13802</v>
      </c>
      <c r="D1345" s="539"/>
      <c r="E1345" s="411" t="s">
        <v>1930</v>
      </c>
      <c r="F1345" s="411" t="s">
        <v>3842</v>
      </c>
      <c r="G1345" s="411" t="s">
        <v>3843</v>
      </c>
      <c r="H1345" s="540" t="s">
        <v>3844</v>
      </c>
      <c r="I1345" s="541" t="str">
        <f t="shared" si="101"/>
        <v>фото1</v>
      </c>
      <c r="J1345" s="541"/>
      <c r="K1345" s="542" t="s">
        <v>32</v>
      </c>
      <c r="L1345" s="546">
        <v>50</v>
      </c>
      <c r="M1345" s="558">
        <v>3669</v>
      </c>
      <c r="N1345" s="544"/>
      <c r="O1345" s="331">
        <f t="shared" si="102"/>
        <v>0</v>
      </c>
      <c r="P1345" s="545"/>
      <c r="Q1345" s="333" t="s">
        <v>1941</v>
      </c>
      <c r="R1345" s="340">
        <f t="shared" si="103"/>
        <v>73.38</v>
      </c>
      <c r="S1345" s="70"/>
      <c r="T1345" s="70"/>
    </row>
    <row r="1346" spans="1:20" ht="25.5" x14ac:dyDescent="0.2">
      <c r="A1346" s="519">
        <v>1331</v>
      </c>
      <c r="B1346" s="537">
        <v>3691</v>
      </c>
      <c r="C1346" s="538" t="s">
        <v>13803</v>
      </c>
      <c r="D1346" s="539"/>
      <c r="E1346" s="411" t="s">
        <v>1930</v>
      </c>
      <c r="F1346" s="411" t="s">
        <v>3845</v>
      </c>
      <c r="G1346" s="411" t="s">
        <v>3846</v>
      </c>
      <c r="H1346" s="540" t="s">
        <v>3847</v>
      </c>
      <c r="I1346" s="541" t="str">
        <f t="shared" si="101"/>
        <v>фото1</v>
      </c>
      <c r="J1346" s="541"/>
      <c r="K1346" s="542" t="s">
        <v>32</v>
      </c>
      <c r="L1346" s="546">
        <v>50</v>
      </c>
      <c r="M1346" s="558">
        <v>3669</v>
      </c>
      <c r="N1346" s="544"/>
      <c r="O1346" s="331">
        <f t="shared" si="102"/>
        <v>0</v>
      </c>
      <c r="P1346" s="545"/>
      <c r="Q1346" s="333" t="s">
        <v>1941</v>
      </c>
      <c r="R1346" s="340">
        <f t="shared" si="103"/>
        <v>73.38</v>
      </c>
      <c r="S1346" s="70"/>
      <c r="T1346" s="70"/>
    </row>
    <row r="1347" spans="1:20" ht="25.5" x14ac:dyDescent="0.2">
      <c r="A1347" s="519">
        <v>1332</v>
      </c>
      <c r="B1347" s="537">
        <v>665</v>
      </c>
      <c r="C1347" s="538" t="s">
        <v>13804</v>
      </c>
      <c r="D1347" s="539"/>
      <c r="E1347" s="411" t="s">
        <v>1930</v>
      </c>
      <c r="F1347" s="411" t="s">
        <v>3848</v>
      </c>
      <c r="G1347" s="411" t="s">
        <v>3849</v>
      </c>
      <c r="H1347" s="540" t="s">
        <v>3850</v>
      </c>
      <c r="I1347" s="541" t="str">
        <f t="shared" si="101"/>
        <v>фото1</v>
      </c>
      <c r="J1347" s="541"/>
      <c r="K1347" s="542" t="s">
        <v>32</v>
      </c>
      <c r="L1347" s="546">
        <v>50</v>
      </c>
      <c r="M1347" s="558">
        <v>2954.4</v>
      </c>
      <c r="N1347" s="544"/>
      <c r="O1347" s="331">
        <f t="shared" si="102"/>
        <v>0</v>
      </c>
      <c r="P1347" s="545"/>
      <c r="Q1347" s="333" t="s">
        <v>1941</v>
      </c>
      <c r="R1347" s="340">
        <f t="shared" si="103"/>
        <v>59.088000000000001</v>
      </c>
      <c r="S1347" s="70"/>
      <c r="T1347" s="70"/>
    </row>
    <row r="1348" spans="1:20" ht="15" x14ac:dyDescent="0.2">
      <c r="A1348" s="519">
        <v>1333</v>
      </c>
      <c r="B1348" s="537">
        <v>659</v>
      </c>
      <c r="C1348" s="538" t="s">
        <v>8516</v>
      </c>
      <c r="D1348" s="539"/>
      <c r="E1348" s="411" t="s">
        <v>1930</v>
      </c>
      <c r="F1348" s="411" t="s">
        <v>2057</v>
      </c>
      <c r="G1348" s="411" t="s">
        <v>2058</v>
      </c>
      <c r="H1348" s="540" t="s">
        <v>923</v>
      </c>
      <c r="I1348" s="541" t="str">
        <f t="shared" si="101"/>
        <v>фото1</v>
      </c>
      <c r="J1348" s="541"/>
      <c r="K1348" s="542" t="s">
        <v>32</v>
      </c>
      <c r="L1348" s="546">
        <v>50</v>
      </c>
      <c r="M1348" s="558">
        <v>1655.1999999999998</v>
      </c>
      <c r="N1348" s="544"/>
      <c r="O1348" s="331">
        <f t="shared" si="102"/>
        <v>0</v>
      </c>
      <c r="P1348" s="545"/>
      <c r="Q1348" s="333" t="s">
        <v>1941</v>
      </c>
      <c r="R1348" s="340">
        <f t="shared" si="103"/>
        <v>33.103999999999999</v>
      </c>
      <c r="S1348" s="70"/>
      <c r="T1348" s="70"/>
    </row>
    <row r="1349" spans="1:20" ht="38.25" x14ac:dyDescent="0.2">
      <c r="A1349" s="519">
        <v>1334</v>
      </c>
      <c r="B1349" s="537">
        <v>4662</v>
      </c>
      <c r="C1349" s="538" t="s">
        <v>13062</v>
      </c>
      <c r="D1349" s="539"/>
      <c r="E1349" s="411" t="s">
        <v>1930</v>
      </c>
      <c r="F1349" s="411" t="s">
        <v>13063</v>
      </c>
      <c r="G1349" s="411" t="s">
        <v>13064</v>
      </c>
      <c r="H1349" s="540" t="s">
        <v>13065</v>
      </c>
      <c r="I1349" s="541" t="str">
        <f t="shared" si="101"/>
        <v>фото1</v>
      </c>
      <c r="J1349" s="541"/>
      <c r="K1349" s="542" t="s">
        <v>32</v>
      </c>
      <c r="L1349" s="546">
        <v>25</v>
      </c>
      <c r="M1349" s="558">
        <v>2889.5</v>
      </c>
      <c r="N1349" s="544"/>
      <c r="O1349" s="331">
        <f t="shared" si="102"/>
        <v>0</v>
      </c>
      <c r="P1349" s="545" t="s">
        <v>11622</v>
      </c>
      <c r="Q1349" s="333" t="s">
        <v>1941</v>
      </c>
      <c r="R1349" s="340">
        <f t="shared" si="103"/>
        <v>115.58</v>
      </c>
      <c r="S1349" s="70"/>
      <c r="T1349" s="70"/>
    </row>
    <row r="1350" spans="1:20" ht="25.5" x14ac:dyDescent="0.2">
      <c r="A1350" s="519">
        <v>1335</v>
      </c>
      <c r="B1350" s="537">
        <v>2336</v>
      </c>
      <c r="C1350" s="538" t="s">
        <v>8517</v>
      </c>
      <c r="D1350" s="539"/>
      <c r="E1350" s="411" t="s">
        <v>1930</v>
      </c>
      <c r="F1350" s="411" t="s">
        <v>2059</v>
      </c>
      <c r="G1350" s="411" t="s">
        <v>2060</v>
      </c>
      <c r="H1350" s="540" t="s">
        <v>2061</v>
      </c>
      <c r="I1350" s="541" t="str">
        <f t="shared" si="101"/>
        <v>фото1</v>
      </c>
      <c r="J1350" s="541"/>
      <c r="K1350" s="542" t="s">
        <v>32</v>
      </c>
      <c r="L1350" s="546">
        <v>50</v>
      </c>
      <c r="M1350" s="558">
        <v>1557.8</v>
      </c>
      <c r="N1350" s="544"/>
      <c r="O1350" s="331">
        <f t="shared" si="102"/>
        <v>0</v>
      </c>
      <c r="P1350" s="545"/>
      <c r="Q1350" s="333" t="s">
        <v>1941</v>
      </c>
      <c r="R1350" s="340">
        <f t="shared" si="103"/>
        <v>31.155999999999999</v>
      </c>
      <c r="S1350" s="70"/>
      <c r="T1350" s="70"/>
    </row>
    <row r="1351" spans="1:20" ht="25.5" x14ac:dyDescent="0.2">
      <c r="A1351" s="519">
        <v>1336</v>
      </c>
      <c r="B1351" s="537">
        <v>661</v>
      </c>
      <c r="C1351" s="538" t="s">
        <v>8518</v>
      </c>
      <c r="D1351" s="539"/>
      <c r="E1351" s="411" t="s">
        <v>1930</v>
      </c>
      <c r="F1351" s="411" t="s">
        <v>2062</v>
      </c>
      <c r="G1351" s="411" t="s">
        <v>2063</v>
      </c>
      <c r="H1351" s="540" t="s">
        <v>2064</v>
      </c>
      <c r="I1351" s="541" t="str">
        <f t="shared" si="101"/>
        <v>фото1</v>
      </c>
      <c r="J1351" s="541"/>
      <c r="K1351" s="542" t="s">
        <v>32</v>
      </c>
      <c r="L1351" s="546">
        <v>50</v>
      </c>
      <c r="M1351" s="558">
        <v>4302.3</v>
      </c>
      <c r="N1351" s="544"/>
      <c r="O1351" s="331">
        <f t="shared" si="102"/>
        <v>0</v>
      </c>
      <c r="P1351" s="545"/>
      <c r="Q1351" s="333" t="s">
        <v>1941</v>
      </c>
      <c r="R1351" s="340">
        <f t="shared" si="103"/>
        <v>86.046000000000006</v>
      </c>
      <c r="S1351" s="70"/>
      <c r="T1351" s="70"/>
    </row>
    <row r="1352" spans="1:20" ht="15" x14ac:dyDescent="0.2">
      <c r="A1352" s="519">
        <v>1337</v>
      </c>
      <c r="B1352" s="537">
        <v>1825</v>
      </c>
      <c r="C1352" s="538" t="s">
        <v>8519</v>
      </c>
      <c r="D1352" s="539"/>
      <c r="E1352" s="411" t="s">
        <v>1930</v>
      </c>
      <c r="F1352" s="411" t="s">
        <v>2065</v>
      </c>
      <c r="G1352" s="411" t="s">
        <v>2066</v>
      </c>
      <c r="H1352" s="540" t="s">
        <v>2067</v>
      </c>
      <c r="I1352" s="541" t="str">
        <f t="shared" si="101"/>
        <v>фото1</v>
      </c>
      <c r="J1352" s="541"/>
      <c r="K1352" s="542" t="s">
        <v>32</v>
      </c>
      <c r="L1352" s="546">
        <v>50</v>
      </c>
      <c r="M1352" s="558">
        <v>2954.4</v>
      </c>
      <c r="N1352" s="544"/>
      <c r="O1352" s="331">
        <f t="shared" si="102"/>
        <v>0</v>
      </c>
      <c r="P1352" s="545"/>
      <c r="Q1352" s="333" t="s">
        <v>1941</v>
      </c>
      <c r="R1352" s="340">
        <f t="shared" si="103"/>
        <v>59.088000000000001</v>
      </c>
      <c r="S1352" s="70"/>
      <c r="T1352" s="70"/>
    </row>
    <row r="1353" spans="1:20" ht="15" x14ac:dyDescent="0.2">
      <c r="A1353" s="519">
        <v>1338</v>
      </c>
      <c r="B1353" s="537">
        <v>662</v>
      </c>
      <c r="C1353" s="538" t="s">
        <v>8520</v>
      </c>
      <c r="D1353" s="539"/>
      <c r="E1353" s="411" t="s">
        <v>1930</v>
      </c>
      <c r="F1353" s="411" t="s">
        <v>2068</v>
      </c>
      <c r="G1353" s="411" t="s">
        <v>2069</v>
      </c>
      <c r="H1353" s="540" t="s">
        <v>2070</v>
      </c>
      <c r="I1353" s="541" t="str">
        <f t="shared" si="101"/>
        <v>фото1</v>
      </c>
      <c r="J1353" s="541"/>
      <c r="K1353" s="542" t="s">
        <v>32</v>
      </c>
      <c r="L1353" s="546">
        <v>50</v>
      </c>
      <c r="M1353" s="558">
        <v>2857</v>
      </c>
      <c r="N1353" s="544"/>
      <c r="O1353" s="331">
        <f t="shared" si="102"/>
        <v>0</v>
      </c>
      <c r="P1353" s="545"/>
      <c r="Q1353" s="333" t="s">
        <v>1941</v>
      </c>
      <c r="R1353" s="340">
        <f t="shared" si="103"/>
        <v>57.14</v>
      </c>
      <c r="S1353" s="70"/>
      <c r="T1353" s="70"/>
    </row>
    <row r="1354" spans="1:20" ht="15" x14ac:dyDescent="0.2">
      <c r="A1354" s="519">
        <v>1339</v>
      </c>
      <c r="B1354" s="537">
        <v>3173</v>
      </c>
      <c r="C1354" s="538" t="s">
        <v>8521</v>
      </c>
      <c r="D1354" s="539"/>
      <c r="E1354" s="411" t="s">
        <v>1930</v>
      </c>
      <c r="F1354" s="411" t="s">
        <v>2071</v>
      </c>
      <c r="G1354" s="411" t="s">
        <v>2072</v>
      </c>
      <c r="H1354" s="540" t="s">
        <v>2073</v>
      </c>
      <c r="I1354" s="541" t="str">
        <f t="shared" si="101"/>
        <v>фото1</v>
      </c>
      <c r="J1354" s="541"/>
      <c r="K1354" s="542" t="s">
        <v>32</v>
      </c>
      <c r="L1354" s="546">
        <v>50</v>
      </c>
      <c r="M1354" s="558">
        <v>2246.4</v>
      </c>
      <c r="N1354" s="544"/>
      <c r="O1354" s="331">
        <f t="shared" si="102"/>
        <v>0</v>
      </c>
      <c r="P1354" s="545"/>
      <c r="Q1354" s="333" t="s">
        <v>1941</v>
      </c>
      <c r="R1354" s="340">
        <f t="shared" si="103"/>
        <v>44.928000000000004</v>
      </c>
      <c r="S1354" s="70"/>
      <c r="T1354" s="70"/>
    </row>
    <row r="1355" spans="1:20" ht="25.5" x14ac:dyDescent="0.2">
      <c r="A1355" s="519">
        <v>1340</v>
      </c>
      <c r="B1355" s="537">
        <v>4723</v>
      </c>
      <c r="C1355" s="538" t="s">
        <v>8522</v>
      </c>
      <c r="D1355" s="539"/>
      <c r="E1355" s="411" t="s">
        <v>1930</v>
      </c>
      <c r="F1355" s="411" t="s">
        <v>2074</v>
      </c>
      <c r="G1355" s="411" t="s">
        <v>2075</v>
      </c>
      <c r="H1355" s="540" t="s">
        <v>647</v>
      </c>
      <c r="I1355" s="541" t="str">
        <f t="shared" si="101"/>
        <v>фото1</v>
      </c>
      <c r="J1355" s="541"/>
      <c r="K1355" s="542" t="s">
        <v>32</v>
      </c>
      <c r="L1355" s="546">
        <v>50</v>
      </c>
      <c r="M1355" s="558">
        <v>2246.4</v>
      </c>
      <c r="N1355" s="544"/>
      <c r="O1355" s="331">
        <f t="shared" si="102"/>
        <v>0</v>
      </c>
      <c r="P1355" s="545"/>
      <c r="Q1355" s="333" t="s">
        <v>1941</v>
      </c>
      <c r="R1355" s="340">
        <f t="shared" si="103"/>
        <v>44.928000000000004</v>
      </c>
      <c r="S1355" s="70"/>
      <c r="T1355" s="70"/>
    </row>
    <row r="1356" spans="1:20" ht="25.5" x14ac:dyDescent="0.2">
      <c r="A1356" s="519">
        <v>1341</v>
      </c>
      <c r="B1356" s="537">
        <v>6921</v>
      </c>
      <c r="C1356" s="538" t="s">
        <v>8523</v>
      </c>
      <c r="D1356" s="539"/>
      <c r="E1356" s="411" t="s">
        <v>1930</v>
      </c>
      <c r="F1356" s="411" t="s">
        <v>3851</v>
      </c>
      <c r="G1356" s="411" t="s">
        <v>3852</v>
      </c>
      <c r="H1356" s="540" t="s">
        <v>3853</v>
      </c>
      <c r="I1356" s="541" t="str">
        <f t="shared" si="101"/>
        <v>фото1</v>
      </c>
      <c r="J1356" s="541"/>
      <c r="K1356" s="542" t="s">
        <v>32</v>
      </c>
      <c r="L1356" s="546">
        <v>50</v>
      </c>
      <c r="M1356" s="558">
        <v>1733.1999999999998</v>
      </c>
      <c r="N1356" s="544"/>
      <c r="O1356" s="331">
        <f t="shared" si="102"/>
        <v>0</v>
      </c>
      <c r="P1356" s="545"/>
      <c r="Q1356" s="333" t="s">
        <v>1941</v>
      </c>
      <c r="R1356" s="340">
        <f t="shared" si="103"/>
        <v>34.663999999999994</v>
      </c>
      <c r="S1356" s="70"/>
      <c r="T1356" s="70"/>
    </row>
    <row r="1357" spans="1:20" ht="25.5" x14ac:dyDescent="0.2">
      <c r="A1357" s="519">
        <v>1342</v>
      </c>
      <c r="B1357" s="537">
        <v>4148</v>
      </c>
      <c r="C1357" s="538" t="s">
        <v>8526</v>
      </c>
      <c r="D1357" s="539"/>
      <c r="E1357" s="449" t="s">
        <v>1930</v>
      </c>
      <c r="F1357" s="449" t="s">
        <v>2077</v>
      </c>
      <c r="G1357" s="449" t="s">
        <v>2078</v>
      </c>
      <c r="H1357" s="548" t="s">
        <v>2079</v>
      </c>
      <c r="I1357" s="541" t="str">
        <f t="shared" si="101"/>
        <v>фото1</v>
      </c>
      <c r="J1357" s="541"/>
      <c r="K1357" s="542" t="s">
        <v>32</v>
      </c>
      <c r="L1357" s="546">
        <v>50</v>
      </c>
      <c r="M1357" s="558">
        <v>1869.6</v>
      </c>
      <c r="N1357" s="544"/>
      <c r="O1357" s="331">
        <f t="shared" si="102"/>
        <v>0</v>
      </c>
      <c r="P1357" s="545"/>
      <c r="Q1357" s="333" t="s">
        <v>1941</v>
      </c>
      <c r="R1357" s="340">
        <f t="shared" si="103"/>
        <v>37.391999999999996</v>
      </c>
      <c r="S1357" s="70"/>
      <c r="T1357" s="70"/>
    </row>
    <row r="1358" spans="1:20" ht="25.5" x14ac:dyDescent="0.2">
      <c r="A1358" s="519">
        <v>1343</v>
      </c>
      <c r="B1358" s="537">
        <v>179</v>
      </c>
      <c r="C1358" s="538" t="s">
        <v>8524</v>
      </c>
      <c r="D1358" s="539"/>
      <c r="E1358" s="411" t="s">
        <v>1930</v>
      </c>
      <c r="F1358" s="411" t="s">
        <v>3854</v>
      </c>
      <c r="G1358" s="411" t="s">
        <v>3855</v>
      </c>
      <c r="H1358" s="540" t="s">
        <v>3856</v>
      </c>
      <c r="I1358" s="541" t="str">
        <f t="shared" si="101"/>
        <v>фото1</v>
      </c>
      <c r="J1358" s="541"/>
      <c r="K1358" s="542" t="s">
        <v>32</v>
      </c>
      <c r="L1358" s="546">
        <v>50</v>
      </c>
      <c r="M1358" s="558">
        <v>3441.6</v>
      </c>
      <c r="N1358" s="544"/>
      <c r="O1358" s="331">
        <f t="shared" si="102"/>
        <v>0</v>
      </c>
      <c r="P1358" s="545"/>
      <c r="Q1358" s="333" t="s">
        <v>1941</v>
      </c>
      <c r="R1358" s="340">
        <f t="shared" si="103"/>
        <v>68.831999999999994</v>
      </c>
      <c r="S1358" s="70"/>
      <c r="T1358" s="70"/>
    </row>
    <row r="1359" spans="1:20" ht="25.5" x14ac:dyDescent="0.2">
      <c r="A1359" s="519">
        <v>1344</v>
      </c>
      <c r="B1359" s="537">
        <v>6923</v>
      </c>
      <c r="C1359" s="538" t="s">
        <v>8525</v>
      </c>
      <c r="D1359" s="539"/>
      <c r="E1359" s="411" t="s">
        <v>1930</v>
      </c>
      <c r="F1359" s="411" t="s">
        <v>3857</v>
      </c>
      <c r="G1359" s="411" t="s">
        <v>3858</v>
      </c>
      <c r="H1359" s="540" t="s">
        <v>3859</v>
      </c>
      <c r="I1359" s="541" t="str">
        <f t="shared" si="101"/>
        <v>фото1</v>
      </c>
      <c r="J1359" s="541"/>
      <c r="K1359" s="542" t="s">
        <v>32</v>
      </c>
      <c r="L1359" s="546">
        <v>50</v>
      </c>
      <c r="M1359" s="558">
        <v>3441.6</v>
      </c>
      <c r="N1359" s="544"/>
      <c r="O1359" s="331">
        <f t="shared" si="102"/>
        <v>0</v>
      </c>
      <c r="P1359" s="545"/>
      <c r="Q1359" s="333" t="s">
        <v>1941</v>
      </c>
      <c r="R1359" s="340">
        <f t="shared" si="103"/>
        <v>68.831999999999994</v>
      </c>
      <c r="S1359" s="70"/>
      <c r="T1359" s="70"/>
    </row>
    <row r="1360" spans="1:20" ht="38.25" x14ac:dyDescent="0.2">
      <c r="A1360" s="519">
        <v>1345</v>
      </c>
      <c r="B1360" s="537">
        <v>3693</v>
      </c>
      <c r="C1360" s="538" t="s">
        <v>8527</v>
      </c>
      <c r="D1360" s="539"/>
      <c r="E1360" s="411" t="s">
        <v>1930</v>
      </c>
      <c r="F1360" s="411" t="s">
        <v>2080</v>
      </c>
      <c r="G1360" s="411" t="s">
        <v>2081</v>
      </c>
      <c r="H1360" s="540" t="s">
        <v>2082</v>
      </c>
      <c r="I1360" s="541" t="str">
        <f t="shared" si="101"/>
        <v>фото1</v>
      </c>
      <c r="J1360" s="541"/>
      <c r="K1360" s="542" t="s">
        <v>32</v>
      </c>
      <c r="L1360" s="546">
        <v>50</v>
      </c>
      <c r="M1360" s="558">
        <v>5114.3</v>
      </c>
      <c r="N1360" s="544"/>
      <c r="O1360" s="331">
        <f t="shared" si="102"/>
        <v>0</v>
      </c>
      <c r="P1360" s="545"/>
      <c r="Q1360" s="333" t="s">
        <v>1941</v>
      </c>
      <c r="R1360" s="340">
        <f t="shared" si="103"/>
        <v>102.286</v>
      </c>
      <c r="S1360" s="70"/>
      <c r="T1360" s="70"/>
    </row>
    <row r="1361" spans="1:20" ht="25.5" x14ac:dyDescent="0.2">
      <c r="A1361" s="519">
        <v>1346</v>
      </c>
      <c r="B1361" s="537">
        <v>5477</v>
      </c>
      <c r="C1361" s="538" t="s">
        <v>9537</v>
      </c>
      <c r="D1361" s="539"/>
      <c r="E1361" s="411" t="s">
        <v>1930</v>
      </c>
      <c r="F1361" s="411" t="s">
        <v>8528</v>
      </c>
      <c r="G1361" s="411" t="s">
        <v>8529</v>
      </c>
      <c r="H1361" s="540" t="s">
        <v>8530</v>
      </c>
      <c r="I1361" s="541" t="str">
        <f t="shared" si="101"/>
        <v>фото1</v>
      </c>
      <c r="J1361" s="541"/>
      <c r="K1361" s="542" t="s">
        <v>32</v>
      </c>
      <c r="L1361" s="546">
        <v>50</v>
      </c>
      <c r="M1361" s="558">
        <v>2954.4</v>
      </c>
      <c r="N1361" s="544"/>
      <c r="O1361" s="331">
        <f t="shared" si="102"/>
        <v>0</v>
      </c>
      <c r="P1361" s="545"/>
      <c r="Q1361" s="333" t="s">
        <v>1941</v>
      </c>
      <c r="R1361" s="340">
        <f t="shared" si="103"/>
        <v>59.088000000000001</v>
      </c>
      <c r="S1361" s="70"/>
      <c r="T1361" s="70"/>
    </row>
    <row r="1362" spans="1:20" ht="15" x14ac:dyDescent="0.2">
      <c r="A1362" s="519">
        <v>1347</v>
      </c>
      <c r="B1362" s="537">
        <v>6925</v>
      </c>
      <c r="C1362" s="538" t="s">
        <v>8531</v>
      </c>
      <c r="D1362" s="539"/>
      <c r="E1362" s="411" t="s">
        <v>1930</v>
      </c>
      <c r="F1362" s="411" t="s">
        <v>3860</v>
      </c>
      <c r="G1362" s="411" t="s">
        <v>3861</v>
      </c>
      <c r="H1362" s="540" t="s">
        <v>3862</v>
      </c>
      <c r="I1362" s="541" t="str">
        <f t="shared" si="101"/>
        <v>фото1</v>
      </c>
      <c r="J1362" s="541"/>
      <c r="K1362" s="542" t="s">
        <v>32</v>
      </c>
      <c r="L1362" s="546">
        <v>50</v>
      </c>
      <c r="M1362" s="558">
        <v>2239.9</v>
      </c>
      <c r="N1362" s="544"/>
      <c r="O1362" s="331">
        <f t="shared" si="102"/>
        <v>0</v>
      </c>
      <c r="P1362" s="545"/>
      <c r="Q1362" s="333" t="s">
        <v>1941</v>
      </c>
      <c r="R1362" s="340">
        <f t="shared" si="103"/>
        <v>44.798000000000002</v>
      </c>
      <c r="S1362" s="70"/>
      <c r="T1362" s="70"/>
    </row>
    <row r="1363" spans="1:20" ht="15" x14ac:dyDescent="0.2">
      <c r="A1363" s="519">
        <v>1348</v>
      </c>
      <c r="B1363" s="537">
        <v>3176</v>
      </c>
      <c r="C1363" s="538" t="s">
        <v>8532</v>
      </c>
      <c r="D1363" s="539"/>
      <c r="E1363" s="411" t="s">
        <v>1930</v>
      </c>
      <c r="F1363" s="411" t="s">
        <v>2083</v>
      </c>
      <c r="G1363" s="411" t="s">
        <v>2084</v>
      </c>
      <c r="H1363" s="540" t="s">
        <v>2085</v>
      </c>
      <c r="I1363" s="541" t="str">
        <f t="shared" si="101"/>
        <v>фото1</v>
      </c>
      <c r="J1363" s="541"/>
      <c r="K1363" s="542" t="s">
        <v>32</v>
      </c>
      <c r="L1363" s="546">
        <v>50</v>
      </c>
      <c r="M1363" s="558">
        <v>3344.2</v>
      </c>
      <c r="N1363" s="544"/>
      <c r="O1363" s="331">
        <f t="shared" si="102"/>
        <v>0</v>
      </c>
      <c r="P1363" s="545"/>
      <c r="Q1363" s="333" t="s">
        <v>1941</v>
      </c>
      <c r="R1363" s="340">
        <f t="shared" si="103"/>
        <v>66.884</v>
      </c>
      <c r="S1363" s="70"/>
      <c r="T1363" s="70"/>
    </row>
    <row r="1364" spans="1:20" ht="25.5" x14ac:dyDescent="0.2">
      <c r="A1364" s="519">
        <v>1349</v>
      </c>
      <c r="B1364" s="537">
        <v>663</v>
      </c>
      <c r="C1364" s="538" t="s">
        <v>8533</v>
      </c>
      <c r="D1364" s="539"/>
      <c r="E1364" s="411" t="s">
        <v>1930</v>
      </c>
      <c r="F1364" s="411" t="s">
        <v>2086</v>
      </c>
      <c r="G1364" s="411" t="s">
        <v>19</v>
      </c>
      <c r="H1364" s="540" t="s">
        <v>2051</v>
      </c>
      <c r="I1364" s="541" t="str">
        <f t="shared" si="101"/>
        <v>фото1</v>
      </c>
      <c r="J1364" s="541"/>
      <c r="K1364" s="542" t="s">
        <v>32</v>
      </c>
      <c r="L1364" s="546">
        <v>50</v>
      </c>
      <c r="M1364" s="558">
        <v>2246.4</v>
      </c>
      <c r="N1364" s="544"/>
      <c r="O1364" s="331">
        <f t="shared" si="102"/>
        <v>0</v>
      </c>
      <c r="P1364" s="545"/>
      <c r="Q1364" s="333" t="s">
        <v>1941</v>
      </c>
      <c r="R1364" s="340">
        <f t="shared" si="103"/>
        <v>44.928000000000004</v>
      </c>
      <c r="S1364" s="70"/>
      <c r="T1364" s="70"/>
    </row>
    <row r="1365" spans="1:20" ht="15" x14ac:dyDescent="0.2">
      <c r="A1365" s="519">
        <v>1350</v>
      </c>
      <c r="B1365" s="537">
        <v>3177</v>
      </c>
      <c r="C1365" s="538" t="s">
        <v>8534</v>
      </c>
      <c r="D1365" s="539"/>
      <c r="E1365" s="411" t="s">
        <v>1930</v>
      </c>
      <c r="F1365" s="411" t="s">
        <v>2087</v>
      </c>
      <c r="G1365" s="411" t="s">
        <v>2088</v>
      </c>
      <c r="H1365" s="540" t="s">
        <v>772</v>
      </c>
      <c r="I1365" s="541" t="str">
        <f t="shared" si="101"/>
        <v>фото1</v>
      </c>
      <c r="J1365" s="541"/>
      <c r="K1365" s="542" t="s">
        <v>32</v>
      </c>
      <c r="L1365" s="546">
        <v>50</v>
      </c>
      <c r="M1365" s="558">
        <v>1492.8</v>
      </c>
      <c r="N1365" s="544"/>
      <c r="O1365" s="331">
        <f t="shared" si="102"/>
        <v>0</v>
      </c>
      <c r="P1365" s="545"/>
      <c r="Q1365" s="333" t="s">
        <v>1941</v>
      </c>
      <c r="R1365" s="340">
        <f t="shared" si="103"/>
        <v>29.855999999999998</v>
      </c>
      <c r="S1365" s="70"/>
      <c r="T1365" s="70"/>
    </row>
    <row r="1366" spans="1:20" ht="76.5" x14ac:dyDescent="0.2">
      <c r="A1366" s="519">
        <v>1351</v>
      </c>
      <c r="B1366" s="537">
        <v>340</v>
      </c>
      <c r="C1366" s="538" t="s">
        <v>11070</v>
      </c>
      <c r="D1366" s="539"/>
      <c r="E1366" s="411" t="s">
        <v>1930</v>
      </c>
      <c r="F1366" s="411" t="s">
        <v>11071</v>
      </c>
      <c r="G1366" s="411" t="s">
        <v>11072</v>
      </c>
      <c r="H1366" s="540" t="s">
        <v>11073</v>
      </c>
      <c r="I1366" s="541" t="str">
        <f t="shared" si="101"/>
        <v>фото1</v>
      </c>
      <c r="J1366" s="541"/>
      <c r="K1366" s="542" t="s">
        <v>32</v>
      </c>
      <c r="L1366" s="546">
        <v>50</v>
      </c>
      <c r="M1366" s="558">
        <v>2239.9</v>
      </c>
      <c r="N1366" s="544"/>
      <c r="O1366" s="331">
        <f t="shared" si="102"/>
        <v>0</v>
      </c>
      <c r="P1366" s="545"/>
      <c r="Q1366" s="333" t="s">
        <v>1941</v>
      </c>
      <c r="R1366" s="340">
        <f t="shared" si="103"/>
        <v>44.798000000000002</v>
      </c>
      <c r="S1366" s="70"/>
      <c r="T1366" s="70"/>
    </row>
    <row r="1367" spans="1:20" ht="25.5" x14ac:dyDescent="0.2">
      <c r="A1367" s="519">
        <v>1352</v>
      </c>
      <c r="B1367" s="537">
        <v>6781</v>
      </c>
      <c r="C1367" s="538" t="s">
        <v>11074</v>
      </c>
      <c r="D1367" s="539"/>
      <c r="E1367" s="411" t="s">
        <v>1930</v>
      </c>
      <c r="F1367" s="411" t="s">
        <v>4899</v>
      </c>
      <c r="G1367" s="411" t="s">
        <v>4900</v>
      </c>
      <c r="H1367" s="540" t="s">
        <v>11075</v>
      </c>
      <c r="I1367" s="541" t="str">
        <f t="shared" si="101"/>
        <v>фото1</v>
      </c>
      <c r="J1367" s="541"/>
      <c r="K1367" s="542" t="s">
        <v>32</v>
      </c>
      <c r="L1367" s="546">
        <v>50</v>
      </c>
      <c r="M1367" s="558">
        <v>2239.9</v>
      </c>
      <c r="N1367" s="544"/>
      <c r="O1367" s="331">
        <f t="shared" si="102"/>
        <v>0</v>
      </c>
      <c r="P1367" s="545"/>
      <c r="Q1367" s="333" t="s">
        <v>1941</v>
      </c>
      <c r="R1367" s="340">
        <f t="shared" si="103"/>
        <v>44.798000000000002</v>
      </c>
      <c r="S1367" s="70"/>
      <c r="T1367" s="70"/>
    </row>
    <row r="1368" spans="1:20" ht="15" x14ac:dyDescent="0.2">
      <c r="A1368" s="519">
        <v>1353</v>
      </c>
      <c r="B1368" s="537">
        <v>3697</v>
      </c>
      <c r="C1368" s="538" t="s">
        <v>8535</v>
      </c>
      <c r="D1368" s="539"/>
      <c r="E1368" s="411" t="s">
        <v>1930</v>
      </c>
      <c r="F1368" s="411" t="s">
        <v>2089</v>
      </c>
      <c r="G1368" s="411" t="s">
        <v>2090</v>
      </c>
      <c r="H1368" s="540" t="s">
        <v>2091</v>
      </c>
      <c r="I1368" s="541" t="str">
        <f t="shared" si="101"/>
        <v>фото1</v>
      </c>
      <c r="J1368" s="541"/>
      <c r="K1368" s="542" t="s">
        <v>32</v>
      </c>
      <c r="L1368" s="546">
        <v>50</v>
      </c>
      <c r="M1368" s="558">
        <v>1947.5</v>
      </c>
      <c r="N1368" s="544"/>
      <c r="O1368" s="331">
        <f t="shared" si="102"/>
        <v>0</v>
      </c>
      <c r="P1368" s="545"/>
      <c r="Q1368" s="333" t="s">
        <v>1941</v>
      </c>
      <c r="R1368" s="340">
        <f t="shared" si="103"/>
        <v>38.950000000000003</v>
      </c>
      <c r="S1368" s="70"/>
      <c r="T1368" s="70"/>
    </row>
    <row r="1369" spans="1:20" ht="15" x14ac:dyDescent="0.2">
      <c r="A1369" s="519">
        <v>1354</v>
      </c>
      <c r="B1369" s="537">
        <v>3179</v>
      </c>
      <c r="C1369" s="538" t="s">
        <v>8536</v>
      </c>
      <c r="D1369" s="539"/>
      <c r="E1369" s="411" t="s">
        <v>1930</v>
      </c>
      <c r="F1369" s="411" t="s">
        <v>2092</v>
      </c>
      <c r="G1369" s="411" t="s">
        <v>2093</v>
      </c>
      <c r="H1369" s="540" t="s">
        <v>2094</v>
      </c>
      <c r="I1369" s="541" t="str">
        <f t="shared" si="101"/>
        <v>фото1</v>
      </c>
      <c r="J1369" s="541"/>
      <c r="K1369" s="542" t="s">
        <v>32</v>
      </c>
      <c r="L1369" s="546">
        <v>50</v>
      </c>
      <c r="M1369" s="558">
        <v>1557.8</v>
      </c>
      <c r="N1369" s="544"/>
      <c r="O1369" s="331">
        <f t="shared" si="102"/>
        <v>0</v>
      </c>
      <c r="P1369" s="545"/>
      <c r="Q1369" s="333" t="s">
        <v>1941</v>
      </c>
      <c r="R1369" s="340">
        <f t="shared" si="103"/>
        <v>31.155999999999999</v>
      </c>
      <c r="S1369" s="70"/>
      <c r="T1369" s="70"/>
    </row>
    <row r="1370" spans="1:20" ht="25.5" x14ac:dyDescent="0.2">
      <c r="A1370" s="519">
        <v>1355</v>
      </c>
      <c r="B1370" s="537">
        <v>4724</v>
      </c>
      <c r="C1370" s="538" t="s">
        <v>8537</v>
      </c>
      <c r="D1370" s="539"/>
      <c r="E1370" s="411" t="s">
        <v>1930</v>
      </c>
      <c r="F1370" s="411" t="s">
        <v>2095</v>
      </c>
      <c r="G1370" s="411" t="s">
        <v>2096</v>
      </c>
      <c r="H1370" s="540" t="s">
        <v>2097</v>
      </c>
      <c r="I1370" s="541" t="str">
        <f t="shared" si="101"/>
        <v>фото1</v>
      </c>
      <c r="J1370" s="541"/>
      <c r="K1370" s="542" t="s">
        <v>32</v>
      </c>
      <c r="L1370" s="546">
        <v>50</v>
      </c>
      <c r="M1370" s="558">
        <v>2239.9</v>
      </c>
      <c r="N1370" s="544"/>
      <c r="O1370" s="331">
        <f t="shared" si="102"/>
        <v>0</v>
      </c>
      <c r="P1370" s="545"/>
      <c r="Q1370" s="333" t="s">
        <v>1941</v>
      </c>
      <c r="R1370" s="340">
        <f t="shared" si="103"/>
        <v>44.798000000000002</v>
      </c>
      <c r="S1370" s="70"/>
      <c r="T1370" s="70"/>
    </row>
    <row r="1371" spans="1:20" ht="25.5" x14ac:dyDescent="0.2">
      <c r="A1371" s="519">
        <v>1356</v>
      </c>
      <c r="B1371" s="537">
        <v>4150</v>
      </c>
      <c r="C1371" s="538" t="s">
        <v>8538</v>
      </c>
      <c r="D1371" s="539"/>
      <c r="E1371" s="411" t="s">
        <v>1930</v>
      </c>
      <c r="F1371" s="411" t="s">
        <v>2098</v>
      </c>
      <c r="G1371" s="411" t="s">
        <v>2099</v>
      </c>
      <c r="H1371" s="540" t="s">
        <v>2100</v>
      </c>
      <c r="I1371" s="541" t="str">
        <f t="shared" si="101"/>
        <v>фото1</v>
      </c>
      <c r="J1371" s="541"/>
      <c r="K1371" s="542" t="s">
        <v>32</v>
      </c>
      <c r="L1371" s="546">
        <v>50</v>
      </c>
      <c r="M1371" s="558">
        <v>2954.4</v>
      </c>
      <c r="N1371" s="544"/>
      <c r="O1371" s="331">
        <f t="shared" si="102"/>
        <v>0</v>
      </c>
      <c r="P1371" s="545"/>
      <c r="Q1371" s="333" t="s">
        <v>1941</v>
      </c>
      <c r="R1371" s="340">
        <f t="shared" si="103"/>
        <v>59.088000000000001</v>
      </c>
      <c r="S1371" s="70"/>
      <c r="T1371" s="70"/>
    </row>
    <row r="1372" spans="1:20" ht="15" x14ac:dyDescent="0.2">
      <c r="A1372" s="519">
        <v>1357</v>
      </c>
      <c r="B1372" s="537">
        <v>3695</v>
      </c>
      <c r="C1372" s="538" t="s">
        <v>8539</v>
      </c>
      <c r="D1372" s="539"/>
      <c r="E1372" s="411" t="s">
        <v>1930</v>
      </c>
      <c r="F1372" s="411" t="s">
        <v>2102</v>
      </c>
      <c r="G1372" s="411" t="s">
        <v>2103</v>
      </c>
      <c r="H1372" s="540" t="s">
        <v>2104</v>
      </c>
      <c r="I1372" s="541" t="str">
        <f t="shared" si="101"/>
        <v>фото1</v>
      </c>
      <c r="J1372" s="541"/>
      <c r="K1372" s="542" t="s">
        <v>32</v>
      </c>
      <c r="L1372" s="546">
        <v>50</v>
      </c>
      <c r="M1372" s="558">
        <v>2954.4</v>
      </c>
      <c r="N1372" s="544"/>
      <c r="O1372" s="331">
        <f t="shared" si="102"/>
        <v>0</v>
      </c>
      <c r="P1372" s="545"/>
      <c r="Q1372" s="333" t="s">
        <v>1941</v>
      </c>
      <c r="R1372" s="340">
        <f t="shared" si="103"/>
        <v>59.088000000000001</v>
      </c>
      <c r="S1372" s="70"/>
      <c r="T1372" s="70"/>
    </row>
    <row r="1373" spans="1:20" ht="15" x14ac:dyDescent="0.2">
      <c r="A1373" s="519">
        <v>1358</v>
      </c>
      <c r="B1373" s="537">
        <v>3180</v>
      </c>
      <c r="C1373" s="538" t="s">
        <v>8540</v>
      </c>
      <c r="D1373" s="539"/>
      <c r="E1373" s="411" t="s">
        <v>1930</v>
      </c>
      <c r="F1373" s="411" t="s">
        <v>2105</v>
      </c>
      <c r="G1373" s="411" t="s">
        <v>2106</v>
      </c>
      <c r="H1373" s="540" t="s">
        <v>2107</v>
      </c>
      <c r="I1373" s="541" t="str">
        <f t="shared" si="101"/>
        <v>фото1</v>
      </c>
      <c r="J1373" s="541"/>
      <c r="K1373" s="542" t="s">
        <v>32</v>
      </c>
      <c r="L1373" s="546">
        <v>50</v>
      </c>
      <c r="M1373" s="558">
        <v>3181.7999999999997</v>
      </c>
      <c r="N1373" s="544"/>
      <c r="O1373" s="331">
        <f t="shared" si="102"/>
        <v>0</v>
      </c>
      <c r="P1373" s="545"/>
      <c r="Q1373" s="333" t="s">
        <v>1941</v>
      </c>
      <c r="R1373" s="340">
        <f t="shared" si="103"/>
        <v>63.635999999999996</v>
      </c>
      <c r="S1373" s="70"/>
      <c r="T1373" s="70"/>
    </row>
    <row r="1374" spans="1:20" ht="15" x14ac:dyDescent="0.2">
      <c r="A1374" s="519">
        <v>1359</v>
      </c>
      <c r="B1374" s="537">
        <v>3181</v>
      </c>
      <c r="C1374" s="538" t="s">
        <v>8541</v>
      </c>
      <c r="D1374" s="539"/>
      <c r="E1374" s="411" t="s">
        <v>1930</v>
      </c>
      <c r="F1374" s="411" t="s">
        <v>2108</v>
      </c>
      <c r="G1374" s="411" t="s">
        <v>2109</v>
      </c>
      <c r="H1374" s="540" t="s">
        <v>2110</v>
      </c>
      <c r="I1374" s="541" t="str">
        <f t="shared" si="101"/>
        <v>фото1</v>
      </c>
      <c r="J1374" s="541"/>
      <c r="K1374" s="542" t="s">
        <v>32</v>
      </c>
      <c r="L1374" s="546">
        <v>50</v>
      </c>
      <c r="M1374" s="558">
        <v>2954.4</v>
      </c>
      <c r="N1374" s="544"/>
      <c r="O1374" s="331">
        <f t="shared" si="102"/>
        <v>0</v>
      </c>
      <c r="P1374" s="545"/>
      <c r="Q1374" s="333" t="s">
        <v>1941</v>
      </c>
      <c r="R1374" s="340">
        <f t="shared" si="103"/>
        <v>59.088000000000001</v>
      </c>
      <c r="S1374" s="70"/>
      <c r="T1374" s="70"/>
    </row>
    <row r="1375" spans="1:20" ht="15" x14ac:dyDescent="0.2">
      <c r="A1375" s="519">
        <v>1360</v>
      </c>
      <c r="B1375" s="537">
        <v>2338</v>
      </c>
      <c r="C1375" s="538" t="s">
        <v>8542</v>
      </c>
      <c r="D1375" s="539"/>
      <c r="E1375" s="411" t="s">
        <v>1930</v>
      </c>
      <c r="F1375" s="411" t="s">
        <v>2111</v>
      </c>
      <c r="G1375" s="411" t="s">
        <v>2112</v>
      </c>
      <c r="H1375" s="540" t="s">
        <v>2101</v>
      </c>
      <c r="I1375" s="541" t="str">
        <f t="shared" si="101"/>
        <v>фото1</v>
      </c>
      <c r="J1375" s="541"/>
      <c r="K1375" s="542" t="s">
        <v>32</v>
      </c>
      <c r="L1375" s="546">
        <v>50</v>
      </c>
      <c r="M1375" s="558">
        <v>1427.8999999999999</v>
      </c>
      <c r="N1375" s="544"/>
      <c r="O1375" s="331">
        <f t="shared" si="102"/>
        <v>0</v>
      </c>
      <c r="P1375" s="545"/>
      <c r="Q1375" s="333" t="s">
        <v>1941</v>
      </c>
      <c r="R1375" s="340">
        <f t="shared" si="103"/>
        <v>28.557999999999996</v>
      </c>
      <c r="S1375" s="70"/>
      <c r="T1375" s="70"/>
    </row>
    <row r="1376" spans="1:20" ht="25.5" x14ac:dyDescent="0.2">
      <c r="A1376" s="519">
        <v>1361</v>
      </c>
      <c r="B1376" s="537">
        <v>3182</v>
      </c>
      <c r="C1376" s="538" t="s">
        <v>8543</v>
      </c>
      <c r="D1376" s="539"/>
      <c r="E1376" s="411" t="s">
        <v>1930</v>
      </c>
      <c r="F1376" s="411" t="s">
        <v>2113</v>
      </c>
      <c r="G1376" s="411" t="s">
        <v>2114</v>
      </c>
      <c r="H1376" s="540" t="s">
        <v>2115</v>
      </c>
      <c r="I1376" s="541" t="str">
        <f t="shared" si="101"/>
        <v>фото1</v>
      </c>
      <c r="J1376" s="541"/>
      <c r="K1376" s="542" t="s">
        <v>32</v>
      </c>
      <c r="L1376" s="546">
        <v>50</v>
      </c>
      <c r="M1376" s="558">
        <v>3019.4</v>
      </c>
      <c r="N1376" s="544"/>
      <c r="O1376" s="331">
        <f t="shared" si="102"/>
        <v>0</v>
      </c>
      <c r="P1376" s="545"/>
      <c r="Q1376" s="333" t="s">
        <v>1941</v>
      </c>
      <c r="R1376" s="340">
        <f t="shared" si="103"/>
        <v>60.388000000000005</v>
      </c>
      <c r="S1376" s="70"/>
      <c r="T1376" s="70"/>
    </row>
    <row r="1377" spans="1:20" ht="15" x14ac:dyDescent="0.2">
      <c r="A1377" s="519">
        <v>1362</v>
      </c>
      <c r="B1377" s="537">
        <v>657</v>
      </c>
      <c r="C1377" s="538" t="s">
        <v>8544</v>
      </c>
      <c r="D1377" s="539"/>
      <c r="E1377" s="411" t="s">
        <v>1930</v>
      </c>
      <c r="F1377" s="411" t="s">
        <v>14902</v>
      </c>
      <c r="G1377" s="411" t="s">
        <v>2116</v>
      </c>
      <c r="H1377" s="540" t="s">
        <v>2117</v>
      </c>
      <c r="I1377" s="541" t="str">
        <f t="shared" si="101"/>
        <v>фото1</v>
      </c>
      <c r="J1377" s="541"/>
      <c r="K1377" s="542" t="s">
        <v>32</v>
      </c>
      <c r="L1377" s="546">
        <v>50</v>
      </c>
      <c r="M1377" s="558">
        <v>1980</v>
      </c>
      <c r="N1377" s="544"/>
      <c r="O1377" s="331">
        <f t="shared" si="102"/>
        <v>0</v>
      </c>
      <c r="P1377" s="545"/>
      <c r="Q1377" s="333" t="s">
        <v>1941</v>
      </c>
      <c r="R1377" s="340">
        <f t="shared" si="103"/>
        <v>39.6</v>
      </c>
      <c r="S1377" s="70"/>
      <c r="T1377" s="70"/>
    </row>
    <row r="1378" spans="1:20" ht="15" x14ac:dyDescent="0.2">
      <c r="A1378" s="519">
        <v>1363</v>
      </c>
      <c r="B1378" s="537">
        <v>3698</v>
      </c>
      <c r="C1378" s="538" t="s">
        <v>8545</v>
      </c>
      <c r="D1378" s="539"/>
      <c r="E1378" s="411" t="s">
        <v>1930</v>
      </c>
      <c r="F1378" s="411" t="s">
        <v>2118</v>
      </c>
      <c r="G1378" s="411" t="s">
        <v>2119</v>
      </c>
      <c r="H1378" s="540" t="s">
        <v>2120</v>
      </c>
      <c r="I1378" s="541" t="str">
        <f t="shared" si="101"/>
        <v>фото1</v>
      </c>
      <c r="J1378" s="541"/>
      <c r="K1378" s="542" t="s">
        <v>32</v>
      </c>
      <c r="L1378" s="546">
        <v>50</v>
      </c>
      <c r="M1378" s="558">
        <v>5812.6</v>
      </c>
      <c r="N1378" s="544"/>
      <c r="O1378" s="331">
        <f t="shared" si="102"/>
        <v>0</v>
      </c>
      <c r="P1378" s="545"/>
      <c r="Q1378" s="333" t="s">
        <v>1941</v>
      </c>
      <c r="R1378" s="340">
        <f t="shared" si="103"/>
        <v>116.25200000000001</v>
      </c>
      <c r="S1378" s="70"/>
      <c r="T1378" s="70"/>
    </row>
    <row r="1379" spans="1:20" ht="15" x14ac:dyDescent="0.2">
      <c r="A1379" s="519">
        <v>1364</v>
      </c>
      <c r="B1379" s="537">
        <v>4152</v>
      </c>
      <c r="C1379" s="538" t="s">
        <v>8546</v>
      </c>
      <c r="D1379" s="539"/>
      <c r="E1379" s="411" t="s">
        <v>1930</v>
      </c>
      <c r="F1379" s="411" t="s">
        <v>2121</v>
      </c>
      <c r="G1379" s="411" t="s">
        <v>20</v>
      </c>
      <c r="H1379" s="540" t="s">
        <v>2122</v>
      </c>
      <c r="I1379" s="541" t="str">
        <f t="shared" si="101"/>
        <v>фото1</v>
      </c>
      <c r="J1379" s="541"/>
      <c r="K1379" s="542" t="s">
        <v>32</v>
      </c>
      <c r="L1379" s="546">
        <v>50</v>
      </c>
      <c r="M1379" s="558">
        <v>5617.8</v>
      </c>
      <c r="N1379" s="544"/>
      <c r="O1379" s="331">
        <f t="shared" si="102"/>
        <v>0</v>
      </c>
      <c r="P1379" s="545"/>
      <c r="Q1379" s="333" t="s">
        <v>1941</v>
      </c>
      <c r="R1379" s="340">
        <f t="shared" si="103"/>
        <v>112.35600000000001</v>
      </c>
      <c r="S1379" s="70"/>
      <c r="T1379" s="70"/>
    </row>
    <row r="1380" spans="1:20" ht="15" x14ac:dyDescent="0.2">
      <c r="A1380" s="519">
        <v>1365</v>
      </c>
      <c r="B1380" s="537">
        <v>664</v>
      </c>
      <c r="C1380" s="538" t="s">
        <v>8547</v>
      </c>
      <c r="D1380" s="539"/>
      <c r="E1380" s="411" t="s">
        <v>1930</v>
      </c>
      <c r="F1380" s="411" t="s">
        <v>2123</v>
      </c>
      <c r="G1380" s="411" t="s">
        <v>2124</v>
      </c>
      <c r="H1380" s="540" t="s">
        <v>2125</v>
      </c>
      <c r="I1380" s="541" t="str">
        <f t="shared" si="101"/>
        <v>фото1</v>
      </c>
      <c r="J1380" s="541"/>
      <c r="K1380" s="542" t="s">
        <v>32</v>
      </c>
      <c r="L1380" s="546">
        <v>50</v>
      </c>
      <c r="M1380" s="558">
        <v>1703.8999999999999</v>
      </c>
      <c r="N1380" s="544"/>
      <c r="O1380" s="331">
        <f t="shared" si="102"/>
        <v>0</v>
      </c>
      <c r="P1380" s="545"/>
      <c r="Q1380" s="333" t="s">
        <v>1941</v>
      </c>
      <c r="R1380" s="340">
        <f t="shared" si="103"/>
        <v>34.077999999999996</v>
      </c>
      <c r="S1380" s="70"/>
      <c r="T1380" s="70"/>
    </row>
    <row r="1381" spans="1:20" ht="15" x14ac:dyDescent="0.2">
      <c r="A1381" s="519">
        <v>1366</v>
      </c>
      <c r="B1381" s="537">
        <v>1416</v>
      </c>
      <c r="C1381" s="538" t="s">
        <v>8548</v>
      </c>
      <c r="D1381" s="539"/>
      <c r="E1381" s="411" t="s">
        <v>1930</v>
      </c>
      <c r="F1381" s="411" t="s">
        <v>2127</v>
      </c>
      <c r="G1381" s="411" t="s">
        <v>2128</v>
      </c>
      <c r="H1381" s="540" t="s">
        <v>2129</v>
      </c>
      <c r="I1381" s="541" t="str">
        <f t="shared" si="101"/>
        <v>фото1</v>
      </c>
      <c r="J1381" s="541"/>
      <c r="K1381" s="542" t="s">
        <v>32</v>
      </c>
      <c r="L1381" s="546">
        <v>50</v>
      </c>
      <c r="M1381" s="558">
        <v>1590.3</v>
      </c>
      <c r="N1381" s="544"/>
      <c r="O1381" s="331">
        <f t="shared" si="102"/>
        <v>0</v>
      </c>
      <c r="P1381" s="545"/>
      <c r="Q1381" s="333" t="s">
        <v>1941</v>
      </c>
      <c r="R1381" s="340">
        <f t="shared" si="103"/>
        <v>31.805999999999997</v>
      </c>
      <c r="S1381" s="70"/>
      <c r="T1381" s="70"/>
    </row>
    <row r="1382" spans="1:20" ht="25.5" x14ac:dyDescent="0.2">
      <c r="A1382" s="519">
        <v>1367</v>
      </c>
      <c r="B1382" s="537">
        <v>4725</v>
      </c>
      <c r="C1382" s="538" t="s">
        <v>13787</v>
      </c>
      <c r="D1382" s="539"/>
      <c r="E1382" s="411" t="s">
        <v>1930</v>
      </c>
      <c r="F1382" s="411" t="s">
        <v>13067</v>
      </c>
      <c r="G1382" s="411" t="s">
        <v>3863</v>
      </c>
      <c r="H1382" s="540" t="s">
        <v>11079</v>
      </c>
      <c r="I1382" s="541" t="str">
        <f t="shared" si="101"/>
        <v>фото1</v>
      </c>
      <c r="J1382" s="541"/>
      <c r="K1382" s="542" t="s">
        <v>32</v>
      </c>
      <c r="L1382" s="546">
        <v>50</v>
      </c>
      <c r="M1382" s="558">
        <v>3669</v>
      </c>
      <c r="N1382" s="544"/>
      <c r="O1382" s="331">
        <f t="shared" si="102"/>
        <v>0</v>
      </c>
      <c r="P1382" s="545"/>
      <c r="Q1382" s="333" t="s">
        <v>1941</v>
      </c>
      <c r="R1382" s="340">
        <f t="shared" si="103"/>
        <v>73.38</v>
      </c>
      <c r="S1382" s="70"/>
      <c r="T1382" s="70"/>
    </row>
    <row r="1383" spans="1:20" ht="25.5" x14ac:dyDescent="0.2">
      <c r="A1383" s="519">
        <v>1368</v>
      </c>
      <c r="B1383" s="537">
        <v>6928</v>
      </c>
      <c r="C1383" s="538" t="s">
        <v>13788</v>
      </c>
      <c r="D1383" s="539"/>
      <c r="E1383" s="411" t="s">
        <v>1930</v>
      </c>
      <c r="F1383" s="411" t="s">
        <v>13068</v>
      </c>
      <c r="G1383" s="411" t="s">
        <v>3864</v>
      </c>
      <c r="H1383" s="540" t="s">
        <v>11080</v>
      </c>
      <c r="I1383" s="541" t="str">
        <f t="shared" si="101"/>
        <v>фото1</v>
      </c>
      <c r="J1383" s="541"/>
      <c r="K1383" s="542" t="s">
        <v>32</v>
      </c>
      <c r="L1383" s="546">
        <v>50</v>
      </c>
      <c r="M1383" s="558">
        <v>3669</v>
      </c>
      <c r="N1383" s="544"/>
      <c r="O1383" s="331">
        <f t="shared" si="102"/>
        <v>0</v>
      </c>
      <c r="P1383" s="545"/>
      <c r="Q1383" s="333" t="s">
        <v>1941</v>
      </c>
      <c r="R1383" s="340">
        <f t="shared" si="103"/>
        <v>73.38</v>
      </c>
      <c r="S1383" s="70"/>
      <c r="T1383" s="70"/>
    </row>
    <row r="1384" spans="1:20" ht="38.25" x14ac:dyDescent="0.2">
      <c r="A1384" s="519">
        <v>1369</v>
      </c>
      <c r="B1384" s="537">
        <v>6929</v>
      </c>
      <c r="C1384" s="538" t="s">
        <v>13789</v>
      </c>
      <c r="D1384" s="539"/>
      <c r="E1384" s="411" t="s">
        <v>1930</v>
      </c>
      <c r="F1384" s="411" t="s">
        <v>13069</v>
      </c>
      <c r="G1384" s="411" t="s">
        <v>3865</v>
      </c>
      <c r="H1384" s="540" t="s">
        <v>11081</v>
      </c>
      <c r="I1384" s="541" t="str">
        <f t="shared" si="101"/>
        <v>фото1</v>
      </c>
      <c r="J1384" s="541"/>
      <c r="K1384" s="542" t="s">
        <v>32</v>
      </c>
      <c r="L1384" s="546">
        <v>50</v>
      </c>
      <c r="M1384" s="558">
        <v>3669</v>
      </c>
      <c r="N1384" s="544"/>
      <c r="O1384" s="331">
        <f t="shared" si="102"/>
        <v>0</v>
      </c>
      <c r="P1384" s="545"/>
      <c r="Q1384" s="333" t="s">
        <v>1941</v>
      </c>
      <c r="R1384" s="340">
        <f t="shared" si="103"/>
        <v>73.38</v>
      </c>
      <c r="S1384" s="70"/>
      <c r="T1384" s="70"/>
    </row>
    <row r="1385" spans="1:20" ht="25.5" x14ac:dyDescent="0.2">
      <c r="A1385" s="519">
        <v>1370</v>
      </c>
      <c r="B1385" s="537">
        <v>5479</v>
      </c>
      <c r="C1385" s="538" t="s">
        <v>13790</v>
      </c>
      <c r="D1385" s="539"/>
      <c r="E1385" s="411" t="s">
        <v>1930</v>
      </c>
      <c r="F1385" s="411" t="s">
        <v>13070</v>
      </c>
      <c r="G1385" s="411" t="s">
        <v>8549</v>
      </c>
      <c r="H1385" s="540" t="s">
        <v>8550</v>
      </c>
      <c r="I1385" s="541" t="str">
        <f t="shared" si="101"/>
        <v>фото1</v>
      </c>
      <c r="J1385" s="541"/>
      <c r="K1385" s="542" t="s">
        <v>32</v>
      </c>
      <c r="L1385" s="546">
        <v>50</v>
      </c>
      <c r="M1385" s="558">
        <v>3669</v>
      </c>
      <c r="N1385" s="544"/>
      <c r="O1385" s="331">
        <f t="shared" si="102"/>
        <v>0</v>
      </c>
      <c r="P1385" s="545"/>
      <c r="Q1385" s="333" t="s">
        <v>1941</v>
      </c>
      <c r="R1385" s="340">
        <f t="shared" si="103"/>
        <v>73.38</v>
      </c>
      <c r="S1385" s="70"/>
      <c r="T1385" s="70"/>
    </row>
    <row r="1386" spans="1:20" ht="25.5" x14ac:dyDescent="0.2">
      <c r="A1386" s="519">
        <v>1371</v>
      </c>
      <c r="B1386" s="537">
        <v>5478</v>
      </c>
      <c r="C1386" s="538" t="s">
        <v>13791</v>
      </c>
      <c r="D1386" s="539"/>
      <c r="E1386" s="411" t="s">
        <v>1930</v>
      </c>
      <c r="F1386" s="411" t="s">
        <v>13071</v>
      </c>
      <c r="G1386" s="411" t="s">
        <v>8551</v>
      </c>
      <c r="H1386" s="540" t="s">
        <v>11082</v>
      </c>
      <c r="I1386" s="541" t="str">
        <f t="shared" si="101"/>
        <v>фото1</v>
      </c>
      <c r="J1386" s="541"/>
      <c r="K1386" s="542" t="s">
        <v>32</v>
      </c>
      <c r="L1386" s="546">
        <v>50</v>
      </c>
      <c r="M1386" s="558">
        <v>3669</v>
      </c>
      <c r="N1386" s="544"/>
      <c r="O1386" s="331">
        <f t="shared" si="102"/>
        <v>0</v>
      </c>
      <c r="P1386" s="545"/>
      <c r="Q1386" s="333" t="s">
        <v>1941</v>
      </c>
      <c r="R1386" s="340">
        <f t="shared" si="103"/>
        <v>73.38</v>
      </c>
      <c r="S1386" s="70"/>
      <c r="T1386" s="70"/>
    </row>
    <row r="1387" spans="1:20" ht="25.5" x14ac:dyDescent="0.2">
      <c r="A1387" s="519">
        <v>1372</v>
      </c>
      <c r="B1387" s="537">
        <v>6930</v>
      </c>
      <c r="C1387" s="538" t="s">
        <v>13792</v>
      </c>
      <c r="D1387" s="539"/>
      <c r="E1387" s="411" t="s">
        <v>1930</v>
      </c>
      <c r="F1387" s="411" t="s">
        <v>13072</v>
      </c>
      <c r="G1387" s="411" t="s">
        <v>3866</v>
      </c>
      <c r="H1387" s="540" t="s">
        <v>11083</v>
      </c>
      <c r="I1387" s="541" t="str">
        <f t="shared" si="101"/>
        <v>фото1</v>
      </c>
      <c r="J1387" s="541"/>
      <c r="K1387" s="542" t="s">
        <v>32</v>
      </c>
      <c r="L1387" s="546">
        <v>50</v>
      </c>
      <c r="M1387" s="558">
        <v>3669</v>
      </c>
      <c r="N1387" s="544"/>
      <c r="O1387" s="331">
        <f t="shared" si="102"/>
        <v>0</v>
      </c>
      <c r="P1387" s="545"/>
      <c r="Q1387" s="333" t="s">
        <v>1941</v>
      </c>
      <c r="R1387" s="340">
        <f t="shared" si="103"/>
        <v>73.38</v>
      </c>
      <c r="S1387" s="70"/>
      <c r="T1387" s="70"/>
    </row>
    <row r="1388" spans="1:20" ht="25.5" x14ac:dyDescent="0.2">
      <c r="A1388" s="519">
        <v>1373</v>
      </c>
      <c r="B1388" s="537">
        <v>4667</v>
      </c>
      <c r="C1388" s="538" t="s">
        <v>13793</v>
      </c>
      <c r="D1388" s="539"/>
      <c r="E1388" s="449" t="s">
        <v>1930</v>
      </c>
      <c r="F1388" s="449" t="s">
        <v>13073</v>
      </c>
      <c r="G1388" s="449" t="s">
        <v>13074</v>
      </c>
      <c r="H1388" s="548" t="s">
        <v>13075</v>
      </c>
      <c r="I1388" s="541" t="str">
        <f t="shared" si="101"/>
        <v>фото1</v>
      </c>
      <c r="J1388" s="541"/>
      <c r="K1388" s="542" t="s">
        <v>32</v>
      </c>
      <c r="L1388" s="546">
        <v>25</v>
      </c>
      <c r="M1388" s="558">
        <v>1882.6</v>
      </c>
      <c r="N1388" s="544"/>
      <c r="O1388" s="331">
        <f t="shared" si="102"/>
        <v>0</v>
      </c>
      <c r="P1388" s="545" t="s">
        <v>11622</v>
      </c>
      <c r="Q1388" s="333" t="s">
        <v>1941</v>
      </c>
      <c r="R1388" s="340">
        <f t="shared" si="103"/>
        <v>75.304000000000002</v>
      </c>
      <c r="S1388" s="70"/>
      <c r="T1388" s="70"/>
    </row>
    <row r="1389" spans="1:20" ht="38.25" x14ac:dyDescent="0.2">
      <c r="A1389" s="519">
        <v>1374</v>
      </c>
      <c r="B1389" s="537">
        <v>4712</v>
      </c>
      <c r="C1389" s="538" t="s">
        <v>11076</v>
      </c>
      <c r="D1389" s="539"/>
      <c r="E1389" s="449" t="s">
        <v>1930</v>
      </c>
      <c r="F1389" s="449" t="s">
        <v>11077</v>
      </c>
      <c r="G1389" s="449" t="s">
        <v>13066</v>
      </c>
      <c r="H1389" s="548" t="s">
        <v>11078</v>
      </c>
      <c r="I1389" s="541" t="str">
        <f t="shared" si="101"/>
        <v>фото1</v>
      </c>
      <c r="J1389" s="541"/>
      <c r="K1389" s="542" t="s">
        <v>32</v>
      </c>
      <c r="L1389" s="546">
        <v>50</v>
      </c>
      <c r="M1389" s="558">
        <v>3669</v>
      </c>
      <c r="N1389" s="544"/>
      <c r="O1389" s="331">
        <f t="shared" si="102"/>
        <v>0</v>
      </c>
      <c r="P1389" s="545"/>
      <c r="Q1389" s="333" t="s">
        <v>1941</v>
      </c>
      <c r="R1389" s="340">
        <f t="shared" si="103"/>
        <v>73.38</v>
      </c>
      <c r="S1389" s="70"/>
      <c r="T1389" s="70"/>
    </row>
    <row r="1390" spans="1:20" ht="15" x14ac:dyDescent="0.2">
      <c r="A1390" s="519">
        <v>1375</v>
      </c>
      <c r="B1390" s="537">
        <v>4153</v>
      </c>
      <c r="C1390" s="538" t="s">
        <v>13794</v>
      </c>
      <c r="D1390" s="539"/>
      <c r="E1390" s="411" t="s">
        <v>1930</v>
      </c>
      <c r="F1390" s="411" t="s">
        <v>525</v>
      </c>
      <c r="G1390" s="411" t="s">
        <v>3867</v>
      </c>
      <c r="H1390" s="540" t="s">
        <v>11084</v>
      </c>
      <c r="I1390" s="541" t="str">
        <f t="shared" si="101"/>
        <v>фото1</v>
      </c>
      <c r="J1390" s="541"/>
      <c r="K1390" s="542" t="s">
        <v>32</v>
      </c>
      <c r="L1390" s="546">
        <v>50</v>
      </c>
      <c r="M1390" s="558">
        <v>3669</v>
      </c>
      <c r="N1390" s="544"/>
      <c r="O1390" s="331">
        <f t="shared" si="102"/>
        <v>0</v>
      </c>
      <c r="P1390" s="545"/>
      <c r="Q1390" s="333" t="s">
        <v>1941</v>
      </c>
      <c r="R1390" s="340">
        <f t="shared" si="103"/>
        <v>73.38</v>
      </c>
      <c r="S1390" s="70"/>
      <c r="T1390" s="70"/>
    </row>
    <row r="1391" spans="1:20" ht="38.25" x14ac:dyDescent="0.2">
      <c r="A1391" s="519">
        <v>1376</v>
      </c>
      <c r="B1391" s="537">
        <v>5708</v>
      </c>
      <c r="C1391" s="538" t="s">
        <v>9538</v>
      </c>
      <c r="D1391" s="539"/>
      <c r="E1391" s="411" t="s">
        <v>1930</v>
      </c>
      <c r="F1391" s="411" t="s">
        <v>9539</v>
      </c>
      <c r="G1391" s="411" t="s">
        <v>9540</v>
      </c>
      <c r="H1391" s="540" t="s">
        <v>11085</v>
      </c>
      <c r="I1391" s="541" t="str">
        <f t="shared" si="101"/>
        <v>фото1</v>
      </c>
      <c r="J1391" s="541"/>
      <c r="K1391" s="542" t="s">
        <v>32</v>
      </c>
      <c r="L1391" s="546">
        <v>50</v>
      </c>
      <c r="M1391" s="558">
        <v>3376.7</v>
      </c>
      <c r="N1391" s="544"/>
      <c r="O1391" s="331">
        <f t="shared" si="102"/>
        <v>0</v>
      </c>
      <c r="P1391" s="545"/>
      <c r="Q1391" s="333" t="s">
        <v>1941</v>
      </c>
      <c r="R1391" s="340">
        <f t="shared" si="103"/>
        <v>67.533999999999992</v>
      </c>
      <c r="S1391" s="70"/>
      <c r="T1391" s="70"/>
    </row>
    <row r="1392" spans="1:20" ht="20.25" x14ac:dyDescent="0.2">
      <c r="A1392" s="519">
        <v>1377</v>
      </c>
      <c r="B1392" s="334"/>
      <c r="C1392" s="334"/>
      <c r="D1392" s="334"/>
      <c r="E1392" s="161"/>
      <c r="F1392" s="552" t="s">
        <v>2130</v>
      </c>
      <c r="G1392" s="334"/>
      <c r="H1392" s="334"/>
      <c r="I1392" s="334"/>
      <c r="J1392" s="334"/>
      <c r="K1392" s="334"/>
      <c r="L1392" s="334"/>
      <c r="M1392" s="560"/>
      <c r="N1392" s="334"/>
      <c r="O1392" s="334"/>
      <c r="P1392" s="334"/>
      <c r="Q1392" s="334"/>
      <c r="R1392" s="553"/>
      <c r="S1392" s="70"/>
      <c r="T1392" s="70"/>
    </row>
    <row r="1393" spans="1:20" ht="15.75" x14ac:dyDescent="0.2">
      <c r="A1393" s="519">
        <v>1378</v>
      </c>
      <c r="B1393" s="524"/>
      <c r="C1393" s="525"/>
      <c r="D1393" s="526"/>
      <c r="E1393" s="527"/>
      <c r="F1393" s="528" t="s">
        <v>11086</v>
      </c>
      <c r="G1393" s="529"/>
      <c r="H1393" s="530"/>
      <c r="I1393" s="531"/>
      <c r="J1393" s="532"/>
      <c r="K1393" s="533"/>
      <c r="L1393" s="533"/>
      <c r="M1393" s="561"/>
      <c r="N1393" s="524"/>
      <c r="O1393" s="524"/>
      <c r="P1393" s="535"/>
      <c r="Q1393" s="535"/>
      <c r="R1393" s="536"/>
      <c r="S1393" s="70"/>
      <c r="T1393" s="70"/>
    </row>
    <row r="1394" spans="1:20" ht="15" x14ac:dyDescent="0.2">
      <c r="A1394" s="519">
        <v>1379</v>
      </c>
      <c r="B1394" s="537">
        <v>2288</v>
      </c>
      <c r="C1394" s="538" t="s">
        <v>8552</v>
      </c>
      <c r="D1394" s="539"/>
      <c r="E1394" s="449" t="s">
        <v>2130</v>
      </c>
      <c r="F1394" s="449" t="s">
        <v>2131</v>
      </c>
      <c r="G1394" s="449" t="s">
        <v>2132</v>
      </c>
      <c r="H1394" s="548" t="s">
        <v>2134</v>
      </c>
      <c r="I1394" s="541" t="str">
        <f t="shared" ref="I1394:I1413" si="104">HYPERLINK("http://www.gardenbulbs.ru/images/vesna_CL/thumbnails/"&amp;C1394&amp;".jpg","фото1")</f>
        <v>фото1</v>
      </c>
      <c r="J1394" s="541"/>
      <c r="K1394" s="542" t="s">
        <v>32</v>
      </c>
      <c r="L1394" s="546">
        <v>25</v>
      </c>
      <c r="M1394" s="558">
        <v>4204.9000000000005</v>
      </c>
      <c r="N1394" s="544"/>
      <c r="O1394" s="331">
        <f t="shared" ref="O1394:O1413" si="105">IF(ISERROR(N1394*M1394),0,N1394*M1394)</f>
        <v>0</v>
      </c>
      <c r="P1394" s="545"/>
      <c r="Q1394" s="333" t="s">
        <v>2133</v>
      </c>
      <c r="R1394" s="340">
        <f t="shared" ref="R1394:R1413" si="106">M1394/L1394</f>
        <v>168.19600000000003</v>
      </c>
      <c r="S1394" s="70"/>
      <c r="T1394" s="70"/>
    </row>
    <row r="1395" spans="1:20" ht="15" x14ac:dyDescent="0.2">
      <c r="A1395" s="519">
        <v>1380</v>
      </c>
      <c r="B1395" s="537">
        <v>619</v>
      </c>
      <c r="C1395" s="538" t="s">
        <v>8553</v>
      </c>
      <c r="D1395" s="539"/>
      <c r="E1395" s="449" t="s">
        <v>2130</v>
      </c>
      <c r="F1395" s="449" t="s">
        <v>2135</v>
      </c>
      <c r="G1395" s="449" t="s">
        <v>2136</v>
      </c>
      <c r="H1395" s="548" t="s">
        <v>18</v>
      </c>
      <c r="I1395" s="541" t="str">
        <f t="shared" si="104"/>
        <v>фото1</v>
      </c>
      <c r="J1395" s="541"/>
      <c r="K1395" s="542" t="s">
        <v>32</v>
      </c>
      <c r="L1395" s="546">
        <v>25</v>
      </c>
      <c r="M1395" s="558">
        <v>4204.9000000000005</v>
      </c>
      <c r="N1395" s="544"/>
      <c r="O1395" s="331">
        <f t="shared" si="105"/>
        <v>0</v>
      </c>
      <c r="P1395" s="545"/>
      <c r="Q1395" s="333" t="s">
        <v>2137</v>
      </c>
      <c r="R1395" s="340">
        <f t="shared" si="106"/>
        <v>168.19600000000003</v>
      </c>
      <c r="S1395" s="70"/>
      <c r="T1395" s="70"/>
    </row>
    <row r="1396" spans="1:20" ht="25.5" x14ac:dyDescent="0.2">
      <c r="A1396" s="519">
        <v>1381</v>
      </c>
      <c r="B1396" s="537">
        <v>5436</v>
      </c>
      <c r="C1396" s="538" t="s">
        <v>9541</v>
      </c>
      <c r="D1396" s="539"/>
      <c r="E1396" s="411" t="s">
        <v>2130</v>
      </c>
      <c r="F1396" s="411" t="s">
        <v>8554</v>
      </c>
      <c r="G1396" s="411" t="s">
        <v>8555</v>
      </c>
      <c r="H1396" s="540" t="s">
        <v>11087</v>
      </c>
      <c r="I1396" s="541" t="str">
        <f t="shared" si="104"/>
        <v>фото1</v>
      </c>
      <c r="J1396" s="541"/>
      <c r="K1396" s="542" t="s">
        <v>32</v>
      </c>
      <c r="L1396" s="546">
        <v>25</v>
      </c>
      <c r="M1396" s="558">
        <v>4675.8</v>
      </c>
      <c r="N1396" s="544"/>
      <c r="O1396" s="331">
        <f t="shared" si="105"/>
        <v>0</v>
      </c>
      <c r="P1396" s="545"/>
      <c r="Q1396" s="333" t="s">
        <v>2137</v>
      </c>
      <c r="R1396" s="340">
        <f t="shared" si="106"/>
        <v>187.03200000000001</v>
      </c>
      <c r="S1396" s="70"/>
      <c r="T1396" s="70"/>
    </row>
    <row r="1397" spans="1:20" ht="25.5" x14ac:dyDescent="0.2">
      <c r="A1397" s="519">
        <v>1382</v>
      </c>
      <c r="B1397" s="537">
        <v>4467</v>
      </c>
      <c r="C1397" s="538" t="s">
        <v>9542</v>
      </c>
      <c r="D1397" s="539"/>
      <c r="E1397" s="411" t="s">
        <v>2130</v>
      </c>
      <c r="F1397" s="411" t="s">
        <v>2138</v>
      </c>
      <c r="G1397" s="411" t="s">
        <v>2139</v>
      </c>
      <c r="H1397" s="540" t="s">
        <v>2140</v>
      </c>
      <c r="I1397" s="541" t="str">
        <f t="shared" si="104"/>
        <v>фото1</v>
      </c>
      <c r="J1397" s="541"/>
      <c r="K1397" s="542" t="s">
        <v>32</v>
      </c>
      <c r="L1397" s="546">
        <v>25</v>
      </c>
      <c r="M1397" s="558">
        <v>4675.8</v>
      </c>
      <c r="N1397" s="544"/>
      <c r="O1397" s="331">
        <f t="shared" si="105"/>
        <v>0</v>
      </c>
      <c r="P1397" s="545"/>
      <c r="Q1397" s="333" t="s">
        <v>2137</v>
      </c>
      <c r="R1397" s="340">
        <f t="shared" si="106"/>
        <v>187.03200000000001</v>
      </c>
      <c r="S1397" s="70"/>
      <c r="T1397" s="70"/>
    </row>
    <row r="1398" spans="1:20" ht="25.5" x14ac:dyDescent="0.2">
      <c r="A1398" s="519">
        <v>1383</v>
      </c>
      <c r="B1398" s="537">
        <v>6886</v>
      </c>
      <c r="C1398" s="538" t="s">
        <v>9543</v>
      </c>
      <c r="D1398" s="539"/>
      <c r="E1398" s="411" t="s">
        <v>2130</v>
      </c>
      <c r="F1398" s="411" t="s">
        <v>3868</v>
      </c>
      <c r="G1398" s="411" t="s">
        <v>3869</v>
      </c>
      <c r="H1398" s="540" t="s">
        <v>3870</v>
      </c>
      <c r="I1398" s="541" t="str">
        <f t="shared" si="104"/>
        <v>фото1</v>
      </c>
      <c r="J1398" s="541"/>
      <c r="K1398" s="542" t="s">
        <v>32</v>
      </c>
      <c r="L1398" s="546">
        <v>25</v>
      </c>
      <c r="M1398" s="558">
        <v>4675.8</v>
      </c>
      <c r="N1398" s="544"/>
      <c r="O1398" s="331">
        <f t="shared" si="105"/>
        <v>0</v>
      </c>
      <c r="P1398" s="545"/>
      <c r="Q1398" s="333" t="s">
        <v>2137</v>
      </c>
      <c r="R1398" s="340">
        <f t="shared" si="106"/>
        <v>187.03200000000001</v>
      </c>
      <c r="S1398" s="70"/>
      <c r="T1398" s="70"/>
    </row>
    <row r="1399" spans="1:20" ht="25.5" x14ac:dyDescent="0.2">
      <c r="A1399" s="519">
        <v>1384</v>
      </c>
      <c r="B1399" s="537">
        <v>4468</v>
      </c>
      <c r="C1399" s="538" t="s">
        <v>9544</v>
      </c>
      <c r="D1399" s="539"/>
      <c r="E1399" s="411" t="s">
        <v>2130</v>
      </c>
      <c r="F1399" s="411" t="s">
        <v>2141</v>
      </c>
      <c r="G1399" s="411" t="s">
        <v>2142</v>
      </c>
      <c r="H1399" s="540" t="s">
        <v>3871</v>
      </c>
      <c r="I1399" s="541" t="str">
        <f t="shared" si="104"/>
        <v>фото1</v>
      </c>
      <c r="J1399" s="541"/>
      <c r="K1399" s="542" t="s">
        <v>32</v>
      </c>
      <c r="L1399" s="546">
        <v>25</v>
      </c>
      <c r="M1399" s="558">
        <v>4675.8</v>
      </c>
      <c r="N1399" s="544"/>
      <c r="O1399" s="331">
        <f t="shared" si="105"/>
        <v>0</v>
      </c>
      <c r="P1399" s="545"/>
      <c r="Q1399" s="333" t="s">
        <v>2137</v>
      </c>
      <c r="R1399" s="340">
        <f t="shared" si="106"/>
        <v>187.03200000000001</v>
      </c>
      <c r="S1399" s="70"/>
      <c r="T1399" s="70"/>
    </row>
    <row r="1400" spans="1:20" ht="25.5" x14ac:dyDescent="0.2">
      <c r="A1400" s="519">
        <v>1385</v>
      </c>
      <c r="B1400" s="537">
        <v>4469</v>
      </c>
      <c r="C1400" s="538" t="s">
        <v>9545</v>
      </c>
      <c r="D1400" s="539"/>
      <c r="E1400" s="411" t="s">
        <v>2130</v>
      </c>
      <c r="F1400" s="411" t="s">
        <v>2143</v>
      </c>
      <c r="G1400" s="411" t="s">
        <v>2144</v>
      </c>
      <c r="H1400" s="540" t="s">
        <v>2145</v>
      </c>
      <c r="I1400" s="541" t="str">
        <f t="shared" si="104"/>
        <v>фото1</v>
      </c>
      <c r="J1400" s="541"/>
      <c r="K1400" s="542" t="s">
        <v>32</v>
      </c>
      <c r="L1400" s="546">
        <v>25</v>
      </c>
      <c r="M1400" s="558">
        <v>4675.8</v>
      </c>
      <c r="N1400" s="544"/>
      <c r="O1400" s="331">
        <f t="shared" si="105"/>
        <v>0</v>
      </c>
      <c r="P1400" s="545"/>
      <c r="Q1400" s="333" t="s">
        <v>2137</v>
      </c>
      <c r="R1400" s="340">
        <f t="shared" si="106"/>
        <v>187.03200000000001</v>
      </c>
      <c r="S1400" s="70"/>
      <c r="T1400" s="70"/>
    </row>
    <row r="1401" spans="1:20" ht="25.5" x14ac:dyDescent="0.2">
      <c r="A1401" s="519">
        <v>1386</v>
      </c>
      <c r="B1401" s="537">
        <v>4470</v>
      </c>
      <c r="C1401" s="538" t="s">
        <v>9546</v>
      </c>
      <c r="D1401" s="539"/>
      <c r="E1401" s="411" t="s">
        <v>2130</v>
      </c>
      <c r="F1401" s="411" t="s">
        <v>2146</v>
      </c>
      <c r="G1401" s="411" t="s">
        <v>2147</v>
      </c>
      <c r="H1401" s="540" t="s">
        <v>1608</v>
      </c>
      <c r="I1401" s="541" t="str">
        <f t="shared" si="104"/>
        <v>фото1</v>
      </c>
      <c r="J1401" s="541"/>
      <c r="K1401" s="542" t="s">
        <v>32</v>
      </c>
      <c r="L1401" s="546">
        <v>25</v>
      </c>
      <c r="M1401" s="558">
        <v>4675.8</v>
      </c>
      <c r="N1401" s="544"/>
      <c r="O1401" s="331">
        <f t="shared" si="105"/>
        <v>0</v>
      </c>
      <c r="P1401" s="545"/>
      <c r="Q1401" s="333" t="s">
        <v>2137</v>
      </c>
      <c r="R1401" s="340">
        <f t="shared" si="106"/>
        <v>187.03200000000001</v>
      </c>
      <c r="S1401" s="70"/>
      <c r="T1401" s="70"/>
    </row>
    <row r="1402" spans="1:20" ht="25.5" x14ac:dyDescent="0.2">
      <c r="A1402" s="519">
        <v>1387</v>
      </c>
      <c r="B1402" s="537">
        <v>4471</v>
      </c>
      <c r="C1402" s="538" t="s">
        <v>9547</v>
      </c>
      <c r="D1402" s="539"/>
      <c r="E1402" s="411" t="s">
        <v>2130</v>
      </c>
      <c r="F1402" s="411" t="s">
        <v>2148</v>
      </c>
      <c r="G1402" s="411" t="s">
        <v>2149</v>
      </c>
      <c r="H1402" s="540" t="s">
        <v>657</v>
      </c>
      <c r="I1402" s="541" t="str">
        <f t="shared" si="104"/>
        <v>фото1</v>
      </c>
      <c r="J1402" s="541"/>
      <c r="K1402" s="542" t="s">
        <v>32</v>
      </c>
      <c r="L1402" s="546">
        <v>25</v>
      </c>
      <c r="M1402" s="558">
        <v>4675.8</v>
      </c>
      <c r="N1402" s="544"/>
      <c r="O1402" s="331">
        <f t="shared" si="105"/>
        <v>0</v>
      </c>
      <c r="P1402" s="545"/>
      <c r="Q1402" s="333" t="s">
        <v>2137</v>
      </c>
      <c r="R1402" s="340">
        <f t="shared" si="106"/>
        <v>187.03200000000001</v>
      </c>
      <c r="S1402" s="70"/>
      <c r="T1402" s="70"/>
    </row>
    <row r="1403" spans="1:20" ht="15" x14ac:dyDescent="0.2">
      <c r="A1403" s="519">
        <v>1388</v>
      </c>
      <c r="B1403" s="537">
        <v>2734</v>
      </c>
      <c r="C1403" s="538" t="s">
        <v>8556</v>
      </c>
      <c r="D1403" s="539"/>
      <c r="E1403" s="411" t="s">
        <v>2130</v>
      </c>
      <c r="F1403" s="411" t="s">
        <v>2150</v>
      </c>
      <c r="G1403" s="411" t="s">
        <v>2151</v>
      </c>
      <c r="H1403" s="540" t="s">
        <v>2152</v>
      </c>
      <c r="I1403" s="541" t="str">
        <f t="shared" si="104"/>
        <v>фото1</v>
      </c>
      <c r="J1403" s="541"/>
      <c r="K1403" s="542" t="s">
        <v>32</v>
      </c>
      <c r="L1403" s="546">
        <v>25</v>
      </c>
      <c r="M1403" s="558">
        <v>4675.8</v>
      </c>
      <c r="N1403" s="544"/>
      <c r="O1403" s="331">
        <f t="shared" si="105"/>
        <v>0</v>
      </c>
      <c r="P1403" s="545"/>
      <c r="Q1403" s="333" t="s">
        <v>2137</v>
      </c>
      <c r="R1403" s="340">
        <f t="shared" si="106"/>
        <v>187.03200000000001</v>
      </c>
      <c r="S1403" s="70"/>
      <c r="T1403" s="70"/>
    </row>
    <row r="1404" spans="1:20" ht="25.5" x14ac:dyDescent="0.2">
      <c r="A1404" s="519">
        <v>1389</v>
      </c>
      <c r="B1404" s="537">
        <v>5435</v>
      </c>
      <c r="C1404" s="538" t="s">
        <v>9548</v>
      </c>
      <c r="D1404" s="539"/>
      <c r="E1404" s="411" t="s">
        <v>2130</v>
      </c>
      <c r="F1404" s="411" t="s">
        <v>8557</v>
      </c>
      <c r="G1404" s="411" t="s">
        <v>8558</v>
      </c>
      <c r="H1404" s="540" t="s">
        <v>8559</v>
      </c>
      <c r="I1404" s="541" t="str">
        <f t="shared" si="104"/>
        <v>фото1</v>
      </c>
      <c r="J1404" s="541"/>
      <c r="K1404" s="542" t="s">
        <v>32</v>
      </c>
      <c r="L1404" s="546">
        <v>25</v>
      </c>
      <c r="M1404" s="558">
        <v>4675.8</v>
      </c>
      <c r="N1404" s="544"/>
      <c r="O1404" s="331">
        <f t="shared" si="105"/>
        <v>0</v>
      </c>
      <c r="P1404" s="545"/>
      <c r="Q1404" s="333" t="s">
        <v>2137</v>
      </c>
      <c r="R1404" s="340">
        <f t="shared" si="106"/>
        <v>187.03200000000001</v>
      </c>
      <c r="S1404" s="70"/>
      <c r="T1404" s="70"/>
    </row>
    <row r="1405" spans="1:20" ht="25.5" x14ac:dyDescent="0.2">
      <c r="A1405" s="519">
        <v>1390</v>
      </c>
      <c r="B1405" s="537">
        <v>2721</v>
      </c>
      <c r="C1405" s="538" t="s">
        <v>8560</v>
      </c>
      <c r="D1405" s="539"/>
      <c r="E1405" s="411" t="s">
        <v>2130</v>
      </c>
      <c r="F1405" s="411" t="s">
        <v>13076</v>
      </c>
      <c r="G1405" s="411" t="s">
        <v>2153</v>
      </c>
      <c r="H1405" s="540" t="s">
        <v>2154</v>
      </c>
      <c r="I1405" s="541" t="str">
        <f t="shared" si="104"/>
        <v>фото1</v>
      </c>
      <c r="J1405" s="541"/>
      <c r="K1405" s="542" t="s">
        <v>32</v>
      </c>
      <c r="L1405" s="546">
        <v>25</v>
      </c>
      <c r="M1405" s="558">
        <v>4139.9000000000005</v>
      </c>
      <c r="N1405" s="544"/>
      <c r="O1405" s="331">
        <f t="shared" si="105"/>
        <v>0</v>
      </c>
      <c r="P1405" s="545"/>
      <c r="Q1405" s="333" t="s">
        <v>2137</v>
      </c>
      <c r="R1405" s="340">
        <f t="shared" si="106"/>
        <v>165.59600000000003</v>
      </c>
      <c r="S1405" s="70"/>
      <c r="T1405" s="70"/>
    </row>
    <row r="1406" spans="1:20" ht="15" x14ac:dyDescent="0.2">
      <c r="A1406" s="519">
        <v>1391</v>
      </c>
      <c r="B1406" s="537">
        <v>1696</v>
      </c>
      <c r="C1406" s="538" t="s">
        <v>8561</v>
      </c>
      <c r="D1406" s="539"/>
      <c r="E1406" s="411" t="s">
        <v>2130</v>
      </c>
      <c r="F1406" s="411" t="s">
        <v>2155</v>
      </c>
      <c r="G1406" s="411" t="s">
        <v>2156</v>
      </c>
      <c r="H1406" s="540" t="s">
        <v>2158</v>
      </c>
      <c r="I1406" s="541" t="str">
        <f t="shared" si="104"/>
        <v>фото1</v>
      </c>
      <c r="J1406" s="541"/>
      <c r="K1406" s="542" t="s">
        <v>334</v>
      </c>
      <c r="L1406" s="546">
        <v>25</v>
      </c>
      <c r="M1406" s="558">
        <v>1406.8</v>
      </c>
      <c r="N1406" s="544"/>
      <c r="O1406" s="331">
        <f t="shared" si="105"/>
        <v>0</v>
      </c>
      <c r="P1406" s="545"/>
      <c r="Q1406" s="333" t="s">
        <v>2157</v>
      </c>
      <c r="R1406" s="340">
        <f t="shared" si="106"/>
        <v>56.271999999999998</v>
      </c>
      <c r="S1406" s="70"/>
      <c r="T1406" s="70"/>
    </row>
    <row r="1407" spans="1:20" ht="25.5" x14ac:dyDescent="0.2">
      <c r="A1407" s="519">
        <v>1392</v>
      </c>
      <c r="B1407" s="537">
        <v>1697</v>
      </c>
      <c r="C1407" s="538" t="s">
        <v>8562</v>
      </c>
      <c r="D1407" s="539"/>
      <c r="E1407" s="411" t="s">
        <v>2130</v>
      </c>
      <c r="F1407" s="411" t="s">
        <v>2159</v>
      </c>
      <c r="G1407" s="411" t="s">
        <v>2160</v>
      </c>
      <c r="H1407" s="540" t="s">
        <v>2161</v>
      </c>
      <c r="I1407" s="541" t="str">
        <f t="shared" si="104"/>
        <v>фото1</v>
      </c>
      <c r="J1407" s="541"/>
      <c r="K1407" s="542" t="s">
        <v>32</v>
      </c>
      <c r="L1407" s="546">
        <v>25</v>
      </c>
      <c r="M1407" s="558">
        <v>2751.4</v>
      </c>
      <c r="N1407" s="544"/>
      <c r="O1407" s="331">
        <f t="shared" si="105"/>
        <v>0</v>
      </c>
      <c r="P1407" s="545"/>
      <c r="Q1407" s="333" t="s">
        <v>2137</v>
      </c>
      <c r="R1407" s="340">
        <f t="shared" si="106"/>
        <v>110.056</v>
      </c>
      <c r="S1407" s="70"/>
      <c r="T1407" s="70"/>
    </row>
    <row r="1408" spans="1:20" ht="15" x14ac:dyDescent="0.2">
      <c r="A1408" s="519">
        <v>1393</v>
      </c>
      <c r="B1408" s="537">
        <v>1802</v>
      </c>
      <c r="C1408" s="538" t="s">
        <v>8563</v>
      </c>
      <c r="D1408" s="539"/>
      <c r="E1408" s="411" t="s">
        <v>2130</v>
      </c>
      <c r="F1408" s="411" t="s">
        <v>2162</v>
      </c>
      <c r="G1408" s="411" t="s">
        <v>2163</v>
      </c>
      <c r="H1408" s="540" t="s">
        <v>2165</v>
      </c>
      <c r="I1408" s="541" t="str">
        <f t="shared" si="104"/>
        <v>фото1</v>
      </c>
      <c r="J1408" s="541"/>
      <c r="K1408" s="542" t="s">
        <v>32</v>
      </c>
      <c r="L1408" s="546">
        <v>25</v>
      </c>
      <c r="M1408" s="558">
        <v>3587.7999999999997</v>
      </c>
      <c r="N1408" s="544"/>
      <c r="O1408" s="331">
        <f t="shared" si="105"/>
        <v>0</v>
      </c>
      <c r="P1408" s="545"/>
      <c r="Q1408" s="333" t="s">
        <v>2164</v>
      </c>
      <c r="R1408" s="340">
        <f t="shared" si="106"/>
        <v>143.512</v>
      </c>
      <c r="S1408" s="70"/>
      <c r="T1408" s="70"/>
    </row>
    <row r="1409" spans="1:20" ht="38.25" x14ac:dyDescent="0.2">
      <c r="A1409" s="519">
        <v>1394</v>
      </c>
      <c r="B1409" s="537">
        <v>2159</v>
      </c>
      <c r="C1409" s="538" t="s">
        <v>11088</v>
      </c>
      <c r="D1409" s="539"/>
      <c r="E1409" s="411" t="s">
        <v>2130</v>
      </c>
      <c r="F1409" s="411" t="s">
        <v>11089</v>
      </c>
      <c r="G1409" s="411" t="s">
        <v>11090</v>
      </c>
      <c r="H1409" s="540" t="s">
        <v>11091</v>
      </c>
      <c r="I1409" s="541" t="str">
        <f t="shared" si="104"/>
        <v>фото1</v>
      </c>
      <c r="J1409" s="541"/>
      <c r="K1409" s="542" t="s">
        <v>32</v>
      </c>
      <c r="L1409" s="546">
        <v>25</v>
      </c>
      <c r="M1409" s="558">
        <v>3831.4</v>
      </c>
      <c r="N1409" s="544"/>
      <c r="O1409" s="331">
        <f t="shared" si="105"/>
        <v>0</v>
      </c>
      <c r="P1409" s="545"/>
      <c r="Q1409" s="333" t="s">
        <v>2137</v>
      </c>
      <c r="R1409" s="340">
        <f t="shared" si="106"/>
        <v>153.256</v>
      </c>
      <c r="S1409" s="70"/>
      <c r="T1409" s="70"/>
    </row>
    <row r="1410" spans="1:20" ht="15" x14ac:dyDescent="0.2">
      <c r="A1410" s="519">
        <v>1395</v>
      </c>
      <c r="B1410" s="537">
        <v>6887</v>
      </c>
      <c r="C1410" s="538" t="s">
        <v>9944</v>
      </c>
      <c r="D1410" s="539"/>
      <c r="E1410" s="449" t="s">
        <v>2130</v>
      </c>
      <c r="F1410" s="449" t="s">
        <v>3872</v>
      </c>
      <c r="G1410" s="449" t="s">
        <v>3873</v>
      </c>
      <c r="H1410" s="548" t="s">
        <v>3874</v>
      </c>
      <c r="I1410" s="541" t="str">
        <f t="shared" si="104"/>
        <v>фото1</v>
      </c>
      <c r="J1410" s="541"/>
      <c r="K1410" s="542" t="s">
        <v>32</v>
      </c>
      <c r="L1410" s="546">
        <v>25</v>
      </c>
      <c r="M1410" s="558">
        <v>3831.4</v>
      </c>
      <c r="N1410" s="544"/>
      <c r="O1410" s="331">
        <f t="shared" si="105"/>
        <v>0</v>
      </c>
      <c r="P1410" s="545"/>
      <c r="Q1410" s="333" t="s">
        <v>2137</v>
      </c>
      <c r="R1410" s="340">
        <f t="shared" si="106"/>
        <v>153.256</v>
      </c>
      <c r="S1410" s="70"/>
      <c r="T1410" s="70"/>
    </row>
    <row r="1411" spans="1:20" ht="25.5" x14ac:dyDescent="0.2">
      <c r="A1411" s="519">
        <v>1396</v>
      </c>
      <c r="B1411" s="537">
        <v>724</v>
      </c>
      <c r="C1411" s="538" t="s">
        <v>8564</v>
      </c>
      <c r="D1411" s="539"/>
      <c r="E1411" s="411" t="s">
        <v>2130</v>
      </c>
      <c r="F1411" s="411" t="s">
        <v>2166</v>
      </c>
      <c r="G1411" s="411" t="s">
        <v>2167</v>
      </c>
      <c r="H1411" s="540" t="s">
        <v>2168</v>
      </c>
      <c r="I1411" s="541" t="str">
        <f t="shared" si="104"/>
        <v>фото1</v>
      </c>
      <c r="J1411" s="541"/>
      <c r="K1411" s="542" t="s">
        <v>32</v>
      </c>
      <c r="L1411" s="546">
        <v>25</v>
      </c>
      <c r="M1411" s="558">
        <v>3733.9</v>
      </c>
      <c r="N1411" s="544"/>
      <c r="O1411" s="331">
        <f t="shared" si="105"/>
        <v>0</v>
      </c>
      <c r="P1411" s="545"/>
      <c r="Q1411" s="333" t="s">
        <v>2137</v>
      </c>
      <c r="R1411" s="340">
        <f t="shared" si="106"/>
        <v>149.35599999999999</v>
      </c>
      <c r="S1411" s="70"/>
      <c r="T1411" s="70"/>
    </row>
    <row r="1412" spans="1:20" ht="15" x14ac:dyDescent="0.2">
      <c r="A1412" s="519">
        <v>1397</v>
      </c>
      <c r="B1412" s="537">
        <v>1838</v>
      </c>
      <c r="C1412" s="538" t="s">
        <v>8565</v>
      </c>
      <c r="D1412" s="539"/>
      <c r="E1412" s="449" t="s">
        <v>2130</v>
      </c>
      <c r="F1412" s="449" t="s">
        <v>2169</v>
      </c>
      <c r="G1412" s="449" t="s">
        <v>2170</v>
      </c>
      <c r="H1412" s="548" t="s">
        <v>2171</v>
      </c>
      <c r="I1412" s="541" t="str">
        <f t="shared" si="104"/>
        <v>фото1</v>
      </c>
      <c r="J1412" s="541"/>
      <c r="K1412" s="542" t="s">
        <v>32</v>
      </c>
      <c r="L1412" s="546">
        <v>25</v>
      </c>
      <c r="M1412" s="558">
        <v>3717.7</v>
      </c>
      <c r="N1412" s="544"/>
      <c r="O1412" s="331">
        <f t="shared" si="105"/>
        <v>0</v>
      </c>
      <c r="P1412" s="545"/>
      <c r="Q1412" s="333" t="s">
        <v>2137</v>
      </c>
      <c r="R1412" s="340">
        <f t="shared" si="106"/>
        <v>148.708</v>
      </c>
      <c r="S1412" s="70"/>
      <c r="T1412" s="70"/>
    </row>
    <row r="1413" spans="1:20" ht="25.5" x14ac:dyDescent="0.2">
      <c r="A1413" s="519">
        <v>1398</v>
      </c>
      <c r="B1413" s="537">
        <v>1803</v>
      </c>
      <c r="C1413" s="538" t="s">
        <v>8566</v>
      </c>
      <c r="D1413" s="539"/>
      <c r="E1413" s="411" t="s">
        <v>2130</v>
      </c>
      <c r="F1413" s="411" t="s">
        <v>2172</v>
      </c>
      <c r="G1413" s="411" t="s">
        <v>2173</v>
      </c>
      <c r="H1413" s="540" t="s">
        <v>2174</v>
      </c>
      <c r="I1413" s="541" t="str">
        <f t="shared" si="104"/>
        <v>фото1</v>
      </c>
      <c r="J1413" s="541"/>
      <c r="K1413" s="542" t="s">
        <v>32</v>
      </c>
      <c r="L1413" s="546">
        <v>25</v>
      </c>
      <c r="M1413" s="558">
        <v>4204.9000000000005</v>
      </c>
      <c r="N1413" s="544"/>
      <c r="O1413" s="331">
        <f t="shared" si="105"/>
        <v>0</v>
      </c>
      <c r="P1413" s="545"/>
      <c r="Q1413" s="333" t="s">
        <v>2137</v>
      </c>
      <c r="R1413" s="340">
        <f t="shared" si="106"/>
        <v>168.19600000000003</v>
      </c>
      <c r="S1413" s="70"/>
      <c r="T1413" s="70"/>
    </row>
    <row r="1414" spans="1:20" ht="20.25" x14ac:dyDescent="0.2">
      <c r="A1414" s="519">
        <v>1399</v>
      </c>
      <c r="B1414" s="334"/>
      <c r="C1414" s="334"/>
      <c r="D1414" s="334"/>
      <c r="E1414" s="161"/>
      <c r="F1414" s="552" t="s">
        <v>3875</v>
      </c>
      <c r="G1414" s="334"/>
      <c r="H1414" s="334"/>
      <c r="I1414" s="334"/>
      <c r="J1414" s="334"/>
      <c r="K1414" s="334"/>
      <c r="L1414" s="334"/>
      <c r="M1414" s="560"/>
      <c r="N1414" s="334"/>
      <c r="O1414" s="334"/>
      <c r="P1414" s="334"/>
      <c r="Q1414" s="334"/>
      <c r="R1414" s="553"/>
      <c r="S1414" s="70"/>
      <c r="T1414" s="70"/>
    </row>
    <row r="1415" spans="1:20" ht="15.75" x14ac:dyDescent="0.2">
      <c r="A1415" s="519">
        <v>1400</v>
      </c>
      <c r="B1415" s="524"/>
      <c r="C1415" s="525"/>
      <c r="D1415" s="526"/>
      <c r="E1415" s="527"/>
      <c r="F1415" s="528" t="s">
        <v>11092</v>
      </c>
      <c r="G1415" s="529"/>
      <c r="H1415" s="530"/>
      <c r="I1415" s="531"/>
      <c r="J1415" s="532"/>
      <c r="K1415" s="533"/>
      <c r="L1415" s="533"/>
      <c r="M1415" s="561"/>
      <c r="N1415" s="524"/>
      <c r="O1415" s="524"/>
      <c r="P1415" s="535"/>
      <c r="Q1415" s="535"/>
      <c r="R1415" s="536"/>
      <c r="S1415" s="70"/>
      <c r="T1415" s="70"/>
    </row>
    <row r="1416" spans="1:20" ht="51" x14ac:dyDescent="0.2">
      <c r="A1416" s="519">
        <v>1401</v>
      </c>
      <c r="B1416" s="537">
        <v>6780</v>
      </c>
      <c r="C1416" s="538" t="s">
        <v>8567</v>
      </c>
      <c r="D1416" s="539"/>
      <c r="E1416" s="411" t="s">
        <v>3876</v>
      </c>
      <c r="F1416" s="411" t="s">
        <v>3877</v>
      </c>
      <c r="G1416" s="411" t="s">
        <v>3878</v>
      </c>
      <c r="H1416" s="540" t="s">
        <v>3880</v>
      </c>
      <c r="I1416" s="541" t="str">
        <f t="shared" ref="I1416:I1429" si="107">HYPERLINK("http://www.gardenbulbs.ru/images/vesna_CL/thumbnails/"&amp;C1416&amp;".jpg","фото1")</f>
        <v>фото1</v>
      </c>
      <c r="J1416" s="541"/>
      <c r="K1416" s="542" t="s">
        <v>2273</v>
      </c>
      <c r="L1416" s="546">
        <v>24</v>
      </c>
      <c r="M1416" s="558">
        <v>4071.7</v>
      </c>
      <c r="N1416" s="544"/>
      <c r="O1416" s="331">
        <f t="shared" ref="O1416:O1429" si="108">IF(ISERROR(N1416*M1416),0,N1416*M1416)</f>
        <v>0</v>
      </c>
      <c r="P1416" s="545"/>
      <c r="Q1416" s="333" t="s">
        <v>3879</v>
      </c>
      <c r="R1416" s="340">
        <f t="shared" ref="R1416:R1429" si="109">M1416/L1416</f>
        <v>169.65416666666667</v>
      </c>
      <c r="S1416" s="70"/>
      <c r="T1416" s="70"/>
    </row>
    <row r="1417" spans="1:20" ht="38.25" x14ac:dyDescent="0.2">
      <c r="A1417" s="519">
        <v>1402</v>
      </c>
      <c r="B1417" s="537">
        <v>6779</v>
      </c>
      <c r="C1417" s="538" t="s">
        <v>8568</v>
      </c>
      <c r="D1417" s="539"/>
      <c r="E1417" s="411" t="s">
        <v>3876</v>
      </c>
      <c r="F1417" s="411" t="s">
        <v>3166</v>
      </c>
      <c r="G1417" s="411" t="s">
        <v>3881</v>
      </c>
      <c r="H1417" s="540" t="s">
        <v>3882</v>
      </c>
      <c r="I1417" s="541" t="str">
        <f t="shared" si="107"/>
        <v>фото1</v>
      </c>
      <c r="J1417" s="541"/>
      <c r="K1417" s="542" t="s">
        <v>2273</v>
      </c>
      <c r="L1417" s="546">
        <v>24</v>
      </c>
      <c r="M1417" s="558">
        <v>4071.7</v>
      </c>
      <c r="N1417" s="544"/>
      <c r="O1417" s="331">
        <f t="shared" si="108"/>
        <v>0</v>
      </c>
      <c r="P1417" s="545"/>
      <c r="Q1417" s="333" t="s">
        <v>3879</v>
      </c>
      <c r="R1417" s="340">
        <f t="shared" si="109"/>
        <v>169.65416666666667</v>
      </c>
      <c r="S1417" s="70"/>
      <c r="T1417" s="70"/>
    </row>
    <row r="1418" spans="1:20" ht="51" x14ac:dyDescent="0.2">
      <c r="A1418" s="519">
        <v>1403</v>
      </c>
      <c r="B1418" s="537">
        <v>6772</v>
      </c>
      <c r="C1418" s="538" t="s">
        <v>8569</v>
      </c>
      <c r="D1418" s="539"/>
      <c r="E1418" s="411" t="s">
        <v>3876</v>
      </c>
      <c r="F1418" s="411" t="s">
        <v>3883</v>
      </c>
      <c r="G1418" s="411" t="s">
        <v>3884</v>
      </c>
      <c r="H1418" s="540" t="s">
        <v>3885</v>
      </c>
      <c r="I1418" s="541" t="str">
        <f t="shared" si="107"/>
        <v>фото1</v>
      </c>
      <c r="J1418" s="541"/>
      <c r="K1418" s="542" t="s">
        <v>2273</v>
      </c>
      <c r="L1418" s="546">
        <v>24</v>
      </c>
      <c r="M1418" s="558">
        <v>4071.7</v>
      </c>
      <c r="N1418" s="544"/>
      <c r="O1418" s="331">
        <f t="shared" si="108"/>
        <v>0</v>
      </c>
      <c r="P1418" s="545"/>
      <c r="Q1418" s="333" t="s">
        <v>3879</v>
      </c>
      <c r="R1418" s="340">
        <f t="shared" si="109"/>
        <v>169.65416666666667</v>
      </c>
      <c r="S1418" s="70"/>
      <c r="T1418" s="70"/>
    </row>
    <row r="1419" spans="1:20" ht="51" x14ac:dyDescent="0.2">
      <c r="A1419" s="519">
        <v>1404</v>
      </c>
      <c r="B1419" s="537">
        <v>1094</v>
      </c>
      <c r="C1419" s="538" t="s">
        <v>13077</v>
      </c>
      <c r="D1419" s="539"/>
      <c r="E1419" s="411" t="s">
        <v>3876</v>
      </c>
      <c r="F1419" s="411" t="s">
        <v>13078</v>
      </c>
      <c r="G1419" s="411" t="s">
        <v>13079</v>
      </c>
      <c r="H1419" s="540" t="s">
        <v>13080</v>
      </c>
      <c r="I1419" s="541" t="str">
        <f t="shared" si="107"/>
        <v>фото1</v>
      </c>
      <c r="J1419" s="541"/>
      <c r="K1419" s="542" t="s">
        <v>2273</v>
      </c>
      <c r="L1419" s="546">
        <v>24</v>
      </c>
      <c r="M1419" s="558">
        <v>4071.7</v>
      </c>
      <c r="N1419" s="544"/>
      <c r="O1419" s="331">
        <f t="shared" si="108"/>
        <v>0</v>
      </c>
      <c r="P1419" s="545" t="s">
        <v>11622</v>
      </c>
      <c r="Q1419" s="333" t="s">
        <v>3879</v>
      </c>
      <c r="R1419" s="340">
        <f t="shared" si="109"/>
        <v>169.65416666666667</v>
      </c>
      <c r="S1419" s="70"/>
      <c r="T1419" s="70"/>
    </row>
    <row r="1420" spans="1:20" ht="38.25" x14ac:dyDescent="0.2">
      <c r="A1420" s="519">
        <v>1405</v>
      </c>
      <c r="B1420" s="537">
        <v>2530</v>
      </c>
      <c r="C1420" s="538" t="s">
        <v>13081</v>
      </c>
      <c r="D1420" s="539"/>
      <c r="E1420" s="411" t="s">
        <v>3876</v>
      </c>
      <c r="F1420" s="411" t="s">
        <v>13082</v>
      </c>
      <c r="G1420" s="411" t="s">
        <v>13083</v>
      </c>
      <c r="H1420" s="540" t="s">
        <v>13084</v>
      </c>
      <c r="I1420" s="541" t="str">
        <f t="shared" si="107"/>
        <v>фото1</v>
      </c>
      <c r="J1420" s="541"/>
      <c r="K1420" s="542" t="s">
        <v>2273</v>
      </c>
      <c r="L1420" s="546">
        <v>24</v>
      </c>
      <c r="M1420" s="558">
        <v>4071.7</v>
      </c>
      <c r="N1420" s="544"/>
      <c r="O1420" s="331">
        <f t="shared" si="108"/>
        <v>0</v>
      </c>
      <c r="P1420" s="545" t="s">
        <v>11622</v>
      </c>
      <c r="Q1420" s="333" t="s">
        <v>3879</v>
      </c>
      <c r="R1420" s="340">
        <f t="shared" si="109"/>
        <v>169.65416666666667</v>
      </c>
      <c r="S1420" s="70"/>
      <c r="T1420" s="70"/>
    </row>
    <row r="1421" spans="1:20" ht="38.25" x14ac:dyDescent="0.2">
      <c r="A1421" s="519">
        <v>1406</v>
      </c>
      <c r="B1421" s="537">
        <v>6774</v>
      </c>
      <c r="C1421" s="538" t="s">
        <v>8570</v>
      </c>
      <c r="D1421" s="539"/>
      <c r="E1421" s="411" t="s">
        <v>3876</v>
      </c>
      <c r="F1421" s="411" t="s">
        <v>3886</v>
      </c>
      <c r="G1421" s="411" t="s">
        <v>3887</v>
      </c>
      <c r="H1421" s="540" t="s">
        <v>3888</v>
      </c>
      <c r="I1421" s="541" t="str">
        <f t="shared" si="107"/>
        <v>фото1</v>
      </c>
      <c r="J1421" s="541"/>
      <c r="K1421" s="542" t="s">
        <v>2273</v>
      </c>
      <c r="L1421" s="546">
        <v>24</v>
      </c>
      <c r="M1421" s="558">
        <v>4071.7</v>
      </c>
      <c r="N1421" s="544"/>
      <c r="O1421" s="331">
        <f t="shared" si="108"/>
        <v>0</v>
      </c>
      <c r="P1421" s="545"/>
      <c r="Q1421" s="333" t="s">
        <v>3879</v>
      </c>
      <c r="R1421" s="340">
        <f t="shared" si="109"/>
        <v>169.65416666666667</v>
      </c>
      <c r="S1421" s="70"/>
      <c r="T1421" s="70"/>
    </row>
    <row r="1422" spans="1:20" ht="38.25" x14ac:dyDescent="0.2">
      <c r="A1422" s="519">
        <v>1407</v>
      </c>
      <c r="B1422" s="537">
        <v>6775</v>
      </c>
      <c r="C1422" s="538" t="s">
        <v>8571</v>
      </c>
      <c r="D1422" s="539"/>
      <c r="E1422" s="411" t="s">
        <v>3876</v>
      </c>
      <c r="F1422" s="411" t="s">
        <v>3889</v>
      </c>
      <c r="G1422" s="411" t="s">
        <v>3890</v>
      </c>
      <c r="H1422" s="540" t="s">
        <v>3891</v>
      </c>
      <c r="I1422" s="541" t="str">
        <f t="shared" si="107"/>
        <v>фото1</v>
      </c>
      <c r="J1422" s="541"/>
      <c r="K1422" s="542" t="s">
        <v>2273</v>
      </c>
      <c r="L1422" s="546">
        <v>24</v>
      </c>
      <c r="M1422" s="558">
        <v>4071.7</v>
      </c>
      <c r="N1422" s="544"/>
      <c r="O1422" s="331">
        <f t="shared" si="108"/>
        <v>0</v>
      </c>
      <c r="P1422" s="545"/>
      <c r="Q1422" s="333" t="s">
        <v>3879</v>
      </c>
      <c r="R1422" s="340">
        <f t="shared" si="109"/>
        <v>169.65416666666667</v>
      </c>
      <c r="S1422" s="70"/>
      <c r="T1422" s="70"/>
    </row>
    <row r="1423" spans="1:20" ht="25.5" x14ac:dyDescent="0.2">
      <c r="A1423" s="519">
        <v>1408</v>
      </c>
      <c r="B1423" s="537">
        <v>6776</v>
      </c>
      <c r="C1423" s="538" t="s">
        <v>8572</v>
      </c>
      <c r="D1423" s="539"/>
      <c r="E1423" s="411" t="s">
        <v>3876</v>
      </c>
      <c r="F1423" s="411" t="s">
        <v>3892</v>
      </c>
      <c r="G1423" s="411" t="s">
        <v>3893</v>
      </c>
      <c r="H1423" s="540" t="s">
        <v>3894</v>
      </c>
      <c r="I1423" s="541" t="str">
        <f t="shared" si="107"/>
        <v>фото1</v>
      </c>
      <c r="J1423" s="541"/>
      <c r="K1423" s="542" t="s">
        <v>2273</v>
      </c>
      <c r="L1423" s="546">
        <v>24</v>
      </c>
      <c r="M1423" s="558">
        <v>4071.7</v>
      </c>
      <c r="N1423" s="544"/>
      <c r="O1423" s="331">
        <f t="shared" si="108"/>
        <v>0</v>
      </c>
      <c r="P1423" s="545"/>
      <c r="Q1423" s="333" t="s">
        <v>3879</v>
      </c>
      <c r="R1423" s="340">
        <f t="shared" si="109"/>
        <v>169.65416666666667</v>
      </c>
      <c r="S1423" s="70"/>
      <c r="T1423" s="70"/>
    </row>
    <row r="1424" spans="1:20" ht="38.25" x14ac:dyDescent="0.2">
      <c r="A1424" s="519">
        <v>1409</v>
      </c>
      <c r="B1424" s="537">
        <v>6777</v>
      </c>
      <c r="C1424" s="538" t="s">
        <v>8573</v>
      </c>
      <c r="D1424" s="539"/>
      <c r="E1424" s="411" t="s">
        <v>3876</v>
      </c>
      <c r="F1424" s="411" t="s">
        <v>3895</v>
      </c>
      <c r="G1424" s="411" t="s">
        <v>3896</v>
      </c>
      <c r="H1424" s="540" t="s">
        <v>3897</v>
      </c>
      <c r="I1424" s="541" t="str">
        <f t="shared" si="107"/>
        <v>фото1</v>
      </c>
      <c r="J1424" s="541"/>
      <c r="K1424" s="542" t="s">
        <v>2273</v>
      </c>
      <c r="L1424" s="546">
        <v>24</v>
      </c>
      <c r="M1424" s="558">
        <v>4071.7</v>
      </c>
      <c r="N1424" s="544"/>
      <c r="O1424" s="331">
        <f t="shared" si="108"/>
        <v>0</v>
      </c>
      <c r="P1424" s="545"/>
      <c r="Q1424" s="333" t="s">
        <v>3879</v>
      </c>
      <c r="R1424" s="340">
        <f t="shared" si="109"/>
        <v>169.65416666666667</v>
      </c>
      <c r="S1424" s="70"/>
      <c r="T1424" s="70"/>
    </row>
    <row r="1425" spans="1:20" ht="38.25" x14ac:dyDescent="0.2">
      <c r="A1425" s="519">
        <v>1410</v>
      </c>
      <c r="B1425" s="537">
        <v>5474</v>
      </c>
      <c r="C1425" s="538" t="s">
        <v>13085</v>
      </c>
      <c r="D1425" s="539"/>
      <c r="E1425" s="411" t="s">
        <v>3876</v>
      </c>
      <c r="F1425" s="411" t="s">
        <v>13086</v>
      </c>
      <c r="G1425" s="411" t="s">
        <v>13087</v>
      </c>
      <c r="H1425" s="540" t="s">
        <v>13088</v>
      </c>
      <c r="I1425" s="541" t="str">
        <f t="shared" si="107"/>
        <v>фото1</v>
      </c>
      <c r="J1425" s="541"/>
      <c r="K1425" s="542" t="s">
        <v>2273</v>
      </c>
      <c r="L1425" s="546">
        <v>24</v>
      </c>
      <c r="M1425" s="558">
        <v>4071.7</v>
      </c>
      <c r="N1425" s="544"/>
      <c r="O1425" s="331">
        <f t="shared" si="108"/>
        <v>0</v>
      </c>
      <c r="P1425" s="545" t="s">
        <v>11622</v>
      </c>
      <c r="Q1425" s="333" t="s">
        <v>3879</v>
      </c>
      <c r="R1425" s="340">
        <f t="shared" si="109"/>
        <v>169.65416666666667</v>
      </c>
      <c r="S1425" s="70"/>
      <c r="T1425" s="70"/>
    </row>
    <row r="1426" spans="1:20" ht="51" x14ac:dyDescent="0.2">
      <c r="A1426" s="519">
        <v>1411</v>
      </c>
      <c r="B1426" s="537">
        <v>4728</v>
      </c>
      <c r="C1426" s="538" t="s">
        <v>13089</v>
      </c>
      <c r="D1426" s="539"/>
      <c r="E1426" s="411" t="s">
        <v>3876</v>
      </c>
      <c r="F1426" s="411" t="s">
        <v>13090</v>
      </c>
      <c r="G1426" s="411" t="s">
        <v>13091</v>
      </c>
      <c r="H1426" s="540" t="s">
        <v>13092</v>
      </c>
      <c r="I1426" s="541" t="str">
        <f t="shared" si="107"/>
        <v>фото1</v>
      </c>
      <c r="J1426" s="541"/>
      <c r="K1426" s="542" t="s">
        <v>2273</v>
      </c>
      <c r="L1426" s="546">
        <v>24</v>
      </c>
      <c r="M1426" s="558">
        <v>4071.7</v>
      </c>
      <c r="N1426" s="544"/>
      <c r="O1426" s="331">
        <f t="shared" si="108"/>
        <v>0</v>
      </c>
      <c r="P1426" s="545" t="s">
        <v>11622</v>
      </c>
      <c r="Q1426" s="333" t="s">
        <v>3879</v>
      </c>
      <c r="R1426" s="340">
        <f t="shared" si="109"/>
        <v>169.65416666666667</v>
      </c>
      <c r="S1426" s="70"/>
      <c r="T1426" s="70"/>
    </row>
    <row r="1427" spans="1:20" ht="51" x14ac:dyDescent="0.2">
      <c r="A1427" s="519">
        <v>1412</v>
      </c>
      <c r="B1427" s="537">
        <v>6773</v>
      </c>
      <c r="C1427" s="538" t="s">
        <v>9549</v>
      </c>
      <c r="D1427" s="539"/>
      <c r="E1427" s="411" t="s">
        <v>3876</v>
      </c>
      <c r="F1427" s="411" t="s">
        <v>9550</v>
      </c>
      <c r="G1427" s="411" t="s">
        <v>9551</v>
      </c>
      <c r="H1427" s="540" t="s">
        <v>9552</v>
      </c>
      <c r="I1427" s="541" t="str">
        <f t="shared" si="107"/>
        <v>фото1</v>
      </c>
      <c r="J1427" s="541"/>
      <c r="K1427" s="542" t="s">
        <v>2273</v>
      </c>
      <c r="L1427" s="546">
        <v>24</v>
      </c>
      <c r="M1427" s="558">
        <v>4071.7</v>
      </c>
      <c r="N1427" s="544"/>
      <c r="O1427" s="331">
        <f t="shared" si="108"/>
        <v>0</v>
      </c>
      <c r="P1427" s="545"/>
      <c r="Q1427" s="333" t="s">
        <v>3879</v>
      </c>
      <c r="R1427" s="340">
        <f t="shared" si="109"/>
        <v>169.65416666666667</v>
      </c>
      <c r="S1427" s="70"/>
      <c r="T1427" s="70"/>
    </row>
    <row r="1428" spans="1:20" ht="38.25" x14ac:dyDescent="0.2">
      <c r="A1428" s="519">
        <v>1413</v>
      </c>
      <c r="B1428" s="537">
        <v>6771</v>
      </c>
      <c r="C1428" s="538" t="s">
        <v>8574</v>
      </c>
      <c r="D1428" s="539"/>
      <c r="E1428" s="411" t="s">
        <v>3876</v>
      </c>
      <c r="F1428" s="411" t="s">
        <v>3898</v>
      </c>
      <c r="G1428" s="411" t="s">
        <v>3899</v>
      </c>
      <c r="H1428" s="540" t="s">
        <v>3900</v>
      </c>
      <c r="I1428" s="541" t="str">
        <f t="shared" si="107"/>
        <v>фото1</v>
      </c>
      <c r="J1428" s="541"/>
      <c r="K1428" s="542" t="s">
        <v>2273</v>
      </c>
      <c r="L1428" s="546">
        <v>24</v>
      </c>
      <c r="M1428" s="558">
        <v>4071.7</v>
      </c>
      <c r="N1428" s="544"/>
      <c r="O1428" s="331">
        <f t="shared" si="108"/>
        <v>0</v>
      </c>
      <c r="P1428" s="545"/>
      <c r="Q1428" s="333" t="s">
        <v>3879</v>
      </c>
      <c r="R1428" s="340">
        <f t="shared" si="109"/>
        <v>169.65416666666667</v>
      </c>
      <c r="S1428" s="70"/>
      <c r="T1428" s="70"/>
    </row>
    <row r="1429" spans="1:20" ht="63.75" x14ac:dyDescent="0.2">
      <c r="A1429" s="519">
        <v>1414</v>
      </c>
      <c r="B1429" s="537">
        <v>6778</v>
      </c>
      <c r="C1429" s="538" t="s">
        <v>8575</v>
      </c>
      <c r="D1429" s="539"/>
      <c r="E1429" s="411" t="s">
        <v>3876</v>
      </c>
      <c r="F1429" s="411" t="s">
        <v>3901</v>
      </c>
      <c r="G1429" s="411" t="s">
        <v>3902</v>
      </c>
      <c r="H1429" s="540" t="s">
        <v>3903</v>
      </c>
      <c r="I1429" s="541" t="str">
        <f t="shared" si="107"/>
        <v>фото1</v>
      </c>
      <c r="J1429" s="541"/>
      <c r="K1429" s="542" t="s">
        <v>2273</v>
      </c>
      <c r="L1429" s="546">
        <v>24</v>
      </c>
      <c r="M1429" s="558">
        <v>4071.7</v>
      </c>
      <c r="N1429" s="544"/>
      <c r="O1429" s="331">
        <f t="shared" si="108"/>
        <v>0</v>
      </c>
      <c r="P1429" s="545"/>
      <c r="Q1429" s="333" t="s">
        <v>3879</v>
      </c>
      <c r="R1429" s="340">
        <f t="shared" si="109"/>
        <v>169.65416666666667</v>
      </c>
      <c r="S1429" s="70"/>
      <c r="T1429" s="70"/>
    </row>
    <row r="1430" spans="1:20" ht="20.25" x14ac:dyDescent="0.2">
      <c r="A1430" s="519">
        <v>1415</v>
      </c>
      <c r="B1430" s="334"/>
      <c r="C1430" s="334"/>
      <c r="D1430" s="334"/>
      <c r="E1430" s="161"/>
      <c r="F1430" s="552" t="s">
        <v>2175</v>
      </c>
      <c r="G1430" s="334"/>
      <c r="H1430" s="334"/>
      <c r="I1430" s="334"/>
      <c r="J1430" s="334"/>
      <c r="K1430" s="334"/>
      <c r="L1430" s="334"/>
      <c r="M1430" s="560"/>
      <c r="N1430" s="334"/>
      <c r="O1430" s="334"/>
      <c r="P1430" s="334"/>
      <c r="Q1430" s="334"/>
      <c r="R1430" s="553"/>
      <c r="S1430" s="70"/>
      <c r="T1430" s="70"/>
    </row>
    <row r="1431" spans="1:20" ht="15.75" x14ac:dyDescent="0.2">
      <c r="A1431" s="519">
        <v>1416</v>
      </c>
      <c r="B1431" s="524"/>
      <c r="C1431" s="525"/>
      <c r="D1431" s="526"/>
      <c r="E1431" s="527"/>
      <c r="F1431" s="528" t="s">
        <v>11093</v>
      </c>
      <c r="G1431" s="529"/>
      <c r="H1431" s="530"/>
      <c r="I1431" s="531"/>
      <c r="J1431" s="532"/>
      <c r="K1431" s="533"/>
      <c r="L1431" s="533"/>
      <c r="M1431" s="561"/>
      <c r="N1431" s="524"/>
      <c r="O1431" s="524"/>
      <c r="P1431" s="535"/>
      <c r="Q1431" s="535"/>
      <c r="R1431" s="536"/>
      <c r="S1431" s="70"/>
      <c r="T1431" s="70"/>
    </row>
    <row r="1432" spans="1:20" ht="25.5" x14ac:dyDescent="0.2">
      <c r="A1432" s="519">
        <v>1417</v>
      </c>
      <c r="B1432" s="537">
        <v>569</v>
      </c>
      <c r="C1432" s="538" t="s">
        <v>11094</v>
      </c>
      <c r="D1432" s="539"/>
      <c r="E1432" s="411" t="s">
        <v>2175</v>
      </c>
      <c r="F1432" s="411" t="s">
        <v>11095</v>
      </c>
      <c r="G1432" s="411" t="s">
        <v>11096</v>
      </c>
      <c r="H1432" s="540" t="s">
        <v>11097</v>
      </c>
      <c r="I1432" s="541" t="str">
        <f t="shared" ref="I1432:I1455" si="110">HYPERLINK("http://www.gardenbulbs.ru/images/vesna_CL/thumbnails/"&amp;C1432&amp;".jpg","фото1")</f>
        <v>фото1</v>
      </c>
      <c r="J1432" s="541"/>
      <c r="K1432" s="542" t="s">
        <v>32</v>
      </c>
      <c r="L1432" s="546">
        <v>25</v>
      </c>
      <c r="M1432" s="558">
        <v>5487.8</v>
      </c>
      <c r="N1432" s="544"/>
      <c r="O1432" s="331">
        <f t="shared" ref="O1432:O1455" si="111">IF(ISERROR(N1432*M1432),0,N1432*M1432)</f>
        <v>0</v>
      </c>
      <c r="P1432" s="545"/>
      <c r="Q1432" s="333" t="s">
        <v>2176</v>
      </c>
      <c r="R1432" s="340">
        <f t="shared" ref="R1432:R1455" si="112">M1432/L1432</f>
        <v>219.512</v>
      </c>
      <c r="S1432" s="70"/>
      <c r="T1432" s="70"/>
    </row>
    <row r="1433" spans="1:20" ht="38.25" x14ac:dyDescent="0.2">
      <c r="A1433" s="519">
        <v>1418</v>
      </c>
      <c r="B1433" s="537">
        <v>4447</v>
      </c>
      <c r="C1433" s="538" t="s">
        <v>11098</v>
      </c>
      <c r="D1433" s="539"/>
      <c r="E1433" s="411" t="s">
        <v>2175</v>
      </c>
      <c r="F1433" s="411" t="s">
        <v>11099</v>
      </c>
      <c r="G1433" s="411" t="s">
        <v>11100</v>
      </c>
      <c r="H1433" s="540" t="s">
        <v>11101</v>
      </c>
      <c r="I1433" s="541" t="str">
        <f t="shared" si="110"/>
        <v>фото1</v>
      </c>
      <c r="J1433" s="541"/>
      <c r="K1433" s="542" t="s">
        <v>32</v>
      </c>
      <c r="L1433" s="546">
        <v>25</v>
      </c>
      <c r="M1433" s="558">
        <v>5487.8</v>
      </c>
      <c r="N1433" s="544"/>
      <c r="O1433" s="331">
        <f t="shared" si="111"/>
        <v>0</v>
      </c>
      <c r="P1433" s="545"/>
      <c r="Q1433" s="333" t="s">
        <v>2176</v>
      </c>
      <c r="R1433" s="340">
        <f t="shared" si="112"/>
        <v>219.512</v>
      </c>
      <c r="S1433" s="70"/>
      <c r="T1433" s="70"/>
    </row>
    <row r="1434" spans="1:20" ht="51" x14ac:dyDescent="0.2">
      <c r="A1434" s="519">
        <v>1419</v>
      </c>
      <c r="B1434" s="537">
        <v>3112</v>
      </c>
      <c r="C1434" s="538" t="s">
        <v>11102</v>
      </c>
      <c r="D1434" s="539"/>
      <c r="E1434" s="411" t="s">
        <v>2175</v>
      </c>
      <c r="F1434" s="411" t="s">
        <v>11103</v>
      </c>
      <c r="G1434" s="411" t="s">
        <v>11104</v>
      </c>
      <c r="H1434" s="540" t="s">
        <v>11105</v>
      </c>
      <c r="I1434" s="541" t="str">
        <f t="shared" si="110"/>
        <v>фото1</v>
      </c>
      <c r="J1434" s="541"/>
      <c r="K1434" s="542" t="s">
        <v>32</v>
      </c>
      <c r="L1434" s="546">
        <v>25</v>
      </c>
      <c r="M1434" s="558">
        <v>5487.8</v>
      </c>
      <c r="N1434" s="544"/>
      <c r="O1434" s="331">
        <f t="shared" si="111"/>
        <v>0</v>
      </c>
      <c r="P1434" s="545"/>
      <c r="Q1434" s="333" t="s">
        <v>2176</v>
      </c>
      <c r="R1434" s="340">
        <f t="shared" si="112"/>
        <v>219.512</v>
      </c>
      <c r="S1434" s="70"/>
      <c r="T1434" s="70"/>
    </row>
    <row r="1435" spans="1:20" ht="38.25" x14ac:dyDescent="0.2">
      <c r="A1435" s="519">
        <v>1420</v>
      </c>
      <c r="B1435" s="537">
        <v>571</v>
      </c>
      <c r="C1435" s="538" t="s">
        <v>11106</v>
      </c>
      <c r="D1435" s="539"/>
      <c r="E1435" s="411" t="s">
        <v>2175</v>
      </c>
      <c r="F1435" s="411" t="s">
        <v>11107</v>
      </c>
      <c r="G1435" s="411" t="s">
        <v>11108</v>
      </c>
      <c r="H1435" s="540" t="s">
        <v>11109</v>
      </c>
      <c r="I1435" s="541" t="str">
        <f t="shared" si="110"/>
        <v>фото1</v>
      </c>
      <c r="J1435" s="541"/>
      <c r="K1435" s="542" t="s">
        <v>32</v>
      </c>
      <c r="L1435" s="546">
        <v>25</v>
      </c>
      <c r="M1435" s="558">
        <v>1525.3</v>
      </c>
      <c r="N1435" s="544"/>
      <c r="O1435" s="331">
        <f t="shared" si="111"/>
        <v>0</v>
      </c>
      <c r="P1435" s="545"/>
      <c r="Q1435" s="333" t="s">
        <v>2176</v>
      </c>
      <c r="R1435" s="340">
        <f t="shared" si="112"/>
        <v>61.012</v>
      </c>
      <c r="S1435" s="70"/>
      <c r="T1435" s="70"/>
    </row>
    <row r="1436" spans="1:20" ht="25.5" x14ac:dyDescent="0.2">
      <c r="A1436" s="519">
        <v>1421</v>
      </c>
      <c r="B1436" s="537">
        <v>834</v>
      </c>
      <c r="C1436" s="538" t="s">
        <v>8576</v>
      </c>
      <c r="D1436" s="539"/>
      <c r="E1436" s="411" t="s">
        <v>2175</v>
      </c>
      <c r="F1436" s="411" t="s">
        <v>2177</v>
      </c>
      <c r="G1436" s="411" t="s">
        <v>2178</v>
      </c>
      <c r="H1436" s="540" t="s">
        <v>2179</v>
      </c>
      <c r="I1436" s="541" t="str">
        <f t="shared" si="110"/>
        <v>фото1</v>
      </c>
      <c r="J1436" s="541"/>
      <c r="K1436" s="542" t="s">
        <v>32</v>
      </c>
      <c r="L1436" s="546">
        <v>50</v>
      </c>
      <c r="M1436" s="558">
        <v>2434.6999999999998</v>
      </c>
      <c r="N1436" s="544"/>
      <c r="O1436" s="331">
        <f t="shared" si="111"/>
        <v>0</v>
      </c>
      <c r="P1436" s="545"/>
      <c r="Q1436" s="333" t="s">
        <v>2176</v>
      </c>
      <c r="R1436" s="340">
        <f t="shared" si="112"/>
        <v>48.693999999999996</v>
      </c>
      <c r="S1436" s="70"/>
      <c r="T1436" s="70"/>
    </row>
    <row r="1437" spans="1:20" ht="25.5" x14ac:dyDescent="0.2">
      <c r="A1437" s="519">
        <v>1422</v>
      </c>
      <c r="B1437" s="537">
        <v>6963</v>
      </c>
      <c r="C1437" s="538" t="s">
        <v>8577</v>
      </c>
      <c r="D1437" s="539"/>
      <c r="E1437" s="449" t="s">
        <v>2175</v>
      </c>
      <c r="F1437" s="449" t="s">
        <v>3904</v>
      </c>
      <c r="G1437" s="449" t="s">
        <v>3905</v>
      </c>
      <c r="H1437" s="548" t="s">
        <v>3906</v>
      </c>
      <c r="I1437" s="541" t="str">
        <f t="shared" si="110"/>
        <v>фото1</v>
      </c>
      <c r="J1437" s="541"/>
      <c r="K1437" s="542" t="s">
        <v>32</v>
      </c>
      <c r="L1437" s="546">
        <v>25</v>
      </c>
      <c r="M1437" s="558">
        <v>4773.3</v>
      </c>
      <c r="N1437" s="544"/>
      <c r="O1437" s="331">
        <f t="shared" si="111"/>
        <v>0</v>
      </c>
      <c r="P1437" s="545"/>
      <c r="Q1437" s="333" t="s">
        <v>2176</v>
      </c>
      <c r="R1437" s="340">
        <f t="shared" si="112"/>
        <v>190.93200000000002</v>
      </c>
      <c r="S1437" s="70"/>
      <c r="T1437" s="70"/>
    </row>
    <row r="1438" spans="1:20" ht="15" x14ac:dyDescent="0.2">
      <c r="A1438" s="519">
        <v>1423</v>
      </c>
      <c r="B1438" s="537">
        <v>3751</v>
      </c>
      <c r="C1438" s="538" t="s">
        <v>8578</v>
      </c>
      <c r="D1438" s="539"/>
      <c r="E1438" s="411" t="s">
        <v>2175</v>
      </c>
      <c r="F1438" s="411" t="s">
        <v>2180</v>
      </c>
      <c r="G1438" s="411" t="s">
        <v>2181</v>
      </c>
      <c r="H1438" s="540" t="s">
        <v>2182</v>
      </c>
      <c r="I1438" s="541" t="str">
        <f t="shared" si="110"/>
        <v>фото1</v>
      </c>
      <c r="J1438" s="541"/>
      <c r="K1438" s="542" t="s">
        <v>32</v>
      </c>
      <c r="L1438" s="546">
        <v>25</v>
      </c>
      <c r="M1438" s="558">
        <v>4448.5</v>
      </c>
      <c r="N1438" s="544"/>
      <c r="O1438" s="331">
        <f t="shared" si="111"/>
        <v>0</v>
      </c>
      <c r="P1438" s="545"/>
      <c r="Q1438" s="333" t="s">
        <v>2176</v>
      </c>
      <c r="R1438" s="340">
        <f t="shared" si="112"/>
        <v>177.94</v>
      </c>
      <c r="S1438" s="70"/>
      <c r="T1438" s="70"/>
    </row>
    <row r="1439" spans="1:20" ht="38.25" x14ac:dyDescent="0.2">
      <c r="A1439" s="519">
        <v>1424</v>
      </c>
      <c r="B1439" s="537">
        <v>4742</v>
      </c>
      <c r="C1439" s="538" t="s">
        <v>13093</v>
      </c>
      <c r="D1439" s="539"/>
      <c r="E1439" s="411" t="s">
        <v>2175</v>
      </c>
      <c r="F1439" s="411" t="s">
        <v>13094</v>
      </c>
      <c r="G1439" s="411" t="s">
        <v>13095</v>
      </c>
      <c r="H1439" s="540" t="s">
        <v>13096</v>
      </c>
      <c r="I1439" s="541" t="str">
        <f t="shared" si="110"/>
        <v>фото1</v>
      </c>
      <c r="J1439" s="541"/>
      <c r="K1439" s="542" t="s">
        <v>32</v>
      </c>
      <c r="L1439" s="546">
        <v>25</v>
      </c>
      <c r="M1439" s="558">
        <v>1996.3</v>
      </c>
      <c r="N1439" s="544"/>
      <c r="O1439" s="331">
        <f t="shared" si="111"/>
        <v>0</v>
      </c>
      <c r="P1439" s="545" t="s">
        <v>11622</v>
      </c>
      <c r="Q1439" s="333" t="s">
        <v>2176</v>
      </c>
      <c r="R1439" s="340">
        <f t="shared" si="112"/>
        <v>79.852000000000004</v>
      </c>
      <c r="S1439" s="70"/>
      <c r="T1439" s="70"/>
    </row>
    <row r="1440" spans="1:20" ht="15" x14ac:dyDescent="0.2">
      <c r="A1440" s="519">
        <v>1425</v>
      </c>
      <c r="B1440" s="537">
        <v>4155</v>
      </c>
      <c r="C1440" s="538" t="s">
        <v>8579</v>
      </c>
      <c r="D1440" s="539"/>
      <c r="E1440" s="411" t="s">
        <v>2175</v>
      </c>
      <c r="F1440" s="411" t="s">
        <v>2183</v>
      </c>
      <c r="G1440" s="411" t="s">
        <v>2184</v>
      </c>
      <c r="H1440" s="540" t="s">
        <v>2185</v>
      </c>
      <c r="I1440" s="541" t="str">
        <f t="shared" si="110"/>
        <v>фото1</v>
      </c>
      <c r="J1440" s="541"/>
      <c r="K1440" s="542" t="s">
        <v>32</v>
      </c>
      <c r="L1440" s="546">
        <v>25</v>
      </c>
      <c r="M1440" s="558">
        <v>4773.3</v>
      </c>
      <c r="N1440" s="544"/>
      <c r="O1440" s="331">
        <f t="shared" si="111"/>
        <v>0</v>
      </c>
      <c r="P1440" s="545"/>
      <c r="Q1440" s="333" t="s">
        <v>2176</v>
      </c>
      <c r="R1440" s="340">
        <f t="shared" si="112"/>
        <v>190.93200000000002</v>
      </c>
      <c r="S1440" s="70"/>
      <c r="T1440" s="70"/>
    </row>
    <row r="1441" spans="1:20" ht="15" x14ac:dyDescent="0.2">
      <c r="A1441" s="519">
        <v>1426</v>
      </c>
      <c r="B1441" s="537">
        <v>5453</v>
      </c>
      <c r="C1441" s="538" t="s">
        <v>13097</v>
      </c>
      <c r="D1441" s="539"/>
      <c r="E1441" s="411" t="s">
        <v>2175</v>
      </c>
      <c r="F1441" s="411" t="s">
        <v>13098</v>
      </c>
      <c r="G1441" s="411" t="s">
        <v>13099</v>
      </c>
      <c r="H1441" s="540" t="s">
        <v>13100</v>
      </c>
      <c r="I1441" s="541" t="str">
        <f t="shared" si="110"/>
        <v>фото1</v>
      </c>
      <c r="J1441" s="541"/>
      <c r="K1441" s="542" t="s">
        <v>32</v>
      </c>
      <c r="L1441" s="546">
        <v>25</v>
      </c>
      <c r="M1441" s="558">
        <v>5487.8</v>
      </c>
      <c r="N1441" s="544"/>
      <c r="O1441" s="331">
        <f t="shared" si="111"/>
        <v>0</v>
      </c>
      <c r="P1441" s="545" t="s">
        <v>11622</v>
      </c>
      <c r="Q1441" s="333" t="s">
        <v>2176</v>
      </c>
      <c r="R1441" s="340">
        <f t="shared" si="112"/>
        <v>219.512</v>
      </c>
      <c r="S1441" s="70"/>
      <c r="T1441" s="70"/>
    </row>
    <row r="1442" spans="1:20" ht="15" x14ac:dyDescent="0.2">
      <c r="A1442" s="519">
        <v>1427</v>
      </c>
      <c r="B1442" s="537">
        <v>3760</v>
      </c>
      <c r="C1442" s="538" t="s">
        <v>8580</v>
      </c>
      <c r="D1442" s="539"/>
      <c r="E1442" s="411" t="s">
        <v>2175</v>
      </c>
      <c r="F1442" s="411" t="s">
        <v>2187</v>
      </c>
      <c r="G1442" s="411" t="s">
        <v>2188</v>
      </c>
      <c r="H1442" s="540" t="s">
        <v>2189</v>
      </c>
      <c r="I1442" s="541" t="str">
        <f t="shared" si="110"/>
        <v>фото1</v>
      </c>
      <c r="J1442" s="541"/>
      <c r="K1442" s="542" t="s">
        <v>32</v>
      </c>
      <c r="L1442" s="546">
        <v>25</v>
      </c>
      <c r="M1442" s="558">
        <v>5487.8</v>
      </c>
      <c r="N1442" s="544"/>
      <c r="O1442" s="331">
        <f t="shared" si="111"/>
        <v>0</v>
      </c>
      <c r="P1442" s="545"/>
      <c r="Q1442" s="333" t="s">
        <v>2176</v>
      </c>
      <c r="R1442" s="340">
        <f t="shared" si="112"/>
        <v>219.512</v>
      </c>
      <c r="S1442" s="70"/>
      <c r="T1442" s="70"/>
    </row>
    <row r="1443" spans="1:20" ht="15" x14ac:dyDescent="0.2">
      <c r="A1443" s="519">
        <v>1428</v>
      </c>
      <c r="B1443" s="537">
        <v>1686</v>
      </c>
      <c r="C1443" s="538" t="s">
        <v>8581</v>
      </c>
      <c r="D1443" s="539"/>
      <c r="E1443" s="411" t="s">
        <v>2175</v>
      </c>
      <c r="F1443" s="411" t="s">
        <v>2190</v>
      </c>
      <c r="G1443" s="411" t="s">
        <v>9553</v>
      </c>
      <c r="H1443" s="540" t="s">
        <v>2191</v>
      </c>
      <c r="I1443" s="541" t="str">
        <f t="shared" si="110"/>
        <v>фото1</v>
      </c>
      <c r="J1443" s="541"/>
      <c r="K1443" s="542" t="s">
        <v>32</v>
      </c>
      <c r="L1443" s="546">
        <v>50</v>
      </c>
      <c r="M1443" s="558">
        <v>2564.6999999999998</v>
      </c>
      <c r="N1443" s="544"/>
      <c r="O1443" s="331">
        <f t="shared" si="111"/>
        <v>0</v>
      </c>
      <c r="P1443" s="545"/>
      <c r="Q1443" s="333" t="s">
        <v>2176</v>
      </c>
      <c r="R1443" s="340">
        <f t="shared" si="112"/>
        <v>51.293999999999997</v>
      </c>
      <c r="S1443" s="70"/>
      <c r="T1443" s="70"/>
    </row>
    <row r="1444" spans="1:20" ht="15" x14ac:dyDescent="0.2">
      <c r="A1444" s="519">
        <v>1429</v>
      </c>
      <c r="B1444" s="537">
        <v>3754</v>
      </c>
      <c r="C1444" s="538" t="s">
        <v>8582</v>
      </c>
      <c r="D1444" s="539"/>
      <c r="E1444" s="411" t="s">
        <v>2175</v>
      </c>
      <c r="F1444" s="411" t="s">
        <v>2192</v>
      </c>
      <c r="G1444" s="411" t="s">
        <v>2193</v>
      </c>
      <c r="H1444" s="540" t="s">
        <v>2194</v>
      </c>
      <c r="I1444" s="541" t="str">
        <f t="shared" si="110"/>
        <v>фото1</v>
      </c>
      <c r="J1444" s="541"/>
      <c r="K1444" s="542" t="s">
        <v>32</v>
      </c>
      <c r="L1444" s="546">
        <v>25</v>
      </c>
      <c r="M1444" s="558">
        <v>5487.8</v>
      </c>
      <c r="N1444" s="544"/>
      <c r="O1444" s="331">
        <f t="shared" si="111"/>
        <v>0</v>
      </c>
      <c r="P1444" s="545"/>
      <c r="Q1444" s="333" t="s">
        <v>2176</v>
      </c>
      <c r="R1444" s="340">
        <f t="shared" si="112"/>
        <v>219.512</v>
      </c>
      <c r="S1444" s="70"/>
      <c r="T1444" s="70"/>
    </row>
    <row r="1445" spans="1:20" ht="25.5" x14ac:dyDescent="0.2">
      <c r="A1445" s="519">
        <v>1430</v>
      </c>
      <c r="B1445" s="537">
        <v>5711</v>
      </c>
      <c r="C1445" s="538" t="s">
        <v>9554</v>
      </c>
      <c r="D1445" s="539"/>
      <c r="E1445" s="411" t="s">
        <v>2175</v>
      </c>
      <c r="F1445" s="411" t="s">
        <v>9555</v>
      </c>
      <c r="G1445" s="411" t="s">
        <v>9556</v>
      </c>
      <c r="H1445" s="540" t="s">
        <v>9557</v>
      </c>
      <c r="I1445" s="541" t="str">
        <f t="shared" si="110"/>
        <v>фото1</v>
      </c>
      <c r="J1445" s="541"/>
      <c r="K1445" s="542" t="s">
        <v>32</v>
      </c>
      <c r="L1445" s="546">
        <v>25</v>
      </c>
      <c r="M1445" s="558">
        <v>4822</v>
      </c>
      <c r="N1445" s="544"/>
      <c r="O1445" s="331">
        <f t="shared" si="111"/>
        <v>0</v>
      </c>
      <c r="P1445" s="545"/>
      <c r="Q1445" s="333" t="s">
        <v>2176</v>
      </c>
      <c r="R1445" s="340">
        <f t="shared" si="112"/>
        <v>192.88</v>
      </c>
      <c r="S1445" s="70"/>
      <c r="T1445" s="70"/>
    </row>
    <row r="1446" spans="1:20" ht="25.5" x14ac:dyDescent="0.2">
      <c r="A1446" s="519">
        <v>1431</v>
      </c>
      <c r="B1446" s="537">
        <v>5710</v>
      </c>
      <c r="C1446" s="538" t="s">
        <v>9558</v>
      </c>
      <c r="D1446" s="539"/>
      <c r="E1446" s="411" t="s">
        <v>2175</v>
      </c>
      <c r="F1446" s="411" t="s">
        <v>9559</v>
      </c>
      <c r="G1446" s="411" t="s">
        <v>9560</v>
      </c>
      <c r="H1446" s="540" t="s">
        <v>9561</v>
      </c>
      <c r="I1446" s="541" t="str">
        <f t="shared" si="110"/>
        <v>фото1</v>
      </c>
      <c r="J1446" s="541"/>
      <c r="K1446" s="542" t="s">
        <v>32</v>
      </c>
      <c r="L1446" s="546">
        <v>25</v>
      </c>
      <c r="M1446" s="558">
        <v>4822</v>
      </c>
      <c r="N1446" s="544"/>
      <c r="O1446" s="331">
        <f t="shared" si="111"/>
        <v>0</v>
      </c>
      <c r="P1446" s="545"/>
      <c r="Q1446" s="333" t="s">
        <v>2176</v>
      </c>
      <c r="R1446" s="340">
        <f t="shared" si="112"/>
        <v>192.88</v>
      </c>
      <c r="S1446" s="70"/>
      <c r="T1446" s="70"/>
    </row>
    <row r="1447" spans="1:20" ht="15" x14ac:dyDescent="0.2">
      <c r="A1447" s="519">
        <v>1432</v>
      </c>
      <c r="B1447" s="537">
        <v>1407</v>
      </c>
      <c r="C1447" s="538" t="s">
        <v>8583</v>
      </c>
      <c r="D1447" s="539"/>
      <c r="E1447" s="411" t="s">
        <v>2175</v>
      </c>
      <c r="F1447" s="411" t="s">
        <v>2195</v>
      </c>
      <c r="G1447" s="411" t="s">
        <v>2196</v>
      </c>
      <c r="H1447" s="540" t="s">
        <v>2197</v>
      </c>
      <c r="I1447" s="541" t="str">
        <f t="shared" si="110"/>
        <v>фото1</v>
      </c>
      <c r="J1447" s="541"/>
      <c r="K1447" s="542" t="s">
        <v>32</v>
      </c>
      <c r="L1447" s="546">
        <v>25</v>
      </c>
      <c r="M1447" s="558">
        <v>5487.8</v>
      </c>
      <c r="N1447" s="544"/>
      <c r="O1447" s="331">
        <f t="shared" si="111"/>
        <v>0</v>
      </c>
      <c r="P1447" s="545"/>
      <c r="Q1447" s="333" t="s">
        <v>2176</v>
      </c>
      <c r="R1447" s="340">
        <f t="shared" si="112"/>
        <v>219.512</v>
      </c>
      <c r="S1447" s="70"/>
      <c r="T1447" s="70"/>
    </row>
    <row r="1448" spans="1:20" ht="25.5" x14ac:dyDescent="0.2">
      <c r="A1448" s="519">
        <v>1433</v>
      </c>
      <c r="B1448" s="537">
        <v>4435</v>
      </c>
      <c r="C1448" s="538" t="s">
        <v>8584</v>
      </c>
      <c r="D1448" s="539"/>
      <c r="E1448" s="411" t="s">
        <v>2175</v>
      </c>
      <c r="F1448" s="411" t="s">
        <v>2198</v>
      </c>
      <c r="G1448" s="411" t="s">
        <v>2199</v>
      </c>
      <c r="H1448" s="540" t="s">
        <v>2200</v>
      </c>
      <c r="I1448" s="541" t="str">
        <f t="shared" si="110"/>
        <v>фото1</v>
      </c>
      <c r="J1448" s="541"/>
      <c r="K1448" s="542" t="s">
        <v>32</v>
      </c>
      <c r="L1448" s="546">
        <v>25</v>
      </c>
      <c r="M1448" s="558">
        <v>4935.7000000000007</v>
      </c>
      <c r="N1448" s="544"/>
      <c r="O1448" s="331">
        <f t="shared" si="111"/>
        <v>0</v>
      </c>
      <c r="P1448" s="545"/>
      <c r="Q1448" s="333" t="s">
        <v>2176</v>
      </c>
      <c r="R1448" s="340">
        <f t="shared" si="112"/>
        <v>197.42800000000003</v>
      </c>
      <c r="S1448" s="70"/>
      <c r="T1448" s="70"/>
    </row>
    <row r="1449" spans="1:20" ht="51" x14ac:dyDescent="0.2">
      <c r="A1449" s="519">
        <v>1434</v>
      </c>
      <c r="B1449" s="537">
        <v>573</v>
      </c>
      <c r="C1449" s="538" t="s">
        <v>11110</v>
      </c>
      <c r="D1449" s="539"/>
      <c r="E1449" s="411" t="s">
        <v>2175</v>
      </c>
      <c r="F1449" s="411" t="s">
        <v>11111</v>
      </c>
      <c r="G1449" s="411" t="s">
        <v>11112</v>
      </c>
      <c r="H1449" s="540" t="s">
        <v>11113</v>
      </c>
      <c r="I1449" s="541" t="str">
        <f t="shared" si="110"/>
        <v>фото1</v>
      </c>
      <c r="J1449" s="541"/>
      <c r="K1449" s="542" t="s">
        <v>32</v>
      </c>
      <c r="L1449" s="546">
        <v>25</v>
      </c>
      <c r="M1449" s="558">
        <v>5487.8</v>
      </c>
      <c r="N1449" s="544"/>
      <c r="O1449" s="331">
        <f t="shared" si="111"/>
        <v>0</v>
      </c>
      <c r="P1449" s="545"/>
      <c r="Q1449" s="333" t="s">
        <v>2176</v>
      </c>
      <c r="R1449" s="340">
        <f t="shared" si="112"/>
        <v>219.512</v>
      </c>
      <c r="S1449" s="70"/>
      <c r="T1449" s="70"/>
    </row>
    <row r="1450" spans="1:20" ht="25.5" x14ac:dyDescent="0.2">
      <c r="A1450" s="519">
        <v>1435</v>
      </c>
      <c r="B1450" s="537">
        <v>3756</v>
      </c>
      <c r="C1450" s="538" t="s">
        <v>8585</v>
      </c>
      <c r="D1450" s="539"/>
      <c r="E1450" s="411" t="s">
        <v>2175</v>
      </c>
      <c r="F1450" s="411" t="s">
        <v>2201</v>
      </c>
      <c r="G1450" s="411" t="s">
        <v>2202</v>
      </c>
      <c r="H1450" s="540" t="s">
        <v>1793</v>
      </c>
      <c r="I1450" s="541" t="str">
        <f t="shared" si="110"/>
        <v>фото1</v>
      </c>
      <c r="J1450" s="541"/>
      <c r="K1450" s="542" t="s">
        <v>32</v>
      </c>
      <c r="L1450" s="546">
        <v>25</v>
      </c>
      <c r="M1450" s="558">
        <v>5487.8</v>
      </c>
      <c r="N1450" s="544"/>
      <c r="O1450" s="331">
        <f t="shared" si="111"/>
        <v>0</v>
      </c>
      <c r="P1450" s="545"/>
      <c r="Q1450" s="333" t="s">
        <v>2176</v>
      </c>
      <c r="R1450" s="340">
        <f t="shared" si="112"/>
        <v>219.512</v>
      </c>
      <c r="S1450" s="70"/>
      <c r="T1450" s="70"/>
    </row>
    <row r="1451" spans="1:20" ht="25.5" x14ac:dyDescent="0.2">
      <c r="A1451" s="519">
        <v>1436</v>
      </c>
      <c r="B1451" s="537">
        <v>4436</v>
      </c>
      <c r="C1451" s="538" t="s">
        <v>8586</v>
      </c>
      <c r="D1451" s="539"/>
      <c r="E1451" s="411" t="s">
        <v>2175</v>
      </c>
      <c r="F1451" s="411" t="s">
        <v>2203</v>
      </c>
      <c r="G1451" s="411" t="s">
        <v>2204</v>
      </c>
      <c r="H1451" s="540" t="s">
        <v>2205</v>
      </c>
      <c r="I1451" s="541" t="str">
        <f t="shared" si="110"/>
        <v>фото1</v>
      </c>
      <c r="J1451" s="541"/>
      <c r="K1451" s="542" t="s">
        <v>32</v>
      </c>
      <c r="L1451" s="546">
        <v>25</v>
      </c>
      <c r="M1451" s="558">
        <v>5487.8</v>
      </c>
      <c r="N1451" s="544"/>
      <c r="O1451" s="331">
        <f t="shared" si="111"/>
        <v>0</v>
      </c>
      <c r="P1451" s="545"/>
      <c r="Q1451" s="333" t="s">
        <v>2176</v>
      </c>
      <c r="R1451" s="340">
        <f t="shared" si="112"/>
        <v>219.512</v>
      </c>
      <c r="S1451" s="70"/>
      <c r="T1451" s="70"/>
    </row>
    <row r="1452" spans="1:20" ht="15" x14ac:dyDescent="0.2">
      <c r="A1452" s="519">
        <v>1437</v>
      </c>
      <c r="B1452" s="537">
        <v>1474</v>
      </c>
      <c r="C1452" s="538" t="s">
        <v>8587</v>
      </c>
      <c r="D1452" s="539"/>
      <c r="E1452" s="449" t="s">
        <v>2175</v>
      </c>
      <c r="F1452" s="449" t="s">
        <v>2206</v>
      </c>
      <c r="G1452" s="449" t="s">
        <v>2207</v>
      </c>
      <c r="H1452" s="548" t="s">
        <v>2208</v>
      </c>
      <c r="I1452" s="541" t="str">
        <f t="shared" si="110"/>
        <v>фото1</v>
      </c>
      <c r="J1452" s="541"/>
      <c r="K1452" s="542" t="s">
        <v>32</v>
      </c>
      <c r="L1452" s="546">
        <v>25</v>
      </c>
      <c r="M1452" s="558">
        <v>4773.3</v>
      </c>
      <c r="N1452" s="544"/>
      <c r="O1452" s="331">
        <f t="shared" si="111"/>
        <v>0</v>
      </c>
      <c r="P1452" s="545"/>
      <c r="Q1452" s="333" t="s">
        <v>2176</v>
      </c>
      <c r="R1452" s="340">
        <f t="shared" si="112"/>
        <v>190.93200000000002</v>
      </c>
      <c r="S1452" s="70"/>
      <c r="T1452" s="70"/>
    </row>
    <row r="1453" spans="1:20" ht="15" x14ac:dyDescent="0.2">
      <c r="A1453" s="519">
        <v>1438</v>
      </c>
      <c r="B1453" s="537">
        <v>5487</v>
      </c>
      <c r="C1453" s="538" t="s">
        <v>9945</v>
      </c>
      <c r="D1453" s="539"/>
      <c r="E1453" s="411" t="s">
        <v>2175</v>
      </c>
      <c r="F1453" s="411" t="s">
        <v>8588</v>
      </c>
      <c r="G1453" s="411" t="s">
        <v>8589</v>
      </c>
      <c r="H1453" s="540" t="s">
        <v>2115</v>
      </c>
      <c r="I1453" s="541" t="str">
        <f t="shared" si="110"/>
        <v>фото1</v>
      </c>
      <c r="J1453" s="541"/>
      <c r="K1453" s="542" t="s">
        <v>32</v>
      </c>
      <c r="L1453" s="546">
        <v>25</v>
      </c>
      <c r="M1453" s="558">
        <v>4935.7000000000007</v>
      </c>
      <c r="N1453" s="544"/>
      <c r="O1453" s="331">
        <f t="shared" si="111"/>
        <v>0</v>
      </c>
      <c r="P1453" s="545"/>
      <c r="Q1453" s="333" t="s">
        <v>2176</v>
      </c>
      <c r="R1453" s="340">
        <f t="shared" si="112"/>
        <v>197.42800000000003</v>
      </c>
      <c r="S1453" s="70"/>
      <c r="T1453" s="70"/>
    </row>
    <row r="1454" spans="1:20" ht="25.5" x14ac:dyDescent="0.2">
      <c r="A1454" s="519">
        <v>1439</v>
      </c>
      <c r="B1454" s="537">
        <v>6961</v>
      </c>
      <c r="C1454" s="538" t="s">
        <v>11114</v>
      </c>
      <c r="D1454" s="539"/>
      <c r="E1454" s="411" t="s">
        <v>2175</v>
      </c>
      <c r="F1454" s="411" t="s">
        <v>11115</v>
      </c>
      <c r="G1454" s="411" t="s">
        <v>11116</v>
      </c>
      <c r="H1454" s="540" t="s">
        <v>11117</v>
      </c>
      <c r="I1454" s="541" t="str">
        <f t="shared" si="110"/>
        <v>фото1</v>
      </c>
      <c r="J1454" s="541"/>
      <c r="K1454" s="542" t="s">
        <v>32</v>
      </c>
      <c r="L1454" s="546">
        <v>25</v>
      </c>
      <c r="M1454" s="558">
        <v>5487.8</v>
      </c>
      <c r="N1454" s="544"/>
      <c r="O1454" s="331">
        <f t="shared" si="111"/>
        <v>0</v>
      </c>
      <c r="P1454" s="545"/>
      <c r="Q1454" s="333" t="s">
        <v>2176</v>
      </c>
      <c r="R1454" s="340">
        <f t="shared" si="112"/>
        <v>219.512</v>
      </c>
      <c r="S1454" s="70"/>
      <c r="T1454" s="70"/>
    </row>
    <row r="1455" spans="1:20" ht="15" x14ac:dyDescent="0.2">
      <c r="A1455" s="519">
        <v>1440</v>
      </c>
      <c r="B1455" s="537">
        <v>1688</v>
      </c>
      <c r="C1455" s="538" t="s">
        <v>8590</v>
      </c>
      <c r="D1455" s="539"/>
      <c r="E1455" s="411" t="s">
        <v>2175</v>
      </c>
      <c r="F1455" s="411" t="s">
        <v>2209</v>
      </c>
      <c r="G1455" s="411" t="s">
        <v>2210</v>
      </c>
      <c r="H1455" s="540" t="s">
        <v>2211</v>
      </c>
      <c r="I1455" s="541" t="str">
        <f t="shared" si="110"/>
        <v>фото1</v>
      </c>
      <c r="J1455" s="541"/>
      <c r="K1455" s="542" t="s">
        <v>32</v>
      </c>
      <c r="L1455" s="546">
        <v>50</v>
      </c>
      <c r="M1455" s="558">
        <v>2564.6999999999998</v>
      </c>
      <c r="N1455" s="544"/>
      <c r="O1455" s="331">
        <f t="shared" si="111"/>
        <v>0</v>
      </c>
      <c r="P1455" s="545"/>
      <c r="Q1455" s="333" t="s">
        <v>2176</v>
      </c>
      <c r="R1455" s="340">
        <f t="shared" si="112"/>
        <v>51.293999999999997</v>
      </c>
      <c r="S1455" s="70"/>
      <c r="T1455" s="70"/>
    </row>
    <row r="1456" spans="1:20" ht="20.25" x14ac:dyDescent="0.2">
      <c r="A1456" s="519">
        <v>1441</v>
      </c>
      <c r="B1456" s="334"/>
      <c r="C1456" s="334"/>
      <c r="D1456" s="334"/>
      <c r="E1456" s="161"/>
      <c r="F1456" s="552" t="s">
        <v>2212</v>
      </c>
      <c r="G1456" s="334"/>
      <c r="H1456" s="334"/>
      <c r="I1456" s="334"/>
      <c r="J1456" s="334"/>
      <c r="K1456" s="334"/>
      <c r="L1456" s="334"/>
      <c r="M1456" s="560"/>
      <c r="N1456" s="334"/>
      <c r="O1456" s="334"/>
      <c r="P1456" s="334"/>
      <c r="Q1456" s="334"/>
      <c r="R1456" s="553"/>
      <c r="S1456" s="70"/>
      <c r="T1456" s="70"/>
    </row>
    <row r="1457" spans="1:20" ht="15.75" x14ac:dyDescent="0.2">
      <c r="A1457" s="519">
        <v>1442</v>
      </c>
      <c r="B1457" s="524"/>
      <c r="C1457" s="525"/>
      <c r="D1457" s="526"/>
      <c r="E1457" s="527"/>
      <c r="F1457" s="528" t="s">
        <v>11118</v>
      </c>
      <c r="G1457" s="529"/>
      <c r="H1457" s="530"/>
      <c r="I1457" s="531"/>
      <c r="J1457" s="532"/>
      <c r="K1457" s="533"/>
      <c r="L1457" s="533"/>
      <c r="M1457" s="561" t="s">
        <v>14995</v>
      </c>
      <c r="N1457" s="524"/>
      <c r="O1457" s="524"/>
      <c r="P1457" s="535"/>
      <c r="Q1457" s="535"/>
      <c r="R1457" s="536"/>
      <c r="S1457" s="70"/>
      <c r="T1457" s="70"/>
    </row>
    <row r="1458" spans="1:20" ht="15.75" x14ac:dyDescent="0.2">
      <c r="A1458" s="519">
        <v>1443</v>
      </c>
      <c r="B1458" s="524"/>
      <c r="C1458" s="525"/>
      <c r="D1458" s="526"/>
      <c r="E1458" s="527"/>
      <c r="F1458" s="528" t="s">
        <v>14903</v>
      </c>
      <c r="G1458" s="529"/>
      <c r="H1458" s="530"/>
      <c r="I1458" s="725" t="s">
        <v>15011</v>
      </c>
      <c r="J1458" s="532"/>
      <c r="K1458" s="533"/>
      <c r="L1458" s="533"/>
      <c r="M1458" s="561"/>
      <c r="N1458" s="524"/>
      <c r="O1458" s="524"/>
      <c r="P1458" s="535"/>
      <c r="Q1458" s="535"/>
      <c r="R1458" s="536"/>
      <c r="S1458" s="70"/>
      <c r="T1458" s="70"/>
    </row>
    <row r="1459" spans="1:20" ht="51" x14ac:dyDescent="0.2">
      <c r="A1459" s="519">
        <v>1444</v>
      </c>
      <c r="B1459" s="537">
        <v>811</v>
      </c>
      <c r="C1459" s="538" t="s">
        <v>11119</v>
      </c>
      <c r="D1459" s="539"/>
      <c r="E1459" s="411" t="s">
        <v>2212</v>
      </c>
      <c r="F1459" s="411" t="s">
        <v>3069</v>
      </c>
      <c r="G1459" s="411" t="s">
        <v>11120</v>
      </c>
      <c r="H1459" s="540" t="s">
        <v>11121</v>
      </c>
      <c r="I1459" s="541" t="str">
        <f t="shared" ref="I1459:I1500" si="113">HYPERLINK("http://www.gardenbulbs.ru/images/vesna_CL/thumbnails/"&amp;C1459&amp;".jpg","фото1")</f>
        <v>фото1</v>
      </c>
      <c r="J1459" s="541"/>
      <c r="K1459" s="542" t="s">
        <v>11122</v>
      </c>
      <c r="L1459" s="546">
        <v>100</v>
      </c>
      <c r="M1459" s="558">
        <v>2207.4</v>
      </c>
      <c r="N1459" s="544"/>
      <c r="O1459" s="331">
        <f t="shared" ref="O1459:O1500" si="114">IF(ISERROR(N1459*M1459),0,N1459*M1459)</f>
        <v>0</v>
      </c>
      <c r="P1459" s="545"/>
      <c r="Q1459" s="333" t="s">
        <v>2213</v>
      </c>
      <c r="R1459" s="340">
        <f t="shared" ref="R1459:R1500" si="115">M1459/L1459</f>
        <v>22.074000000000002</v>
      </c>
      <c r="S1459" s="70"/>
      <c r="T1459" s="70"/>
    </row>
    <row r="1460" spans="1:20" ht="127.5" x14ac:dyDescent="0.2">
      <c r="A1460" s="519">
        <v>1445</v>
      </c>
      <c r="B1460" s="537">
        <v>373</v>
      </c>
      <c r="C1460" s="538" t="s">
        <v>13101</v>
      </c>
      <c r="D1460" s="539"/>
      <c r="E1460" s="411" t="s">
        <v>2212</v>
      </c>
      <c r="F1460" s="411" t="s">
        <v>11123</v>
      </c>
      <c r="G1460" s="411" t="s">
        <v>11124</v>
      </c>
      <c r="H1460" s="540" t="s">
        <v>11125</v>
      </c>
      <c r="I1460" s="541" t="str">
        <f t="shared" si="113"/>
        <v>фото1</v>
      </c>
      <c r="J1460" s="541"/>
      <c r="K1460" s="542" t="s">
        <v>11126</v>
      </c>
      <c r="L1460" s="546">
        <v>100</v>
      </c>
      <c r="M1460" s="558">
        <v>2434.6999999999998</v>
      </c>
      <c r="N1460" s="544"/>
      <c r="O1460" s="331">
        <f t="shared" si="114"/>
        <v>0</v>
      </c>
      <c r="P1460" s="545"/>
      <c r="Q1460" s="333" t="s">
        <v>2213</v>
      </c>
      <c r="R1460" s="340">
        <f t="shared" si="115"/>
        <v>24.346999999999998</v>
      </c>
      <c r="S1460" s="70"/>
      <c r="T1460" s="70"/>
    </row>
    <row r="1461" spans="1:20" ht="63.75" x14ac:dyDescent="0.2">
      <c r="A1461" s="519">
        <v>1446</v>
      </c>
      <c r="B1461" s="537">
        <v>1121</v>
      </c>
      <c r="C1461" s="538" t="s">
        <v>13102</v>
      </c>
      <c r="D1461" s="539"/>
      <c r="E1461" s="449" t="s">
        <v>2212</v>
      </c>
      <c r="F1461" s="449" t="s">
        <v>13103</v>
      </c>
      <c r="G1461" s="449" t="s">
        <v>13104</v>
      </c>
      <c r="H1461" s="548" t="s">
        <v>13105</v>
      </c>
      <c r="I1461" s="541" t="str">
        <f t="shared" si="113"/>
        <v>фото1</v>
      </c>
      <c r="J1461" s="541"/>
      <c r="K1461" s="542" t="s">
        <v>11122</v>
      </c>
      <c r="L1461" s="546">
        <v>100</v>
      </c>
      <c r="M1461" s="558">
        <v>3493.6</v>
      </c>
      <c r="N1461" s="544"/>
      <c r="O1461" s="331">
        <f t="shared" si="114"/>
        <v>0</v>
      </c>
      <c r="P1461" s="545" t="s">
        <v>11622</v>
      </c>
      <c r="Q1461" s="333" t="s">
        <v>2213</v>
      </c>
      <c r="R1461" s="340">
        <f t="shared" si="115"/>
        <v>34.936</v>
      </c>
      <c r="S1461" s="70"/>
      <c r="T1461" s="70"/>
    </row>
    <row r="1462" spans="1:20" ht="38.25" x14ac:dyDescent="0.2">
      <c r="A1462" s="519">
        <v>1447</v>
      </c>
      <c r="B1462" s="537">
        <v>4177</v>
      </c>
      <c r="C1462" s="538" t="s">
        <v>8591</v>
      </c>
      <c r="D1462" s="539"/>
      <c r="E1462" s="411" t="s">
        <v>2212</v>
      </c>
      <c r="F1462" s="411" t="s">
        <v>14904</v>
      </c>
      <c r="G1462" s="411" t="s">
        <v>14905</v>
      </c>
      <c r="H1462" s="540" t="s">
        <v>13106</v>
      </c>
      <c r="I1462" s="541" t="str">
        <f t="shared" si="113"/>
        <v>фото1</v>
      </c>
      <c r="J1462" s="541"/>
      <c r="K1462" s="542" t="s">
        <v>11122</v>
      </c>
      <c r="L1462" s="546">
        <v>100</v>
      </c>
      <c r="M1462" s="558">
        <v>2824.5</v>
      </c>
      <c r="N1462" s="544"/>
      <c r="O1462" s="331">
        <f t="shared" si="114"/>
        <v>0</v>
      </c>
      <c r="P1462" s="545"/>
      <c r="Q1462" s="333" t="s">
        <v>2213</v>
      </c>
      <c r="R1462" s="340">
        <f t="shared" si="115"/>
        <v>28.245000000000001</v>
      </c>
      <c r="S1462" s="70"/>
      <c r="T1462" s="70"/>
    </row>
    <row r="1463" spans="1:20" ht="127.5" x14ac:dyDescent="0.2">
      <c r="A1463" s="519">
        <v>1448</v>
      </c>
      <c r="B1463" s="537">
        <v>708</v>
      </c>
      <c r="C1463" s="538" t="s">
        <v>11127</v>
      </c>
      <c r="D1463" s="539"/>
      <c r="E1463" s="411" t="s">
        <v>2212</v>
      </c>
      <c r="F1463" s="411" t="s">
        <v>11128</v>
      </c>
      <c r="G1463" s="411" t="s">
        <v>11129</v>
      </c>
      <c r="H1463" s="540" t="s">
        <v>11130</v>
      </c>
      <c r="I1463" s="541" t="str">
        <f t="shared" si="113"/>
        <v>фото1</v>
      </c>
      <c r="J1463" s="541"/>
      <c r="K1463" s="542" t="s">
        <v>11122</v>
      </c>
      <c r="L1463" s="546">
        <v>100</v>
      </c>
      <c r="M1463" s="558">
        <v>2207.4</v>
      </c>
      <c r="N1463" s="544"/>
      <c r="O1463" s="331">
        <f t="shared" si="114"/>
        <v>0</v>
      </c>
      <c r="P1463" s="545"/>
      <c r="Q1463" s="333" t="s">
        <v>2213</v>
      </c>
      <c r="R1463" s="340">
        <f t="shared" si="115"/>
        <v>22.074000000000002</v>
      </c>
      <c r="S1463" s="70"/>
      <c r="T1463" s="70"/>
    </row>
    <row r="1464" spans="1:20" ht="102" x14ac:dyDescent="0.2">
      <c r="A1464" s="519">
        <v>1449</v>
      </c>
      <c r="B1464" s="537">
        <v>982</v>
      </c>
      <c r="C1464" s="538" t="s">
        <v>11131</v>
      </c>
      <c r="D1464" s="539"/>
      <c r="E1464" s="411" t="s">
        <v>2212</v>
      </c>
      <c r="F1464" s="411" t="s">
        <v>11132</v>
      </c>
      <c r="G1464" s="411" t="s">
        <v>11133</v>
      </c>
      <c r="H1464" s="540" t="s">
        <v>11134</v>
      </c>
      <c r="I1464" s="541" t="str">
        <f t="shared" si="113"/>
        <v>фото1</v>
      </c>
      <c r="J1464" s="541"/>
      <c r="K1464" s="542" t="s">
        <v>11122</v>
      </c>
      <c r="L1464" s="546">
        <v>100</v>
      </c>
      <c r="M1464" s="558">
        <v>2597.1</v>
      </c>
      <c r="N1464" s="544"/>
      <c r="O1464" s="331">
        <f t="shared" si="114"/>
        <v>0</v>
      </c>
      <c r="P1464" s="545"/>
      <c r="Q1464" s="333" t="s">
        <v>2213</v>
      </c>
      <c r="R1464" s="340">
        <f t="shared" si="115"/>
        <v>25.971</v>
      </c>
      <c r="S1464" s="70"/>
      <c r="T1464" s="70"/>
    </row>
    <row r="1465" spans="1:20" ht="25.5" x14ac:dyDescent="0.2">
      <c r="A1465" s="519">
        <v>1450</v>
      </c>
      <c r="B1465" s="537">
        <v>4170</v>
      </c>
      <c r="C1465" s="538" t="s">
        <v>8592</v>
      </c>
      <c r="D1465" s="539"/>
      <c r="E1465" s="411" t="s">
        <v>2212</v>
      </c>
      <c r="F1465" s="411" t="s">
        <v>2214</v>
      </c>
      <c r="G1465" s="411" t="s">
        <v>2215</v>
      </c>
      <c r="H1465" s="540" t="s">
        <v>13107</v>
      </c>
      <c r="I1465" s="541" t="str">
        <f t="shared" si="113"/>
        <v>фото1</v>
      </c>
      <c r="J1465" s="541"/>
      <c r="K1465" s="542" t="s">
        <v>11122</v>
      </c>
      <c r="L1465" s="546">
        <v>100</v>
      </c>
      <c r="M1465" s="558">
        <v>2597.1</v>
      </c>
      <c r="N1465" s="544"/>
      <c r="O1465" s="331">
        <f t="shared" si="114"/>
        <v>0</v>
      </c>
      <c r="P1465" s="545"/>
      <c r="Q1465" s="333" t="s">
        <v>2213</v>
      </c>
      <c r="R1465" s="340">
        <f t="shared" si="115"/>
        <v>25.971</v>
      </c>
      <c r="S1465" s="70"/>
      <c r="T1465" s="70"/>
    </row>
    <row r="1466" spans="1:20" ht="25.5" x14ac:dyDescent="0.2">
      <c r="A1466" s="519">
        <v>1451</v>
      </c>
      <c r="B1466" s="537">
        <v>4175</v>
      </c>
      <c r="C1466" s="538" t="s">
        <v>8593</v>
      </c>
      <c r="D1466" s="539"/>
      <c r="E1466" s="411" t="s">
        <v>2212</v>
      </c>
      <c r="F1466" s="411" t="s">
        <v>2216</v>
      </c>
      <c r="G1466" s="411" t="s">
        <v>2217</v>
      </c>
      <c r="H1466" s="540" t="s">
        <v>2218</v>
      </c>
      <c r="I1466" s="541" t="str">
        <f t="shared" si="113"/>
        <v>фото1</v>
      </c>
      <c r="J1466" s="541"/>
      <c r="K1466" s="542" t="s">
        <v>11122</v>
      </c>
      <c r="L1466" s="546">
        <v>100</v>
      </c>
      <c r="M1466" s="558">
        <v>2532.1999999999998</v>
      </c>
      <c r="N1466" s="544"/>
      <c r="O1466" s="331">
        <f t="shared" si="114"/>
        <v>0</v>
      </c>
      <c r="P1466" s="545"/>
      <c r="Q1466" s="333" t="s">
        <v>2213</v>
      </c>
      <c r="R1466" s="340">
        <f t="shared" si="115"/>
        <v>25.321999999999999</v>
      </c>
      <c r="S1466" s="70"/>
      <c r="T1466" s="70"/>
    </row>
    <row r="1467" spans="1:20" ht="25.5" x14ac:dyDescent="0.2">
      <c r="A1467" s="519">
        <v>1452</v>
      </c>
      <c r="B1467" s="537">
        <v>5410</v>
      </c>
      <c r="C1467" s="538" t="s">
        <v>9946</v>
      </c>
      <c r="D1467" s="539"/>
      <c r="E1467" s="411" t="s">
        <v>2212</v>
      </c>
      <c r="F1467" s="411" t="s">
        <v>8594</v>
      </c>
      <c r="G1467" s="411" t="s">
        <v>8595</v>
      </c>
      <c r="H1467" s="540" t="s">
        <v>8596</v>
      </c>
      <c r="I1467" s="541" t="str">
        <f t="shared" si="113"/>
        <v>фото1</v>
      </c>
      <c r="J1467" s="541"/>
      <c r="K1467" s="542" t="s">
        <v>11122</v>
      </c>
      <c r="L1467" s="546">
        <v>100</v>
      </c>
      <c r="M1467" s="558">
        <v>2161.9</v>
      </c>
      <c r="N1467" s="544"/>
      <c r="O1467" s="331">
        <f t="shared" si="114"/>
        <v>0</v>
      </c>
      <c r="P1467" s="545"/>
      <c r="Q1467" s="333" t="s">
        <v>2213</v>
      </c>
      <c r="R1467" s="340">
        <f t="shared" si="115"/>
        <v>21.619</v>
      </c>
      <c r="S1467" s="70"/>
      <c r="T1467" s="70"/>
    </row>
    <row r="1468" spans="1:20" ht="25.5" x14ac:dyDescent="0.2">
      <c r="A1468" s="519">
        <v>1453</v>
      </c>
      <c r="B1468" s="537">
        <v>2133</v>
      </c>
      <c r="C1468" s="538" t="s">
        <v>8597</v>
      </c>
      <c r="D1468" s="539"/>
      <c r="E1468" s="411" t="s">
        <v>2212</v>
      </c>
      <c r="F1468" s="411" t="s">
        <v>2219</v>
      </c>
      <c r="G1468" s="411" t="s">
        <v>2220</v>
      </c>
      <c r="H1468" s="540" t="s">
        <v>2221</v>
      </c>
      <c r="I1468" s="541" t="str">
        <f t="shared" si="113"/>
        <v>фото1</v>
      </c>
      <c r="J1468" s="541"/>
      <c r="K1468" s="542" t="s">
        <v>11122</v>
      </c>
      <c r="L1468" s="546">
        <v>100</v>
      </c>
      <c r="M1468" s="558">
        <v>1752.6999999999998</v>
      </c>
      <c r="N1468" s="544"/>
      <c r="O1468" s="331">
        <f t="shared" si="114"/>
        <v>0</v>
      </c>
      <c r="P1468" s="545"/>
      <c r="Q1468" s="333" t="s">
        <v>2213</v>
      </c>
      <c r="R1468" s="340">
        <f t="shared" si="115"/>
        <v>17.526999999999997</v>
      </c>
      <c r="S1468" s="70"/>
      <c r="T1468" s="70"/>
    </row>
    <row r="1469" spans="1:20" ht="38.25" x14ac:dyDescent="0.2">
      <c r="A1469" s="519">
        <v>1454</v>
      </c>
      <c r="B1469" s="537">
        <v>355</v>
      </c>
      <c r="C1469" s="538" t="s">
        <v>8598</v>
      </c>
      <c r="D1469" s="539"/>
      <c r="E1469" s="411" t="s">
        <v>2212</v>
      </c>
      <c r="F1469" s="411" t="s">
        <v>2222</v>
      </c>
      <c r="G1469" s="411" t="s">
        <v>2223</v>
      </c>
      <c r="H1469" s="540" t="s">
        <v>2224</v>
      </c>
      <c r="I1469" s="541" t="str">
        <f t="shared" si="113"/>
        <v>фото1</v>
      </c>
      <c r="J1469" s="541"/>
      <c r="K1469" s="542" t="s">
        <v>11122</v>
      </c>
      <c r="L1469" s="546">
        <v>100</v>
      </c>
      <c r="M1469" s="558">
        <v>1752.6999999999998</v>
      </c>
      <c r="N1469" s="544"/>
      <c r="O1469" s="331">
        <f t="shared" si="114"/>
        <v>0</v>
      </c>
      <c r="P1469" s="545"/>
      <c r="Q1469" s="333" t="s">
        <v>2213</v>
      </c>
      <c r="R1469" s="340">
        <f t="shared" si="115"/>
        <v>17.526999999999997</v>
      </c>
      <c r="S1469" s="70"/>
      <c r="T1469" s="70"/>
    </row>
    <row r="1470" spans="1:20" ht="38.25" x14ac:dyDescent="0.2">
      <c r="A1470" s="519">
        <v>1455</v>
      </c>
      <c r="B1470" s="537">
        <v>4442</v>
      </c>
      <c r="C1470" s="538" t="s">
        <v>8599</v>
      </c>
      <c r="D1470" s="539"/>
      <c r="E1470" s="411" t="s">
        <v>2212</v>
      </c>
      <c r="F1470" s="411" t="s">
        <v>2225</v>
      </c>
      <c r="G1470" s="411" t="s">
        <v>2226</v>
      </c>
      <c r="H1470" s="540" t="s">
        <v>2227</v>
      </c>
      <c r="I1470" s="541" t="str">
        <f t="shared" si="113"/>
        <v>фото1</v>
      </c>
      <c r="J1470" s="541"/>
      <c r="K1470" s="542" t="s">
        <v>11122</v>
      </c>
      <c r="L1470" s="546">
        <v>100</v>
      </c>
      <c r="M1470" s="558">
        <v>3201.2999999999997</v>
      </c>
      <c r="N1470" s="544"/>
      <c r="O1470" s="331">
        <f t="shared" si="114"/>
        <v>0</v>
      </c>
      <c r="P1470" s="545"/>
      <c r="Q1470" s="333" t="s">
        <v>2213</v>
      </c>
      <c r="R1470" s="340">
        <f t="shared" si="115"/>
        <v>32.012999999999998</v>
      </c>
      <c r="S1470" s="70"/>
      <c r="T1470" s="70"/>
    </row>
    <row r="1471" spans="1:20" ht="63.75" x14ac:dyDescent="0.2">
      <c r="A1471" s="519">
        <v>1456</v>
      </c>
      <c r="B1471" s="537">
        <v>5715</v>
      </c>
      <c r="C1471" s="538" t="s">
        <v>9562</v>
      </c>
      <c r="D1471" s="539" t="s">
        <v>9563</v>
      </c>
      <c r="E1471" s="411" t="s">
        <v>2212</v>
      </c>
      <c r="F1471" s="411" t="s">
        <v>9564</v>
      </c>
      <c r="G1471" s="411" t="s">
        <v>9565</v>
      </c>
      <c r="H1471" s="540" t="s">
        <v>9566</v>
      </c>
      <c r="I1471" s="541" t="str">
        <f t="shared" si="113"/>
        <v>фото1</v>
      </c>
      <c r="J1471" s="541" t="e">
        <f>HYPERLINK("http://www.gardenbulbs.ru/images/vesna_CL/thumbnails/"&amp;#REF!&amp;".jpg","фото2")</f>
        <v>#REF!</v>
      </c>
      <c r="K1471" s="542" t="s">
        <v>11122</v>
      </c>
      <c r="L1471" s="546">
        <v>100</v>
      </c>
      <c r="M1471" s="558">
        <v>3662.5</v>
      </c>
      <c r="N1471" s="544"/>
      <c r="O1471" s="331">
        <f t="shared" si="114"/>
        <v>0</v>
      </c>
      <c r="P1471" s="545"/>
      <c r="Q1471" s="333" t="s">
        <v>2213</v>
      </c>
      <c r="R1471" s="340">
        <f t="shared" si="115"/>
        <v>36.625</v>
      </c>
      <c r="S1471" s="70"/>
      <c r="T1471" s="70"/>
    </row>
    <row r="1472" spans="1:20" ht="38.25" x14ac:dyDescent="0.2">
      <c r="A1472" s="519">
        <v>1457</v>
      </c>
      <c r="B1472" s="537">
        <v>4446</v>
      </c>
      <c r="C1472" s="538" t="s">
        <v>8600</v>
      </c>
      <c r="D1472" s="539"/>
      <c r="E1472" s="411" t="s">
        <v>2212</v>
      </c>
      <c r="F1472" s="411" t="s">
        <v>2230</v>
      </c>
      <c r="G1472" s="411" t="s">
        <v>2231</v>
      </c>
      <c r="H1472" s="540" t="s">
        <v>2232</v>
      </c>
      <c r="I1472" s="541" t="str">
        <f t="shared" si="113"/>
        <v>фото1</v>
      </c>
      <c r="J1472" s="541"/>
      <c r="K1472" s="542" t="s">
        <v>11122</v>
      </c>
      <c r="L1472" s="546">
        <v>100</v>
      </c>
      <c r="M1472" s="558">
        <v>2298.2999999999997</v>
      </c>
      <c r="N1472" s="544"/>
      <c r="O1472" s="331">
        <f t="shared" si="114"/>
        <v>0</v>
      </c>
      <c r="P1472" s="545"/>
      <c r="Q1472" s="333" t="s">
        <v>2213</v>
      </c>
      <c r="R1472" s="340">
        <f t="shared" si="115"/>
        <v>22.982999999999997</v>
      </c>
      <c r="S1472" s="70"/>
      <c r="T1472" s="70"/>
    </row>
    <row r="1473" spans="1:20" ht="25.5" x14ac:dyDescent="0.2">
      <c r="A1473" s="519">
        <v>1458</v>
      </c>
      <c r="B1473" s="537">
        <v>4173</v>
      </c>
      <c r="C1473" s="538" t="s">
        <v>8601</v>
      </c>
      <c r="D1473" s="539"/>
      <c r="E1473" s="411" t="s">
        <v>2212</v>
      </c>
      <c r="F1473" s="411" t="s">
        <v>2233</v>
      </c>
      <c r="G1473" s="411" t="s">
        <v>2234</v>
      </c>
      <c r="H1473" s="540" t="s">
        <v>2235</v>
      </c>
      <c r="I1473" s="541" t="str">
        <f t="shared" si="113"/>
        <v>фото1</v>
      </c>
      <c r="J1473" s="541"/>
      <c r="K1473" s="542" t="s">
        <v>11122</v>
      </c>
      <c r="L1473" s="546">
        <v>100</v>
      </c>
      <c r="M1473" s="558">
        <v>2045</v>
      </c>
      <c r="N1473" s="544"/>
      <c r="O1473" s="331">
        <f t="shared" si="114"/>
        <v>0</v>
      </c>
      <c r="P1473" s="545"/>
      <c r="Q1473" s="333" t="s">
        <v>2213</v>
      </c>
      <c r="R1473" s="340">
        <f t="shared" si="115"/>
        <v>20.45</v>
      </c>
      <c r="S1473" s="70"/>
      <c r="T1473" s="70"/>
    </row>
    <row r="1474" spans="1:20" ht="76.5" x14ac:dyDescent="0.2">
      <c r="A1474" s="519">
        <v>1459</v>
      </c>
      <c r="B1474" s="537">
        <v>5463</v>
      </c>
      <c r="C1474" s="538" t="s">
        <v>13108</v>
      </c>
      <c r="D1474" s="539"/>
      <c r="E1474" s="411" t="s">
        <v>2212</v>
      </c>
      <c r="F1474" s="411" t="s">
        <v>13109</v>
      </c>
      <c r="G1474" s="411" t="s">
        <v>13110</v>
      </c>
      <c r="H1474" s="540" t="s">
        <v>13111</v>
      </c>
      <c r="I1474" s="541" t="str">
        <f t="shared" si="113"/>
        <v>фото1</v>
      </c>
      <c r="J1474" s="541"/>
      <c r="K1474" s="542" t="s">
        <v>11122</v>
      </c>
      <c r="L1474" s="546">
        <v>100</v>
      </c>
      <c r="M1474" s="558">
        <v>3493.6</v>
      </c>
      <c r="N1474" s="544"/>
      <c r="O1474" s="331">
        <f t="shared" si="114"/>
        <v>0</v>
      </c>
      <c r="P1474" s="545" t="s">
        <v>11622</v>
      </c>
      <c r="Q1474" s="333" t="s">
        <v>2213</v>
      </c>
      <c r="R1474" s="340">
        <f t="shared" si="115"/>
        <v>34.936</v>
      </c>
      <c r="S1474" s="70"/>
      <c r="T1474" s="70"/>
    </row>
    <row r="1475" spans="1:20" ht="38.25" x14ac:dyDescent="0.2">
      <c r="A1475" s="519">
        <v>1460</v>
      </c>
      <c r="B1475" s="537">
        <v>4448</v>
      </c>
      <c r="C1475" s="538" t="s">
        <v>8602</v>
      </c>
      <c r="D1475" s="539"/>
      <c r="E1475" s="411" t="s">
        <v>2212</v>
      </c>
      <c r="F1475" s="411" t="s">
        <v>2236</v>
      </c>
      <c r="G1475" s="411" t="s">
        <v>2237</v>
      </c>
      <c r="H1475" s="540" t="s">
        <v>2238</v>
      </c>
      <c r="I1475" s="541" t="str">
        <f t="shared" si="113"/>
        <v>фото1</v>
      </c>
      <c r="J1475" s="541"/>
      <c r="K1475" s="542" t="s">
        <v>11122</v>
      </c>
      <c r="L1475" s="546">
        <v>100</v>
      </c>
      <c r="M1475" s="558">
        <v>3493.6</v>
      </c>
      <c r="N1475" s="544"/>
      <c r="O1475" s="331">
        <f t="shared" si="114"/>
        <v>0</v>
      </c>
      <c r="P1475" s="545"/>
      <c r="Q1475" s="333" t="s">
        <v>2213</v>
      </c>
      <c r="R1475" s="340">
        <f t="shared" si="115"/>
        <v>34.936</v>
      </c>
      <c r="S1475" s="70"/>
      <c r="T1475" s="70"/>
    </row>
    <row r="1476" spans="1:20" ht="38.25" x14ac:dyDescent="0.2">
      <c r="A1476" s="519">
        <v>1461</v>
      </c>
      <c r="B1476" s="537">
        <v>5717</v>
      </c>
      <c r="C1476" s="538" t="s">
        <v>9568</v>
      </c>
      <c r="D1476" s="539" t="s">
        <v>9569</v>
      </c>
      <c r="E1476" s="411" t="s">
        <v>2212</v>
      </c>
      <c r="F1476" s="411" t="s">
        <v>9570</v>
      </c>
      <c r="G1476" s="411" t="s">
        <v>9571</v>
      </c>
      <c r="H1476" s="540" t="s">
        <v>9572</v>
      </c>
      <c r="I1476" s="541" t="str">
        <f t="shared" si="113"/>
        <v>фото1</v>
      </c>
      <c r="J1476" s="541" t="e">
        <f>HYPERLINK("http://www.gardenbulbs.ru/images/vesna_CL/thumbnails/"&amp;#REF!&amp;".jpg","фото2")</f>
        <v>#REF!</v>
      </c>
      <c r="K1476" s="542" t="s">
        <v>11122</v>
      </c>
      <c r="L1476" s="546">
        <v>100</v>
      </c>
      <c r="M1476" s="558">
        <v>3630</v>
      </c>
      <c r="N1476" s="544"/>
      <c r="O1476" s="331">
        <f t="shared" si="114"/>
        <v>0</v>
      </c>
      <c r="P1476" s="545"/>
      <c r="Q1476" s="333" t="s">
        <v>2213</v>
      </c>
      <c r="R1476" s="340">
        <f t="shared" si="115"/>
        <v>36.299999999999997</v>
      </c>
      <c r="S1476" s="70"/>
      <c r="T1476" s="70"/>
    </row>
    <row r="1477" spans="1:20" ht="102" x14ac:dyDescent="0.2">
      <c r="A1477" s="519">
        <v>1462</v>
      </c>
      <c r="B1477" s="537">
        <v>2171</v>
      </c>
      <c r="C1477" s="538" t="s">
        <v>11135</v>
      </c>
      <c r="D1477" s="539"/>
      <c r="E1477" s="411" t="s">
        <v>2212</v>
      </c>
      <c r="F1477" s="411" t="s">
        <v>11136</v>
      </c>
      <c r="G1477" s="411" t="s">
        <v>11137</v>
      </c>
      <c r="H1477" s="540" t="s">
        <v>11138</v>
      </c>
      <c r="I1477" s="541" t="str">
        <f t="shared" si="113"/>
        <v>фото1</v>
      </c>
      <c r="J1477" s="541"/>
      <c r="K1477" s="542" t="s">
        <v>11122</v>
      </c>
      <c r="L1477" s="546">
        <v>100</v>
      </c>
      <c r="M1477" s="558">
        <v>1655.1999999999998</v>
      </c>
      <c r="N1477" s="544"/>
      <c r="O1477" s="331">
        <f t="shared" si="114"/>
        <v>0</v>
      </c>
      <c r="P1477" s="545"/>
      <c r="Q1477" s="333" t="s">
        <v>2213</v>
      </c>
      <c r="R1477" s="340">
        <f t="shared" si="115"/>
        <v>16.552</v>
      </c>
      <c r="S1477" s="70"/>
      <c r="T1477" s="70"/>
    </row>
    <row r="1478" spans="1:20" ht="38.25" x14ac:dyDescent="0.2">
      <c r="A1478" s="519">
        <v>1463</v>
      </c>
      <c r="B1478" s="537">
        <v>358</v>
      </c>
      <c r="C1478" s="538" t="s">
        <v>8605</v>
      </c>
      <c r="D1478" s="539"/>
      <c r="E1478" s="411" t="s">
        <v>2212</v>
      </c>
      <c r="F1478" s="411" t="s">
        <v>14906</v>
      </c>
      <c r="G1478" s="411" t="s">
        <v>2240</v>
      </c>
      <c r="H1478" s="540" t="s">
        <v>2241</v>
      </c>
      <c r="I1478" s="541" t="str">
        <f t="shared" si="113"/>
        <v>фото1</v>
      </c>
      <c r="J1478" s="541"/>
      <c r="K1478" s="542" t="s">
        <v>11122</v>
      </c>
      <c r="L1478" s="546">
        <v>100</v>
      </c>
      <c r="M1478" s="558">
        <v>1395.3999999999999</v>
      </c>
      <c r="N1478" s="544"/>
      <c r="O1478" s="331">
        <f t="shared" si="114"/>
        <v>0</v>
      </c>
      <c r="P1478" s="545"/>
      <c r="Q1478" s="333" t="s">
        <v>2213</v>
      </c>
      <c r="R1478" s="340">
        <f t="shared" si="115"/>
        <v>13.953999999999999</v>
      </c>
      <c r="S1478" s="70"/>
      <c r="T1478" s="70"/>
    </row>
    <row r="1479" spans="1:20" ht="25.5" x14ac:dyDescent="0.2">
      <c r="A1479" s="519">
        <v>1464</v>
      </c>
      <c r="B1479" s="537">
        <v>4174</v>
      </c>
      <c r="C1479" s="538" t="s">
        <v>8606</v>
      </c>
      <c r="D1479" s="539"/>
      <c r="E1479" s="411" t="s">
        <v>2212</v>
      </c>
      <c r="F1479" s="411" t="s">
        <v>2242</v>
      </c>
      <c r="G1479" s="411" t="s">
        <v>2243</v>
      </c>
      <c r="H1479" s="540" t="s">
        <v>2244</v>
      </c>
      <c r="I1479" s="541" t="str">
        <f t="shared" si="113"/>
        <v>фото1</v>
      </c>
      <c r="J1479" s="541"/>
      <c r="K1479" s="542" t="s">
        <v>11122</v>
      </c>
      <c r="L1479" s="546">
        <v>100</v>
      </c>
      <c r="M1479" s="558">
        <v>1752.6999999999998</v>
      </c>
      <c r="N1479" s="544"/>
      <c r="O1479" s="331">
        <f t="shared" si="114"/>
        <v>0</v>
      </c>
      <c r="P1479" s="545"/>
      <c r="Q1479" s="333" t="s">
        <v>2213</v>
      </c>
      <c r="R1479" s="340">
        <f t="shared" si="115"/>
        <v>17.526999999999997</v>
      </c>
      <c r="S1479" s="70"/>
      <c r="T1479" s="70"/>
    </row>
    <row r="1480" spans="1:20" ht="114.75" x14ac:dyDescent="0.2">
      <c r="A1480" s="519">
        <v>1465</v>
      </c>
      <c r="B1480" s="537">
        <v>2170</v>
      </c>
      <c r="C1480" s="538" t="s">
        <v>11139</v>
      </c>
      <c r="D1480" s="539"/>
      <c r="E1480" s="411" t="s">
        <v>2212</v>
      </c>
      <c r="F1480" s="411" t="s">
        <v>11140</v>
      </c>
      <c r="G1480" s="411" t="s">
        <v>11141</v>
      </c>
      <c r="H1480" s="540" t="s">
        <v>11142</v>
      </c>
      <c r="I1480" s="541" t="str">
        <f t="shared" si="113"/>
        <v>фото1</v>
      </c>
      <c r="J1480" s="541"/>
      <c r="K1480" s="542" t="s">
        <v>11122</v>
      </c>
      <c r="L1480" s="546">
        <v>100</v>
      </c>
      <c r="M1480" s="558">
        <v>2045</v>
      </c>
      <c r="N1480" s="544"/>
      <c r="O1480" s="331">
        <f t="shared" si="114"/>
        <v>0</v>
      </c>
      <c r="P1480" s="545"/>
      <c r="Q1480" s="333" t="s">
        <v>2213</v>
      </c>
      <c r="R1480" s="340">
        <f t="shared" si="115"/>
        <v>20.45</v>
      </c>
      <c r="S1480" s="70"/>
      <c r="T1480" s="70"/>
    </row>
    <row r="1481" spans="1:20" ht="63.75" x14ac:dyDescent="0.2">
      <c r="A1481" s="519">
        <v>1466</v>
      </c>
      <c r="B1481" s="537">
        <v>332</v>
      </c>
      <c r="C1481" s="538" t="s">
        <v>8607</v>
      </c>
      <c r="D1481" s="539"/>
      <c r="E1481" s="411" t="s">
        <v>2212</v>
      </c>
      <c r="F1481" s="411" t="s">
        <v>2245</v>
      </c>
      <c r="G1481" s="411" t="s">
        <v>2246</v>
      </c>
      <c r="H1481" s="540" t="s">
        <v>2247</v>
      </c>
      <c r="I1481" s="541" t="str">
        <f t="shared" si="113"/>
        <v>фото1</v>
      </c>
      <c r="J1481" s="541"/>
      <c r="K1481" s="542" t="s">
        <v>11122</v>
      </c>
      <c r="L1481" s="546">
        <v>100</v>
      </c>
      <c r="M1481" s="558">
        <v>1395.3999999999999</v>
      </c>
      <c r="N1481" s="544"/>
      <c r="O1481" s="331">
        <f t="shared" si="114"/>
        <v>0</v>
      </c>
      <c r="P1481" s="545"/>
      <c r="Q1481" s="333" t="s">
        <v>2213</v>
      </c>
      <c r="R1481" s="340">
        <f t="shared" si="115"/>
        <v>13.953999999999999</v>
      </c>
      <c r="S1481" s="70"/>
      <c r="T1481" s="70"/>
    </row>
    <row r="1482" spans="1:20" ht="25.5" x14ac:dyDescent="0.2">
      <c r="A1482" s="519">
        <v>1467</v>
      </c>
      <c r="B1482" s="537">
        <v>4171</v>
      </c>
      <c r="C1482" s="538" t="s">
        <v>8608</v>
      </c>
      <c r="D1482" s="539"/>
      <c r="E1482" s="411" t="s">
        <v>2212</v>
      </c>
      <c r="F1482" s="411" t="s">
        <v>2248</v>
      </c>
      <c r="G1482" s="411" t="s">
        <v>2249</v>
      </c>
      <c r="H1482" s="540" t="s">
        <v>2250</v>
      </c>
      <c r="I1482" s="541" t="str">
        <f t="shared" si="113"/>
        <v>фото1</v>
      </c>
      <c r="J1482" s="541"/>
      <c r="K1482" s="542" t="s">
        <v>11122</v>
      </c>
      <c r="L1482" s="546">
        <v>100</v>
      </c>
      <c r="M1482" s="558">
        <v>1525.3</v>
      </c>
      <c r="N1482" s="544"/>
      <c r="O1482" s="331">
        <f t="shared" si="114"/>
        <v>0</v>
      </c>
      <c r="P1482" s="545"/>
      <c r="Q1482" s="333" t="s">
        <v>2213</v>
      </c>
      <c r="R1482" s="340">
        <f t="shared" si="115"/>
        <v>15.253</v>
      </c>
      <c r="S1482" s="70"/>
      <c r="T1482" s="70"/>
    </row>
    <row r="1483" spans="1:20" ht="38.25" x14ac:dyDescent="0.2">
      <c r="A1483" s="519">
        <v>1468</v>
      </c>
      <c r="B1483" s="537">
        <v>10762</v>
      </c>
      <c r="C1483" s="538" t="s">
        <v>14907</v>
      </c>
      <c r="D1483" s="539"/>
      <c r="E1483" s="412" t="s">
        <v>2212</v>
      </c>
      <c r="F1483" s="412" t="s">
        <v>2190</v>
      </c>
      <c r="G1483" s="412" t="s">
        <v>14908</v>
      </c>
      <c r="H1483" s="547" t="s">
        <v>14909</v>
      </c>
      <c r="I1483" s="541" t="str">
        <f t="shared" si="113"/>
        <v>фото1</v>
      </c>
      <c r="J1483" s="541"/>
      <c r="K1483" s="542" t="s">
        <v>11122</v>
      </c>
      <c r="L1483" s="546">
        <v>100</v>
      </c>
      <c r="M1483" s="558">
        <v>2051.5</v>
      </c>
      <c r="N1483" s="544"/>
      <c r="O1483" s="331">
        <f t="shared" si="114"/>
        <v>0</v>
      </c>
      <c r="P1483" s="545" t="s">
        <v>13902</v>
      </c>
      <c r="Q1483" s="333" t="s">
        <v>2213</v>
      </c>
      <c r="R1483" s="340">
        <f t="shared" si="115"/>
        <v>20.515000000000001</v>
      </c>
      <c r="S1483" s="70"/>
      <c r="T1483" s="70"/>
    </row>
    <row r="1484" spans="1:20" ht="51" x14ac:dyDescent="0.2">
      <c r="A1484" s="519">
        <v>1469</v>
      </c>
      <c r="B1484" s="537">
        <v>5407</v>
      </c>
      <c r="C1484" s="538" t="s">
        <v>9948</v>
      </c>
      <c r="D1484" s="539"/>
      <c r="E1484" s="411" t="s">
        <v>2212</v>
      </c>
      <c r="F1484" s="411" t="s">
        <v>8609</v>
      </c>
      <c r="G1484" s="411" t="s">
        <v>13112</v>
      </c>
      <c r="H1484" s="540" t="s">
        <v>8610</v>
      </c>
      <c r="I1484" s="541" t="str">
        <f t="shared" si="113"/>
        <v>фото1</v>
      </c>
      <c r="J1484" s="541"/>
      <c r="K1484" s="542" t="s">
        <v>11122</v>
      </c>
      <c r="L1484" s="546">
        <v>100</v>
      </c>
      <c r="M1484" s="558">
        <v>2265.7999999999997</v>
      </c>
      <c r="N1484" s="544"/>
      <c r="O1484" s="331">
        <f t="shared" si="114"/>
        <v>0</v>
      </c>
      <c r="P1484" s="545"/>
      <c r="Q1484" s="333" t="s">
        <v>2213</v>
      </c>
      <c r="R1484" s="340">
        <f t="shared" si="115"/>
        <v>22.657999999999998</v>
      </c>
      <c r="S1484" s="70"/>
      <c r="T1484" s="70"/>
    </row>
    <row r="1485" spans="1:20" ht="51" x14ac:dyDescent="0.2">
      <c r="A1485" s="519">
        <v>1470</v>
      </c>
      <c r="B1485" s="537">
        <v>5409</v>
      </c>
      <c r="C1485" s="538" t="s">
        <v>9949</v>
      </c>
      <c r="D1485" s="539"/>
      <c r="E1485" s="411" t="s">
        <v>2212</v>
      </c>
      <c r="F1485" s="411" t="s">
        <v>8611</v>
      </c>
      <c r="G1485" s="411" t="s">
        <v>8612</v>
      </c>
      <c r="H1485" s="540" t="s">
        <v>8613</v>
      </c>
      <c r="I1485" s="541" t="str">
        <f t="shared" si="113"/>
        <v>фото1</v>
      </c>
      <c r="J1485" s="541"/>
      <c r="K1485" s="542" t="s">
        <v>11122</v>
      </c>
      <c r="L1485" s="546">
        <v>100</v>
      </c>
      <c r="M1485" s="558">
        <v>2304.7999999999997</v>
      </c>
      <c r="N1485" s="544"/>
      <c r="O1485" s="331">
        <f t="shared" si="114"/>
        <v>0</v>
      </c>
      <c r="P1485" s="545"/>
      <c r="Q1485" s="333" t="s">
        <v>2213</v>
      </c>
      <c r="R1485" s="340">
        <f t="shared" si="115"/>
        <v>23.047999999999998</v>
      </c>
      <c r="S1485" s="70"/>
      <c r="T1485" s="70"/>
    </row>
    <row r="1486" spans="1:20" ht="25.5" x14ac:dyDescent="0.2">
      <c r="A1486" s="519">
        <v>1471</v>
      </c>
      <c r="B1486" s="537">
        <v>294</v>
      </c>
      <c r="C1486" s="538" t="s">
        <v>8614</v>
      </c>
      <c r="D1486" s="539"/>
      <c r="E1486" s="411" t="s">
        <v>2212</v>
      </c>
      <c r="F1486" s="411" t="s">
        <v>2251</v>
      </c>
      <c r="G1486" s="411" t="s">
        <v>2252</v>
      </c>
      <c r="H1486" s="540" t="s">
        <v>2253</v>
      </c>
      <c r="I1486" s="541" t="str">
        <f t="shared" si="113"/>
        <v>фото1</v>
      </c>
      <c r="J1486" s="541"/>
      <c r="K1486" s="542" t="s">
        <v>11122</v>
      </c>
      <c r="L1486" s="546">
        <v>100</v>
      </c>
      <c r="M1486" s="558">
        <v>2291.7999999999997</v>
      </c>
      <c r="N1486" s="544"/>
      <c r="O1486" s="331">
        <f t="shared" si="114"/>
        <v>0</v>
      </c>
      <c r="P1486" s="545"/>
      <c r="Q1486" s="333" t="s">
        <v>2213</v>
      </c>
      <c r="R1486" s="340">
        <f t="shared" si="115"/>
        <v>22.917999999999996</v>
      </c>
      <c r="S1486" s="70"/>
      <c r="T1486" s="70"/>
    </row>
    <row r="1487" spans="1:20" ht="51" x14ac:dyDescent="0.2">
      <c r="A1487" s="519">
        <v>1472</v>
      </c>
      <c r="B1487" s="537">
        <v>5408</v>
      </c>
      <c r="C1487" s="538" t="s">
        <v>9947</v>
      </c>
      <c r="D1487" s="539"/>
      <c r="E1487" s="411" t="s">
        <v>2212</v>
      </c>
      <c r="F1487" s="411" t="s">
        <v>8603</v>
      </c>
      <c r="G1487" s="411" t="s">
        <v>11143</v>
      </c>
      <c r="H1487" s="540" t="s">
        <v>8604</v>
      </c>
      <c r="I1487" s="541" t="str">
        <f t="shared" si="113"/>
        <v>фото1</v>
      </c>
      <c r="J1487" s="541"/>
      <c r="K1487" s="542" t="s">
        <v>11122</v>
      </c>
      <c r="L1487" s="546">
        <v>100</v>
      </c>
      <c r="M1487" s="558">
        <v>2304.7999999999997</v>
      </c>
      <c r="N1487" s="544"/>
      <c r="O1487" s="331">
        <f t="shared" si="114"/>
        <v>0</v>
      </c>
      <c r="P1487" s="545"/>
      <c r="Q1487" s="333" t="s">
        <v>2213</v>
      </c>
      <c r="R1487" s="340">
        <f t="shared" si="115"/>
        <v>23.047999999999998</v>
      </c>
      <c r="S1487" s="70"/>
      <c r="T1487" s="70"/>
    </row>
    <row r="1488" spans="1:20" ht="102" x14ac:dyDescent="0.2">
      <c r="A1488" s="519">
        <v>1473</v>
      </c>
      <c r="B1488" s="537">
        <v>4755</v>
      </c>
      <c r="C1488" s="538" t="s">
        <v>11144</v>
      </c>
      <c r="D1488" s="539"/>
      <c r="E1488" s="411" t="s">
        <v>2212</v>
      </c>
      <c r="F1488" s="411" t="s">
        <v>11145</v>
      </c>
      <c r="G1488" s="411" t="s">
        <v>11146</v>
      </c>
      <c r="H1488" s="540" t="s">
        <v>11147</v>
      </c>
      <c r="I1488" s="541" t="str">
        <f t="shared" si="113"/>
        <v>фото1</v>
      </c>
      <c r="J1488" s="541"/>
      <c r="K1488" s="542" t="s">
        <v>11126</v>
      </c>
      <c r="L1488" s="546">
        <v>100</v>
      </c>
      <c r="M1488" s="558">
        <v>2369.7999999999997</v>
      </c>
      <c r="N1488" s="544"/>
      <c r="O1488" s="331">
        <f t="shared" si="114"/>
        <v>0</v>
      </c>
      <c r="P1488" s="545"/>
      <c r="Q1488" s="333" t="s">
        <v>2213</v>
      </c>
      <c r="R1488" s="340">
        <f t="shared" si="115"/>
        <v>23.697999999999997</v>
      </c>
      <c r="S1488" s="70"/>
      <c r="T1488" s="70"/>
    </row>
    <row r="1489" spans="1:20" ht="25.5" x14ac:dyDescent="0.2">
      <c r="A1489" s="519">
        <v>1474</v>
      </c>
      <c r="B1489" s="537">
        <v>2136</v>
      </c>
      <c r="C1489" s="538" t="s">
        <v>8615</v>
      </c>
      <c r="D1489" s="539"/>
      <c r="E1489" s="411" t="s">
        <v>2212</v>
      </c>
      <c r="F1489" s="411" t="s">
        <v>2254</v>
      </c>
      <c r="G1489" s="411" t="s">
        <v>2255</v>
      </c>
      <c r="H1489" s="540" t="s">
        <v>2256</v>
      </c>
      <c r="I1489" s="541" t="str">
        <f t="shared" si="113"/>
        <v>фото1</v>
      </c>
      <c r="J1489" s="541"/>
      <c r="K1489" s="542" t="s">
        <v>11122</v>
      </c>
      <c r="L1489" s="546">
        <v>100</v>
      </c>
      <c r="M1489" s="558">
        <v>1395.3999999999999</v>
      </c>
      <c r="N1489" s="544"/>
      <c r="O1489" s="331">
        <f t="shared" si="114"/>
        <v>0</v>
      </c>
      <c r="P1489" s="545"/>
      <c r="Q1489" s="333" t="s">
        <v>2213</v>
      </c>
      <c r="R1489" s="340">
        <f t="shared" si="115"/>
        <v>13.953999999999999</v>
      </c>
      <c r="S1489" s="70"/>
      <c r="T1489" s="70"/>
    </row>
    <row r="1490" spans="1:20" ht="38.25" x14ac:dyDescent="0.2">
      <c r="A1490" s="519">
        <v>1475</v>
      </c>
      <c r="B1490" s="537">
        <v>2135</v>
      </c>
      <c r="C1490" s="538" t="s">
        <v>8616</v>
      </c>
      <c r="D1490" s="539"/>
      <c r="E1490" s="411" t="s">
        <v>2212</v>
      </c>
      <c r="F1490" s="411" t="s">
        <v>2257</v>
      </c>
      <c r="G1490" s="411" t="s">
        <v>2258</v>
      </c>
      <c r="H1490" s="540" t="s">
        <v>2259</v>
      </c>
      <c r="I1490" s="541" t="str">
        <f t="shared" si="113"/>
        <v>фото1</v>
      </c>
      <c r="J1490" s="541"/>
      <c r="K1490" s="542" t="s">
        <v>11122</v>
      </c>
      <c r="L1490" s="546">
        <v>100</v>
      </c>
      <c r="M1490" s="558">
        <v>1395.3999999999999</v>
      </c>
      <c r="N1490" s="544"/>
      <c r="O1490" s="331">
        <f t="shared" si="114"/>
        <v>0</v>
      </c>
      <c r="P1490" s="545"/>
      <c r="Q1490" s="333" t="s">
        <v>2213</v>
      </c>
      <c r="R1490" s="340">
        <f t="shared" si="115"/>
        <v>13.953999999999999</v>
      </c>
      <c r="S1490" s="70"/>
      <c r="T1490" s="70"/>
    </row>
    <row r="1491" spans="1:20" ht="178.5" x14ac:dyDescent="0.2">
      <c r="A1491" s="519">
        <v>1476</v>
      </c>
      <c r="B1491" s="537">
        <v>3219</v>
      </c>
      <c r="C1491" s="538" t="s">
        <v>11148</v>
      </c>
      <c r="D1491" s="539"/>
      <c r="E1491" s="411" t="s">
        <v>2212</v>
      </c>
      <c r="F1491" s="411" t="s">
        <v>11149</v>
      </c>
      <c r="G1491" s="411" t="s">
        <v>11150</v>
      </c>
      <c r="H1491" s="540" t="s">
        <v>11151</v>
      </c>
      <c r="I1491" s="541" t="str">
        <f t="shared" si="113"/>
        <v>фото1</v>
      </c>
      <c r="J1491" s="541"/>
      <c r="K1491" s="542" t="s">
        <v>11126</v>
      </c>
      <c r="L1491" s="546">
        <v>100</v>
      </c>
      <c r="M1491" s="558">
        <v>2369.7999999999997</v>
      </c>
      <c r="N1491" s="544"/>
      <c r="O1491" s="331">
        <f t="shared" si="114"/>
        <v>0</v>
      </c>
      <c r="P1491" s="545"/>
      <c r="Q1491" s="333" t="s">
        <v>2213</v>
      </c>
      <c r="R1491" s="340">
        <f t="shared" si="115"/>
        <v>23.697999999999997</v>
      </c>
      <c r="S1491" s="70"/>
      <c r="T1491" s="70"/>
    </row>
    <row r="1492" spans="1:20" ht="127.5" x14ac:dyDescent="0.2">
      <c r="A1492" s="519">
        <v>1477</v>
      </c>
      <c r="B1492" s="537">
        <v>3949</v>
      </c>
      <c r="C1492" s="538" t="s">
        <v>11152</v>
      </c>
      <c r="D1492" s="539"/>
      <c r="E1492" s="411" t="s">
        <v>2212</v>
      </c>
      <c r="F1492" s="411" t="s">
        <v>11153</v>
      </c>
      <c r="G1492" s="411" t="s">
        <v>11154</v>
      </c>
      <c r="H1492" s="540" t="s">
        <v>11155</v>
      </c>
      <c r="I1492" s="541" t="str">
        <f t="shared" si="113"/>
        <v>фото1</v>
      </c>
      <c r="J1492" s="541"/>
      <c r="K1492" s="542" t="s">
        <v>11126</v>
      </c>
      <c r="L1492" s="546">
        <v>100</v>
      </c>
      <c r="M1492" s="558">
        <v>2369.7999999999997</v>
      </c>
      <c r="N1492" s="544"/>
      <c r="O1492" s="331">
        <f t="shared" si="114"/>
        <v>0</v>
      </c>
      <c r="P1492" s="545"/>
      <c r="Q1492" s="333" t="s">
        <v>2213</v>
      </c>
      <c r="R1492" s="340">
        <f t="shared" si="115"/>
        <v>23.697999999999997</v>
      </c>
      <c r="S1492" s="70"/>
      <c r="T1492" s="70"/>
    </row>
    <row r="1493" spans="1:20" ht="38.25" x14ac:dyDescent="0.2">
      <c r="A1493" s="519">
        <v>1478</v>
      </c>
      <c r="B1493" s="537">
        <v>4168</v>
      </c>
      <c r="C1493" s="538" t="s">
        <v>8617</v>
      </c>
      <c r="D1493" s="539"/>
      <c r="E1493" s="411" t="s">
        <v>2212</v>
      </c>
      <c r="F1493" s="411" t="s">
        <v>2260</v>
      </c>
      <c r="G1493" s="411" t="s">
        <v>2261</v>
      </c>
      <c r="H1493" s="540" t="s">
        <v>2262</v>
      </c>
      <c r="I1493" s="541" t="str">
        <f t="shared" si="113"/>
        <v>фото1</v>
      </c>
      <c r="J1493" s="541"/>
      <c r="K1493" s="542" t="s">
        <v>11122</v>
      </c>
      <c r="L1493" s="546">
        <v>100</v>
      </c>
      <c r="M1493" s="558">
        <v>1655.1999999999998</v>
      </c>
      <c r="N1493" s="544"/>
      <c r="O1493" s="331">
        <f t="shared" si="114"/>
        <v>0</v>
      </c>
      <c r="P1493" s="545"/>
      <c r="Q1493" s="333" t="s">
        <v>2213</v>
      </c>
      <c r="R1493" s="340">
        <f t="shared" si="115"/>
        <v>16.552</v>
      </c>
      <c r="S1493" s="70"/>
      <c r="T1493" s="70"/>
    </row>
    <row r="1494" spans="1:20" ht="25.5" x14ac:dyDescent="0.2">
      <c r="A1494" s="519">
        <v>1479</v>
      </c>
      <c r="B1494" s="537">
        <v>4169</v>
      </c>
      <c r="C1494" s="538" t="s">
        <v>8618</v>
      </c>
      <c r="D1494" s="539"/>
      <c r="E1494" s="411" t="s">
        <v>2212</v>
      </c>
      <c r="F1494" s="411" t="s">
        <v>2263</v>
      </c>
      <c r="G1494" s="411" t="s">
        <v>2264</v>
      </c>
      <c r="H1494" s="540" t="s">
        <v>2265</v>
      </c>
      <c r="I1494" s="541" t="str">
        <f t="shared" si="113"/>
        <v>фото1</v>
      </c>
      <c r="J1494" s="541"/>
      <c r="K1494" s="542" t="s">
        <v>11122</v>
      </c>
      <c r="L1494" s="546">
        <v>100</v>
      </c>
      <c r="M1494" s="558">
        <v>2226.9</v>
      </c>
      <c r="N1494" s="544"/>
      <c r="O1494" s="331">
        <f t="shared" si="114"/>
        <v>0</v>
      </c>
      <c r="P1494" s="545"/>
      <c r="Q1494" s="333" t="s">
        <v>2213</v>
      </c>
      <c r="R1494" s="340">
        <f t="shared" si="115"/>
        <v>22.269000000000002</v>
      </c>
      <c r="S1494" s="70"/>
      <c r="T1494" s="70"/>
    </row>
    <row r="1495" spans="1:20" ht="38.25" x14ac:dyDescent="0.2">
      <c r="A1495" s="519">
        <v>1480</v>
      </c>
      <c r="B1495" s="537">
        <v>2123</v>
      </c>
      <c r="C1495" s="538" t="s">
        <v>8619</v>
      </c>
      <c r="D1495" s="539"/>
      <c r="E1495" s="411" t="s">
        <v>2212</v>
      </c>
      <c r="F1495" s="411" t="s">
        <v>2266</v>
      </c>
      <c r="G1495" s="411" t="s">
        <v>2267</v>
      </c>
      <c r="H1495" s="540" t="s">
        <v>2268</v>
      </c>
      <c r="I1495" s="541" t="str">
        <f t="shared" si="113"/>
        <v>фото1</v>
      </c>
      <c r="J1495" s="541"/>
      <c r="K1495" s="542" t="s">
        <v>11122</v>
      </c>
      <c r="L1495" s="546">
        <v>100</v>
      </c>
      <c r="M1495" s="558">
        <v>1752.6999999999998</v>
      </c>
      <c r="N1495" s="544"/>
      <c r="O1495" s="331">
        <f t="shared" si="114"/>
        <v>0</v>
      </c>
      <c r="P1495" s="545"/>
      <c r="Q1495" s="333" t="s">
        <v>2213</v>
      </c>
      <c r="R1495" s="340">
        <f t="shared" si="115"/>
        <v>17.526999999999997</v>
      </c>
      <c r="S1495" s="70"/>
      <c r="T1495" s="70"/>
    </row>
    <row r="1496" spans="1:20" ht="51" x14ac:dyDescent="0.2">
      <c r="A1496" s="519">
        <v>1481</v>
      </c>
      <c r="B1496" s="537">
        <v>4172</v>
      </c>
      <c r="C1496" s="538" t="s">
        <v>14910</v>
      </c>
      <c r="D1496" s="539"/>
      <c r="E1496" s="412" t="s">
        <v>2212</v>
      </c>
      <c r="F1496" s="412" t="s">
        <v>14911</v>
      </c>
      <c r="G1496" s="412" t="s">
        <v>14912</v>
      </c>
      <c r="H1496" s="547" t="s">
        <v>14913</v>
      </c>
      <c r="I1496" s="541" t="str">
        <f t="shared" si="113"/>
        <v>фото1</v>
      </c>
      <c r="J1496" s="541"/>
      <c r="K1496" s="542" t="s">
        <v>11122</v>
      </c>
      <c r="L1496" s="546">
        <v>100</v>
      </c>
      <c r="M1496" s="558">
        <v>2252.9</v>
      </c>
      <c r="N1496" s="544"/>
      <c r="O1496" s="331">
        <f t="shared" si="114"/>
        <v>0</v>
      </c>
      <c r="P1496" s="545" t="s">
        <v>13902</v>
      </c>
      <c r="Q1496" s="333" t="s">
        <v>2213</v>
      </c>
      <c r="R1496" s="340">
        <f t="shared" si="115"/>
        <v>22.529</v>
      </c>
      <c r="S1496" s="70"/>
      <c r="T1496" s="70"/>
    </row>
    <row r="1497" spans="1:20" ht="51" x14ac:dyDescent="0.2">
      <c r="A1497" s="519">
        <v>1482</v>
      </c>
      <c r="B1497" s="537">
        <v>10763</v>
      </c>
      <c r="C1497" s="538" t="s">
        <v>14914</v>
      </c>
      <c r="D1497" s="539"/>
      <c r="E1497" s="412" t="s">
        <v>2212</v>
      </c>
      <c r="F1497" s="412" t="s">
        <v>14915</v>
      </c>
      <c r="G1497" s="412" t="s">
        <v>14916</v>
      </c>
      <c r="H1497" s="547" t="s">
        <v>14917</v>
      </c>
      <c r="I1497" s="541" t="str">
        <f t="shared" si="113"/>
        <v>фото1</v>
      </c>
      <c r="J1497" s="541"/>
      <c r="K1497" s="542" t="s">
        <v>11122</v>
      </c>
      <c r="L1497" s="546">
        <v>100</v>
      </c>
      <c r="M1497" s="558">
        <v>2051.5</v>
      </c>
      <c r="N1497" s="544"/>
      <c r="O1497" s="331">
        <f t="shared" si="114"/>
        <v>0</v>
      </c>
      <c r="P1497" s="545" t="s">
        <v>13902</v>
      </c>
      <c r="Q1497" s="333" t="s">
        <v>2213</v>
      </c>
      <c r="R1497" s="340">
        <f t="shared" si="115"/>
        <v>20.515000000000001</v>
      </c>
      <c r="S1497" s="70"/>
      <c r="T1497" s="70"/>
    </row>
    <row r="1498" spans="1:20" ht="102" x14ac:dyDescent="0.2">
      <c r="A1498" s="519">
        <v>1483</v>
      </c>
      <c r="B1498" s="537">
        <v>711</v>
      </c>
      <c r="C1498" s="538" t="s">
        <v>11156</v>
      </c>
      <c r="D1498" s="539"/>
      <c r="E1498" s="411" t="s">
        <v>2212</v>
      </c>
      <c r="F1498" s="411" t="s">
        <v>11157</v>
      </c>
      <c r="G1498" s="411" t="s">
        <v>11158</v>
      </c>
      <c r="H1498" s="540" t="s">
        <v>11159</v>
      </c>
      <c r="I1498" s="541" t="str">
        <f t="shared" si="113"/>
        <v>фото1</v>
      </c>
      <c r="J1498" s="541"/>
      <c r="K1498" s="542" t="s">
        <v>11122</v>
      </c>
      <c r="L1498" s="546">
        <v>100</v>
      </c>
      <c r="M1498" s="558">
        <v>2304.7999999999997</v>
      </c>
      <c r="N1498" s="544"/>
      <c r="O1498" s="331">
        <f t="shared" si="114"/>
        <v>0</v>
      </c>
      <c r="P1498" s="545"/>
      <c r="Q1498" s="333" t="s">
        <v>2213</v>
      </c>
      <c r="R1498" s="340">
        <f t="shared" si="115"/>
        <v>23.047999999999998</v>
      </c>
      <c r="S1498" s="70"/>
      <c r="T1498" s="70"/>
    </row>
    <row r="1499" spans="1:20" ht="89.25" x14ac:dyDescent="0.2">
      <c r="A1499" s="519">
        <v>1484</v>
      </c>
      <c r="B1499" s="537">
        <v>2172</v>
      </c>
      <c r="C1499" s="538" t="s">
        <v>11160</v>
      </c>
      <c r="D1499" s="539"/>
      <c r="E1499" s="411" t="s">
        <v>2212</v>
      </c>
      <c r="F1499" s="411" t="s">
        <v>11161</v>
      </c>
      <c r="G1499" s="411" t="s">
        <v>11162</v>
      </c>
      <c r="H1499" s="540" t="s">
        <v>11163</v>
      </c>
      <c r="I1499" s="541" t="str">
        <f t="shared" si="113"/>
        <v>фото1</v>
      </c>
      <c r="J1499" s="541"/>
      <c r="K1499" s="542" t="s">
        <v>11122</v>
      </c>
      <c r="L1499" s="546">
        <v>100</v>
      </c>
      <c r="M1499" s="558">
        <v>1915.1</v>
      </c>
      <c r="N1499" s="544"/>
      <c r="O1499" s="331">
        <f t="shared" si="114"/>
        <v>0</v>
      </c>
      <c r="P1499" s="545"/>
      <c r="Q1499" s="333" t="s">
        <v>2213</v>
      </c>
      <c r="R1499" s="340">
        <f t="shared" si="115"/>
        <v>19.151</v>
      </c>
      <c r="S1499" s="70"/>
      <c r="T1499" s="70"/>
    </row>
    <row r="1500" spans="1:20" ht="127.5" x14ac:dyDescent="0.2">
      <c r="A1500" s="519">
        <v>1485</v>
      </c>
      <c r="B1500" s="537">
        <v>2215</v>
      </c>
      <c r="C1500" s="538" t="s">
        <v>11164</v>
      </c>
      <c r="D1500" s="539"/>
      <c r="E1500" s="411" t="s">
        <v>2212</v>
      </c>
      <c r="F1500" s="411" t="s">
        <v>11165</v>
      </c>
      <c r="G1500" s="411" t="s">
        <v>11166</v>
      </c>
      <c r="H1500" s="540" t="s">
        <v>11167</v>
      </c>
      <c r="I1500" s="541" t="str">
        <f t="shared" si="113"/>
        <v>фото1</v>
      </c>
      <c r="J1500" s="541"/>
      <c r="K1500" s="542" t="s">
        <v>11122</v>
      </c>
      <c r="L1500" s="546">
        <v>100</v>
      </c>
      <c r="M1500" s="558">
        <v>1915.1</v>
      </c>
      <c r="N1500" s="544"/>
      <c r="O1500" s="331">
        <f t="shared" si="114"/>
        <v>0</v>
      </c>
      <c r="P1500" s="545"/>
      <c r="Q1500" s="333" t="s">
        <v>2213</v>
      </c>
      <c r="R1500" s="340">
        <f t="shared" si="115"/>
        <v>19.151</v>
      </c>
      <c r="S1500" s="70"/>
      <c r="T1500" s="70"/>
    </row>
    <row r="1501" spans="1:20" ht="20.25" x14ac:dyDescent="0.2">
      <c r="A1501" s="519">
        <v>1486</v>
      </c>
      <c r="B1501" s="334"/>
      <c r="C1501" s="334"/>
      <c r="D1501" s="334"/>
      <c r="E1501" s="161"/>
      <c r="F1501" s="552" t="s">
        <v>2271</v>
      </c>
      <c r="G1501" s="334"/>
      <c r="H1501" s="334"/>
      <c r="I1501" s="334"/>
      <c r="J1501" s="334"/>
      <c r="K1501" s="334"/>
      <c r="L1501" s="334"/>
      <c r="M1501" s="560"/>
      <c r="N1501" s="334"/>
      <c r="O1501" s="334"/>
      <c r="P1501" s="334"/>
      <c r="Q1501" s="334"/>
      <c r="R1501" s="553"/>
      <c r="S1501" s="70"/>
      <c r="T1501" s="70"/>
    </row>
    <row r="1502" spans="1:20" ht="15.75" x14ac:dyDescent="0.2">
      <c r="A1502" s="519">
        <v>1487</v>
      </c>
      <c r="B1502" s="524"/>
      <c r="C1502" s="525"/>
      <c r="D1502" s="526"/>
      <c r="E1502" s="527"/>
      <c r="F1502" s="528" t="s">
        <v>11168</v>
      </c>
      <c r="G1502" s="529"/>
      <c r="H1502" s="530"/>
      <c r="I1502" s="531"/>
      <c r="J1502" s="532"/>
      <c r="K1502" s="533"/>
      <c r="L1502" s="533"/>
      <c r="M1502" s="561"/>
      <c r="N1502" s="524"/>
      <c r="O1502" s="524"/>
      <c r="P1502" s="535"/>
      <c r="Q1502" s="535"/>
      <c r="R1502" s="536"/>
      <c r="S1502" s="70"/>
      <c r="T1502" s="70"/>
    </row>
    <row r="1503" spans="1:20" ht="25.5" x14ac:dyDescent="0.2">
      <c r="A1503" s="519">
        <v>1488</v>
      </c>
      <c r="B1503" s="537">
        <v>4394</v>
      </c>
      <c r="C1503" s="538" t="s">
        <v>13809</v>
      </c>
      <c r="D1503" s="539"/>
      <c r="E1503" s="411" t="s">
        <v>2292</v>
      </c>
      <c r="F1503" s="411" t="s">
        <v>2293</v>
      </c>
      <c r="G1503" s="411" t="s">
        <v>2294</v>
      </c>
      <c r="H1503" s="540" t="s">
        <v>2296</v>
      </c>
      <c r="I1503" s="541" t="str">
        <f t="shared" ref="I1503:I1545" si="116">HYPERLINK("http://www.gardenbulbs.ru/images/vesna_CL/thumbnails/"&amp;C1503&amp;".jpg","фото1")</f>
        <v>фото1</v>
      </c>
      <c r="J1503" s="541"/>
      <c r="K1503" s="542" t="s">
        <v>13113</v>
      </c>
      <c r="L1503" s="546">
        <v>50</v>
      </c>
      <c r="M1503" s="558">
        <v>2662.1</v>
      </c>
      <c r="N1503" s="544"/>
      <c r="O1503" s="331">
        <f t="shared" ref="O1503:O1545" si="117">IF(ISERROR(N1503*M1503),0,N1503*M1503)</f>
        <v>0</v>
      </c>
      <c r="P1503" s="545"/>
      <c r="Q1503" s="333" t="s">
        <v>2295</v>
      </c>
      <c r="R1503" s="340">
        <f t="shared" ref="R1503:R1545" si="118">M1503/L1503</f>
        <v>53.241999999999997</v>
      </c>
      <c r="S1503" s="70"/>
      <c r="T1503" s="70"/>
    </row>
    <row r="1504" spans="1:20" ht="25.5" x14ac:dyDescent="0.2">
      <c r="A1504" s="519">
        <v>1489</v>
      </c>
      <c r="B1504" s="537">
        <v>4395</v>
      </c>
      <c r="C1504" s="538" t="s">
        <v>13810</v>
      </c>
      <c r="D1504" s="539"/>
      <c r="E1504" s="411" t="s">
        <v>2292</v>
      </c>
      <c r="F1504" s="411" t="s">
        <v>2297</v>
      </c>
      <c r="G1504" s="411" t="s">
        <v>13114</v>
      </c>
      <c r="H1504" s="540" t="s">
        <v>2298</v>
      </c>
      <c r="I1504" s="541" t="str">
        <f t="shared" si="116"/>
        <v>фото1</v>
      </c>
      <c r="J1504" s="541"/>
      <c r="K1504" s="542" t="s">
        <v>13113</v>
      </c>
      <c r="L1504" s="546">
        <v>50</v>
      </c>
      <c r="M1504" s="558">
        <v>2662.1</v>
      </c>
      <c r="N1504" s="544"/>
      <c r="O1504" s="331">
        <f t="shared" si="117"/>
        <v>0</v>
      </c>
      <c r="P1504" s="545"/>
      <c r="Q1504" s="333" t="s">
        <v>2295</v>
      </c>
      <c r="R1504" s="340">
        <f t="shared" si="118"/>
        <v>53.241999999999997</v>
      </c>
      <c r="S1504" s="70"/>
      <c r="T1504" s="70"/>
    </row>
    <row r="1505" spans="1:20" ht="15" x14ac:dyDescent="0.2">
      <c r="A1505" s="519">
        <v>1490</v>
      </c>
      <c r="B1505" s="537">
        <v>4555</v>
      </c>
      <c r="C1505" s="538" t="s">
        <v>13811</v>
      </c>
      <c r="D1505" s="539" t="s">
        <v>13115</v>
      </c>
      <c r="E1505" s="411" t="s">
        <v>2318</v>
      </c>
      <c r="F1505" s="411" t="s">
        <v>2319</v>
      </c>
      <c r="G1505" s="411" t="s">
        <v>2320</v>
      </c>
      <c r="H1505" s="540" t="s">
        <v>2322</v>
      </c>
      <c r="I1505" s="541" t="str">
        <f t="shared" si="116"/>
        <v>фото1</v>
      </c>
      <c r="J1505" s="541" t="e">
        <f>HYPERLINK("http://www.gardenbulbs.ru/images/vesna_CL/thumbnails/"&amp;#REF!&amp;".jpg","фото2")</f>
        <v>#REF!</v>
      </c>
      <c r="K1505" s="542" t="s">
        <v>32</v>
      </c>
      <c r="L1505" s="546">
        <v>50</v>
      </c>
      <c r="M1505" s="558">
        <v>1817.6</v>
      </c>
      <c r="N1505" s="544"/>
      <c r="O1505" s="331">
        <f t="shared" si="117"/>
        <v>0</v>
      </c>
      <c r="P1505" s="545"/>
      <c r="Q1505" s="333" t="s">
        <v>2321</v>
      </c>
      <c r="R1505" s="340">
        <f t="shared" si="118"/>
        <v>36.351999999999997</v>
      </c>
      <c r="S1505" s="70"/>
      <c r="T1505" s="70"/>
    </row>
    <row r="1506" spans="1:20" ht="25.5" x14ac:dyDescent="0.2">
      <c r="A1506" s="519">
        <v>1491</v>
      </c>
      <c r="B1506" s="537">
        <v>5718</v>
      </c>
      <c r="C1506" s="538" t="s">
        <v>13812</v>
      </c>
      <c r="D1506" s="539"/>
      <c r="E1506" s="411" t="s">
        <v>2272</v>
      </c>
      <c r="F1506" s="411" t="s">
        <v>9573</v>
      </c>
      <c r="G1506" s="411" t="s">
        <v>9574</v>
      </c>
      <c r="H1506" s="540" t="s">
        <v>9575</v>
      </c>
      <c r="I1506" s="541" t="str">
        <f t="shared" si="116"/>
        <v>фото1</v>
      </c>
      <c r="J1506" s="541"/>
      <c r="K1506" s="542" t="s">
        <v>2273</v>
      </c>
      <c r="L1506" s="546">
        <v>24</v>
      </c>
      <c r="M1506" s="558">
        <v>4196.4000000000005</v>
      </c>
      <c r="N1506" s="544"/>
      <c r="O1506" s="331">
        <f t="shared" si="117"/>
        <v>0</v>
      </c>
      <c r="P1506" s="545"/>
      <c r="Q1506" s="333" t="s">
        <v>9576</v>
      </c>
      <c r="R1506" s="340">
        <f t="shared" si="118"/>
        <v>174.85000000000002</v>
      </c>
      <c r="S1506" s="70"/>
      <c r="T1506" s="70"/>
    </row>
    <row r="1507" spans="1:20" ht="25.5" x14ac:dyDescent="0.2">
      <c r="A1507" s="519">
        <v>1492</v>
      </c>
      <c r="B1507" s="537">
        <v>4178</v>
      </c>
      <c r="C1507" s="538" t="s">
        <v>13813</v>
      </c>
      <c r="D1507" s="539"/>
      <c r="E1507" s="411" t="s">
        <v>2272</v>
      </c>
      <c r="F1507" s="411" t="s">
        <v>2274</v>
      </c>
      <c r="G1507" s="411" t="s">
        <v>2275</v>
      </c>
      <c r="H1507" s="540" t="s">
        <v>2276</v>
      </c>
      <c r="I1507" s="541" t="str">
        <f t="shared" si="116"/>
        <v>фото1</v>
      </c>
      <c r="J1507" s="541"/>
      <c r="K1507" s="542" t="s">
        <v>32</v>
      </c>
      <c r="L1507" s="546">
        <v>50</v>
      </c>
      <c r="M1507" s="558">
        <v>4870.7000000000007</v>
      </c>
      <c r="N1507" s="544"/>
      <c r="O1507" s="331">
        <f t="shared" si="117"/>
        <v>0</v>
      </c>
      <c r="P1507" s="545"/>
      <c r="Q1507" s="333" t="s">
        <v>9577</v>
      </c>
      <c r="R1507" s="340">
        <f t="shared" si="118"/>
        <v>97.414000000000016</v>
      </c>
      <c r="S1507" s="70"/>
      <c r="T1507" s="70"/>
    </row>
    <row r="1508" spans="1:20" ht="15" x14ac:dyDescent="0.2">
      <c r="A1508" s="519">
        <v>1493</v>
      </c>
      <c r="B1508" s="537">
        <v>2495</v>
      </c>
      <c r="C1508" s="538" t="s">
        <v>13814</v>
      </c>
      <c r="D1508" s="539"/>
      <c r="E1508" s="411" t="s">
        <v>2272</v>
      </c>
      <c r="F1508" s="411" t="s">
        <v>2277</v>
      </c>
      <c r="G1508" s="411" t="s">
        <v>2278</v>
      </c>
      <c r="H1508" s="540" t="s">
        <v>2279</v>
      </c>
      <c r="I1508" s="541" t="str">
        <f t="shared" si="116"/>
        <v>фото1</v>
      </c>
      <c r="J1508" s="541"/>
      <c r="K1508" s="542" t="s">
        <v>32</v>
      </c>
      <c r="L1508" s="546">
        <v>50</v>
      </c>
      <c r="M1508" s="558">
        <v>4870.7000000000007</v>
      </c>
      <c r="N1508" s="544"/>
      <c r="O1508" s="331">
        <f t="shared" si="117"/>
        <v>0</v>
      </c>
      <c r="P1508" s="545"/>
      <c r="Q1508" s="333" t="s">
        <v>9576</v>
      </c>
      <c r="R1508" s="340">
        <f t="shared" si="118"/>
        <v>97.414000000000016</v>
      </c>
      <c r="S1508" s="70"/>
      <c r="T1508" s="70"/>
    </row>
    <row r="1509" spans="1:20" ht="15" x14ac:dyDescent="0.2">
      <c r="A1509" s="519">
        <v>1494</v>
      </c>
      <c r="B1509" s="537">
        <v>704</v>
      </c>
      <c r="C1509" s="538" t="s">
        <v>13815</v>
      </c>
      <c r="D1509" s="539"/>
      <c r="E1509" s="411" t="s">
        <v>2272</v>
      </c>
      <c r="F1509" s="411" t="s">
        <v>2280</v>
      </c>
      <c r="G1509" s="411" t="s">
        <v>2281</v>
      </c>
      <c r="H1509" s="540" t="s">
        <v>2282</v>
      </c>
      <c r="I1509" s="541" t="str">
        <f t="shared" si="116"/>
        <v>фото1</v>
      </c>
      <c r="J1509" s="541"/>
      <c r="K1509" s="542" t="s">
        <v>32</v>
      </c>
      <c r="L1509" s="546">
        <v>50</v>
      </c>
      <c r="M1509" s="558">
        <v>4870.7000000000007</v>
      </c>
      <c r="N1509" s="544"/>
      <c r="O1509" s="331">
        <f t="shared" si="117"/>
        <v>0</v>
      </c>
      <c r="P1509" s="545"/>
      <c r="Q1509" s="333" t="s">
        <v>9576</v>
      </c>
      <c r="R1509" s="340">
        <f t="shared" si="118"/>
        <v>97.414000000000016</v>
      </c>
      <c r="S1509" s="70"/>
      <c r="T1509" s="70"/>
    </row>
    <row r="1510" spans="1:20" ht="25.5" x14ac:dyDescent="0.2">
      <c r="A1510" s="519">
        <v>1495</v>
      </c>
      <c r="B1510" s="537">
        <v>4391</v>
      </c>
      <c r="C1510" s="538" t="s">
        <v>13816</v>
      </c>
      <c r="D1510" s="539"/>
      <c r="E1510" s="411" t="s">
        <v>2272</v>
      </c>
      <c r="F1510" s="411" t="s">
        <v>2283</v>
      </c>
      <c r="G1510" s="411" t="s">
        <v>2284</v>
      </c>
      <c r="H1510" s="540" t="s">
        <v>2285</v>
      </c>
      <c r="I1510" s="541" t="str">
        <f t="shared" si="116"/>
        <v>фото1</v>
      </c>
      <c r="J1510" s="541"/>
      <c r="K1510" s="542" t="s">
        <v>32</v>
      </c>
      <c r="L1510" s="546">
        <v>24</v>
      </c>
      <c r="M1510" s="558">
        <v>2388</v>
      </c>
      <c r="N1510" s="544"/>
      <c r="O1510" s="331">
        <f t="shared" si="117"/>
        <v>0</v>
      </c>
      <c r="P1510" s="545"/>
      <c r="Q1510" s="333" t="s">
        <v>9576</v>
      </c>
      <c r="R1510" s="340">
        <f t="shared" si="118"/>
        <v>99.5</v>
      </c>
      <c r="S1510" s="70"/>
      <c r="T1510" s="70"/>
    </row>
    <row r="1511" spans="1:20" ht="25.5" x14ac:dyDescent="0.2">
      <c r="A1511" s="519">
        <v>1496</v>
      </c>
      <c r="B1511" s="537">
        <v>4179</v>
      </c>
      <c r="C1511" s="538" t="s">
        <v>13817</v>
      </c>
      <c r="D1511" s="539"/>
      <c r="E1511" s="411" t="s">
        <v>2272</v>
      </c>
      <c r="F1511" s="411" t="s">
        <v>2286</v>
      </c>
      <c r="G1511" s="411" t="s">
        <v>2287</v>
      </c>
      <c r="H1511" s="540" t="s">
        <v>2288</v>
      </c>
      <c r="I1511" s="541" t="str">
        <f t="shared" si="116"/>
        <v>фото1</v>
      </c>
      <c r="J1511" s="541"/>
      <c r="K1511" s="542" t="s">
        <v>32</v>
      </c>
      <c r="L1511" s="546">
        <v>50</v>
      </c>
      <c r="M1511" s="558">
        <v>4870.7000000000007</v>
      </c>
      <c r="N1511" s="544"/>
      <c r="O1511" s="331">
        <f t="shared" si="117"/>
        <v>0</v>
      </c>
      <c r="P1511" s="545"/>
      <c r="Q1511" s="333" t="s">
        <v>9576</v>
      </c>
      <c r="R1511" s="340">
        <f t="shared" si="118"/>
        <v>97.414000000000016</v>
      </c>
      <c r="S1511" s="70"/>
      <c r="T1511" s="70"/>
    </row>
    <row r="1512" spans="1:20" ht="25.5" x14ac:dyDescent="0.2">
      <c r="A1512" s="519">
        <v>1497</v>
      </c>
      <c r="B1512" s="537">
        <v>4392</v>
      </c>
      <c r="C1512" s="538" t="s">
        <v>13818</v>
      </c>
      <c r="D1512" s="539"/>
      <c r="E1512" s="411" t="s">
        <v>2272</v>
      </c>
      <c r="F1512" s="411" t="s">
        <v>9578</v>
      </c>
      <c r="G1512" s="411" t="s">
        <v>9579</v>
      </c>
      <c r="H1512" s="540" t="s">
        <v>9580</v>
      </c>
      <c r="I1512" s="541" t="str">
        <f t="shared" si="116"/>
        <v>фото1</v>
      </c>
      <c r="J1512" s="541"/>
      <c r="K1512" s="542" t="s">
        <v>2273</v>
      </c>
      <c r="L1512" s="546">
        <v>24</v>
      </c>
      <c r="M1512" s="558">
        <v>4196.4000000000005</v>
      </c>
      <c r="N1512" s="544"/>
      <c r="O1512" s="331">
        <f t="shared" si="117"/>
        <v>0</v>
      </c>
      <c r="P1512" s="545"/>
      <c r="Q1512" s="333" t="s">
        <v>9576</v>
      </c>
      <c r="R1512" s="340">
        <f t="shared" si="118"/>
        <v>174.85000000000002</v>
      </c>
      <c r="S1512" s="70"/>
      <c r="T1512" s="70"/>
    </row>
    <row r="1513" spans="1:20" ht="25.5" x14ac:dyDescent="0.2">
      <c r="A1513" s="519">
        <v>1498</v>
      </c>
      <c r="B1513" s="537">
        <v>705</v>
      </c>
      <c r="C1513" s="538" t="s">
        <v>13819</v>
      </c>
      <c r="D1513" s="539"/>
      <c r="E1513" s="411" t="s">
        <v>2272</v>
      </c>
      <c r="F1513" s="411" t="s">
        <v>2289</v>
      </c>
      <c r="G1513" s="411" t="s">
        <v>2290</v>
      </c>
      <c r="H1513" s="540" t="s">
        <v>2291</v>
      </c>
      <c r="I1513" s="541" t="str">
        <f t="shared" si="116"/>
        <v>фото1</v>
      </c>
      <c r="J1513" s="541"/>
      <c r="K1513" s="542" t="s">
        <v>32</v>
      </c>
      <c r="L1513" s="546">
        <v>50</v>
      </c>
      <c r="M1513" s="558">
        <v>8638.4</v>
      </c>
      <c r="N1513" s="544"/>
      <c r="O1513" s="331">
        <f t="shared" si="117"/>
        <v>0</v>
      </c>
      <c r="P1513" s="545"/>
      <c r="Q1513" s="333" t="s">
        <v>9576</v>
      </c>
      <c r="R1513" s="340">
        <f t="shared" si="118"/>
        <v>172.768</v>
      </c>
      <c r="S1513" s="70"/>
      <c r="T1513" s="70"/>
    </row>
    <row r="1514" spans="1:20" ht="38.25" x14ac:dyDescent="0.2">
      <c r="A1514" s="519">
        <v>1499</v>
      </c>
      <c r="B1514" s="537">
        <v>10756</v>
      </c>
      <c r="C1514" s="538" t="s">
        <v>14918</v>
      </c>
      <c r="D1514" s="539"/>
      <c r="E1514" s="412" t="s">
        <v>2272</v>
      </c>
      <c r="F1514" s="412" t="s">
        <v>14919</v>
      </c>
      <c r="G1514" s="412" t="s">
        <v>14920</v>
      </c>
      <c r="H1514" s="547" t="s">
        <v>14921</v>
      </c>
      <c r="I1514" s="541" t="str">
        <f t="shared" si="116"/>
        <v>фото1</v>
      </c>
      <c r="J1514" s="541"/>
      <c r="K1514" s="542" t="s">
        <v>11122</v>
      </c>
      <c r="L1514" s="546">
        <v>100</v>
      </c>
      <c r="M1514" s="558">
        <v>9534.8000000000011</v>
      </c>
      <c r="N1514" s="544"/>
      <c r="O1514" s="331">
        <f t="shared" si="117"/>
        <v>0</v>
      </c>
      <c r="P1514" s="545" t="s">
        <v>13902</v>
      </c>
      <c r="Q1514" s="333" t="s">
        <v>14918</v>
      </c>
      <c r="R1514" s="340">
        <f t="shared" si="118"/>
        <v>95.348000000000013</v>
      </c>
      <c r="S1514" s="70"/>
      <c r="T1514" s="70"/>
    </row>
    <row r="1515" spans="1:20" ht="25.5" x14ac:dyDescent="0.2">
      <c r="A1515" s="519">
        <v>1500</v>
      </c>
      <c r="B1515" s="537">
        <v>4651</v>
      </c>
      <c r="C1515" s="538" t="s">
        <v>13820</v>
      </c>
      <c r="D1515" s="539"/>
      <c r="E1515" s="411" t="s">
        <v>2328</v>
      </c>
      <c r="F1515" s="411" t="s">
        <v>2329</v>
      </c>
      <c r="G1515" s="411" t="s">
        <v>2330</v>
      </c>
      <c r="H1515" s="540" t="s">
        <v>2332</v>
      </c>
      <c r="I1515" s="541" t="str">
        <f t="shared" si="116"/>
        <v>фото1</v>
      </c>
      <c r="J1515" s="541"/>
      <c r="K1515" s="542" t="s">
        <v>32</v>
      </c>
      <c r="L1515" s="546">
        <v>50</v>
      </c>
      <c r="M1515" s="558">
        <v>4058.7</v>
      </c>
      <c r="N1515" s="544"/>
      <c r="O1515" s="331">
        <f t="shared" si="117"/>
        <v>0</v>
      </c>
      <c r="P1515" s="545"/>
      <c r="Q1515" s="333" t="s">
        <v>2331</v>
      </c>
      <c r="R1515" s="340">
        <f t="shared" si="118"/>
        <v>81.173999999999992</v>
      </c>
      <c r="S1515" s="70"/>
      <c r="T1515" s="70"/>
    </row>
    <row r="1516" spans="1:20" ht="25.5" x14ac:dyDescent="0.2">
      <c r="A1516" s="519">
        <v>1501</v>
      </c>
      <c r="B1516" s="537">
        <v>6885</v>
      </c>
      <c r="C1516" s="538" t="s">
        <v>13821</v>
      </c>
      <c r="D1516" s="539"/>
      <c r="E1516" s="411" t="s">
        <v>2328</v>
      </c>
      <c r="F1516" s="411" t="s">
        <v>403</v>
      </c>
      <c r="G1516" s="411" t="s">
        <v>404</v>
      </c>
      <c r="H1516" s="540" t="s">
        <v>3907</v>
      </c>
      <c r="I1516" s="541" t="str">
        <f t="shared" si="116"/>
        <v>фото1</v>
      </c>
      <c r="J1516" s="541"/>
      <c r="K1516" s="542" t="s">
        <v>32</v>
      </c>
      <c r="L1516" s="546">
        <v>50</v>
      </c>
      <c r="M1516" s="558">
        <v>3669</v>
      </c>
      <c r="N1516" s="544"/>
      <c r="O1516" s="331">
        <f t="shared" si="117"/>
        <v>0</v>
      </c>
      <c r="P1516" s="545"/>
      <c r="Q1516" s="333" t="s">
        <v>2331</v>
      </c>
      <c r="R1516" s="340">
        <f t="shared" si="118"/>
        <v>73.38</v>
      </c>
      <c r="S1516" s="70"/>
      <c r="T1516" s="70"/>
    </row>
    <row r="1517" spans="1:20" ht="25.5" x14ac:dyDescent="0.2">
      <c r="A1517" s="519">
        <v>1502</v>
      </c>
      <c r="B1517" s="537">
        <v>2534</v>
      </c>
      <c r="C1517" s="538" t="s">
        <v>13822</v>
      </c>
      <c r="D1517" s="539"/>
      <c r="E1517" s="411" t="s">
        <v>2328</v>
      </c>
      <c r="F1517" s="411" t="s">
        <v>2333</v>
      </c>
      <c r="G1517" s="411" t="s">
        <v>2334</v>
      </c>
      <c r="H1517" s="540" t="s">
        <v>2335</v>
      </c>
      <c r="I1517" s="541" t="str">
        <f t="shared" si="116"/>
        <v>фото1</v>
      </c>
      <c r="J1517" s="541"/>
      <c r="K1517" s="542" t="s">
        <v>32</v>
      </c>
      <c r="L1517" s="546">
        <v>50</v>
      </c>
      <c r="M1517" s="558">
        <v>8476</v>
      </c>
      <c r="N1517" s="544"/>
      <c r="O1517" s="331">
        <f t="shared" si="117"/>
        <v>0</v>
      </c>
      <c r="P1517" s="545"/>
      <c r="Q1517" s="333" t="s">
        <v>2331</v>
      </c>
      <c r="R1517" s="340">
        <f t="shared" si="118"/>
        <v>169.52</v>
      </c>
      <c r="S1517" s="70"/>
      <c r="T1517" s="70"/>
    </row>
    <row r="1518" spans="1:20" ht="25.5" x14ac:dyDescent="0.2">
      <c r="A1518" s="519">
        <v>1503</v>
      </c>
      <c r="B1518" s="537">
        <v>6884</v>
      </c>
      <c r="C1518" s="538" t="s">
        <v>13823</v>
      </c>
      <c r="D1518" s="539"/>
      <c r="E1518" s="411" t="s">
        <v>2328</v>
      </c>
      <c r="F1518" s="411" t="s">
        <v>3908</v>
      </c>
      <c r="G1518" s="411" t="s">
        <v>3909</v>
      </c>
      <c r="H1518" s="540" t="s">
        <v>3910</v>
      </c>
      <c r="I1518" s="541" t="str">
        <f t="shared" si="116"/>
        <v>фото1</v>
      </c>
      <c r="J1518" s="541"/>
      <c r="K1518" s="542" t="s">
        <v>32</v>
      </c>
      <c r="L1518" s="546">
        <v>50</v>
      </c>
      <c r="M1518" s="558">
        <v>3669</v>
      </c>
      <c r="N1518" s="544"/>
      <c r="O1518" s="331">
        <f t="shared" si="117"/>
        <v>0</v>
      </c>
      <c r="P1518" s="545"/>
      <c r="Q1518" s="333" t="s">
        <v>2331</v>
      </c>
      <c r="R1518" s="340">
        <f t="shared" si="118"/>
        <v>73.38</v>
      </c>
      <c r="S1518" s="70"/>
      <c r="T1518" s="70"/>
    </row>
    <row r="1519" spans="1:20" ht="25.5" x14ac:dyDescent="0.2">
      <c r="A1519" s="519">
        <v>1504</v>
      </c>
      <c r="B1519" s="537">
        <v>4653</v>
      </c>
      <c r="C1519" s="538" t="s">
        <v>13824</v>
      </c>
      <c r="D1519" s="539"/>
      <c r="E1519" s="411" t="s">
        <v>2328</v>
      </c>
      <c r="F1519" s="411" t="s">
        <v>2336</v>
      </c>
      <c r="G1519" s="411" t="s">
        <v>13116</v>
      </c>
      <c r="H1519" s="540" t="s">
        <v>2337</v>
      </c>
      <c r="I1519" s="541" t="str">
        <f t="shared" si="116"/>
        <v>фото1</v>
      </c>
      <c r="J1519" s="541"/>
      <c r="K1519" s="542" t="s">
        <v>32</v>
      </c>
      <c r="L1519" s="546">
        <v>50</v>
      </c>
      <c r="M1519" s="558">
        <v>3669</v>
      </c>
      <c r="N1519" s="544"/>
      <c r="O1519" s="331">
        <f t="shared" si="117"/>
        <v>0</v>
      </c>
      <c r="P1519" s="545"/>
      <c r="Q1519" s="333" t="s">
        <v>2331</v>
      </c>
      <c r="R1519" s="340">
        <f t="shared" si="118"/>
        <v>73.38</v>
      </c>
      <c r="S1519" s="70"/>
      <c r="T1519" s="70"/>
    </row>
    <row r="1520" spans="1:20" ht="25.5" x14ac:dyDescent="0.2">
      <c r="A1520" s="519">
        <v>1505</v>
      </c>
      <c r="B1520" s="537">
        <v>4655</v>
      </c>
      <c r="C1520" s="538" t="s">
        <v>13825</v>
      </c>
      <c r="D1520" s="539"/>
      <c r="E1520" s="411" t="s">
        <v>2328</v>
      </c>
      <c r="F1520" s="411" t="s">
        <v>1494</v>
      </c>
      <c r="G1520" s="411" t="s">
        <v>1495</v>
      </c>
      <c r="H1520" s="540" t="s">
        <v>2338</v>
      </c>
      <c r="I1520" s="541" t="str">
        <f t="shared" si="116"/>
        <v>фото1</v>
      </c>
      <c r="J1520" s="541"/>
      <c r="K1520" s="542" t="s">
        <v>32</v>
      </c>
      <c r="L1520" s="546">
        <v>50</v>
      </c>
      <c r="M1520" s="558">
        <v>3701.5</v>
      </c>
      <c r="N1520" s="544"/>
      <c r="O1520" s="331">
        <f t="shared" si="117"/>
        <v>0</v>
      </c>
      <c r="P1520" s="545"/>
      <c r="Q1520" s="333" t="s">
        <v>2331</v>
      </c>
      <c r="R1520" s="340">
        <f t="shared" si="118"/>
        <v>74.03</v>
      </c>
      <c r="S1520" s="70"/>
      <c r="T1520" s="70"/>
    </row>
    <row r="1521" spans="1:20" ht="38.25" x14ac:dyDescent="0.2">
      <c r="A1521" s="519">
        <v>1506</v>
      </c>
      <c r="B1521" s="537">
        <v>4656</v>
      </c>
      <c r="C1521" s="538" t="s">
        <v>13826</v>
      </c>
      <c r="D1521" s="539"/>
      <c r="E1521" s="411" t="s">
        <v>2328</v>
      </c>
      <c r="F1521" s="411" t="s">
        <v>2339</v>
      </c>
      <c r="G1521" s="411" t="s">
        <v>2340</v>
      </c>
      <c r="H1521" s="540" t="s">
        <v>2341</v>
      </c>
      <c r="I1521" s="541" t="str">
        <f t="shared" si="116"/>
        <v>фото1</v>
      </c>
      <c r="J1521" s="541"/>
      <c r="K1521" s="542" t="s">
        <v>32</v>
      </c>
      <c r="L1521" s="546">
        <v>50</v>
      </c>
      <c r="M1521" s="558">
        <v>3701.5</v>
      </c>
      <c r="N1521" s="544"/>
      <c r="O1521" s="331">
        <f t="shared" si="117"/>
        <v>0</v>
      </c>
      <c r="P1521" s="545"/>
      <c r="Q1521" s="333" t="s">
        <v>2331</v>
      </c>
      <c r="R1521" s="340">
        <f t="shared" si="118"/>
        <v>74.03</v>
      </c>
      <c r="S1521" s="70"/>
      <c r="T1521" s="70"/>
    </row>
    <row r="1522" spans="1:20" ht="15" x14ac:dyDescent="0.2">
      <c r="A1522" s="519">
        <v>1507</v>
      </c>
      <c r="B1522" s="537">
        <v>2536</v>
      </c>
      <c r="C1522" s="538" t="s">
        <v>13827</v>
      </c>
      <c r="D1522" s="539"/>
      <c r="E1522" s="411" t="s">
        <v>2328</v>
      </c>
      <c r="F1522" s="411" t="s">
        <v>2342</v>
      </c>
      <c r="G1522" s="411" t="s">
        <v>2343</v>
      </c>
      <c r="H1522" s="540" t="s">
        <v>2344</v>
      </c>
      <c r="I1522" s="541" t="str">
        <f t="shared" si="116"/>
        <v>фото1</v>
      </c>
      <c r="J1522" s="541"/>
      <c r="K1522" s="542" t="s">
        <v>32</v>
      </c>
      <c r="L1522" s="546">
        <v>50</v>
      </c>
      <c r="M1522" s="558">
        <v>3701.5</v>
      </c>
      <c r="N1522" s="544"/>
      <c r="O1522" s="331">
        <f t="shared" si="117"/>
        <v>0</v>
      </c>
      <c r="P1522" s="545"/>
      <c r="Q1522" s="333" t="s">
        <v>2331</v>
      </c>
      <c r="R1522" s="340">
        <f t="shared" si="118"/>
        <v>74.03</v>
      </c>
      <c r="S1522" s="70"/>
      <c r="T1522" s="70"/>
    </row>
    <row r="1523" spans="1:20" ht="25.5" x14ac:dyDescent="0.2">
      <c r="A1523" s="519">
        <v>1508</v>
      </c>
      <c r="B1523" s="537">
        <v>4657</v>
      </c>
      <c r="C1523" s="538" t="s">
        <v>13828</v>
      </c>
      <c r="D1523" s="539"/>
      <c r="E1523" s="411" t="s">
        <v>2328</v>
      </c>
      <c r="F1523" s="411" t="s">
        <v>2345</v>
      </c>
      <c r="G1523" s="411" t="s">
        <v>13117</v>
      </c>
      <c r="H1523" s="540" t="s">
        <v>2346</v>
      </c>
      <c r="I1523" s="541" t="str">
        <f t="shared" si="116"/>
        <v>фото1</v>
      </c>
      <c r="J1523" s="541"/>
      <c r="K1523" s="542" t="s">
        <v>32</v>
      </c>
      <c r="L1523" s="546">
        <v>50</v>
      </c>
      <c r="M1523" s="558">
        <v>3701.5</v>
      </c>
      <c r="N1523" s="544"/>
      <c r="O1523" s="331">
        <f t="shared" si="117"/>
        <v>0</v>
      </c>
      <c r="P1523" s="545"/>
      <c r="Q1523" s="333" t="s">
        <v>2331</v>
      </c>
      <c r="R1523" s="340">
        <f t="shared" si="118"/>
        <v>74.03</v>
      </c>
      <c r="S1523" s="70"/>
      <c r="T1523" s="70"/>
    </row>
    <row r="1524" spans="1:20" ht="38.25" x14ac:dyDescent="0.2">
      <c r="A1524" s="519">
        <v>1509</v>
      </c>
      <c r="B1524" s="537">
        <v>6883</v>
      </c>
      <c r="C1524" s="538" t="s">
        <v>13829</v>
      </c>
      <c r="D1524" s="539"/>
      <c r="E1524" s="411" t="s">
        <v>2328</v>
      </c>
      <c r="F1524" s="411" t="s">
        <v>2359</v>
      </c>
      <c r="G1524" s="411" t="s">
        <v>3911</v>
      </c>
      <c r="H1524" s="540" t="s">
        <v>3912</v>
      </c>
      <c r="I1524" s="541" t="str">
        <f t="shared" si="116"/>
        <v>фото1</v>
      </c>
      <c r="J1524" s="541"/>
      <c r="K1524" s="542" t="s">
        <v>32</v>
      </c>
      <c r="L1524" s="546">
        <v>50</v>
      </c>
      <c r="M1524" s="558">
        <v>4513.4000000000005</v>
      </c>
      <c r="N1524" s="544"/>
      <c r="O1524" s="331">
        <f t="shared" si="117"/>
        <v>0</v>
      </c>
      <c r="P1524" s="545"/>
      <c r="Q1524" s="333" t="s">
        <v>2331</v>
      </c>
      <c r="R1524" s="340">
        <f t="shared" si="118"/>
        <v>90.268000000000015</v>
      </c>
      <c r="S1524" s="70"/>
      <c r="T1524" s="70"/>
    </row>
    <row r="1525" spans="1:20" ht="25.5" x14ac:dyDescent="0.2">
      <c r="A1525" s="519">
        <v>1510</v>
      </c>
      <c r="B1525" s="537">
        <v>4658</v>
      </c>
      <c r="C1525" s="538" t="s">
        <v>13830</v>
      </c>
      <c r="D1525" s="539"/>
      <c r="E1525" s="449" t="s">
        <v>2347</v>
      </c>
      <c r="F1525" s="449" t="s">
        <v>2348</v>
      </c>
      <c r="G1525" s="449" t="s">
        <v>2349</v>
      </c>
      <c r="H1525" s="548" t="s">
        <v>2351</v>
      </c>
      <c r="I1525" s="541" t="str">
        <f t="shared" si="116"/>
        <v>фото1</v>
      </c>
      <c r="J1525" s="541"/>
      <c r="K1525" s="542" t="s">
        <v>32</v>
      </c>
      <c r="L1525" s="546">
        <v>50</v>
      </c>
      <c r="M1525" s="558">
        <v>2954.4</v>
      </c>
      <c r="N1525" s="544"/>
      <c r="O1525" s="331">
        <f t="shared" si="117"/>
        <v>0</v>
      </c>
      <c r="P1525" s="545"/>
      <c r="Q1525" s="333" t="s">
        <v>2350</v>
      </c>
      <c r="R1525" s="340">
        <f t="shared" si="118"/>
        <v>59.088000000000001</v>
      </c>
      <c r="S1525" s="70"/>
      <c r="T1525" s="70"/>
    </row>
    <row r="1526" spans="1:20" ht="25.5" x14ac:dyDescent="0.2">
      <c r="A1526" s="519">
        <v>1511</v>
      </c>
      <c r="B1526" s="537">
        <v>4660</v>
      </c>
      <c r="C1526" s="538" t="s">
        <v>13831</v>
      </c>
      <c r="D1526" s="539"/>
      <c r="E1526" s="411" t="s">
        <v>2347</v>
      </c>
      <c r="F1526" s="411" t="s">
        <v>2352</v>
      </c>
      <c r="G1526" s="411" t="s">
        <v>2353</v>
      </c>
      <c r="H1526" s="540" t="s">
        <v>2354</v>
      </c>
      <c r="I1526" s="541" t="str">
        <f t="shared" si="116"/>
        <v>фото1</v>
      </c>
      <c r="J1526" s="541"/>
      <c r="K1526" s="542" t="s">
        <v>32</v>
      </c>
      <c r="L1526" s="546">
        <v>50</v>
      </c>
      <c r="M1526" s="558">
        <v>2954.4</v>
      </c>
      <c r="N1526" s="544"/>
      <c r="O1526" s="331">
        <f t="shared" si="117"/>
        <v>0</v>
      </c>
      <c r="P1526" s="545"/>
      <c r="Q1526" s="333" t="s">
        <v>2350</v>
      </c>
      <c r="R1526" s="340">
        <f t="shared" si="118"/>
        <v>59.088000000000001</v>
      </c>
      <c r="S1526" s="70"/>
      <c r="T1526" s="70"/>
    </row>
    <row r="1527" spans="1:20" ht="25.5" x14ac:dyDescent="0.2">
      <c r="A1527" s="519">
        <v>1512</v>
      </c>
      <c r="B1527" s="537">
        <v>4661</v>
      </c>
      <c r="C1527" s="538" t="s">
        <v>13832</v>
      </c>
      <c r="D1527" s="539"/>
      <c r="E1527" s="411" t="s">
        <v>2347</v>
      </c>
      <c r="F1527" s="411" t="s">
        <v>2355</v>
      </c>
      <c r="G1527" s="411" t="s">
        <v>2356</v>
      </c>
      <c r="H1527" s="540" t="s">
        <v>2358</v>
      </c>
      <c r="I1527" s="541" t="str">
        <f t="shared" si="116"/>
        <v>фото1</v>
      </c>
      <c r="J1527" s="541"/>
      <c r="K1527" s="542" t="s">
        <v>32</v>
      </c>
      <c r="L1527" s="546">
        <v>50</v>
      </c>
      <c r="M1527" s="558">
        <v>2954.4</v>
      </c>
      <c r="N1527" s="544"/>
      <c r="O1527" s="331">
        <f t="shared" si="117"/>
        <v>0</v>
      </c>
      <c r="P1527" s="545"/>
      <c r="Q1527" s="333" t="s">
        <v>2357</v>
      </c>
      <c r="R1527" s="340">
        <f t="shared" si="118"/>
        <v>59.088000000000001</v>
      </c>
      <c r="S1527" s="70"/>
      <c r="T1527" s="70"/>
    </row>
    <row r="1528" spans="1:20" ht="38.25" x14ac:dyDescent="0.2">
      <c r="A1528" s="519">
        <v>1513</v>
      </c>
      <c r="B1528" s="537">
        <v>4663</v>
      </c>
      <c r="C1528" s="538" t="s">
        <v>13833</v>
      </c>
      <c r="D1528" s="539"/>
      <c r="E1528" s="411" t="s">
        <v>2347</v>
      </c>
      <c r="F1528" s="411" t="s">
        <v>2359</v>
      </c>
      <c r="G1528" s="411" t="s">
        <v>2360</v>
      </c>
      <c r="H1528" s="540" t="s">
        <v>2361</v>
      </c>
      <c r="I1528" s="541" t="str">
        <f t="shared" si="116"/>
        <v>фото1</v>
      </c>
      <c r="J1528" s="541"/>
      <c r="K1528" s="542" t="s">
        <v>32</v>
      </c>
      <c r="L1528" s="546">
        <v>50</v>
      </c>
      <c r="M1528" s="558">
        <v>3376.7</v>
      </c>
      <c r="N1528" s="544"/>
      <c r="O1528" s="331">
        <f t="shared" si="117"/>
        <v>0</v>
      </c>
      <c r="P1528" s="545"/>
      <c r="Q1528" s="333" t="s">
        <v>2357</v>
      </c>
      <c r="R1528" s="340">
        <f t="shared" si="118"/>
        <v>67.533999999999992</v>
      </c>
      <c r="S1528" s="70"/>
      <c r="T1528" s="70"/>
    </row>
    <row r="1529" spans="1:20" ht="51" x14ac:dyDescent="0.2">
      <c r="A1529" s="519">
        <v>1514</v>
      </c>
      <c r="B1529" s="537">
        <v>5719</v>
      </c>
      <c r="C1529" s="538" t="s">
        <v>13834</v>
      </c>
      <c r="D1529" s="539" t="s">
        <v>14922</v>
      </c>
      <c r="E1529" s="411" t="s">
        <v>9581</v>
      </c>
      <c r="F1529" s="411" t="s">
        <v>9582</v>
      </c>
      <c r="G1529" s="411" t="s">
        <v>9583</v>
      </c>
      <c r="H1529" s="540" t="s">
        <v>9584</v>
      </c>
      <c r="I1529" s="541" t="str">
        <f t="shared" si="116"/>
        <v>фото1</v>
      </c>
      <c r="J1529" s="541" t="e">
        <f>HYPERLINK("http://www.gardenbulbs.ru/images/vesna_CL/thumbnails/"&amp;#REF!&amp;".jpg","фото2")</f>
        <v>#REF!</v>
      </c>
      <c r="K1529" s="542" t="s">
        <v>13113</v>
      </c>
      <c r="L1529" s="546">
        <v>50</v>
      </c>
      <c r="M1529" s="558">
        <v>2662.1</v>
      </c>
      <c r="N1529" s="544"/>
      <c r="O1529" s="331">
        <f t="shared" si="117"/>
        <v>0</v>
      </c>
      <c r="P1529" s="545"/>
      <c r="Q1529" s="333" t="s">
        <v>9585</v>
      </c>
      <c r="R1529" s="340">
        <f t="shared" si="118"/>
        <v>53.241999999999997</v>
      </c>
      <c r="S1529" s="70"/>
      <c r="T1529" s="70"/>
    </row>
    <row r="1530" spans="1:20" ht="25.5" x14ac:dyDescent="0.2">
      <c r="A1530" s="519">
        <v>1515</v>
      </c>
      <c r="B1530" s="537">
        <v>4440</v>
      </c>
      <c r="C1530" s="538" t="s">
        <v>13835</v>
      </c>
      <c r="D1530" s="539"/>
      <c r="E1530" s="411" t="s">
        <v>2313</v>
      </c>
      <c r="F1530" s="411" t="s">
        <v>2314</v>
      </c>
      <c r="G1530" s="411" t="s">
        <v>2315</v>
      </c>
      <c r="H1530" s="540" t="s">
        <v>2317</v>
      </c>
      <c r="I1530" s="541" t="str">
        <f t="shared" si="116"/>
        <v>фото1</v>
      </c>
      <c r="J1530" s="541"/>
      <c r="K1530" s="542" t="s">
        <v>32</v>
      </c>
      <c r="L1530" s="546">
        <v>50</v>
      </c>
      <c r="M1530" s="558">
        <v>3604</v>
      </c>
      <c r="N1530" s="544"/>
      <c r="O1530" s="331">
        <f t="shared" si="117"/>
        <v>0</v>
      </c>
      <c r="P1530" s="545"/>
      <c r="Q1530" s="333" t="s">
        <v>2316</v>
      </c>
      <c r="R1530" s="340">
        <f t="shared" si="118"/>
        <v>72.08</v>
      </c>
      <c r="S1530" s="70"/>
      <c r="T1530" s="70"/>
    </row>
    <row r="1531" spans="1:20" ht="25.5" x14ac:dyDescent="0.2">
      <c r="A1531" s="519">
        <v>1516</v>
      </c>
      <c r="B1531" s="537">
        <v>6890</v>
      </c>
      <c r="C1531" s="538" t="s">
        <v>13836</v>
      </c>
      <c r="D1531" s="539"/>
      <c r="E1531" s="411" t="s">
        <v>2299</v>
      </c>
      <c r="F1531" s="411" t="s">
        <v>3913</v>
      </c>
      <c r="G1531" s="411" t="s">
        <v>13118</v>
      </c>
      <c r="H1531" s="540" t="s">
        <v>3914</v>
      </c>
      <c r="I1531" s="541" t="str">
        <f t="shared" si="116"/>
        <v>фото1</v>
      </c>
      <c r="J1531" s="541"/>
      <c r="K1531" s="542" t="s">
        <v>32</v>
      </c>
      <c r="L1531" s="546">
        <v>50</v>
      </c>
      <c r="M1531" s="558">
        <v>3311.7</v>
      </c>
      <c r="N1531" s="544"/>
      <c r="O1531" s="331">
        <f t="shared" si="117"/>
        <v>0</v>
      </c>
      <c r="P1531" s="545"/>
      <c r="Q1531" s="333" t="s">
        <v>2302</v>
      </c>
      <c r="R1531" s="340">
        <f t="shared" si="118"/>
        <v>66.233999999999995</v>
      </c>
      <c r="S1531" s="70"/>
      <c r="T1531" s="70"/>
    </row>
    <row r="1532" spans="1:20" ht="25.5" x14ac:dyDescent="0.2">
      <c r="A1532" s="519">
        <v>1517</v>
      </c>
      <c r="B1532" s="537">
        <v>4406</v>
      </c>
      <c r="C1532" s="538" t="s">
        <v>13837</v>
      </c>
      <c r="D1532" s="539"/>
      <c r="E1532" s="411" t="s">
        <v>2299</v>
      </c>
      <c r="F1532" s="411" t="s">
        <v>2300</v>
      </c>
      <c r="G1532" s="411" t="s">
        <v>2301</v>
      </c>
      <c r="H1532" s="540" t="s">
        <v>2303</v>
      </c>
      <c r="I1532" s="541" t="str">
        <f t="shared" si="116"/>
        <v>фото1</v>
      </c>
      <c r="J1532" s="541"/>
      <c r="K1532" s="542" t="s">
        <v>32</v>
      </c>
      <c r="L1532" s="546">
        <v>50</v>
      </c>
      <c r="M1532" s="558">
        <v>2954.4</v>
      </c>
      <c r="N1532" s="544"/>
      <c r="O1532" s="331">
        <f t="shared" si="117"/>
        <v>0</v>
      </c>
      <c r="P1532" s="545"/>
      <c r="Q1532" s="333" t="s">
        <v>2302</v>
      </c>
      <c r="R1532" s="340">
        <f t="shared" si="118"/>
        <v>59.088000000000001</v>
      </c>
      <c r="S1532" s="70"/>
      <c r="T1532" s="70"/>
    </row>
    <row r="1533" spans="1:20" ht="25.5" x14ac:dyDescent="0.2">
      <c r="A1533" s="519">
        <v>1518</v>
      </c>
      <c r="B1533" s="537">
        <v>4407</v>
      </c>
      <c r="C1533" s="538" t="s">
        <v>13838</v>
      </c>
      <c r="D1533" s="539"/>
      <c r="E1533" s="411" t="s">
        <v>2299</v>
      </c>
      <c r="F1533" s="411" t="s">
        <v>2304</v>
      </c>
      <c r="G1533" s="411" t="s">
        <v>13119</v>
      </c>
      <c r="H1533" s="540" t="s">
        <v>2306</v>
      </c>
      <c r="I1533" s="541" t="str">
        <f t="shared" si="116"/>
        <v>фото1</v>
      </c>
      <c r="J1533" s="541"/>
      <c r="K1533" s="542" t="s">
        <v>32</v>
      </c>
      <c r="L1533" s="546">
        <v>50</v>
      </c>
      <c r="M1533" s="558">
        <v>3701.5</v>
      </c>
      <c r="N1533" s="544"/>
      <c r="O1533" s="331">
        <f t="shared" si="117"/>
        <v>0</v>
      </c>
      <c r="P1533" s="545"/>
      <c r="Q1533" s="333" t="s">
        <v>2305</v>
      </c>
      <c r="R1533" s="340">
        <f t="shared" si="118"/>
        <v>74.03</v>
      </c>
      <c r="S1533" s="70"/>
      <c r="T1533" s="70"/>
    </row>
    <row r="1534" spans="1:20" ht="15" x14ac:dyDescent="0.2">
      <c r="A1534" s="519">
        <v>1519</v>
      </c>
      <c r="B1534" s="537">
        <v>4408</v>
      </c>
      <c r="C1534" s="538" t="s">
        <v>13839</v>
      </c>
      <c r="D1534" s="539"/>
      <c r="E1534" s="411" t="s">
        <v>2299</v>
      </c>
      <c r="F1534" s="411" t="s">
        <v>2307</v>
      </c>
      <c r="G1534" s="411" t="s">
        <v>13120</v>
      </c>
      <c r="H1534" s="540" t="s">
        <v>2309</v>
      </c>
      <c r="I1534" s="541" t="str">
        <f t="shared" si="116"/>
        <v>фото1</v>
      </c>
      <c r="J1534" s="541"/>
      <c r="K1534" s="542" t="s">
        <v>32</v>
      </c>
      <c r="L1534" s="546">
        <v>50</v>
      </c>
      <c r="M1534" s="558">
        <v>3311.7</v>
      </c>
      <c r="N1534" s="544"/>
      <c r="O1534" s="331">
        <f t="shared" si="117"/>
        <v>0</v>
      </c>
      <c r="P1534" s="545"/>
      <c r="Q1534" s="333" t="s">
        <v>2308</v>
      </c>
      <c r="R1534" s="340">
        <f t="shared" si="118"/>
        <v>66.233999999999995</v>
      </c>
      <c r="S1534" s="70"/>
      <c r="T1534" s="70"/>
    </row>
    <row r="1535" spans="1:20" ht="25.5" x14ac:dyDescent="0.2">
      <c r="A1535" s="519">
        <v>1520</v>
      </c>
      <c r="B1535" s="537">
        <v>1089</v>
      </c>
      <c r="C1535" s="538" t="s">
        <v>13840</v>
      </c>
      <c r="D1535" s="539"/>
      <c r="E1535" s="411" t="s">
        <v>3218</v>
      </c>
      <c r="F1535" s="411" t="s">
        <v>2155</v>
      </c>
      <c r="G1535" s="411" t="s">
        <v>2156</v>
      </c>
      <c r="H1535" s="540" t="s">
        <v>3219</v>
      </c>
      <c r="I1535" s="541" t="str">
        <f t="shared" si="116"/>
        <v>фото1</v>
      </c>
      <c r="J1535" s="541"/>
      <c r="K1535" s="542" t="s">
        <v>32</v>
      </c>
      <c r="L1535" s="546">
        <v>50</v>
      </c>
      <c r="M1535" s="558">
        <v>5552.8</v>
      </c>
      <c r="N1535" s="544"/>
      <c r="O1535" s="331">
        <f t="shared" si="117"/>
        <v>0</v>
      </c>
      <c r="P1535" s="545"/>
      <c r="Q1535" s="333" t="s">
        <v>11169</v>
      </c>
      <c r="R1535" s="340">
        <f t="shared" si="118"/>
        <v>111.056</v>
      </c>
      <c r="S1535" s="70"/>
      <c r="T1535" s="70"/>
    </row>
    <row r="1536" spans="1:20" ht="15" x14ac:dyDescent="0.2">
      <c r="A1536" s="519">
        <v>1521</v>
      </c>
      <c r="B1536" s="537">
        <v>2715</v>
      </c>
      <c r="C1536" s="538" t="s">
        <v>13841</v>
      </c>
      <c r="D1536" s="539"/>
      <c r="E1536" s="411" t="s">
        <v>2362</v>
      </c>
      <c r="F1536" s="411" t="s">
        <v>2363</v>
      </c>
      <c r="G1536" s="411" t="s">
        <v>2364</v>
      </c>
      <c r="H1536" s="540" t="s">
        <v>2366</v>
      </c>
      <c r="I1536" s="541" t="str">
        <f t="shared" si="116"/>
        <v>фото1</v>
      </c>
      <c r="J1536" s="541"/>
      <c r="K1536" s="542" t="s">
        <v>13113</v>
      </c>
      <c r="L1536" s="546">
        <v>50</v>
      </c>
      <c r="M1536" s="558">
        <v>3116.7999999999997</v>
      </c>
      <c r="N1536" s="544"/>
      <c r="O1536" s="331">
        <f t="shared" si="117"/>
        <v>0</v>
      </c>
      <c r="P1536" s="545"/>
      <c r="Q1536" s="333" t="s">
        <v>2365</v>
      </c>
      <c r="R1536" s="340">
        <f t="shared" si="118"/>
        <v>62.335999999999991</v>
      </c>
      <c r="S1536" s="70"/>
      <c r="T1536" s="70"/>
    </row>
    <row r="1537" spans="1:20" ht="25.5" x14ac:dyDescent="0.2">
      <c r="A1537" s="519">
        <v>1522</v>
      </c>
      <c r="B1537" s="537">
        <v>4700</v>
      </c>
      <c r="C1537" s="538" t="s">
        <v>13842</v>
      </c>
      <c r="D1537" s="539"/>
      <c r="E1537" s="411" t="s">
        <v>2362</v>
      </c>
      <c r="F1537" s="411" t="s">
        <v>2367</v>
      </c>
      <c r="G1537" s="411" t="s">
        <v>13121</v>
      </c>
      <c r="H1537" s="540" t="s">
        <v>2368</v>
      </c>
      <c r="I1537" s="541" t="str">
        <f t="shared" si="116"/>
        <v>фото1</v>
      </c>
      <c r="J1537" s="541"/>
      <c r="K1537" s="542" t="s">
        <v>13113</v>
      </c>
      <c r="L1537" s="546">
        <v>50</v>
      </c>
      <c r="M1537" s="558">
        <v>3116.7999999999997</v>
      </c>
      <c r="N1537" s="544"/>
      <c r="O1537" s="331">
        <f t="shared" si="117"/>
        <v>0</v>
      </c>
      <c r="P1537" s="545"/>
      <c r="Q1537" s="333" t="s">
        <v>2365</v>
      </c>
      <c r="R1537" s="340">
        <f t="shared" si="118"/>
        <v>62.335999999999991</v>
      </c>
      <c r="S1537" s="70"/>
      <c r="T1537" s="70"/>
    </row>
    <row r="1538" spans="1:20" ht="15" x14ac:dyDescent="0.2">
      <c r="A1538" s="519">
        <v>1523</v>
      </c>
      <c r="B1538" s="537">
        <v>2726</v>
      </c>
      <c r="C1538" s="538" t="s">
        <v>13843</v>
      </c>
      <c r="D1538" s="539"/>
      <c r="E1538" s="411" t="s">
        <v>2369</v>
      </c>
      <c r="F1538" s="411" t="s">
        <v>2370</v>
      </c>
      <c r="G1538" s="411" t="s">
        <v>2371</v>
      </c>
      <c r="H1538" s="540" t="s">
        <v>2372</v>
      </c>
      <c r="I1538" s="541" t="str">
        <f t="shared" si="116"/>
        <v>фото1</v>
      </c>
      <c r="J1538" s="541"/>
      <c r="K1538" s="542" t="s">
        <v>13113</v>
      </c>
      <c r="L1538" s="546">
        <v>50</v>
      </c>
      <c r="M1538" s="558">
        <v>3116.7999999999997</v>
      </c>
      <c r="N1538" s="544"/>
      <c r="O1538" s="331">
        <f t="shared" si="117"/>
        <v>0</v>
      </c>
      <c r="P1538" s="545"/>
      <c r="Q1538" s="333" t="s">
        <v>2374</v>
      </c>
      <c r="R1538" s="340">
        <f t="shared" si="118"/>
        <v>62.335999999999991</v>
      </c>
      <c r="S1538" s="70"/>
      <c r="T1538" s="70"/>
    </row>
    <row r="1539" spans="1:20" ht="25.5" x14ac:dyDescent="0.2">
      <c r="A1539" s="519">
        <v>1524</v>
      </c>
      <c r="B1539" s="537">
        <v>4707</v>
      </c>
      <c r="C1539" s="538" t="s">
        <v>13844</v>
      </c>
      <c r="D1539" s="539"/>
      <c r="E1539" s="411" t="s">
        <v>2369</v>
      </c>
      <c r="F1539" s="411" t="s">
        <v>2373</v>
      </c>
      <c r="G1539" s="411" t="s">
        <v>13122</v>
      </c>
      <c r="H1539" s="540" t="s">
        <v>2375</v>
      </c>
      <c r="I1539" s="541" t="str">
        <f t="shared" si="116"/>
        <v>фото1</v>
      </c>
      <c r="J1539" s="541"/>
      <c r="K1539" s="542" t="s">
        <v>32</v>
      </c>
      <c r="L1539" s="546">
        <v>50</v>
      </c>
      <c r="M1539" s="558">
        <v>3279.2</v>
      </c>
      <c r="N1539" s="544"/>
      <c r="O1539" s="331">
        <f t="shared" si="117"/>
        <v>0</v>
      </c>
      <c r="P1539" s="545"/>
      <c r="Q1539" s="333" t="s">
        <v>2374</v>
      </c>
      <c r="R1539" s="340">
        <f t="shared" si="118"/>
        <v>65.584000000000003</v>
      </c>
      <c r="S1539" s="70"/>
      <c r="T1539" s="70"/>
    </row>
    <row r="1540" spans="1:20" ht="25.5" x14ac:dyDescent="0.2">
      <c r="A1540" s="519">
        <v>1525</v>
      </c>
      <c r="B1540" s="537">
        <v>4708</v>
      </c>
      <c r="C1540" s="538" t="s">
        <v>13845</v>
      </c>
      <c r="D1540" s="539"/>
      <c r="E1540" s="411" t="s">
        <v>2369</v>
      </c>
      <c r="F1540" s="411" t="s">
        <v>2376</v>
      </c>
      <c r="G1540" s="411" t="s">
        <v>2377</v>
      </c>
      <c r="H1540" s="540" t="s">
        <v>2378</v>
      </c>
      <c r="I1540" s="541" t="str">
        <f t="shared" si="116"/>
        <v>фото1</v>
      </c>
      <c r="J1540" s="541"/>
      <c r="K1540" s="542" t="s">
        <v>32</v>
      </c>
      <c r="L1540" s="546">
        <v>50</v>
      </c>
      <c r="M1540" s="558">
        <v>2954.4</v>
      </c>
      <c r="N1540" s="544"/>
      <c r="O1540" s="331">
        <f t="shared" si="117"/>
        <v>0</v>
      </c>
      <c r="P1540" s="545"/>
      <c r="Q1540" s="333" t="s">
        <v>2374</v>
      </c>
      <c r="R1540" s="340">
        <f t="shared" si="118"/>
        <v>59.088000000000001</v>
      </c>
      <c r="S1540" s="70"/>
      <c r="T1540" s="70"/>
    </row>
    <row r="1541" spans="1:20" ht="25.5" x14ac:dyDescent="0.2">
      <c r="A1541" s="519">
        <v>1526</v>
      </c>
      <c r="B1541" s="537">
        <v>4710</v>
      </c>
      <c r="C1541" s="538" t="s">
        <v>13846</v>
      </c>
      <c r="D1541" s="539"/>
      <c r="E1541" s="411" t="s">
        <v>2369</v>
      </c>
      <c r="F1541" s="411" t="s">
        <v>2379</v>
      </c>
      <c r="G1541" s="411" t="s">
        <v>2380</v>
      </c>
      <c r="H1541" s="540" t="s">
        <v>2382</v>
      </c>
      <c r="I1541" s="541" t="str">
        <f t="shared" si="116"/>
        <v>фото1</v>
      </c>
      <c r="J1541" s="541"/>
      <c r="K1541" s="542" t="s">
        <v>32</v>
      </c>
      <c r="L1541" s="546">
        <v>50</v>
      </c>
      <c r="M1541" s="558">
        <v>5195.5</v>
      </c>
      <c r="N1541" s="544"/>
      <c r="O1541" s="331">
        <f t="shared" si="117"/>
        <v>0</v>
      </c>
      <c r="P1541" s="545"/>
      <c r="Q1541" s="333" t="s">
        <v>2381</v>
      </c>
      <c r="R1541" s="340">
        <f t="shared" si="118"/>
        <v>103.91</v>
      </c>
      <c r="S1541" s="70"/>
      <c r="T1541" s="70"/>
    </row>
    <row r="1542" spans="1:20" ht="15" x14ac:dyDescent="0.2">
      <c r="A1542" s="519">
        <v>1527</v>
      </c>
      <c r="B1542" s="537">
        <v>2732</v>
      </c>
      <c r="C1542" s="538" t="s">
        <v>13847</v>
      </c>
      <c r="D1542" s="539"/>
      <c r="E1542" s="411" t="s">
        <v>2323</v>
      </c>
      <c r="F1542" s="411" t="s">
        <v>2324</v>
      </c>
      <c r="G1542" s="411" t="s">
        <v>2325</v>
      </c>
      <c r="H1542" s="540" t="s">
        <v>2327</v>
      </c>
      <c r="I1542" s="541" t="str">
        <f t="shared" si="116"/>
        <v>фото1</v>
      </c>
      <c r="J1542" s="541"/>
      <c r="K1542" s="542" t="s">
        <v>32</v>
      </c>
      <c r="L1542" s="546">
        <v>50</v>
      </c>
      <c r="M1542" s="558">
        <v>4675.8</v>
      </c>
      <c r="N1542" s="544"/>
      <c r="O1542" s="331">
        <f t="shared" si="117"/>
        <v>0</v>
      </c>
      <c r="P1542" s="545"/>
      <c r="Q1542" s="333" t="s">
        <v>2326</v>
      </c>
      <c r="R1542" s="340">
        <f t="shared" si="118"/>
        <v>93.516000000000005</v>
      </c>
      <c r="S1542" s="70"/>
      <c r="T1542" s="70"/>
    </row>
    <row r="1543" spans="1:20" ht="38.25" x14ac:dyDescent="0.2">
      <c r="A1543" s="519">
        <v>1528</v>
      </c>
      <c r="B1543" s="537">
        <v>6339</v>
      </c>
      <c r="C1543" s="538" t="s">
        <v>13848</v>
      </c>
      <c r="D1543" s="539"/>
      <c r="E1543" s="411" t="s">
        <v>2310</v>
      </c>
      <c r="F1543" s="411" t="s">
        <v>13123</v>
      </c>
      <c r="G1543" s="411" t="s">
        <v>13124</v>
      </c>
      <c r="H1543" s="540" t="s">
        <v>13125</v>
      </c>
      <c r="I1543" s="541" t="str">
        <f t="shared" si="116"/>
        <v>фото1</v>
      </c>
      <c r="J1543" s="541"/>
      <c r="K1543" s="542" t="s">
        <v>32</v>
      </c>
      <c r="L1543" s="546">
        <v>25</v>
      </c>
      <c r="M1543" s="558">
        <v>3928.7999999999997</v>
      </c>
      <c r="N1543" s="544"/>
      <c r="O1543" s="331">
        <f t="shared" si="117"/>
        <v>0</v>
      </c>
      <c r="P1543" s="545" t="s">
        <v>11622</v>
      </c>
      <c r="Q1543" s="333" t="s">
        <v>3917</v>
      </c>
      <c r="R1543" s="340">
        <f t="shared" si="118"/>
        <v>157.15199999999999</v>
      </c>
      <c r="S1543" s="70"/>
      <c r="T1543" s="70"/>
    </row>
    <row r="1544" spans="1:20" ht="25.5" x14ac:dyDescent="0.2">
      <c r="A1544" s="519">
        <v>1529</v>
      </c>
      <c r="B1544" s="537">
        <v>6951</v>
      </c>
      <c r="C1544" s="538" t="s">
        <v>3917</v>
      </c>
      <c r="D1544" s="539"/>
      <c r="E1544" s="411" t="s">
        <v>2310</v>
      </c>
      <c r="F1544" s="411" t="s">
        <v>3915</v>
      </c>
      <c r="G1544" s="411" t="s">
        <v>3916</v>
      </c>
      <c r="H1544" s="540" t="s">
        <v>3918</v>
      </c>
      <c r="I1544" s="541" t="str">
        <f t="shared" si="116"/>
        <v>фото1</v>
      </c>
      <c r="J1544" s="541"/>
      <c r="K1544" s="542" t="s">
        <v>32</v>
      </c>
      <c r="L1544" s="546">
        <v>25</v>
      </c>
      <c r="M1544" s="558">
        <v>2515.9</v>
      </c>
      <c r="N1544" s="544"/>
      <c r="O1544" s="331">
        <f t="shared" si="117"/>
        <v>0</v>
      </c>
      <c r="P1544" s="545"/>
      <c r="Q1544" s="333" t="s">
        <v>3917</v>
      </c>
      <c r="R1544" s="340">
        <f t="shared" si="118"/>
        <v>100.63600000000001</v>
      </c>
      <c r="S1544" s="70"/>
      <c r="T1544" s="70"/>
    </row>
    <row r="1545" spans="1:20" ht="63.75" x14ac:dyDescent="0.2">
      <c r="A1545" s="519">
        <v>1530</v>
      </c>
      <c r="B1545" s="537">
        <v>4180</v>
      </c>
      <c r="C1545" s="538" t="s">
        <v>13849</v>
      </c>
      <c r="D1545" s="539"/>
      <c r="E1545" s="411" t="s">
        <v>2310</v>
      </c>
      <c r="F1545" s="411" t="s">
        <v>2311</v>
      </c>
      <c r="G1545" s="411" t="s">
        <v>2312</v>
      </c>
      <c r="H1545" s="540" t="s">
        <v>11170</v>
      </c>
      <c r="I1545" s="541" t="str">
        <f t="shared" si="116"/>
        <v>фото1</v>
      </c>
      <c r="J1545" s="541"/>
      <c r="K1545" s="542" t="s">
        <v>32</v>
      </c>
      <c r="L1545" s="546">
        <v>25</v>
      </c>
      <c r="M1545" s="558">
        <v>2515.9</v>
      </c>
      <c r="N1545" s="544"/>
      <c r="O1545" s="331">
        <f t="shared" si="117"/>
        <v>0</v>
      </c>
      <c r="P1545" s="545"/>
      <c r="Q1545" s="333" t="s">
        <v>11171</v>
      </c>
      <c r="R1545" s="340">
        <f t="shared" si="118"/>
        <v>100.63600000000001</v>
      </c>
      <c r="S1545" s="70"/>
      <c r="T1545" s="70"/>
    </row>
    <row r="1546" spans="1:20" ht="20.25" x14ac:dyDescent="0.2">
      <c r="A1546" s="519">
        <v>1531</v>
      </c>
      <c r="B1546" s="334"/>
      <c r="C1546" s="334"/>
      <c r="D1546" s="334"/>
      <c r="E1546" s="161"/>
      <c r="F1546" s="552" t="s">
        <v>21</v>
      </c>
      <c r="G1546" s="334"/>
      <c r="H1546" s="334"/>
      <c r="I1546" s="334"/>
      <c r="J1546" s="334"/>
      <c r="K1546" s="334"/>
      <c r="L1546" s="334"/>
      <c r="M1546" s="560"/>
      <c r="N1546" s="334"/>
      <c r="O1546" s="334"/>
      <c r="P1546" s="334"/>
      <c r="Q1546" s="334"/>
      <c r="R1546" s="553"/>
      <c r="S1546" s="70"/>
      <c r="T1546" s="70"/>
    </row>
    <row r="1547" spans="1:20" ht="15.75" x14ac:dyDescent="0.2">
      <c r="A1547" s="519">
        <v>1532</v>
      </c>
      <c r="B1547" s="524"/>
      <c r="C1547" s="525"/>
      <c r="D1547" s="526"/>
      <c r="E1547" s="527"/>
      <c r="F1547" s="528" t="s">
        <v>11172</v>
      </c>
      <c r="G1547" s="529"/>
      <c r="H1547" s="530"/>
      <c r="I1547" s="531"/>
      <c r="J1547" s="532"/>
      <c r="K1547" s="533"/>
      <c r="L1547" s="533"/>
      <c r="M1547" s="561"/>
      <c r="N1547" s="524"/>
      <c r="O1547" s="524"/>
      <c r="P1547" s="535"/>
      <c r="Q1547" s="535"/>
      <c r="R1547" s="536"/>
      <c r="S1547" s="70"/>
      <c r="T1547" s="70"/>
    </row>
    <row r="1548" spans="1:20" ht="15" x14ac:dyDescent="0.2">
      <c r="A1548" s="519">
        <v>1533</v>
      </c>
      <c r="B1548" s="537">
        <v>608</v>
      </c>
      <c r="C1548" s="538" t="s">
        <v>13126</v>
      </c>
      <c r="D1548" s="539"/>
      <c r="E1548" s="411" t="s">
        <v>2383</v>
      </c>
      <c r="F1548" s="411" t="s">
        <v>2384</v>
      </c>
      <c r="G1548" s="411" t="s">
        <v>2385</v>
      </c>
      <c r="H1548" s="540" t="s">
        <v>2387</v>
      </c>
      <c r="I1548" s="541" t="str">
        <f t="shared" ref="I1548:I1611" si="119">HYPERLINK("http://www.gardenbulbs.ru/images/vesna_CL/thumbnails/"&amp;C1548&amp;".jpg","фото1")</f>
        <v>фото1</v>
      </c>
      <c r="J1548" s="541"/>
      <c r="K1548" s="542" t="s">
        <v>32</v>
      </c>
      <c r="L1548" s="546">
        <v>50</v>
      </c>
      <c r="M1548" s="558">
        <v>1291.5</v>
      </c>
      <c r="N1548" s="544"/>
      <c r="O1548" s="331">
        <f t="shared" ref="O1548:O1611" si="120">IF(ISERROR(N1548*M1548),0,N1548*M1548)</f>
        <v>0</v>
      </c>
      <c r="P1548" s="545"/>
      <c r="Q1548" s="333" t="s">
        <v>2386</v>
      </c>
      <c r="R1548" s="340">
        <f t="shared" ref="R1548:R1611" si="121">M1548/L1548</f>
        <v>25.83</v>
      </c>
      <c r="S1548" s="70"/>
      <c r="T1548" s="70"/>
    </row>
    <row r="1549" spans="1:20" ht="15" x14ac:dyDescent="0.2">
      <c r="A1549" s="519">
        <v>1534</v>
      </c>
      <c r="B1549" s="537">
        <v>16</v>
      </c>
      <c r="C1549" s="538" t="s">
        <v>13127</v>
      </c>
      <c r="D1549" s="539"/>
      <c r="E1549" s="411" t="s">
        <v>2383</v>
      </c>
      <c r="F1549" s="411" t="s">
        <v>2388</v>
      </c>
      <c r="G1549" s="411" t="s">
        <v>2389</v>
      </c>
      <c r="H1549" s="540" t="s">
        <v>2390</v>
      </c>
      <c r="I1549" s="541" t="str">
        <f t="shared" si="119"/>
        <v>фото1</v>
      </c>
      <c r="J1549" s="541"/>
      <c r="K1549" s="542" t="s">
        <v>32</v>
      </c>
      <c r="L1549" s="546">
        <v>50</v>
      </c>
      <c r="M1549" s="558">
        <v>1366.1999999999998</v>
      </c>
      <c r="N1549" s="544"/>
      <c r="O1549" s="331">
        <f t="shared" si="120"/>
        <v>0</v>
      </c>
      <c r="P1549" s="545"/>
      <c r="Q1549" s="333" t="s">
        <v>2386</v>
      </c>
      <c r="R1549" s="340">
        <f t="shared" si="121"/>
        <v>27.323999999999998</v>
      </c>
      <c r="S1549" s="70"/>
      <c r="T1549" s="70"/>
    </row>
    <row r="1550" spans="1:20" ht="25.5" x14ac:dyDescent="0.2">
      <c r="A1550" s="519">
        <v>1535</v>
      </c>
      <c r="B1550" s="537">
        <v>2482</v>
      </c>
      <c r="C1550" s="538" t="s">
        <v>13128</v>
      </c>
      <c r="D1550" s="539"/>
      <c r="E1550" s="411" t="s">
        <v>2383</v>
      </c>
      <c r="F1550" s="411" t="s">
        <v>3919</v>
      </c>
      <c r="G1550" s="411" t="s">
        <v>3920</v>
      </c>
      <c r="H1550" s="540" t="s">
        <v>3921</v>
      </c>
      <c r="I1550" s="541" t="str">
        <f t="shared" si="119"/>
        <v>фото1</v>
      </c>
      <c r="J1550" s="541"/>
      <c r="K1550" s="542" t="s">
        <v>32</v>
      </c>
      <c r="L1550" s="546">
        <v>50</v>
      </c>
      <c r="M1550" s="558">
        <v>1291.5</v>
      </c>
      <c r="N1550" s="544"/>
      <c r="O1550" s="331">
        <f t="shared" si="120"/>
        <v>0</v>
      </c>
      <c r="P1550" s="545"/>
      <c r="Q1550" s="333" t="s">
        <v>2386</v>
      </c>
      <c r="R1550" s="340">
        <f t="shared" si="121"/>
        <v>25.83</v>
      </c>
      <c r="S1550" s="70"/>
      <c r="T1550" s="70"/>
    </row>
    <row r="1551" spans="1:20" ht="25.5" x14ac:dyDescent="0.2">
      <c r="A1551" s="519">
        <v>1536</v>
      </c>
      <c r="B1551" s="537">
        <v>4184</v>
      </c>
      <c r="C1551" s="538" t="s">
        <v>13129</v>
      </c>
      <c r="D1551" s="539"/>
      <c r="E1551" s="411" t="s">
        <v>2383</v>
      </c>
      <c r="F1551" s="411" t="s">
        <v>2391</v>
      </c>
      <c r="G1551" s="411" t="s">
        <v>2392</v>
      </c>
      <c r="H1551" s="540" t="s">
        <v>2393</v>
      </c>
      <c r="I1551" s="541" t="str">
        <f t="shared" si="119"/>
        <v>фото1</v>
      </c>
      <c r="J1551" s="541"/>
      <c r="K1551" s="542" t="s">
        <v>32</v>
      </c>
      <c r="L1551" s="546">
        <v>50</v>
      </c>
      <c r="M1551" s="558">
        <v>1291.5</v>
      </c>
      <c r="N1551" s="544"/>
      <c r="O1551" s="331">
        <f t="shared" si="120"/>
        <v>0</v>
      </c>
      <c r="P1551" s="545"/>
      <c r="Q1551" s="333" t="s">
        <v>2386</v>
      </c>
      <c r="R1551" s="340">
        <f t="shared" si="121"/>
        <v>25.83</v>
      </c>
      <c r="S1551" s="70"/>
      <c r="T1551" s="70"/>
    </row>
    <row r="1552" spans="1:20" ht="15" x14ac:dyDescent="0.2">
      <c r="A1552" s="519">
        <v>1537</v>
      </c>
      <c r="B1552" s="537">
        <v>538</v>
      </c>
      <c r="C1552" s="538" t="s">
        <v>13130</v>
      </c>
      <c r="D1552" s="539"/>
      <c r="E1552" s="411" t="s">
        <v>2383</v>
      </c>
      <c r="F1552" s="411" t="s">
        <v>2397</v>
      </c>
      <c r="G1552" s="411" t="s">
        <v>2398</v>
      </c>
      <c r="H1552" s="540" t="s">
        <v>2399</v>
      </c>
      <c r="I1552" s="541" t="str">
        <f t="shared" si="119"/>
        <v>фото1</v>
      </c>
      <c r="J1552" s="541"/>
      <c r="K1552" s="542" t="s">
        <v>32</v>
      </c>
      <c r="L1552" s="546">
        <v>50</v>
      </c>
      <c r="M1552" s="558">
        <v>1366.1999999999998</v>
      </c>
      <c r="N1552" s="544"/>
      <c r="O1552" s="331">
        <f t="shared" si="120"/>
        <v>0</v>
      </c>
      <c r="P1552" s="545"/>
      <c r="Q1552" s="333" t="s">
        <v>2386</v>
      </c>
      <c r="R1552" s="340">
        <f t="shared" si="121"/>
        <v>27.323999999999998</v>
      </c>
      <c r="S1552" s="70"/>
      <c r="T1552" s="70"/>
    </row>
    <row r="1553" spans="1:20" ht="15" x14ac:dyDescent="0.2">
      <c r="A1553" s="519">
        <v>1538</v>
      </c>
      <c r="B1553" s="537">
        <v>620</v>
      </c>
      <c r="C1553" s="538" t="s">
        <v>13131</v>
      </c>
      <c r="D1553" s="539"/>
      <c r="E1553" s="411" t="s">
        <v>2383</v>
      </c>
      <c r="F1553" s="411" t="s">
        <v>2400</v>
      </c>
      <c r="G1553" s="411" t="s">
        <v>2401</v>
      </c>
      <c r="H1553" s="540" t="s">
        <v>1669</v>
      </c>
      <c r="I1553" s="541" t="str">
        <f t="shared" si="119"/>
        <v>фото1</v>
      </c>
      <c r="J1553" s="541"/>
      <c r="K1553" s="542" t="s">
        <v>32</v>
      </c>
      <c r="L1553" s="546">
        <v>50</v>
      </c>
      <c r="M1553" s="558">
        <v>1291.5</v>
      </c>
      <c r="N1553" s="544"/>
      <c r="O1553" s="331">
        <f t="shared" si="120"/>
        <v>0</v>
      </c>
      <c r="P1553" s="545"/>
      <c r="Q1553" s="333" t="s">
        <v>2386</v>
      </c>
      <c r="R1553" s="340">
        <f t="shared" si="121"/>
        <v>25.83</v>
      </c>
      <c r="S1553" s="70"/>
      <c r="T1553" s="70"/>
    </row>
    <row r="1554" spans="1:20" ht="15" x14ac:dyDescent="0.2">
      <c r="A1554" s="519">
        <v>1539</v>
      </c>
      <c r="B1554" s="537">
        <v>4185</v>
      </c>
      <c r="C1554" s="538" t="s">
        <v>13132</v>
      </c>
      <c r="D1554" s="539"/>
      <c r="E1554" s="411" t="s">
        <v>2383</v>
      </c>
      <c r="F1554" s="411" t="s">
        <v>2394</v>
      </c>
      <c r="G1554" s="411" t="s">
        <v>2395</v>
      </c>
      <c r="H1554" s="540" t="s">
        <v>2396</v>
      </c>
      <c r="I1554" s="541" t="str">
        <f t="shared" si="119"/>
        <v>фото1</v>
      </c>
      <c r="J1554" s="541"/>
      <c r="K1554" s="542" t="s">
        <v>32</v>
      </c>
      <c r="L1554" s="546">
        <v>50</v>
      </c>
      <c r="M1554" s="558">
        <v>1382.3999999999999</v>
      </c>
      <c r="N1554" s="544"/>
      <c r="O1554" s="331">
        <f t="shared" si="120"/>
        <v>0</v>
      </c>
      <c r="P1554" s="545"/>
      <c r="Q1554" s="333" t="s">
        <v>2386</v>
      </c>
      <c r="R1554" s="340">
        <f t="shared" si="121"/>
        <v>27.647999999999996</v>
      </c>
      <c r="S1554" s="70"/>
      <c r="T1554" s="70"/>
    </row>
    <row r="1555" spans="1:20" ht="15" x14ac:dyDescent="0.2">
      <c r="A1555" s="519">
        <v>1540</v>
      </c>
      <c r="B1555" s="537">
        <v>773</v>
      </c>
      <c r="C1555" s="538" t="s">
        <v>13133</v>
      </c>
      <c r="D1555" s="539"/>
      <c r="E1555" s="411" t="s">
        <v>2383</v>
      </c>
      <c r="F1555" s="411" t="s">
        <v>2402</v>
      </c>
      <c r="G1555" s="411" t="s">
        <v>2403</v>
      </c>
      <c r="H1555" s="540" t="s">
        <v>2404</v>
      </c>
      <c r="I1555" s="541" t="str">
        <f t="shared" si="119"/>
        <v>фото1</v>
      </c>
      <c r="J1555" s="541"/>
      <c r="K1555" s="542" t="s">
        <v>32</v>
      </c>
      <c r="L1555" s="546">
        <v>50</v>
      </c>
      <c r="M1555" s="558">
        <v>866</v>
      </c>
      <c r="N1555" s="544"/>
      <c r="O1555" s="331">
        <f t="shared" si="120"/>
        <v>0</v>
      </c>
      <c r="P1555" s="545"/>
      <c r="Q1555" s="333" t="s">
        <v>2386</v>
      </c>
      <c r="R1555" s="340">
        <f t="shared" si="121"/>
        <v>17.32</v>
      </c>
      <c r="S1555" s="70"/>
      <c r="T1555" s="70"/>
    </row>
    <row r="1556" spans="1:20" ht="25.5" x14ac:dyDescent="0.2">
      <c r="A1556" s="519">
        <v>1541</v>
      </c>
      <c r="B1556" s="537">
        <v>774</v>
      </c>
      <c r="C1556" s="538" t="s">
        <v>13134</v>
      </c>
      <c r="D1556" s="539"/>
      <c r="E1556" s="411" t="s">
        <v>2383</v>
      </c>
      <c r="F1556" s="411" t="s">
        <v>2405</v>
      </c>
      <c r="G1556" s="411" t="s">
        <v>2406</v>
      </c>
      <c r="H1556" s="540" t="s">
        <v>2407</v>
      </c>
      <c r="I1556" s="541" t="str">
        <f t="shared" si="119"/>
        <v>фото1</v>
      </c>
      <c r="J1556" s="541"/>
      <c r="K1556" s="542" t="s">
        <v>32</v>
      </c>
      <c r="L1556" s="546">
        <v>25</v>
      </c>
      <c r="M1556" s="558">
        <v>1509.1</v>
      </c>
      <c r="N1556" s="544"/>
      <c r="O1556" s="331">
        <f t="shared" si="120"/>
        <v>0</v>
      </c>
      <c r="P1556" s="545"/>
      <c r="Q1556" s="333" t="s">
        <v>11173</v>
      </c>
      <c r="R1556" s="340">
        <f t="shared" si="121"/>
        <v>60.363999999999997</v>
      </c>
      <c r="S1556" s="70"/>
      <c r="T1556" s="70"/>
    </row>
    <row r="1557" spans="1:20" ht="15" x14ac:dyDescent="0.2">
      <c r="A1557" s="519">
        <v>1542</v>
      </c>
      <c r="B1557" s="537">
        <v>17</v>
      </c>
      <c r="C1557" s="538" t="s">
        <v>13135</v>
      </c>
      <c r="D1557" s="539"/>
      <c r="E1557" s="411" t="s">
        <v>2383</v>
      </c>
      <c r="F1557" s="411" t="s">
        <v>2408</v>
      </c>
      <c r="G1557" s="411" t="s">
        <v>2409</v>
      </c>
      <c r="H1557" s="540" t="s">
        <v>2411</v>
      </c>
      <c r="I1557" s="541" t="str">
        <f t="shared" si="119"/>
        <v>фото1</v>
      </c>
      <c r="J1557" s="541"/>
      <c r="K1557" s="542" t="s">
        <v>32</v>
      </c>
      <c r="L1557" s="546">
        <v>50</v>
      </c>
      <c r="M1557" s="558">
        <v>866</v>
      </c>
      <c r="N1557" s="544"/>
      <c r="O1557" s="331">
        <f t="shared" si="120"/>
        <v>0</v>
      </c>
      <c r="P1557" s="545"/>
      <c r="Q1557" s="333" t="s">
        <v>2410</v>
      </c>
      <c r="R1557" s="340">
        <f t="shared" si="121"/>
        <v>17.32</v>
      </c>
      <c r="S1557" s="70"/>
      <c r="T1557" s="70"/>
    </row>
    <row r="1558" spans="1:20" ht="25.5" x14ac:dyDescent="0.2">
      <c r="A1558" s="519">
        <v>1543</v>
      </c>
      <c r="B1558" s="537">
        <v>4182</v>
      </c>
      <c r="C1558" s="538" t="s">
        <v>13136</v>
      </c>
      <c r="D1558" s="539"/>
      <c r="E1558" s="411" t="s">
        <v>2383</v>
      </c>
      <c r="F1558" s="411" t="s">
        <v>2412</v>
      </c>
      <c r="G1558" s="411" t="s">
        <v>2413</v>
      </c>
      <c r="H1558" s="540" t="s">
        <v>2414</v>
      </c>
      <c r="I1558" s="541" t="str">
        <f t="shared" si="119"/>
        <v>фото1</v>
      </c>
      <c r="J1558" s="541"/>
      <c r="K1558" s="542" t="s">
        <v>32</v>
      </c>
      <c r="L1558" s="546">
        <v>50</v>
      </c>
      <c r="M1558" s="558">
        <v>1382.3999999999999</v>
      </c>
      <c r="N1558" s="544"/>
      <c r="O1558" s="331">
        <f t="shared" si="120"/>
        <v>0</v>
      </c>
      <c r="P1558" s="545"/>
      <c r="Q1558" s="333" t="s">
        <v>11174</v>
      </c>
      <c r="R1558" s="340">
        <f t="shared" si="121"/>
        <v>27.647999999999996</v>
      </c>
      <c r="S1558" s="70"/>
      <c r="T1558" s="70"/>
    </row>
    <row r="1559" spans="1:20" ht="51" x14ac:dyDescent="0.2">
      <c r="A1559" s="519">
        <v>1544</v>
      </c>
      <c r="B1559" s="537">
        <v>4183</v>
      </c>
      <c r="C1559" s="538" t="s">
        <v>13137</v>
      </c>
      <c r="D1559" s="539"/>
      <c r="E1559" s="411" t="s">
        <v>2383</v>
      </c>
      <c r="F1559" s="411" t="s">
        <v>2415</v>
      </c>
      <c r="G1559" s="411" t="s">
        <v>2416</v>
      </c>
      <c r="H1559" s="540" t="s">
        <v>2417</v>
      </c>
      <c r="I1559" s="541" t="str">
        <f t="shared" si="119"/>
        <v>фото1</v>
      </c>
      <c r="J1559" s="541"/>
      <c r="K1559" s="542" t="s">
        <v>32</v>
      </c>
      <c r="L1559" s="546">
        <v>50</v>
      </c>
      <c r="M1559" s="558">
        <v>3915.7999999999997</v>
      </c>
      <c r="N1559" s="544"/>
      <c r="O1559" s="331">
        <f t="shared" si="120"/>
        <v>0</v>
      </c>
      <c r="P1559" s="545"/>
      <c r="Q1559" s="333" t="s">
        <v>2386</v>
      </c>
      <c r="R1559" s="340">
        <f t="shared" si="121"/>
        <v>78.315999999999988</v>
      </c>
      <c r="S1559" s="70"/>
      <c r="T1559" s="70"/>
    </row>
    <row r="1560" spans="1:20" ht="15" x14ac:dyDescent="0.2">
      <c r="A1560" s="519">
        <v>1545</v>
      </c>
      <c r="B1560" s="537">
        <v>18</v>
      </c>
      <c r="C1560" s="538" t="s">
        <v>13138</v>
      </c>
      <c r="D1560" s="539"/>
      <c r="E1560" s="411" t="s">
        <v>2383</v>
      </c>
      <c r="F1560" s="411" t="s">
        <v>2418</v>
      </c>
      <c r="G1560" s="411" t="s">
        <v>2419</v>
      </c>
      <c r="H1560" s="540" t="s">
        <v>1611</v>
      </c>
      <c r="I1560" s="541" t="str">
        <f t="shared" si="119"/>
        <v>фото1</v>
      </c>
      <c r="J1560" s="541"/>
      <c r="K1560" s="542" t="s">
        <v>32</v>
      </c>
      <c r="L1560" s="546">
        <v>50</v>
      </c>
      <c r="M1560" s="558">
        <v>1226.5</v>
      </c>
      <c r="N1560" s="544"/>
      <c r="O1560" s="331">
        <f t="shared" si="120"/>
        <v>0</v>
      </c>
      <c r="P1560" s="545"/>
      <c r="Q1560" s="333" t="s">
        <v>2386</v>
      </c>
      <c r="R1560" s="340">
        <f t="shared" si="121"/>
        <v>24.53</v>
      </c>
      <c r="S1560" s="70"/>
      <c r="T1560" s="70"/>
    </row>
    <row r="1561" spans="1:20" ht="25.5" x14ac:dyDescent="0.2">
      <c r="A1561" s="519">
        <v>1546</v>
      </c>
      <c r="B1561" s="537">
        <v>783</v>
      </c>
      <c r="C1561" s="538" t="s">
        <v>13139</v>
      </c>
      <c r="D1561" s="539"/>
      <c r="E1561" s="411" t="s">
        <v>2383</v>
      </c>
      <c r="F1561" s="411" t="s">
        <v>2420</v>
      </c>
      <c r="G1561" s="411" t="s">
        <v>2421</v>
      </c>
      <c r="H1561" s="540" t="s">
        <v>2422</v>
      </c>
      <c r="I1561" s="541" t="str">
        <f t="shared" si="119"/>
        <v>фото1</v>
      </c>
      <c r="J1561" s="541"/>
      <c r="K1561" s="542" t="s">
        <v>32</v>
      </c>
      <c r="L1561" s="546">
        <v>50</v>
      </c>
      <c r="M1561" s="558">
        <v>1200.5</v>
      </c>
      <c r="N1561" s="544"/>
      <c r="O1561" s="331">
        <f t="shared" si="120"/>
        <v>0</v>
      </c>
      <c r="P1561" s="545"/>
      <c r="Q1561" s="333" t="s">
        <v>2386</v>
      </c>
      <c r="R1561" s="340">
        <f t="shared" si="121"/>
        <v>24.01</v>
      </c>
      <c r="S1561" s="70"/>
      <c r="T1561" s="70"/>
    </row>
    <row r="1562" spans="1:20" ht="25.5" x14ac:dyDescent="0.2">
      <c r="A1562" s="519">
        <v>1547</v>
      </c>
      <c r="B1562" s="537">
        <v>621</v>
      </c>
      <c r="C1562" s="538" t="s">
        <v>11175</v>
      </c>
      <c r="D1562" s="539"/>
      <c r="E1562" s="411" t="s">
        <v>2383</v>
      </c>
      <c r="F1562" s="411" t="s">
        <v>11176</v>
      </c>
      <c r="G1562" s="411" t="s">
        <v>11177</v>
      </c>
      <c r="H1562" s="540" t="s">
        <v>11178</v>
      </c>
      <c r="I1562" s="541" t="str">
        <f t="shared" si="119"/>
        <v>фото1</v>
      </c>
      <c r="J1562" s="541"/>
      <c r="K1562" s="542" t="s">
        <v>32</v>
      </c>
      <c r="L1562" s="546">
        <v>50</v>
      </c>
      <c r="M1562" s="558">
        <v>2921.9</v>
      </c>
      <c r="N1562" s="544"/>
      <c r="O1562" s="331">
        <f t="shared" si="120"/>
        <v>0</v>
      </c>
      <c r="P1562" s="545"/>
      <c r="Q1562" s="333" t="s">
        <v>11174</v>
      </c>
      <c r="R1562" s="340">
        <f t="shared" si="121"/>
        <v>58.438000000000002</v>
      </c>
      <c r="S1562" s="70"/>
      <c r="T1562" s="70"/>
    </row>
    <row r="1563" spans="1:20" ht="25.5" x14ac:dyDescent="0.2">
      <c r="A1563" s="519">
        <v>1548</v>
      </c>
      <c r="B1563" s="537">
        <v>4382</v>
      </c>
      <c r="C1563" s="538" t="s">
        <v>13140</v>
      </c>
      <c r="D1563" s="539"/>
      <c r="E1563" s="411" t="s">
        <v>2383</v>
      </c>
      <c r="F1563" s="411" t="s">
        <v>2423</v>
      </c>
      <c r="G1563" s="411" t="s">
        <v>2424</v>
      </c>
      <c r="H1563" s="540" t="s">
        <v>2425</v>
      </c>
      <c r="I1563" s="541" t="str">
        <f t="shared" si="119"/>
        <v>фото1</v>
      </c>
      <c r="J1563" s="541"/>
      <c r="K1563" s="542" t="s">
        <v>32</v>
      </c>
      <c r="L1563" s="546">
        <v>50</v>
      </c>
      <c r="M1563" s="558">
        <v>2921.9</v>
      </c>
      <c r="N1563" s="544"/>
      <c r="O1563" s="331">
        <f t="shared" si="120"/>
        <v>0</v>
      </c>
      <c r="P1563" s="545"/>
      <c r="Q1563" s="333" t="s">
        <v>2386</v>
      </c>
      <c r="R1563" s="340">
        <f t="shared" si="121"/>
        <v>58.438000000000002</v>
      </c>
      <c r="S1563" s="70"/>
      <c r="T1563" s="70"/>
    </row>
    <row r="1564" spans="1:20" ht="25.5" x14ac:dyDescent="0.2">
      <c r="A1564" s="519">
        <v>1549</v>
      </c>
      <c r="B1564" s="537">
        <v>4383</v>
      </c>
      <c r="C1564" s="538" t="s">
        <v>13141</v>
      </c>
      <c r="D1564" s="539"/>
      <c r="E1564" s="411" t="s">
        <v>2383</v>
      </c>
      <c r="F1564" s="411" t="s">
        <v>2426</v>
      </c>
      <c r="G1564" s="411" t="s">
        <v>2427</v>
      </c>
      <c r="H1564" s="540" t="s">
        <v>2428</v>
      </c>
      <c r="I1564" s="541" t="str">
        <f t="shared" si="119"/>
        <v>фото1</v>
      </c>
      <c r="J1564" s="541"/>
      <c r="K1564" s="542" t="s">
        <v>32</v>
      </c>
      <c r="L1564" s="546">
        <v>50</v>
      </c>
      <c r="M1564" s="558">
        <v>2921.9</v>
      </c>
      <c r="N1564" s="544"/>
      <c r="O1564" s="331">
        <f t="shared" si="120"/>
        <v>0</v>
      </c>
      <c r="P1564" s="545"/>
      <c r="Q1564" s="333" t="s">
        <v>2386</v>
      </c>
      <c r="R1564" s="340">
        <f t="shared" si="121"/>
        <v>58.438000000000002</v>
      </c>
      <c r="S1564" s="70"/>
      <c r="T1564" s="70"/>
    </row>
    <row r="1565" spans="1:20" ht="25.5" x14ac:dyDescent="0.2">
      <c r="A1565" s="519">
        <v>1550</v>
      </c>
      <c r="B1565" s="537">
        <v>4384</v>
      </c>
      <c r="C1565" s="538" t="s">
        <v>13142</v>
      </c>
      <c r="D1565" s="539"/>
      <c r="E1565" s="411" t="s">
        <v>2383</v>
      </c>
      <c r="F1565" s="411" t="s">
        <v>2429</v>
      </c>
      <c r="G1565" s="411" t="s">
        <v>2430</v>
      </c>
      <c r="H1565" s="540" t="s">
        <v>657</v>
      </c>
      <c r="I1565" s="541" t="str">
        <f t="shared" si="119"/>
        <v>фото1</v>
      </c>
      <c r="J1565" s="541"/>
      <c r="K1565" s="542" t="s">
        <v>32</v>
      </c>
      <c r="L1565" s="546">
        <v>50</v>
      </c>
      <c r="M1565" s="558">
        <v>2921.9</v>
      </c>
      <c r="N1565" s="544"/>
      <c r="O1565" s="331">
        <f t="shared" si="120"/>
        <v>0</v>
      </c>
      <c r="P1565" s="545"/>
      <c r="Q1565" s="333" t="s">
        <v>2386</v>
      </c>
      <c r="R1565" s="340">
        <f t="shared" si="121"/>
        <v>58.438000000000002</v>
      </c>
      <c r="S1565" s="70"/>
      <c r="T1565" s="70"/>
    </row>
    <row r="1566" spans="1:20" ht="25.5" x14ac:dyDescent="0.2">
      <c r="A1566" s="519">
        <v>1551</v>
      </c>
      <c r="B1566" s="537">
        <v>539</v>
      </c>
      <c r="C1566" s="538" t="s">
        <v>13143</v>
      </c>
      <c r="D1566" s="539"/>
      <c r="E1566" s="411" t="s">
        <v>2431</v>
      </c>
      <c r="F1566" s="411" t="s">
        <v>2432</v>
      </c>
      <c r="G1566" s="411" t="s">
        <v>2433</v>
      </c>
      <c r="H1566" s="540" t="s">
        <v>956</v>
      </c>
      <c r="I1566" s="541" t="str">
        <f t="shared" si="119"/>
        <v>фото1</v>
      </c>
      <c r="J1566" s="541"/>
      <c r="K1566" s="542" t="s">
        <v>32</v>
      </c>
      <c r="L1566" s="546">
        <v>25</v>
      </c>
      <c r="M1566" s="558">
        <v>2589</v>
      </c>
      <c r="N1566" s="544"/>
      <c r="O1566" s="331">
        <f t="shared" si="120"/>
        <v>0</v>
      </c>
      <c r="P1566" s="545"/>
      <c r="Q1566" s="333" t="s">
        <v>2434</v>
      </c>
      <c r="R1566" s="340">
        <f t="shared" si="121"/>
        <v>103.56</v>
      </c>
      <c r="S1566" s="70"/>
      <c r="T1566" s="70"/>
    </row>
    <row r="1567" spans="1:20" ht="38.25" x14ac:dyDescent="0.2">
      <c r="A1567" s="519">
        <v>1552</v>
      </c>
      <c r="B1567" s="537">
        <v>302</v>
      </c>
      <c r="C1567" s="538" t="s">
        <v>13144</v>
      </c>
      <c r="D1567" s="539"/>
      <c r="E1567" s="411" t="s">
        <v>42</v>
      </c>
      <c r="F1567" s="411" t="s">
        <v>2435</v>
      </c>
      <c r="G1567" s="411" t="s">
        <v>2436</v>
      </c>
      <c r="H1567" s="540" t="s">
        <v>2438</v>
      </c>
      <c r="I1567" s="541" t="str">
        <f t="shared" si="119"/>
        <v>фото1</v>
      </c>
      <c r="J1567" s="541"/>
      <c r="K1567" s="542" t="s">
        <v>32</v>
      </c>
      <c r="L1567" s="546">
        <v>25</v>
      </c>
      <c r="M1567" s="558">
        <v>1606.5</v>
      </c>
      <c r="N1567" s="544"/>
      <c r="O1567" s="331">
        <f t="shared" si="120"/>
        <v>0</v>
      </c>
      <c r="P1567" s="545"/>
      <c r="Q1567" s="333" t="s">
        <v>2437</v>
      </c>
      <c r="R1567" s="340">
        <f t="shared" si="121"/>
        <v>64.260000000000005</v>
      </c>
      <c r="S1567" s="70"/>
      <c r="T1567" s="70"/>
    </row>
    <row r="1568" spans="1:20" ht="15" x14ac:dyDescent="0.2">
      <c r="A1568" s="519">
        <v>1553</v>
      </c>
      <c r="B1568" s="537">
        <v>2185</v>
      </c>
      <c r="C1568" s="538" t="s">
        <v>13145</v>
      </c>
      <c r="D1568" s="539"/>
      <c r="E1568" s="411" t="s">
        <v>42</v>
      </c>
      <c r="F1568" s="411" t="s">
        <v>2451</v>
      </c>
      <c r="G1568" s="411" t="s">
        <v>2452</v>
      </c>
      <c r="H1568" s="540" t="s">
        <v>2453</v>
      </c>
      <c r="I1568" s="541" t="str">
        <f t="shared" si="119"/>
        <v>фото1</v>
      </c>
      <c r="J1568" s="541"/>
      <c r="K1568" s="542" t="s">
        <v>32</v>
      </c>
      <c r="L1568" s="546">
        <v>50</v>
      </c>
      <c r="M1568" s="558">
        <v>2792</v>
      </c>
      <c r="N1568" s="544"/>
      <c r="O1568" s="331">
        <f t="shared" si="120"/>
        <v>0</v>
      </c>
      <c r="P1568" s="545"/>
      <c r="Q1568" s="333" t="s">
        <v>2437</v>
      </c>
      <c r="R1568" s="340">
        <f t="shared" si="121"/>
        <v>55.84</v>
      </c>
      <c r="S1568" s="70"/>
      <c r="T1568" s="70"/>
    </row>
    <row r="1569" spans="1:20" ht="15" x14ac:dyDescent="0.2">
      <c r="A1569" s="519">
        <v>1554</v>
      </c>
      <c r="B1569" s="537">
        <v>2184</v>
      </c>
      <c r="C1569" s="538" t="s">
        <v>13146</v>
      </c>
      <c r="D1569" s="539"/>
      <c r="E1569" s="411" t="s">
        <v>42</v>
      </c>
      <c r="F1569" s="411" t="s">
        <v>2457</v>
      </c>
      <c r="G1569" s="411" t="s">
        <v>2458</v>
      </c>
      <c r="H1569" s="540" t="s">
        <v>2459</v>
      </c>
      <c r="I1569" s="541" t="str">
        <f t="shared" si="119"/>
        <v>фото1</v>
      </c>
      <c r="J1569" s="541"/>
      <c r="K1569" s="542" t="s">
        <v>32</v>
      </c>
      <c r="L1569" s="546">
        <v>50</v>
      </c>
      <c r="M1569" s="558">
        <v>2889.5</v>
      </c>
      <c r="N1569" s="544"/>
      <c r="O1569" s="331">
        <f t="shared" si="120"/>
        <v>0</v>
      </c>
      <c r="P1569" s="545"/>
      <c r="Q1569" s="333" t="s">
        <v>2437</v>
      </c>
      <c r="R1569" s="340">
        <f t="shared" si="121"/>
        <v>57.79</v>
      </c>
      <c r="S1569" s="70"/>
      <c r="T1569" s="70"/>
    </row>
    <row r="1570" spans="1:20" ht="25.5" x14ac:dyDescent="0.2">
      <c r="A1570" s="519">
        <v>1555</v>
      </c>
      <c r="B1570" s="537">
        <v>19</v>
      </c>
      <c r="C1570" s="538" t="s">
        <v>13147</v>
      </c>
      <c r="D1570" s="539"/>
      <c r="E1570" s="411" t="s">
        <v>42</v>
      </c>
      <c r="F1570" s="411" t="s">
        <v>2439</v>
      </c>
      <c r="G1570" s="411" t="s">
        <v>2440</v>
      </c>
      <c r="H1570" s="540" t="s">
        <v>2442</v>
      </c>
      <c r="I1570" s="541" t="str">
        <f t="shared" si="119"/>
        <v>фото1</v>
      </c>
      <c r="J1570" s="541"/>
      <c r="K1570" s="542" t="s">
        <v>32</v>
      </c>
      <c r="L1570" s="546">
        <v>50</v>
      </c>
      <c r="M1570" s="558">
        <v>2889.5</v>
      </c>
      <c r="N1570" s="544"/>
      <c r="O1570" s="331">
        <f t="shared" si="120"/>
        <v>0</v>
      </c>
      <c r="P1570" s="545"/>
      <c r="Q1570" s="333" t="s">
        <v>2441</v>
      </c>
      <c r="R1570" s="340">
        <f t="shared" si="121"/>
        <v>57.79</v>
      </c>
      <c r="S1570" s="70"/>
      <c r="T1570" s="70"/>
    </row>
    <row r="1571" spans="1:20" ht="15" x14ac:dyDescent="0.2">
      <c r="A1571" s="519">
        <v>1556</v>
      </c>
      <c r="B1571" s="537">
        <v>521</v>
      </c>
      <c r="C1571" s="538" t="s">
        <v>13148</v>
      </c>
      <c r="D1571" s="539"/>
      <c r="E1571" s="411" t="s">
        <v>42</v>
      </c>
      <c r="F1571" s="411" t="s">
        <v>2446</v>
      </c>
      <c r="G1571" s="411" t="s">
        <v>1867</v>
      </c>
      <c r="H1571" s="540" t="s">
        <v>2447</v>
      </c>
      <c r="I1571" s="541" t="str">
        <f t="shared" si="119"/>
        <v>фото1</v>
      </c>
      <c r="J1571" s="541"/>
      <c r="K1571" s="542" t="s">
        <v>32</v>
      </c>
      <c r="L1571" s="546">
        <v>50</v>
      </c>
      <c r="M1571" s="558">
        <v>2792</v>
      </c>
      <c r="N1571" s="544"/>
      <c r="O1571" s="331">
        <f t="shared" si="120"/>
        <v>0</v>
      </c>
      <c r="P1571" s="545"/>
      <c r="Q1571" s="333" t="s">
        <v>2441</v>
      </c>
      <c r="R1571" s="340">
        <f t="shared" si="121"/>
        <v>55.84</v>
      </c>
      <c r="S1571" s="70"/>
      <c r="T1571" s="70"/>
    </row>
    <row r="1572" spans="1:20" ht="25.5" x14ac:dyDescent="0.2">
      <c r="A1572" s="519">
        <v>1557</v>
      </c>
      <c r="B1572" s="537">
        <v>2484</v>
      </c>
      <c r="C1572" s="538" t="s">
        <v>13149</v>
      </c>
      <c r="D1572" s="539"/>
      <c r="E1572" s="411" t="s">
        <v>42</v>
      </c>
      <c r="F1572" s="411" t="s">
        <v>3922</v>
      </c>
      <c r="G1572" s="411" t="s">
        <v>3923</v>
      </c>
      <c r="H1572" s="540" t="s">
        <v>6523</v>
      </c>
      <c r="I1572" s="541" t="str">
        <f t="shared" si="119"/>
        <v>фото1</v>
      </c>
      <c r="J1572" s="541"/>
      <c r="K1572" s="542" t="s">
        <v>32</v>
      </c>
      <c r="L1572" s="546">
        <v>25</v>
      </c>
      <c r="M1572" s="558">
        <v>2074.1999999999998</v>
      </c>
      <c r="N1572" s="544"/>
      <c r="O1572" s="331">
        <f t="shared" si="120"/>
        <v>0</v>
      </c>
      <c r="P1572" s="545"/>
      <c r="Q1572" s="333" t="s">
        <v>2441</v>
      </c>
      <c r="R1572" s="340">
        <f t="shared" si="121"/>
        <v>82.967999999999989</v>
      </c>
      <c r="S1572" s="70"/>
      <c r="T1572" s="70"/>
    </row>
    <row r="1573" spans="1:20" ht="15" x14ac:dyDescent="0.2">
      <c r="A1573" s="519">
        <v>1558</v>
      </c>
      <c r="B1573" s="537">
        <v>531</v>
      </c>
      <c r="C1573" s="538" t="s">
        <v>13150</v>
      </c>
      <c r="D1573" s="539"/>
      <c r="E1573" s="411" t="s">
        <v>42</v>
      </c>
      <c r="F1573" s="411" t="s">
        <v>2448</v>
      </c>
      <c r="G1573" s="411" t="s">
        <v>2449</v>
      </c>
      <c r="H1573" s="540" t="s">
        <v>2450</v>
      </c>
      <c r="I1573" s="541" t="str">
        <f t="shared" si="119"/>
        <v>фото1</v>
      </c>
      <c r="J1573" s="541"/>
      <c r="K1573" s="542" t="s">
        <v>32</v>
      </c>
      <c r="L1573" s="546">
        <v>50</v>
      </c>
      <c r="M1573" s="558">
        <v>2889.5</v>
      </c>
      <c r="N1573" s="544"/>
      <c r="O1573" s="331">
        <f t="shared" si="120"/>
        <v>0</v>
      </c>
      <c r="P1573" s="545"/>
      <c r="Q1573" s="333" t="s">
        <v>2441</v>
      </c>
      <c r="R1573" s="340">
        <f t="shared" si="121"/>
        <v>57.79</v>
      </c>
      <c r="S1573" s="70"/>
      <c r="T1573" s="70"/>
    </row>
    <row r="1574" spans="1:20" ht="15" x14ac:dyDescent="0.2">
      <c r="A1574" s="519">
        <v>1559</v>
      </c>
      <c r="B1574" s="537">
        <v>556</v>
      </c>
      <c r="C1574" s="538" t="s">
        <v>13151</v>
      </c>
      <c r="D1574" s="539"/>
      <c r="E1574" s="411" t="s">
        <v>42</v>
      </c>
      <c r="F1574" s="411" t="s">
        <v>2454</v>
      </c>
      <c r="G1574" s="411" t="s">
        <v>2455</v>
      </c>
      <c r="H1574" s="540" t="s">
        <v>2456</v>
      </c>
      <c r="I1574" s="541" t="str">
        <f t="shared" si="119"/>
        <v>фото1</v>
      </c>
      <c r="J1574" s="541"/>
      <c r="K1574" s="542" t="s">
        <v>32</v>
      </c>
      <c r="L1574" s="546">
        <v>50</v>
      </c>
      <c r="M1574" s="558">
        <v>2889.5</v>
      </c>
      <c r="N1574" s="544"/>
      <c r="O1574" s="331">
        <f t="shared" si="120"/>
        <v>0</v>
      </c>
      <c r="P1574" s="545"/>
      <c r="Q1574" s="333" t="s">
        <v>2441</v>
      </c>
      <c r="R1574" s="340">
        <f t="shared" si="121"/>
        <v>57.79</v>
      </c>
      <c r="S1574" s="70"/>
      <c r="T1574" s="70"/>
    </row>
    <row r="1575" spans="1:20" ht="15" x14ac:dyDescent="0.2">
      <c r="A1575" s="519">
        <v>1560</v>
      </c>
      <c r="B1575" s="537">
        <v>540</v>
      </c>
      <c r="C1575" s="538" t="s">
        <v>13152</v>
      </c>
      <c r="D1575" s="539"/>
      <c r="E1575" s="411" t="s">
        <v>42</v>
      </c>
      <c r="F1575" s="411" t="s">
        <v>1566</v>
      </c>
      <c r="G1575" s="411" t="s">
        <v>1567</v>
      </c>
      <c r="H1575" s="540" t="s">
        <v>2460</v>
      </c>
      <c r="I1575" s="541" t="str">
        <f t="shared" si="119"/>
        <v>фото1</v>
      </c>
      <c r="J1575" s="541"/>
      <c r="K1575" s="542" t="s">
        <v>32</v>
      </c>
      <c r="L1575" s="546">
        <v>50</v>
      </c>
      <c r="M1575" s="558">
        <v>2889.5</v>
      </c>
      <c r="N1575" s="544"/>
      <c r="O1575" s="331">
        <f t="shared" si="120"/>
        <v>0</v>
      </c>
      <c r="P1575" s="545"/>
      <c r="Q1575" s="333" t="s">
        <v>2441</v>
      </c>
      <c r="R1575" s="340">
        <f t="shared" si="121"/>
        <v>57.79</v>
      </c>
      <c r="S1575" s="70"/>
      <c r="T1575" s="70"/>
    </row>
    <row r="1576" spans="1:20" ht="15" x14ac:dyDescent="0.2">
      <c r="A1576" s="519">
        <v>1561</v>
      </c>
      <c r="B1576" s="537">
        <v>2226</v>
      </c>
      <c r="C1576" s="538" t="s">
        <v>13153</v>
      </c>
      <c r="D1576" s="539"/>
      <c r="E1576" s="411" t="s">
        <v>42</v>
      </c>
      <c r="F1576" s="411" t="s">
        <v>2443</v>
      </c>
      <c r="G1576" s="411" t="s">
        <v>9586</v>
      </c>
      <c r="H1576" s="540" t="s">
        <v>2445</v>
      </c>
      <c r="I1576" s="541" t="str">
        <f t="shared" si="119"/>
        <v>фото1</v>
      </c>
      <c r="J1576" s="541"/>
      <c r="K1576" s="542" t="s">
        <v>32</v>
      </c>
      <c r="L1576" s="546">
        <v>25</v>
      </c>
      <c r="M1576" s="558">
        <v>2045</v>
      </c>
      <c r="N1576" s="544"/>
      <c r="O1576" s="331">
        <f t="shared" si="120"/>
        <v>0</v>
      </c>
      <c r="P1576" s="545"/>
      <c r="Q1576" s="333" t="s">
        <v>2444</v>
      </c>
      <c r="R1576" s="340">
        <f t="shared" si="121"/>
        <v>81.8</v>
      </c>
      <c r="S1576" s="70"/>
      <c r="T1576" s="70"/>
    </row>
    <row r="1577" spans="1:20" ht="25.5" x14ac:dyDescent="0.2">
      <c r="A1577" s="519">
        <v>1562</v>
      </c>
      <c r="B1577" s="537">
        <v>675</v>
      </c>
      <c r="C1577" s="538" t="s">
        <v>11179</v>
      </c>
      <c r="D1577" s="539"/>
      <c r="E1577" s="411" t="s">
        <v>2461</v>
      </c>
      <c r="F1577" s="411" t="s">
        <v>11180</v>
      </c>
      <c r="G1577" s="411" t="s">
        <v>11181</v>
      </c>
      <c r="H1577" s="540" t="s">
        <v>11182</v>
      </c>
      <c r="I1577" s="541" t="str">
        <f t="shared" si="119"/>
        <v>фото1</v>
      </c>
      <c r="J1577" s="541"/>
      <c r="K1577" s="542" t="s">
        <v>32</v>
      </c>
      <c r="L1577" s="546">
        <v>25</v>
      </c>
      <c r="M1577" s="558">
        <v>1931.3</v>
      </c>
      <c r="N1577" s="544"/>
      <c r="O1577" s="331">
        <f t="shared" si="120"/>
        <v>0</v>
      </c>
      <c r="P1577" s="545"/>
      <c r="Q1577" s="333" t="s">
        <v>11183</v>
      </c>
      <c r="R1577" s="340">
        <f t="shared" si="121"/>
        <v>77.251999999999995</v>
      </c>
      <c r="S1577" s="70"/>
      <c r="T1577" s="70"/>
    </row>
    <row r="1578" spans="1:20" ht="15" x14ac:dyDescent="0.2">
      <c r="A1578" s="519">
        <v>1563</v>
      </c>
      <c r="B1578" s="537">
        <v>376</v>
      </c>
      <c r="C1578" s="538" t="s">
        <v>13154</v>
      </c>
      <c r="D1578" s="539"/>
      <c r="E1578" s="411" t="s">
        <v>2461</v>
      </c>
      <c r="F1578" s="411" t="s">
        <v>2462</v>
      </c>
      <c r="G1578" s="411" t="s">
        <v>2463</v>
      </c>
      <c r="H1578" s="540" t="s">
        <v>2465</v>
      </c>
      <c r="I1578" s="541" t="str">
        <f t="shared" si="119"/>
        <v>фото1</v>
      </c>
      <c r="J1578" s="541"/>
      <c r="K1578" s="542" t="s">
        <v>32</v>
      </c>
      <c r="L1578" s="546">
        <v>50</v>
      </c>
      <c r="M1578" s="558">
        <v>2109.9</v>
      </c>
      <c r="N1578" s="544"/>
      <c r="O1578" s="331">
        <f t="shared" si="120"/>
        <v>0</v>
      </c>
      <c r="P1578" s="545"/>
      <c r="Q1578" s="333" t="s">
        <v>2464</v>
      </c>
      <c r="R1578" s="340">
        <f t="shared" si="121"/>
        <v>42.198</v>
      </c>
      <c r="S1578" s="70"/>
      <c r="T1578" s="70"/>
    </row>
    <row r="1579" spans="1:20" ht="15" x14ac:dyDescent="0.2">
      <c r="A1579" s="519">
        <v>1564</v>
      </c>
      <c r="B1579" s="537">
        <v>2176</v>
      </c>
      <c r="C1579" s="538" t="s">
        <v>13155</v>
      </c>
      <c r="D1579" s="539"/>
      <c r="E1579" s="411" t="s">
        <v>2461</v>
      </c>
      <c r="F1579" s="411" t="s">
        <v>2466</v>
      </c>
      <c r="G1579" s="411" t="s">
        <v>2467</v>
      </c>
      <c r="H1579" s="540" t="s">
        <v>2468</v>
      </c>
      <c r="I1579" s="541" t="str">
        <f t="shared" si="119"/>
        <v>фото1</v>
      </c>
      <c r="J1579" s="541"/>
      <c r="K1579" s="542" t="s">
        <v>32</v>
      </c>
      <c r="L1579" s="546">
        <v>50</v>
      </c>
      <c r="M1579" s="558">
        <v>2304.7999999999997</v>
      </c>
      <c r="N1579" s="544"/>
      <c r="O1579" s="331">
        <f t="shared" si="120"/>
        <v>0</v>
      </c>
      <c r="P1579" s="545"/>
      <c r="Q1579" s="333" t="s">
        <v>2464</v>
      </c>
      <c r="R1579" s="340">
        <f t="shared" si="121"/>
        <v>46.095999999999997</v>
      </c>
      <c r="S1579" s="70"/>
      <c r="T1579" s="70"/>
    </row>
    <row r="1580" spans="1:20" ht="15" x14ac:dyDescent="0.2">
      <c r="A1580" s="519">
        <v>1565</v>
      </c>
      <c r="B1580" s="537">
        <v>5721</v>
      </c>
      <c r="C1580" s="538" t="s">
        <v>13156</v>
      </c>
      <c r="D1580" s="539"/>
      <c r="E1580" s="411" t="s">
        <v>2461</v>
      </c>
      <c r="F1580" s="411" t="s">
        <v>9587</v>
      </c>
      <c r="G1580" s="411" t="s">
        <v>9588</v>
      </c>
      <c r="H1580" s="540" t="s">
        <v>9589</v>
      </c>
      <c r="I1580" s="541" t="str">
        <f t="shared" si="119"/>
        <v>фото1</v>
      </c>
      <c r="J1580" s="541"/>
      <c r="K1580" s="542" t="s">
        <v>32</v>
      </c>
      <c r="L1580" s="546">
        <v>50</v>
      </c>
      <c r="M1580" s="558">
        <v>2109.9</v>
      </c>
      <c r="N1580" s="544"/>
      <c r="O1580" s="331">
        <f t="shared" si="120"/>
        <v>0</v>
      </c>
      <c r="P1580" s="545"/>
      <c r="Q1580" s="333" t="s">
        <v>2464</v>
      </c>
      <c r="R1580" s="340">
        <f t="shared" si="121"/>
        <v>42.198</v>
      </c>
      <c r="S1580" s="70"/>
      <c r="T1580" s="70"/>
    </row>
    <row r="1581" spans="1:20" ht="25.5" x14ac:dyDescent="0.2">
      <c r="A1581" s="519">
        <v>1566</v>
      </c>
      <c r="B1581" s="537">
        <v>671</v>
      </c>
      <c r="C1581" s="538" t="s">
        <v>13157</v>
      </c>
      <c r="D1581" s="539"/>
      <c r="E1581" s="411" t="s">
        <v>2461</v>
      </c>
      <c r="F1581" s="411" t="s">
        <v>2472</v>
      </c>
      <c r="G1581" s="411" t="s">
        <v>2473</v>
      </c>
      <c r="H1581" s="540" t="s">
        <v>2474</v>
      </c>
      <c r="I1581" s="541" t="str">
        <f t="shared" si="119"/>
        <v>фото1</v>
      </c>
      <c r="J1581" s="541"/>
      <c r="K1581" s="542" t="s">
        <v>32</v>
      </c>
      <c r="L1581" s="546">
        <v>50</v>
      </c>
      <c r="M1581" s="558">
        <v>2304.7999999999997</v>
      </c>
      <c r="N1581" s="544"/>
      <c r="O1581" s="331">
        <f t="shared" si="120"/>
        <v>0</v>
      </c>
      <c r="P1581" s="545"/>
      <c r="Q1581" s="333" t="s">
        <v>2464</v>
      </c>
      <c r="R1581" s="340">
        <f t="shared" si="121"/>
        <v>46.095999999999997</v>
      </c>
      <c r="S1581" s="70"/>
      <c r="T1581" s="70"/>
    </row>
    <row r="1582" spans="1:20" ht="15" x14ac:dyDescent="0.2">
      <c r="A1582" s="519">
        <v>1567</v>
      </c>
      <c r="B1582" s="537">
        <v>672</v>
      </c>
      <c r="C1582" s="538" t="s">
        <v>13158</v>
      </c>
      <c r="D1582" s="539"/>
      <c r="E1582" s="411" t="s">
        <v>2461</v>
      </c>
      <c r="F1582" s="411" t="s">
        <v>174</v>
      </c>
      <c r="G1582" s="411" t="s">
        <v>175</v>
      </c>
      <c r="H1582" s="540" t="s">
        <v>2475</v>
      </c>
      <c r="I1582" s="541" t="str">
        <f t="shared" si="119"/>
        <v>фото1</v>
      </c>
      <c r="J1582" s="541"/>
      <c r="K1582" s="542" t="s">
        <v>32</v>
      </c>
      <c r="L1582" s="546">
        <v>50</v>
      </c>
      <c r="M1582" s="558">
        <v>2304.7999999999997</v>
      </c>
      <c r="N1582" s="544"/>
      <c r="O1582" s="331">
        <f t="shared" si="120"/>
        <v>0</v>
      </c>
      <c r="P1582" s="545"/>
      <c r="Q1582" s="333" t="s">
        <v>2464</v>
      </c>
      <c r="R1582" s="340">
        <f t="shared" si="121"/>
        <v>46.095999999999997</v>
      </c>
      <c r="S1582" s="70"/>
      <c r="T1582" s="70"/>
    </row>
    <row r="1583" spans="1:20" ht="15" x14ac:dyDescent="0.2">
      <c r="A1583" s="519">
        <v>1568</v>
      </c>
      <c r="B1583" s="537">
        <v>673</v>
      </c>
      <c r="C1583" s="538" t="s">
        <v>13159</v>
      </c>
      <c r="D1583" s="539"/>
      <c r="E1583" s="411" t="s">
        <v>2461</v>
      </c>
      <c r="F1583" s="411" t="s">
        <v>2476</v>
      </c>
      <c r="G1583" s="411" t="s">
        <v>2477</v>
      </c>
      <c r="H1583" s="540" t="s">
        <v>2478</v>
      </c>
      <c r="I1583" s="541" t="str">
        <f t="shared" si="119"/>
        <v>фото1</v>
      </c>
      <c r="J1583" s="541"/>
      <c r="K1583" s="542" t="s">
        <v>32</v>
      </c>
      <c r="L1583" s="546">
        <v>50</v>
      </c>
      <c r="M1583" s="558">
        <v>2304.7999999999997</v>
      </c>
      <c r="N1583" s="544"/>
      <c r="O1583" s="331">
        <f t="shared" si="120"/>
        <v>0</v>
      </c>
      <c r="P1583" s="545"/>
      <c r="Q1583" s="333" t="s">
        <v>2464</v>
      </c>
      <c r="R1583" s="340">
        <f t="shared" si="121"/>
        <v>46.095999999999997</v>
      </c>
      <c r="S1583" s="70"/>
      <c r="T1583" s="70"/>
    </row>
    <row r="1584" spans="1:20" ht="15" x14ac:dyDescent="0.2">
      <c r="A1584" s="519">
        <v>1569</v>
      </c>
      <c r="B1584" s="537">
        <v>542</v>
      </c>
      <c r="C1584" s="538" t="s">
        <v>13160</v>
      </c>
      <c r="D1584" s="539"/>
      <c r="E1584" s="411" t="s">
        <v>2461</v>
      </c>
      <c r="F1584" s="411" t="s">
        <v>2488</v>
      </c>
      <c r="G1584" s="411" t="s">
        <v>2489</v>
      </c>
      <c r="H1584" s="540" t="s">
        <v>772</v>
      </c>
      <c r="I1584" s="541" t="str">
        <f t="shared" si="119"/>
        <v>фото1</v>
      </c>
      <c r="J1584" s="541"/>
      <c r="K1584" s="542" t="s">
        <v>32</v>
      </c>
      <c r="L1584" s="546">
        <v>50</v>
      </c>
      <c r="M1584" s="558">
        <v>2304.7999999999997</v>
      </c>
      <c r="N1584" s="544"/>
      <c r="O1584" s="331">
        <f t="shared" si="120"/>
        <v>0</v>
      </c>
      <c r="P1584" s="545"/>
      <c r="Q1584" s="333" t="s">
        <v>2464</v>
      </c>
      <c r="R1584" s="340">
        <f t="shared" si="121"/>
        <v>46.095999999999997</v>
      </c>
      <c r="S1584" s="70"/>
      <c r="T1584" s="70"/>
    </row>
    <row r="1585" spans="1:20" ht="25.5" x14ac:dyDescent="0.2">
      <c r="A1585" s="519">
        <v>1570</v>
      </c>
      <c r="B1585" s="537">
        <v>5722</v>
      </c>
      <c r="C1585" s="538" t="s">
        <v>13161</v>
      </c>
      <c r="D1585" s="539"/>
      <c r="E1585" s="411" t="s">
        <v>2461</v>
      </c>
      <c r="F1585" s="411" t="s">
        <v>9590</v>
      </c>
      <c r="G1585" s="411" t="s">
        <v>9591</v>
      </c>
      <c r="H1585" s="540" t="s">
        <v>9592</v>
      </c>
      <c r="I1585" s="541" t="str">
        <f t="shared" si="119"/>
        <v>фото1</v>
      </c>
      <c r="J1585" s="541"/>
      <c r="K1585" s="542" t="s">
        <v>32</v>
      </c>
      <c r="L1585" s="546">
        <v>50</v>
      </c>
      <c r="M1585" s="558">
        <v>3539.1</v>
      </c>
      <c r="N1585" s="544"/>
      <c r="O1585" s="331">
        <f t="shared" si="120"/>
        <v>0</v>
      </c>
      <c r="P1585" s="545"/>
      <c r="Q1585" s="333" t="s">
        <v>2484</v>
      </c>
      <c r="R1585" s="340">
        <f t="shared" si="121"/>
        <v>70.781999999999996</v>
      </c>
      <c r="S1585" s="70"/>
      <c r="T1585" s="70"/>
    </row>
    <row r="1586" spans="1:20" ht="15" x14ac:dyDescent="0.2">
      <c r="A1586" s="519">
        <v>1571</v>
      </c>
      <c r="B1586" s="537">
        <v>112</v>
      </c>
      <c r="C1586" s="538" t="s">
        <v>13162</v>
      </c>
      <c r="D1586" s="539"/>
      <c r="E1586" s="411" t="s">
        <v>2461</v>
      </c>
      <c r="F1586" s="411" t="s">
        <v>2482</v>
      </c>
      <c r="G1586" s="411" t="s">
        <v>2483</v>
      </c>
      <c r="H1586" s="540" t="s">
        <v>2191</v>
      </c>
      <c r="I1586" s="541" t="str">
        <f t="shared" si="119"/>
        <v>фото1</v>
      </c>
      <c r="J1586" s="541"/>
      <c r="K1586" s="542" t="s">
        <v>32</v>
      </c>
      <c r="L1586" s="546">
        <v>50</v>
      </c>
      <c r="M1586" s="558">
        <v>1980</v>
      </c>
      <c r="N1586" s="544"/>
      <c r="O1586" s="331">
        <f t="shared" si="120"/>
        <v>0</v>
      </c>
      <c r="P1586" s="545"/>
      <c r="Q1586" s="333" t="s">
        <v>2484</v>
      </c>
      <c r="R1586" s="340">
        <f t="shared" si="121"/>
        <v>39.6</v>
      </c>
      <c r="S1586" s="70"/>
      <c r="T1586" s="70"/>
    </row>
    <row r="1587" spans="1:20" ht="25.5" x14ac:dyDescent="0.2">
      <c r="A1587" s="519">
        <v>1572</v>
      </c>
      <c r="B1587" s="537">
        <v>20</v>
      </c>
      <c r="C1587" s="538" t="s">
        <v>13163</v>
      </c>
      <c r="D1587" s="539"/>
      <c r="E1587" s="411" t="s">
        <v>2461</v>
      </c>
      <c r="F1587" s="411" t="s">
        <v>2469</v>
      </c>
      <c r="G1587" s="411" t="s">
        <v>2470</v>
      </c>
      <c r="H1587" s="540" t="s">
        <v>668</v>
      </c>
      <c r="I1587" s="541" t="str">
        <f t="shared" si="119"/>
        <v>фото1</v>
      </c>
      <c r="J1587" s="541"/>
      <c r="K1587" s="542" t="s">
        <v>32</v>
      </c>
      <c r="L1587" s="546">
        <v>50</v>
      </c>
      <c r="M1587" s="558">
        <v>2564.6999999999998</v>
      </c>
      <c r="N1587" s="544"/>
      <c r="O1587" s="331">
        <f t="shared" si="120"/>
        <v>0</v>
      </c>
      <c r="P1587" s="545"/>
      <c r="Q1587" s="333" t="s">
        <v>2471</v>
      </c>
      <c r="R1587" s="340">
        <f t="shared" si="121"/>
        <v>51.293999999999997</v>
      </c>
      <c r="S1587" s="70"/>
      <c r="T1587" s="70"/>
    </row>
    <row r="1588" spans="1:20" ht="25.5" x14ac:dyDescent="0.2">
      <c r="A1588" s="519">
        <v>1573</v>
      </c>
      <c r="B1588" s="537">
        <v>5723</v>
      </c>
      <c r="C1588" s="538" t="s">
        <v>13164</v>
      </c>
      <c r="D1588" s="539"/>
      <c r="E1588" s="411" t="s">
        <v>2461</v>
      </c>
      <c r="F1588" s="411" t="s">
        <v>9593</v>
      </c>
      <c r="G1588" s="411" t="s">
        <v>9594</v>
      </c>
      <c r="H1588" s="540" t="s">
        <v>9595</v>
      </c>
      <c r="I1588" s="541" t="str">
        <f t="shared" si="119"/>
        <v>фото1</v>
      </c>
      <c r="J1588" s="541"/>
      <c r="K1588" s="542" t="s">
        <v>32</v>
      </c>
      <c r="L1588" s="546">
        <v>50</v>
      </c>
      <c r="M1588" s="558">
        <v>2564.6999999999998</v>
      </c>
      <c r="N1588" s="544"/>
      <c r="O1588" s="331">
        <f t="shared" si="120"/>
        <v>0</v>
      </c>
      <c r="P1588" s="545"/>
      <c r="Q1588" s="333" t="s">
        <v>2471</v>
      </c>
      <c r="R1588" s="340">
        <f t="shared" si="121"/>
        <v>51.293999999999997</v>
      </c>
      <c r="S1588" s="70"/>
      <c r="T1588" s="70"/>
    </row>
    <row r="1589" spans="1:20" ht="25.5" x14ac:dyDescent="0.2">
      <c r="A1589" s="519">
        <v>1574</v>
      </c>
      <c r="B1589" s="537">
        <v>541</v>
      </c>
      <c r="C1589" s="538" t="s">
        <v>13165</v>
      </c>
      <c r="D1589" s="539"/>
      <c r="E1589" s="411" t="s">
        <v>2461</v>
      </c>
      <c r="F1589" s="411" t="s">
        <v>2479</v>
      </c>
      <c r="G1589" s="411" t="s">
        <v>2480</v>
      </c>
      <c r="H1589" s="540" t="s">
        <v>2481</v>
      </c>
      <c r="I1589" s="541" t="str">
        <f t="shared" si="119"/>
        <v>фото1</v>
      </c>
      <c r="J1589" s="541"/>
      <c r="K1589" s="542" t="s">
        <v>32</v>
      </c>
      <c r="L1589" s="546">
        <v>50</v>
      </c>
      <c r="M1589" s="558">
        <v>2564.6999999999998</v>
      </c>
      <c r="N1589" s="544"/>
      <c r="O1589" s="331">
        <f t="shared" si="120"/>
        <v>0</v>
      </c>
      <c r="P1589" s="545"/>
      <c r="Q1589" s="333" t="s">
        <v>2471</v>
      </c>
      <c r="R1589" s="340">
        <f t="shared" si="121"/>
        <v>51.293999999999997</v>
      </c>
      <c r="S1589" s="70"/>
      <c r="T1589" s="70"/>
    </row>
    <row r="1590" spans="1:20" ht="25.5" x14ac:dyDescent="0.2">
      <c r="A1590" s="519">
        <v>1575</v>
      </c>
      <c r="B1590" s="537">
        <v>696</v>
      </c>
      <c r="C1590" s="538" t="s">
        <v>11184</v>
      </c>
      <c r="D1590" s="539"/>
      <c r="E1590" s="411" t="s">
        <v>2461</v>
      </c>
      <c r="F1590" s="411" t="s">
        <v>11185</v>
      </c>
      <c r="G1590" s="411" t="s">
        <v>11186</v>
      </c>
      <c r="H1590" s="540" t="s">
        <v>11187</v>
      </c>
      <c r="I1590" s="541" t="str">
        <f t="shared" si="119"/>
        <v>фото1</v>
      </c>
      <c r="J1590" s="541"/>
      <c r="K1590" s="542" t="s">
        <v>32</v>
      </c>
      <c r="L1590" s="546">
        <v>50</v>
      </c>
      <c r="M1590" s="558">
        <v>2564.6999999999998</v>
      </c>
      <c r="N1590" s="544"/>
      <c r="O1590" s="331">
        <f t="shared" si="120"/>
        <v>0</v>
      </c>
      <c r="P1590" s="545"/>
      <c r="Q1590" s="333" t="s">
        <v>2471</v>
      </c>
      <c r="R1590" s="340">
        <f t="shared" si="121"/>
        <v>51.293999999999997</v>
      </c>
      <c r="S1590" s="70"/>
      <c r="T1590" s="70"/>
    </row>
    <row r="1591" spans="1:20" ht="15" x14ac:dyDescent="0.2">
      <c r="A1591" s="519">
        <v>1576</v>
      </c>
      <c r="B1591" s="537">
        <v>669</v>
      </c>
      <c r="C1591" s="538" t="s">
        <v>13166</v>
      </c>
      <c r="D1591" s="539"/>
      <c r="E1591" s="411" t="s">
        <v>2461</v>
      </c>
      <c r="F1591" s="411" t="s">
        <v>2485</v>
      </c>
      <c r="G1591" s="411" t="s">
        <v>2486</v>
      </c>
      <c r="H1591" s="540" t="s">
        <v>2487</v>
      </c>
      <c r="I1591" s="541" t="str">
        <f t="shared" si="119"/>
        <v>фото1</v>
      </c>
      <c r="J1591" s="541"/>
      <c r="K1591" s="542" t="s">
        <v>32</v>
      </c>
      <c r="L1591" s="546">
        <v>50</v>
      </c>
      <c r="M1591" s="558">
        <v>2109.9</v>
      </c>
      <c r="N1591" s="544"/>
      <c r="O1591" s="331">
        <f t="shared" si="120"/>
        <v>0</v>
      </c>
      <c r="P1591" s="545"/>
      <c r="Q1591" s="333" t="s">
        <v>2471</v>
      </c>
      <c r="R1591" s="340">
        <f t="shared" si="121"/>
        <v>42.198</v>
      </c>
      <c r="S1591" s="70"/>
      <c r="T1591" s="70"/>
    </row>
    <row r="1592" spans="1:20" ht="15" x14ac:dyDescent="0.2">
      <c r="A1592" s="519">
        <v>1577</v>
      </c>
      <c r="B1592" s="537">
        <v>670</v>
      </c>
      <c r="C1592" s="538" t="s">
        <v>13167</v>
      </c>
      <c r="D1592" s="539"/>
      <c r="E1592" s="411" t="s">
        <v>2461</v>
      </c>
      <c r="F1592" s="411" t="s">
        <v>2490</v>
      </c>
      <c r="G1592" s="411" t="s">
        <v>2491</v>
      </c>
      <c r="H1592" s="540" t="s">
        <v>2492</v>
      </c>
      <c r="I1592" s="541" t="str">
        <f t="shared" si="119"/>
        <v>фото1</v>
      </c>
      <c r="J1592" s="541"/>
      <c r="K1592" s="542" t="s">
        <v>32</v>
      </c>
      <c r="L1592" s="546">
        <v>50</v>
      </c>
      <c r="M1592" s="558">
        <v>2597.1</v>
      </c>
      <c r="N1592" s="544"/>
      <c r="O1592" s="331">
        <f t="shared" si="120"/>
        <v>0</v>
      </c>
      <c r="P1592" s="545"/>
      <c r="Q1592" s="333" t="s">
        <v>2471</v>
      </c>
      <c r="R1592" s="340">
        <f t="shared" si="121"/>
        <v>51.942</v>
      </c>
      <c r="S1592" s="70"/>
      <c r="T1592" s="70"/>
    </row>
    <row r="1593" spans="1:20" ht="15" x14ac:dyDescent="0.2">
      <c r="A1593" s="519">
        <v>1578</v>
      </c>
      <c r="B1593" s="537">
        <v>1693</v>
      </c>
      <c r="C1593" s="538" t="s">
        <v>13168</v>
      </c>
      <c r="D1593" s="539"/>
      <c r="E1593" s="411" t="s">
        <v>2493</v>
      </c>
      <c r="F1593" s="411" t="s">
        <v>3924</v>
      </c>
      <c r="G1593" s="411" t="s">
        <v>3925</v>
      </c>
      <c r="H1593" s="540" t="s">
        <v>3926</v>
      </c>
      <c r="I1593" s="541" t="str">
        <f t="shared" si="119"/>
        <v>фото1</v>
      </c>
      <c r="J1593" s="541"/>
      <c r="K1593" s="542" t="s">
        <v>32</v>
      </c>
      <c r="L1593" s="546">
        <v>25</v>
      </c>
      <c r="M1593" s="558">
        <v>3100.6</v>
      </c>
      <c r="N1593" s="544"/>
      <c r="O1593" s="331">
        <f t="shared" si="120"/>
        <v>0</v>
      </c>
      <c r="P1593" s="545"/>
      <c r="Q1593" s="333" t="s">
        <v>2496</v>
      </c>
      <c r="R1593" s="340">
        <f t="shared" si="121"/>
        <v>124.024</v>
      </c>
      <c r="S1593" s="70"/>
      <c r="T1593" s="70"/>
    </row>
    <row r="1594" spans="1:20" ht="15" x14ac:dyDescent="0.2">
      <c r="A1594" s="519">
        <v>1579</v>
      </c>
      <c r="B1594" s="537">
        <v>1472</v>
      </c>
      <c r="C1594" s="538" t="s">
        <v>13169</v>
      </c>
      <c r="D1594" s="539"/>
      <c r="E1594" s="411" t="s">
        <v>2493</v>
      </c>
      <c r="F1594" s="411" t="s">
        <v>2494</v>
      </c>
      <c r="G1594" s="411" t="s">
        <v>2495</v>
      </c>
      <c r="H1594" s="540" t="s">
        <v>2497</v>
      </c>
      <c r="I1594" s="541" t="str">
        <f t="shared" si="119"/>
        <v>фото1</v>
      </c>
      <c r="J1594" s="541"/>
      <c r="K1594" s="542" t="s">
        <v>32</v>
      </c>
      <c r="L1594" s="546">
        <v>25</v>
      </c>
      <c r="M1594" s="558">
        <v>2312.9</v>
      </c>
      <c r="N1594" s="544"/>
      <c r="O1594" s="331">
        <f t="shared" si="120"/>
        <v>0</v>
      </c>
      <c r="P1594" s="545"/>
      <c r="Q1594" s="333" t="s">
        <v>2496</v>
      </c>
      <c r="R1594" s="340">
        <f t="shared" si="121"/>
        <v>92.516000000000005</v>
      </c>
      <c r="S1594" s="70"/>
      <c r="T1594" s="70"/>
    </row>
    <row r="1595" spans="1:20" ht="15" x14ac:dyDescent="0.2">
      <c r="A1595" s="519">
        <v>1580</v>
      </c>
      <c r="B1595" s="537">
        <v>543</v>
      </c>
      <c r="C1595" s="538" t="s">
        <v>13170</v>
      </c>
      <c r="D1595" s="539"/>
      <c r="E1595" s="411" t="s">
        <v>2493</v>
      </c>
      <c r="F1595" s="411" t="s">
        <v>2498</v>
      </c>
      <c r="G1595" s="411" t="s">
        <v>2499</v>
      </c>
      <c r="H1595" s="540" t="s">
        <v>2500</v>
      </c>
      <c r="I1595" s="541" t="str">
        <f t="shared" si="119"/>
        <v>фото1</v>
      </c>
      <c r="J1595" s="541"/>
      <c r="K1595" s="542" t="s">
        <v>32</v>
      </c>
      <c r="L1595" s="546">
        <v>25</v>
      </c>
      <c r="M1595" s="558">
        <v>2840.7</v>
      </c>
      <c r="N1595" s="544"/>
      <c r="O1595" s="331">
        <f t="shared" si="120"/>
        <v>0</v>
      </c>
      <c r="P1595" s="545"/>
      <c r="Q1595" s="333" t="s">
        <v>2496</v>
      </c>
      <c r="R1595" s="340">
        <f t="shared" si="121"/>
        <v>113.62799999999999</v>
      </c>
      <c r="S1595" s="70"/>
      <c r="T1595" s="70"/>
    </row>
    <row r="1596" spans="1:20" ht="15" x14ac:dyDescent="0.2">
      <c r="A1596" s="519">
        <v>1581</v>
      </c>
      <c r="B1596" s="537">
        <v>22</v>
      </c>
      <c r="C1596" s="538" t="s">
        <v>13171</v>
      </c>
      <c r="D1596" s="539"/>
      <c r="E1596" s="411" t="s">
        <v>2493</v>
      </c>
      <c r="F1596" s="411" t="s">
        <v>2501</v>
      </c>
      <c r="G1596" s="411" t="s">
        <v>2502</v>
      </c>
      <c r="H1596" s="540" t="s">
        <v>2503</v>
      </c>
      <c r="I1596" s="541" t="str">
        <f t="shared" si="119"/>
        <v>фото1</v>
      </c>
      <c r="J1596" s="541"/>
      <c r="K1596" s="542" t="s">
        <v>32</v>
      </c>
      <c r="L1596" s="546">
        <v>25</v>
      </c>
      <c r="M1596" s="558">
        <v>4578.4000000000005</v>
      </c>
      <c r="N1596" s="544"/>
      <c r="O1596" s="331">
        <f t="shared" si="120"/>
        <v>0</v>
      </c>
      <c r="P1596" s="545"/>
      <c r="Q1596" s="333" t="s">
        <v>2496</v>
      </c>
      <c r="R1596" s="340">
        <f t="shared" si="121"/>
        <v>183.13600000000002</v>
      </c>
      <c r="S1596" s="70"/>
      <c r="T1596" s="70"/>
    </row>
    <row r="1597" spans="1:20" ht="15" x14ac:dyDescent="0.2">
      <c r="A1597" s="519">
        <v>1582</v>
      </c>
      <c r="B1597" s="537">
        <v>544</v>
      </c>
      <c r="C1597" s="538" t="s">
        <v>13172</v>
      </c>
      <c r="D1597" s="539"/>
      <c r="E1597" s="411" t="s">
        <v>2493</v>
      </c>
      <c r="F1597" s="411" t="s">
        <v>2504</v>
      </c>
      <c r="G1597" s="411" t="s">
        <v>2505</v>
      </c>
      <c r="H1597" s="540" t="s">
        <v>2506</v>
      </c>
      <c r="I1597" s="541" t="str">
        <f t="shared" si="119"/>
        <v>фото1</v>
      </c>
      <c r="J1597" s="541"/>
      <c r="K1597" s="542" t="s">
        <v>32</v>
      </c>
      <c r="L1597" s="546">
        <v>25</v>
      </c>
      <c r="M1597" s="558">
        <v>2451</v>
      </c>
      <c r="N1597" s="544"/>
      <c r="O1597" s="331">
        <f t="shared" si="120"/>
        <v>0</v>
      </c>
      <c r="P1597" s="545"/>
      <c r="Q1597" s="333" t="s">
        <v>2496</v>
      </c>
      <c r="R1597" s="340">
        <f t="shared" si="121"/>
        <v>98.04</v>
      </c>
      <c r="S1597" s="70"/>
      <c r="T1597" s="70"/>
    </row>
    <row r="1598" spans="1:20" ht="15" x14ac:dyDescent="0.2">
      <c r="A1598" s="519">
        <v>1583</v>
      </c>
      <c r="B1598" s="537">
        <v>1704</v>
      </c>
      <c r="C1598" s="538" t="s">
        <v>13173</v>
      </c>
      <c r="D1598" s="539"/>
      <c r="E1598" s="411" t="s">
        <v>2493</v>
      </c>
      <c r="F1598" s="411" t="s">
        <v>3927</v>
      </c>
      <c r="G1598" s="411" t="s">
        <v>3037</v>
      </c>
      <c r="H1598" s="540" t="s">
        <v>3928</v>
      </c>
      <c r="I1598" s="541" t="str">
        <f t="shared" si="119"/>
        <v>фото1</v>
      </c>
      <c r="J1598" s="541"/>
      <c r="K1598" s="542" t="s">
        <v>32</v>
      </c>
      <c r="L1598" s="546">
        <v>50</v>
      </c>
      <c r="M1598" s="558">
        <v>3441.6</v>
      </c>
      <c r="N1598" s="544"/>
      <c r="O1598" s="331">
        <f t="shared" si="120"/>
        <v>0</v>
      </c>
      <c r="P1598" s="545"/>
      <c r="Q1598" s="333" t="s">
        <v>2496</v>
      </c>
      <c r="R1598" s="340">
        <f t="shared" si="121"/>
        <v>68.831999999999994</v>
      </c>
      <c r="S1598" s="70"/>
      <c r="T1598" s="70"/>
    </row>
    <row r="1599" spans="1:20" ht="38.25" x14ac:dyDescent="0.2">
      <c r="A1599" s="519">
        <v>1584</v>
      </c>
      <c r="B1599" s="537">
        <v>4186</v>
      </c>
      <c r="C1599" s="538" t="s">
        <v>13174</v>
      </c>
      <c r="D1599" s="539"/>
      <c r="E1599" s="411" t="s">
        <v>2493</v>
      </c>
      <c r="F1599" s="411" t="s">
        <v>2507</v>
      </c>
      <c r="G1599" s="411" t="s">
        <v>2508</v>
      </c>
      <c r="H1599" s="540" t="s">
        <v>2509</v>
      </c>
      <c r="I1599" s="541" t="str">
        <f t="shared" si="119"/>
        <v>фото1</v>
      </c>
      <c r="J1599" s="541"/>
      <c r="K1599" s="542" t="s">
        <v>32</v>
      </c>
      <c r="L1599" s="546">
        <v>25</v>
      </c>
      <c r="M1599" s="558">
        <v>2280.5</v>
      </c>
      <c r="N1599" s="544"/>
      <c r="O1599" s="331">
        <f t="shared" si="120"/>
        <v>0</v>
      </c>
      <c r="P1599" s="545"/>
      <c r="Q1599" s="333" t="s">
        <v>2496</v>
      </c>
      <c r="R1599" s="340">
        <f t="shared" si="121"/>
        <v>91.22</v>
      </c>
      <c r="S1599" s="70"/>
      <c r="T1599" s="70"/>
    </row>
    <row r="1600" spans="1:20" ht="51" x14ac:dyDescent="0.2">
      <c r="A1600" s="519">
        <v>1585</v>
      </c>
      <c r="B1600" s="537">
        <v>703</v>
      </c>
      <c r="C1600" s="538" t="s">
        <v>13175</v>
      </c>
      <c r="D1600" s="539"/>
      <c r="E1600" s="411" t="s">
        <v>2493</v>
      </c>
      <c r="F1600" s="411" t="s">
        <v>11188</v>
      </c>
      <c r="G1600" s="411" t="s">
        <v>11189</v>
      </c>
      <c r="H1600" s="540" t="s">
        <v>11190</v>
      </c>
      <c r="I1600" s="541" t="str">
        <f t="shared" si="119"/>
        <v>фото1</v>
      </c>
      <c r="J1600" s="541"/>
      <c r="K1600" s="542" t="s">
        <v>32</v>
      </c>
      <c r="L1600" s="546">
        <v>25</v>
      </c>
      <c r="M1600" s="558">
        <v>3116.7999999999997</v>
      </c>
      <c r="N1600" s="544"/>
      <c r="O1600" s="331">
        <f t="shared" si="120"/>
        <v>0</v>
      </c>
      <c r="P1600" s="545"/>
      <c r="Q1600" s="333" t="s">
        <v>2496</v>
      </c>
      <c r="R1600" s="340">
        <f t="shared" si="121"/>
        <v>124.67199999999998</v>
      </c>
      <c r="S1600" s="70"/>
      <c r="T1600" s="70"/>
    </row>
    <row r="1601" spans="1:20" ht="63.75" x14ac:dyDescent="0.2">
      <c r="A1601" s="519">
        <v>1586</v>
      </c>
      <c r="B1601" s="537">
        <v>348</v>
      </c>
      <c r="C1601" s="538" t="s">
        <v>13176</v>
      </c>
      <c r="D1601" s="539"/>
      <c r="E1601" s="411" t="s">
        <v>2493</v>
      </c>
      <c r="F1601" s="411" t="s">
        <v>2510</v>
      </c>
      <c r="G1601" s="411" t="s">
        <v>2511</v>
      </c>
      <c r="H1601" s="540" t="s">
        <v>2512</v>
      </c>
      <c r="I1601" s="541" t="str">
        <f t="shared" si="119"/>
        <v>фото1</v>
      </c>
      <c r="J1601" s="541"/>
      <c r="K1601" s="542" t="s">
        <v>32</v>
      </c>
      <c r="L1601" s="546">
        <v>25</v>
      </c>
      <c r="M1601" s="558">
        <v>3344.2</v>
      </c>
      <c r="N1601" s="544"/>
      <c r="O1601" s="331">
        <f t="shared" si="120"/>
        <v>0</v>
      </c>
      <c r="P1601" s="545"/>
      <c r="Q1601" s="333" t="s">
        <v>11191</v>
      </c>
      <c r="R1601" s="340">
        <f t="shared" si="121"/>
        <v>133.768</v>
      </c>
      <c r="S1601" s="70"/>
      <c r="T1601" s="70"/>
    </row>
    <row r="1602" spans="1:20" ht="15" x14ac:dyDescent="0.2">
      <c r="A1602" s="519">
        <v>1587</v>
      </c>
      <c r="B1602" s="537">
        <v>706</v>
      </c>
      <c r="C1602" s="538" t="s">
        <v>13177</v>
      </c>
      <c r="D1602" s="539"/>
      <c r="E1602" s="411" t="s">
        <v>2513</v>
      </c>
      <c r="F1602" s="411" t="s">
        <v>2514</v>
      </c>
      <c r="G1602" s="411" t="s">
        <v>2515</v>
      </c>
      <c r="H1602" s="540" t="s">
        <v>2516</v>
      </c>
      <c r="I1602" s="541" t="str">
        <f t="shared" si="119"/>
        <v>фото1</v>
      </c>
      <c r="J1602" s="541"/>
      <c r="K1602" s="542" t="s">
        <v>32</v>
      </c>
      <c r="L1602" s="546">
        <v>25</v>
      </c>
      <c r="M1602" s="558">
        <v>2442.9</v>
      </c>
      <c r="N1602" s="544"/>
      <c r="O1602" s="331">
        <f t="shared" si="120"/>
        <v>0</v>
      </c>
      <c r="P1602" s="545"/>
      <c r="Q1602" s="333" t="s">
        <v>11192</v>
      </c>
      <c r="R1602" s="340">
        <f t="shared" si="121"/>
        <v>97.716000000000008</v>
      </c>
      <c r="S1602" s="70"/>
      <c r="T1602" s="70"/>
    </row>
    <row r="1603" spans="1:20" ht="15" x14ac:dyDescent="0.2">
      <c r="A1603" s="519">
        <v>1588</v>
      </c>
      <c r="B1603" s="537">
        <v>545</v>
      </c>
      <c r="C1603" s="538" t="s">
        <v>13178</v>
      </c>
      <c r="D1603" s="539"/>
      <c r="E1603" s="411" t="s">
        <v>2513</v>
      </c>
      <c r="F1603" s="411" t="s">
        <v>2517</v>
      </c>
      <c r="G1603" s="411" t="s">
        <v>2518</v>
      </c>
      <c r="H1603" s="540" t="s">
        <v>2520</v>
      </c>
      <c r="I1603" s="541" t="str">
        <f t="shared" si="119"/>
        <v>фото1</v>
      </c>
      <c r="J1603" s="541"/>
      <c r="K1603" s="542" t="s">
        <v>32</v>
      </c>
      <c r="L1603" s="546">
        <v>50</v>
      </c>
      <c r="M1603" s="558">
        <v>3116.7999999999997</v>
      </c>
      <c r="N1603" s="544"/>
      <c r="O1603" s="331">
        <f t="shared" si="120"/>
        <v>0</v>
      </c>
      <c r="P1603" s="545"/>
      <c r="Q1603" s="333" t="s">
        <v>2519</v>
      </c>
      <c r="R1603" s="340">
        <f t="shared" si="121"/>
        <v>62.335999999999991</v>
      </c>
      <c r="S1603" s="70"/>
      <c r="T1603" s="70"/>
    </row>
    <row r="1604" spans="1:20" ht="25.5" x14ac:dyDescent="0.2">
      <c r="A1604" s="519">
        <v>1589</v>
      </c>
      <c r="B1604" s="537">
        <v>4187</v>
      </c>
      <c r="C1604" s="538" t="s">
        <v>13179</v>
      </c>
      <c r="D1604" s="539"/>
      <c r="E1604" s="411" t="s">
        <v>2513</v>
      </c>
      <c r="F1604" s="411" t="s">
        <v>2521</v>
      </c>
      <c r="G1604" s="411" t="s">
        <v>2522</v>
      </c>
      <c r="H1604" s="540" t="s">
        <v>2523</v>
      </c>
      <c r="I1604" s="541" t="str">
        <f t="shared" si="119"/>
        <v>фото1</v>
      </c>
      <c r="J1604" s="541"/>
      <c r="K1604" s="542" t="s">
        <v>32</v>
      </c>
      <c r="L1604" s="546">
        <v>25</v>
      </c>
      <c r="M1604" s="558">
        <v>3019.4</v>
      </c>
      <c r="N1604" s="544"/>
      <c r="O1604" s="331">
        <f t="shared" si="120"/>
        <v>0</v>
      </c>
      <c r="P1604" s="545"/>
      <c r="Q1604" s="333" t="s">
        <v>11192</v>
      </c>
      <c r="R1604" s="340">
        <f t="shared" si="121"/>
        <v>120.77600000000001</v>
      </c>
      <c r="S1604" s="70"/>
      <c r="T1604" s="70"/>
    </row>
    <row r="1605" spans="1:20" ht="25.5" x14ac:dyDescent="0.2">
      <c r="A1605" s="519">
        <v>1590</v>
      </c>
      <c r="B1605" s="537">
        <v>707</v>
      </c>
      <c r="C1605" s="538" t="s">
        <v>13180</v>
      </c>
      <c r="D1605" s="539"/>
      <c r="E1605" s="411" t="s">
        <v>2513</v>
      </c>
      <c r="F1605" s="411" t="s">
        <v>2524</v>
      </c>
      <c r="G1605" s="411" t="s">
        <v>2525</v>
      </c>
      <c r="H1605" s="540" t="s">
        <v>2526</v>
      </c>
      <c r="I1605" s="541" t="str">
        <f t="shared" si="119"/>
        <v>фото1</v>
      </c>
      <c r="J1605" s="541"/>
      <c r="K1605" s="542" t="s">
        <v>32</v>
      </c>
      <c r="L1605" s="546">
        <v>25</v>
      </c>
      <c r="M1605" s="558">
        <v>3019.4</v>
      </c>
      <c r="N1605" s="544"/>
      <c r="O1605" s="331">
        <f t="shared" si="120"/>
        <v>0</v>
      </c>
      <c r="P1605" s="545"/>
      <c r="Q1605" s="333" t="s">
        <v>11192</v>
      </c>
      <c r="R1605" s="340">
        <f t="shared" si="121"/>
        <v>120.77600000000001</v>
      </c>
      <c r="S1605" s="70"/>
      <c r="T1605" s="70"/>
    </row>
    <row r="1606" spans="1:20" ht="51" x14ac:dyDescent="0.2">
      <c r="A1606" s="519">
        <v>1591</v>
      </c>
      <c r="B1606" s="537">
        <v>1853</v>
      </c>
      <c r="C1606" s="538" t="s">
        <v>13181</v>
      </c>
      <c r="D1606" s="539"/>
      <c r="E1606" s="411" t="s">
        <v>2513</v>
      </c>
      <c r="F1606" s="411" t="s">
        <v>3929</v>
      </c>
      <c r="G1606" s="411" t="s">
        <v>3930</v>
      </c>
      <c r="H1606" s="540" t="s">
        <v>3931</v>
      </c>
      <c r="I1606" s="541" t="str">
        <f t="shared" si="119"/>
        <v>фото1</v>
      </c>
      <c r="J1606" s="541"/>
      <c r="K1606" s="542" t="s">
        <v>32</v>
      </c>
      <c r="L1606" s="546">
        <v>25</v>
      </c>
      <c r="M1606" s="558">
        <v>4172.4000000000005</v>
      </c>
      <c r="N1606" s="544"/>
      <c r="O1606" s="331">
        <f t="shared" si="120"/>
        <v>0</v>
      </c>
      <c r="P1606" s="545"/>
      <c r="Q1606" s="333" t="s">
        <v>11192</v>
      </c>
      <c r="R1606" s="340">
        <f t="shared" si="121"/>
        <v>166.89600000000002</v>
      </c>
      <c r="S1606" s="70"/>
      <c r="T1606" s="70"/>
    </row>
    <row r="1607" spans="1:20" ht="76.5" x14ac:dyDescent="0.2">
      <c r="A1607" s="519">
        <v>1592</v>
      </c>
      <c r="B1607" s="537">
        <v>5724</v>
      </c>
      <c r="C1607" s="538" t="s">
        <v>13182</v>
      </c>
      <c r="D1607" s="539" t="s">
        <v>13183</v>
      </c>
      <c r="E1607" s="411" t="s">
        <v>2513</v>
      </c>
      <c r="F1607" s="411" t="s">
        <v>13184</v>
      </c>
      <c r="G1607" s="411" t="s">
        <v>13185</v>
      </c>
      <c r="H1607" s="540" t="s">
        <v>13186</v>
      </c>
      <c r="I1607" s="541" t="str">
        <f t="shared" si="119"/>
        <v>фото1</v>
      </c>
      <c r="J1607" s="541" t="str">
        <f t="shared" ref="J1607:J1609" si="122">HYPERLINK("http://www.gardenbulbs.ru/images/vesna_CL/thumbnails/"&amp;D2030&amp;".jpg","фото2")</f>
        <v>фото2</v>
      </c>
      <c r="K1607" s="542" t="s">
        <v>32</v>
      </c>
      <c r="L1607" s="546">
        <v>25</v>
      </c>
      <c r="M1607" s="558">
        <v>4172.4000000000005</v>
      </c>
      <c r="N1607" s="544"/>
      <c r="O1607" s="331">
        <f t="shared" si="120"/>
        <v>0</v>
      </c>
      <c r="P1607" s="545"/>
      <c r="Q1607" s="333" t="s">
        <v>11192</v>
      </c>
      <c r="R1607" s="340">
        <f t="shared" si="121"/>
        <v>166.89600000000002</v>
      </c>
      <c r="S1607" s="70"/>
      <c r="T1607" s="70"/>
    </row>
    <row r="1608" spans="1:20" ht="51" x14ac:dyDescent="0.2">
      <c r="A1608" s="519">
        <v>1593</v>
      </c>
      <c r="B1608" s="537">
        <v>1185</v>
      </c>
      <c r="C1608" s="538" t="s">
        <v>13187</v>
      </c>
      <c r="D1608" s="539" t="s">
        <v>13188</v>
      </c>
      <c r="E1608" s="411" t="s">
        <v>2513</v>
      </c>
      <c r="F1608" s="411" t="s">
        <v>3932</v>
      </c>
      <c r="G1608" s="411" t="s">
        <v>13189</v>
      </c>
      <c r="H1608" s="540" t="s">
        <v>3933</v>
      </c>
      <c r="I1608" s="541" t="str">
        <f t="shared" si="119"/>
        <v>фото1</v>
      </c>
      <c r="J1608" s="541" t="str">
        <f t="shared" si="122"/>
        <v>фото2</v>
      </c>
      <c r="K1608" s="542" t="s">
        <v>32</v>
      </c>
      <c r="L1608" s="546">
        <v>25</v>
      </c>
      <c r="M1608" s="558">
        <v>4172.4000000000005</v>
      </c>
      <c r="N1608" s="544"/>
      <c r="O1608" s="331">
        <f t="shared" si="120"/>
        <v>0</v>
      </c>
      <c r="P1608" s="545"/>
      <c r="Q1608" s="333" t="s">
        <v>11192</v>
      </c>
      <c r="R1608" s="340">
        <f t="shared" si="121"/>
        <v>166.89600000000002</v>
      </c>
      <c r="S1608" s="70"/>
      <c r="T1608" s="70"/>
    </row>
    <row r="1609" spans="1:20" ht="63.75" x14ac:dyDescent="0.2">
      <c r="A1609" s="519">
        <v>1594</v>
      </c>
      <c r="B1609" s="537">
        <v>5725</v>
      </c>
      <c r="C1609" s="538" t="s">
        <v>13190</v>
      </c>
      <c r="D1609" s="539" t="s">
        <v>13191</v>
      </c>
      <c r="E1609" s="411" t="s">
        <v>2513</v>
      </c>
      <c r="F1609" s="411" t="s">
        <v>9596</v>
      </c>
      <c r="G1609" s="411" t="s">
        <v>9597</v>
      </c>
      <c r="H1609" s="540" t="s">
        <v>9598</v>
      </c>
      <c r="I1609" s="541" t="str">
        <f t="shared" si="119"/>
        <v>фото1</v>
      </c>
      <c r="J1609" s="541" t="str">
        <f t="shared" si="122"/>
        <v>фото2</v>
      </c>
      <c r="K1609" s="542" t="s">
        <v>32</v>
      </c>
      <c r="L1609" s="546">
        <v>25</v>
      </c>
      <c r="M1609" s="558">
        <v>4172.4000000000005</v>
      </c>
      <c r="N1609" s="544"/>
      <c r="O1609" s="331">
        <f t="shared" si="120"/>
        <v>0</v>
      </c>
      <c r="P1609" s="545"/>
      <c r="Q1609" s="333" t="s">
        <v>11192</v>
      </c>
      <c r="R1609" s="340">
        <f t="shared" si="121"/>
        <v>166.89600000000002</v>
      </c>
      <c r="S1609" s="70"/>
      <c r="T1609" s="70"/>
    </row>
    <row r="1610" spans="1:20" ht="38.25" x14ac:dyDescent="0.2">
      <c r="A1610" s="519">
        <v>1595</v>
      </c>
      <c r="B1610" s="537">
        <v>2175</v>
      </c>
      <c r="C1610" s="538" t="s">
        <v>13192</v>
      </c>
      <c r="D1610" s="539"/>
      <c r="E1610" s="411" t="s">
        <v>2513</v>
      </c>
      <c r="F1610" s="411" t="s">
        <v>2527</v>
      </c>
      <c r="G1610" s="411" t="s">
        <v>2528</v>
      </c>
      <c r="H1610" s="540" t="s">
        <v>2529</v>
      </c>
      <c r="I1610" s="541" t="str">
        <f t="shared" si="119"/>
        <v>фото1</v>
      </c>
      <c r="J1610" s="541"/>
      <c r="K1610" s="542" t="s">
        <v>32</v>
      </c>
      <c r="L1610" s="546">
        <v>25</v>
      </c>
      <c r="M1610" s="558">
        <v>3263</v>
      </c>
      <c r="N1610" s="544"/>
      <c r="O1610" s="331">
        <f t="shared" si="120"/>
        <v>0</v>
      </c>
      <c r="P1610" s="545"/>
      <c r="Q1610" s="333" t="s">
        <v>2519</v>
      </c>
      <c r="R1610" s="340">
        <f t="shared" si="121"/>
        <v>130.52000000000001</v>
      </c>
      <c r="S1610" s="70"/>
      <c r="T1610" s="70"/>
    </row>
    <row r="1611" spans="1:20" ht="15" x14ac:dyDescent="0.2">
      <c r="A1611" s="519">
        <v>1596</v>
      </c>
      <c r="B1611" s="537">
        <v>25</v>
      </c>
      <c r="C1611" s="538" t="s">
        <v>13193</v>
      </c>
      <c r="D1611" s="539"/>
      <c r="E1611" s="411" t="s">
        <v>2513</v>
      </c>
      <c r="F1611" s="411" t="s">
        <v>2530</v>
      </c>
      <c r="G1611" s="411" t="s">
        <v>2531</v>
      </c>
      <c r="H1611" s="540" t="s">
        <v>2532</v>
      </c>
      <c r="I1611" s="541" t="str">
        <f t="shared" si="119"/>
        <v>фото1</v>
      </c>
      <c r="J1611" s="541"/>
      <c r="K1611" s="542" t="s">
        <v>32</v>
      </c>
      <c r="L1611" s="546">
        <v>25</v>
      </c>
      <c r="M1611" s="558">
        <v>2597.1</v>
      </c>
      <c r="N1611" s="544"/>
      <c r="O1611" s="331">
        <f t="shared" si="120"/>
        <v>0</v>
      </c>
      <c r="P1611" s="545"/>
      <c r="Q1611" s="333" t="s">
        <v>11192</v>
      </c>
      <c r="R1611" s="340">
        <f t="shared" si="121"/>
        <v>103.884</v>
      </c>
      <c r="S1611" s="70"/>
      <c r="T1611" s="70"/>
    </row>
    <row r="1612" spans="1:20" ht="38.25" x14ac:dyDescent="0.2">
      <c r="A1612" s="519">
        <v>1597</v>
      </c>
      <c r="B1612" s="537">
        <v>1865</v>
      </c>
      <c r="C1612" s="538" t="s">
        <v>13194</v>
      </c>
      <c r="D1612" s="539"/>
      <c r="E1612" s="411" t="s">
        <v>2513</v>
      </c>
      <c r="F1612" s="411" t="s">
        <v>3934</v>
      </c>
      <c r="G1612" s="411" t="s">
        <v>3935</v>
      </c>
      <c r="H1612" s="540" t="s">
        <v>3936</v>
      </c>
      <c r="I1612" s="541" t="str">
        <f t="shared" ref="I1612:I1675" si="123">HYPERLINK("http://www.gardenbulbs.ru/images/vesna_CL/thumbnails/"&amp;C1612&amp;".jpg","фото1")</f>
        <v>фото1</v>
      </c>
      <c r="J1612" s="541"/>
      <c r="K1612" s="542" t="s">
        <v>32</v>
      </c>
      <c r="L1612" s="546">
        <v>25</v>
      </c>
      <c r="M1612" s="558">
        <v>3563.4</v>
      </c>
      <c r="N1612" s="544"/>
      <c r="O1612" s="331">
        <f t="shared" ref="O1612:O1675" si="124">IF(ISERROR(N1612*M1612),0,N1612*M1612)</f>
        <v>0</v>
      </c>
      <c r="P1612" s="545"/>
      <c r="Q1612" s="333" t="s">
        <v>11192</v>
      </c>
      <c r="R1612" s="340">
        <f t="shared" ref="R1612:R1675" si="125">M1612/L1612</f>
        <v>142.536</v>
      </c>
      <c r="S1612" s="70"/>
      <c r="T1612" s="70"/>
    </row>
    <row r="1613" spans="1:20" ht="15" x14ac:dyDescent="0.2">
      <c r="A1613" s="519">
        <v>1598</v>
      </c>
      <c r="B1613" s="537">
        <v>21</v>
      </c>
      <c r="C1613" s="538" t="s">
        <v>13195</v>
      </c>
      <c r="D1613" s="539"/>
      <c r="E1613" s="411" t="s">
        <v>2533</v>
      </c>
      <c r="F1613" s="411" t="s">
        <v>2535</v>
      </c>
      <c r="G1613" s="411" t="s">
        <v>2536</v>
      </c>
      <c r="H1613" s="540" t="s">
        <v>956</v>
      </c>
      <c r="I1613" s="541" t="str">
        <f t="shared" si="123"/>
        <v>фото1</v>
      </c>
      <c r="J1613" s="541"/>
      <c r="K1613" s="542" t="s">
        <v>32</v>
      </c>
      <c r="L1613" s="546">
        <v>25</v>
      </c>
      <c r="M1613" s="558">
        <v>1473.3</v>
      </c>
      <c r="N1613" s="544"/>
      <c r="O1613" s="331">
        <f t="shared" si="124"/>
        <v>0</v>
      </c>
      <c r="P1613" s="545"/>
      <c r="Q1613" s="333" t="s">
        <v>2537</v>
      </c>
      <c r="R1613" s="340">
        <f t="shared" si="125"/>
        <v>58.931999999999995</v>
      </c>
      <c r="S1613" s="70"/>
      <c r="T1613" s="70"/>
    </row>
    <row r="1614" spans="1:20" ht="25.5" x14ac:dyDescent="0.2">
      <c r="A1614" s="519">
        <v>1599</v>
      </c>
      <c r="B1614" s="537">
        <v>26</v>
      </c>
      <c r="C1614" s="538" t="s">
        <v>13196</v>
      </c>
      <c r="D1614" s="539"/>
      <c r="E1614" s="411" t="s">
        <v>2533</v>
      </c>
      <c r="F1614" s="411" t="s">
        <v>2538</v>
      </c>
      <c r="G1614" s="411" t="s">
        <v>2539</v>
      </c>
      <c r="H1614" s="540" t="s">
        <v>2541</v>
      </c>
      <c r="I1614" s="541" t="str">
        <f t="shared" si="123"/>
        <v>фото1</v>
      </c>
      <c r="J1614" s="541"/>
      <c r="K1614" s="542" t="s">
        <v>32</v>
      </c>
      <c r="L1614" s="546">
        <v>25</v>
      </c>
      <c r="M1614" s="558">
        <v>1671.5</v>
      </c>
      <c r="N1614" s="544"/>
      <c r="O1614" s="331">
        <f t="shared" si="124"/>
        <v>0</v>
      </c>
      <c r="P1614" s="545"/>
      <c r="Q1614" s="333" t="s">
        <v>2540</v>
      </c>
      <c r="R1614" s="340">
        <f t="shared" si="125"/>
        <v>66.86</v>
      </c>
      <c r="S1614" s="70"/>
      <c r="T1614" s="70"/>
    </row>
    <row r="1615" spans="1:20" ht="25.5" x14ac:dyDescent="0.2">
      <c r="A1615" s="519">
        <v>1600</v>
      </c>
      <c r="B1615" s="537">
        <v>5437</v>
      </c>
      <c r="C1615" s="538" t="s">
        <v>13197</v>
      </c>
      <c r="D1615" s="539" t="s">
        <v>13198</v>
      </c>
      <c r="E1615" s="411" t="s">
        <v>2542</v>
      </c>
      <c r="F1615" s="411" t="s">
        <v>8620</v>
      </c>
      <c r="G1615" s="411" t="s">
        <v>8621</v>
      </c>
      <c r="H1615" s="540" t="s">
        <v>8622</v>
      </c>
      <c r="I1615" s="541" t="str">
        <f t="shared" si="123"/>
        <v>фото1</v>
      </c>
      <c r="J1615" s="541" t="str">
        <f>HYPERLINK("http://www.gardenbulbs.ru/images/vesna_CL/thumbnails/"&amp;D2038&amp;".jpg","фото2")</f>
        <v>фото2</v>
      </c>
      <c r="K1615" s="542" t="s">
        <v>32</v>
      </c>
      <c r="L1615" s="546">
        <v>25</v>
      </c>
      <c r="M1615" s="558">
        <v>4075</v>
      </c>
      <c r="N1615" s="544"/>
      <c r="O1615" s="331">
        <f t="shared" si="124"/>
        <v>0</v>
      </c>
      <c r="P1615" s="545"/>
      <c r="Q1615" s="333" t="s">
        <v>2543</v>
      </c>
      <c r="R1615" s="340">
        <f t="shared" si="125"/>
        <v>163</v>
      </c>
      <c r="S1615" s="70"/>
      <c r="T1615" s="70"/>
    </row>
    <row r="1616" spans="1:20" ht="25.5" x14ac:dyDescent="0.2">
      <c r="A1616" s="519">
        <v>1601</v>
      </c>
      <c r="B1616" s="537">
        <v>709</v>
      </c>
      <c r="C1616" s="538" t="s">
        <v>13199</v>
      </c>
      <c r="D1616" s="539"/>
      <c r="E1616" s="411" t="s">
        <v>2542</v>
      </c>
      <c r="F1616" s="411" t="s">
        <v>2544</v>
      </c>
      <c r="G1616" s="411" t="s">
        <v>2545</v>
      </c>
      <c r="H1616" s="540" t="s">
        <v>2546</v>
      </c>
      <c r="I1616" s="541" t="str">
        <f t="shared" si="123"/>
        <v>фото1</v>
      </c>
      <c r="J1616" s="541"/>
      <c r="K1616" s="542" t="s">
        <v>32</v>
      </c>
      <c r="L1616" s="546">
        <v>25</v>
      </c>
      <c r="M1616" s="558">
        <v>3896.2999999999997</v>
      </c>
      <c r="N1616" s="544"/>
      <c r="O1616" s="331">
        <f t="shared" si="124"/>
        <v>0</v>
      </c>
      <c r="P1616" s="545"/>
      <c r="Q1616" s="333" t="s">
        <v>2543</v>
      </c>
      <c r="R1616" s="340">
        <f t="shared" si="125"/>
        <v>155.85199999999998</v>
      </c>
      <c r="S1616" s="70"/>
      <c r="T1616" s="70"/>
    </row>
    <row r="1617" spans="1:20" ht="25.5" x14ac:dyDescent="0.2">
      <c r="A1617" s="519">
        <v>1602</v>
      </c>
      <c r="B1617" s="537">
        <v>710</v>
      </c>
      <c r="C1617" s="538" t="s">
        <v>13200</v>
      </c>
      <c r="D1617" s="539"/>
      <c r="E1617" s="411" t="s">
        <v>2542</v>
      </c>
      <c r="F1617" s="411" t="s">
        <v>2547</v>
      </c>
      <c r="G1617" s="411" t="s">
        <v>2548</v>
      </c>
      <c r="H1617" s="540" t="s">
        <v>2549</v>
      </c>
      <c r="I1617" s="541" t="str">
        <f t="shared" si="123"/>
        <v>фото1</v>
      </c>
      <c r="J1617" s="541"/>
      <c r="K1617" s="542" t="s">
        <v>32</v>
      </c>
      <c r="L1617" s="546">
        <v>25</v>
      </c>
      <c r="M1617" s="558">
        <v>4968.2000000000007</v>
      </c>
      <c r="N1617" s="544"/>
      <c r="O1617" s="331">
        <f t="shared" si="124"/>
        <v>0</v>
      </c>
      <c r="P1617" s="545"/>
      <c r="Q1617" s="333" t="s">
        <v>2543</v>
      </c>
      <c r="R1617" s="340">
        <f t="shared" si="125"/>
        <v>198.72800000000004</v>
      </c>
      <c r="S1617" s="70"/>
      <c r="T1617" s="70"/>
    </row>
    <row r="1618" spans="1:20" ht="15" x14ac:dyDescent="0.2">
      <c r="A1618" s="519">
        <v>1603</v>
      </c>
      <c r="B1618" s="537">
        <v>4393</v>
      </c>
      <c r="C1618" s="538" t="s">
        <v>13201</v>
      </c>
      <c r="D1618" s="539"/>
      <c r="E1618" s="411" t="s">
        <v>2542</v>
      </c>
      <c r="F1618" s="411" t="s">
        <v>2550</v>
      </c>
      <c r="G1618" s="411" t="s">
        <v>2551</v>
      </c>
      <c r="H1618" s="540" t="s">
        <v>2552</v>
      </c>
      <c r="I1618" s="541" t="str">
        <f t="shared" si="123"/>
        <v>фото1</v>
      </c>
      <c r="J1618" s="541"/>
      <c r="K1618" s="542" t="s">
        <v>32</v>
      </c>
      <c r="L1618" s="546">
        <v>25</v>
      </c>
      <c r="M1618" s="558">
        <v>5780.2000000000007</v>
      </c>
      <c r="N1618" s="544"/>
      <c r="O1618" s="331">
        <f t="shared" si="124"/>
        <v>0</v>
      </c>
      <c r="P1618" s="545"/>
      <c r="Q1618" s="333" t="s">
        <v>2543</v>
      </c>
      <c r="R1618" s="340">
        <f t="shared" si="125"/>
        <v>231.20800000000003</v>
      </c>
      <c r="S1618" s="70"/>
      <c r="T1618" s="70"/>
    </row>
    <row r="1619" spans="1:20" ht="25.5" x14ac:dyDescent="0.2">
      <c r="A1619" s="519">
        <v>1604</v>
      </c>
      <c r="B1619" s="537">
        <v>28</v>
      </c>
      <c r="C1619" s="538" t="s">
        <v>13202</v>
      </c>
      <c r="D1619" s="539"/>
      <c r="E1619" s="411" t="s">
        <v>2542</v>
      </c>
      <c r="F1619" s="411" t="s">
        <v>2553</v>
      </c>
      <c r="G1619" s="411" t="s">
        <v>2554</v>
      </c>
      <c r="H1619" s="540" t="s">
        <v>2555</v>
      </c>
      <c r="I1619" s="541" t="str">
        <f t="shared" si="123"/>
        <v>фото1</v>
      </c>
      <c r="J1619" s="541"/>
      <c r="K1619" s="542" t="s">
        <v>32</v>
      </c>
      <c r="L1619" s="546">
        <v>25</v>
      </c>
      <c r="M1619" s="558">
        <v>2743.2999999999997</v>
      </c>
      <c r="N1619" s="544"/>
      <c r="O1619" s="331">
        <f t="shared" si="124"/>
        <v>0</v>
      </c>
      <c r="P1619" s="545"/>
      <c r="Q1619" s="333" t="s">
        <v>2543</v>
      </c>
      <c r="R1619" s="340">
        <f t="shared" si="125"/>
        <v>109.73199999999999</v>
      </c>
      <c r="S1619" s="70"/>
      <c r="T1619" s="70"/>
    </row>
    <row r="1620" spans="1:20" ht="25.5" x14ac:dyDescent="0.2">
      <c r="A1620" s="519">
        <v>1605</v>
      </c>
      <c r="B1620" s="537">
        <v>27</v>
      </c>
      <c r="C1620" s="538" t="s">
        <v>13203</v>
      </c>
      <c r="D1620" s="539"/>
      <c r="E1620" s="411" t="s">
        <v>2542</v>
      </c>
      <c r="F1620" s="411" t="s">
        <v>2359</v>
      </c>
      <c r="G1620" s="411" t="s">
        <v>2360</v>
      </c>
      <c r="H1620" s="540" t="s">
        <v>2556</v>
      </c>
      <c r="I1620" s="541" t="str">
        <f t="shared" si="123"/>
        <v>фото1</v>
      </c>
      <c r="J1620" s="541"/>
      <c r="K1620" s="542" t="s">
        <v>32</v>
      </c>
      <c r="L1620" s="546">
        <v>25</v>
      </c>
      <c r="M1620" s="558">
        <v>3961.2999999999997</v>
      </c>
      <c r="N1620" s="544"/>
      <c r="O1620" s="331">
        <f t="shared" si="124"/>
        <v>0</v>
      </c>
      <c r="P1620" s="545"/>
      <c r="Q1620" s="333" t="s">
        <v>2543</v>
      </c>
      <c r="R1620" s="340">
        <f t="shared" si="125"/>
        <v>158.452</v>
      </c>
      <c r="S1620" s="70"/>
      <c r="T1620" s="70"/>
    </row>
    <row r="1621" spans="1:20" ht="25.5" x14ac:dyDescent="0.2">
      <c r="A1621" s="519">
        <v>1606</v>
      </c>
      <c r="B1621" s="537">
        <v>349</v>
      </c>
      <c r="C1621" s="538" t="s">
        <v>13204</v>
      </c>
      <c r="D1621" s="539"/>
      <c r="E1621" s="411" t="s">
        <v>2557</v>
      </c>
      <c r="F1621" s="411" t="s">
        <v>2564</v>
      </c>
      <c r="G1621" s="411" t="s">
        <v>2565</v>
      </c>
      <c r="H1621" s="540" t="s">
        <v>2567</v>
      </c>
      <c r="I1621" s="541" t="str">
        <f t="shared" si="123"/>
        <v>фото1</v>
      </c>
      <c r="J1621" s="541"/>
      <c r="K1621" s="542" t="s">
        <v>334</v>
      </c>
      <c r="L1621" s="546">
        <v>50</v>
      </c>
      <c r="M1621" s="558">
        <v>3019.4</v>
      </c>
      <c r="N1621" s="544"/>
      <c r="O1621" s="331">
        <f t="shared" si="124"/>
        <v>0</v>
      </c>
      <c r="P1621" s="545"/>
      <c r="Q1621" s="333" t="s">
        <v>2566</v>
      </c>
      <c r="R1621" s="340">
        <f t="shared" si="125"/>
        <v>60.388000000000005</v>
      </c>
      <c r="S1621" s="70"/>
      <c r="T1621" s="70"/>
    </row>
    <row r="1622" spans="1:20" ht="15" x14ac:dyDescent="0.2">
      <c r="A1622" s="519">
        <v>1607</v>
      </c>
      <c r="B1622" s="537">
        <v>30</v>
      </c>
      <c r="C1622" s="538" t="s">
        <v>13205</v>
      </c>
      <c r="D1622" s="539"/>
      <c r="E1622" s="411" t="s">
        <v>2557</v>
      </c>
      <c r="F1622" s="411" t="s">
        <v>2582</v>
      </c>
      <c r="G1622" s="411" t="s">
        <v>2583</v>
      </c>
      <c r="H1622" s="540" t="s">
        <v>2584</v>
      </c>
      <c r="I1622" s="541" t="str">
        <f t="shared" si="123"/>
        <v>фото1</v>
      </c>
      <c r="J1622" s="541"/>
      <c r="K1622" s="542" t="s">
        <v>32</v>
      </c>
      <c r="L1622" s="546">
        <v>50</v>
      </c>
      <c r="M1622" s="558">
        <v>2954.4</v>
      </c>
      <c r="N1622" s="544"/>
      <c r="O1622" s="331">
        <f t="shared" si="124"/>
        <v>0</v>
      </c>
      <c r="P1622" s="545"/>
      <c r="Q1622" s="333" t="s">
        <v>2566</v>
      </c>
      <c r="R1622" s="340">
        <f t="shared" si="125"/>
        <v>59.088000000000001</v>
      </c>
      <c r="S1622" s="70"/>
      <c r="T1622" s="70"/>
    </row>
    <row r="1623" spans="1:20" ht="38.25" x14ac:dyDescent="0.2">
      <c r="A1623" s="519">
        <v>1608</v>
      </c>
      <c r="B1623" s="537">
        <v>5438</v>
      </c>
      <c r="C1623" s="538" t="s">
        <v>13206</v>
      </c>
      <c r="D1623" s="539" t="s">
        <v>13207</v>
      </c>
      <c r="E1623" s="411" t="s">
        <v>2557</v>
      </c>
      <c r="F1623" s="411" t="s">
        <v>8623</v>
      </c>
      <c r="G1623" s="411" t="s">
        <v>8624</v>
      </c>
      <c r="H1623" s="540" t="s">
        <v>8625</v>
      </c>
      <c r="I1623" s="541" t="str">
        <f t="shared" si="123"/>
        <v>фото1</v>
      </c>
      <c r="J1623" s="541" t="str">
        <f>HYPERLINK("http://www.gardenbulbs.ru/images/vesna_CL/thumbnails/"&amp;D2046&amp;".jpg","фото2")</f>
        <v>фото2</v>
      </c>
      <c r="K1623" s="542" t="s">
        <v>334</v>
      </c>
      <c r="L1623" s="546">
        <v>25</v>
      </c>
      <c r="M1623" s="558">
        <v>4562.2000000000007</v>
      </c>
      <c r="N1623" s="544"/>
      <c r="O1623" s="331">
        <f t="shared" si="124"/>
        <v>0</v>
      </c>
      <c r="P1623" s="545"/>
      <c r="Q1623" s="333" t="s">
        <v>2566</v>
      </c>
      <c r="R1623" s="340">
        <f t="shared" si="125"/>
        <v>182.48800000000003</v>
      </c>
      <c r="S1623" s="70"/>
      <c r="T1623" s="70"/>
    </row>
    <row r="1624" spans="1:20" ht="25.5" x14ac:dyDescent="0.2">
      <c r="A1624" s="519">
        <v>1609</v>
      </c>
      <c r="B1624" s="537">
        <v>4214</v>
      </c>
      <c r="C1624" s="538" t="s">
        <v>13208</v>
      </c>
      <c r="D1624" s="539"/>
      <c r="E1624" s="411" t="s">
        <v>2557</v>
      </c>
      <c r="F1624" s="411" t="s">
        <v>2568</v>
      </c>
      <c r="G1624" s="411" t="s">
        <v>2569</v>
      </c>
      <c r="H1624" s="540" t="s">
        <v>2571</v>
      </c>
      <c r="I1624" s="541" t="str">
        <f t="shared" si="123"/>
        <v>фото1</v>
      </c>
      <c r="J1624" s="541"/>
      <c r="K1624" s="542" t="s">
        <v>32</v>
      </c>
      <c r="L1624" s="546">
        <v>50</v>
      </c>
      <c r="M1624" s="558">
        <v>3652.7</v>
      </c>
      <c r="N1624" s="544"/>
      <c r="O1624" s="331">
        <f t="shared" si="124"/>
        <v>0</v>
      </c>
      <c r="P1624" s="545"/>
      <c r="Q1624" s="333" t="s">
        <v>2570</v>
      </c>
      <c r="R1624" s="340">
        <f t="shared" si="125"/>
        <v>73.054000000000002</v>
      </c>
      <c r="S1624" s="70"/>
      <c r="T1624" s="70"/>
    </row>
    <row r="1625" spans="1:20" ht="25.5" x14ac:dyDescent="0.2">
      <c r="A1625" s="519">
        <v>1610</v>
      </c>
      <c r="B1625" s="537">
        <v>4215</v>
      </c>
      <c r="C1625" s="538" t="s">
        <v>13209</v>
      </c>
      <c r="D1625" s="539"/>
      <c r="E1625" s="411" t="s">
        <v>2557</v>
      </c>
      <c r="F1625" s="411" t="s">
        <v>2558</v>
      </c>
      <c r="G1625" s="411" t="s">
        <v>2559</v>
      </c>
      <c r="H1625" s="540" t="s">
        <v>2560</v>
      </c>
      <c r="I1625" s="541" t="str">
        <f t="shared" si="123"/>
        <v>фото1</v>
      </c>
      <c r="J1625" s="541"/>
      <c r="K1625" s="542" t="s">
        <v>32</v>
      </c>
      <c r="L1625" s="546">
        <v>25</v>
      </c>
      <c r="M1625" s="558">
        <v>3100.6</v>
      </c>
      <c r="N1625" s="544"/>
      <c r="O1625" s="331">
        <f t="shared" si="124"/>
        <v>0</v>
      </c>
      <c r="P1625" s="545"/>
      <c r="Q1625" s="333" t="s">
        <v>11193</v>
      </c>
      <c r="R1625" s="340">
        <f t="shared" si="125"/>
        <v>124.024</v>
      </c>
      <c r="S1625" s="70"/>
      <c r="T1625" s="70"/>
    </row>
    <row r="1626" spans="1:20" ht="25.5" x14ac:dyDescent="0.2">
      <c r="A1626" s="519">
        <v>1611</v>
      </c>
      <c r="B1626" s="537">
        <v>3120</v>
      </c>
      <c r="C1626" s="538" t="s">
        <v>13210</v>
      </c>
      <c r="D1626" s="539"/>
      <c r="E1626" s="411" t="s">
        <v>2557</v>
      </c>
      <c r="F1626" s="411" t="s">
        <v>2561</v>
      </c>
      <c r="G1626" s="411" t="s">
        <v>2562</v>
      </c>
      <c r="H1626" s="540" t="s">
        <v>2563</v>
      </c>
      <c r="I1626" s="541" t="str">
        <f t="shared" si="123"/>
        <v>фото1</v>
      </c>
      <c r="J1626" s="541"/>
      <c r="K1626" s="542" t="s">
        <v>32</v>
      </c>
      <c r="L1626" s="546">
        <v>25</v>
      </c>
      <c r="M1626" s="558">
        <v>3263</v>
      </c>
      <c r="N1626" s="544"/>
      <c r="O1626" s="331">
        <f t="shared" si="124"/>
        <v>0</v>
      </c>
      <c r="P1626" s="545"/>
      <c r="Q1626" s="333" t="s">
        <v>11193</v>
      </c>
      <c r="R1626" s="340">
        <f t="shared" si="125"/>
        <v>130.52000000000001</v>
      </c>
      <c r="S1626" s="70"/>
      <c r="T1626" s="70"/>
    </row>
    <row r="1627" spans="1:20" ht="25.5" x14ac:dyDescent="0.2">
      <c r="A1627" s="519">
        <v>1612</v>
      </c>
      <c r="B1627" s="537">
        <v>2120</v>
      </c>
      <c r="C1627" s="538" t="s">
        <v>13211</v>
      </c>
      <c r="D1627" s="539"/>
      <c r="E1627" s="411" t="s">
        <v>2557</v>
      </c>
      <c r="F1627" s="411" t="s">
        <v>2573</v>
      </c>
      <c r="G1627" s="411" t="s">
        <v>2574</v>
      </c>
      <c r="H1627" s="540" t="s">
        <v>2575</v>
      </c>
      <c r="I1627" s="541" t="str">
        <f t="shared" si="123"/>
        <v>фото1</v>
      </c>
      <c r="J1627" s="541"/>
      <c r="K1627" s="542" t="s">
        <v>32</v>
      </c>
      <c r="L1627" s="546">
        <v>25</v>
      </c>
      <c r="M1627" s="558">
        <v>4968.2000000000007</v>
      </c>
      <c r="N1627" s="544"/>
      <c r="O1627" s="331">
        <f t="shared" si="124"/>
        <v>0</v>
      </c>
      <c r="P1627" s="545"/>
      <c r="Q1627" s="333" t="s">
        <v>11193</v>
      </c>
      <c r="R1627" s="340">
        <f t="shared" si="125"/>
        <v>198.72800000000004</v>
      </c>
      <c r="S1627" s="70"/>
      <c r="T1627" s="70"/>
    </row>
    <row r="1628" spans="1:20" ht="25.5" x14ac:dyDescent="0.2">
      <c r="A1628" s="519">
        <v>1613</v>
      </c>
      <c r="B1628" s="537">
        <v>300</v>
      </c>
      <c r="C1628" s="538" t="s">
        <v>13212</v>
      </c>
      <c r="D1628" s="539"/>
      <c r="E1628" s="411" t="s">
        <v>2557</v>
      </c>
      <c r="F1628" s="411" t="s">
        <v>2576</v>
      </c>
      <c r="G1628" s="411" t="s">
        <v>2577</v>
      </c>
      <c r="H1628" s="540" t="s">
        <v>2578</v>
      </c>
      <c r="I1628" s="541" t="str">
        <f t="shared" si="123"/>
        <v>фото1</v>
      </c>
      <c r="J1628" s="541"/>
      <c r="K1628" s="542" t="s">
        <v>32</v>
      </c>
      <c r="L1628" s="546">
        <v>25</v>
      </c>
      <c r="M1628" s="558">
        <v>3587.7999999999997</v>
      </c>
      <c r="N1628" s="544"/>
      <c r="O1628" s="331">
        <f t="shared" si="124"/>
        <v>0</v>
      </c>
      <c r="P1628" s="545"/>
      <c r="Q1628" s="333" t="s">
        <v>11193</v>
      </c>
      <c r="R1628" s="340">
        <f t="shared" si="125"/>
        <v>143.512</v>
      </c>
      <c r="S1628" s="70"/>
      <c r="T1628" s="70"/>
    </row>
    <row r="1629" spans="1:20" ht="25.5" x14ac:dyDescent="0.2">
      <c r="A1629" s="519">
        <v>1614</v>
      </c>
      <c r="B1629" s="537">
        <v>325</v>
      </c>
      <c r="C1629" s="538" t="s">
        <v>13213</v>
      </c>
      <c r="D1629" s="539"/>
      <c r="E1629" s="411" t="s">
        <v>2557</v>
      </c>
      <c r="F1629" s="411" t="s">
        <v>2579</v>
      </c>
      <c r="G1629" s="411" t="s">
        <v>2580</v>
      </c>
      <c r="H1629" s="540" t="s">
        <v>2581</v>
      </c>
      <c r="I1629" s="541" t="str">
        <f t="shared" si="123"/>
        <v>фото1</v>
      </c>
      <c r="J1629" s="541"/>
      <c r="K1629" s="542" t="s">
        <v>32</v>
      </c>
      <c r="L1629" s="546">
        <v>25</v>
      </c>
      <c r="M1629" s="558">
        <v>4318.6000000000004</v>
      </c>
      <c r="N1629" s="544"/>
      <c r="O1629" s="331">
        <f t="shared" si="124"/>
        <v>0</v>
      </c>
      <c r="P1629" s="545"/>
      <c r="Q1629" s="333" t="s">
        <v>11193</v>
      </c>
      <c r="R1629" s="340">
        <f t="shared" si="125"/>
        <v>172.74400000000003</v>
      </c>
      <c r="S1629" s="70"/>
      <c r="T1629" s="70"/>
    </row>
    <row r="1630" spans="1:20" ht="25.5" x14ac:dyDescent="0.2">
      <c r="A1630" s="519">
        <v>1615</v>
      </c>
      <c r="B1630" s="537">
        <v>4649</v>
      </c>
      <c r="C1630" s="538" t="s">
        <v>13214</v>
      </c>
      <c r="D1630" s="539"/>
      <c r="E1630" s="411" t="s">
        <v>2557</v>
      </c>
      <c r="F1630" s="411" t="s">
        <v>2585</v>
      </c>
      <c r="G1630" s="411" t="s">
        <v>2586</v>
      </c>
      <c r="H1630" s="540" t="s">
        <v>2588</v>
      </c>
      <c r="I1630" s="541" t="str">
        <f t="shared" si="123"/>
        <v>фото1</v>
      </c>
      <c r="J1630" s="541"/>
      <c r="K1630" s="542" t="s">
        <v>32</v>
      </c>
      <c r="L1630" s="546">
        <v>50</v>
      </c>
      <c r="M1630" s="558">
        <v>2954.4</v>
      </c>
      <c r="N1630" s="544"/>
      <c r="O1630" s="331">
        <f t="shared" si="124"/>
        <v>0</v>
      </c>
      <c r="P1630" s="545"/>
      <c r="Q1630" s="333" t="s">
        <v>2587</v>
      </c>
      <c r="R1630" s="340">
        <f t="shared" si="125"/>
        <v>59.088000000000001</v>
      </c>
      <c r="S1630" s="70"/>
      <c r="T1630" s="70"/>
    </row>
    <row r="1631" spans="1:20" ht="15" x14ac:dyDescent="0.2">
      <c r="A1631" s="519">
        <v>1616</v>
      </c>
      <c r="B1631" s="537">
        <v>29</v>
      </c>
      <c r="C1631" s="538" t="s">
        <v>13215</v>
      </c>
      <c r="D1631" s="539"/>
      <c r="E1631" s="411" t="s">
        <v>2557</v>
      </c>
      <c r="F1631" s="411" t="s">
        <v>2589</v>
      </c>
      <c r="G1631" s="411" t="s">
        <v>2590</v>
      </c>
      <c r="H1631" s="540" t="s">
        <v>2591</v>
      </c>
      <c r="I1631" s="541" t="str">
        <f t="shared" si="123"/>
        <v>фото1</v>
      </c>
      <c r="J1631" s="541"/>
      <c r="K1631" s="542" t="s">
        <v>32</v>
      </c>
      <c r="L1631" s="546">
        <v>50</v>
      </c>
      <c r="M1631" s="558">
        <v>3181.7999999999997</v>
      </c>
      <c r="N1631" s="544"/>
      <c r="O1631" s="331">
        <f t="shared" si="124"/>
        <v>0</v>
      </c>
      <c r="P1631" s="545"/>
      <c r="Q1631" s="333" t="s">
        <v>2572</v>
      </c>
      <c r="R1631" s="340">
        <f t="shared" si="125"/>
        <v>63.635999999999996</v>
      </c>
      <c r="S1631" s="70"/>
      <c r="T1631" s="70"/>
    </row>
    <row r="1632" spans="1:20" ht="15" x14ac:dyDescent="0.2">
      <c r="A1632" s="519">
        <v>1617</v>
      </c>
      <c r="B1632" s="537">
        <v>4648</v>
      </c>
      <c r="C1632" s="538" t="s">
        <v>13216</v>
      </c>
      <c r="D1632" s="539"/>
      <c r="E1632" s="411" t="s">
        <v>2557</v>
      </c>
      <c r="F1632" s="411" t="s">
        <v>2592</v>
      </c>
      <c r="G1632" s="411" t="s">
        <v>2593</v>
      </c>
      <c r="H1632" s="540" t="s">
        <v>2594</v>
      </c>
      <c r="I1632" s="541" t="str">
        <f t="shared" si="123"/>
        <v>фото1</v>
      </c>
      <c r="J1632" s="541"/>
      <c r="K1632" s="542" t="s">
        <v>32</v>
      </c>
      <c r="L1632" s="546">
        <v>25</v>
      </c>
      <c r="M1632" s="558">
        <v>2369.7999999999997</v>
      </c>
      <c r="N1632" s="544"/>
      <c r="O1632" s="331">
        <f t="shared" si="124"/>
        <v>0</v>
      </c>
      <c r="P1632" s="545"/>
      <c r="Q1632" s="333" t="s">
        <v>11193</v>
      </c>
      <c r="R1632" s="340">
        <f t="shared" si="125"/>
        <v>94.791999999999987</v>
      </c>
      <c r="S1632" s="70"/>
      <c r="T1632" s="70"/>
    </row>
    <row r="1633" spans="1:20" ht="15" x14ac:dyDescent="0.2">
      <c r="A1633" s="519">
        <v>1618</v>
      </c>
      <c r="B1633" s="537">
        <v>3209</v>
      </c>
      <c r="C1633" s="538" t="s">
        <v>13217</v>
      </c>
      <c r="D1633" s="539"/>
      <c r="E1633" s="411" t="s">
        <v>2595</v>
      </c>
      <c r="F1633" s="411" t="s">
        <v>2599</v>
      </c>
      <c r="G1633" s="411" t="s">
        <v>2600</v>
      </c>
      <c r="H1633" s="540" t="s">
        <v>2601</v>
      </c>
      <c r="I1633" s="541" t="str">
        <f t="shared" si="123"/>
        <v>фото1</v>
      </c>
      <c r="J1633" s="541"/>
      <c r="K1633" s="542" t="s">
        <v>32</v>
      </c>
      <c r="L1633" s="546">
        <v>25</v>
      </c>
      <c r="M1633" s="558">
        <v>3263</v>
      </c>
      <c r="N1633" s="544"/>
      <c r="O1633" s="331">
        <f t="shared" si="124"/>
        <v>0</v>
      </c>
      <c r="P1633" s="545"/>
      <c r="Q1633" s="333" t="s">
        <v>2598</v>
      </c>
      <c r="R1633" s="340">
        <f t="shared" si="125"/>
        <v>130.52000000000001</v>
      </c>
      <c r="S1633" s="70"/>
      <c r="T1633" s="70"/>
    </row>
    <row r="1634" spans="1:20" ht="15" x14ac:dyDescent="0.2">
      <c r="A1634" s="519">
        <v>1619</v>
      </c>
      <c r="B1634" s="537">
        <v>5439</v>
      </c>
      <c r="C1634" s="538" t="s">
        <v>13218</v>
      </c>
      <c r="D1634" s="539"/>
      <c r="E1634" s="411" t="s">
        <v>2595</v>
      </c>
      <c r="F1634" s="411" t="s">
        <v>8626</v>
      </c>
      <c r="G1634" s="411" t="s">
        <v>8029</v>
      </c>
      <c r="H1634" s="540" t="s">
        <v>8627</v>
      </c>
      <c r="I1634" s="541" t="str">
        <f t="shared" si="123"/>
        <v>фото1</v>
      </c>
      <c r="J1634" s="541"/>
      <c r="K1634" s="542" t="s">
        <v>32</v>
      </c>
      <c r="L1634" s="546">
        <v>25</v>
      </c>
      <c r="M1634" s="558">
        <v>4724.6000000000004</v>
      </c>
      <c r="N1634" s="544"/>
      <c r="O1634" s="331">
        <f t="shared" si="124"/>
        <v>0</v>
      </c>
      <c r="P1634" s="545"/>
      <c r="Q1634" s="333" t="s">
        <v>2598</v>
      </c>
      <c r="R1634" s="340">
        <f t="shared" si="125"/>
        <v>188.98400000000001</v>
      </c>
      <c r="S1634" s="70"/>
      <c r="T1634" s="70"/>
    </row>
    <row r="1635" spans="1:20" ht="15" x14ac:dyDescent="0.2">
      <c r="A1635" s="519">
        <v>1620</v>
      </c>
      <c r="B1635" s="537">
        <v>2169</v>
      </c>
      <c r="C1635" s="538" t="s">
        <v>13219</v>
      </c>
      <c r="D1635" s="539"/>
      <c r="E1635" s="411" t="s">
        <v>2602</v>
      </c>
      <c r="F1635" s="411" t="s">
        <v>2603</v>
      </c>
      <c r="G1635" s="411" t="s">
        <v>2604</v>
      </c>
      <c r="H1635" s="540" t="s">
        <v>17</v>
      </c>
      <c r="I1635" s="541" t="str">
        <f t="shared" si="123"/>
        <v>фото1</v>
      </c>
      <c r="J1635" s="541"/>
      <c r="K1635" s="542" t="s">
        <v>32</v>
      </c>
      <c r="L1635" s="546">
        <v>50</v>
      </c>
      <c r="M1635" s="558">
        <v>2337.2999999999997</v>
      </c>
      <c r="N1635" s="544"/>
      <c r="O1635" s="331">
        <f t="shared" si="124"/>
        <v>0</v>
      </c>
      <c r="P1635" s="545"/>
      <c r="Q1635" s="333" t="s">
        <v>2605</v>
      </c>
      <c r="R1635" s="340">
        <f t="shared" si="125"/>
        <v>46.745999999999995</v>
      </c>
      <c r="S1635" s="70"/>
      <c r="T1635" s="70"/>
    </row>
    <row r="1636" spans="1:20" ht="15" x14ac:dyDescent="0.2">
      <c r="A1636" s="519">
        <v>1621</v>
      </c>
      <c r="B1636" s="537">
        <v>547</v>
      </c>
      <c r="C1636" s="538" t="s">
        <v>13220</v>
      </c>
      <c r="D1636" s="539"/>
      <c r="E1636" s="411" t="s">
        <v>2602</v>
      </c>
      <c r="F1636" s="411" t="s">
        <v>2607</v>
      </c>
      <c r="G1636" s="411" t="s">
        <v>2608</v>
      </c>
      <c r="H1636" s="540" t="s">
        <v>772</v>
      </c>
      <c r="I1636" s="541" t="str">
        <f t="shared" si="123"/>
        <v>фото1</v>
      </c>
      <c r="J1636" s="541"/>
      <c r="K1636" s="542" t="s">
        <v>32</v>
      </c>
      <c r="L1636" s="546">
        <v>50</v>
      </c>
      <c r="M1636" s="558">
        <v>2467.1999999999998</v>
      </c>
      <c r="N1636" s="544"/>
      <c r="O1636" s="331">
        <f t="shared" si="124"/>
        <v>0</v>
      </c>
      <c r="P1636" s="545"/>
      <c r="Q1636" s="333" t="s">
        <v>2605</v>
      </c>
      <c r="R1636" s="340">
        <f t="shared" si="125"/>
        <v>49.343999999999994</v>
      </c>
      <c r="S1636" s="70"/>
      <c r="T1636" s="70"/>
    </row>
    <row r="1637" spans="1:20" ht="25.5" x14ac:dyDescent="0.2">
      <c r="A1637" s="519">
        <v>1622</v>
      </c>
      <c r="B1637" s="537">
        <v>10751</v>
      </c>
      <c r="C1637" s="538" t="s">
        <v>14923</v>
      </c>
      <c r="D1637" s="539"/>
      <c r="E1637" s="412" t="s">
        <v>2602</v>
      </c>
      <c r="F1637" s="412" t="s">
        <v>14924</v>
      </c>
      <c r="G1637" s="412" t="s">
        <v>14925</v>
      </c>
      <c r="H1637" s="547" t="s">
        <v>14926</v>
      </c>
      <c r="I1637" s="541" t="str">
        <f t="shared" si="123"/>
        <v>фото1</v>
      </c>
      <c r="J1637" s="541"/>
      <c r="K1637" s="542" t="s">
        <v>32</v>
      </c>
      <c r="L1637" s="546">
        <v>50</v>
      </c>
      <c r="M1637" s="558">
        <v>2174.9</v>
      </c>
      <c r="N1637" s="544"/>
      <c r="O1637" s="331">
        <f t="shared" si="124"/>
        <v>0</v>
      </c>
      <c r="P1637" s="545" t="s">
        <v>13902</v>
      </c>
      <c r="Q1637" s="333" t="s">
        <v>2606</v>
      </c>
      <c r="R1637" s="340">
        <f t="shared" si="125"/>
        <v>43.498000000000005</v>
      </c>
      <c r="S1637" s="70"/>
      <c r="T1637" s="70"/>
    </row>
    <row r="1638" spans="1:20" ht="15" x14ac:dyDescent="0.2">
      <c r="A1638" s="519">
        <v>1623</v>
      </c>
      <c r="B1638" s="537">
        <v>31</v>
      </c>
      <c r="C1638" s="538" t="s">
        <v>13221</v>
      </c>
      <c r="D1638" s="539"/>
      <c r="E1638" s="411" t="s">
        <v>2602</v>
      </c>
      <c r="F1638" s="411" t="s">
        <v>2609</v>
      </c>
      <c r="G1638" s="411" t="s">
        <v>2610</v>
      </c>
      <c r="H1638" s="540" t="s">
        <v>2611</v>
      </c>
      <c r="I1638" s="541" t="str">
        <f t="shared" si="123"/>
        <v>фото1</v>
      </c>
      <c r="J1638" s="541"/>
      <c r="K1638" s="542" t="s">
        <v>32</v>
      </c>
      <c r="L1638" s="546">
        <v>50</v>
      </c>
      <c r="M1638" s="558">
        <v>2337.2999999999997</v>
      </c>
      <c r="N1638" s="544"/>
      <c r="O1638" s="331">
        <f t="shared" si="124"/>
        <v>0</v>
      </c>
      <c r="P1638" s="545"/>
      <c r="Q1638" s="333" t="s">
        <v>2605</v>
      </c>
      <c r="R1638" s="340">
        <f t="shared" si="125"/>
        <v>46.745999999999995</v>
      </c>
      <c r="S1638" s="70"/>
      <c r="T1638" s="70"/>
    </row>
    <row r="1639" spans="1:20" ht="15" x14ac:dyDescent="0.2">
      <c r="A1639" s="519">
        <v>1624</v>
      </c>
      <c r="B1639" s="537">
        <v>548</v>
      </c>
      <c r="C1639" s="538" t="s">
        <v>13222</v>
      </c>
      <c r="D1639" s="539"/>
      <c r="E1639" s="411" t="s">
        <v>2602</v>
      </c>
      <c r="F1639" s="411" t="s">
        <v>2612</v>
      </c>
      <c r="G1639" s="411" t="s">
        <v>2613</v>
      </c>
      <c r="H1639" s="540" t="s">
        <v>2614</v>
      </c>
      <c r="I1639" s="541" t="str">
        <f t="shared" si="123"/>
        <v>фото1</v>
      </c>
      <c r="J1639" s="541"/>
      <c r="K1639" s="542" t="s">
        <v>32</v>
      </c>
      <c r="L1639" s="546">
        <v>50</v>
      </c>
      <c r="M1639" s="558">
        <v>969.9</v>
      </c>
      <c r="N1639" s="544"/>
      <c r="O1639" s="331">
        <f t="shared" si="124"/>
        <v>0</v>
      </c>
      <c r="P1639" s="545"/>
      <c r="Q1639" s="333" t="s">
        <v>2606</v>
      </c>
      <c r="R1639" s="340">
        <f t="shared" si="125"/>
        <v>19.398</v>
      </c>
      <c r="S1639" s="70"/>
      <c r="T1639" s="70"/>
    </row>
    <row r="1640" spans="1:20" ht="15" x14ac:dyDescent="0.2">
      <c r="A1640" s="519">
        <v>1625</v>
      </c>
      <c r="B1640" s="537">
        <v>3217</v>
      </c>
      <c r="C1640" s="538" t="s">
        <v>13223</v>
      </c>
      <c r="D1640" s="539"/>
      <c r="E1640" s="411" t="s">
        <v>2615</v>
      </c>
      <c r="F1640" s="411" t="s">
        <v>2617</v>
      </c>
      <c r="G1640" s="411" t="s">
        <v>2618</v>
      </c>
      <c r="H1640" s="540" t="s">
        <v>743</v>
      </c>
      <c r="I1640" s="541" t="str">
        <f t="shared" si="123"/>
        <v>фото1</v>
      </c>
      <c r="J1640" s="541"/>
      <c r="K1640" s="542" t="s">
        <v>32</v>
      </c>
      <c r="L1640" s="546">
        <v>25</v>
      </c>
      <c r="M1640" s="558">
        <v>4010</v>
      </c>
      <c r="N1640" s="544"/>
      <c r="O1640" s="331">
        <f t="shared" si="124"/>
        <v>0</v>
      </c>
      <c r="P1640" s="545"/>
      <c r="Q1640" s="333" t="s">
        <v>2616</v>
      </c>
      <c r="R1640" s="340">
        <f t="shared" si="125"/>
        <v>160.4</v>
      </c>
      <c r="S1640" s="70"/>
      <c r="T1640" s="70"/>
    </row>
    <row r="1641" spans="1:20" ht="15" x14ac:dyDescent="0.2">
      <c r="A1641" s="519">
        <v>1626</v>
      </c>
      <c r="B1641" s="537">
        <v>2168</v>
      </c>
      <c r="C1641" s="538" t="s">
        <v>13224</v>
      </c>
      <c r="D1641" s="539"/>
      <c r="E1641" s="411" t="s">
        <v>2619</v>
      </c>
      <c r="F1641" s="411" t="s">
        <v>544</v>
      </c>
      <c r="G1641" s="411" t="s">
        <v>545</v>
      </c>
      <c r="H1641" s="540" t="s">
        <v>2625</v>
      </c>
      <c r="I1641" s="541" t="str">
        <f t="shared" si="123"/>
        <v>фото1</v>
      </c>
      <c r="J1641" s="541"/>
      <c r="K1641" s="542" t="s">
        <v>32</v>
      </c>
      <c r="L1641" s="546">
        <v>25</v>
      </c>
      <c r="M1641" s="558">
        <v>1996.3</v>
      </c>
      <c r="N1641" s="544"/>
      <c r="O1641" s="331">
        <f t="shared" si="124"/>
        <v>0</v>
      </c>
      <c r="P1641" s="545"/>
      <c r="Q1641" s="333" t="s">
        <v>2624</v>
      </c>
      <c r="R1641" s="340">
        <f t="shared" si="125"/>
        <v>79.852000000000004</v>
      </c>
      <c r="S1641" s="70"/>
      <c r="T1641" s="70"/>
    </row>
    <row r="1642" spans="1:20" ht="15" x14ac:dyDescent="0.2">
      <c r="A1642" s="519">
        <v>1627</v>
      </c>
      <c r="B1642" s="537">
        <v>32</v>
      </c>
      <c r="C1642" s="538" t="s">
        <v>13225</v>
      </c>
      <c r="D1642" s="539"/>
      <c r="E1642" s="411" t="s">
        <v>2619</v>
      </c>
      <c r="F1642" s="411" t="s">
        <v>2626</v>
      </c>
      <c r="G1642" s="411" t="s">
        <v>11194</v>
      </c>
      <c r="H1642" s="540" t="s">
        <v>2627</v>
      </c>
      <c r="I1642" s="541" t="str">
        <f t="shared" si="123"/>
        <v>фото1</v>
      </c>
      <c r="J1642" s="541"/>
      <c r="K1642" s="542" t="s">
        <v>32</v>
      </c>
      <c r="L1642" s="546">
        <v>50</v>
      </c>
      <c r="M1642" s="558">
        <v>2337.2999999999997</v>
      </c>
      <c r="N1642" s="544"/>
      <c r="O1642" s="331">
        <f t="shared" si="124"/>
        <v>0</v>
      </c>
      <c r="P1642" s="545"/>
      <c r="Q1642" s="333" t="s">
        <v>2622</v>
      </c>
      <c r="R1642" s="340">
        <f t="shared" si="125"/>
        <v>46.745999999999995</v>
      </c>
      <c r="S1642" s="70"/>
      <c r="T1642" s="70"/>
    </row>
    <row r="1643" spans="1:20" ht="15" x14ac:dyDescent="0.2">
      <c r="A1643" s="519">
        <v>1628</v>
      </c>
      <c r="B1643" s="537">
        <v>3121</v>
      </c>
      <c r="C1643" s="538" t="s">
        <v>13226</v>
      </c>
      <c r="D1643" s="539"/>
      <c r="E1643" s="411" t="s">
        <v>2619</v>
      </c>
      <c r="F1643" s="411" t="s">
        <v>2628</v>
      </c>
      <c r="G1643" s="411" t="s">
        <v>2629</v>
      </c>
      <c r="H1643" s="540" t="s">
        <v>2630</v>
      </c>
      <c r="I1643" s="541" t="str">
        <f t="shared" si="123"/>
        <v>фото1</v>
      </c>
      <c r="J1643" s="541"/>
      <c r="K1643" s="542" t="s">
        <v>32</v>
      </c>
      <c r="L1643" s="546">
        <v>50</v>
      </c>
      <c r="M1643" s="558">
        <v>3051.9</v>
      </c>
      <c r="N1643" s="544"/>
      <c r="O1643" s="331">
        <f t="shared" si="124"/>
        <v>0</v>
      </c>
      <c r="P1643" s="545"/>
      <c r="Q1643" s="333" t="s">
        <v>11195</v>
      </c>
      <c r="R1643" s="340">
        <f t="shared" si="125"/>
        <v>61.038000000000004</v>
      </c>
      <c r="S1643" s="70"/>
      <c r="T1643" s="70"/>
    </row>
    <row r="1644" spans="1:20" ht="38.25" x14ac:dyDescent="0.2">
      <c r="A1644" s="519">
        <v>1629</v>
      </c>
      <c r="B1644" s="537">
        <v>4216</v>
      </c>
      <c r="C1644" s="538" t="s">
        <v>13227</v>
      </c>
      <c r="D1644" s="539"/>
      <c r="E1644" s="411" t="s">
        <v>2619</v>
      </c>
      <c r="F1644" s="411" t="s">
        <v>2620</v>
      </c>
      <c r="G1644" s="411" t="s">
        <v>2621</v>
      </c>
      <c r="H1644" s="540" t="s">
        <v>2623</v>
      </c>
      <c r="I1644" s="541" t="str">
        <f t="shared" si="123"/>
        <v>фото1</v>
      </c>
      <c r="J1644" s="541"/>
      <c r="K1644" s="542" t="s">
        <v>32</v>
      </c>
      <c r="L1644" s="546">
        <v>50</v>
      </c>
      <c r="M1644" s="558">
        <v>2564.6999999999998</v>
      </c>
      <c r="N1644" s="544"/>
      <c r="O1644" s="331">
        <f t="shared" si="124"/>
        <v>0</v>
      </c>
      <c r="P1644" s="545"/>
      <c r="Q1644" s="333" t="s">
        <v>11196</v>
      </c>
      <c r="R1644" s="340">
        <f t="shared" si="125"/>
        <v>51.293999999999997</v>
      </c>
      <c r="S1644" s="70"/>
      <c r="T1644" s="70"/>
    </row>
    <row r="1645" spans="1:20" ht="25.5" x14ac:dyDescent="0.2">
      <c r="A1645" s="519">
        <v>1630</v>
      </c>
      <c r="B1645" s="537">
        <v>5730</v>
      </c>
      <c r="C1645" s="538" t="s">
        <v>13228</v>
      </c>
      <c r="D1645" s="539"/>
      <c r="E1645" s="411" t="s">
        <v>9599</v>
      </c>
      <c r="F1645" s="411" t="s">
        <v>9600</v>
      </c>
      <c r="G1645" s="411" t="s">
        <v>9601</v>
      </c>
      <c r="H1645" s="540" t="s">
        <v>9602</v>
      </c>
      <c r="I1645" s="541" t="str">
        <f t="shared" si="123"/>
        <v>фото1</v>
      </c>
      <c r="J1645" s="541"/>
      <c r="K1645" s="542" t="s">
        <v>32</v>
      </c>
      <c r="L1645" s="546">
        <v>25</v>
      </c>
      <c r="M1645" s="558">
        <v>1947.5</v>
      </c>
      <c r="N1645" s="544"/>
      <c r="O1645" s="331">
        <f t="shared" si="124"/>
        <v>0</v>
      </c>
      <c r="P1645" s="545"/>
      <c r="Q1645" s="333" t="s">
        <v>9603</v>
      </c>
      <c r="R1645" s="340">
        <f t="shared" si="125"/>
        <v>77.900000000000006</v>
      </c>
      <c r="S1645" s="70"/>
      <c r="T1645" s="70"/>
    </row>
    <row r="1646" spans="1:20" ht="25.5" x14ac:dyDescent="0.2">
      <c r="A1646" s="519">
        <v>1631</v>
      </c>
      <c r="B1646" s="537">
        <v>5729</v>
      </c>
      <c r="C1646" s="538" t="s">
        <v>13229</v>
      </c>
      <c r="D1646" s="539"/>
      <c r="E1646" s="411" t="s">
        <v>9599</v>
      </c>
      <c r="F1646" s="411" t="s">
        <v>9604</v>
      </c>
      <c r="G1646" s="411" t="s">
        <v>9605</v>
      </c>
      <c r="H1646" s="540" t="s">
        <v>9606</v>
      </c>
      <c r="I1646" s="541" t="str">
        <f t="shared" si="123"/>
        <v>фото1</v>
      </c>
      <c r="J1646" s="541"/>
      <c r="K1646" s="542" t="s">
        <v>32</v>
      </c>
      <c r="L1646" s="546">
        <v>25</v>
      </c>
      <c r="M1646" s="558">
        <v>1947.5</v>
      </c>
      <c r="N1646" s="544"/>
      <c r="O1646" s="331">
        <f t="shared" si="124"/>
        <v>0</v>
      </c>
      <c r="P1646" s="545"/>
      <c r="Q1646" s="333" t="s">
        <v>9603</v>
      </c>
      <c r="R1646" s="340">
        <f t="shared" si="125"/>
        <v>77.900000000000006</v>
      </c>
      <c r="S1646" s="70"/>
      <c r="T1646" s="70"/>
    </row>
    <row r="1647" spans="1:20" ht="25.5" x14ac:dyDescent="0.2">
      <c r="A1647" s="519">
        <v>1632</v>
      </c>
      <c r="B1647" s="537">
        <v>5728</v>
      </c>
      <c r="C1647" s="538" t="s">
        <v>13230</v>
      </c>
      <c r="D1647" s="539"/>
      <c r="E1647" s="411" t="s">
        <v>2631</v>
      </c>
      <c r="F1647" s="411" t="s">
        <v>9607</v>
      </c>
      <c r="G1647" s="411" t="s">
        <v>9608</v>
      </c>
      <c r="H1647" s="540" t="s">
        <v>9609</v>
      </c>
      <c r="I1647" s="541" t="str">
        <f t="shared" si="123"/>
        <v>фото1</v>
      </c>
      <c r="J1647" s="541"/>
      <c r="K1647" s="542" t="s">
        <v>32</v>
      </c>
      <c r="L1647" s="546">
        <v>25</v>
      </c>
      <c r="M1647" s="558">
        <v>1963.8</v>
      </c>
      <c r="N1647" s="544"/>
      <c r="O1647" s="331">
        <f t="shared" si="124"/>
        <v>0</v>
      </c>
      <c r="P1647" s="545"/>
      <c r="Q1647" s="333" t="s">
        <v>3939</v>
      </c>
      <c r="R1647" s="340">
        <f t="shared" si="125"/>
        <v>78.551999999999992</v>
      </c>
      <c r="S1647" s="70"/>
      <c r="T1647" s="70"/>
    </row>
    <row r="1648" spans="1:20" ht="25.5" x14ac:dyDescent="0.2">
      <c r="A1648" s="519">
        <v>1633</v>
      </c>
      <c r="B1648" s="537">
        <v>1880</v>
      </c>
      <c r="C1648" s="538" t="s">
        <v>13231</v>
      </c>
      <c r="D1648" s="539"/>
      <c r="E1648" s="411" t="s">
        <v>2631</v>
      </c>
      <c r="F1648" s="411" t="s">
        <v>3937</v>
      </c>
      <c r="G1648" s="411" t="s">
        <v>3938</v>
      </c>
      <c r="H1648" s="540" t="s">
        <v>3940</v>
      </c>
      <c r="I1648" s="541" t="str">
        <f t="shared" si="123"/>
        <v>фото1</v>
      </c>
      <c r="J1648" s="541"/>
      <c r="K1648" s="542" t="s">
        <v>32</v>
      </c>
      <c r="L1648" s="546">
        <v>25</v>
      </c>
      <c r="M1648" s="558">
        <v>1963.8</v>
      </c>
      <c r="N1648" s="544"/>
      <c r="O1648" s="331">
        <f t="shared" si="124"/>
        <v>0</v>
      </c>
      <c r="P1648" s="545"/>
      <c r="Q1648" s="333" t="s">
        <v>3939</v>
      </c>
      <c r="R1648" s="340">
        <f t="shared" si="125"/>
        <v>78.551999999999992</v>
      </c>
      <c r="S1648" s="70"/>
      <c r="T1648" s="70"/>
    </row>
    <row r="1649" spans="1:20" ht="25.5" x14ac:dyDescent="0.2">
      <c r="A1649" s="519">
        <v>1634</v>
      </c>
      <c r="B1649" s="537">
        <v>4239</v>
      </c>
      <c r="C1649" s="538" t="s">
        <v>13232</v>
      </c>
      <c r="D1649" s="539"/>
      <c r="E1649" s="411" t="s">
        <v>2631</v>
      </c>
      <c r="F1649" s="411" t="s">
        <v>2640</v>
      </c>
      <c r="G1649" s="411" t="s">
        <v>2641</v>
      </c>
      <c r="H1649" s="540" t="s">
        <v>2642</v>
      </c>
      <c r="I1649" s="541" t="str">
        <f t="shared" si="123"/>
        <v>фото1</v>
      </c>
      <c r="J1649" s="541"/>
      <c r="K1649" s="542" t="s">
        <v>32</v>
      </c>
      <c r="L1649" s="546">
        <v>50</v>
      </c>
      <c r="M1649" s="558">
        <v>3181.7999999999997</v>
      </c>
      <c r="N1649" s="544"/>
      <c r="O1649" s="331">
        <f t="shared" si="124"/>
        <v>0</v>
      </c>
      <c r="P1649" s="545"/>
      <c r="Q1649" s="333" t="s">
        <v>11197</v>
      </c>
      <c r="R1649" s="340">
        <f t="shared" si="125"/>
        <v>63.635999999999996</v>
      </c>
      <c r="S1649" s="70"/>
      <c r="T1649" s="70"/>
    </row>
    <row r="1650" spans="1:20" ht="25.5" x14ac:dyDescent="0.2">
      <c r="A1650" s="519">
        <v>1635</v>
      </c>
      <c r="B1650" s="537">
        <v>1883</v>
      </c>
      <c r="C1650" s="538" t="s">
        <v>13233</v>
      </c>
      <c r="D1650" s="539"/>
      <c r="E1650" s="411" t="s">
        <v>2631</v>
      </c>
      <c r="F1650" s="411" t="s">
        <v>3941</v>
      </c>
      <c r="G1650" s="411" t="s">
        <v>3942</v>
      </c>
      <c r="H1650" s="540" t="s">
        <v>3943</v>
      </c>
      <c r="I1650" s="541" t="str">
        <f t="shared" si="123"/>
        <v>фото1</v>
      </c>
      <c r="J1650" s="541"/>
      <c r="K1650" s="542" t="s">
        <v>32</v>
      </c>
      <c r="L1650" s="546">
        <v>25</v>
      </c>
      <c r="M1650" s="558">
        <v>1963.8</v>
      </c>
      <c r="N1650" s="544"/>
      <c r="O1650" s="331">
        <f t="shared" si="124"/>
        <v>0</v>
      </c>
      <c r="P1650" s="545"/>
      <c r="Q1650" s="333" t="s">
        <v>3939</v>
      </c>
      <c r="R1650" s="340">
        <f t="shared" si="125"/>
        <v>78.551999999999992</v>
      </c>
      <c r="S1650" s="70"/>
      <c r="T1650" s="70"/>
    </row>
    <row r="1651" spans="1:20" ht="15" x14ac:dyDescent="0.2">
      <c r="A1651" s="519">
        <v>1636</v>
      </c>
      <c r="B1651" s="537">
        <v>3220</v>
      </c>
      <c r="C1651" s="538" t="s">
        <v>13234</v>
      </c>
      <c r="D1651" s="539"/>
      <c r="E1651" s="411" t="s">
        <v>2631</v>
      </c>
      <c r="F1651" s="411" t="s">
        <v>2632</v>
      </c>
      <c r="G1651" s="411" t="s">
        <v>2633</v>
      </c>
      <c r="H1651" s="540" t="s">
        <v>2191</v>
      </c>
      <c r="I1651" s="541" t="str">
        <f t="shared" si="123"/>
        <v>фото1</v>
      </c>
      <c r="J1651" s="541"/>
      <c r="K1651" s="542" t="s">
        <v>32</v>
      </c>
      <c r="L1651" s="546">
        <v>25</v>
      </c>
      <c r="M1651" s="558">
        <v>1639</v>
      </c>
      <c r="N1651" s="544"/>
      <c r="O1651" s="331">
        <f t="shared" si="124"/>
        <v>0</v>
      </c>
      <c r="P1651" s="545"/>
      <c r="Q1651" s="333" t="s">
        <v>2634</v>
      </c>
      <c r="R1651" s="340">
        <f t="shared" si="125"/>
        <v>65.56</v>
      </c>
      <c r="S1651" s="70"/>
      <c r="T1651" s="70"/>
    </row>
    <row r="1652" spans="1:20" ht="15" x14ac:dyDescent="0.2">
      <c r="A1652" s="519">
        <v>1637</v>
      </c>
      <c r="B1652" s="537">
        <v>33</v>
      </c>
      <c r="C1652" s="538" t="s">
        <v>13235</v>
      </c>
      <c r="D1652" s="539"/>
      <c r="E1652" s="411" t="s">
        <v>2631</v>
      </c>
      <c r="F1652" s="411" t="s">
        <v>2635</v>
      </c>
      <c r="G1652" s="411" t="s">
        <v>2636</v>
      </c>
      <c r="H1652" s="540" t="s">
        <v>2611</v>
      </c>
      <c r="I1652" s="541" t="str">
        <f t="shared" si="123"/>
        <v>фото1</v>
      </c>
      <c r="J1652" s="541"/>
      <c r="K1652" s="542" t="s">
        <v>32</v>
      </c>
      <c r="L1652" s="546">
        <v>25</v>
      </c>
      <c r="M1652" s="558">
        <v>1639</v>
      </c>
      <c r="N1652" s="544"/>
      <c r="O1652" s="331">
        <f t="shared" si="124"/>
        <v>0</v>
      </c>
      <c r="P1652" s="545"/>
      <c r="Q1652" s="333" t="s">
        <v>2634</v>
      </c>
      <c r="R1652" s="340">
        <f t="shared" si="125"/>
        <v>65.56</v>
      </c>
      <c r="S1652" s="70"/>
      <c r="T1652" s="70"/>
    </row>
    <row r="1653" spans="1:20" ht="25.5" x14ac:dyDescent="0.2">
      <c r="A1653" s="519">
        <v>1638</v>
      </c>
      <c r="B1653" s="537">
        <v>4240</v>
      </c>
      <c r="C1653" s="538" t="s">
        <v>13236</v>
      </c>
      <c r="D1653" s="539"/>
      <c r="E1653" s="411" t="s">
        <v>2631</v>
      </c>
      <c r="F1653" s="411" t="s">
        <v>2637</v>
      </c>
      <c r="G1653" s="411" t="s">
        <v>2638</v>
      </c>
      <c r="H1653" s="540" t="s">
        <v>2639</v>
      </c>
      <c r="I1653" s="541" t="str">
        <f t="shared" si="123"/>
        <v>фото1</v>
      </c>
      <c r="J1653" s="541"/>
      <c r="K1653" s="542" t="s">
        <v>32</v>
      </c>
      <c r="L1653" s="546">
        <v>25</v>
      </c>
      <c r="M1653" s="558">
        <v>1898.8</v>
      </c>
      <c r="N1653" s="544"/>
      <c r="O1653" s="331">
        <f t="shared" si="124"/>
        <v>0</v>
      </c>
      <c r="P1653" s="545"/>
      <c r="Q1653" s="333" t="s">
        <v>2634</v>
      </c>
      <c r="R1653" s="340">
        <f t="shared" si="125"/>
        <v>75.951999999999998</v>
      </c>
      <c r="S1653" s="70"/>
      <c r="T1653" s="70"/>
    </row>
    <row r="1654" spans="1:20" ht="15" x14ac:dyDescent="0.2">
      <c r="A1654" s="519">
        <v>1639</v>
      </c>
      <c r="B1654" s="537">
        <v>4756</v>
      </c>
      <c r="C1654" s="538" t="s">
        <v>13237</v>
      </c>
      <c r="D1654" s="539"/>
      <c r="E1654" s="411" t="s">
        <v>2643</v>
      </c>
      <c r="F1654" s="411" t="s">
        <v>2644</v>
      </c>
      <c r="G1654" s="411" t="s">
        <v>2645</v>
      </c>
      <c r="H1654" s="540" t="s">
        <v>2647</v>
      </c>
      <c r="I1654" s="541" t="str">
        <f t="shared" si="123"/>
        <v>фото1</v>
      </c>
      <c r="J1654" s="541"/>
      <c r="K1654" s="542" t="s">
        <v>32</v>
      </c>
      <c r="L1654" s="546">
        <v>25</v>
      </c>
      <c r="M1654" s="558">
        <v>2613.4</v>
      </c>
      <c r="N1654" s="544"/>
      <c r="O1654" s="331">
        <f t="shared" si="124"/>
        <v>0</v>
      </c>
      <c r="P1654" s="545"/>
      <c r="Q1654" s="333" t="s">
        <v>2646</v>
      </c>
      <c r="R1654" s="340">
        <f t="shared" si="125"/>
        <v>104.536</v>
      </c>
      <c r="S1654" s="70"/>
      <c r="T1654" s="70"/>
    </row>
    <row r="1655" spans="1:20" ht="25.5" x14ac:dyDescent="0.2">
      <c r="A1655" s="519">
        <v>1640</v>
      </c>
      <c r="B1655" s="537">
        <v>4757</v>
      </c>
      <c r="C1655" s="538" t="s">
        <v>13238</v>
      </c>
      <c r="D1655" s="539"/>
      <c r="E1655" s="411" t="s">
        <v>2643</v>
      </c>
      <c r="F1655" s="411" t="s">
        <v>2648</v>
      </c>
      <c r="G1655" s="411" t="s">
        <v>126</v>
      </c>
      <c r="H1655" s="540" t="s">
        <v>2649</v>
      </c>
      <c r="I1655" s="541" t="str">
        <f t="shared" si="123"/>
        <v>фото1</v>
      </c>
      <c r="J1655" s="541"/>
      <c r="K1655" s="542" t="s">
        <v>32</v>
      </c>
      <c r="L1655" s="546">
        <v>25</v>
      </c>
      <c r="M1655" s="558">
        <v>2126.1999999999998</v>
      </c>
      <c r="N1655" s="544"/>
      <c r="O1655" s="331">
        <f t="shared" si="124"/>
        <v>0</v>
      </c>
      <c r="P1655" s="545"/>
      <c r="Q1655" s="333" t="s">
        <v>2646</v>
      </c>
      <c r="R1655" s="340">
        <f t="shared" si="125"/>
        <v>85.047999999999988</v>
      </c>
      <c r="S1655" s="70"/>
      <c r="T1655" s="70"/>
    </row>
    <row r="1656" spans="1:20" ht="25.5" x14ac:dyDescent="0.2">
      <c r="A1656" s="519">
        <v>1641</v>
      </c>
      <c r="B1656" s="537">
        <v>374</v>
      </c>
      <c r="C1656" s="538" t="s">
        <v>13239</v>
      </c>
      <c r="D1656" s="539"/>
      <c r="E1656" s="411" t="s">
        <v>2650</v>
      </c>
      <c r="F1656" s="411" t="s">
        <v>14927</v>
      </c>
      <c r="G1656" s="411" t="s">
        <v>9610</v>
      </c>
      <c r="H1656" s="540" t="s">
        <v>2652</v>
      </c>
      <c r="I1656" s="541" t="str">
        <f t="shared" si="123"/>
        <v>фото1</v>
      </c>
      <c r="J1656" s="541"/>
      <c r="K1656" s="542" t="s">
        <v>32</v>
      </c>
      <c r="L1656" s="546">
        <v>50</v>
      </c>
      <c r="M1656" s="558">
        <v>2564.6999999999998</v>
      </c>
      <c r="N1656" s="544"/>
      <c r="O1656" s="331">
        <f t="shared" si="124"/>
        <v>0</v>
      </c>
      <c r="P1656" s="545"/>
      <c r="Q1656" s="333" t="s">
        <v>2651</v>
      </c>
      <c r="R1656" s="340">
        <f t="shared" si="125"/>
        <v>51.293999999999997</v>
      </c>
      <c r="S1656" s="70"/>
      <c r="T1656" s="70"/>
    </row>
    <row r="1657" spans="1:20" ht="15" x14ac:dyDescent="0.2">
      <c r="A1657" s="519">
        <v>1642</v>
      </c>
      <c r="B1657" s="537">
        <v>550</v>
      </c>
      <c r="C1657" s="538" t="s">
        <v>13240</v>
      </c>
      <c r="D1657" s="539"/>
      <c r="E1657" s="411" t="s">
        <v>2650</v>
      </c>
      <c r="F1657" s="411" t="s">
        <v>2653</v>
      </c>
      <c r="G1657" s="411" t="s">
        <v>9611</v>
      </c>
      <c r="H1657" s="540" t="s">
        <v>2655</v>
      </c>
      <c r="I1657" s="541" t="str">
        <f t="shared" si="123"/>
        <v>фото1</v>
      </c>
      <c r="J1657" s="541"/>
      <c r="K1657" s="542" t="s">
        <v>32</v>
      </c>
      <c r="L1657" s="546">
        <v>50</v>
      </c>
      <c r="M1657" s="558">
        <v>2045</v>
      </c>
      <c r="N1657" s="544"/>
      <c r="O1657" s="331">
        <f t="shared" si="124"/>
        <v>0</v>
      </c>
      <c r="P1657" s="545"/>
      <c r="Q1657" s="333" t="s">
        <v>2654</v>
      </c>
      <c r="R1657" s="340">
        <f t="shared" si="125"/>
        <v>40.9</v>
      </c>
      <c r="S1657" s="70"/>
      <c r="T1657" s="70"/>
    </row>
    <row r="1658" spans="1:20" ht="15" x14ac:dyDescent="0.2">
      <c r="A1658" s="519">
        <v>1643</v>
      </c>
      <c r="B1658" s="537">
        <v>1902</v>
      </c>
      <c r="C1658" s="538" t="s">
        <v>13241</v>
      </c>
      <c r="D1658" s="539"/>
      <c r="E1658" s="411" t="s">
        <v>2650</v>
      </c>
      <c r="F1658" s="411" t="s">
        <v>3944</v>
      </c>
      <c r="G1658" s="411" t="s">
        <v>3945</v>
      </c>
      <c r="H1658" s="540" t="s">
        <v>3946</v>
      </c>
      <c r="I1658" s="541" t="str">
        <f t="shared" si="123"/>
        <v>фото1</v>
      </c>
      <c r="J1658" s="541"/>
      <c r="K1658" s="542" t="s">
        <v>32</v>
      </c>
      <c r="L1658" s="546">
        <v>25</v>
      </c>
      <c r="M1658" s="558">
        <v>1882.6</v>
      </c>
      <c r="N1658" s="544"/>
      <c r="O1658" s="331">
        <f t="shared" si="124"/>
        <v>0</v>
      </c>
      <c r="P1658" s="545"/>
      <c r="Q1658" s="333" t="s">
        <v>2654</v>
      </c>
      <c r="R1658" s="340">
        <f t="shared" si="125"/>
        <v>75.304000000000002</v>
      </c>
      <c r="S1658" s="70"/>
      <c r="T1658" s="70"/>
    </row>
    <row r="1659" spans="1:20" ht="15" x14ac:dyDescent="0.2">
      <c r="A1659" s="519">
        <v>1644</v>
      </c>
      <c r="B1659" s="537">
        <v>668</v>
      </c>
      <c r="C1659" s="538" t="s">
        <v>13242</v>
      </c>
      <c r="D1659" s="539"/>
      <c r="E1659" s="411" t="s">
        <v>2650</v>
      </c>
      <c r="F1659" s="411" t="s">
        <v>2656</v>
      </c>
      <c r="G1659" s="411" t="s">
        <v>2657</v>
      </c>
      <c r="H1659" s="540" t="s">
        <v>2659</v>
      </c>
      <c r="I1659" s="541" t="str">
        <f t="shared" si="123"/>
        <v>фото1</v>
      </c>
      <c r="J1659" s="541"/>
      <c r="K1659" s="542" t="s">
        <v>32</v>
      </c>
      <c r="L1659" s="546">
        <v>25</v>
      </c>
      <c r="M1659" s="558">
        <v>3189.9</v>
      </c>
      <c r="N1659" s="544"/>
      <c r="O1659" s="331">
        <f t="shared" si="124"/>
        <v>0</v>
      </c>
      <c r="P1659" s="545"/>
      <c r="Q1659" s="333" t="s">
        <v>2658</v>
      </c>
      <c r="R1659" s="340">
        <f t="shared" si="125"/>
        <v>127.596</v>
      </c>
      <c r="S1659" s="70"/>
      <c r="T1659" s="70"/>
    </row>
    <row r="1660" spans="1:20" ht="25.5" x14ac:dyDescent="0.2">
      <c r="A1660" s="519">
        <v>1645</v>
      </c>
      <c r="B1660" s="537">
        <v>4456</v>
      </c>
      <c r="C1660" s="538" t="s">
        <v>13243</v>
      </c>
      <c r="D1660" s="539"/>
      <c r="E1660" s="411" t="s">
        <v>2660</v>
      </c>
      <c r="F1660" s="411" t="s">
        <v>9612</v>
      </c>
      <c r="G1660" s="411" t="s">
        <v>9613</v>
      </c>
      <c r="H1660" s="540" t="s">
        <v>9614</v>
      </c>
      <c r="I1660" s="541" t="str">
        <f t="shared" si="123"/>
        <v>фото1</v>
      </c>
      <c r="J1660" s="541"/>
      <c r="K1660" s="542" t="s">
        <v>32</v>
      </c>
      <c r="L1660" s="546">
        <v>50</v>
      </c>
      <c r="M1660" s="558">
        <v>3230.5</v>
      </c>
      <c r="N1660" s="544"/>
      <c r="O1660" s="331">
        <f t="shared" si="124"/>
        <v>0</v>
      </c>
      <c r="P1660" s="545"/>
      <c r="Q1660" s="333" t="s">
        <v>2661</v>
      </c>
      <c r="R1660" s="340">
        <f t="shared" si="125"/>
        <v>64.61</v>
      </c>
      <c r="S1660" s="70"/>
      <c r="T1660" s="70"/>
    </row>
    <row r="1661" spans="1:20" ht="25.5" x14ac:dyDescent="0.2">
      <c r="A1661" s="519">
        <v>1646</v>
      </c>
      <c r="B1661" s="537">
        <v>4457</v>
      </c>
      <c r="C1661" s="538" t="s">
        <v>13244</v>
      </c>
      <c r="D1661" s="539"/>
      <c r="E1661" s="411" t="s">
        <v>2660</v>
      </c>
      <c r="F1661" s="411" t="s">
        <v>2662</v>
      </c>
      <c r="G1661" s="411" t="s">
        <v>2663</v>
      </c>
      <c r="H1661" s="540" t="s">
        <v>2664</v>
      </c>
      <c r="I1661" s="541" t="str">
        <f t="shared" si="123"/>
        <v>фото1</v>
      </c>
      <c r="J1661" s="541"/>
      <c r="K1661" s="542" t="s">
        <v>32</v>
      </c>
      <c r="L1661" s="546">
        <v>50</v>
      </c>
      <c r="M1661" s="558">
        <v>3230.5</v>
      </c>
      <c r="N1661" s="544"/>
      <c r="O1661" s="331">
        <f t="shared" si="124"/>
        <v>0</v>
      </c>
      <c r="P1661" s="545"/>
      <c r="Q1661" s="333" t="s">
        <v>2661</v>
      </c>
      <c r="R1661" s="340">
        <f t="shared" si="125"/>
        <v>64.61</v>
      </c>
      <c r="S1661" s="70"/>
      <c r="T1661" s="70"/>
    </row>
    <row r="1662" spans="1:20" ht="15" x14ac:dyDescent="0.2">
      <c r="A1662" s="519">
        <v>1647</v>
      </c>
      <c r="B1662" s="537">
        <v>4458</v>
      </c>
      <c r="C1662" s="538" t="s">
        <v>13245</v>
      </c>
      <c r="D1662" s="539"/>
      <c r="E1662" s="411" t="s">
        <v>2660</v>
      </c>
      <c r="F1662" s="411" t="s">
        <v>2665</v>
      </c>
      <c r="G1662" s="411" t="s">
        <v>2666</v>
      </c>
      <c r="H1662" s="540" t="s">
        <v>2667</v>
      </c>
      <c r="I1662" s="541" t="str">
        <f t="shared" si="123"/>
        <v>фото1</v>
      </c>
      <c r="J1662" s="541"/>
      <c r="K1662" s="542" t="s">
        <v>32</v>
      </c>
      <c r="L1662" s="546">
        <v>50</v>
      </c>
      <c r="M1662" s="558">
        <v>3230.5</v>
      </c>
      <c r="N1662" s="544"/>
      <c r="O1662" s="331">
        <f t="shared" si="124"/>
        <v>0</v>
      </c>
      <c r="P1662" s="545"/>
      <c r="Q1662" s="333" t="s">
        <v>2661</v>
      </c>
      <c r="R1662" s="340">
        <f t="shared" si="125"/>
        <v>64.61</v>
      </c>
      <c r="S1662" s="70"/>
      <c r="T1662" s="70"/>
    </row>
    <row r="1663" spans="1:20" ht="15" x14ac:dyDescent="0.2">
      <c r="A1663" s="519">
        <v>1648</v>
      </c>
      <c r="B1663" s="537">
        <v>4460</v>
      </c>
      <c r="C1663" s="538" t="s">
        <v>13246</v>
      </c>
      <c r="D1663" s="539"/>
      <c r="E1663" s="411" t="s">
        <v>2660</v>
      </c>
      <c r="F1663" s="411" t="s">
        <v>2668</v>
      </c>
      <c r="G1663" s="411" t="s">
        <v>2669</v>
      </c>
      <c r="H1663" s="540" t="s">
        <v>2671</v>
      </c>
      <c r="I1663" s="541" t="str">
        <f t="shared" si="123"/>
        <v>фото1</v>
      </c>
      <c r="J1663" s="541"/>
      <c r="K1663" s="542" t="s">
        <v>32</v>
      </c>
      <c r="L1663" s="546">
        <v>50</v>
      </c>
      <c r="M1663" s="558">
        <v>3230.5</v>
      </c>
      <c r="N1663" s="544"/>
      <c r="O1663" s="331">
        <f t="shared" si="124"/>
        <v>0</v>
      </c>
      <c r="P1663" s="545"/>
      <c r="Q1663" s="333" t="s">
        <v>2670</v>
      </c>
      <c r="R1663" s="340">
        <f t="shared" si="125"/>
        <v>64.61</v>
      </c>
      <c r="S1663" s="70"/>
      <c r="T1663" s="70"/>
    </row>
    <row r="1664" spans="1:20" ht="15" x14ac:dyDescent="0.2">
      <c r="A1664" s="519">
        <v>1649</v>
      </c>
      <c r="B1664" s="537">
        <v>1733</v>
      </c>
      <c r="C1664" s="538" t="s">
        <v>13247</v>
      </c>
      <c r="D1664" s="539"/>
      <c r="E1664" s="411" t="s">
        <v>2660</v>
      </c>
      <c r="F1664" s="411" t="s">
        <v>2672</v>
      </c>
      <c r="G1664" s="411" t="s">
        <v>2673</v>
      </c>
      <c r="H1664" s="540" t="s">
        <v>2674</v>
      </c>
      <c r="I1664" s="541" t="str">
        <f t="shared" si="123"/>
        <v>фото1</v>
      </c>
      <c r="J1664" s="541"/>
      <c r="K1664" s="542" t="s">
        <v>32</v>
      </c>
      <c r="L1664" s="546">
        <v>50</v>
      </c>
      <c r="M1664" s="558">
        <v>3116.7999999999997</v>
      </c>
      <c r="N1664" s="544"/>
      <c r="O1664" s="331">
        <f t="shared" si="124"/>
        <v>0</v>
      </c>
      <c r="P1664" s="545"/>
      <c r="Q1664" s="333" t="s">
        <v>2670</v>
      </c>
      <c r="R1664" s="340">
        <f t="shared" si="125"/>
        <v>62.335999999999991</v>
      </c>
      <c r="S1664" s="70"/>
      <c r="T1664" s="70"/>
    </row>
    <row r="1665" spans="1:20" ht="25.5" x14ac:dyDescent="0.2">
      <c r="A1665" s="519">
        <v>1650</v>
      </c>
      <c r="B1665" s="537">
        <v>4462</v>
      </c>
      <c r="C1665" s="538" t="s">
        <v>13248</v>
      </c>
      <c r="D1665" s="539"/>
      <c r="E1665" s="411" t="s">
        <v>2675</v>
      </c>
      <c r="F1665" s="411" t="s">
        <v>2676</v>
      </c>
      <c r="G1665" s="411" t="s">
        <v>2677</v>
      </c>
      <c r="H1665" s="540" t="s">
        <v>2679</v>
      </c>
      <c r="I1665" s="541" t="str">
        <f t="shared" si="123"/>
        <v>фото1</v>
      </c>
      <c r="J1665" s="541"/>
      <c r="K1665" s="542" t="s">
        <v>32</v>
      </c>
      <c r="L1665" s="546">
        <v>50</v>
      </c>
      <c r="M1665" s="558">
        <v>2207.4</v>
      </c>
      <c r="N1665" s="544"/>
      <c r="O1665" s="331">
        <f t="shared" si="124"/>
        <v>0</v>
      </c>
      <c r="P1665" s="545"/>
      <c r="Q1665" s="333" t="s">
        <v>2678</v>
      </c>
      <c r="R1665" s="340">
        <f t="shared" si="125"/>
        <v>44.148000000000003</v>
      </c>
      <c r="S1665" s="70"/>
      <c r="T1665" s="70"/>
    </row>
    <row r="1666" spans="1:20" ht="25.5" x14ac:dyDescent="0.2">
      <c r="A1666" s="519">
        <v>1651</v>
      </c>
      <c r="B1666" s="537">
        <v>10765</v>
      </c>
      <c r="C1666" s="538" t="s">
        <v>14928</v>
      </c>
      <c r="D1666" s="539"/>
      <c r="E1666" s="412" t="s">
        <v>2675</v>
      </c>
      <c r="F1666" s="412" t="s">
        <v>14929</v>
      </c>
      <c r="G1666" s="412" t="s">
        <v>2403</v>
      </c>
      <c r="H1666" s="547" t="s">
        <v>14930</v>
      </c>
      <c r="I1666" s="541" t="str">
        <f t="shared" si="123"/>
        <v>фото1</v>
      </c>
      <c r="J1666" s="541"/>
      <c r="K1666" s="542" t="s">
        <v>32</v>
      </c>
      <c r="L1666" s="546">
        <v>50</v>
      </c>
      <c r="M1666" s="558">
        <v>3383.1</v>
      </c>
      <c r="N1666" s="544"/>
      <c r="O1666" s="331">
        <f t="shared" si="124"/>
        <v>0</v>
      </c>
      <c r="P1666" s="545" t="s">
        <v>13902</v>
      </c>
      <c r="Q1666" s="333" t="s">
        <v>2678</v>
      </c>
      <c r="R1666" s="340">
        <f t="shared" si="125"/>
        <v>67.661999999999992</v>
      </c>
      <c r="S1666" s="70"/>
      <c r="T1666" s="70"/>
    </row>
    <row r="1667" spans="1:20" ht="25.5" x14ac:dyDescent="0.2">
      <c r="A1667" s="519">
        <v>1652</v>
      </c>
      <c r="B1667" s="537">
        <v>4202</v>
      </c>
      <c r="C1667" s="538" t="s">
        <v>13249</v>
      </c>
      <c r="D1667" s="539"/>
      <c r="E1667" s="411" t="s">
        <v>2675</v>
      </c>
      <c r="F1667" s="411" t="s">
        <v>2680</v>
      </c>
      <c r="G1667" s="411" t="s">
        <v>2681</v>
      </c>
      <c r="H1667" s="540" t="s">
        <v>2682</v>
      </c>
      <c r="I1667" s="541" t="str">
        <f t="shared" si="123"/>
        <v>фото1</v>
      </c>
      <c r="J1667" s="541"/>
      <c r="K1667" s="542" t="s">
        <v>32</v>
      </c>
      <c r="L1667" s="546">
        <v>50</v>
      </c>
      <c r="M1667" s="558">
        <v>2425</v>
      </c>
      <c r="N1667" s="544"/>
      <c r="O1667" s="331">
        <f t="shared" si="124"/>
        <v>0</v>
      </c>
      <c r="P1667" s="545"/>
      <c r="Q1667" s="333" t="s">
        <v>2678</v>
      </c>
      <c r="R1667" s="340">
        <f t="shared" si="125"/>
        <v>48.5</v>
      </c>
      <c r="S1667" s="70"/>
      <c r="T1667" s="70"/>
    </row>
    <row r="1668" spans="1:20" ht="15" x14ac:dyDescent="0.2">
      <c r="A1668" s="519">
        <v>1653</v>
      </c>
      <c r="B1668" s="537">
        <v>360</v>
      </c>
      <c r="C1668" s="538" t="s">
        <v>13250</v>
      </c>
      <c r="D1668" s="539"/>
      <c r="E1668" s="411" t="s">
        <v>2675</v>
      </c>
      <c r="F1668" s="411" t="s">
        <v>2683</v>
      </c>
      <c r="G1668" s="411" t="s">
        <v>2684</v>
      </c>
      <c r="H1668" s="540" t="s">
        <v>2685</v>
      </c>
      <c r="I1668" s="541" t="str">
        <f t="shared" si="123"/>
        <v>фото1</v>
      </c>
      <c r="J1668" s="541"/>
      <c r="K1668" s="542" t="s">
        <v>32</v>
      </c>
      <c r="L1668" s="546">
        <v>50</v>
      </c>
      <c r="M1668" s="558">
        <v>2814.7999999999997</v>
      </c>
      <c r="N1668" s="544"/>
      <c r="O1668" s="331">
        <f t="shared" si="124"/>
        <v>0</v>
      </c>
      <c r="P1668" s="545"/>
      <c r="Q1668" s="333" t="s">
        <v>2678</v>
      </c>
      <c r="R1668" s="340">
        <f t="shared" si="125"/>
        <v>56.295999999999992</v>
      </c>
      <c r="S1668" s="70"/>
      <c r="T1668" s="70"/>
    </row>
    <row r="1669" spans="1:20" ht="25.5" x14ac:dyDescent="0.2">
      <c r="A1669" s="519">
        <v>1654</v>
      </c>
      <c r="B1669" s="537">
        <v>5441</v>
      </c>
      <c r="C1669" s="538" t="s">
        <v>13251</v>
      </c>
      <c r="D1669" s="539"/>
      <c r="E1669" s="411" t="s">
        <v>2675</v>
      </c>
      <c r="F1669" s="411" t="s">
        <v>8628</v>
      </c>
      <c r="G1669" s="411" t="s">
        <v>9615</v>
      </c>
      <c r="H1669" s="540" t="s">
        <v>8629</v>
      </c>
      <c r="I1669" s="541" t="str">
        <f t="shared" si="123"/>
        <v>фото1</v>
      </c>
      <c r="J1669" s="541"/>
      <c r="K1669" s="542" t="s">
        <v>32</v>
      </c>
      <c r="L1669" s="546">
        <v>25</v>
      </c>
      <c r="M1669" s="558">
        <v>1801.3999999999999</v>
      </c>
      <c r="N1669" s="544"/>
      <c r="O1669" s="331">
        <f t="shared" si="124"/>
        <v>0</v>
      </c>
      <c r="P1669" s="545"/>
      <c r="Q1669" s="333" t="s">
        <v>2678</v>
      </c>
      <c r="R1669" s="340">
        <f t="shared" si="125"/>
        <v>72.055999999999997</v>
      </c>
      <c r="S1669" s="70"/>
      <c r="T1669" s="70"/>
    </row>
    <row r="1670" spans="1:20" ht="25.5" x14ac:dyDescent="0.2">
      <c r="A1670" s="519">
        <v>1655</v>
      </c>
      <c r="B1670" s="537">
        <v>5731</v>
      </c>
      <c r="C1670" s="538" t="s">
        <v>13252</v>
      </c>
      <c r="D1670" s="539"/>
      <c r="E1670" s="411" t="s">
        <v>2675</v>
      </c>
      <c r="F1670" s="411" t="s">
        <v>9616</v>
      </c>
      <c r="G1670" s="411" t="s">
        <v>13253</v>
      </c>
      <c r="H1670" s="540" t="s">
        <v>9617</v>
      </c>
      <c r="I1670" s="541" t="str">
        <f t="shared" si="123"/>
        <v>фото1</v>
      </c>
      <c r="J1670" s="541"/>
      <c r="K1670" s="542" t="s">
        <v>32</v>
      </c>
      <c r="L1670" s="546">
        <v>25</v>
      </c>
      <c r="M1670" s="558">
        <v>1801.3999999999999</v>
      </c>
      <c r="N1670" s="544"/>
      <c r="O1670" s="331">
        <f t="shared" si="124"/>
        <v>0</v>
      </c>
      <c r="P1670" s="545"/>
      <c r="Q1670" s="333" t="s">
        <v>2678</v>
      </c>
      <c r="R1670" s="340">
        <f t="shared" si="125"/>
        <v>72.055999999999997</v>
      </c>
      <c r="S1670" s="70"/>
      <c r="T1670" s="70"/>
    </row>
    <row r="1671" spans="1:20" ht="25.5" x14ac:dyDescent="0.2">
      <c r="A1671" s="519">
        <v>1656</v>
      </c>
      <c r="B1671" s="537">
        <v>5440</v>
      </c>
      <c r="C1671" s="538" t="s">
        <v>13254</v>
      </c>
      <c r="D1671" s="539"/>
      <c r="E1671" s="411" t="s">
        <v>2675</v>
      </c>
      <c r="F1671" s="411" t="s">
        <v>8630</v>
      </c>
      <c r="G1671" s="411" t="s">
        <v>9618</v>
      </c>
      <c r="H1671" s="540" t="s">
        <v>8631</v>
      </c>
      <c r="I1671" s="541" t="str">
        <f t="shared" si="123"/>
        <v>фото1</v>
      </c>
      <c r="J1671" s="541"/>
      <c r="K1671" s="542" t="s">
        <v>32</v>
      </c>
      <c r="L1671" s="546">
        <v>25</v>
      </c>
      <c r="M1671" s="558">
        <v>1801.3999999999999</v>
      </c>
      <c r="N1671" s="544"/>
      <c r="O1671" s="331">
        <f t="shared" si="124"/>
        <v>0</v>
      </c>
      <c r="P1671" s="545"/>
      <c r="Q1671" s="333" t="s">
        <v>2678</v>
      </c>
      <c r="R1671" s="340">
        <f t="shared" si="125"/>
        <v>72.055999999999997</v>
      </c>
      <c r="S1671" s="70"/>
      <c r="T1671" s="70"/>
    </row>
    <row r="1672" spans="1:20" ht="25.5" x14ac:dyDescent="0.2">
      <c r="A1672" s="519">
        <v>1657</v>
      </c>
      <c r="B1672" s="537">
        <v>6767</v>
      </c>
      <c r="C1672" s="538" t="s">
        <v>13255</v>
      </c>
      <c r="D1672" s="539"/>
      <c r="E1672" s="449" t="s">
        <v>2675</v>
      </c>
      <c r="F1672" s="449" t="s">
        <v>3947</v>
      </c>
      <c r="G1672" s="449" t="s">
        <v>3948</v>
      </c>
      <c r="H1672" s="548" t="s">
        <v>3949</v>
      </c>
      <c r="I1672" s="541" t="str">
        <f t="shared" si="123"/>
        <v>фото1</v>
      </c>
      <c r="J1672" s="541"/>
      <c r="K1672" s="542" t="s">
        <v>32</v>
      </c>
      <c r="L1672" s="546">
        <v>50</v>
      </c>
      <c r="M1672" s="558">
        <v>3669</v>
      </c>
      <c r="N1672" s="544"/>
      <c r="O1672" s="331">
        <f t="shared" si="124"/>
        <v>0</v>
      </c>
      <c r="P1672" s="545"/>
      <c r="Q1672" s="333" t="s">
        <v>2678</v>
      </c>
      <c r="R1672" s="340">
        <f t="shared" si="125"/>
        <v>73.38</v>
      </c>
      <c r="S1672" s="70"/>
      <c r="T1672" s="70"/>
    </row>
    <row r="1673" spans="1:20" ht="15" x14ac:dyDescent="0.2">
      <c r="A1673" s="519">
        <v>1658</v>
      </c>
      <c r="B1673" s="537">
        <v>385</v>
      </c>
      <c r="C1673" s="538" t="s">
        <v>13256</v>
      </c>
      <c r="D1673" s="539"/>
      <c r="E1673" s="411" t="s">
        <v>2675</v>
      </c>
      <c r="F1673" s="411" t="s">
        <v>2687</v>
      </c>
      <c r="G1673" s="411" t="s">
        <v>2688</v>
      </c>
      <c r="H1673" s="540" t="s">
        <v>2689</v>
      </c>
      <c r="I1673" s="541" t="str">
        <f t="shared" si="123"/>
        <v>фото1</v>
      </c>
      <c r="J1673" s="541"/>
      <c r="K1673" s="542" t="s">
        <v>32</v>
      </c>
      <c r="L1673" s="546">
        <v>50</v>
      </c>
      <c r="M1673" s="558">
        <v>2792</v>
      </c>
      <c r="N1673" s="544"/>
      <c r="O1673" s="331">
        <f t="shared" si="124"/>
        <v>0</v>
      </c>
      <c r="P1673" s="545"/>
      <c r="Q1673" s="333" t="s">
        <v>2678</v>
      </c>
      <c r="R1673" s="340">
        <f t="shared" si="125"/>
        <v>55.84</v>
      </c>
      <c r="S1673" s="70"/>
      <c r="T1673" s="70"/>
    </row>
    <row r="1674" spans="1:20" ht="15" x14ac:dyDescent="0.2">
      <c r="A1674" s="519">
        <v>1659</v>
      </c>
      <c r="B1674" s="537">
        <v>6768</v>
      </c>
      <c r="C1674" s="538" t="s">
        <v>13257</v>
      </c>
      <c r="D1674" s="539"/>
      <c r="E1674" s="411" t="s">
        <v>2692</v>
      </c>
      <c r="F1674" s="411" t="s">
        <v>3950</v>
      </c>
      <c r="G1674" s="411" t="s">
        <v>3951</v>
      </c>
      <c r="H1674" s="540" t="s">
        <v>3952</v>
      </c>
      <c r="I1674" s="541" t="str">
        <f t="shared" si="123"/>
        <v>фото1</v>
      </c>
      <c r="J1674" s="541"/>
      <c r="K1674" s="542" t="s">
        <v>32</v>
      </c>
      <c r="L1674" s="546">
        <v>25</v>
      </c>
      <c r="M1674" s="558">
        <v>1785.1</v>
      </c>
      <c r="N1674" s="544"/>
      <c r="O1674" s="331">
        <f t="shared" si="124"/>
        <v>0</v>
      </c>
      <c r="P1674" s="545"/>
      <c r="Q1674" s="333" t="s">
        <v>11198</v>
      </c>
      <c r="R1674" s="340">
        <f t="shared" si="125"/>
        <v>71.403999999999996</v>
      </c>
      <c r="S1674" s="70"/>
      <c r="T1674" s="70"/>
    </row>
    <row r="1675" spans="1:20" ht="25.5" x14ac:dyDescent="0.2">
      <c r="A1675" s="519">
        <v>1660</v>
      </c>
      <c r="B1675" s="537">
        <v>1835</v>
      </c>
      <c r="C1675" s="538" t="s">
        <v>13258</v>
      </c>
      <c r="D1675" s="539"/>
      <c r="E1675" s="411" t="s">
        <v>2692</v>
      </c>
      <c r="F1675" s="411" t="s">
        <v>2693</v>
      </c>
      <c r="G1675" s="411" t="s">
        <v>2694</v>
      </c>
      <c r="H1675" s="540" t="s">
        <v>2695</v>
      </c>
      <c r="I1675" s="541" t="str">
        <f t="shared" si="123"/>
        <v>фото1</v>
      </c>
      <c r="J1675" s="541"/>
      <c r="K1675" s="542" t="s">
        <v>32</v>
      </c>
      <c r="L1675" s="546">
        <v>25</v>
      </c>
      <c r="M1675" s="558">
        <v>3474.1</v>
      </c>
      <c r="N1675" s="544"/>
      <c r="O1675" s="331">
        <f t="shared" si="124"/>
        <v>0</v>
      </c>
      <c r="P1675" s="545"/>
      <c r="Q1675" s="333" t="s">
        <v>11198</v>
      </c>
      <c r="R1675" s="340">
        <f t="shared" si="125"/>
        <v>138.964</v>
      </c>
      <c r="S1675" s="70"/>
      <c r="T1675" s="70"/>
    </row>
    <row r="1676" spans="1:20" ht="15" x14ac:dyDescent="0.2">
      <c r="A1676" s="519">
        <v>1661</v>
      </c>
      <c r="B1676" s="537">
        <v>3970</v>
      </c>
      <c r="C1676" s="538" t="s">
        <v>13259</v>
      </c>
      <c r="D1676" s="539"/>
      <c r="E1676" s="411" t="s">
        <v>702</v>
      </c>
      <c r="F1676" s="411" t="s">
        <v>703</v>
      </c>
      <c r="G1676" s="411" t="s">
        <v>704</v>
      </c>
      <c r="H1676" s="540" t="s">
        <v>706</v>
      </c>
      <c r="I1676" s="541" t="str">
        <f t="shared" ref="I1676:I1739" si="126">HYPERLINK("http://www.gardenbulbs.ru/images/vesna_CL/thumbnails/"&amp;C1676&amp;".jpg","фото1")</f>
        <v>фото1</v>
      </c>
      <c r="J1676" s="541"/>
      <c r="K1676" s="542" t="s">
        <v>32</v>
      </c>
      <c r="L1676" s="546">
        <v>25</v>
      </c>
      <c r="M1676" s="558">
        <v>3051.9</v>
      </c>
      <c r="N1676" s="544"/>
      <c r="O1676" s="331">
        <f t="shared" ref="O1676:O1739" si="127">IF(ISERROR(N1676*M1676),0,N1676*M1676)</f>
        <v>0</v>
      </c>
      <c r="P1676" s="545"/>
      <c r="Q1676" s="333" t="s">
        <v>705</v>
      </c>
      <c r="R1676" s="340">
        <f t="shared" ref="R1676:R1739" si="128">M1676/L1676</f>
        <v>122.07600000000001</v>
      </c>
      <c r="S1676" s="70"/>
      <c r="T1676" s="70"/>
    </row>
    <row r="1677" spans="1:20" ht="25.5" x14ac:dyDescent="0.2">
      <c r="A1677" s="519">
        <v>1662</v>
      </c>
      <c r="B1677" s="537">
        <v>4750</v>
      </c>
      <c r="C1677" s="538" t="s">
        <v>13260</v>
      </c>
      <c r="D1677" s="539"/>
      <c r="E1677" s="411" t="s">
        <v>702</v>
      </c>
      <c r="F1677" s="411" t="s">
        <v>13261</v>
      </c>
      <c r="G1677" s="411" t="s">
        <v>13262</v>
      </c>
      <c r="H1677" s="540" t="s">
        <v>13263</v>
      </c>
      <c r="I1677" s="541" t="str">
        <f t="shared" si="126"/>
        <v>фото1</v>
      </c>
      <c r="J1677" s="541"/>
      <c r="K1677" s="542" t="s">
        <v>32</v>
      </c>
      <c r="L1677" s="546">
        <v>25</v>
      </c>
      <c r="M1677" s="558">
        <v>3839.5</v>
      </c>
      <c r="N1677" s="544"/>
      <c r="O1677" s="331">
        <f t="shared" si="127"/>
        <v>0</v>
      </c>
      <c r="P1677" s="545" t="s">
        <v>11622</v>
      </c>
      <c r="Q1677" s="333" t="s">
        <v>705</v>
      </c>
      <c r="R1677" s="340">
        <f t="shared" si="128"/>
        <v>153.58000000000001</v>
      </c>
      <c r="S1677" s="70"/>
      <c r="T1677" s="70"/>
    </row>
    <row r="1678" spans="1:20" ht="51" x14ac:dyDescent="0.2">
      <c r="A1678" s="519">
        <v>1663</v>
      </c>
      <c r="B1678" s="537">
        <v>5732</v>
      </c>
      <c r="C1678" s="538" t="s">
        <v>13264</v>
      </c>
      <c r="D1678" s="539"/>
      <c r="E1678" s="411" t="s">
        <v>702</v>
      </c>
      <c r="F1678" s="411" t="s">
        <v>9619</v>
      </c>
      <c r="G1678" s="411" t="s">
        <v>9620</v>
      </c>
      <c r="H1678" s="540" t="s">
        <v>9621</v>
      </c>
      <c r="I1678" s="541" t="str">
        <f t="shared" si="126"/>
        <v>фото1</v>
      </c>
      <c r="J1678" s="541"/>
      <c r="K1678" s="542" t="s">
        <v>32</v>
      </c>
      <c r="L1678" s="546">
        <v>25</v>
      </c>
      <c r="M1678" s="558">
        <v>2840.7</v>
      </c>
      <c r="N1678" s="544"/>
      <c r="O1678" s="331">
        <f t="shared" si="127"/>
        <v>0</v>
      </c>
      <c r="P1678" s="545"/>
      <c r="Q1678" s="333" t="s">
        <v>705</v>
      </c>
      <c r="R1678" s="340">
        <f t="shared" si="128"/>
        <v>113.62799999999999</v>
      </c>
      <c r="S1678" s="70"/>
      <c r="T1678" s="70"/>
    </row>
    <row r="1679" spans="1:20" ht="15" x14ac:dyDescent="0.2">
      <c r="A1679" s="519">
        <v>1664</v>
      </c>
      <c r="B1679" s="537">
        <v>3971</v>
      </c>
      <c r="C1679" s="538" t="s">
        <v>13265</v>
      </c>
      <c r="D1679" s="539"/>
      <c r="E1679" s="411" t="s">
        <v>702</v>
      </c>
      <c r="F1679" s="411" t="s">
        <v>403</v>
      </c>
      <c r="G1679" s="411" t="s">
        <v>404</v>
      </c>
      <c r="H1679" s="540" t="s">
        <v>647</v>
      </c>
      <c r="I1679" s="541" t="str">
        <f t="shared" si="126"/>
        <v>фото1</v>
      </c>
      <c r="J1679" s="541"/>
      <c r="K1679" s="542" t="s">
        <v>32</v>
      </c>
      <c r="L1679" s="546">
        <v>25</v>
      </c>
      <c r="M1679" s="558">
        <v>2678.2999999999997</v>
      </c>
      <c r="N1679" s="544"/>
      <c r="O1679" s="331">
        <f t="shared" si="127"/>
        <v>0</v>
      </c>
      <c r="P1679" s="545"/>
      <c r="Q1679" s="333" t="s">
        <v>705</v>
      </c>
      <c r="R1679" s="340">
        <f t="shared" si="128"/>
        <v>107.13199999999999</v>
      </c>
      <c r="S1679" s="70"/>
      <c r="T1679" s="70"/>
    </row>
    <row r="1680" spans="1:20" ht="15" x14ac:dyDescent="0.2">
      <c r="A1680" s="519">
        <v>1665</v>
      </c>
      <c r="B1680" s="537">
        <v>3972</v>
      </c>
      <c r="C1680" s="538" t="s">
        <v>13266</v>
      </c>
      <c r="D1680" s="539"/>
      <c r="E1680" s="411" t="s">
        <v>702</v>
      </c>
      <c r="F1680" s="411" t="s">
        <v>707</v>
      </c>
      <c r="G1680" s="411" t="s">
        <v>708</v>
      </c>
      <c r="H1680" s="540" t="s">
        <v>663</v>
      </c>
      <c r="I1680" s="541" t="str">
        <f t="shared" si="126"/>
        <v>фото1</v>
      </c>
      <c r="J1680" s="541"/>
      <c r="K1680" s="542" t="s">
        <v>32</v>
      </c>
      <c r="L1680" s="546">
        <v>25</v>
      </c>
      <c r="M1680" s="558">
        <v>3068.1</v>
      </c>
      <c r="N1680" s="544"/>
      <c r="O1680" s="331">
        <f t="shared" si="127"/>
        <v>0</v>
      </c>
      <c r="P1680" s="545"/>
      <c r="Q1680" s="333" t="s">
        <v>705</v>
      </c>
      <c r="R1680" s="340">
        <f t="shared" si="128"/>
        <v>122.72399999999999</v>
      </c>
      <c r="S1680" s="70"/>
      <c r="T1680" s="70"/>
    </row>
    <row r="1681" spans="1:20" ht="15" x14ac:dyDescent="0.2">
      <c r="A1681" s="519">
        <v>1666</v>
      </c>
      <c r="B1681" s="537">
        <v>1642</v>
      </c>
      <c r="C1681" s="538" t="s">
        <v>13267</v>
      </c>
      <c r="D1681" s="539"/>
      <c r="E1681" s="411" t="s">
        <v>702</v>
      </c>
      <c r="F1681" s="411" t="s">
        <v>709</v>
      </c>
      <c r="G1681" s="411" t="s">
        <v>710</v>
      </c>
      <c r="H1681" s="540" t="s">
        <v>711</v>
      </c>
      <c r="I1681" s="541" t="str">
        <f t="shared" si="126"/>
        <v>фото1</v>
      </c>
      <c r="J1681" s="541"/>
      <c r="K1681" s="542" t="s">
        <v>32</v>
      </c>
      <c r="L1681" s="546">
        <v>25</v>
      </c>
      <c r="M1681" s="558">
        <v>2678.2999999999997</v>
      </c>
      <c r="N1681" s="544"/>
      <c r="O1681" s="331">
        <f t="shared" si="127"/>
        <v>0</v>
      </c>
      <c r="P1681" s="545"/>
      <c r="Q1681" s="333" t="s">
        <v>705</v>
      </c>
      <c r="R1681" s="340">
        <f t="shared" si="128"/>
        <v>107.13199999999999</v>
      </c>
      <c r="S1681" s="70"/>
      <c r="T1681" s="70"/>
    </row>
    <row r="1682" spans="1:20" ht="25.5" x14ac:dyDescent="0.2">
      <c r="A1682" s="519">
        <v>1667</v>
      </c>
      <c r="B1682" s="537">
        <v>1643</v>
      </c>
      <c r="C1682" s="538" t="s">
        <v>13268</v>
      </c>
      <c r="D1682" s="539"/>
      <c r="E1682" s="411" t="s">
        <v>702</v>
      </c>
      <c r="F1682" s="411" t="s">
        <v>712</v>
      </c>
      <c r="G1682" s="411" t="s">
        <v>713</v>
      </c>
      <c r="H1682" s="540" t="s">
        <v>714</v>
      </c>
      <c r="I1682" s="541" t="str">
        <f t="shared" si="126"/>
        <v>фото1</v>
      </c>
      <c r="J1682" s="541"/>
      <c r="K1682" s="542" t="s">
        <v>32</v>
      </c>
      <c r="L1682" s="546">
        <v>50</v>
      </c>
      <c r="M1682" s="558">
        <v>908.2</v>
      </c>
      <c r="N1682" s="544"/>
      <c r="O1682" s="331">
        <f t="shared" si="127"/>
        <v>0</v>
      </c>
      <c r="P1682" s="545"/>
      <c r="Q1682" s="333" t="s">
        <v>705</v>
      </c>
      <c r="R1682" s="340">
        <f t="shared" si="128"/>
        <v>18.164000000000001</v>
      </c>
      <c r="S1682" s="70"/>
      <c r="T1682" s="70"/>
    </row>
    <row r="1683" spans="1:20" ht="25.5" x14ac:dyDescent="0.2">
      <c r="A1683" s="519">
        <v>1668</v>
      </c>
      <c r="B1683" s="537">
        <v>1644</v>
      </c>
      <c r="C1683" s="538" t="s">
        <v>13269</v>
      </c>
      <c r="D1683" s="539"/>
      <c r="E1683" s="411" t="s">
        <v>702</v>
      </c>
      <c r="F1683" s="411" t="s">
        <v>715</v>
      </c>
      <c r="G1683" s="411" t="s">
        <v>716</v>
      </c>
      <c r="H1683" s="540" t="s">
        <v>717</v>
      </c>
      <c r="I1683" s="541" t="str">
        <f t="shared" si="126"/>
        <v>фото1</v>
      </c>
      <c r="J1683" s="541"/>
      <c r="K1683" s="542" t="s">
        <v>32</v>
      </c>
      <c r="L1683" s="546">
        <v>50</v>
      </c>
      <c r="M1683" s="558">
        <v>875.7</v>
      </c>
      <c r="N1683" s="544"/>
      <c r="O1683" s="331">
        <f t="shared" si="127"/>
        <v>0</v>
      </c>
      <c r="P1683" s="545"/>
      <c r="Q1683" s="333" t="s">
        <v>705</v>
      </c>
      <c r="R1683" s="340">
        <f t="shared" si="128"/>
        <v>17.513999999999999</v>
      </c>
      <c r="S1683" s="70"/>
      <c r="T1683" s="70"/>
    </row>
    <row r="1684" spans="1:20" ht="15" x14ac:dyDescent="0.2">
      <c r="A1684" s="519">
        <v>1669</v>
      </c>
      <c r="B1684" s="537">
        <v>2141</v>
      </c>
      <c r="C1684" s="538" t="s">
        <v>13270</v>
      </c>
      <c r="D1684" s="539"/>
      <c r="E1684" s="411" t="s">
        <v>702</v>
      </c>
      <c r="F1684" s="411" t="s">
        <v>718</v>
      </c>
      <c r="G1684" s="411" t="s">
        <v>719</v>
      </c>
      <c r="H1684" s="540" t="s">
        <v>720</v>
      </c>
      <c r="I1684" s="541" t="str">
        <f t="shared" si="126"/>
        <v>фото1</v>
      </c>
      <c r="J1684" s="541"/>
      <c r="K1684" s="542" t="s">
        <v>32</v>
      </c>
      <c r="L1684" s="546">
        <v>25</v>
      </c>
      <c r="M1684" s="558">
        <v>1963.8</v>
      </c>
      <c r="N1684" s="544"/>
      <c r="O1684" s="331">
        <f t="shared" si="127"/>
        <v>0</v>
      </c>
      <c r="P1684" s="545"/>
      <c r="Q1684" s="333" t="s">
        <v>705</v>
      </c>
      <c r="R1684" s="340">
        <f t="shared" si="128"/>
        <v>78.551999999999992</v>
      </c>
      <c r="S1684" s="70"/>
      <c r="T1684" s="70"/>
    </row>
    <row r="1685" spans="1:20" ht="15" x14ac:dyDescent="0.2">
      <c r="A1685" s="519">
        <v>1670</v>
      </c>
      <c r="B1685" s="537">
        <v>2140</v>
      </c>
      <c r="C1685" s="538" t="s">
        <v>13271</v>
      </c>
      <c r="D1685" s="539"/>
      <c r="E1685" s="411" t="s">
        <v>2696</v>
      </c>
      <c r="F1685" s="411" t="s">
        <v>2697</v>
      </c>
      <c r="G1685" s="411" t="s">
        <v>2698</v>
      </c>
      <c r="H1685" s="540" t="s">
        <v>2700</v>
      </c>
      <c r="I1685" s="541" t="str">
        <f t="shared" si="126"/>
        <v>фото1</v>
      </c>
      <c r="J1685" s="541"/>
      <c r="K1685" s="542" t="s">
        <v>32</v>
      </c>
      <c r="L1685" s="546">
        <v>25</v>
      </c>
      <c r="M1685" s="558">
        <v>3100.6</v>
      </c>
      <c r="N1685" s="544"/>
      <c r="O1685" s="331">
        <f t="shared" si="127"/>
        <v>0</v>
      </c>
      <c r="P1685" s="545"/>
      <c r="Q1685" s="333" t="s">
        <v>2699</v>
      </c>
      <c r="R1685" s="340">
        <f t="shared" si="128"/>
        <v>124.024</v>
      </c>
      <c r="S1685" s="70"/>
      <c r="T1685" s="70"/>
    </row>
    <row r="1686" spans="1:20" ht="25.5" x14ac:dyDescent="0.2">
      <c r="A1686" s="519">
        <v>1671</v>
      </c>
      <c r="B1686" s="537">
        <v>4225</v>
      </c>
      <c r="C1686" s="538" t="s">
        <v>13272</v>
      </c>
      <c r="D1686" s="539"/>
      <c r="E1686" s="411" t="s">
        <v>2696</v>
      </c>
      <c r="F1686" s="411" t="s">
        <v>496</v>
      </c>
      <c r="G1686" s="411" t="s">
        <v>497</v>
      </c>
      <c r="H1686" s="540" t="s">
        <v>2710</v>
      </c>
      <c r="I1686" s="541" t="str">
        <f t="shared" si="126"/>
        <v>фото1</v>
      </c>
      <c r="J1686" s="541"/>
      <c r="K1686" s="542" t="s">
        <v>32</v>
      </c>
      <c r="L1686" s="546">
        <v>25</v>
      </c>
      <c r="M1686" s="558">
        <v>1915.1</v>
      </c>
      <c r="N1686" s="544"/>
      <c r="O1686" s="331">
        <f t="shared" si="127"/>
        <v>0</v>
      </c>
      <c r="P1686" s="545"/>
      <c r="Q1686" s="333" t="s">
        <v>2709</v>
      </c>
      <c r="R1686" s="340">
        <f t="shared" si="128"/>
        <v>76.603999999999999</v>
      </c>
      <c r="S1686" s="70"/>
      <c r="T1686" s="70"/>
    </row>
    <row r="1687" spans="1:20" ht="25.5" x14ac:dyDescent="0.2">
      <c r="A1687" s="519">
        <v>1672</v>
      </c>
      <c r="B1687" s="537">
        <v>3160</v>
      </c>
      <c r="C1687" s="538" t="s">
        <v>13273</v>
      </c>
      <c r="D1687" s="539"/>
      <c r="E1687" s="411" t="s">
        <v>2696</v>
      </c>
      <c r="F1687" s="411" t="s">
        <v>2701</v>
      </c>
      <c r="G1687" s="411" t="s">
        <v>2702</v>
      </c>
      <c r="H1687" s="540" t="s">
        <v>2704</v>
      </c>
      <c r="I1687" s="541" t="str">
        <f t="shared" si="126"/>
        <v>фото1</v>
      </c>
      <c r="J1687" s="541"/>
      <c r="K1687" s="542" t="s">
        <v>32</v>
      </c>
      <c r="L1687" s="546">
        <v>25</v>
      </c>
      <c r="M1687" s="558">
        <v>2613.4</v>
      </c>
      <c r="N1687" s="544"/>
      <c r="O1687" s="331">
        <f t="shared" si="127"/>
        <v>0</v>
      </c>
      <c r="P1687" s="545"/>
      <c r="Q1687" s="333" t="s">
        <v>2703</v>
      </c>
      <c r="R1687" s="340">
        <f t="shared" si="128"/>
        <v>104.536</v>
      </c>
      <c r="S1687" s="70"/>
      <c r="T1687" s="70"/>
    </row>
    <row r="1688" spans="1:20" ht="15" x14ac:dyDescent="0.2">
      <c r="A1688" s="519">
        <v>1673</v>
      </c>
      <c r="B1688" s="537">
        <v>2320</v>
      </c>
      <c r="C1688" s="538" t="s">
        <v>13274</v>
      </c>
      <c r="D1688" s="539"/>
      <c r="E1688" s="411" t="s">
        <v>2696</v>
      </c>
      <c r="F1688" s="411" t="s">
        <v>2706</v>
      </c>
      <c r="G1688" s="411" t="s">
        <v>2707</v>
      </c>
      <c r="H1688" s="540" t="s">
        <v>2708</v>
      </c>
      <c r="I1688" s="541" t="str">
        <f t="shared" si="126"/>
        <v>фото1</v>
      </c>
      <c r="J1688" s="541"/>
      <c r="K1688" s="542" t="s">
        <v>32</v>
      </c>
      <c r="L1688" s="546">
        <v>25</v>
      </c>
      <c r="M1688" s="558">
        <v>2694.6</v>
      </c>
      <c r="N1688" s="544"/>
      <c r="O1688" s="331">
        <f t="shared" si="127"/>
        <v>0</v>
      </c>
      <c r="P1688" s="545"/>
      <c r="Q1688" s="333" t="s">
        <v>2705</v>
      </c>
      <c r="R1688" s="340">
        <f t="shared" si="128"/>
        <v>107.78399999999999</v>
      </c>
      <c r="S1688" s="70"/>
      <c r="T1688" s="70"/>
    </row>
    <row r="1689" spans="1:20" ht="25.5" x14ac:dyDescent="0.2">
      <c r="A1689" s="519">
        <v>1674</v>
      </c>
      <c r="B1689" s="537">
        <v>2322</v>
      </c>
      <c r="C1689" s="538" t="s">
        <v>13275</v>
      </c>
      <c r="D1689" s="539"/>
      <c r="E1689" s="411" t="s">
        <v>2711</v>
      </c>
      <c r="F1689" s="411" t="s">
        <v>2713</v>
      </c>
      <c r="G1689" s="411" t="s">
        <v>2714</v>
      </c>
      <c r="H1689" s="540" t="s">
        <v>2715</v>
      </c>
      <c r="I1689" s="541" t="str">
        <f t="shared" si="126"/>
        <v>фото1</v>
      </c>
      <c r="J1689" s="541"/>
      <c r="K1689" s="542" t="s">
        <v>32</v>
      </c>
      <c r="L1689" s="546">
        <v>25</v>
      </c>
      <c r="M1689" s="558">
        <v>3100.6</v>
      </c>
      <c r="N1689" s="544"/>
      <c r="O1689" s="331">
        <f t="shared" si="127"/>
        <v>0</v>
      </c>
      <c r="P1689" s="545"/>
      <c r="Q1689" s="333" t="s">
        <v>2712</v>
      </c>
      <c r="R1689" s="340">
        <f t="shared" si="128"/>
        <v>124.024</v>
      </c>
      <c r="S1689" s="70"/>
      <c r="T1689" s="70"/>
    </row>
    <row r="1690" spans="1:20" ht="25.5" x14ac:dyDescent="0.2">
      <c r="A1690" s="519">
        <v>1675</v>
      </c>
      <c r="B1690" s="537">
        <v>403</v>
      </c>
      <c r="C1690" s="538" t="s">
        <v>13276</v>
      </c>
      <c r="D1690" s="539"/>
      <c r="E1690" s="411" t="s">
        <v>2716</v>
      </c>
      <c r="F1690" s="411" t="s">
        <v>2717</v>
      </c>
      <c r="G1690" s="411" t="s">
        <v>2718</v>
      </c>
      <c r="H1690" s="540" t="s">
        <v>2720</v>
      </c>
      <c r="I1690" s="541" t="str">
        <f t="shared" si="126"/>
        <v>фото1</v>
      </c>
      <c r="J1690" s="541"/>
      <c r="K1690" s="542" t="s">
        <v>32</v>
      </c>
      <c r="L1690" s="546">
        <v>50</v>
      </c>
      <c r="M1690" s="558">
        <v>2889.5</v>
      </c>
      <c r="N1690" s="544"/>
      <c r="O1690" s="331">
        <f t="shared" si="127"/>
        <v>0</v>
      </c>
      <c r="P1690" s="545"/>
      <c r="Q1690" s="333" t="s">
        <v>2719</v>
      </c>
      <c r="R1690" s="340">
        <f t="shared" si="128"/>
        <v>57.79</v>
      </c>
      <c r="S1690" s="70"/>
      <c r="T1690" s="70"/>
    </row>
    <row r="1691" spans="1:20" ht="25.5" x14ac:dyDescent="0.2">
      <c r="A1691" s="519">
        <v>1676</v>
      </c>
      <c r="B1691" s="537">
        <v>6784</v>
      </c>
      <c r="C1691" s="538" t="s">
        <v>13277</v>
      </c>
      <c r="D1691" s="539"/>
      <c r="E1691" s="411" t="s">
        <v>2716</v>
      </c>
      <c r="F1691" s="411" t="s">
        <v>3953</v>
      </c>
      <c r="G1691" s="411" t="s">
        <v>3954</v>
      </c>
      <c r="H1691" s="540" t="s">
        <v>3955</v>
      </c>
      <c r="I1691" s="541" t="str">
        <f t="shared" si="126"/>
        <v>фото1</v>
      </c>
      <c r="J1691" s="541"/>
      <c r="K1691" s="542" t="s">
        <v>32</v>
      </c>
      <c r="L1691" s="546">
        <v>50</v>
      </c>
      <c r="M1691" s="558">
        <v>2467.1999999999998</v>
      </c>
      <c r="N1691" s="544"/>
      <c r="O1691" s="331">
        <f t="shared" si="127"/>
        <v>0</v>
      </c>
      <c r="P1691" s="545"/>
      <c r="Q1691" s="333" t="s">
        <v>2719</v>
      </c>
      <c r="R1691" s="340">
        <f t="shared" si="128"/>
        <v>49.343999999999994</v>
      </c>
      <c r="S1691" s="70"/>
      <c r="T1691" s="70"/>
    </row>
    <row r="1692" spans="1:20" ht="25.5" x14ac:dyDescent="0.2">
      <c r="A1692" s="519">
        <v>1677</v>
      </c>
      <c r="B1692" s="537">
        <v>351</v>
      </c>
      <c r="C1692" s="538" t="s">
        <v>13278</v>
      </c>
      <c r="D1692" s="539"/>
      <c r="E1692" s="411" t="s">
        <v>2716</v>
      </c>
      <c r="F1692" s="411" t="s">
        <v>2721</v>
      </c>
      <c r="G1692" s="411" t="s">
        <v>2722</v>
      </c>
      <c r="H1692" s="540" t="s">
        <v>2723</v>
      </c>
      <c r="I1692" s="541" t="str">
        <f t="shared" si="126"/>
        <v>фото1</v>
      </c>
      <c r="J1692" s="541"/>
      <c r="K1692" s="542" t="s">
        <v>32</v>
      </c>
      <c r="L1692" s="546">
        <v>50</v>
      </c>
      <c r="M1692" s="558">
        <v>2337.2999999999997</v>
      </c>
      <c r="N1692" s="544"/>
      <c r="O1692" s="331">
        <f t="shared" si="127"/>
        <v>0</v>
      </c>
      <c r="P1692" s="545"/>
      <c r="Q1692" s="333" t="s">
        <v>2719</v>
      </c>
      <c r="R1692" s="340">
        <f t="shared" si="128"/>
        <v>46.745999999999995</v>
      </c>
      <c r="S1692" s="70"/>
      <c r="T1692" s="70"/>
    </row>
    <row r="1693" spans="1:20" ht="25.5" x14ac:dyDescent="0.2">
      <c r="A1693" s="519">
        <v>1678</v>
      </c>
      <c r="B1693" s="537">
        <v>122</v>
      </c>
      <c r="C1693" s="538" t="s">
        <v>13279</v>
      </c>
      <c r="D1693" s="539"/>
      <c r="E1693" s="411" t="s">
        <v>2724</v>
      </c>
      <c r="F1693" s="411" t="s">
        <v>2789</v>
      </c>
      <c r="G1693" s="411" t="s">
        <v>2790</v>
      </c>
      <c r="H1693" s="540" t="s">
        <v>647</v>
      </c>
      <c r="I1693" s="541" t="str">
        <f t="shared" si="126"/>
        <v>фото1</v>
      </c>
      <c r="J1693" s="541"/>
      <c r="K1693" s="542" t="s">
        <v>1906</v>
      </c>
      <c r="L1693" s="546">
        <v>25</v>
      </c>
      <c r="M1693" s="558">
        <v>2126.1999999999998</v>
      </c>
      <c r="N1693" s="544"/>
      <c r="O1693" s="331">
        <f t="shared" si="127"/>
        <v>0</v>
      </c>
      <c r="P1693" s="545"/>
      <c r="Q1693" s="333" t="s">
        <v>2791</v>
      </c>
      <c r="R1693" s="340">
        <f t="shared" si="128"/>
        <v>85.047999999999988</v>
      </c>
      <c r="S1693" s="70"/>
      <c r="T1693" s="70"/>
    </row>
    <row r="1694" spans="1:20" ht="15" x14ac:dyDescent="0.2">
      <c r="A1694" s="519">
        <v>1679</v>
      </c>
      <c r="B1694" s="537">
        <v>4423</v>
      </c>
      <c r="C1694" s="538" t="s">
        <v>13280</v>
      </c>
      <c r="D1694" s="539"/>
      <c r="E1694" s="411" t="s">
        <v>2724</v>
      </c>
      <c r="F1694" s="411" t="s">
        <v>2725</v>
      </c>
      <c r="G1694" s="411" t="s">
        <v>2726</v>
      </c>
      <c r="H1694" s="540" t="s">
        <v>2728</v>
      </c>
      <c r="I1694" s="541" t="str">
        <f t="shared" si="126"/>
        <v>фото1</v>
      </c>
      <c r="J1694" s="541"/>
      <c r="K1694" s="542" t="s">
        <v>1906</v>
      </c>
      <c r="L1694" s="546">
        <v>25</v>
      </c>
      <c r="M1694" s="558">
        <v>1928.1</v>
      </c>
      <c r="N1694" s="544"/>
      <c r="O1694" s="331">
        <f t="shared" si="127"/>
        <v>0</v>
      </c>
      <c r="P1694" s="545"/>
      <c r="Q1694" s="333" t="s">
        <v>2727</v>
      </c>
      <c r="R1694" s="340">
        <f t="shared" si="128"/>
        <v>77.123999999999995</v>
      </c>
      <c r="S1694" s="70"/>
      <c r="T1694" s="70"/>
    </row>
    <row r="1695" spans="1:20" ht="25.5" x14ac:dyDescent="0.2">
      <c r="A1695" s="519">
        <v>1680</v>
      </c>
      <c r="B1695" s="537">
        <v>2118</v>
      </c>
      <c r="C1695" s="538" t="s">
        <v>13281</v>
      </c>
      <c r="D1695" s="539"/>
      <c r="E1695" s="411" t="s">
        <v>2724</v>
      </c>
      <c r="F1695" s="411" t="s">
        <v>2729</v>
      </c>
      <c r="G1695" s="411" t="s">
        <v>2730</v>
      </c>
      <c r="H1695" s="540" t="s">
        <v>2731</v>
      </c>
      <c r="I1695" s="541" t="str">
        <f t="shared" si="126"/>
        <v>фото1</v>
      </c>
      <c r="J1695" s="541"/>
      <c r="K1695" s="542" t="s">
        <v>1906</v>
      </c>
      <c r="L1695" s="546">
        <v>25</v>
      </c>
      <c r="M1695" s="558">
        <v>6711.5</v>
      </c>
      <c r="N1695" s="544"/>
      <c r="O1695" s="331">
        <f t="shared" si="127"/>
        <v>0</v>
      </c>
      <c r="P1695" s="545"/>
      <c r="Q1695" s="333" t="s">
        <v>2727</v>
      </c>
      <c r="R1695" s="340">
        <f t="shared" si="128"/>
        <v>268.45999999999998</v>
      </c>
      <c r="S1695" s="70"/>
      <c r="T1695" s="70"/>
    </row>
    <row r="1696" spans="1:20" ht="25.5" x14ac:dyDescent="0.2">
      <c r="A1696" s="519">
        <v>1681</v>
      </c>
      <c r="B1696" s="537">
        <v>2155</v>
      </c>
      <c r="C1696" s="538" t="s">
        <v>13282</v>
      </c>
      <c r="D1696" s="539"/>
      <c r="E1696" s="411" t="s">
        <v>2724</v>
      </c>
      <c r="F1696" s="411" t="s">
        <v>2732</v>
      </c>
      <c r="G1696" s="411" t="s">
        <v>2733</v>
      </c>
      <c r="H1696" s="540" t="s">
        <v>2734</v>
      </c>
      <c r="I1696" s="541" t="str">
        <f t="shared" si="126"/>
        <v>фото1</v>
      </c>
      <c r="J1696" s="541"/>
      <c r="K1696" s="542" t="s">
        <v>1906</v>
      </c>
      <c r="L1696" s="546">
        <v>25</v>
      </c>
      <c r="M1696" s="558">
        <v>6711.5</v>
      </c>
      <c r="N1696" s="544"/>
      <c r="O1696" s="331">
        <f t="shared" si="127"/>
        <v>0</v>
      </c>
      <c r="P1696" s="545"/>
      <c r="Q1696" s="333" t="s">
        <v>2727</v>
      </c>
      <c r="R1696" s="340">
        <f t="shared" si="128"/>
        <v>268.45999999999998</v>
      </c>
      <c r="S1696" s="70"/>
      <c r="T1696" s="70"/>
    </row>
    <row r="1697" spans="1:20" ht="25.5" x14ac:dyDescent="0.2">
      <c r="A1697" s="519">
        <v>1682</v>
      </c>
      <c r="B1697" s="537">
        <v>562</v>
      </c>
      <c r="C1697" s="538" t="s">
        <v>13283</v>
      </c>
      <c r="D1697" s="539"/>
      <c r="E1697" s="411" t="s">
        <v>2724</v>
      </c>
      <c r="F1697" s="411" t="s">
        <v>2735</v>
      </c>
      <c r="G1697" s="411" t="s">
        <v>2736</v>
      </c>
      <c r="H1697" s="540" t="s">
        <v>657</v>
      </c>
      <c r="I1697" s="541" t="str">
        <f t="shared" si="126"/>
        <v>фото1</v>
      </c>
      <c r="J1697" s="541"/>
      <c r="K1697" s="542" t="s">
        <v>1906</v>
      </c>
      <c r="L1697" s="546">
        <v>25</v>
      </c>
      <c r="M1697" s="558">
        <v>3011.2999999999997</v>
      </c>
      <c r="N1697" s="544"/>
      <c r="O1697" s="331">
        <f t="shared" si="127"/>
        <v>0</v>
      </c>
      <c r="P1697" s="545"/>
      <c r="Q1697" s="333" t="s">
        <v>2727</v>
      </c>
      <c r="R1697" s="340">
        <f t="shared" si="128"/>
        <v>120.45199999999998</v>
      </c>
      <c r="S1697" s="70"/>
      <c r="T1697" s="70"/>
    </row>
    <row r="1698" spans="1:20" ht="38.25" x14ac:dyDescent="0.2">
      <c r="A1698" s="519">
        <v>1683</v>
      </c>
      <c r="B1698" s="537">
        <v>2116</v>
      </c>
      <c r="C1698" s="538" t="s">
        <v>13284</v>
      </c>
      <c r="D1698" s="539"/>
      <c r="E1698" s="411" t="s">
        <v>2724</v>
      </c>
      <c r="F1698" s="411" t="s">
        <v>2737</v>
      </c>
      <c r="G1698" s="411" t="s">
        <v>2738</v>
      </c>
      <c r="H1698" s="540" t="s">
        <v>2739</v>
      </c>
      <c r="I1698" s="541" t="str">
        <f t="shared" si="126"/>
        <v>фото1</v>
      </c>
      <c r="J1698" s="541"/>
      <c r="K1698" s="542" t="s">
        <v>1906</v>
      </c>
      <c r="L1698" s="546">
        <v>25</v>
      </c>
      <c r="M1698" s="558">
        <v>3011.2999999999997</v>
      </c>
      <c r="N1698" s="544"/>
      <c r="O1698" s="331">
        <f t="shared" si="127"/>
        <v>0</v>
      </c>
      <c r="P1698" s="545"/>
      <c r="Q1698" s="333" t="s">
        <v>2727</v>
      </c>
      <c r="R1698" s="340">
        <f t="shared" si="128"/>
        <v>120.45199999999998</v>
      </c>
      <c r="S1698" s="70"/>
      <c r="T1698" s="70"/>
    </row>
    <row r="1699" spans="1:20" ht="15" x14ac:dyDescent="0.2">
      <c r="A1699" s="519">
        <v>1684</v>
      </c>
      <c r="B1699" s="537">
        <v>353</v>
      </c>
      <c r="C1699" s="538" t="s">
        <v>13285</v>
      </c>
      <c r="D1699" s="539"/>
      <c r="E1699" s="411" t="s">
        <v>2724</v>
      </c>
      <c r="F1699" s="411" t="s">
        <v>2740</v>
      </c>
      <c r="G1699" s="411" t="s">
        <v>2741</v>
      </c>
      <c r="H1699" s="540" t="s">
        <v>2742</v>
      </c>
      <c r="I1699" s="541" t="str">
        <f t="shared" si="126"/>
        <v>фото1</v>
      </c>
      <c r="J1699" s="541"/>
      <c r="K1699" s="542" t="s">
        <v>1906</v>
      </c>
      <c r="L1699" s="546">
        <v>25</v>
      </c>
      <c r="M1699" s="558">
        <v>3011.2999999999997</v>
      </c>
      <c r="N1699" s="544"/>
      <c r="O1699" s="331">
        <f t="shared" si="127"/>
        <v>0</v>
      </c>
      <c r="P1699" s="545"/>
      <c r="Q1699" s="333" t="s">
        <v>2727</v>
      </c>
      <c r="R1699" s="340">
        <f t="shared" si="128"/>
        <v>120.45199999999998</v>
      </c>
      <c r="S1699" s="70"/>
      <c r="T1699" s="70"/>
    </row>
    <row r="1700" spans="1:20" ht="15" x14ac:dyDescent="0.2">
      <c r="A1700" s="519">
        <v>1685</v>
      </c>
      <c r="B1700" s="537">
        <v>2225</v>
      </c>
      <c r="C1700" s="538" t="s">
        <v>13286</v>
      </c>
      <c r="D1700" s="539"/>
      <c r="E1700" s="411" t="s">
        <v>2724</v>
      </c>
      <c r="F1700" s="411" t="s">
        <v>2743</v>
      </c>
      <c r="G1700" s="411" t="s">
        <v>2744</v>
      </c>
      <c r="H1700" s="540" t="s">
        <v>2745</v>
      </c>
      <c r="I1700" s="541" t="str">
        <f t="shared" si="126"/>
        <v>фото1</v>
      </c>
      <c r="J1700" s="541"/>
      <c r="K1700" s="542" t="s">
        <v>1906</v>
      </c>
      <c r="L1700" s="546">
        <v>25</v>
      </c>
      <c r="M1700" s="558">
        <v>3011.2999999999997</v>
      </c>
      <c r="N1700" s="544"/>
      <c r="O1700" s="331">
        <f t="shared" si="127"/>
        <v>0</v>
      </c>
      <c r="P1700" s="545"/>
      <c r="Q1700" s="333" t="s">
        <v>2727</v>
      </c>
      <c r="R1700" s="340">
        <f t="shared" si="128"/>
        <v>120.45199999999998</v>
      </c>
      <c r="S1700" s="70"/>
      <c r="T1700" s="70"/>
    </row>
    <row r="1701" spans="1:20" ht="25.5" x14ac:dyDescent="0.2">
      <c r="A1701" s="519">
        <v>1686</v>
      </c>
      <c r="B1701" s="537">
        <v>354</v>
      </c>
      <c r="C1701" s="538" t="s">
        <v>13287</v>
      </c>
      <c r="D1701" s="539"/>
      <c r="E1701" s="411" t="s">
        <v>2724</v>
      </c>
      <c r="F1701" s="411" t="s">
        <v>2746</v>
      </c>
      <c r="G1701" s="411" t="s">
        <v>2747</v>
      </c>
      <c r="H1701" s="540" t="s">
        <v>2748</v>
      </c>
      <c r="I1701" s="541" t="str">
        <f t="shared" si="126"/>
        <v>фото1</v>
      </c>
      <c r="J1701" s="541"/>
      <c r="K1701" s="542" t="s">
        <v>1906</v>
      </c>
      <c r="L1701" s="546">
        <v>25</v>
      </c>
      <c r="M1701" s="558">
        <v>3011.2999999999997</v>
      </c>
      <c r="N1701" s="544"/>
      <c r="O1701" s="331">
        <f t="shared" si="127"/>
        <v>0</v>
      </c>
      <c r="P1701" s="545"/>
      <c r="Q1701" s="333" t="s">
        <v>2727</v>
      </c>
      <c r="R1701" s="340">
        <f t="shared" si="128"/>
        <v>120.45199999999998</v>
      </c>
      <c r="S1701" s="70"/>
      <c r="T1701" s="70"/>
    </row>
    <row r="1702" spans="1:20" ht="25.5" x14ac:dyDescent="0.2">
      <c r="A1702" s="519">
        <v>1687</v>
      </c>
      <c r="B1702" s="537">
        <v>310</v>
      </c>
      <c r="C1702" s="538" t="s">
        <v>13288</v>
      </c>
      <c r="D1702" s="539"/>
      <c r="E1702" s="411" t="s">
        <v>2724</v>
      </c>
      <c r="F1702" s="411" t="s">
        <v>2749</v>
      </c>
      <c r="G1702" s="411" t="s">
        <v>2750</v>
      </c>
      <c r="H1702" s="540" t="s">
        <v>2751</v>
      </c>
      <c r="I1702" s="541" t="str">
        <f t="shared" si="126"/>
        <v>фото1</v>
      </c>
      <c r="J1702" s="541"/>
      <c r="K1702" s="542" t="s">
        <v>1906</v>
      </c>
      <c r="L1702" s="546">
        <v>25</v>
      </c>
      <c r="M1702" s="558">
        <v>3011.2999999999997</v>
      </c>
      <c r="N1702" s="544"/>
      <c r="O1702" s="331">
        <f t="shared" si="127"/>
        <v>0</v>
      </c>
      <c r="P1702" s="545"/>
      <c r="Q1702" s="333" t="s">
        <v>2727</v>
      </c>
      <c r="R1702" s="340">
        <f t="shared" si="128"/>
        <v>120.45199999999998</v>
      </c>
      <c r="S1702" s="70"/>
      <c r="T1702" s="70"/>
    </row>
    <row r="1703" spans="1:20" ht="15" x14ac:dyDescent="0.2">
      <c r="A1703" s="519">
        <v>1688</v>
      </c>
      <c r="B1703" s="537">
        <v>2138</v>
      </c>
      <c r="C1703" s="538" t="s">
        <v>13289</v>
      </c>
      <c r="D1703" s="539"/>
      <c r="E1703" s="411" t="s">
        <v>2724</v>
      </c>
      <c r="F1703" s="411" t="s">
        <v>2752</v>
      </c>
      <c r="G1703" s="411" t="s">
        <v>2753</v>
      </c>
      <c r="H1703" s="540" t="s">
        <v>2754</v>
      </c>
      <c r="I1703" s="541" t="str">
        <f t="shared" si="126"/>
        <v>фото1</v>
      </c>
      <c r="J1703" s="541"/>
      <c r="K1703" s="542" t="s">
        <v>1906</v>
      </c>
      <c r="L1703" s="546">
        <v>25</v>
      </c>
      <c r="M1703" s="558">
        <v>3011.2999999999997</v>
      </c>
      <c r="N1703" s="544"/>
      <c r="O1703" s="331">
        <f t="shared" si="127"/>
        <v>0</v>
      </c>
      <c r="P1703" s="545"/>
      <c r="Q1703" s="333" t="s">
        <v>2727</v>
      </c>
      <c r="R1703" s="340">
        <f t="shared" si="128"/>
        <v>120.45199999999998</v>
      </c>
      <c r="S1703" s="70"/>
      <c r="T1703" s="70"/>
    </row>
    <row r="1704" spans="1:20" ht="25.5" x14ac:dyDescent="0.2">
      <c r="A1704" s="519">
        <v>1689</v>
      </c>
      <c r="B1704" s="537">
        <v>2154</v>
      </c>
      <c r="C1704" s="538" t="s">
        <v>13290</v>
      </c>
      <c r="D1704" s="539"/>
      <c r="E1704" s="411" t="s">
        <v>2724</v>
      </c>
      <c r="F1704" s="411" t="s">
        <v>2755</v>
      </c>
      <c r="G1704" s="411" t="s">
        <v>2756</v>
      </c>
      <c r="H1704" s="540" t="s">
        <v>2757</v>
      </c>
      <c r="I1704" s="541" t="str">
        <f t="shared" si="126"/>
        <v>фото1</v>
      </c>
      <c r="J1704" s="541"/>
      <c r="K1704" s="542" t="s">
        <v>1906</v>
      </c>
      <c r="L1704" s="546">
        <v>25</v>
      </c>
      <c r="M1704" s="558">
        <v>3011.2999999999997</v>
      </c>
      <c r="N1704" s="544"/>
      <c r="O1704" s="331">
        <f t="shared" si="127"/>
        <v>0</v>
      </c>
      <c r="P1704" s="545"/>
      <c r="Q1704" s="333" t="s">
        <v>2727</v>
      </c>
      <c r="R1704" s="340">
        <f t="shared" si="128"/>
        <v>120.45199999999998</v>
      </c>
      <c r="S1704" s="70"/>
      <c r="T1704" s="70"/>
    </row>
    <row r="1705" spans="1:20" ht="25.5" x14ac:dyDescent="0.2">
      <c r="A1705" s="519">
        <v>1690</v>
      </c>
      <c r="B1705" s="537">
        <v>4424</v>
      </c>
      <c r="C1705" s="538" t="s">
        <v>13291</v>
      </c>
      <c r="D1705" s="539"/>
      <c r="E1705" s="411" t="s">
        <v>2724</v>
      </c>
      <c r="F1705" s="411" t="s">
        <v>2758</v>
      </c>
      <c r="G1705" s="411" t="s">
        <v>2759</v>
      </c>
      <c r="H1705" s="540" t="s">
        <v>2760</v>
      </c>
      <c r="I1705" s="541" t="str">
        <f t="shared" si="126"/>
        <v>фото1</v>
      </c>
      <c r="J1705" s="541"/>
      <c r="K1705" s="542" t="s">
        <v>1906</v>
      </c>
      <c r="L1705" s="546">
        <v>25</v>
      </c>
      <c r="M1705" s="558">
        <v>2986.9</v>
      </c>
      <c r="N1705" s="544"/>
      <c r="O1705" s="331">
        <f t="shared" si="127"/>
        <v>0</v>
      </c>
      <c r="P1705" s="545"/>
      <c r="Q1705" s="333" t="s">
        <v>2727</v>
      </c>
      <c r="R1705" s="340">
        <f t="shared" si="128"/>
        <v>119.476</v>
      </c>
      <c r="S1705" s="70"/>
      <c r="T1705" s="70"/>
    </row>
    <row r="1706" spans="1:20" ht="15" x14ac:dyDescent="0.2">
      <c r="A1706" s="519">
        <v>1691</v>
      </c>
      <c r="B1706" s="537">
        <v>768</v>
      </c>
      <c r="C1706" s="538" t="s">
        <v>13292</v>
      </c>
      <c r="D1706" s="539"/>
      <c r="E1706" s="411" t="s">
        <v>2724</v>
      </c>
      <c r="F1706" s="411" t="s">
        <v>2776</v>
      </c>
      <c r="G1706" s="411" t="s">
        <v>2777</v>
      </c>
      <c r="H1706" s="540" t="s">
        <v>2778</v>
      </c>
      <c r="I1706" s="541" t="str">
        <f t="shared" si="126"/>
        <v>фото1</v>
      </c>
      <c r="J1706" s="541"/>
      <c r="K1706" s="542" t="s">
        <v>1906</v>
      </c>
      <c r="L1706" s="546">
        <v>25</v>
      </c>
      <c r="M1706" s="558">
        <v>2986.9</v>
      </c>
      <c r="N1706" s="544"/>
      <c r="O1706" s="331">
        <f t="shared" si="127"/>
        <v>0</v>
      </c>
      <c r="P1706" s="545"/>
      <c r="Q1706" s="333" t="s">
        <v>2727</v>
      </c>
      <c r="R1706" s="340">
        <f t="shared" si="128"/>
        <v>119.476</v>
      </c>
      <c r="S1706" s="70"/>
      <c r="T1706" s="70"/>
    </row>
    <row r="1707" spans="1:20" ht="25.5" x14ac:dyDescent="0.2">
      <c r="A1707" s="519">
        <v>1692</v>
      </c>
      <c r="B1707" s="537">
        <v>4426</v>
      </c>
      <c r="C1707" s="538" t="s">
        <v>13293</v>
      </c>
      <c r="D1707" s="539"/>
      <c r="E1707" s="411" t="s">
        <v>2724</v>
      </c>
      <c r="F1707" s="411" t="s">
        <v>2783</v>
      </c>
      <c r="G1707" s="411" t="s">
        <v>2784</v>
      </c>
      <c r="H1707" s="540" t="s">
        <v>2785</v>
      </c>
      <c r="I1707" s="541" t="str">
        <f t="shared" si="126"/>
        <v>фото1</v>
      </c>
      <c r="J1707" s="541"/>
      <c r="K1707" s="542" t="s">
        <v>1906</v>
      </c>
      <c r="L1707" s="546">
        <v>25</v>
      </c>
      <c r="M1707" s="558">
        <v>2986.9</v>
      </c>
      <c r="N1707" s="544"/>
      <c r="O1707" s="331">
        <f t="shared" si="127"/>
        <v>0</v>
      </c>
      <c r="P1707" s="545"/>
      <c r="Q1707" s="333" t="s">
        <v>2727</v>
      </c>
      <c r="R1707" s="340">
        <f t="shared" si="128"/>
        <v>119.476</v>
      </c>
      <c r="S1707" s="70"/>
      <c r="T1707" s="70"/>
    </row>
    <row r="1708" spans="1:20" ht="15" x14ac:dyDescent="0.2">
      <c r="A1708" s="519">
        <v>1693</v>
      </c>
      <c r="B1708" s="537">
        <v>563</v>
      </c>
      <c r="C1708" s="538" t="s">
        <v>13294</v>
      </c>
      <c r="D1708" s="539"/>
      <c r="E1708" s="411" t="s">
        <v>2724</v>
      </c>
      <c r="F1708" s="411" t="s">
        <v>2786</v>
      </c>
      <c r="G1708" s="411" t="s">
        <v>2787</v>
      </c>
      <c r="H1708" s="540" t="s">
        <v>2788</v>
      </c>
      <c r="I1708" s="541" t="str">
        <f t="shared" si="126"/>
        <v>фото1</v>
      </c>
      <c r="J1708" s="541"/>
      <c r="K1708" s="542" t="s">
        <v>1906</v>
      </c>
      <c r="L1708" s="546">
        <v>25</v>
      </c>
      <c r="M1708" s="558">
        <v>2986.9</v>
      </c>
      <c r="N1708" s="544"/>
      <c r="O1708" s="331">
        <f t="shared" si="127"/>
        <v>0</v>
      </c>
      <c r="P1708" s="545"/>
      <c r="Q1708" s="333" t="s">
        <v>2727</v>
      </c>
      <c r="R1708" s="340">
        <f t="shared" si="128"/>
        <v>119.476</v>
      </c>
      <c r="S1708" s="70"/>
      <c r="T1708" s="70"/>
    </row>
    <row r="1709" spans="1:20" ht="25.5" x14ac:dyDescent="0.2">
      <c r="A1709" s="519">
        <v>1694</v>
      </c>
      <c r="B1709" s="537">
        <v>4427</v>
      </c>
      <c r="C1709" s="538" t="s">
        <v>13295</v>
      </c>
      <c r="D1709" s="539"/>
      <c r="E1709" s="411" t="s">
        <v>2724</v>
      </c>
      <c r="F1709" s="411" t="s">
        <v>2792</v>
      </c>
      <c r="G1709" s="411" t="s">
        <v>2793</v>
      </c>
      <c r="H1709" s="540" t="s">
        <v>2794</v>
      </c>
      <c r="I1709" s="541" t="str">
        <f t="shared" si="126"/>
        <v>фото1</v>
      </c>
      <c r="J1709" s="541"/>
      <c r="K1709" s="542" t="s">
        <v>1906</v>
      </c>
      <c r="L1709" s="546">
        <v>25</v>
      </c>
      <c r="M1709" s="558">
        <v>3441.6</v>
      </c>
      <c r="N1709" s="544"/>
      <c r="O1709" s="331">
        <f t="shared" si="127"/>
        <v>0</v>
      </c>
      <c r="P1709" s="545"/>
      <c r="Q1709" s="333" t="s">
        <v>2727</v>
      </c>
      <c r="R1709" s="340">
        <f t="shared" si="128"/>
        <v>137.66399999999999</v>
      </c>
      <c r="S1709" s="70"/>
      <c r="T1709" s="70"/>
    </row>
    <row r="1710" spans="1:20" ht="15" x14ac:dyDescent="0.2">
      <c r="A1710" s="519">
        <v>1695</v>
      </c>
      <c r="B1710" s="537">
        <v>4428</v>
      </c>
      <c r="C1710" s="538" t="s">
        <v>13296</v>
      </c>
      <c r="D1710" s="539"/>
      <c r="E1710" s="411" t="s">
        <v>2724</v>
      </c>
      <c r="F1710" s="411" t="s">
        <v>2795</v>
      </c>
      <c r="G1710" s="411" t="s">
        <v>2796</v>
      </c>
      <c r="H1710" s="540" t="s">
        <v>2797</v>
      </c>
      <c r="I1710" s="541" t="str">
        <f t="shared" si="126"/>
        <v>фото1</v>
      </c>
      <c r="J1710" s="541"/>
      <c r="K1710" s="542" t="s">
        <v>1906</v>
      </c>
      <c r="L1710" s="546">
        <v>25</v>
      </c>
      <c r="M1710" s="558">
        <v>2986.9</v>
      </c>
      <c r="N1710" s="544"/>
      <c r="O1710" s="331">
        <f t="shared" si="127"/>
        <v>0</v>
      </c>
      <c r="P1710" s="545"/>
      <c r="Q1710" s="333" t="s">
        <v>2727</v>
      </c>
      <c r="R1710" s="340">
        <f t="shared" si="128"/>
        <v>119.476</v>
      </c>
      <c r="S1710" s="70"/>
      <c r="T1710" s="70"/>
    </row>
    <row r="1711" spans="1:20" ht="15" x14ac:dyDescent="0.2">
      <c r="A1711" s="519">
        <v>1696</v>
      </c>
      <c r="B1711" s="537">
        <v>121</v>
      </c>
      <c r="C1711" s="538" t="s">
        <v>13297</v>
      </c>
      <c r="D1711" s="539"/>
      <c r="E1711" s="411" t="s">
        <v>2724</v>
      </c>
      <c r="F1711" s="411" t="s">
        <v>2798</v>
      </c>
      <c r="G1711" s="411" t="s">
        <v>2799</v>
      </c>
      <c r="H1711" s="540" t="s">
        <v>2800</v>
      </c>
      <c r="I1711" s="541" t="str">
        <f t="shared" si="126"/>
        <v>фото1</v>
      </c>
      <c r="J1711" s="541"/>
      <c r="K1711" s="542" t="s">
        <v>1906</v>
      </c>
      <c r="L1711" s="546">
        <v>25</v>
      </c>
      <c r="M1711" s="558">
        <v>2735.2</v>
      </c>
      <c r="N1711" s="544"/>
      <c r="O1711" s="331">
        <f t="shared" si="127"/>
        <v>0</v>
      </c>
      <c r="P1711" s="545"/>
      <c r="Q1711" s="333" t="s">
        <v>2727</v>
      </c>
      <c r="R1711" s="340">
        <f t="shared" si="128"/>
        <v>109.40799999999999</v>
      </c>
      <c r="S1711" s="70"/>
      <c r="T1711" s="70"/>
    </row>
    <row r="1712" spans="1:20" ht="25.5" x14ac:dyDescent="0.2">
      <c r="A1712" s="519">
        <v>1697</v>
      </c>
      <c r="B1712" s="537">
        <v>4195</v>
      </c>
      <c r="C1712" s="538" t="s">
        <v>13298</v>
      </c>
      <c r="D1712" s="539"/>
      <c r="E1712" s="411" t="s">
        <v>2724</v>
      </c>
      <c r="F1712" s="411" t="s">
        <v>2761</v>
      </c>
      <c r="G1712" s="411" t="s">
        <v>2762</v>
      </c>
      <c r="H1712" s="540" t="s">
        <v>2763</v>
      </c>
      <c r="I1712" s="541" t="str">
        <f t="shared" si="126"/>
        <v>фото1</v>
      </c>
      <c r="J1712" s="541"/>
      <c r="K1712" s="542" t="s">
        <v>1906</v>
      </c>
      <c r="L1712" s="546">
        <v>25</v>
      </c>
      <c r="M1712" s="558">
        <v>4692.1000000000004</v>
      </c>
      <c r="N1712" s="544"/>
      <c r="O1712" s="331">
        <f t="shared" si="127"/>
        <v>0</v>
      </c>
      <c r="P1712" s="545"/>
      <c r="Q1712" s="333" t="s">
        <v>2727</v>
      </c>
      <c r="R1712" s="340">
        <f t="shared" si="128"/>
        <v>187.68400000000003</v>
      </c>
      <c r="S1712" s="70"/>
      <c r="T1712" s="70"/>
    </row>
    <row r="1713" spans="1:20" ht="25.5" x14ac:dyDescent="0.2">
      <c r="A1713" s="519">
        <v>1698</v>
      </c>
      <c r="B1713" s="537">
        <v>5736</v>
      </c>
      <c r="C1713" s="538" t="s">
        <v>13299</v>
      </c>
      <c r="D1713" s="539"/>
      <c r="E1713" s="411" t="s">
        <v>2724</v>
      </c>
      <c r="F1713" s="411" t="s">
        <v>9622</v>
      </c>
      <c r="G1713" s="411" t="s">
        <v>9623</v>
      </c>
      <c r="H1713" s="540" t="s">
        <v>9624</v>
      </c>
      <c r="I1713" s="541" t="str">
        <f t="shared" si="126"/>
        <v>фото1</v>
      </c>
      <c r="J1713" s="541"/>
      <c r="K1713" s="542" t="s">
        <v>1906</v>
      </c>
      <c r="L1713" s="546">
        <v>25</v>
      </c>
      <c r="M1713" s="558">
        <v>4692.1000000000004</v>
      </c>
      <c r="N1713" s="544"/>
      <c r="O1713" s="331">
        <f t="shared" si="127"/>
        <v>0</v>
      </c>
      <c r="P1713" s="545"/>
      <c r="Q1713" s="333" t="s">
        <v>2727</v>
      </c>
      <c r="R1713" s="340">
        <f t="shared" si="128"/>
        <v>187.68400000000003</v>
      </c>
      <c r="S1713" s="70"/>
      <c r="T1713" s="70"/>
    </row>
    <row r="1714" spans="1:20" ht="25.5" x14ac:dyDescent="0.2">
      <c r="A1714" s="519">
        <v>1699</v>
      </c>
      <c r="B1714" s="537">
        <v>5735</v>
      </c>
      <c r="C1714" s="538" t="s">
        <v>13300</v>
      </c>
      <c r="D1714" s="539"/>
      <c r="E1714" s="411" t="s">
        <v>2724</v>
      </c>
      <c r="F1714" s="411" t="s">
        <v>9625</v>
      </c>
      <c r="G1714" s="411" t="s">
        <v>9626</v>
      </c>
      <c r="H1714" s="540" t="s">
        <v>9627</v>
      </c>
      <c r="I1714" s="541" t="str">
        <f t="shared" si="126"/>
        <v>фото1</v>
      </c>
      <c r="J1714" s="541"/>
      <c r="K1714" s="542" t="s">
        <v>1906</v>
      </c>
      <c r="L1714" s="546">
        <v>25</v>
      </c>
      <c r="M1714" s="558">
        <v>4692.1000000000004</v>
      </c>
      <c r="N1714" s="544"/>
      <c r="O1714" s="331">
        <f t="shared" si="127"/>
        <v>0</v>
      </c>
      <c r="P1714" s="545"/>
      <c r="Q1714" s="333" t="s">
        <v>2727</v>
      </c>
      <c r="R1714" s="340">
        <f t="shared" si="128"/>
        <v>187.68400000000003</v>
      </c>
      <c r="S1714" s="70"/>
      <c r="T1714" s="70"/>
    </row>
    <row r="1715" spans="1:20" ht="25.5" x14ac:dyDescent="0.2">
      <c r="A1715" s="519">
        <v>1700</v>
      </c>
      <c r="B1715" s="537">
        <v>5737</v>
      </c>
      <c r="C1715" s="538" t="s">
        <v>13301</v>
      </c>
      <c r="D1715" s="539"/>
      <c r="E1715" s="411" t="s">
        <v>2724</v>
      </c>
      <c r="F1715" s="411" t="s">
        <v>9628</v>
      </c>
      <c r="G1715" s="411" t="s">
        <v>9629</v>
      </c>
      <c r="H1715" s="540" t="s">
        <v>9630</v>
      </c>
      <c r="I1715" s="541" t="str">
        <f t="shared" si="126"/>
        <v>фото1</v>
      </c>
      <c r="J1715" s="541"/>
      <c r="K1715" s="542" t="s">
        <v>1906</v>
      </c>
      <c r="L1715" s="546">
        <v>25</v>
      </c>
      <c r="M1715" s="558">
        <v>4692.1000000000004</v>
      </c>
      <c r="N1715" s="544"/>
      <c r="O1715" s="331">
        <f t="shared" si="127"/>
        <v>0</v>
      </c>
      <c r="P1715" s="545"/>
      <c r="Q1715" s="333" t="s">
        <v>2727</v>
      </c>
      <c r="R1715" s="340">
        <f t="shared" si="128"/>
        <v>187.68400000000003</v>
      </c>
      <c r="S1715" s="70"/>
      <c r="T1715" s="70"/>
    </row>
    <row r="1716" spans="1:20" ht="38.25" x14ac:dyDescent="0.2">
      <c r="A1716" s="519">
        <v>1701</v>
      </c>
      <c r="B1716" s="537">
        <v>4196</v>
      </c>
      <c r="C1716" s="538" t="s">
        <v>13302</v>
      </c>
      <c r="D1716" s="539"/>
      <c r="E1716" s="411" t="s">
        <v>2724</v>
      </c>
      <c r="F1716" s="411" t="s">
        <v>2764</v>
      </c>
      <c r="G1716" s="411" t="s">
        <v>2765</v>
      </c>
      <c r="H1716" s="540" t="s">
        <v>2766</v>
      </c>
      <c r="I1716" s="541" t="str">
        <f t="shared" si="126"/>
        <v>фото1</v>
      </c>
      <c r="J1716" s="541"/>
      <c r="K1716" s="542" t="s">
        <v>1906</v>
      </c>
      <c r="L1716" s="546">
        <v>25</v>
      </c>
      <c r="M1716" s="558">
        <v>4692.1000000000004</v>
      </c>
      <c r="N1716" s="544"/>
      <c r="O1716" s="331">
        <f t="shared" si="127"/>
        <v>0</v>
      </c>
      <c r="P1716" s="545"/>
      <c r="Q1716" s="333" t="s">
        <v>2727</v>
      </c>
      <c r="R1716" s="340">
        <f t="shared" si="128"/>
        <v>187.68400000000003</v>
      </c>
      <c r="S1716" s="70"/>
      <c r="T1716" s="70"/>
    </row>
    <row r="1717" spans="1:20" ht="25.5" x14ac:dyDescent="0.2">
      <c r="A1717" s="519">
        <v>1702</v>
      </c>
      <c r="B1717" s="537">
        <v>4197</v>
      </c>
      <c r="C1717" s="538" t="s">
        <v>13303</v>
      </c>
      <c r="D1717" s="539"/>
      <c r="E1717" s="411" t="s">
        <v>2724</v>
      </c>
      <c r="F1717" s="411" t="s">
        <v>2767</v>
      </c>
      <c r="G1717" s="411" t="s">
        <v>2768</v>
      </c>
      <c r="H1717" s="540" t="s">
        <v>2769</v>
      </c>
      <c r="I1717" s="541" t="str">
        <f t="shared" si="126"/>
        <v>фото1</v>
      </c>
      <c r="J1717" s="541"/>
      <c r="K1717" s="542" t="s">
        <v>1906</v>
      </c>
      <c r="L1717" s="546">
        <v>25</v>
      </c>
      <c r="M1717" s="558">
        <v>4692.1000000000004</v>
      </c>
      <c r="N1717" s="544"/>
      <c r="O1717" s="331">
        <f t="shared" si="127"/>
        <v>0</v>
      </c>
      <c r="P1717" s="545"/>
      <c r="Q1717" s="333" t="s">
        <v>2727</v>
      </c>
      <c r="R1717" s="340">
        <f t="shared" si="128"/>
        <v>187.68400000000003</v>
      </c>
      <c r="S1717" s="70"/>
      <c r="T1717" s="70"/>
    </row>
    <row r="1718" spans="1:20" ht="38.25" x14ac:dyDescent="0.2">
      <c r="A1718" s="519">
        <v>1703</v>
      </c>
      <c r="B1718" s="537">
        <v>4425</v>
      </c>
      <c r="C1718" s="538" t="s">
        <v>13304</v>
      </c>
      <c r="D1718" s="539"/>
      <c r="E1718" s="411" t="s">
        <v>2724</v>
      </c>
      <c r="F1718" s="411" t="s">
        <v>2770</v>
      </c>
      <c r="G1718" s="411" t="s">
        <v>2771</v>
      </c>
      <c r="H1718" s="540" t="s">
        <v>2772</v>
      </c>
      <c r="I1718" s="541" t="str">
        <f t="shared" si="126"/>
        <v>фото1</v>
      </c>
      <c r="J1718" s="541"/>
      <c r="K1718" s="542" t="s">
        <v>1906</v>
      </c>
      <c r="L1718" s="546">
        <v>25</v>
      </c>
      <c r="M1718" s="558">
        <v>4692.1000000000004</v>
      </c>
      <c r="N1718" s="544"/>
      <c r="O1718" s="331">
        <f t="shared" si="127"/>
        <v>0</v>
      </c>
      <c r="P1718" s="545"/>
      <c r="Q1718" s="333" t="s">
        <v>2727</v>
      </c>
      <c r="R1718" s="340">
        <f t="shared" si="128"/>
        <v>187.68400000000003</v>
      </c>
      <c r="S1718" s="70"/>
      <c r="T1718" s="70"/>
    </row>
    <row r="1719" spans="1:20" ht="25.5" x14ac:dyDescent="0.2">
      <c r="A1719" s="519">
        <v>1704</v>
      </c>
      <c r="B1719" s="537">
        <v>4198</v>
      </c>
      <c r="C1719" s="538" t="s">
        <v>13305</v>
      </c>
      <c r="D1719" s="539"/>
      <c r="E1719" s="411" t="s">
        <v>2724</v>
      </c>
      <c r="F1719" s="411" t="s">
        <v>2773</v>
      </c>
      <c r="G1719" s="411" t="s">
        <v>2774</v>
      </c>
      <c r="H1719" s="540" t="s">
        <v>2775</v>
      </c>
      <c r="I1719" s="541" t="str">
        <f t="shared" si="126"/>
        <v>фото1</v>
      </c>
      <c r="J1719" s="541"/>
      <c r="K1719" s="542" t="s">
        <v>1906</v>
      </c>
      <c r="L1719" s="546">
        <v>25</v>
      </c>
      <c r="M1719" s="558">
        <v>4692.1000000000004</v>
      </c>
      <c r="N1719" s="544"/>
      <c r="O1719" s="331">
        <f t="shared" si="127"/>
        <v>0</v>
      </c>
      <c r="P1719" s="545"/>
      <c r="Q1719" s="333" t="s">
        <v>2727</v>
      </c>
      <c r="R1719" s="340">
        <f t="shared" si="128"/>
        <v>187.68400000000003</v>
      </c>
      <c r="S1719" s="70"/>
      <c r="T1719" s="70"/>
    </row>
    <row r="1720" spans="1:20" ht="25.5" x14ac:dyDescent="0.2">
      <c r="A1720" s="519">
        <v>1705</v>
      </c>
      <c r="B1720" s="537">
        <v>770</v>
      </c>
      <c r="C1720" s="538" t="s">
        <v>13306</v>
      </c>
      <c r="D1720" s="539"/>
      <c r="E1720" s="411" t="s">
        <v>2724</v>
      </c>
      <c r="F1720" s="411" t="s">
        <v>2779</v>
      </c>
      <c r="G1720" s="411" t="s">
        <v>2780</v>
      </c>
      <c r="H1720" s="540" t="s">
        <v>647</v>
      </c>
      <c r="I1720" s="541" t="str">
        <f t="shared" si="126"/>
        <v>фото1</v>
      </c>
      <c r="J1720" s="541"/>
      <c r="K1720" s="542" t="s">
        <v>32</v>
      </c>
      <c r="L1720" s="546">
        <v>50</v>
      </c>
      <c r="M1720" s="558">
        <v>2597.1</v>
      </c>
      <c r="N1720" s="544"/>
      <c r="O1720" s="331">
        <f t="shared" si="127"/>
        <v>0</v>
      </c>
      <c r="P1720" s="545"/>
      <c r="Q1720" s="333" t="s">
        <v>11199</v>
      </c>
      <c r="R1720" s="340">
        <f t="shared" si="128"/>
        <v>51.942</v>
      </c>
      <c r="S1720" s="70"/>
      <c r="T1720" s="70"/>
    </row>
    <row r="1721" spans="1:20" ht="25.5" x14ac:dyDescent="0.2">
      <c r="A1721" s="519">
        <v>1706</v>
      </c>
      <c r="B1721" s="537">
        <v>769</v>
      </c>
      <c r="C1721" s="538" t="s">
        <v>13307</v>
      </c>
      <c r="D1721" s="539"/>
      <c r="E1721" s="411" t="s">
        <v>2724</v>
      </c>
      <c r="F1721" s="411" t="s">
        <v>2781</v>
      </c>
      <c r="G1721" s="411" t="s">
        <v>2782</v>
      </c>
      <c r="H1721" s="540" t="s">
        <v>772</v>
      </c>
      <c r="I1721" s="541" t="str">
        <f t="shared" si="126"/>
        <v>фото1</v>
      </c>
      <c r="J1721" s="541"/>
      <c r="K1721" s="542" t="s">
        <v>32</v>
      </c>
      <c r="L1721" s="546">
        <v>50</v>
      </c>
      <c r="M1721" s="558">
        <v>2597.1</v>
      </c>
      <c r="N1721" s="544"/>
      <c r="O1721" s="331">
        <f t="shared" si="127"/>
        <v>0</v>
      </c>
      <c r="P1721" s="545"/>
      <c r="Q1721" s="333" t="s">
        <v>11199</v>
      </c>
      <c r="R1721" s="340">
        <f t="shared" si="128"/>
        <v>51.942</v>
      </c>
      <c r="S1721" s="70"/>
      <c r="T1721" s="70"/>
    </row>
    <row r="1722" spans="1:20" ht="15" x14ac:dyDescent="0.2">
      <c r="A1722" s="519">
        <v>1707</v>
      </c>
      <c r="B1722" s="537">
        <v>566</v>
      </c>
      <c r="C1722" s="538" t="s">
        <v>13308</v>
      </c>
      <c r="D1722" s="539"/>
      <c r="E1722" s="411" t="s">
        <v>2801</v>
      </c>
      <c r="F1722" s="411" t="s">
        <v>2802</v>
      </c>
      <c r="G1722" s="411" t="s">
        <v>41</v>
      </c>
      <c r="H1722" s="540" t="s">
        <v>2655</v>
      </c>
      <c r="I1722" s="541" t="str">
        <f t="shared" si="126"/>
        <v>фото1</v>
      </c>
      <c r="J1722" s="541"/>
      <c r="K1722" s="542" t="s">
        <v>32</v>
      </c>
      <c r="L1722" s="546">
        <v>25</v>
      </c>
      <c r="M1722" s="558">
        <v>2126.1999999999998</v>
      </c>
      <c r="N1722" s="544"/>
      <c r="O1722" s="331">
        <f t="shared" si="127"/>
        <v>0</v>
      </c>
      <c r="P1722" s="545"/>
      <c r="Q1722" s="333" t="s">
        <v>2803</v>
      </c>
      <c r="R1722" s="340">
        <f t="shared" si="128"/>
        <v>85.047999999999988</v>
      </c>
      <c r="S1722" s="70"/>
      <c r="T1722" s="70"/>
    </row>
    <row r="1723" spans="1:20" ht="15" x14ac:dyDescent="0.2">
      <c r="A1723" s="519">
        <v>1708</v>
      </c>
      <c r="B1723" s="537">
        <v>125</v>
      </c>
      <c r="C1723" s="538" t="s">
        <v>13309</v>
      </c>
      <c r="D1723" s="539"/>
      <c r="E1723" s="411" t="s">
        <v>2801</v>
      </c>
      <c r="F1723" s="411" t="s">
        <v>2804</v>
      </c>
      <c r="G1723" s="411" t="s">
        <v>2805</v>
      </c>
      <c r="H1723" s="540" t="s">
        <v>2806</v>
      </c>
      <c r="I1723" s="541" t="str">
        <f t="shared" si="126"/>
        <v>фото1</v>
      </c>
      <c r="J1723" s="541"/>
      <c r="K1723" s="542" t="s">
        <v>32</v>
      </c>
      <c r="L1723" s="546">
        <v>25</v>
      </c>
      <c r="M1723" s="558">
        <v>2126.1999999999998</v>
      </c>
      <c r="N1723" s="544"/>
      <c r="O1723" s="331">
        <f t="shared" si="127"/>
        <v>0</v>
      </c>
      <c r="P1723" s="545"/>
      <c r="Q1723" s="333" t="s">
        <v>2803</v>
      </c>
      <c r="R1723" s="340">
        <f t="shared" si="128"/>
        <v>85.047999999999988</v>
      </c>
      <c r="S1723" s="70"/>
      <c r="T1723" s="70"/>
    </row>
    <row r="1724" spans="1:20" ht="25.5" x14ac:dyDescent="0.2">
      <c r="A1724" s="519">
        <v>1709</v>
      </c>
      <c r="B1724" s="537">
        <v>567</v>
      </c>
      <c r="C1724" s="538" t="s">
        <v>13310</v>
      </c>
      <c r="D1724" s="539"/>
      <c r="E1724" s="411" t="s">
        <v>2801</v>
      </c>
      <c r="F1724" s="411" t="s">
        <v>2807</v>
      </c>
      <c r="G1724" s="411" t="s">
        <v>2808</v>
      </c>
      <c r="H1724" s="540" t="s">
        <v>2809</v>
      </c>
      <c r="I1724" s="541" t="str">
        <f t="shared" si="126"/>
        <v>фото1</v>
      </c>
      <c r="J1724" s="541"/>
      <c r="K1724" s="542" t="s">
        <v>32</v>
      </c>
      <c r="L1724" s="546">
        <v>25</v>
      </c>
      <c r="M1724" s="558">
        <v>4968.2000000000007</v>
      </c>
      <c r="N1724" s="544"/>
      <c r="O1724" s="331">
        <f t="shared" si="127"/>
        <v>0</v>
      </c>
      <c r="P1724" s="545"/>
      <c r="Q1724" s="333" t="s">
        <v>11200</v>
      </c>
      <c r="R1724" s="340">
        <f t="shared" si="128"/>
        <v>198.72800000000004</v>
      </c>
      <c r="S1724" s="70"/>
      <c r="T1724" s="70"/>
    </row>
    <row r="1725" spans="1:20" ht="25.5" x14ac:dyDescent="0.2">
      <c r="A1725" s="519">
        <v>1710</v>
      </c>
      <c r="B1725" s="537">
        <v>2137</v>
      </c>
      <c r="C1725" s="538" t="s">
        <v>13311</v>
      </c>
      <c r="D1725" s="539"/>
      <c r="E1725" s="411" t="s">
        <v>2801</v>
      </c>
      <c r="F1725" s="411" t="s">
        <v>1427</v>
      </c>
      <c r="G1725" s="411" t="s">
        <v>2810</v>
      </c>
      <c r="H1725" s="540" t="s">
        <v>2811</v>
      </c>
      <c r="I1725" s="541" t="str">
        <f t="shared" si="126"/>
        <v>фото1</v>
      </c>
      <c r="J1725" s="541"/>
      <c r="K1725" s="542" t="s">
        <v>32</v>
      </c>
      <c r="L1725" s="546">
        <v>25</v>
      </c>
      <c r="M1725" s="558">
        <v>5837</v>
      </c>
      <c r="N1725" s="544"/>
      <c r="O1725" s="331">
        <f t="shared" si="127"/>
        <v>0</v>
      </c>
      <c r="P1725" s="545"/>
      <c r="Q1725" s="333" t="s">
        <v>11200</v>
      </c>
      <c r="R1725" s="340">
        <f t="shared" si="128"/>
        <v>233.48</v>
      </c>
      <c r="S1725" s="70"/>
      <c r="T1725" s="70"/>
    </row>
    <row r="1726" spans="1:20" ht="25.5" x14ac:dyDescent="0.2">
      <c r="A1726" s="519">
        <v>1711</v>
      </c>
      <c r="B1726" s="537">
        <v>4432</v>
      </c>
      <c r="C1726" s="538" t="s">
        <v>13312</v>
      </c>
      <c r="D1726" s="539"/>
      <c r="E1726" s="411" t="s">
        <v>2801</v>
      </c>
      <c r="F1726" s="411" t="s">
        <v>2812</v>
      </c>
      <c r="G1726" s="411" t="s">
        <v>2813</v>
      </c>
      <c r="H1726" s="540" t="s">
        <v>2814</v>
      </c>
      <c r="I1726" s="541" t="str">
        <f t="shared" si="126"/>
        <v>фото1</v>
      </c>
      <c r="J1726" s="541"/>
      <c r="K1726" s="542" t="s">
        <v>32</v>
      </c>
      <c r="L1726" s="546">
        <v>25</v>
      </c>
      <c r="M1726" s="558">
        <v>4318.6000000000004</v>
      </c>
      <c r="N1726" s="544"/>
      <c r="O1726" s="331">
        <f t="shared" si="127"/>
        <v>0</v>
      </c>
      <c r="P1726" s="545"/>
      <c r="Q1726" s="333" t="s">
        <v>11200</v>
      </c>
      <c r="R1726" s="340">
        <f t="shared" si="128"/>
        <v>172.74400000000003</v>
      </c>
      <c r="S1726" s="70"/>
      <c r="T1726" s="70"/>
    </row>
    <row r="1727" spans="1:20" ht="15" x14ac:dyDescent="0.2">
      <c r="A1727" s="519">
        <v>1712</v>
      </c>
      <c r="B1727" s="537">
        <v>825</v>
      </c>
      <c r="C1727" s="538" t="s">
        <v>13313</v>
      </c>
      <c r="D1727" s="539"/>
      <c r="E1727" s="411" t="s">
        <v>2801</v>
      </c>
      <c r="F1727" s="411" t="s">
        <v>2815</v>
      </c>
      <c r="G1727" s="411" t="s">
        <v>2816</v>
      </c>
      <c r="H1727" s="540" t="s">
        <v>2020</v>
      </c>
      <c r="I1727" s="541" t="str">
        <f t="shared" si="126"/>
        <v>фото1</v>
      </c>
      <c r="J1727" s="541"/>
      <c r="K1727" s="542" t="s">
        <v>32</v>
      </c>
      <c r="L1727" s="546">
        <v>25</v>
      </c>
      <c r="M1727" s="558">
        <v>2905.7</v>
      </c>
      <c r="N1727" s="544"/>
      <c r="O1727" s="331">
        <f t="shared" si="127"/>
        <v>0</v>
      </c>
      <c r="P1727" s="545"/>
      <c r="Q1727" s="333" t="s">
        <v>11200</v>
      </c>
      <c r="R1727" s="340">
        <f t="shared" si="128"/>
        <v>116.22799999999999</v>
      </c>
      <c r="S1727" s="70"/>
      <c r="T1727" s="70"/>
    </row>
    <row r="1728" spans="1:20" ht="15" x14ac:dyDescent="0.2">
      <c r="A1728" s="519">
        <v>1713</v>
      </c>
      <c r="B1728" s="537">
        <v>5442</v>
      </c>
      <c r="C1728" s="538" t="s">
        <v>13314</v>
      </c>
      <c r="D1728" s="539"/>
      <c r="E1728" s="411" t="s">
        <v>2801</v>
      </c>
      <c r="F1728" s="411" t="s">
        <v>8632</v>
      </c>
      <c r="G1728" s="411" t="s">
        <v>8633</v>
      </c>
      <c r="H1728" s="540" t="s">
        <v>8634</v>
      </c>
      <c r="I1728" s="541" t="str">
        <f t="shared" si="126"/>
        <v>фото1</v>
      </c>
      <c r="J1728" s="541"/>
      <c r="K1728" s="542" t="s">
        <v>32</v>
      </c>
      <c r="L1728" s="546">
        <v>25</v>
      </c>
      <c r="M1728" s="558">
        <v>5130.6000000000004</v>
      </c>
      <c r="N1728" s="544"/>
      <c r="O1728" s="331">
        <f t="shared" si="127"/>
        <v>0</v>
      </c>
      <c r="P1728" s="545"/>
      <c r="Q1728" s="333" t="s">
        <v>11200</v>
      </c>
      <c r="R1728" s="340">
        <f t="shared" si="128"/>
        <v>205.22400000000002</v>
      </c>
      <c r="S1728" s="70"/>
      <c r="T1728" s="70"/>
    </row>
    <row r="1729" spans="1:20" ht="15" x14ac:dyDescent="0.2">
      <c r="A1729" s="519">
        <v>1714</v>
      </c>
      <c r="B1729" s="537">
        <v>771</v>
      </c>
      <c r="C1729" s="538" t="s">
        <v>13315</v>
      </c>
      <c r="D1729" s="539"/>
      <c r="E1729" s="411" t="s">
        <v>2801</v>
      </c>
      <c r="F1729" s="411" t="s">
        <v>2817</v>
      </c>
      <c r="G1729" s="411" t="s">
        <v>2818</v>
      </c>
      <c r="H1729" s="540" t="s">
        <v>2819</v>
      </c>
      <c r="I1729" s="541" t="str">
        <f t="shared" si="126"/>
        <v>фото1</v>
      </c>
      <c r="J1729" s="541"/>
      <c r="K1729" s="542" t="s">
        <v>32</v>
      </c>
      <c r="L1729" s="546">
        <v>25</v>
      </c>
      <c r="M1729" s="558">
        <v>2126.1999999999998</v>
      </c>
      <c r="N1729" s="544"/>
      <c r="O1729" s="331">
        <f t="shared" si="127"/>
        <v>0</v>
      </c>
      <c r="P1729" s="545"/>
      <c r="Q1729" s="333" t="s">
        <v>2803</v>
      </c>
      <c r="R1729" s="340">
        <f t="shared" si="128"/>
        <v>85.047999999999988</v>
      </c>
      <c r="S1729" s="70"/>
      <c r="T1729" s="70"/>
    </row>
    <row r="1730" spans="1:20" ht="25.5" x14ac:dyDescent="0.2">
      <c r="A1730" s="519">
        <v>1715</v>
      </c>
      <c r="B1730" s="537">
        <v>2287</v>
      </c>
      <c r="C1730" s="538" t="s">
        <v>13316</v>
      </c>
      <c r="D1730" s="539"/>
      <c r="E1730" s="411" t="s">
        <v>2801</v>
      </c>
      <c r="F1730" s="411" t="s">
        <v>2820</v>
      </c>
      <c r="G1730" s="411" t="s">
        <v>2821</v>
      </c>
      <c r="H1730" s="540" t="s">
        <v>772</v>
      </c>
      <c r="I1730" s="541" t="str">
        <f t="shared" si="126"/>
        <v>фото1</v>
      </c>
      <c r="J1730" s="541"/>
      <c r="K1730" s="542" t="s">
        <v>13317</v>
      </c>
      <c r="L1730" s="546">
        <v>50</v>
      </c>
      <c r="M1730" s="558">
        <v>2597.1</v>
      </c>
      <c r="N1730" s="544"/>
      <c r="O1730" s="331">
        <f t="shared" si="127"/>
        <v>0</v>
      </c>
      <c r="P1730" s="545"/>
      <c r="Q1730" s="333" t="s">
        <v>2822</v>
      </c>
      <c r="R1730" s="340">
        <f t="shared" si="128"/>
        <v>51.942</v>
      </c>
      <c r="S1730" s="70"/>
      <c r="T1730" s="70"/>
    </row>
    <row r="1731" spans="1:20" ht="25.5" x14ac:dyDescent="0.2">
      <c r="A1731" s="519">
        <v>1716</v>
      </c>
      <c r="B1731" s="537">
        <v>2286</v>
      </c>
      <c r="C1731" s="538" t="s">
        <v>13318</v>
      </c>
      <c r="D1731" s="539"/>
      <c r="E1731" s="411" t="s">
        <v>2801</v>
      </c>
      <c r="F1731" s="411" t="s">
        <v>2823</v>
      </c>
      <c r="G1731" s="411" t="s">
        <v>3956</v>
      </c>
      <c r="H1731" s="540" t="s">
        <v>2191</v>
      </c>
      <c r="I1731" s="541" t="str">
        <f t="shared" si="126"/>
        <v>фото1</v>
      </c>
      <c r="J1731" s="541"/>
      <c r="K1731" s="542" t="s">
        <v>13317</v>
      </c>
      <c r="L1731" s="546">
        <v>50</v>
      </c>
      <c r="M1731" s="558">
        <v>2402.2999999999997</v>
      </c>
      <c r="N1731" s="544"/>
      <c r="O1731" s="331">
        <f t="shared" si="127"/>
        <v>0</v>
      </c>
      <c r="P1731" s="545"/>
      <c r="Q1731" s="333" t="s">
        <v>2822</v>
      </c>
      <c r="R1731" s="340">
        <f t="shared" si="128"/>
        <v>48.045999999999992</v>
      </c>
      <c r="S1731" s="70"/>
      <c r="T1731" s="70"/>
    </row>
    <row r="1732" spans="1:20" ht="25.5" x14ac:dyDescent="0.2">
      <c r="A1732" s="519">
        <v>1717</v>
      </c>
      <c r="B1732" s="537">
        <v>4200</v>
      </c>
      <c r="C1732" s="538" t="s">
        <v>13319</v>
      </c>
      <c r="D1732" s="539"/>
      <c r="E1732" s="411" t="s">
        <v>2801</v>
      </c>
      <c r="F1732" s="411" t="s">
        <v>2824</v>
      </c>
      <c r="G1732" s="411" t="s">
        <v>2825</v>
      </c>
      <c r="H1732" s="540" t="s">
        <v>2826</v>
      </c>
      <c r="I1732" s="541" t="str">
        <f t="shared" si="126"/>
        <v>фото1</v>
      </c>
      <c r="J1732" s="541"/>
      <c r="K1732" s="542" t="s">
        <v>32</v>
      </c>
      <c r="L1732" s="546">
        <v>25</v>
      </c>
      <c r="M1732" s="558">
        <v>3587.7999999999997</v>
      </c>
      <c r="N1732" s="544"/>
      <c r="O1732" s="331">
        <f t="shared" si="127"/>
        <v>0</v>
      </c>
      <c r="P1732" s="545"/>
      <c r="Q1732" s="333" t="s">
        <v>11200</v>
      </c>
      <c r="R1732" s="340">
        <f t="shared" si="128"/>
        <v>143.512</v>
      </c>
      <c r="S1732" s="70"/>
      <c r="T1732" s="70"/>
    </row>
    <row r="1733" spans="1:20" ht="15" x14ac:dyDescent="0.2">
      <c r="A1733" s="519">
        <v>1718</v>
      </c>
      <c r="B1733" s="537">
        <v>2153</v>
      </c>
      <c r="C1733" s="538" t="s">
        <v>13320</v>
      </c>
      <c r="D1733" s="539"/>
      <c r="E1733" s="411" t="s">
        <v>2801</v>
      </c>
      <c r="F1733" s="411" t="s">
        <v>2126</v>
      </c>
      <c r="G1733" s="411" t="s">
        <v>2827</v>
      </c>
      <c r="H1733" s="540" t="s">
        <v>2828</v>
      </c>
      <c r="I1733" s="541" t="str">
        <f t="shared" si="126"/>
        <v>фото1</v>
      </c>
      <c r="J1733" s="541"/>
      <c r="K1733" s="542" t="s">
        <v>13317</v>
      </c>
      <c r="L1733" s="546">
        <v>25</v>
      </c>
      <c r="M1733" s="558">
        <v>2662.1</v>
      </c>
      <c r="N1733" s="544"/>
      <c r="O1733" s="331">
        <f t="shared" si="127"/>
        <v>0</v>
      </c>
      <c r="P1733" s="545"/>
      <c r="Q1733" s="333" t="s">
        <v>11200</v>
      </c>
      <c r="R1733" s="340">
        <f t="shared" si="128"/>
        <v>106.48399999999999</v>
      </c>
      <c r="S1733" s="70"/>
      <c r="T1733" s="70"/>
    </row>
    <row r="1734" spans="1:20" ht="15" x14ac:dyDescent="0.2">
      <c r="A1734" s="519">
        <v>1719</v>
      </c>
      <c r="B1734" s="537">
        <v>568</v>
      </c>
      <c r="C1734" s="538" t="s">
        <v>13321</v>
      </c>
      <c r="D1734" s="539"/>
      <c r="E1734" s="411" t="s">
        <v>2829</v>
      </c>
      <c r="F1734" s="411" t="s">
        <v>2830</v>
      </c>
      <c r="G1734" s="411" t="s">
        <v>2831</v>
      </c>
      <c r="H1734" s="540" t="s">
        <v>985</v>
      </c>
      <c r="I1734" s="541" t="str">
        <f t="shared" si="126"/>
        <v>фото1</v>
      </c>
      <c r="J1734" s="541"/>
      <c r="K1734" s="542" t="s">
        <v>32</v>
      </c>
      <c r="L1734" s="546">
        <v>50</v>
      </c>
      <c r="M1734" s="558">
        <v>2045</v>
      </c>
      <c r="N1734" s="544"/>
      <c r="O1734" s="331">
        <f t="shared" si="127"/>
        <v>0</v>
      </c>
      <c r="P1734" s="545"/>
      <c r="Q1734" s="333" t="s">
        <v>2832</v>
      </c>
      <c r="R1734" s="340">
        <f t="shared" si="128"/>
        <v>40.9</v>
      </c>
      <c r="S1734" s="70"/>
      <c r="T1734" s="70"/>
    </row>
    <row r="1735" spans="1:20" ht="15" x14ac:dyDescent="0.2">
      <c r="A1735" s="519">
        <v>1720</v>
      </c>
      <c r="B1735" s="537">
        <v>4752</v>
      </c>
      <c r="C1735" s="538" t="s">
        <v>13322</v>
      </c>
      <c r="D1735" s="539"/>
      <c r="E1735" s="411" t="s">
        <v>2829</v>
      </c>
      <c r="F1735" s="411" t="s">
        <v>13323</v>
      </c>
      <c r="G1735" s="411" t="s">
        <v>13324</v>
      </c>
      <c r="H1735" s="540" t="s">
        <v>13325</v>
      </c>
      <c r="I1735" s="541" t="str">
        <f t="shared" si="126"/>
        <v>фото1</v>
      </c>
      <c r="J1735" s="541"/>
      <c r="K1735" s="542" t="s">
        <v>32</v>
      </c>
      <c r="L1735" s="546">
        <v>50</v>
      </c>
      <c r="M1735" s="558">
        <v>1755.8999999999999</v>
      </c>
      <c r="N1735" s="544"/>
      <c r="O1735" s="331">
        <f t="shared" si="127"/>
        <v>0</v>
      </c>
      <c r="P1735" s="545" t="s">
        <v>11622</v>
      </c>
      <c r="Q1735" s="333" t="s">
        <v>13326</v>
      </c>
      <c r="R1735" s="340">
        <f t="shared" si="128"/>
        <v>35.117999999999995</v>
      </c>
      <c r="S1735" s="70"/>
      <c r="T1735" s="70"/>
    </row>
    <row r="1736" spans="1:20" ht="15" x14ac:dyDescent="0.2">
      <c r="A1736" s="519">
        <v>1721</v>
      </c>
      <c r="B1736" s="537">
        <v>3080</v>
      </c>
      <c r="C1736" s="538" t="s">
        <v>13327</v>
      </c>
      <c r="D1736" s="539"/>
      <c r="E1736" s="449" t="s">
        <v>2833</v>
      </c>
      <c r="F1736" s="449" t="s">
        <v>2834</v>
      </c>
      <c r="G1736" s="449" t="s">
        <v>2835</v>
      </c>
      <c r="H1736" s="548" t="s">
        <v>647</v>
      </c>
      <c r="I1736" s="541" t="str">
        <f t="shared" si="126"/>
        <v>фото1</v>
      </c>
      <c r="J1736" s="541"/>
      <c r="K1736" s="542" t="s">
        <v>32</v>
      </c>
      <c r="L1736" s="546">
        <v>50</v>
      </c>
      <c r="M1736" s="558">
        <v>3019.4</v>
      </c>
      <c r="N1736" s="544"/>
      <c r="O1736" s="331">
        <f t="shared" si="127"/>
        <v>0</v>
      </c>
      <c r="P1736" s="545"/>
      <c r="Q1736" s="333" t="s">
        <v>2836</v>
      </c>
      <c r="R1736" s="340">
        <f t="shared" si="128"/>
        <v>60.388000000000005</v>
      </c>
      <c r="S1736" s="70"/>
      <c r="T1736" s="70"/>
    </row>
    <row r="1737" spans="1:20" ht="15" x14ac:dyDescent="0.2">
      <c r="A1737" s="519">
        <v>1722</v>
      </c>
      <c r="B1737" s="537">
        <v>2315</v>
      </c>
      <c r="C1737" s="538" t="s">
        <v>13328</v>
      </c>
      <c r="D1737" s="539"/>
      <c r="E1737" s="411" t="s">
        <v>2833</v>
      </c>
      <c r="F1737" s="411" t="s">
        <v>2840</v>
      </c>
      <c r="G1737" s="411" t="s">
        <v>2841</v>
      </c>
      <c r="H1737" s="540" t="s">
        <v>2492</v>
      </c>
      <c r="I1737" s="541" t="str">
        <f t="shared" si="126"/>
        <v>фото1</v>
      </c>
      <c r="J1737" s="541"/>
      <c r="K1737" s="542" t="s">
        <v>32</v>
      </c>
      <c r="L1737" s="546">
        <v>50</v>
      </c>
      <c r="M1737" s="558">
        <v>1522.1</v>
      </c>
      <c r="N1737" s="544"/>
      <c r="O1737" s="331">
        <f t="shared" si="127"/>
        <v>0</v>
      </c>
      <c r="P1737" s="545"/>
      <c r="Q1737" s="333" t="s">
        <v>2836</v>
      </c>
      <c r="R1737" s="340">
        <f t="shared" si="128"/>
        <v>30.441999999999997</v>
      </c>
      <c r="S1737" s="70"/>
      <c r="T1737" s="70"/>
    </row>
    <row r="1738" spans="1:20" ht="15" x14ac:dyDescent="0.2">
      <c r="A1738" s="519">
        <v>1723</v>
      </c>
      <c r="B1738" s="537">
        <v>2314</v>
      </c>
      <c r="C1738" s="538" t="s">
        <v>13329</v>
      </c>
      <c r="D1738" s="539"/>
      <c r="E1738" s="411" t="s">
        <v>2833</v>
      </c>
      <c r="F1738" s="411" t="s">
        <v>2837</v>
      </c>
      <c r="G1738" s="411" t="s">
        <v>2838</v>
      </c>
      <c r="H1738" s="540" t="s">
        <v>985</v>
      </c>
      <c r="I1738" s="541" t="str">
        <f t="shared" si="126"/>
        <v>фото1</v>
      </c>
      <c r="J1738" s="541"/>
      <c r="K1738" s="542" t="s">
        <v>32</v>
      </c>
      <c r="L1738" s="546">
        <v>50</v>
      </c>
      <c r="M1738" s="558">
        <v>1158.3</v>
      </c>
      <c r="N1738" s="544"/>
      <c r="O1738" s="331">
        <f t="shared" si="127"/>
        <v>0</v>
      </c>
      <c r="P1738" s="545"/>
      <c r="Q1738" s="333" t="s">
        <v>2839</v>
      </c>
      <c r="R1738" s="340">
        <f t="shared" si="128"/>
        <v>23.166</v>
      </c>
      <c r="S1738" s="70"/>
      <c r="T1738" s="70"/>
    </row>
    <row r="1739" spans="1:20" ht="25.5" x14ac:dyDescent="0.2">
      <c r="A1739" s="519">
        <v>1724</v>
      </c>
      <c r="B1739" s="537">
        <v>4217</v>
      </c>
      <c r="C1739" s="538" t="s">
        <v>13330</v>
      </c>
      <c r="D1739" s="539"/>
      <c r="E1739" s="411" t="s">
        <v>2842</v>
      </c>
      <c r="F1739" s="411" t="s">
        <v>2843</v>
      </c>
      <c r="G1739" s="411" t="s">
        <v>2844</v>
      </c>
      <c r="H1739" s="540" t="s">
        <v>2846</v>
      </c>
      <c r="I1739" s="541" t="str">
        <f t="shared" si="126"/>
        <v>фото1</v>
      </c>
      <c r="J1739" s="541"/>
      <c r="K1739" s="542" t="s">
        <v>13331</v>
      </c>
      <c r="L1739" s="546">
        <v>25</v>
      </c>
      <c r="M1739" s="558">
        <v>3181.7999999999997</v>
      </c>
      <c r="N1739" s="544"/>
      <c r="O1739" s="331">
        <f t="shared" si="127"/>
        <v>0</v>
      </c>
      <c r="P1739" s="545"/>
      <c r="Q1739" s="333" t="s">
        <v>2845</v>
      </c>
      <c r="R1739" s="340">
        <f t="shared" si="128"/>
        <v>127.27199999999999</v>
      </c>
      <c r="S1739" s="70"/>
      <c r="T1739" s="70"/>
    </row>
    <row r="1740" spans="1:20" ht="15" x14ac:dyDescent="0.2">
      <c r="A1740" s="519">
        <v>1725</v>
      </c>
      <c r="B1740" s="537">
        <v>593</v>
      </c>
      <c r="C1740" s="538" t="s">
        <v>13332</v>
      </c>
      <c r="D1740" s="539"/>
      <c r="E1740" s="411" t="s">
        <v>2847</v>
      </c>
      <c r="F1740" s="411" t="s">
        <v>2848</v>
      </c>
      <c r="G1740" s="411" t="s">
        <v>2849</v>
      </c>
      <c r="H1740" s="540" t="s">
        <v>1281</v>
      </c>
      <c r="I1740" s="541" t="str">
        <f t="shared" ref="I1740:I1803" si="129">HYPERLINK("http://www.gardenbulbs.ru/images/vesna_CL/thumbnails/"&amp;C1740&amp;".jpg","фото1")</f>
        <v>фото1</v>
      </c>
      <c r="J1740" s="541"/>
      <c r="K1740" s="542" t="s">
        <v>32</v>
      </c>
      <c r="L1740" s="546">
        <v>25</v>
      </c>
      <c r="M1740" s="558">
        <v>2686.5</v>
      </c>
      <c r="N1740" s="544"/>
      <c r="O1740" s="331">
        <f t="shared" ref="O1740:O1803" si="130">IF(ISERROR(N1740*M1740),0,N1740*M1740)</f>
        <v>0</v>
      </c>
      <c r="P1740" s="545"/>
      <c r="Q1740" s="333" t="s">
        <v>2850</v>
      </c>
      <c r="R1740" s="340">
        <f t="shared" ref="R1740:R1803" si="131">M1740/L1740</f>
        <v>107.46</v>
      </c>
      <c r="S1740" s="70"/>
      <c r="T1740" s="70"/>
    </row>
    <row r="1741" spans="1:20" ht="25.5" x14ac:dyDescent="0.2">
      <c r="A1741" s="519">
        <v>1726</v>
      </c>
      <c r="B1741" s="537">
        <v>973</v>
      </c>
      <c r="C1741" s="538" t="s">
        <v>13333</v>
      </c>
      <c r="D1741" s="539"/>
      <c r="E1741" s="411" t="s">
        <v>2929</v>
      </c>
      <c r="F1741" s="411" t="s">
        <v>2930</v>
      </c>
      <c r="G1741" s="411" t="s">
        <v>2931</v>
      </c>
      <c r="H1741" s="540" t="s">
        <v>2933</v>
      </c>
      <c r="I1741" s="541" t="str">
        <f t="shared" si="129"/>
        <v>фото1</v>
      </c>
      <c r="J1741" s="541"/>
      <c r="K1741" s="542" t="s">
        <v>32</v>
      </c>
      <c r="L1741" s="546">
        <v>25</v>
      </c>
      <c r="M1741" s="558">
        <v>3344.2</v>
      </c>
      <c r="N1741" s="544"/>
      <c r="O1741" s="331">
        <f t="shared" si="130"/>
        <v>0</v>
      </c>
      <c r="P1741" s="545"/>
      <c r="Q1741" s="333" t="s">
        <v>2932</v>
      </c>
      <c r="R1741" s="340">
        <f t="shared" si="131"/>
        <v>133.768</v>
      </c>
      <c r="S1741" s="70"/>
      <c r="T1741" s="70"/>
    </row>
    <row r="1742" spans="1:20" ht="38.25" x14ac:dyDescent="0.2">
      <c r="A1742" s="519">
        <v>1727</v>
      </c>
      <c r="B1742" s="537">
        <v>5741</v>
      </c>
      <c r="C1742" s="538" t="s">
        <v>9635</v>
      </c>
      <c r="D1742" s="539" t="s">
        <v>9636</v>
      </c>
      <c r="E1742" s="411" t="s">
        <v>9637</v>
      </c>
      <c r="F1742" s="411" t="s">
        <v>9638</v>
      </c>
      <c r="G1742" s="411" t="s">
        <v>9639</v>
      </c>
      <c r="H1742" s="540" t="s">
        <v>9640</v>
      </c>
      <c r="I1742" s="541" t="str">
        <f t="shared" si="129"/>
        <v>фото1</v>
      </c>
      <c r="J1742" s="541" t="str">
        <f t="shared" ref="J1742:J1743" si="132">HYPERLINK("http://www.gardenbulbs.ru/images/vesna_CL/thumbnails/"&amp;D2165&amp;".jpg","фото2")</f>
        <v>фото2</v>
      </c>
      <c r="K1742" s="542" t="s">
        <v>32</v>
      </c>
      <c r="L1742" s="546">
        <v>25</v>
      </c>
      <c r="M1742" s="558">
        <v>4204.9000000000005</v>
      </c>
      <c r="N1742" s="544"/>
      <c r="O1742" s="331">
        <f t="shared" si="130"/>
        <v>0</v>
      </c>
      <c r="P1742" s="545"/>
      <c r="Q1742" s="333" t="s">
        <v>11201</v>
      </c>
      <c r="R1742" s="340">
        <f t="shared" si="131"/>
        <v>168.19600000000003</v>
      </c>
      <c r="S1742" s="70"/>
      <c r="T1742" s="70"/>
    </row>
    <row r="1743" spans="1:20" ht="25.5" x14ac:dyDescent="0.2">
      <c r="A1743" s="519">
        <v>1728</v>
      </c>
      <c r="B1743" s="537">
        <v>6825</v>
      </c>
      <c r="C1743" s="538" t="s">
        <v>13334</v>
      </c>
      <c r="D1743" s="539" t="s">
        <v>13335</v>
      </c>
      <c r="E1743" s="411" t="s">
        <v>2934</v>
      </c>
      <c r="F1743" s="411" t="s">
        <v>3981</v>
      </c>
      <c r="G1743" s="411" t="s">
        <v>3982</v>
      </c>
      <c r="H1743" s="540" t="s">
        <v>3983</v>
      </c>
      <c r="I1743" s="541" t="str">
        <f t="shared" si="129"/>
        <v>фото1</v>
      </c>
      <c r="J1743" s="541" t="str">
        <f t="shared" si="132"/>
        <v>фото2</v>
      </c>
      <c r="K1743" s="542" t="s">
        <v>32</v>
      </c>
      <c r="L1743" s="546">
        <v>25</v>
      </c>
      <c r="M1743" s="558">
        <v>5081.8</v>
      </c>
      <c r="N1743" s="544"/>
      <c r="O1743" s="331">
        <f t="shared" si="130"/>
        <v>0</v>
      </c>
      <c r="P1743" s="545"/>
      <c r="Q1743" s="333" t="s">
        <v>2937</v>
      </c>
      <c r="R1743" s="340">
        <f t="shared" si="131"/>
        <v>203.27200000000002</v>
      </c>
      <c r="S1743" s="70"/>
      <c r="T1743" s="70"/>
    </row>
    <row r="1744" spans="1:20" ht="25.5" x14ac:dyDescent="0.2">
      <c r="A1744" s="519">
        <v>1729</v>
      </c>
      <c r="B1744" s="537">
        <v>4409</v>
      </c>
      <c r="C1744" s="538" t="s">
        <v>13336</v>
      </c>
      <c r="D1744" s="539"/>
      <c r="E1744" s="411" t="s">
        <v>2934</v>
      </c>
      <c r="F1744" s="411" t="s">
        <v>2942</v>
      </c>
      <c r="G1744" s="411" t="s">
        <v>2943</v>
      </c>
      <c r="H1744" s="540" t="s">
        <v>2944</v>
      </c>
      <c r="I1744" s="541" t="str">
        <f t="shared" si="129"/>
        <v>фото1</v>
      </c>
      <c r="J1744" s="541"/>
      <c r="K1744" s="542" t="s">
        <v>32</v>
      </c>
      <c r="L1744" s="546">
        <v>25</v>
      </c>
      <c r="M1744" s="558">
        <v>5690.8</v>
      </c>
      <c r="N1744" s="544"/>
      <c r="O1744" s="331">
        <f t="shared" si="130"/>
        <v>0</v>
      </c>
      <c r="P1744" s="545"/>
      <c r="Q1744" s="333" t="s">
        <v>2937</v>
      </c>
      <c r="R1744" s="340">
        <f t="shared" si="131"/>
        <v>227.63200000000001</v>
      </c>
      <c r="S1744" s="70"/>
      <c r="T1744" s="70"/>
    </row>
    <row r="1745" spans="1:20" ht="25.5" x14ac:dyDescent="0.2">
      <c r="A1745" s="519">
        <v>1730</v>
      </c>
      <c r="B1745" s="537">
        <v>6826</v>
      </c>
      <c r="C1745" s="538" t="s">
        <v>13337</v>
      </c>
      <c r="D1745" s="539"/>
      <c r="E1745" s="411" t="s">
        <v>2934</v>
      </c>
      <c r="F1745" s="411" t="s">
        <v>3984</v>
      </c>
      <c r="G1745" s="411" t="s">
        <v>3985</v>
      </c>
      <c r="H1745" s="540" t="s">
        <v>3986</v>
      </c>
      <c r="I1745" s="541" t="str">
        <f t="shared" si="129"/>
        <v>фото1</v>
      </c>
      <c r="J1745" s="541"/>
      <c r="K1745" s="542" t="s">
        <v>32</v>
      </c>
      <c r="L1745" s="546">
        <v>25</v>
      </c>
      <c r="M1745" s="558">
        <v>5690.8</v>
      </c>
      <c r="N1745" s="544"/>
      <c r="O1745" s="331">
        <f t="shared" si="130"/>
        <v>0</v>
      </c>
      <c r="P1745" s="545"/>
      <c r="Q1745" s="333" t="s">
        <v>2937</v>
      </c>
      <c r="R1745" s="340">
        <f t="shared" si="131"/>
        <v>227.63200000000001</v>
      </c>
      <c r="S1745" s="70"/>
      <c r="T1745" s="70"/>
    </row>
    <row r="1746" spans="1:20" ht="15" x14ac:dyDescent="0.2">
      <c r="A1746" s="519">
        <v>1731</v>
      </c>
      <c r="B1746" s="537">
        <v>35</v>
      </c>
      <c r="C1746" s="538" t="s">
        <v>13338</v>
      </c>
      <c r="D1746" s="539"/>
      <c r="E1746" s="411" t="s">
        <v>2934</v>
      </c>
      <c r="F1746" s="411" t="s">
        <v>2945</v>
      </c>
      <c r="G1746" s="411" t="s">
        <v>2946</v>
      </c>
      <c r="H1746" s="540" t="s">
        <v>772</v>
      </c>
      <c r="I1746" s="541" t="str">
        <f t="shared" si="129"/>
        <v>фото1</v>
      </c>
      <c r="J1746" s="541"/>
      <c r="K1746" s="542" t="s">
        <v>32</v>
      </c>
      <c r="L1746" s="546">
        <v>25</v>
      </c>
      <c r="M1746" s="558">
        <v>2296.6999999999998</v>
      </c>
      <c r="N1746" s="544"/>
      <c r="O1746" s="331">
        <f t="shared" si="130"/>
        <v>0</v>
      </c>
      <c r="P1746" s="545"/>
      <c r="Q1746" s="333" t="s">
        <v>2947</v>
      </c>
      <c r="R1746" s="340">
        <f t="shared" si="131"/>
        <v>91.867999999999995</v>
      </c>
      <c r="S1746" s="70"/>
      <c r="T1746" s="70"/>
    </row>
    <row r="1747" spans="1:20" ht="15" x14ac:dyDescent="0.2">
      <c r="A1747" s="519">
        <v>1732</v>
      </c>
      <c r="B1747" s="537">
        <v>1790</v>
      </c>
      <c r="C1747" s="538" t="s">
        <v>13339</v>
      </c>
      <c r="D1747" s="539"/>
      <c r="E1747" s="411" t="s">
        <v>2934</v>
      </c>
      <c r="F1747" s="411" t="s">
        <v>2935</v>
      </c>
      <c r="G1747" s="411" t="s">
        <v>2936</v>
      </c>
      <c r="H1747" s="540" t="s">
        <v>2938</v>
      </c>
      <c r="I1747" s="541" t="str">
        <f t="shared" si="129"/>
        <v>фото1</v>
      </c>
      <c r="J1747" s="541"/>
      <c r="K1747" s="542" t="s">
        <v>32</v>
      </c>
      <c r="L1747" s="546">
        <v>25</v>
      </c>
      <c r="M1747" s="558">
        <v>3750.2</v>
      </c>
      <c r="N1747" s="544"/>
      <c r="O1747" s="331">
        <f t="shared" si="130"/>
        <v>0</v>
      </c>
      <c r="P1747" s="545"/>
      <c r="Q1747" s="333" t="s">
        <v>2937</v>
      </c>
      <c r="R1747" s="340">
        <f t="shared" si="131"/>
        <v>150.00799999999998</v>
      </c>
      <c r="S1747" s="70"/>
      <c r="T1747" s="70"/>
    </row>
    <row r="1748" spans="1:20" ht="15" x14ac:dyDescent="0.2">
      <c r="A1748" s="519">
        <v>1733</v>
      </c>
      <c r="B1748" s="537">
        <v>290</v>
      </c>
      <c r="C1748" s="538" t="s">
        <v>13340</v>
      </c>
      <c r="D1748" s="539"/>
      <c r="E1748" s="411" t="s">
        <v>2934</v>
      </c>
      <c r="F1748" s="411" t="s">
        <v>2939</v>
      </c>
      <c r="G1748" s="411" t="s">
        <v>2940</v>
      </c>
      <c r="H1748" s="540" t="s">
        <v>2941</v>
      </c>
      <c r="I1748" s="541" t="str">
        <f t="shared" si="129"/>
        <v>фото1</v>
      </c>
      <c r="J1748" s="541"/>
      <c r="K1748" s="542" t="s">
        <v>32</v>
      </c>
      <c r="L1748" s="546">
        <v>25</v>
      </c>
      <c r="M1748" s="558">
        <v>4204.9000000000005</v>
      </c>
      <c r="N1748" s="544"/>
      <c r="O1748" s="331">
        <f t="shared" si="130"/>
        <v>0</v>
      </c>
      <c r="P1748" s="545"/>
      <c r="Q1748" s="333" t="s">
        <v>2937</v>
      </c>
      <c r="R1748" s="340">
        <f t="shared" si="131"/>
        <v>168.19600000000003</v>
      </c>
      <c r="S1748" s="70"/>
      <c r="T1748" s="70"/>
    </row>
    <row r="1749" spans="1:20" ht="15" x14ac:dyDescent="0.2">
      <c r="A1749" s="519">
        <v>1734</v>
      </c>
      <c r="B1749" s="537">
        <v>124</v>
      </c>
      <c r="C1749" s="538" t="s">
        <v>13341</v>
      </c>
      <c r="D1749" s="539"/>
      <c r="E1749" s="411" t="s">
        <v>2934</v>
      </c>
      <c r="F1749" s="411" t="s">
        <v>2951</v>
      </c>
      <c r="G1749" s="411" t="s">
        <v>2952</v>
      </c>
      <c r="H1749" s="540" t="s">
        <v>2655</v>
      </c>
      <c r="I1749" s="541" t="str">
        <f t="shared" si="129"/>
        <v>фото1</v>
      </c>
      <c r="J1749" s="541"/>
      <c r="K1749" s="542" t="s">
        <v>32</v>
      </c>
      <c r="L1749" s="546">
        <v>25</v>
      </c>
      <c r="M1749" s="558">
        <v>1947.5</v>
      </c>
      <c r="N1749" s="544"/>
      <c r="O1749" s="331">
        <f t="shared" si="130"/>
        <v>0</v>
      </c>
      <c r="P1749" s="545"/>
      <c r="Q1749" s="333" t="s">
        <v>2937</v>
      </c>
      <c r="R1749" s="340">
        <f t="shared" si="131"/>
        <v>77.900000000000006</v>
      </c>
      <c r="S1749" s="70"/>
      <c r="T1749" s="70"/>
    </row>
    <row r="1750" spans="1:20" ht="25.5" x14ac:dyDescent="0.2">
      <c r="A1750" s="519">
        <v>1735</v>
      </c>
      <c r="B1750" s="537">
        <v>974</v>
      </c>
      <c r="C1750" s="538" t="s">
        <v>13342</v>
      </c>
      <c r="D1750" s="539"/>
      <c r="E1750" s="411" t="s">
        <v>2934</v>
      </c>
      <c r="F1750" s="411" t="s">
        <v>2948</v>
      </c>
      <c r="G1750" s="411" t="s">
        <v>2949</v>
      </c>
      <c r="H1750" s="540" t="s">
        <v>2950</v>
      </c>
      <c r="I1750" s="541" t="str">
        <f t="shared" si="129"/>
        <v>фото1</v>
      </c>
      <c r="J1750" s="541"/>
      <c r="K1750" s="542" t="s">
        <v>32</v>
      </c>
      <c r="L1750" s="546">
        <v>25</v>
      </c>
      <c r="M1750" s="558">
        <v>4204.9000000000005</v>
      </c>
      <c r="N1750" s="544"/>
      <c r="O1750" s="331">
        <f t="shared" si="130"/>
        <v>0</v>
      </c>
      <c r="P1750" s="545"/>
      <c r="Q1750" s="333" t="s">
        <v>2937</v>
      </c>
      <c r="R1750" s="340">
        <f t="shared" si="131"/>
        <v>168.19600000000003</v>
      </c>
      <c r="S1750" s="70"/>
      <c r="T1750" s="70"/>
    </row>
    <row r="1751" spans="1:20" ht="15" x14ac:dyDescent="0.2">
      <c r="A1751" s="519">
        <v>1736</v>
      </c>
      <c r="B1751" s="537">
        <v>975</v>
      </c>
      <c r="C1751" s="538" t="s">
        <v>13343</v>
      </c>
      <c r="D1751" s="539"/>
      <c r="E1751" s="411" t="s">
        <v>2953</v>
      </c>
      <c r="F1751" s="411" t="s">
        <v>2954</v>
      </c>
      <c r="G1751" s="411" t="s">
        <v>2955</v>
      </c>
      <c r="H1751" s="540" t="s">
        <v>2957</v>
      </c>
      <c r="I1751" s="541" t="str">
        <f t="shared" si="129"/>
        <v>фото1</v>
      </c>
      <c r="J1751" s="541"/>
      <c r="K1751" s="542" t="s">
        <v>32</v>
      </c>
      <c r="L1751" s="546">
        <v>25</v>
      </c>
      <c r="M1751" s="558">
        <v>1801.3999999999999</v>
      </c>
      <c r="N1751" s="544"/>
      <c r="O1751" s="331">
        <f t="shared" si="130"/>
        <v>0</v>
      </c>
      <c r="P1751" s="545"/>
      <c r="Q1751" s="333" t="s">
        <v>2956</v>
      </c>
      <c r="R1751" s="340">
        <f t="shared" si="131"/>
        <v>72.055999999999997</v>
      </c>
      <c r="S1751" s="70"/>
      <c r="T1751" s="70"/>
    </row>
    <row r="1752" spans="1:20" ht="15" x14ac:dyDescent="0.2">
      <c r="A1752" s="519">
        <v>1737</v>
      </c>
      <c r="B1752" s="537">
        <v>594</v>
      </c>
      <c r="C1752" s="538" t="s">
        <v>13344</v>
      </c>
      <c r="D1752" s="539"/>
      <c r="E1752" s="411" t="s">
        <v>2953</v>
      </c>
      <c r="F1752" s="411" t="s">
        <v>2958</v>
      </c>
      <c r="G1752" s="411" t="s">
        <v>2959</v>
      </c>
      <c r="H1752" s="540" t="s">
        <v>2960</v>
      </c>
      <c r="I1752" s="541" t="str">
        <f t="shared" si="129"/>
        <v>фото1</v>
      </c>
      <c r="J1752" s="541"/>
      <c r="K1752" s="542" t="s">
        <v>32</v>
      </c>
      <c r="L1752" s="546">
        <v>25</v>
      </c>
      <c r="M1752" s="558">
        <v>1996.3</v>
      </c>
      <c r="N1752" s="544"/>
      <c r="O1752" s="331">
        <f t="shared" si="130"/>
        <v>0</v>
      </c>
      <c r="P1752" s="545"/>
      <c r="Q1752" s="333" t="s">
        <v>2956</v>
      </c>
      <c r="R1752" s="340">
        <f t="shared" si="131"/>
        <v>79.852000000000004</v>
      </c>
      <c r="S1752" s="70"/>
      <c r="T1752" s="70"/>
    </row>
    <row r="1753" spans="1:20" ht="15" x14ac:dyDescent="0.2">
      <c r="A1753" s="519">
        <v>1738</v>
      </c>
      <c r="B1753" s="537">
        <v>4643</v>
      </c>
      <c r="C1753" s="538" t="s">
        <v>13345</v>
      </c>
      <c r="D1753" s="539"/>
      <c r="E1753" s="411" t="s">
        <v>2953</v>
      </c>
      <c r="F1753" s="411" t="s">
        <v>8671</v>
      </c>
      <c r="G1753" s="411" t="s">
        <v>8672</v>
      </c>
      <c r="H1753" s="540" t="s">
        <v>8673</v>
      </c>
      <c r="I1753" s="541" t="str">
        <f t="shared" si="129"/>
        <v>фото1</v>
      </c>
      <c r="J1753" s="541"/>
      <c r="K1753" s="542" t="s">
        <v>32</v>
      </c>
      <c r="L1753" s="546">
        <v>25</v>
      </c>
      <c r="M1753" s="558">
        <v>1801.3999999999999</v>
      </c>
      <c r="N1753" s="544"/>
      <c r="O1753" s="331">
        <f t="shared" si="130"/>
        <v>0</v>
      </c>
      <c r="P1753" s="545"/>
      <c r="Q1753" s="333" t="s">
        <v>2956</v>
      </c>
      <c r="R1753" s="340">
        <f t="shared" si="131"/>
        <v>72.055999999999997</v>
      </c>
      <c r="S1753" s="70"/>
      <c r="T1753" s="70"/>
    </row>
    <row r="1754" spans="1:20" ht="15" x14ac:dyDescent="0.2">
      <c r="A1754" s="519">
        <v>1739</v>
      </c>
      <c r="B1754" s="537">
        <v>6828</v>
      </c>
      <c r="C1754" s="538" t="s">
        <v>13346</v>
      </c>
      <c r="D1754" s="539"/>
      <c r="E1754" s="411" t="s">
        <v>2961</v>
      </c>
      <c r="F1754" s="411" t="s">
        <v>3993</v>
      </c>
      <c r="G1754" s="411" t="s">
        <v>3994</v>
      </c>
      <c r="H1754" s="540" t="s">
        <v>3996</v>
      </c>
      <c r="I1754" s="541" t="str">
        <f t="shared" si="129"/>
        <v>фото1</v>
      </c>
      <c r="J1754" s="541"/>
      <c r="K1754" s="542" t="s">
        <v>32</v>
      </c>
      <c r="L1754" s="546">
        <v>25</v>
      </c>
      <c r="M1754" s="558">
        <v>2191.1</v>
      </c>
      <c r="N1754" s="544"/>
      <c r="O1754" s="331">
        <f t="shared" si="130"/>
        <v>0</v>
      </c>
      <c r="P1754" s="545"/>
      <c r="Q1754" s="333" t="s">
        <v>3995</v>
      </c>
      <c r="R1754" s="340">
        <f t="shared" si="131"/>
        <v>87.643999999999991</v>
      </c>
      <c r="S1754" s="70"/>
      <c r="T1754" s="70"/>
    </row>
    <row r="1755" spans="1:20" ht="15" x14ac:dyDescent="0.2">
      <c r="A1755" s="519">
        <v>1740</v>
      </c>
      <c r="B1755" s="537">
        <v>718</v>
      </c>
      <c r="C1755" s="538" t="s">
        <v>13347</v>
      </c>
      <c r="D1755" s="539"/>
      <c r="E1755" s="411" t="s">
        <v>2961</v>
      </c>
      <c r="F1755" s="411" t="s">
        <v>8674</v>
      </c>
      <c r="G1755" s="411" t="s">
        <v>8675</v>
      </c>
      <c r="H1755" s="540" t="s">
        <v>2191</v>
      </c>
      <c r="I1755" s="541" t="str">
        <f t="shared" si="129"/>
        <v>фото1</v>
      </c>
      <c r="J1755" s="541"/>
      <c r="K1755" s="542" t="s">
        <v>32</v>
      </c>
      <c r="L1755" s="546">
        <v>25</v>
      </c>
      <c r="M1755" s="558">
        <v>2451</v>
      </c>
      <c r="N1755" s="544"/>
      <c r="O1755" s="331">
        <f t="shared" si="130"/>
        <v>0</v>
      </c>
      <c r="P1755" s="545"/>
      <c r="Q1755" s="333" t="s">
        <v>3991</v>
      </c>
      <c r="R1755" s="340">
        <f t="shared" si="131"/>
        <v>98.04</v>
      </c>
      <c r="S1755" s="70"/>
      <c r="T1755" s="70"/>
    </row>
    <row r="1756" spans="1:20" ht="15" x14ac:dyDescent="0.2">
      <c r="A1756" s="519">
        <v>1741</v>
      </c>
      <c r="B1756" s="537">
        <v>4758</v>
      </c>
      <c r="C1756" s="538" t="s">
        <v>13348</v>
      </c>
      <c r="D1756" s="539"/>
      <c r="E1756" s="411" t="s">
        <v>2961</v>
      </c>
      <c r="F1756" s="411" t="s">
        <v>13349</v>
      </c>
      <c r="G1756" s="411" t="s">
        <v>13350</v>
      </c>
      <c r="H1756" s="540" t="s">
        <v>13351</v>
      </c>
      <c r="I1756" s="541" t="str">
        <f t="shared" si="129"/>
        <v>фото1</v>
      </c>
      <c r="J1756" s="541"/>
      <c r="K1756" s="542" t="s">
        <v>32</v>
      </c>
      <c r="L1756" s="546">
        <v>25</v>
      </c>
      <c r="M1756" s="558">
        <v>2775.7999999999997</v>
      </c>
      <c r="N1756" s="544"/>
      <c r="O1756" s="331">
        <f t="shared" si="130"/>
        <v>0</v>
      </c>
      <c r="P1756" s="545" t="s">
        <v>11622</v>
      </c>
      <c r="Q1756" s="333" t="s">
        <v>2965</v>
      </c>
      <c r="R1756" s="340">
        <f t="shared" si="131"/>
        <v>111.03199999999998</v>
      </c>
      <c r="S1756" s="70"/>
      <c r="T1756" s="70"/>
    </row>
    <row r="1757" spans="1:20" ht="15" x14ac:dyDescent="0.2">
      <c r="A1757" s="519">
        <v>1742</v>
      </c>
      <c r="B1757" s="537">
        <v>3604</v>
      </c>
      <c r="C1757" s="538" t="s">
        <v>13352</v>
      </c>
      <c r="D1757" s="539"/>
      <c r="E1757" s="411" t="s">
        <v>2961</v>
      </c>
      <c r="F1757" s="411" t="s">
        <v>13353</v>
      </c>
      <c r="G1757" s="411" t="s">
        <v>13354</v>
      </c>
      <c r="H1757" s="540" t="s">
        <v>13355</v>
      </c>
      <c r="I1757" s="541" t="str">
        <f t="shared" si="129"/>
        <v>фото1</v>
      </c>
      <c r="J1757" s="541"/>
      <c r="K1757" s="542" t="s">
        <v>32</v>
      </c>
      <c r="L1757" s="546">
        <v>25</v>
      </c>
      <c r="M1757" s="558">
        <v>2775.7999999999997</v>
      </c>
      <c r="N1757" s="544"/>
      <c r="O1757" s="331">
        <f t="shared" si="130"/>
        <v>0</v>
      </c>
      <c r="P1757" s="545" t="s">
        <v>11622</v>
      </c>
      <c r="Q1757" s="333" t="s">
        <v>2965</v>
      </c>
      <c r="R1757" s="340">
        <f t="shared" si="131"/>
        <v>111.03199999999998</v>
      </c>
      <c r="S1757" s="70"/>
      <c r="T1757" s="70"/>
    </row>
    <row r="1758" spans="1:20" ht="15" x14ac:dyDescent="0.2">
      <c r="A1758" s="519">
        <v>1743</v>
      </c>
      <c r="B1758" s="537">
        <v>978</v>
      </c>
      <c r="C1758" s="538" t="s">
        <v>13356</v>
      </c>
      <c r="D1758" s="539"/>
      <c r="E1758" s="449" t="s">
        <v>2961</v>
      </c>
      <c r="F1758" s="449" t="s">
        <v>2963</v>
      </c>
      <c r="G1758" s="449" t="s">
        <v>2964</v>
      </c>
      <c r="H1758" s="548" t="s">
        <v>2966</v>
      </c>
      <c r="I1758" s="541" t="str">
        <f t="shared" si="129"/>
        <v>фото1</v>
      </c>
      <c r="J1758" s="541"/>
      <c r="K1758" s="542" t="s">
        <v>32</v>
      </c>
      <c r="L1758" s="546">
        <v>25</v>
      </c>
      <c r="M1758" s="558">
        <v>2775.7999999999997</v>
      </c>
      <c r="N1758" s="544"/>
      <c r="O1758" s="331">
        <f t="shared" si="130"/>
        <v>0</v>
      </c>
      <c r="P1758" s="545"/>
      <c r="Q1758" s="333" t="s">
        <v>2965</v>
      </c>
      <c r="R1758" s="340">
        <f t="shared" si="131"/>
        <v>111.03199999999998</v>
      </c>
      <c r="S1758" s="70"/>
      <c r="T1758" s="70"/>
    </row>
    <row r="1759" spans="1:20" ht="15" x14ac:dyDescent="0.2">
      <c r="A1759" s="519">
        <v>1744</v>
      </c>
      <c r="B1759" s="537">
        <v>4396</v>
      </c>
      <c r="C1759" s="538" t="s">
        <v>13357</v>
      </c>
      <c r="D1759" s="539"/>
      <c r="E1759" s="449" t="s">
        <v>2961</v>
      </c>
      <c r="F1759" s="449" t="s">
        <v>2967</v>
      </c>
      <c r="G1759" s="449" t="s">
        <v>2968</v>
      </c>
      <c r="H1759" s="548" t="s">
        <v>2969</v>
      </c>
      <c r="I1759" s="541" t="str">
        <f t="shared" si="129"/>
        <v>фото1</v>
      </c>
      <c r="J1759" s="541"/>
      <c r="K1759" s="542" t="s">
        <v>32</v>
      </c>
      <c r="L1759" s="546">
        <v>25</v>
      </c>
      <c r="M1759" s="558">
        <v>2670.2</v>
      </c>
      <c r="N1759" s="544"/>
      <c r="O1759" s="331">
        <f t="shared" si="130"/>
        <v>0</v>
      </c>
      <c r="P1759" s="545"/>
      <c r="Q1759" s="333" t="s">
        <v>2965</v>
      </c>
      <c r="R1759" s="340">
        <f t="shared" si="131"/>
        <v>106.80799999999999</v>
      </c>
      <c r="S1759" s="70"/>
      <c r="T1759" s="70"/>
    </row>
    <row r="1760" spans="1:20" ht="15" x14ac:dyDescent="0.2">
      <c r="A1760" s="519">
        <v>1745</v>
      </c>
      <c r="B1760" s="537">
        <v>5743</v>
      </c>
      <c r="C1760" s="538" t="s">
        <v>13358</v>
      </c>
      <c r="D1760" s="539"/>
      <c r="E1760" s="449" t="s">
        <v>2961</v>
      </c>
      <c r="F1760" s="449" t="s">
        <v>9641</v>
      </c>
      <c r="G1760" s="449" t="s">
        <v>9642</v>
      </c>
      <c r="H1760" s="548" t="s">
        <v>9643</v>
      </c>
      <c r="I1760" s="541" t="str">
        <f t="shared" si="129"/>
        <v>фото1</v>
      </c>
      <c r="J1760" s="541"/>
      <c r="K1760" s="542" t="s">
        <v>32</v>
      </c>
      <c r="L1760" s="546">
        <v>25</v>
      </c>
      <c r="M1760" s="558">
        <v>1963.8</v>
      </c>
      <c r="N1760" s="544"/>
      <c r="O1760" s="331">
        <f t="shared" si="130"/>
        <v>0</v>
      </c>
      <c r="P1760" s="545"/>
      <c r="Q1760" s="333" t="s">
        <v>3991</v>
      </c>
      <c r="R1760" s="340">
        <f t="shared" si="131"/>
        <v>78.551999999999992</v>
      </c>
      <c r="S1760" s="70"/>
      <c r="T1760" s="70"/>
    </row>
    <row r="1761" spans="1:20" ht="15" x14ac:dyDescent="0.2">
      <c r="A1761" s="519">
        <v>1746</v>
      </c>
      <c r="B1761" s="537">
        <v>2491</v>
      </c>
      <c r="C1761" s="538" t="s">
        <v>13359</v>
      </c>
      <c r="D1761" s="539"/>
      <c r="E1761" s="411" t="s">
        <v>2961</v>
      </c>
      <c r="F1761" s="411" t="s">
        <v>13360</v>
      </c>
      <c r="G1761" s="411" t="s">
        <v>13361</v>
      </c>
      <c r="H1761" s="540" t="s">
        <v>13362</v>
      </c>
      <c r="I1761" s="541" t="str">
        <f t="shared" si="129"/>
        <v>фото1</v>
      </c>
      <c r="J1761" s="541"/>
      <c r="K1761" s="542" t="s">
        <v>32</v>
      </c>
      <c r="L1761" s="546">
        <v>25</v>
      </c>
      <c r="M1761" s="558">
        <v>3100.6</v>
      </c>
      <c r="N1761" s="544"/>
      <c r="O1761" s="331">
        <f t="shared" si="130"/>
        <v>0</v>
      </c>
      <c r="P1761" s="545"/>
      <c r="Q1761" s="333" t="s">
        <v>2970</v>
      </c>
      <c r="R1761" s="340">
        <f t="shared" si="131"/>
        <v>124.024</v>
      </c>
      <c r="S1761" s="70"/>
      <c r="T1761" s="70"/>
    </row>
    <row r="1762" spans="1:20" ht="15" x14ac:dyDescent="0.2">
      <c r="A1762" s="519">
        <v>1747</v>
      </c>
      <c r="B1762" s="537">
        <v>2492</v>
      </c>
      <c r="C1762" s="538" t="s">
        <v>13363</v>
      </c>
      <c r="D1762" s="539"/>
      <c r="E1762" s="411" t="s">
        <v>2961</v>
      </c>
      <c r="F1762" s="411" t="s">
        <v>13364</v>
      </c>
      <c r="G1762" s="411" t="s">
        <v>13365</v>
      </c>
      <c r="H1762" s="540" t="s">
        <v>13366</v>
      </c>
      <c r="I1762" s="541" t="str">
        <f t="shared" si="129"/>
        <v>фото1</v>
      </c>
      <c r="J1762" s="541"/>
      <c r="K1762" s="542" t="s">
        <v>32</v>
      </c>
      <c r="L1762" s="546">
        <v>25</v>
      </c>
      <c r="M1762" s="558">
        <v>3100.6</v>
      </c>
      <c r="N1762" s="544"/>
      <c r="O1762" s="331">
        <f t="shared" si="130"/>
        <v>0</v>
      </c>
      <c r="P1762" s="545"/>
      <c r="Q1762" s="333" t="s">
        <v>2970</v>
      </c>
      <c r="R1762" s="340">
        <f t="shared" si="131"/>
        <v>124.024</v>
      </c>
      <c r="S1762" s="70"/>
      <c r="T1762" s="70"/>
    </row>
    <row r="1763" spans="1:20" ht="15" x14ac:dyDescent="0.2">
      <c r="A1763" s="519">
        <v>1748</v>
      </c>
      <c r="B1763" s="537">
        <v>977</v>
      </c>
      <c r="C1763" s="538" t="s">
        <v>13367</v>
      </c>
      <c r="D1763" s="539"/>
      <c r="E1763" s="411" t="s">
        <v>2961</v>
      </c>
      <c r="F1763" s="411" t="s">
        <v>2971</v>
      </c>
      <c r="G1763" s="411" t="s">
        <v>2972</v>
      </c>
      <c r="H1763" s="540" t="s">
        <v>2973</v>
      </c>
      <c r="I1763" s="541" t="str">
        <f t="shared" si="129"/>
        <v>фото1</v>
      </c>
      <c r="J1763" s="541"/>
      <c r="K1763" s="542" t="s">
        <v>32</v>
      </c>
      <c r="L1763" s="546">
        <v>25</v>
      </c>
      <c r="M1763" s="558">
        <v>3100.6</v>
      </c>
      <c r="N1763" s="544"/>
      <c r="O1763" s="331">
        <f t="shared" si="130"/>
        <v>0</v>
      </c>
      <c r="P1763" s="545"/>
      <c r="Q1763" s="333" t="s">
        <v>2970</v>
      </c>
      <c r="R1763" s="340">
        <f t="shared" si="131"/>
        <v>124.024</v>
      </c>
      <c r="S1763" s="70"/>
      <c r="T1763" s="70"/>
    </row>
    <row r="1764" spans="1:20" ht="15" x14ac:dyDescent="0.2">
      <c r="A1764" s="519">
        <v>1749</v>
      </c>
      <c r="B1764" s="537">
        <v>1792</v>
      </c>
      <c r="C1764" s="538" t="s">
        <v>13368</v>
      </c>
      <c r="D1764" s="539"/>
      <c r="E1764" s="411" t="s">
        <v>2961</v>
      </c>
      <c r="F1764" s="411" t="s">
        <v>2974</v>
      </c>
      <c r="G1764" s="411" t="s">
        <v>2975</v>
      </c>
      <c r="H1764" s="540" t="s">
        <v>985</v>
      </c>
      <c r="I1764" s="541" t="str">
        <f t="shared" si="129"/>
        <v>фото1</v>
      </c>
      <c r="J1764" s="541"/>
      <c r="K1764" s="542" t="s">
        <v>32</v>
      </c>
      <c r="L1764" s="546">
        <v>50</v>
      </c>
      <c r="M1764" s="558">
        <v>3766.4</v>
      </c>
      <c r="N1764" s="544"/>
      <c r="O1764" s="331">
        <f t="shared" si="130"/>
        <v>0</v>
      </c>
      <c r="P1764" s="545"/>
      <c r="Q1764" s="333" t="s">
        <v>2976</v>
      </c>
      <c r="R1764" s="340">
        <f t="shared" si="131"/>
        <v>75.328000000000003</v>
      </c>
      <c r="S1764" s="70"/>
      <c r="T1764" s="70"/>
    </row>
    <row r="1765" spans="1:20" ht="25.5" x14ac:dyDescent="0.2">
      <c r="A1765" s="519">
        <v>1750</v>
      </c>
      <c r="B1765" s="537">
        <v>2493</v>
      </c>
      <c r="C1765" s="538" t="s">
        <v>13369</v>
      </c>
      <c r="D1765" s="539"/>
      <c r="E1765" s="411" t="s">
        <v>2961</v>
      </c>
      <c r="F1765" s="411" t="s">
        <v>2977</v>
      </c>
      <c r="G1765" s="411" t="s">
        <v>2978</v>
      </c>
      <c r="H1765" s="540" t="s">
        <v>772</v>
      </c>
      <c r="I1765" s="541" t="str">
        <f t="shared" si="129"/>
        <v>фото1</v>
      </c>
      <c r="J1765" s="541"/>
      <c r="K1765" s="542" t="s">
        <v>32</v>
      </c>
      <c r="L1765" s="546">
        <v>25</v>
      </c>
      <c r="M1765" s="558">
        <v>2637.7</v>
      </c>
      <c r="N1765" s="544"/>
      <c r="O1765" s="331">
        <f t="shared" si="130"/>
        <v>0</v>
      </c>
      <c r="P1765" s="545"/>
      <c r="Q1765" s="333" t="s">
        <v>2979</v>
      </c>
      <c r="R1765" s="340">
        <f t="shared" si="131"/>
        <v>105.508</v>
      </c>
      <c r="S1765" s="70"/>
      <c r="T1765" s="70"/>
    </row>
    <row r="1766" spans="1:20" ht="51" x14ac:dyDescent="0.2">
      <c r="A1766" s="519">
        <v>1751</v>
      </c>
      <c r="B1766" s="537">
        <v>720</v>
      </c>
      <c r="C1766" s="538" t="s">
        <v>13370</v>
      </c>
      <c r="D1766" s="539" t="s">
        <v>13371</v>
      </c>
      <c r="E1766" s="411" t="s">
        <v>2961</v>
      </c>
      <c r="F1766" s="411" t="s">
        <v>3987</v>
      </c>
      <c r="G1766" s="411" t="s">
        <v>3988</v>
      </c>
      <c r="H1766" s="540" t="s">
        <v>3989</v>
      </c>
      <c r="I1766" s="541" t="str">
        <f t="shared" si="129"/>
        <v>фото1</v>
      </c>
      <c r="J1766" s="541" t="str">
        <f>HYPERLINK("http://www.gardenbulbs.ru/images/vesna_CL/thumbnails/"&amp;D2189&amp;".jpg","фото2")</f>
        <v>фото2</v>
      </c>
      <c r="K1766" s="542" t="s">
        <v>32</v>
      </c>
      <c r="L1766" s="546">
        <v>25</v>
      </c>
      <c r="M1766" s="558">
        <v>3051.9</v>
      </c>
      <c r="N1766" s="544"/>
      <c r="O1766" s="331">
        <f t="shared" si="130"/>
        <v>0</v>
      </c>
      <c r="P1766" s="545"/>
      <c r="Q1766" s="333" t="s">
        <v>2984</v>
      </c>
      <c r="R1766" s="340">
        <f t="shared" si="131"/>
        <v>122.07600000000001</v>
      </c>
      <c r="S1766" s="70"/>
      <c r="T1766" s="70"/>
    </row>
    <row r="1767" spans="1:20" ht="15" x14ac:dyDescent="0.2">
      <c r="A1767" s="519">
        <v>1752</v>
      </c>
      <c r="B1767" s="537">
        <v>721</v>
      </c>
      <c r="C1767" s="538" t="s">
        <v>13372</v>
      </c>
      <c r="D1767" s="539"/>
      <c r="E1767" s="411" t="s">
        <v>2961</v>
      </c>
      <c r="F1767" s="411" t="s">
        <v>2980</v>
      </c>
      <c r="G1767" s="411" t="s">
        <v>2981</v>
      </c>
      <c r="H1767" s="540" t="s">
        <v>956</v>
      </c>
      <c r="I1767" s="541" t="str">
        <f t="shared" si="129"/>
        <v>фото1</v>
      </c>
      <c r="J1767" s="541"/>
      <c r="K1767" s="542" t="s">
        <v>32</v>
      </c>
      <c r="L1767" s="546">
        <v>25</v>
      </c>
      <c r="M1767" s="558">
        <v>1963.8</v>
      </c>
      <c r="N1767" s="544"/>
      <c r="O1767" s="331">
        <f t="shared" si="130"/>
        <v>0</v>
      </c>
      <c r="P1767" s="545"/>
      <c r="Q1767" s="333" t="s">
        <v>3991</v>
      </c>
      <c r="R1767" s="340">
        <f t="shared" si="131"/>
        <v>78.551999999999992</v>
      </c>
      <c r="S1767" s="70"/>
      <c r="T1767" s="70"/>
    </row>
    <row r="1768" spans="1:20" ht="25.5" x14ac:dyDescent="0.2">
      <c r="A1768" s="519">
        <v>1753</v>
      </c>
      <c r="B1768" s="537">
        <v>6830</v>
      </c>
      <c r="C1768" s="538" t="s">
        <v>13373</v>
      </c>
      <c r="D1768" s="539" t="s">
        <v>13374</v>
      </c>
      <c r="E1768" s="411" t="s">
        <v>2961</v>
      </c>
      <c r="F1768" s="411" t="s">
        <v>3990</v>
      </c>
      <c r="G1768" s="411" t="s">
        <v>13375</v>
      </c>
      <c r="H1768" s="540" t="s">
        <v>3992</v>
      </c>
      <c r="I1768" s="541" t="str">
        <f t="shared" si="129"/>
        <v>фото1</v>
      </c>
      <c r="J1768" s="541" t="str">
        <f>HYPERLINK("http://www.gardenbulbs.ru/images/vesna_CL/thumbnails/"&amp;D2191&amp;".jpg","фото2")</f>
        <v>фото2</v>
      </c>
      <c r="K1768" s="542" t="s">
        <v>32</v>
      </c>
      <c r="L1768" s="546">
        <v>25</v>
      </c>
      <c r="M1768" s="558">
        <v>2970.7</v>
      </c>
      <c r="N1768" s="544"/>
      <c r="O1768" s="331">
        <f t="shared" si="130"/>
        <v>0</v>
      </c>
      <c r="P1768" s="545"/>
      <c r="Q1768" s="333" t="s">
        <v>3991</v>
      </c>
      <c r="R1768" s="340">
        <f t="shared" si="131"/>
        <v>118.82799999999999</v>
      </c>
      <c r="S1768" s="70"/>
      <c r="T1768" s="70"/>
    </row>
    <row r="1769" spans="1:20" ht="15" x14ac:dyDescent="0.2">
      <c r="A1769" s="519">
        <v>1754</v>
      </c>
      <c r="B1769" s="537">
        <v>717</v>
      </c>
      <c r="C1769" s="538" t="s">
        <v>13376</v>
      </c>
      <c r="D1769" s="539"/>
      <c r="E1769" s="411" t="s">
        <v>2961</v>
      </c>
      <c r="F1769" s="411" t="s">
        <v>2982</v>
      </c>
      <c r="G1769" s="411" t="s">
        <v>2983</v>
      </c>
      <c r="H1769" s="540" t="s">
        <v>772</v>
      </c>
      <c r="I1769" s="541" t="str">
        <f t="shared" si="129"/>
        <v>фото1</v>
      </c>
      <c r="J1769" s="541"/>
      <c r="K1769" s="542" t="s">
        <v>32</v>
      </c>
      <c r="L1769" s="546">
        <v>25</v>
      </c>
      <c r="M1769" s="558">
        <v>1931.3</v>
      </c>
      <c r="N1769" s="544"/>
      <c r="O1769" s="331">
        <f t="shared" si="130"/>
        <v>0</v>
      </c>
      <c r="P1769" s="545"/>
      <c r="Q1769" s="333" t="s">
        <v>2976</v>
      </c>
      <c r="R1769" s="340">
        <f t="shared" si="131"/>
        <v>77.251999999999995</v>
      </c>
      <c r="S1769" s="70"/>
      <c r="T1769" s="70"/>
    </row>
    <row r="1770" spans="1:20" ht="15" x14ac:dyDescent="0.2">
      <c r="A1770" s="519">
        <v>1755</v>
      </c>
      <c r="B1770" s="537">
        <v>3962</v>
      </c>
      <c r="C1770" s="538" t="s">
        <v>13377</v>
      </c>
      <c r="D1770" s="539"/>
      <c r="E1770" s="411" t="s">
        <v>2985</v>
      </c>
      <c r="F1770" s="411" t="s">
        <v>11202</v>
      </c>
      <c r="G1770" s="411" t="s">
        <v>11203</v>
      </c>
      <c r="H1770" s="540" t="s">
        <v>11204</v>
      </c>
      <c r="I1770" s="541" t="str">
        <f t="shared" si="129"/>
        <v>фото1</v>
      </c>
      <c r="J1770" s="541"/>
      <c r="K1770" s="542" t="s">
        <v>32</v>
      </c>
      <c r="L1770" s="546">
        <v>25</v>
      </c>
      <c r="M1770" s="558">
        <v>3181.7999999999997</v>
      </c>
      <c r="N1770" s="544"/>
      <c r="O1770" s="331">
        <f t="shared" si="130"/>
        <v>0</v>
      </c>
      <c r="P1770" s="545"/>
      <c r="Q1770" s="333" t="s">
        <v>9645</v>
      </c>
      <c r="R1770" s="340">
        <f t="shared" si="131"/>
        <v>127.27199999999999</v>
      </c>
      <c r="S1770" s="70"/>
      <c r="T1770" s="70"/>
    </row>
    <row r="1771" spans="1:20" ht="15" x14ac:dyDescent="0.2">
      <c r="A1771" s="519">
        <v>1756</v>
      </c>
      <c r="B1771" s="537">
        <v>3040</v>
      </c>
      <c r="C1771" s="538" t="s">
        <v>13378</v>
      </c>
      <c r="D1771" s="539"/>
      <c r="E1771" s="411" t="s">
        <v>2985</v>
      </c>
      <c r="F1771" s="411" t="s">
        <v>13379</v>
      </c>
      <c r="G1771" s="411" t="s">
        <v>13380</v>
      </c>
      <c r="H1771" s="540" t="s">
        <v>13381</v>
      </c>
      <c r="I1771" s="541" t="str">
        <f t="shared" si="129"/>
        <v>фото1</v>
      </c>
      <c r="J1771" s="541"/>
      <c r="K1771" s="542" t="s">
        <v>32</v>
      </c>
      <c r="L1771" s="546">
        <v>25</v>
      </c>
      <c r="M1771" s="558">
        <v>1314.1999999999998</v>
      </c>
      <c r="N1771" s="544"/>
      <c r="O1771" s="331">
        <f t="shared" si="130"/>
        <v>0</v>
      </c>
      <c r="P1771" s="545" t="s">
        <v>11622</v>
      </c>
      <c r="Q1771" s="333" t="s">
        <v>13382</v>
      </c>
      <c r="R1771" s="340">
        <f t="shared" si="131"/>
        <v>52.567999999999991</v>
      </c>
      <c r="S1771" s="70"/>
      <c r="T1771" s="70"/>
    </row>
    <row r="1772" spans="1:20" ht="25.5" x14ac:dyDescent="0.2">
      <c r="A1772" s="519">
        <v>1757</v>
      </c>
      <c r="B1772" s="537">
        <v>4528</v>
      </c>
      <c r="C1772" s="538" t="s">
        <v>13383</v>
      </c>
      <c r="D1772" s="539"/>
      <c r="E1772" s="411" t="s">
        <v>2985</v>
      </c>
      <c r="F1772" s="411" t="s">
        <v>11205</v>
      </c>
      <c r="G1772" s="411" t="s">
        <v>11206</v>
      </c>
      <c r="H1772" s="540" t="s">
        <v>11207</v>
      </c>
      <c r="I1772" s="541" t="str">
        <f t="shared" si="129"/>
        <v>фото1</v>
      </c>
      <c r="J1772" s="541"/>
      <c r="K1772" s="542" t="s">
        <v>32</v>
      </c>
      <c r="L1772" s="546">
        <v>25</v>
      </c>
      <c r="M1772" s="558">
        <v>3181.7999999999997</v>
      </c>
      <c r="N1772" s="544"/>
      <c r="O1772" s="331">
        <f t="shared" si="130"/>
        <v>0</v>
      </c>
      <c r="P1772" s="545"/>
      <c r="Q1772" s="333" t="s">
        <v>9645</v>
      </c>
      <c r="R1772" s="340">
        <f t="shared" si="131"/>
        <v>127.27199999999999</v>
      </c>
      <c r="S1772" s="70"/>
      <c r="T1772" s="70"/>
    </row>
    <row r="1773" spans="1:20" ht="25.5" x14ac:dyDescent="0.2">
      <c r="A1773" s="519">
        <v>1758</v>
      </c>
      <c r="B1773" s="537">
        <v>7176</v>
      </c>
      <c r="C1773" s="538" t="s">
        <v>13384</v>
      </c>
      <c r="D1773" s="539"/>
      <c r="E1773" s="411" t="s">
        <v>2985</v>
      </c>
      <c r="F1773" s="411" t="s">
        <v>13385</v>
      </c>
      <c r="G1773" s="411" t="s">
        <v>13386</v>
      </c>
      <c r="H1773" s="540" t="s">
        <v>13387</v>
      </c>
      <c r="I1773" s="541" t="str">
        <f t="shared" si="129"/>
        <v>фото1</v>
      </c>
      <c r="J1773" s="541"/>
      <c r="K1773" s="542" t="s">
        <v>32</v>
      </c>
      <c r="L1773" s="546">
        <v>25</v>
      </c>
      <c r="M1773" s="558">
        <v>3181.7999999999997</v>
      </c>
      <c r="N1773" s="544"/>
      <c r="O1773" s="331">
        <f t="shared" si="130"/>
        <v>0</v>
      </c>
      <c r="P1773" s="545" t="s">
        <v>11622</v>
      </c>
      <c r="Q1773" s="333" t="s">
        <v>9645</v>
      </c>
      <c r="R1773" s="340">
        <f t="shared" si="131"/>
        <v>127.27199999999999</v>
      </c>
      <c r="S1773" s="70"/>
      <c r="T1773" s="70"/>
    </row>
    <row r="1774" spans="1:20" ht="25.5" x14ac:dyDescent="0.2">
      <c r="A1774" s="519">
        <v>1759</v>
      </c>
      <c r="B1774" s="537">
        <v>4421</v>
      </c>
      <c r="C1774" s="538" t="s">
        <v>13388</v>
      </c>
      <c r="D1774" s="539"/>
      <c r="E1774" s="411" t="s">
        <v>2985</v>
      </c>
      <c r="F1774" s="411" t="s">
        <v>2986</v>
      </c>
      <c r="G1774" s="411" t="s">
        <v>2987</v>
      </c>
      <c r="H1774" s="540" t="s">
        <v>2988</v>
      </c>
      <c r="I1774" s="541" t="str">
        <f t="shared" si="129"/>
        <v>фото1</v>
      </c>
      <c r="J1774" s="541"/>
      <c r="K1774" s="542" t="s">
        <v>32</v>
      </c>
      <c r="L1774" s="546">
        <v>25</v>
      </c>
      <c r="M1774" s="558">
        <v>3051.9</v>
      </c>
      <c r="N1774" s="544"/>
      <c r="O1774" s="331">
        <f t="shared" si="130"/>
        <v>0</v>
      </c>
      <c r="P1774" s="545"/>
      <c r="Q1774" s="333" t="s">
        <v>9644</v>
      </c>
      <c r="R1774" s="340">
        <f t="shared" si="131"/>
        <v>122.07600000000001</v>
      </c>
      <c r="S1774" s="70"/>
      <c r="T1774" s="70"/>
    </row>
    <row r="1775" spans="1:20" ht="15" x14ac:dyDescent="0.2">
      <c r="A1775" s="519">
        <v>1760</v>
      </c>
      <c r="B1775" s="537">
        <v>3549</v>
      </c>
      <c r="C1775" s="538" t="s">
        <v>13389</v>
      </c>
      <c r="D1775" s="539"/>
      <c r="E1775" s="411" t="s">
        <v>2985</v>
      </c>
      <c r="F1775" s="411" t="s">
        <v>13390</v>
      </c>
      <c r="G1775" s="411" t="s">
        <v>13391</v>
      </c>
      <c r="H1775" s="540" t="s">
        <v>13392</v>
      </c>
      <c r="I1775" s="541" t="str">
        <f t="shared" si="129"/>
        <v>фото1</v>
      </c>
      <c r="J1775" s="541"/>
      <c r="K1775" s="542" t="s">
        <v>32</v>
      </c>
      <c r="L1775" s="546">
        <v>25</v>
      </c>
      <c r="M1775" s="558">
        <v>1314.1999999999998</v>
      </c>
      <c r="N1775" s="544"/>
      <c r="O1775" s="331">
        <f t="shared" si="130"/>
        <v>0</v>
      </c>
      <c r="P1775" s="545" t="s">
        <v>11622</v>
      </c>
      <c r="Q1775" s="333" t="s">
        <v>13393</v>
      </c>
      <c r="R1775" s="340">
        <f t="shared" si="131"/>
        <v>52.567999999999991</v>
      </c>
      <c r="S1775" s="70"/>
      <c r="T1775" s="70"/>
    </row>
    <row r="1776" spans="1:20" ht="25.5" x14ac:dyDescent="0.2">
      <c r="A1776" s="519">
        <v>1761</v>
      </c>
      <c r="B1776" s="537">
        <v>6831</v>
      </c>
      <c r="C1776" s="538" t="s">
        <v>13394</v>
      </c>
      <c r="D1776" s="539"/>
      <c r="E1776" s="411" t="s">
        <v>2985</v>
      </c>
      <c r="F1776" s="411" t="s">
        <v>3997</v>
      </c>
      <c r="G1776" s="411" t="s">
        <v>3998</v>
      </c>
      <c r="H1776" s="540" t="s">
        <v>9646</v>
      </c>
      <c r="I1776" s="541" t="str">
        <f t="shared" si="129"/>
        <v>фото1</v>
      </c>
      <c r="J1776" s="541"/>
      <c r="K1776" s="542" t="s">
        <v>32</v>
      </c>
      <c r="L1776" s="546">
        <v>25</v>
      </c>
      <c r="M1776" s="558">
        <v>1785.1</v>
      </c>
      <c r="N1776" s="544"/>
      <c r="O1776" s="331">
        <f t="shared" si="130"/>
        <v>0</v>
      </c>
      <c r="P1776" s="545"/>
      <c r="Q1776" s="333" t="s">
        <v>9645</v>
      </c>
      <c r="R1776" s="340">
        <f t="shared" si="131"/>
        <v>71.403999999999996</v>
      </c>
      <c r="S1776" s="70"/>
      <c r="T1776" s="70"/>
    </row>
    <row r="1777" spans="1:20" ht="15" x14ac:dyDescent="0.2">
      <c r="A1777" s="519">
        <v>1762</v>
      </c>
      <c r="B1777" s="537">
        <v>2496</v>
      </c>
      <c r="C1777" s="538" t="s">
        <v>13395</v>
      </c>
      <c r="D1777" s="539"/>
      <c r="E1777" s="449" t="s">
        <v>2989</v>
      </c>
      <c r="F1777" s="449" t="s">
        <v>2990</v>
      </c>
      <c r="G1777" s="449" t="s">
        <v>2991</v>
      </c>
      <c r="H1777" s="548" t="s">
        <v>2993</v>
      </c>
      <c r="I1777" s="541" t="str">
        <f t="shared" si="129"/>
        <v>фото1</v>
      </c>
      <c r="J1777" s="541"/>
      <c r="K1777" s="542" t="s">
        <v>32</v>
      </c>
      <c r="L1777" s="546">
        <v>25</v>
      </c>
      <c r="M1777" s="558">
        <v>2028.6999999999998</v>
      </c>
      <c r="N1777" s="544"/>
      <c r="O1777" s="331">
        <f t="shared" si="130"/>
        <v>0</v>
      </c>
      <c r="P1777" s="545"/>
      <c r="Q1777" s="333" t="s">
        <v>2992</v>
      </c>
      <c r="R1777" s="340">
        <f t="shared" si="131"/>
        <v>81.147999999999996</v>
      </c>
      <c r="S1777" s="70"/>
      <c r="T1777" s="70"/>
    </row>
    <row r="1778" spans="1:20" ht="15" x14ac:dyDescent="0.2">
      <c r="A1778" s="519">
        <v>1763</v>
      </c>
      <c r="B1778" s="537">
        <v>597</v>
      </c>
      <c r="C1778" s="538" t="s">
        <v>13396</v>
      </c>
      <c r="D1778" s="539"/>
      <c r="E1778" s="411" t="s">
        <v>2989</v>
      </c>
      <c r="F1778" s="411" t="s">
        <v>2994</v>
      </c>
      <c r="G1778" s="411" t="s">
        <v>2995</v>
      </c>
      <c r="H1778" s="540" t="s">
        <v>2191</v>
      </c>
      <c r="I1778" s="541" t="str">
        <f t="shared" si="129"/>
        <v>фото1</v>
      </c>
      <c r="J1778" s="541"/>
      <c r="K1778" s="542" t="s">
        <v>32</v>
      </c>
      <c r="L1778" s="546">
        <v>25</v>
      </c>
      <c r="M1778" s="558">
        <v>1980</v>
      </c>
      <c r="N1778" s="544"/>
      <c r="O1778" s="331">
        <f t="shared" si="130"/>
        <v>0</v>
      </c>
      <c r="P1778" s="545"/>
      <c r="Q1778" s="333" t="s">
        <v>2996</v>
      </c>
      <c r="R1778" s="340">
        <f t="shared" si="131"/>
        <v>79.2</v>
      </c>
      <c r="S1778" s="70"/>
      <c r="T1778" s="70"/>
    </row>
    <row r="1779" spans="1:20" ht="15" x14ac:dyDescent="0.2">
      <c r="A1779" s="519">
        <v>1764</v>
      </c>
      <c r="B1779" s="537">
        <v>2497</v>
      </c>
      <c r="C1779" s="538" t="s">
        <v>13397</v>
      </c>
      <c r="D1779" s="539"/>
      <c r="E1779" s="411" t="s">
        <v>2989</v>
      </c>
      <c r="F1779" s="411" t="s">
        <v>2997</v>
      </c>
      <c r="G1779" s="411" t="s">
        <v>2998</v>
      </c>
      <c r="H1779" s="540" t="s">
        <v>3000</v>
      </c>
      <c r="I1779" s="541" t="str">
        <f t="shared" si="129"/>
        <v>фото1</v>
      </c>
      <c r="J1779" s="541"/>
      <c r="K1779" s="542" t="s">
        <v>32</v>
      </c>
      <c r="L1779" s="546">
        <v>25</v>
      </c>
      <c r="M1779" s="558">
        <v>2028.6999999999998</v>
      </c>
      <c r="N1779" s="544"/>
      <c r="O1779" s="331">
        <f t="shared" si="130"/>
        <v>0</v>
      </c>
      <c r="P1779" s="545"/>
      <c r="Q1779" s="333" t="s">
        <v>2999</v>
      </c>
      <c r="R1779" s="340">
        <f t="shared" si="131"/>
        <v>81.147999999999996</v>
      </c>
      <c r="S1779" s="70"/>
      <c r="T1779" s="70"/>
    </row>
    <row r="1780" spans="1:20" ht="15" x14ac:dyDescent="0.2">
      <c r="A1780" s="519">
        <v>1765</v>
      </c>
      <c r="B1780" s="537">
        <v>2498</v>
      </c>
      <c r="C1780" s="538" t="s">
        <v>13398</v>
      </c>
      <c r="D1780" s="539"/>
      <c r="E1780" s="449" t="s">
        <v>2989</v>
      </c>
      <c r="F1780" s="449" t="s">
        <v>3001</v>
      </c>
      <c r="G1780" s="449" t="s">
        <v>3002</v>
      </c>
      <c r="H1780" s="548" t="s">
        <v>3003</v>
      </c>
      <c r="I1780" s="541" t="str">
        <f t="shared" si="129"/>
        <v>фото1</v>
      </c>
      <c r="J1780" s="541"/>
      <c r="K1780" s="542" t="s">
        <v>32</v>
      </c>
      <c r="L1780" s="546">
        <v>25</v>
      </c>
      <c r="M1780" s="558">
        <v>2028.6999999999998</v>
      </c>
      <c r="N1780" s="544"/>
      <c r="O1780" s="331">
        <f t="shared" si="130"/>
        <v>0</v>
      </c>
      <c r="P1780" s="545"/>
      <c r="Q1780" s="333" t="s">
        <v>2999</v>
      </c>
      <c r="R1780" s="340">
        <f t="shared" si="131"/>
        <v>81.147999999999996</v>
      </c>
      <c r="S1780" s="70"/>
      <c r="T1780" s="70"/>
    </row>
    <row r="1781" spans="1:20" ht="15" x14ac:dyDescent="0.2">
      <c r="A1781" s="519">
        <v>1766</v>
      </c>
      <c r="B1781" s="537">
        <v>4236</v>
      </c>
      <c r="C1781" s="538" t="s">
        <v>13399</v>
      </c>
      <c r="D1781" s="539"/>
      <c r="E1781" s="411" t="s">
        <v>3004</v>
      </c>
      <c r="F1781" s="411" t="s">
        <v>3005</v>
      </c>
      <c r="G1781" s="411" t="s">
        <v>3006</v>
      </c>
      <c r="H1781" s="540" t="s">
        <v>3008</v>
      </c>
      <c r="I1781" s="541" t="str">
        <f t="shared" si="129"/>
        <v>фото1</v>
      </c>
      <c r="J1781" s="541"/>
      <c r="K1781" s="542" t="s">
        <v>32</v>
      </c>
      <c r="L1781" s="546">
        <v>25</v>
      </c>
      <c r="M1781" s="558">
        <v>2369.7999999999997</v>
      </c>
      <c r="N1781" s="544"/>
      <c r="O1781" s="331">
        <f t="shared" si="130"/>
        <v>0</v>
      </c>
      <c r="P1781" s="545"/>
      <c r="Q1781" s="333" t="s">
        <v>3007</v>
      </c>
      <c r="R1781" s="340">
        <f t="shared" si="131"/>
        <v>94.791999999999987</v>
      </c>
      <c r="S1781" s="70"/>
      <c r="T1781" s="70"/>
    </row>
    <row r="1782" spans="1:20" ht="15" x14ac:dyDescent="0.2">
      <c r="A1782" s="519">
        <v>1767</v>
      </c>
      <c r="B1782" s="537">
        <v>4237</v>
      </c>
      <c r="C1782" s="538" t="s">
        <v>13400</v>
      </c>
      <c r="D1782" s="539"/>
      <c r="E1782" s="449" t="s">
        <v>3004</v>
      </c>
      <c r="F1782" s="449" t="s">
        <v>3009</v>
      </c>
      <c r="G1782" s="449" t="s">
        <v>3010</v>
      </c>
      <c r="H1782" s="548" t="s">
        <v>3011</v>
      </c>
      <c r="I1782" s="541" t="str">
        <f t="shared" si="129"/>
        <v>фото1</v>
      </c>
      <c r="J1782" s="541"/>
      <c r="K1782" s="542" t="s">
        <v>32</v>
      </c>
      <c r="L1782" s="546">
        <v>50</v>
      </c>
      <c r="M1782" s="558">
        <v>2467.1999999999998</v>
      </c>
      <c r="N1782" s="544"/>
      <c r="O1782" s="331">
        <f t="shared" si="130"/>
        <v>0</v>
      </c>
      <c r="P1782" s="545"/>
      <c r="Q1782" s="333" t="s">
        <v>3007</v>
      </c>
      <c r="R1782" s="340">
        <f t="shared" si="131"/>
        <v>49.343999999999994</v>
      </c>
      <c r="S1782" s="70"/>
      <c r="T1782" s="70"/>
    </row>
    <row r="1783" spans="1:20" ht="25.5" x14ac:dyDescent="0.2">
      <c r="A1783" s="519">
        <v>1768</v>
      </c>
      <c r="B1783" s="537">
        <v>4238</v>
      </c>
      <c r="C1783" s="538" t="s">
        <v>13401</v>
      </c>
      <c r="D1783" s="539"/>
      <c r="E1783" s="411" t="s">
        <v>3004</v>
      </c>
      <c r="F1783" s="411" t="s">
        <v>3012</v>
      </c>
      <c r="G1783" s="411" t="s">
        <v>3013</v>
      </c>
      <c r="H1783" s="540" t="s">
        <v>3014</v>
      </c>
      <c r="I1783" s="541" t="str">
        <f t="shared" si="129"/>
        <v>фото1</v>
      </c>
      <c r="J1783" s="541"/>
      <c r="K1783" s="542" t="s">
        <v>32</v>
      </c>
      <c r="L1783" s="546">
        <v>25</v>
      </c>
      <c r="M1783" s="558">
        <v>2207.4</v>
      </c>
      <c r="N1783" s="544"/>
      <c r="O1783" s="331">
        <f t="shared" si="130"/>
        <v>0</v>
      </c>
      <c r="P1783" s="545"/>
      <c r="Q1783" s="333" t="s">
        <v>3007</v>
      </c>
      <c r="R1783" s="340">
        <f t="shared" si="131"/>
        <v>88.296000000000006</v>
      </c>
      <c r="S1783" s="70"/>
      <c r="T1783" s="70"/>
    </row>
    <row r="1784" spans="1:20" ht="15" x14ac:dyDescent="0.2">
      <c r="A1784" s="519">
        <v>1769</v>
      </c>
      <c r="B1784" s="537">
        <v>598</v>
      </c>
      <c r="C1784" s="538" t="s">
        <v>13402</v>
      </c>
      <c r="D1784" s="539"/>
      <c r="E1784" s="411" t="s">
        <v>3015</v>
      </c>
      <c r="F1784" s="411" t="s">
        <v>1420</v>
      </c>
      <c r="G1784" s="411" t="s">
        <v>1421</v>
      </c>
      <c r="H1784" s="540" t="s">
        <v>3021</v>
      </c>
      <c r="I1784" s="541" t="str">
        <f t="shared" si="129"/>
        <v>фото1</v>
      </c>
      <c r="J1784" s="541"/>
      <c r="K1784" s="542" t="s">
        <v>32</v>
      </c>
      <c r="L1784" s="546">
        <v>50</v>
      </c>
      <c r="M1784" s="558">
        <v>2857</v>
      </c>
      <c r="N1784" s="544"/>
      <c r="O1784" s="331">
        <f t="shared" si="130"/>
        <v>0</v>
      </c>
      <c r="P1784" s="545"/>
      <c r="Q1784" s="333" t="s">
        <v>3020</v>
      </c>
      <c r="R1784" s="340">
        <f t="shared" si="131"/>
        <v>57.14</v>
      </c>
      <c r="S1784" s="70"/>
      <c r="T1784" s="70"/>
    </row>
    <row r="1785" spans="1:20" ht="25.5" x14ac:dyDescent="0.2">
      <c r="A1785" s="519">
        <v>1770</v>
      </c>
      <c r="B1785" s="537">
        <v>6833</v>
      </c>
      <c r="C1785" s="538" t="s">
        <v>13403</v>
      </c>
      <c r="D1785" s="539" t="s">
        <v>13404</v>
      </c>
      <c r="E1785" s="411" t="s">
        <v>3015</v>
      </c>
      <c r="F1785" s="411" t="s">
        <v>3999</v>
      </c>
      <c r="G1785" s="411" t="s">
        <v>4000</v>
      </c>
      <c r="H1785" s="540" t="s">
        <v>4002</v>
      </c>
      <c r="I1785" s="541" t="str">
        <f t="shared" si="129"/>
        <v>фото1</v>
      </c>
      <c r="J1785" s="541" t="str">
        <f>HYPERLINK("http://www.gardenbulbs.ru/images/vesna_CL/thumbnails/"&amp;D2208&amp;".jpg","фото2")</f>
        <v>фото2</v>
      </c>
      <c r="K1785" s="542" t="s">
        <v>32</v>
      </c>
      <c r="L1785" s="546">
        <v>25</v>
      </c>
      <c r="M1785" s="558">
        <v>2938.2</v>
      </c>
      <c r="N1785" s="544"/>
      <c r="O1785" s="331">
        <f t="shared" si="130"/>
        <v>0</v>
      </c>
      <c r="P1785" s="545"/>
      <c r="Q1785" s="333" t="s">
        <v>4001</v>
      </c>
      <c r="R1785" s="340">
        <f t="shared" si="131"/>
        <v>117.52799999999999</v>
      </c>
      <c r="S1785" s="70"/>
      <c r="T1785" s="70"/>
    </row>
    <row r="1786" spans="1:20" ht="25.5" x14ac:dyDescent="0.2">
      <c r="A1786" s="519">
        <v>1771</v>
      </c>
      <c r="B1786" s="537">
        <v>1660</v>
      </c>
      <c r="C1786" s="538" t="s">
        <v>13405</v>
      </c>
      <c r="D1786" s="539"/>
      <c r="E1786" s="411" t="s">
        <v>3015</v>
      </c>
      <c r="F1786" s="411" t="s">
        <v>3022</v>
      </c>
      <c r="G1786" s="411" t="s">
        <v>3023</v>
      </c>
      <c r="H1786" s="540" t="s">
        <v>3025</v>
      </c>
      <c r="I1786" s="541" t="str">
        <f t="shared" si="129"/>
        <v>фото1</v>
      </c>
      <c r="J1786" s="541"/>
      <c r="K1786" s="542" t="s">
        <v>32</v>
      </c>
      <c r="L1786" s="546">
        <v>25</v>
      </c>
      <c r="M1786" s="558">
        <v>1801.3999999999999</v>
      </c>
      <c r="N1786" s="544"/>
      <c r="O1786" s="331">
        <f t="shared" si="130"/>
        <v>0</v>
      </c>
      <c r="P1786" s="545"/>
      <c r="Q1786" s="333" t="s">
        <v>3024</v>
      </c>
      <c r="R1786" s="340">
        <f t="shared" si="131"/>
        <v>72.055999999999997</v>
      </c>
      <c r="S1786" s="70"/>
      <c r="T1786" s="70"/>
    </row>
    <row r="1787" spans="1:20" ht="25.5" x14ac:dyDescent="0.2">
      <c r="A1787" s="519">
        <v>1772</v>
      </c>
      <c r="B1787" s="537">
        <v>1691</v>
      </c>
      <c r="C1787" s="538" t="s">
        <v>13406</v>
      </c>
      <c r="D1787" s="539"/>
      <c r="E1787" s="411" t="s">
        <v>3015</v>
      </c>
      <c r="F1787" s="411" t="s">
        <v>3016</v>
      </c>
      <c r="G1787" s="411" t="s">
        <v>3017</v>
      </c>
      <c r="H1787" s="540" t="s">
        <v>3019</v>
      </c>
      <c r="I1787" s="541" t="str">
        <f t="shared" si="129"/>
        <v>фото1</v>
      </c>
      <c r="J1787" s="541"/>
      <c r="K1787" s="542" t="s">
        <v>32</v>
      </c>
      <c r="L1787" s="546">
        <v>25</v>
      </c>
      <c r="M1787" s="558">
        <v>1882.6</v>
      </c>
      <c r="N1787" s="544"/>
      <c r="O1787" s="331">
        <f t="shared" si="130"/>
        <v>0</v>
      </c>
      <c r="P1787" s="545"/>
      <c r="Q1787" s="333" t="s">
        <v>3018</v>
      </c>
      <c r="R1787" s="340">
        <f t="shared" si="131"/>
        <v>75.304000000000002</v>
      </c>
      <c r="S1787" s="70"/>
      <c r="T1787" s="70"/>
    </row>
    <row r="1788" spans="1:20" ht="15" x14ac:dyDescent="0.2">
      <c r="A1788" s="519">
        <v>1773</v>
      </c>
      <c r="B1788" s="537">
        <v>954</v>
      </c>
      <c r="C1788" s="538" t="s">
        <v>13407</v>
      </c>
      <c r="D1788" s="539"/>
      <c r="E1788" s="411" t="s">
        <v>3026</v>
      </c>
      <c r="F1788" s="411" t="s">
        <v>3027</v>
      </c>
      <c r="G1788" s="411" t="s">
        <v>3028</v>
      </c>
      <c r="H1788" s="540" t="s">
        <v>3030</v>
      </c>
      <c r="I1788" s="541" t="str">
        <f t="shared" si="129"/>
        <v>фото1</v>
      </c>
      <c r="J1788" s="541"/>
      <c r="K1788" s="542" t="s">
        <v>32</v>
      </c>
      <c r="L1788" s="546">
        <v>25</v>
      </c>
      <c r="M1788" s="558">
        <v>1898.8</v>
      </c>
      <c r="N1788" s="544"/>
      <c r="O1788" s="331">
        <f t="shared" si="130"/>
        <v>0</v>
      </c>
      <c r="P1788" s="545"/>
      <c r="Q1788" s="333" t="s">
        <v>3029</v>
      </c>
      <c r="R1788" s="340">
        <f t="shared" si="131"/>
        <v>75.951999999999998</v>
      </c>
      <c r="S1788" s="70"/>
      <c r="T1788" s="70"/>
    </row>
    <row r="1789" spans="1:20" ht="15" x14ac:dyDescent="0.2">
      <c r="A1789" s="519">
        <v>1774</v>
      </c>
      <c r="B1789" s="537">
        <v>1793</v>
      </c>
      <c r="C1789" s="538" t="s">
        <v>13408</v>
      </c>
      <c r="D1789" s="539"/>
      <c r="E1789" s="411" t="s">
        <v>3031</v>
      </c>
      <c r="F1789" s="411" t="s">
        <v>3032</v>
      </c>
      <c r="G1789" s="411" t="s">
        <v>3033</v>
      </c>
      <c r="H1789" s="540" t="s">
        <v>772</v>
      </c>
      <c r="I1789" s="541" t="str">
        <f t="shared" si="129"/>
        <v>фото1</v>
      </c>
      <c r="J1789" s="541"/>
      <c r="K1789" s="542" t="s">
        <v>3035</v>
      </c>
      <c r="L1789" s="546">
        <v>50</v>
      </c>
      <c r="M1789" s="558">
        <v>1103.0999999999999</v>
      </c>
      <c r="N1789" s="544"/>
      <c r="O1789" s="331">
        <f t="shared" si="130"/>
        <v>0</v>
      </c>
      <c r="P1789" s="545"/>
      <c r="Q1789" s="333" t="s">
        <v>3034</v>
      </c>
      <c r="R1789" s="340">
        <f t="shared" si="131"/>
        <v>22.061999999999998</v>
      </c>
      <c r="S1789" s="70"/>
      <c r="T1789" s="70"/>
    </row>
    <row r="1790" spans="1:20" ht="15" x14ac:dyDescent="0.2">
      <c r="A1790" s="519">
        <v>1775</v>
      </c>
      <c r="B1790" s="537">
        <v>599</v>
      </c>
      <c r="C1790" s="538" t="s">
        <v>13409</v>
      </c>
      <c r="D1790" s="539"/>
      <c r="E1790" s="411" t="s">
        <v>3031</v>
      </c>
      <c r="F1790" s="411" t="s">
        <v>3036</v>
      </c>
      <c r="G1790" s="411" t="s">
        <v>3037</v>
      </c>
      <c r="H1790" s="540" t="s">
        <v>647</v>
      </c>
      <c r="I1790" s="541" t="str">
        <f t="shared" si="129"/>
        <v>фото1</v>
      </c>
      <c r="J1790" s="541"/>
      <c r="K1790" s="542" t="s">
        <v>32</v>
      </c>
      <c r="L1790" s="546">
        <v>50</v>
      </c>
      <c r="M1790" s="558">
        <v>2480.1999999999998</v>
      </c>
      <c r="N1790" s="544"/>
      <c r="O1790" s="331">
        <f t="shared" si="130"/>
        <v>0</v>
      </c>
      <c r="P1790" s="545"/>
      <c r="Q1790" s="333" t="s">
        <v>3034</v>
      </c>
      <c r="R1790" s="340">
        <f t="shared" si="131"/>
        <v>49.603999999999999</v>
      </c>
      <c r="S1790" s="70"/>
      <c r="T1790" s="70"/>
    </row>
    <row r="1791" spans="1:20" ht="15" x14ac:dyDescent="0.2">
      <c r="A1791" s="519">
        <v>1776</v>
      </c>
      <c r="B1791" s="537">
        <v>2499</v>
      </c>
      <c r="C1791" s="538" t="s">
        <v>13410</v>
      </c>
      <c r="D1791" s="539"/>
      <c r="E1791" s="411" t="s">
        <v>3038</v>
      </c>
      <c r="F1791" s="411" t="s">
        <v>3039</v>
      </c>
      <c r="G1791" s="411" t="s">
        <v>3040</v>
      </c>
      <c r="H1791" s="540" t="s">
        <v>3042</v>
      </c>
      <c r="I1791" s="541" t="str">
        <f t="shared" si="129"/>
        <v>фото1</v>
      </c>
      <c r="J1791" s="541"/>
      <c r="K1791" s="542" t="s">
        <v>32</v>
      </c>
      <c r="L1791" s="546">
        <v>50</v>
      </c>
      <c r="M1791" s="558">
        <v>3831.4</v>
      </c>
      <c r="N1791" s="544"/>
      <c r="O1791" s="331">
        <f t="shared" si="130"/>
        <v>0</v>
      </c>
      <c r="P1791" s="545"/>
      <c r="Q1791" s="333" t="s">
        <v>3041</v>
      </c>
      <c r="R1791" s="340">
        <f t="shared" si="131"/>
        <v>76.628</v>
      </c>
      <c r="S1791" s="70"/>
      <c r="T1791" s="70"/>
    </row>
    <row r="1792" spans="1:20" ht="25.5" x14ac:dyDescent="0.2">
      <c r="A1792" s="519">
        <v>1777</v>
      </c>
      <c r="B1792" s="537">
        <v>600</v>
      </c>
      <c r="C1792" s="538" t="s">
        <v>13411</v>
      </c>
      <c r="D1792" s="539"/>
      <c r="E1792" s="411" t="s">
        <v>3038</v>
      </c>
      <c r="F1792" s="411" t="s">
        <v>3043</v>
      </c>
      <c r="G1792" s="411" t="s">
        <v>3044</v>
      </c>
      <c r="H1792" s="540" t="s">
        <v>3045</v>
      </c>
      <c r="I1792" s="541" t="str">
        <f t="shared" si="129"/>
        <v>фото1</v>
      </c>
      <c r="J1792" s="541"/>
      <c r="K1792" s="542" t="s">
        <v>32</v>
      </c>
      <c r="L1792" s="546">
        <v>25</v>
      </c>
      <c r="M1792" s="558">
        <v>1866.3</v>
      </c>
      <c r="N1792" s="544"/>
      <c r="O1792" s="331">
        <f t="shared" si="130"/>
        <v>0</v>
      </c>
      <c r="P1792" s="545"/>
      <c r="Q1792" s="333" t="s">
        <v>3041</v>
      </c>
      <c r="R1792" s="340">
        <f t="shared" si="131"/>
        <v>74.652000000000001</v>
      </c>
      <c r="S1792" s="70"/>
      <c r="T1792" s="70"/>
    </row>
    <row r="1793" spans="1:20" ht="15" x14ac:dyDescent="0.2">
      <c r="A1793" s="519">
        <v>1778</v>
      </c>
      <c r="B1793" s="537">
        <v>4726</v>
      </c>
      <c r="C1793" s="538" t="s">
        <v>13412</v>
      </c>
      <c r="D1793" s="539"/>
      <c r="E1793" s="411" t="s">
        <v>3038</v>
      </c>
      <c r="F1793" s="411" t="s">
        <v>3049</v>
      </c>
      <c r="G1793" s="411" t="s">
        <v>3050</v>
      </c>
      <c r="H1793" s="540" t="s">
        <v>3051</v>
      </c>
      <c r="I1793" s="541" t="str">
        <f t="shared" si="129"/>
        <v>фото1</v>
      </c>
      <c r="J1793" s="541"/>
      <c r="K1793" s="542" t="s">
        <v>32</v>
      </c>
      <c r="L1793" s="546">
        <v>25</v>
      </c>
      <c r="M1793" s="558">
        <v>1785.1</v>
      </c>
      <c r="N1793" s="544"/>
      <c r="O1793" s="331">
        <f t="shared" si="130"/>
        <v>0</v>
      </c>
      <c r="P1793" s="545"/>
      <c r="Q1793" s="333" t="s">
        <v>3041</v>
      </c>
      <c r="R1793" s="340">
        <f t="shared" si="131"/>
        <v>71.403999999999996</v>
      </c>
      <c r="S1793" s="70"/>
      <c r="T1793" s="70"/>
    </row>
    <row r="1794" spans="1:20" ht="25.5" x14ac:dyDescent="0.2">
      <c r="A1794" s="519">
        <v>1779</v>
      </c>
      <c r="B1794" s="537">
        <v>1794</v>
      </c>
      <c r="C1794" s="538" t="s">
        <v>13413</v>
      </c>
      <c r="D1794" s="539"/>
      <c r="E1794" s="411" t="s">
        <v>3038</v>
      </c>
      <c r="F1794" s="411" t="s">
        <v>3046</v>
      </c>
      <c r="G1794" s="411" t="s">
        <v>3047</v>
      </c>
      <c r="H1794" s="540" t="s">
        <v>3048</v>
      </c>
      <c r="I1794" s="541" t="str">
        <f t="shared" si="129"/>
        <v>фото1</v>
      </c>
      <c r="J1794" s="541"/>
      <c r="K1794" s="542" t="s">
        <v>32</v>
      </c>
      <c r="L1794" s="546">
        <v>50</v>
      </c>
      <c r="M1794" s="558">
        <v>2759.5</v>
      </c>
      <c r="N1794" s="544"/>
      <c r="O1794" s="331">
        <f t="shared" si="130"/>
        <v>0</v>
      </c>
      <c r="P1794" s="545"/>
      <c r="Q1794" s="333" t="s">
        <v>3041</v>
      </c>
      <c r="R1794" s="340">
        <f t="shared" si="131"/>
        <v>55.19</v>
      </c>
      <c r="S1794" s="70"/>
      <c r="T1794" s="70"/>
    </row>
    <row r="1795" spans="1:20" ht="15" x14ac:dyDescent="0.2">
      <c r="A1795" s="519">
        <v>1780</v>
      </c>
      <c r="B1795" s="537">
        <v>2500</v>
      </c>
      <c r="C1795" s="538" t="s">
        <v>13414</v>
      </c>
      <c r="D1795" s="539"/>
      <c r="E1795" s="411" t="s">
        <v>3038</v>
      </c>
      <c r="F1795" s="411" t="s">
        <v>3052</v>
      </c>
      <c r="G1795" s="411" t="s">
        <v>3053</v>
      </c>
      <c r="H1795" s="540" t="s">
        <v>3054</v>
      </c>
      <c r="I1795" s="541" t="str">
        <f t="shared" si="129"/>
        <v>фото1</v>
      </c>
      <c r="J1795" s="541"/>
      <c r="K1795" s="542" t="s">
        <v>32</v>
      </c>
      <c r="L1795" s="546">
        <v>25</v>
      </c>
      <c r="M1795" s="558">
        <v>1882.6</v>
      </c>
      <c r="N1795" s="544"/>
      <c r="O1795" s="331">
        <f t="shared" si="130"/>
        <v>0</v>
      </c>
      <c r="P1795" s="545"/>
      <c r="Q1795" s="333" t="s">
        <v>3041</v>
      </c>
      <c r="R1795" s="340">
        <f t="shared" si="131"/>
        <v>75.304000000000002</v>
      </c>
      <c r="S1795" s="70"/>
      <c r="T1795" s="70"/>
    </row>
    <row r="1796" spans="1:20" ht="25.5" x14ac:dyDescent="0.2">
      <c r="A1796" s="519">
        <v>1781</v>
      </c>
      <c r="B1796" s="537">
        <v>3184</v>
      </c>
      <c r="C1796" s="538" t="s">
        <v>13415</v>
      </c>
      <c r="D1796" s="539"/>
      <c r="E1796" s="411" t="s">
        <v>3038</v>
      </c>
      <c r="F1796" s="411" t="s">
        <v>3055</v>
      </c>
      <c r="G1796" s="411" t="s">
        <v>3056</v>
      </c>
      <c r="H1796" s="540" t="s">
        <v>3057</v>
      </c>
      <c r="I1796" s="541" t="str">
        <f t="shared" si="129"/>
        <v>фото1</v>
      </c>
      <c r="J1796" s="541"/>
      <c r="K1796" s="542" t="s">
        <v>32</v>
      </c>
      <c r="L1796" s="546">
        <v>50</v>
      </c>
      <c r="M1796" s="558">
        <v>2759.5</v>
      </c>
      <c r="N1796" s="544"/>
      <c r="O1796" s="331">
        <f t="shared" si="130"/>
        <v>0</v>
      </c>
      <c r="P1796" s="545"/>
      <c r="Q1796" s="333" t="s">
        <v>3041</v>
      </c>
      <c r="R1796" s="340">
        <f t="shared" si="131"/>
        <v>55.19</v>
      </c>
      <c r="S1796" s="70"/>
      <c r="T1796" s="70"/>
    </row>
    <row r="1797" spans="1:20" ht="25.5" x14ac:dyDescent="0.2">
      <c r="A1797" s="519">
        <v>1782</v>
      </c>
      <c r="B1797" s="537">
        <v>3185</v>
      </c>
      <c r="C1797" s="538" t="s">
        <v>13416</v>
      </c>
      <c r="D1797" s="539"/>
      <c r="E1797" s="411" t="s">
        <v>3038</v>
      </c>
      <c r="F1797" s="411" t="s">
        <v>3058</v>
      </c>
      <c r="G1797" s="411" t="s">
        <v>3059</v>
      </c>
      <c r="H1797" s="540" t="s">
        <v>3060</v>
      </c>
      <c r="I1797" s="541" t="str">
        <f t="shared" si="129"/>
        <v>фото1</v>
      </c>
      <c r="J1797" s="541"/>
      <c r="K1797" s="542" t="s">
        <v>32</v>
      </c>
      <c r="L1797" s="546">
        <v>50</v>
      </c>
      <c r="M1797" s="558">
        <v>2857</v>
      </c>
      <c r="N1797" s="544"/>
      <c r="O1797" s="331">
        <f t="shared" si="130"/>
        <v>0</v>
      </c>
      <c r="P1797" s="545"/>
      <c r="Q1797" s="333" t="s">
        <v>3041</v>
      </c>
      <c r="R1797" s="340">
        <f t="shared" si="131"/>
        <v>57.14</v>
      </c>
      <c r="S1797" s="70"/>
      <c r="T1797" s="70"/>
    </row>
    <row r="1798" spans="1:20" ht="15" x14ac:dyDescent="0.2">
      <c r="A1798" s="519">
        <v>1783</v>
      </c>
      <c r="B1798" s="537">
        <v>5447</v>
      </c>
      <c r="C1798" s="538" t="s">
        <v>13417</v>
      </c>
      <c r="D1798" s="539"/>
      <c r="E1798" s="411" t="s">
        <v>3038</v>
      </c>
      <c r="F1798" s="411" t="s">
        <v>1846</v>
      </c>
      <c r="G1798" s="411" t="s">
        <v>1847</v>
      </c>
      <c r="H1798" s="540" t="s">
        <v>8676</v>
      </c>
      <c r="I1798" s="541" t="str">
        <f t="shared" si="129"/>
        <v>фото1</v>
      </c>
      <c r="J1798" s="541"/>
      <c r="K1798" s="542" t="s">
        <v>32</v>
      </c>
      <c r="L1798" s="546">
        <v>25</v>
      </c>
      <c r="M1798" s="558">
        <v>3539.1</v>
      </c>
      <c r="N1798" s="544"/>
      <c r="O1798" s="331">
        <f t="shared" si="130"/>
        <v>0</v>
      </c>
      <c r="P1798" s="545"/>
      <c r="Q1798" s="333" t="s">
        <v>3041</v>
      </c>
      <c r="R1798" s="340">
        <f t="shared" si="131"/>
        <v>141.56399999999999</v>
      </c>
      <c r="S1798" s="70"/>
      <c r="T1798" s="70"/>
    </row>
    <row r="1799" spans="1:20" ht="25.5" x14ac:dyDescent="0.2">
      <c r="A1799" s="519">
        <v>1784</v>
      </c>
      <c r="B1799" s="537">
        <v>4727</v>
      </c>
      <c r="C1799" s="538" t="s">
        <v>13418</v>
      </c>
      <c r="D1799" s="539"/>
      <c r="E1799" s="411" t="s">
        <v>3038</v>
      </c>
      <c r="F1799" s="411" t="s">
        <v>3061</v>
      </c>
      <c r="G1799" s="411" t="s">
        <v>3062</v>
      </c>
      <c r="H1799" s="540" t="s">
        <v>3063</v>
      </c>
      <c r="I1799" s="541" t="str">
        <f t="shared" si="129"/>
        <v>фото1</v>
      </c>
      <c r="J1799" s="541"/>
      <c r="K1799" s="542" t="s">
        <v>32</v>
      </c>
      <c r="L1799" s="546">
        <v>25</v>
      </c>
      <c r="M1799" s="558">
        <v>2045</v>
      </c>
      <c r="N1799" s="544"/>
      <c r="O1799" s="331">
        <f t="shared" si="130"/>
        <v>0</v>
      </c>
      <c r="P1799" s="545"/>
      <c r="Q1799" s="333" t="s">
        <v>3041</v>
      </c>
      <c r="R1799" s="340">
        <f t="shared" si="131"/>
        <v>81.8</v>
      </c>
      <c r="S1799" s="70"/>
      <c r="T1799" s="70"/>
    </row>
    <row r="1800" spans="1:20" ht="25.5" x14ac:dyDescent="0.2">
      <c r="A1800" s="519">
        <v>1785</v>
      </c>
      <c r="B1800" s="537">
        <v>4646</v>
      </c>
      <c r="C1800" s="538" t="s">
        <v>13419</v>
      </c>
      <c r="D1800" s="539"/>
      <c r="E1800" s="411" t="s">
        <v>3064</v>
      </c>
      <c r="F1800" s="411" t="s">
        <v>3071</v>
      </c>
      <c r="G1800" s="411" t="s">
        <v>3072</v>
      </c>
      <c r="H1800" s="540" t="s">
        <v>3073</v>
      </c>
      <c r="I1800" s="541" t="str">
        <f t="shared" si="129"/>
        <v>фото1</v>
      </c>
      <c r="J1800" s="541"/>
      <c r="K1800" s="542" t="s">
        <v>14</v>
      </c>
      <c r="L1800" s="546">
        <v>100</v>
      </c>
      <c r="M1800" s="558">
        <v>810.80000000000007</v>
      </c>
      <c r="N1800" s="544"/>
      <c r="O1800" s="331">
        <f t="shared" si="130"/>
        <v>0</v>
      </c>
      <c r="P1800" s="545"/>
      <c r="Q1800" s="333" t="s">
        <v>3065</v>
      </c>
      <c r="R1800" s="340">
        <f t="shared" si="131"/>
        <v>8.1080000000000005</v>
      </c>
      <c r="S1800" s="70"/>
      <c r="T1800" s="70"/>
    </row>
    <row r="1801" spans="1:20" ht="25.5" x14ac:dyDescent="0.2">
      <c r="A1801" s="519">
        <v>1786</v>
      </c>
      <c r="B1801" s="537">
        <v>4647</v>
      </c>
      <c r="C1801" s="538" t="s">
        <v>13420</v>
      </c>
      <c r="D1801" s="539"/>
      <c r="E1801" s="411" t="s">
        <v>3064</v>
      </c>
      <c r="F1801" s="411" t="s">
        <v>3074</v>
      </c>
      <c r="G1801" s="411" t="s">
        <v>3075</v>
      </c>
      <c r="H1801" s="540" t="s">
        <v>3076</v>
      </c>
      <c r="I1801" s="541" t="str">
        <f t="shared" si="129"/>
        <v>фото1</v>
      </c>
      <c r="J1801" s="541"/>
      <c r="K1801" s="542" t="s">
        <v>14</v>
      </c>
      <c r="L1801" s="546">
        <v>100</v>
      </c>
      <c r="M1801" s="558">
        <v>973.2</v>
      </c>
      <c r="N1801" s="544"/>
      <c r="O1801" s="331">
        <f t="shared" si="130"/>
        <v>0</v>
      </c>
      <c r="P1801" s="545"/>
      <c r="Q1801" s="333" t="s">
        <v>3065</v>
      </c>
      <c r="R1801" s="340">
        <f t="shared" si="131"/>
        <v>9.7320000000000011</v>
      </c>
      <c r="S1801" s="70"/>
      <c r="T1801" s="70"/>
    </row>
    <row r="1802" spans="1:20" ht="15" x14ac:dyDescent="0.2">
      <c r="A1802" s="519">
        <v>1787</v>
      </c>
      <c r="B1802" s="537">
        <v>115</v>
      </c>
      <c r="C1802" s="538" t="s">
        <v>13421</v>
      </c>
      <c r="D1802" s="539"/>
      <c r="E1802" s="411" t="s">
        <v>3064</v>
      </c>
      <c r="F1802" s="411" t="s">
        <v>3067</v>
      </c>
      <c r="G1802" s="411" t="s">
        <v>3068</v>
      </c>
      <c r="H1802" s="540" t="s">
        <v>17</v>
      </c>
      <c r="I1802" s="541" t="str">
        <f t="shared" si="129"/>
        <v>фото1</v>
      </c>
      <c r="J1802" s="541"/>
      <c r="K1802" s="542" t="s">
        <v>14</v>
      </c>
      <c r="L1802" s="546">
        <v>100</v>
      </c>
      <c r="M1802" s="558">
        <v>609.4</v>
      </c>
      <c r="N1802" s="544"/>
      <c r="O1802" s="331">
        <f t="shared" si="130"/>
        <v>0</v>
      </c>
      <c r="P1802" s="545"/>
      <c r="Q1802" s="333" t="s">
        <v>3065</v>
      </c>
      <c r="R1802" s="340">
        <f t="shared" si="131"/>
        <v>6.0939999999999994</v>
      </c>
      <c r="S1802" s="70"/>
      <c r="T1802" s="70"/>
    </row>
    <row r="1803" spans="1:20" ht="15" x14ac:dyDescent="0.2">
      <c r="A1803" s="519">
        <v>1788</v>
      </c>
      <c r="B1803" s="537">
        <v>1795</v>
      </c>
      <c r="C1803" s="538" t="s">
        <v>13422</v>
      </c>
      <c r="D1803" s="539"/>
      <c r="E1803" s="411" t="s">
        <v>3064</v>
      </c>
      <c r="F1803" s="411" t="s">
        <v>3069</v>
      </c>
      <c r="G1803" s="411" t="s">
        <v>3070</v>
      </c>
      <c r="H1803" s="540" t="s">
        <v>772</v>
      </c>
      <c r="I1803" s="541" t="str">
        <f t="shared" si="129"/>
        <v>фото1</v>
      </c>
      <c r="J1803" s="541"/>
      <c r="K1803" s="542" t="s">
        <v>14</v>
      </c>
      <c r="L1803" s="546">
        <v>100</v>
      </c>
      <c r="M1803" s="558">
        <v>739.30000000000007</v>
      </c>
      <c r="N1803" s="544"/>
      <c r="O1803" s="331">
        <f t="shared" si="130"/>
        <v>0</v>
      </c>
      <c r="P1803" s="545"/>
      <c r="Q1803" s="333" t="s">
        <v>3065</v>
      </c>
      <c r="R1803" s="340">
        <f t="shared" si="131"/>
        <v>7.3930000000000007</v>
      </c>
      <c r="S1803" s="70"/>
      <c r="T1803" s="70"/>
    </row>
    <row r="1804" spans="1:20" ht="15" x14ac:dyDescent="0.2">
      <c r="A1804" s="519">
        <v>1789</v>
      </c>
      <c r="B1804" s="537">
        <v>601</v>
      </c>
      <c r="C1804" s="538" t="s">
        <v>13423</v>
      </c>
      <c r="D1804" s="539"/>
      <c r="E1804" s="411" t="s">
        <v>3064</v>
      </c>
      <c r="F1804" s="411" t="s">
        <v>2672</v>
      </c>
      <c r="G1804" s="411" t="s">
        <v>2673</v>
      </c>
      <c r="H1804" s="540" t="s">
        <v>17</v>
      </c>
      <c r="I1804" s="541" t="str">
        <f t="shared" ref="I1804:I1867" si="133">HYPERLINK("http://www.gardenbulbs.ru/images/vesna_CL/thumbnails/"&amp;C1804&amp;".jpg","фото1")</f>
        <v>фото1</v>
      </c>
      <c r="J1804" s="541"/>
      <c r="K1804" s="542" t="s">
        <v>3066</v>
      </c>
      <c r="L1804" s="546">
        <v>100</v>
      </c>
      <c r="M1804" s="558">
        <v>2915.4</v>
      </c>
      <c r="N1804" s="544"/>
      <c r="O1804" s="331">
        <f t="shared" ref="O1804:O1867" si="134">IF(ISERROR(N1804*M1804),0,N1804*M1804)</f>
        <v>0</v>
      </c>
      <c r="P1804" s="545"/>
      <c r="Q1804" s="333" t="s">
        <v>3065</v>
      </c>
      <c r="R1804" s="340">
        <f t="shared" ref="R1804:R1867" si="135">M1804/L1804</f>
        <v>29.154</v>
      </c>
      <c r="S1804" s="70"/>
      <c r="T1804" s="70"/>
    </row>
    <row r="1805" spans="1:20" ht="25.5" x14ac:dyDescent="0.2">
      <c r="A1805" s="519">
        <v>1790</v>
      </c>
      <c r="B1805" s="537">
        <v>5448</v>
      </c>
      <c r="C1805" s="538" t="s">
        <v>13424</v>
      </c>
      <c r="D1805" s="539"/>
      <c r="E1805" s="411" t="s">
        <v>3077</v>
      </c>
      <c r="F1805" s="411" t="s">
        <v>8677</v>
      </c>
      <c r="G1805" s="411" t="s">
        <v>8678</v>
      </c>
      <c r="H1805" s="540" t="s">
        <v>8679</v>
      </c>
      <c r="I1805" s="541" t="str">
        <f t="shared" si="133"/>
        <v>фото1</v>
      </c>
      <c r="J1805" s="541"/>
      <c r="K1805" s="542" t="s">
        <v>32</v>
      </c>
      <c r="L1805" s="546">
        <v>25</v>
      </c>
      <c r="M1805" s="558">
        <v>2905.7</v>
      </c>
      <c r="N1805" s="544"/>
      <c r="O1805" s="331">
        <f t="shared" si="134"/>
        <v>0</v>
      </c>
      <c r="P1805" s="545"/>
      <c r="Q1805" s="333" t="s">
        <v>8680</v>
      </c>
      <c r="R1805" s="340">
        <f t="shared" si="135"/>
        <v>116.22799999999999</v>
      </c>
      <c r="S1805" s="70"/>
      <c r="T1805" s="70"/>
    </row>
    <row r="1806" spans="1:20" ht="25.5" x14ac:dyDescent="0.2">
      <c r="A1806" s="519">
        <v>1791</v>
      </c>
      <c r="B1806" s="537">
        <v>5449</v>
      </c>
      <c r="C1806" s="538" t="s">
        <v>13425</v>
      </c>
      <c r="D1806" s="539"/>
      <c r="E1806" s="411" t="s">
        <v>3077</v>
      </c>
      <c r="F1806" s="411" t="s">
        <v>8681</v>
      </c>
      <c r="G1806" s="411" t="s">
        <v>8682</v>
      </c>
      <c r="H1806" s="540" t="s">
        <v>8683</v>
      </c>
      <c r="I1806" s="541" t="str">
        <f t="shared" si="133"/>
        <v>фото1</v>
      </c>
      <c r="J1806" s="541"/>
      <c r="K1806" s="542" t="s">
        <v>32</v>
      </c>
      <c r="L1806" s="546">
        <v>25</v>
      </c>
      <c r="M1806" s="558">
        <v>2905.7</v>
      </c>
      <c r="N1806" s="544"/>
      <c r="O1806" s="331">
        <f t="shared" si="134"/>
        <v>0</v>
      </c>
      <c r="P1806" s="545"/>
      <c r="Q1806" s="333" t="s">
        <v>8680</v>
      </c>
      <c r="R1806" s="340">
        <f t="shared" si="135"/>
        <v>116.22799999999999</v>
      </c>
      <c r="S1806" s="70"/>
      <c r="T1806" s="70"/>
    </row>
    <row r="1807" spans="1:20" ht="25.5" x14ac:dyDescent="0.2">
      <c r="A1807" s="519">
        <v>1792</v>
      </c>
      <c r="B1807" s="537">
        <v>117</v>
      </c>
      <c r="C1807" s="538" t="s">
        <v>13426</v>
      </c>
      <c r="D1807" s="539"/>
      <c r="E1807" s="411" t="s">
        <v>3077</v>
      </c>
      <c r="F1807" s="411" t="s">
        <v>3078</v>
      </c>
      <c r="G1807" s="411" t="s">
        <v>3079</v>
      </c>
      <c r="H1807" s="540" t="s">
        <v>3081</v>
      </c>
      <c r="I1807" s="541" t="str">
        <f t="shared" si="133"/>
        <v>фото1</v>
      </c>
      <c r="J1807" s="541"/>
      <c r="K1807" s="542" t="s">
        <v>32</v>
      </c>
      <c r="L1807" s="546">
        <v>25</v>
      </c>
      <c r="M1807" s="558">
        <v>1963.8</v>
      </c>
      <c r="N1807" s="544"/>
      <c r="O1807" s="331">
        <f t="shared" si="134"/>
        <v>0</v>
      </c>
      <c r="P1807" s="545"/>
      <c r="Q1807" s="333" t="s">
        <v>3080</v>
      </c>
      <c r="R1807" s="340">
        <f t="shared" si="135"/>
        <v>78.551999999999992</v>
      </c>
      <c r="S1807" s="70"/>
      <c r="T1807" s="70"/>
    </row>
    <row r="1808" spans="1:20" ht="25.5" x14ac:dyDescent="0.2">
      <c r="A1808" s="519">
        <v>1793</v>
      </c>
      <c r="B1808" s="537">
        <v>5450</v>
      </c>
      <c r="C1808" s="538" t="s">
        <v>13427</v>
      </c>
      <c r="D1808" s="539"/>
      <c r="E1808" s="411" t="s">
        <v>3077</v>
      </c>
      <c r="F1808" s="411" t="s">
        <v>8684</v>
      </c>
      <c r="G1808" s="411" t="s">
        <v>8685</v>
      </c>
      <c r="H1808" s="540" t="s">
        <v>8686</v>
      </c>
      <c r="I1808" s="541" t="str">
        <f t="shared" si="133"/>
        <v>фото1</v>
      </c>
      <c r="J1808" s="541"/>
      <c r="K1808" s="542" t="s">
        <v>32</v>
      </c>
      <c r="L1808" s="546">
        <v>25</v>
      </c>
      <c r="M1808" s="558">
        <v>2905.7</v>
      </c>
      <c r="N1808" s="544"/>
      <c r="O1808" s="331">
        <f t="shared" si="134"/>
        <v>0</v>
      </c>
      <c r="P1808" s="545"/>
      <c r="Q1808" s="333" t="s">
        <v>8680</v>
      </c>
      <c r="R1808" s="340">
        <f t="shared" si="135"/>
        <v>116.22799999999999</v>
      </c>
      <c r="S1808" s="70"/>
      <c r="T1808" s="70"/>
    </row>
    <row r="1809" spans="1:20" ht="15" x14ac:dyDescent="0.2">
      <c r="A1809" s="519">
        <v>1794</v>
      </c>
      <c r="B1809" s="537">
        <v>10835</v>
      </c>
      <c r="C1809" s="538" t="s">
        <v>14931</v>
      </c>
      <c r="D1809" s="539"/>
      <c r="E1809" s="412" t="s">
        <v>3077</v>
      </c>
      <c r="F1809" s="412" t="s">
        <v>14932</v>
      </c>
      <c r="G1809" s="412" t="s">
        <v>14933</v>
      </c>
      <c r="H1809" s="547" t="s">
        <v>14934</v>
      </c>
      <c r="I1809" s="541" t="str">
        <f t="shared" si="133"/>
        <v>фото1</v>
      </c>
      <c r="J1809" s="541"/>
      <c r="K1809" s="542" t="s">
        <v>32</v>
      </c>
      <c r="L1809" s="546">
        <v>25</v>
      </c>
      <c r="M1809" s="558">
        <v>1963.8</v>
      </c>
      <c r="N1809" s="544"/>
      <c r="O1809" s="331">
        <f t="shared" si="134"/>
        <v>0</v>
      </c>
      <c r="P1809" s="545" t="s">
        <v>13902</v>
      </c>
      <c r="Q1809" s="333" t="s">
        <v>3080</v>
      </c>
      <c r="R1809" s="340">
        <f t="shared" si="135"/>
        <v>78.551999999999992</v>
      </c>
      <c r="S1809" s="70"/>
      <c r="T1809" s="70"/>
    </row>
    <row r="1810" spans="1:20" ht="15" x14ac:dyDescent="0.2">
      <c r="A1810" s="519">
        <v>1795</v>
      </c>
      <c r="B1810" s="537">
        <v>386</v>
      </c>
      <c r="C1810" s="538" t="s">
        <v>13428</v>
      </c>
      <c r="D1810" s="539"/>
      <c r="E1810" s="411" t="s">
        <v>3082</v>
      </c>
      <c r="F1810" s="411" t="s">
        <v>3083</v>
      </c>
      <c r="G1810" s="411" t="s">
        <v>3084</v>
      </c>
      <c r="H1810" s="540" t="s">
        <v>3086</v>
      </c>
      <c r="I1810" s="541" t="str">
        <f t="shared" si="133"/>
        <v>фото1</v>
      </c>
      <c r="J1810" s="541"/>
      <c r="K1810" s="542" t="s">
        <v>32</v>
      </c>
      <c r="L1810" s="546">
        <v>25</v>
      </c>
      <c r="M1810" s="558">
        <v>2272.2999999999997</v>
      </c>
      <c r="N1810" s="544"/>
      <c r="O1810" s="331">
        <f t="shared" si="134"/>
        <v>0</v>
      </c>
      <c r="P1810" s="545"/>
      <c r="Q1810" s="333" t="s">
        <v>3085</v>
      </c>
      <c r="R1810" s="340">
        <f t="shared" si="135"/>
        <v>90.891999999999996</v>
      </c>
      <c r="S1810" s="70"/>
      <c r="T1810" s="70"/>
    </row>
    <row r="1811" spans="1:20" ht="15" x14ac:dyDescent="0.2">
      <c r="A1811" s="519">
        <v>1796</v>
      </c>
      <c r="B1811" s="537">
        <v>606</v>
      </c>
      <c r="C1811" s="538" t="s">
        <v>13429</v>
      </c>
      <c r="D1811" s="539"/>
      <c r="E1811" s="411" t="s">
        <v>3087</v>
      </c>
      <c r="F1811" s="411" t="s">
        <v>3088</v>
      </c>
      <c r="G1811" s="411" t="s">
        <v>3089</v>
      </c>
      <c r="H1811" s="540" t="s">
        <v>620</v>
      </c>
      <c r="I1811" s="541" t="str">
        <f t="shared" si="133"/>
        <v>фото1</v>
      </c>
      <c r="J1811" s="541"/>
      <c r="K1811" s="542" t="s">
        <v>32</v>
      </c>
      <c r="L1811" s="546">
        <v>50</v>
      </c>
      <c r="M1811" s="558">
        <v>1233</v>
      </c>
      <c r="N1811" s="544"/>
      <c r="O1811" s="331">
        <f t="shared" si="134"/>
        <v>0</v>
      </c>
      <c r="P1811" s="545"/>
      <c r="Q1811" s="333" t="s">
        <v>3090</v>
      </c>
      <c r="R1811" s="340">
        <f t="shared" si="135"/>
        <v>24.66</v>
      </c>
      <c r="S1811" s="70"/>
      <c r="T1811" s="70"/>
    </row>
    <row r="1812" spans="1:20" ht="15" x14ac:dyDescent="0.2">
      <c r="A1812" s="519">
        <v>1797</v>
      </c>
      <c r="B1812" s="537">
        <v>604</v>
      </c>
      <c r="C1812" s="538" t="s">
        <v>13430</v>
      </c>
      <c r="D1812" s="539"/>
      <c r="E1812" s="411" t="s">
        <v>3087</v>
      </c>
      <c r="F1812" s="411" t="s">
        <v>3091</v>
      </c>
      <c r="G1812" s="411" t="s">
        <v>3092</v>
      </c>
      <c r="H1812" s="540" t="s">
        <v>2051</v>
      </c>
      <c r="I1812" s="541" t="str">
        <f t="shared" si="133"/>
        <v>фото1</v>
      </c>
      <c r="J1812" s="541"/>
      <c r="K1812" s="542" t="s">
        <v>32</v>
      </c>
      <c r="L1812" s="546">
        <v>50</v>
      </c>
      <c r="M1812" s="558">
        <v>1233</v>
      </c>
      <c r="N1812" s="544"/>
      <c r="O1812" s="331">
        <f t="shared" si="134"/>
        <v>0</v>
      </c>
      <c r="P1812" s="545"/>
      <c r="Q1812" s="333" t="s">
        <v>3090</v>
      </c>
      <c r="R1812" s="340">
        <f t="shared" si="135"/>
        <v>24.66</v>
      </c>
      <c r="S1812" s="70"/>
      <c r="T1812" s="70"/>
    </row>
    <row r="1813" spans="1:20" ht="15" x14ac:dyDescent="0.2">
      <c r="A1813" s="519">
        <v>1798</v>
      </c>
      <c r="B1813" s="537">
        <v>605</v>
      </c>
      <c r="C1813" s="538" t="s">
        <v>13431</v>
      </c>
      <c r="D1813" s="539"/>
      <c r="E1813" s="411" t="s">
        <v>3087</v>
      </c>
      <c r="F1813" s="411" t="s">
        <v>3093</v>
      </c>
      <c r="G1813" s="411" t="s">
        <v>3094</v>
      </c>
      <c r="H1813" s="540" t="s">
        <v>3095</v>
      </c>
      <c r="I1813" s="541" t="str">
        <f t="shared" si="133"/>
        <v>фото1</v>
      </c>
      <c r="J1813" s="541"/>
      <c r="K1813" s="542" t="s">
        <v>32</v>
      </c>
      <c r="L1813" s="546">
        <v>50</v>
      </c>
      <c r="M1813" s="558">
        <v>1233</v>
      </c>
      <c r="N1813" s="544"/>
      <c r="O1813" s="331">
        <f t="shared" si="134"/>
        <v>0</v>
      </c>
      <c r="P1813" s="545"/>
      <c r="Q1813" s="333" t="s">
        <v>3090</v>
      </c>
      <c r="R1813" s="340">
        <f t="shared" si="135"/>
        <v>24.66</v>
      </c>
      <c r="S1813" s="70"/>
      <c r="T1813" s="70"/>
    </row>
    <row r="1814" spans="1:20" ht="15" x14ac:dyDescent="0.2">
      <c r="A1814" s="519">
        <v>1799</v>
      </c>
      <c r="B1814" s="537">
        <v>603</v>
      </c>
      <c r="C1814" s="538" t="s">
        <v>13432</v>
      </c>
      <c r="D1814" s="539"/>
      <c r="E1814" s="411" t="s">
        <v>3087</v>
      </c>
      <c r="F1814" s="411" t="s">
        <v>3096</v>
      </c>
      <c r="G1814" s="411" t="s">
        <v>3097</v>
      </c>
      <c r="H1814" s="540" t="s">
        <v>3098</v>
      </c>
      <c r="I1814" s="541" t="str">
        <f t="shared" si="133"/>
        <v>фото1</v>
      </c>
      <c r="J1814" s="541"/>
      <c r="K1814" s="542" t="s">
        <v>32</v>
      </c>
      <c r="L1814" s="546">
        <v>50</v>
      </c>
      <c r="M1814" s="558">
        <v>1233</v>
      </c>
      <c r="N1814" s="544"/>
      <c r="O1814" s="331">
        <f t="shared" si="134"/>
        <v>0</v>
      </c>
      <c r="P1814" s="545"/>
      <c r="Q1814" s="333" t="s">
        <v>3090</v>
      </c>
      <c r="R1814" s="340">
        <f t="shared" si="135"/>
        <v>24.66</v>
      </c>
      <c r="S1814" s="70"/>
      <c r="T1814" s="70"/>
    </row>
    <row r="1815" spans="1:20" ht="15" x14ac:dyDescent="0.2">
      <c r="A1815" s="519">
        <v>1800</v>
      </c>
      <c r="B1815" s="537">
        <v>119</v>
      </c>
      <c r="C1815" s="538" t="s">
        <v>13433</v>
      </c>
      <c r="D1815" s="539"/>
      <c r="E1815" s="411" t="s">
        <v>3087</v>
      </c>
      <c r="F1815" s="411" t="s">
        <v>3099</v>
      </c>
      <c r="G1815" s="411" t="s">
        <v>3100</v>
      </c>
      <c r="H1815" s="540" t="s">
        <v>3101</v>
      </c>
      <c r="I1815" s="541" t="str">
        <f t="shared" si="133"/>
        <v>фото1</v>
      </c>
      <c r="J1815" s="541"/>
      <c r="K1815" s="542" t="s">
        <v>32</v>
      </c>
      <c r="L1815" s="546">
        <v>50</v>
      </c>
      <c r="M1815" s="558">
        <v>1233</v>
      </c>
      <c r="N1815" s="544"/>
      <c r="O1815" s="331">
        <f t="shared" si="134"/>
        <v>0</v>
      </c>
      <c r="P1815" s="545"/>
      <c r="Q1815" s="333" t="s">
        <v>3090</v>
      </c>
      <c r="R1815" s="340">
        <f t="shared" si="135"/>
        <v>24.66</v>
      </c>
      <c r="S1815" s="70"/>
      <c r="T1815" s="70"/>
    </row>
    <row r="1816" spans="1:20" ht="15" x14ac:dyDescent="0.2">
      <c r="A1816" s="519">
        <v>1801</v>
      </c>
      <c r="B1816" s="537">
        <v>602</v>
      </c>
      <c r="C1816" s="538" t="s">
        <v>13434</v>
      </c>
      <c r="D1816" s="539"/>
      <c r="E1816" s="411" t="s">
        <v>3087</v>
      </c>
      <c r="F1816" s="411" t="s">
        <v>3102</v>
      </c>
      <c r="G1816" s="411" t="s">
        <v>3103</v>
      </c>
      <c r="H1816" s="540" t="s">
        <v>2051</v>
      </c>
      <c r="I1816" s="541" t="str">
        <f t="shared" si="133"/>
        <v>фото1</v>
      </c>
      <c r="J1816" s="541"/>
      <c r="K1816" s="542" t="s">
        <v>32</v>
      </c>
      <c r="L1816" s="546">
        <v>50</v>
      </c>
      <c r="M1816" s="558">
        <v>1233</v>
      </c>
      <c r="N1816" s="544"/>
      <c r="O1816" s="331">
        <f t="shared" si="134"/>
        <v>0</v>
      </c>
      <c r="P1816" s="545"/>
      <c r="Q1816" s="333" t="s">
        <v>3090</v>
      </c>
      <c r="R1816" s="340">
        <f t="shared" si="135"/>
        <v>24.66</v>
      </c>
      <c r="S1816" s="70"/>
      <c r="T1816" s="70"/>
    </row>
    <row r="1817" spans="1:20" ht="15" x14ac:dyDescent="0.2">
      <c r="A1817" s="519">
        <v>1802</v>
      </c>
      <c r="B1817" s="537">
        <v>501</v>
      </c>
      <c r="C1817" s="538" t="s">
        <v>13435</v>
      </c>
      <c r="D1817" s="539"/>
      <c r="E1817" s="411" t="s">
        <v>3107</v>
      </c>
      <c r="F1817" s="411" t="s">
        <v>4003</v>
      </c>
      <c r="G1817" s="411" t="s">
        <v>4004</v>
      </c>
      <c r="H1817" s="540" t="s">
        <v>4005</v>
      </c>
      <c r="I1817" s="541" t="str">
        <f t="shared" si="133"/>
        <v>фото1</v>
      </c>
      <c r="J1817" s="541"/>
      <c r="K1817" s="542" t="s">
        <v>32</v>
      </c>
      <c r="L1817" s="546">
        <v>25</v>
      </c>
      <c r="M1817" s="558">
        <v>2142.4</v>
      </c>
      <c r="N1817" s="544"/>
      <c r="O1817" s="331">
        <f t="shared" si="134"/>
        <v>0</v>
      </c>
      <c r="P1817" s="545"/>
      <c r="Q1817" s="333" t="s">
        <v>3108</v>
      </c>
      <c r="R1817" s="340">
        <f t="shared" si="135"/>
        <v>85.695999999999998</v>
      </c>
      <c r="S1817" s="70"/>
      <c r="T1817" s="70"/>
    </row>
    <row r="1818" spans="1:20" ht="15" x14ac:dyDescent="0.2">
      <c r="A1818" s="519">
        <v>1803</v>
      </c>
      <c r="B1818" s="537">
        <v>4373</v>
      </c>
      <c r="C1818" s="538" t="s">
        <v>13436</v>
      </c>
      <c r="D1818" s="539"/>
      <c r="E1818" s="411" t="s">
        <v>3107</v>
      </c>
      <c r="F1818" s="411" t="s">
        <v>8687</v>
      </c>
      <c r="G1818" s="411" t="s">
        <v>8688</v>
      </c>
      <c r="H1818" s="540" t="s">
        <v>1608</v>
      </c>
      <c r="I1818" s="541" t="str">
        <f t="shared" si="133"/>
        <v>фото1</v>
      </c>
      <c r="J1818" s="541"/>
      <c r="K1818" s="542" t="s">
        <v>32</v>
      </c>
      <c r="L1818" s="546">
        <v>25</v>
      </c>
      <c r="M1818" s="558">
        <v>1882.6</v>
      </c>
      <c r="N1818" s="544"/>
      <c r="O1818" s="331">
        <f t="shared" si="134"/>
        <v>0</v>
      </c>
      <c r="P1818" s="545"/>
      <c r="Q1818" s="333" t="s">
        <v>3108</v>
      </c>
      <c r="R1818" s="340">
        <f t="shared" si="135"/>
        <v>75.304000000000002</v>
      </c>
      <c r="S1818" s="70"/>
      <c r="T1818" s="70"/>
    </row>
    <row r="1819" spans="1:20" ht="15" x14ac:dyDescent="0.2">
      <c r="A1819" s="519">
        <v>1804</v>
      </c>
      <c r="B1819" s="537">
        <v>500</v>
      </c>
      <c r="C1819" s="538" t="s">
        <v>13437</v>
      </c>
      <c r="D1819" s="539"/>
      <c r="E1819" s="411" t="s">
        <v>3107</v>
      </c>
      <c r="F1819" s="411" t="s">
        <v>3109</v>
      </c>
      <c r="G1819" s="411" t="s">
        <v>3110</v>
      </c>
      <c r="H1819" s="540" t="s">
        <v>657</v>
      </c>
      <c r="I1819" s="541" t="str">
        <f t="shared" si="133"/>
        <v>фото1</v>
      </c>
      <c r="J1819" s="541"/>
      <c r="K1819" s="542" t="s">
        <v>32</v>
      </c>
      <c r="L1819" s="546">
        <v>25</v>
      </c>
      <c r="M1819" s="558">
        <v>1882.6</v>
      </c>
      <c r="N1819" s="544"/>
      <c r="O1819" s="331">
        <f t="shared" si="134"/>
        <v>0</v>
      </c>
      <c r="P1819" s="545"/>
      <c r="Q1819" s="333" t="s">
        <v>11208</v>
      </c>
      <c r="R1819" s="340">
        <f t="shared" si="135"/>
        <v>75.304000000000002</v>
      </c>
      <c r="S1819" s="70"/>
      <c r="T1819" s="70"/>
    </row>
    <row r="1820" spans="1:20" ht="15" x14ac:dyDescent="0.2">
      <c r="A1820" s="519">
        <v>1805</v>
      </c>
      <c r="B1820" s="537">
        <v>4326</v>
      </c>
      <c r="C1820" s="538" t="s">
        <v>13438</v>
      </c>
      <c r="D1820" s="539"/>
      <c r="E1820" s="411" t="s">
        <v>3107</v>
      </c>
      <c r="F1820" s="411" t="s">
        <v>13439</v>
      </c>
      <c r="G1820" s="411" t="s">
        <v>13440</v>
      </c>
      <c r="H1820" s="540" t="s">
        <v>13441</v>
      </c>
      <c r="I1820" s="541" t="str">
        <f t="shared" si="133"/>
        <v>фото1</v>
      </c>
      <c r="J1820" s="541"/>
      <c r="K1820" s="542" t="s">
        <v>32</v>
      </c>
      <c r="L1820" s="546">
        <v>25</v>
      </c>
      <c r="M1820" s="558">
        <v>1882.6</v>
      </c>
      <c r="N1820" s="544"/>
      <c r="O1820" s="331">
        <f t="shared" si="134"/>
        <v>0</v>
      </c>
      <c r="P1820" s="545" t="s">
        <v>11622</v>
      </c>
      <c r="Q1820" s="333" t="s">
        <v>11208</v>
      </c>
      <c r="R1820" s="340">
        <f t="shared" si="135"/>
        <v>75.304000000000002</v>
      </c>
      <c r="S1820" s="70"/>
      <c r="T1820" s="70"/>
    </row>
    <row r="1821" spans="1:20" ht="15" x14ac:dyDescent="0.2">
      <c r="A1821" s="519">
        <v>1806</v>
      </c>
      <c r="B1821" s="537">
        <v>7007</v>
      </c>
      <c r="C1821" s="538" t="s">
        <v>13442</v>
      </c>
      <c r="D1821" s="539"/>
      <c r="E1821" s="411" t="s">
        <v>3107</v>
      </c>
      <c r="F1821" s="411" t="s">
        <v>13443</v>
      </c>
      <c r="G1821" s="411" t="s">
        <v>13444</v>
      </c>
      <c r="H1821" s="540" t="s">
        <v>13441</v>
      </c>
      <c r="I1821" s="541" t="str">
        <f t="shared" si="133"/>
        <v>фото1</v>
      </c>
      <c r="J1821" s="541"/>
      <c r="K1821" s="542" t="s">
        <v>32</v>
      </c>
      <c r="L1821" s="546">
        <v>25</v>
      </c>
      <c r="M1821" s="558">
        <v>1882.6</v>
      </c>
      <c r="N1821" s="544"/>
      <c r="O1821" s="331">
        <f t="shared" si="134"/>
        <v>0</v>
      </c>
      <c r="P1821" s="545" t="s">
        <v>11622</v>
      </c>
      <c r="Q1821" s="333" t="s">
        <v>11208</v>
      </c>
      <c r="R1821" s="340">
        <f t="shared" si="135"/>
        <v>75.304000000000002</v>
      </c>
      <c r="S1821" s="70"/>
      <c r="T1821" s="70"/>
    </row>
    <row r="1822" spans="1:20" ht="15" x14ac:dyDescent="0.2">
      <c r="A1822" s="519">
        <v>1807</v>
      </c>
      <c r="B1822" s="537">
        <v>613</v>
      </c>
      <c r="C1822" s="538" t="s">
        <v>13445</v>
      </c>
      <c r="D1822" s="539"/>
      <c r="E1822" s="411" t="s">
        <v>3107</v>
      </c>
      <c r="F1822" s="411" t="s">
        <v>3111</v>
      </c>
      <c r="G1822" s="411" t="s">
        <v>3112</v>
      </c>
      <c r="H1822" s="540" t="s">
        <v>3113</v>
      </c>
      <c r="I1822" s="541" t="str">
        <f t="shared" si="133"/>
        <v>фото1</v>
      </c>
      <c r="J1822" s="541"/>
      <c r="K1822" s="542" t="s">
        <v>32</v>
      </c>
      <c r="L1822" s="546">
        <v>25</v>
      </c>
      <c r="M1822" s="558">
        <v>1882.6</v>
      </c>
      <c r="N1822" s="544"/>
      <c r="O1822" s="331">
        <f t="shared" si="134"/>
        <v>0</v>
      </c>
      <c r="P1822" s="545"/>
      <c r="Q1822" s="333" t="s">
        <v>3108</v>
      </c>
      <c r="R1822" s="340">
        <f t="shared" si="135"/>
        <v>75.304000000000002</v>
      </c>
      <c r="S1822" s="70"/>
      <c r="T1822" s="70"/>
    </row>
    <row r="1823" spans="1:20" ht="25.5" x14ac:dyDescent="0.2">
      <c r="A1823" s="519">
        <v>1808</v>
      </c>
      <c r="B1823" s="537">
        <v>505</v>
      </c>
      <c r="C1823" s="538" t="s">
        <v>13446</v>
      </c>
      <c r="D1823" s="539"/>
      <c r="E1823" s="411" t="s">
        <v>3107</v>
      </c>
      <c r="F1823" s="411" t="s">
        <v>3120</v>
      </c>
      <c r="G1823" s="411" t="s">
        <v>3121</v>
      </c>
      <c r="H1823" s="540" t="s">
        <v>3122</v>
      </c>
      <c r="I1823" s="541" t="str">
        <f t="shared" si="133"/>
        <v>фото1</v>
      </c>
      <c r="J1823" s="541"/>
      <c r="K1823" s="542" t="s">
        <v>32</v>
      </c>
      <c r="L1823" s="546">
        <v>25</v>
      </c>
      <c r="M1823" s="558">
        <v>1882.6</v>
      </c>
      <c r="N1823" s="544"/>
      <c r="O1823" s="331">
        <f t="shared" si="134"/>
        <v>0</v>
      </c>
      <c r="P1823" s="545"/>
      <c r="Q1823" s="333" t="s">
        <v>3108</v>
      </c>
      <c r="R1823" s="340">
        <f t="shared" si="135"/>
        <v>75.304000000000002</v>
      </c>
      <c r="S1823" s="70"/>
      <c r="T1823" s="70"/>
    </row>
    <row r="1824" spans="1:20" ht="25.5" x14ac:dyDescent="0.2">
      <c r="A1824" s="519">
        <v>1809</v>
      </c>
      <c r="B1824" s="537">
        <v>4374</v>
      </c>
      <c r="C1824" s="538" t="s">
        <v>13447</v>
      </c>
      <c r="D1824" s="539"/>
      <c r="E1824" s="411" t="s">
        <v>3107</v>
      </c>
      <c r="F1824" s="411" t="s">
        <v>3114</v>
      </c>
      <c r="G1824" s="411" t="s">
        <v>3115</v>
      </c>
      <c r="H1824" s="540" t="s">
        <v>3116</v>
      </c>
      <c r="I1824" s="541" t="str">
        <f t="shared" si="133"/>
        <v>фото1</v>
      </c>
      <c r="J1824" s="541"/>
      <c r="K1824" s="542" t="s">
        <v>32</v>
      </c>
      <c r="L1824" s="546">
        <v>50</v>
      </c>
      <c r="M1824" s="558">
        <v>1200.5</v>
      </c>
      <c r="N1824" s="544"/>
      <c r="O1824" s="331">
        <f t="shared" si="134"/>
        <v>0</v>
      </c>
      <c r="P1824" s="545"/>
      <c r="Q1824" s="333" t="s">
        <v>3108</v>
      </c>
      <c r="R1824" s="340">
        <f t="shared" si="135"/>
        <v>24.01</v>
      </c>
      <c r="S1824" s="70"/>
      <c r="T1824" s="70"/>
    </row>
    <row r="1825" spans="1:20" ht="25.5" x14ac:dyDescent="0.2">
      <c r="A1825" s="519">
        <v>1810</v>
      </c>
      <c r="B1825" s="537">
        <v>614</v>
      </c>
      <c r="C1825" s="538" t="s">
        <v>13448</v>
      </c>
      <c r="D1825" s="539"/>
      <c r="E1825" s="411" t="s">
        <v>3107</v>
      </c>
      <c r="F1825" s="411" t="s">
        <v>3117</v>
      </c>
      <c r="G1825" s="411" t="s">
        <v>3118</v>
      </c>
      <c r="H1825" s="540" t="s">
        <v>3119</v>
      </c>
      <c r="I1825" s="541" t="str">
        <f t="shared" si="133"/>
        <v>фото1</v>
      </c>
      <c r="J1825" s="541"/>
      <c r="K1825" s="542" t="s">
        <v>32</v>
      </c>
      <c r="L1825" s="546">
        <v>25</v>
      </c>
      <c r="M1825" s="558">
        <v>1882.6</v>
      </c>
      <c r="N1825" s="544"/>
      <c r="O1825" s="331">
        <f t="shared" si="134"/>
        <v>0</v>
      </c>
      <c r="P1825" s="545"/>
      <c r="Q1825" s="333" t="s">
        <v>3108</v>
      </c>
      <c r="R1825" s="340">
        <f t="shared" si="135"/>
        <v>75.304000000000002</v>
      </c>
      <c r="S1825" s="70"/>
      <c r="T1825" s="70"/>
    </row>
    <row r="1826" spans="1:20" ht="25.5" x14ac:dyDescent="0.2">
      <c r="A1826" s="519">
        <v>1811</v>
      </c>
      <c r="B1826" s="537">
        <v>5460</v>
      </c>
      <c r="C1826" s="538" t="s">
        <v>13449</v>
      </c>
      <c r="D1826" s="539"/>
      <c r="E1826" s="411" t="s">
        <v>3107</v>
      </c>
      <c r="F1826" s="411" t="s">
        <v>8689</v>
      </c>
      <c r="G1826" s="411" t="s">
        <v>8690</v>
      </c>
      <c r="H1826" s="540" t="s">
        <v>8691</v>
      </c>
      <c r="I1826" s="541" t="str">
        <f t="shared" si="133"/>
        <v>фото1</v>
      </c>
      <c r="J1826" s="541"/>
      <c r="K1826" s="542" t="s">
        <v>32</v>
      </c>
      <c r="L1826" s="546">
        <v>25</v>
      </c>
      <c r="M1826" s="558">
        <v>1882.6</v>
      </c>
      <c r="N1826" s="544"/>
      <c r="O1826" s="331">
        <f t="shared" si="134"/>
        <v>0</v>
      </c>
      <c r="P1826" s="545"/>
      <c r="Q1826" s="333" t="s">
        <v>11208</v>
      </c>
      <c r="R1826" s="340">
        <f t="shared" si="135"/>
        <v>75.304000000000002</v>
      </c>
      <c r="S1826" s="70"/>
      <c r="T1826" s="70"/>
    </row>
    <row r="1827" spans="1:20" ht="15" x14ac:dyDescent="0.2">
      <c r="A1827" s="519">
        <v>1812</v>
      </c>
      <c r="B1827" s="537">
        <v>3190</v>
      </c>
      <c r="C1827" s="538" t="s">
        <v>13450</v>
      </c>
      <c r="D1827" s="539"/>
      <c r="E1827" s="449" t="s">
        <v>3123</v>
      </c>
      <c r="F1827" s="449" t="s">
        <v>3124</v>
      </c>
      <c r="G1827" s="449" t="s">
        <v>3125</v>
      </c>
      <c r="H1827" s="548" t="s">
        <v>956</v>
      </c>
      <c r="I1827" s="541" t="str">
        <f t="shared" si="133"/>
        <v>фото1</v>
      </c>
      <c r="J1827" s="541"/>
      <c r="K1827" s="542" t="s">
        <v>334</v>
      </c>
      <c r="L1827" s="546">
        <v>25</v>
      </c>
      <c r="M1827" s="558">
        <v>1590.3</v>
      </c>
      <c r="N1827" s="544"/>
      <c r="O1827" s="331">
        <f t="shared" si="134"/>
        <v>0</v>
      </c>
      <c r="P1827" s="545"/>
      <c r="Q1827" s="333" t="s">
        <v>3126</v>
      </c>
      <c r="R1827" s="340">
        <f t="shared" si="135"/>
        <v>63.611999999999995</v>
      </c>
      <c r="S1827" s="70"/>
      <c r="T1827" s="70"/>
    </row>
    <row r="1828" spans="1:20" ht="15" x14ac:dyDescent="0.2">
      <c r="A1828" s="519">
        <v>1813</v>
      </c>
      <c r="B1828" s="537">
        <v>3191</v>
      </c>
      <c r="C1828" s="538" t="s">
        <v>13451</v>
      </c>
      <c r="D1828" s="539"/>
      <c r="E1828" s="449" t="s">
        <v>3123</v>
      </c>
      <c r="F1828" s="449" t="s">
        <v>3127</v>
      </c>
      <c r="G1828" s="449" t="s">
        <v>3128</v>
      </c>
      <c r="H1828" s="548" t="s">
        <v>3129</v>
      </c>
      <c r="I1828" s="541" t="str">
        <f t="shared" si="133"/>
        <v>фото1</v>
      </c>
      <c r="J1828" s="541"/>
      <c r="K1828" s="542" t="s">
        <v>334</v>
      </c>
      <c r="L1828" s="546">
        <v>25</v>
      </c>
      <c r="M1828" s="558">
        <v>1720.1999999999998</v>
      </c>
      <c r="N1828" s="544"/>
      <c r="O1828" s="331">
        <f t="shared" si="134"/>
        <v>0</v>
      </c>
      <c r="P1828" s="545"/>
      <c r="Q1828" s="333" t="s">
        <v>3126</v>
      </c>
      <c r="R1828" s="340">
        <f t="shared" si="135"/>
        <v>68.807999999999993</v>
      </c>
      <c r="S1828" s="70"/>
      <c r="T1828" s="70"/>
    </row>
    <row r="1829" spans="1:20" ht="25.5" x14ac:dyDescent="0.2">
      <c r="A1829" s="519">
        <v>1814</v>
      </c>
      <c r="B1829" s="537">
        <v>616</v>
      </c>
      <c r="C1829" s="538" t="s">
        <v>13452</v>
      </c>
      <c r="D1829" s="539"/>
      <c r="E1829" s="411" t="s">
        <v>3123</v>
      </c>
      <c r="F1829" s="411" t="s">
        <v>3130</v>
      </c>
      <c r="G1829" s="411" t="s">
        <v>3131</v>
      </c>
      <c r="H1829" s="540" t="s">
        <v>3132</v>
      </c>
      <c r="I1829" s="541" t="str">
        <f t="shared" si="133"/>
        <v>фото1</v>
      </c>
      <c r="J1829" s="541"/>
      <c r="K1829" s="542" t="s">
        <v>334</v>
      </c>
      <c r="L1829" s="546">
        <v>25</v>
      </c>
      <c r="M1829" s="558">
        <v>1915.1</v>
      </c>
      <c r="N1829" s="544"/>
      <c r="O1829" s="331">
        <f t="shared" si="134"/>
        <v>0</v>
      </c>
      <c r="P1829" s="545"/>
      <c r="Q1829" s="333" t="s">
        <v>3126</v>
      </c>
      <c r="R1829" s="340">
        <f t="shared" si="135"/>
        <v>76.603999999999999</v>
      </c>
      <c r="S1829" s="70"/>
      <c r="T1829" s="70"/>
    </row>
    <row r="1830" spans="1:20" ht="15" x14ac:dyDescent="0.2">
      <c r="A1830" s="519">
        <v>1815</v>
      </c>
      <c r="B1830" s="537">
        <v>617</v>
      </c>
      <c r="C1830" s="538" t="s">
        <v>13453</v>
      </c>
      <c r="D1830" s="539"/>
      <c r="E1830" s="411" t="s">
        <v>3123</v>
      </c>
      <c r="F1830" s="411" t="s">
        <v>3133</v>
      </c>
      <c r="G1830" s="411" t="s">
        <v>3134</v>
      </c>
      <c r="H1830" s="540" t="s">
        <v>3135</v>
      </c>
      <c r="I1830" s="541" t="str">
        <f t="shared" si="133"/>
        <v>фото1</v>
      </c>
      <c r="J1830" s="541"/>
      <c r="K1830" s="542" t="s">
        <v>334</v>
      </c>
      <c r="L1830" s="546">
        <v>25</v>
      </c>
      <c r="M1830" s="558">
        <v>1768.8999999999999</v>
      </c>
      <c r="N1830" s="544"/>
      <c r="O1830" s="331">
        <f t="shared" si="134"/>
        <v>0</v>
      </c>
      <c r="P1830" s="545"/>
      <c r="Q1830" s="333" t="s">
        <v>3126</v>
      </c>
      <c r="R1830" s="340">
        <f t="shared" si="135"/>
        <v>70.756</v>
      </c>
      <c r="S1830" s="70"/>
      <c r="T1830" s="70"/>
    </row>
    <row r="1831" spans="1:20" ht="15" x14ac:dyDescent="0.2">
      <c r="A1831" s="519">
        <v>1816</v>
      </c>
      <c r="B1831" s="537">
        <v>3193</v>
      </c>
      <c r="C1831" s="538" t="s">
        <v>13454</v>
      </c>
      <c r="D1831" s="539"/>
      <c r="E1831" s="411" t="s">
        <v>3123</v>
      </c>
      <c r="F1831" s="411" t="s">
        <v>2786</v>
      </c>
      <c r="G1831" s="411" t="s">
        <v>3140</v>
      </c>
      <c r="H1831" s="540" t="s">
        <v>3141</v>
      </c>
      <c r="I1831" s="541" t="str">
        <f t="shared" si="133"/>
        <v>фото1</v>
      </c>
      <c r="J1831" s="541"/>
      <c r="K1831" s="542" t="s">
        <v>334</v>
      </c>
      <c r="L1831" s="546">
        <v>25</v>
      </c>
      <c r="M1831" s="558">
        <v>1590.3</v>
      </c>
      <c r="N1831" s="544"/>
      <c r="O1831" s="331">
        <f t="shared" si="134"/>
        <v>0</v>
      </c>
      <c r="P1831" s="545"/>
      <c r="Q1831" s="333" t="s">
        <v>3126</v>
      </c>
      <c r="R1831" s="340">
        <f t="shared" si="135"/>
        <v>63.611999999999995</v>
      </c>
      <c r="S1831" s="70"/>
      <c r="T1831" s="70"/>
    </row>
    <row r="1832" spans="1:20" ht="15" x14ac:dyDescent="0.2">
      <c r="A1832" s="519">
        <v>1817</v>
      </c>
      <c r="B1832" s="537">
        <v>3194</v>
      </c>
      <c r="C1832" s="538" t="s">
        <v>13455</v>
      </c>
      <c r="D1832" s="539"/>
      <c r="E1832" s="411" t="s">
        <v>3123</v>
      </c>
      <c r="F1832" s="411" t="s">
        <v>3136</v>
      </c>
      <c r="G1832" s="411" t="s">
        <v>3137</v>
      </c>
      <c r="H1832" s="540" t="s">
        <v>3139</v>
      </c>
      <c r="I1832" s="541" t="str">
        <f t="shared" si="133"/>
        <v>фото1</v>
      </c>
      <c r="J1832" s="541"/>
      <c r="K1832" s="542" t="s">
        <v>334</v>
      </c>
      <c r="L1832" s="546">
        <v>50</v>
      </c>
      <c r="M1832" s="558">
        <v>2759.5</v>
      </c>
      <c r="N1832" s="544"/>
      <c r="O1832" s="331">
        <f t="shared" si="134"/>
        <v>0</v>
      </c>
      <c r="P1832" s="545"/>
      <c r="Q1832" s="333" t="s">
        <v>3138</v>
      </c>
      <c r="R1832" s="340">
        <f t="shared" si="135"/>
        <v>55.19</v>
      </c>
      <c r="S1832" s="70"/>
      <c r="T1832" s="70"/>
    </row>
    <row r="1833" spans="1:20" ht="38.25" x14ac:dyDescent="0.2">
      <c r="A1833" s="519">
        <v>1818</v>
      </c>
      <c r="B1833" s="537">
        <v>4732</v>
      </c>
      <c r="C1833" s="538" t="s">
        <v>13456</v>
      </c>
      <c r="D1833" s="539"/>
      <c r="E1833" s="411" t="s">
        <v>3123</v>
      </c>
      <c r="F1833" s="411" t="s">
        <v>3145</v>
      </c>
      <c r="G1833" s="411" t="s">
        <v>3146</v>
      </c>
      <c r="H1833" s="540" t="s">
        <v>3147</v>
      </c>
      <c r="I1833" s="541" t="str">
        <f t="shared" si="133"/>
        <v>фото1</v>
      </c>
      <c r="J1833" s="541"/>
      <c r="K1833" s="542" t="s">
        <v>32</v>
      </c>
      <c r="L1833" s="546">
        <v>25</v>
      </c>
      <c r="M1833" s="558">
        <v>1980</v>
      </c>
      <c r="N1833" s="544"/>
      <c r="O1833" s="331">
        <f t="shared" si="134"/>
        <v>0</v>
      </c>
      <c r="P1833" s="545"/>
      <c r="Q1833" s="333" t="s">
        <v>3138</v>
      </c>
      <c r="R1833" s="340">
        <f t="shared" si="135"/>
        <v>79.2</v>
      </c>
      <c r="S1833" s="70"/>
      <c r="T1833" s="70"/>
    </row>
    <row r="1834" spans="1:20" ht="25.5" x14ac:dyDescent="0.2">
      <c r="A1834" s="519">
        <v>1819</v>
      </c>
      <c r="B1834" s="537">
        <v>3195</v>
      </c>
      <c r="C1834" s="538" t="s">
        <v>13457</v>
      </c>
      <c r="D1834" s="539"/>
      <c r="E1834" s="411" t="s">
        <v>3123</v>
      </c>
      <c r="F1834" s="411" t="s">
        <v>3142</v>
      </c>
      <c r="G1834" s="411" t="s">
        <v>3143</v>
      </c>
      <c r="H1834" s="540" t="s">
        <v>3144</v>
      </c>
      <c r="I1834" s="541" t="str">
        <f t="shared" si="133"/>
        <v>фото1</v>
      </c>
      <c r="J1834" s="541"/>
      <c r="K1834" s="542" t="s">
        <v>334</v>
      </c>
      <c r="L1834" s="546">
        <v>25</v>
      </c>
      <c r="M1834" s="558">
        <v>1671.5</v>
      </c>
      <c r="N1834" s="544"/>
      <c r="O1834" s="331">
        <f t="shared" si="134"/>
        <v>0</v>
      </c>
      <c r="P1834" s="545"/>
      <c r="Q1834" s="333" t="s">
        <v>11209</v>
      </c>
      <c r="R1834" s="340">
        <f t="shared" si="135"/>
        <v>66.86</v>
      </c>
      <c r="S1834" s="70"/>
      <c r="T1834" s="70"/>
    </row>
    <row r="1835" spans="1:20" ht="25.5" x14ac:dyDescent="0.2">
      <c r="A1835" s="519">
        <v>1820</v>
      </c>
      <c r="B1835" s="537">
        <v>3122</v>
      </c>
      <c r="C1835" s="538" t="s">
        <v>13458</v>
      </c>
      <c r="D1835" s="539"/>
      <c r="E1835" s="411" t="s">
        <v>3148</v>
      </c>
      <c r="F1835" s="411" t="s">
        <v>3149</v>
      </c>
      <c r="G1835" s="411" t="s">
        <v>3150</v>
      </c>
      <c r="H1835" s="540" t="s">
        <v>975</v>
      </c>
      <c r="I1835" s="541" t="str">
        <f t="shared" si="133"/>
        <v>фото1</v>
      </c>
      <c r="J1835" s="541"/>
      <c r="K1835" s="542" t="s">
        <v>32</v>
      </c>
      <c r="L1835" s="546">
        <v>25</v>
      </c>
      <c r="M1835" s="558">
        <v>2775.7999999999997</v>
      </c>
      <c r="N1835" s="544"/>
      <c r="O1835" s="331">
        <f t="shared" si="134"/>
        <v>0</v>
      </c>
      <c r="P1835" s="545"/>
      <c r="Q1835" s="333" t="s">
        <v>3151</v>
      </c>
      <c r="R1835" s="340">
        <f t="shared" si="135"/>
        <v>111.03199999999998</v>
      </c>
      <c r="S1835" s="70"/>
      <c r="T1835" s="70"/>
    </row>
    <row r="1836" spans="1:20" ht="25.5" x14ac:dyDescent="0.2">
      <c r="A1836" s="519">
        <v>1821</v>
      </c>
      <c r="B1836" s="537">
        <v>4439</v>
      </c>
      <c r="C1836" s="538" t="s">
        <v>13459</v>
      </c>
      <c r="D1836" s="539"/>
      <c r="E1836" s="411" t="s">
        <v>3152</v>
      </c>
      <c r="F1836" s="411" t="s">
        <v>3157</v>
      </c>
      <c r="G1836" s="411" t="s">
        <v>3158</v>
      </c>
      <c r="H1836" s="540" t="s">
        <v>3160</v>
      </c>
      <c r="I1836" s="541" t="str">
        <f t="shared" si="133"/>
        <v>фото1</v>
      </c>
      <c r="J1836" s="541"/>
      <c r="K1836" s="542" t="s">
        <v>32</v>
      </c>
      <c r="L1836" s="546">
        <v>25</v>
      </c>
      <c r="M1836" s="558">
        <v>2459.1</v>
      </c>
      <c r="N1836" s="544"/>
      <c r="O1836" s="331">
        <f t="shared" si="134"/>
        <v>0</v>
      </c>
      <c r="P1836" s="545"/>
      <c r="Q1836" s="333" t="s">
        <v>3159</v>
      </c>
      <c r="R1836" s="340">
        <f t="shared" si="135"/>
        <v>98.36399999999999</v>
      </c>
      <c r="S1836" s="70"/>
      <c r="T1836" s="70"/>
    </row>
    <row r="1837" spans="1:20" ht="15" x14ac:dyDescent="0.2">
      <c r="A1837" s="519">
        <v>1822</v>
      </c>
      <c r="B1837" s="537">
        <v>945</v>
      </c>
      <c r="C1837" s="538" t="s">
        <v>13460</v>
      </c>
      <c r="D1837" s="539"/>
      <c r="E1837" s="411" t="s">
        <v>3152</v>
      </c>
      <c r="F1837" s="411" t="s">
        <v>3153</v>
      </c>
      <c r="G1837" s="411" t="s">
        <v>3154</v>
      </c>
      <c r="H1837" s="540" t="s">
        <v>3156</v>
      </c>
      <c r="I1837" s="541" t="str">
        <f t="shared" si="133"/>
        <v>фото1</v>
      </c>
      <c r="J1837" s="541"/>
      <c r="K1837" s="542" t="s">
        <v>32</v>
      </c>
      <c r="L1837" s="546">
        <v>25</v>
      </c>
      <c r="M1837" s="558">
        <v>3628.4</v>
      </c>
      <c r="N1837" s="544"/>
      <c r="O1837" s="331">
        <f t="shared" si="134"/>
        <v>0</v>
      </c>
      <c r="P1837" s="545"/>
      <c r="Q1837" s="333" t="s">
        <v>3155</v>
      </c>
      <c r="R1837" s="340">
        <f t="shared" si="135"/>
        <v>145.136</v>
      </c>
      <c r="S1837" s="70"/>
      <c r="T1837" s="70"/>
    </row>
    <row r="1838" spans="1:20" ht="15" x14ac:dyDescent="0.2">
      <c r="A1838" s="519">
        <v>1823</v>
      </c>
      <c r="B1838" s="537">
        <v>6330</v>
      </c>
      <c r="C1838" s="538" t="s">
        <v>13461</v>
      </c>
      <c r="D1838" s="539"/>
      <c r="E1838" s="411" t="s">
        <v>3161</v>
      </c>
      <c r="F1838" s="411" t="s">
        <v>9647</v>
      </c>
      <c r="G1838" s="411" t="s">
        <v>9648</v>
      </c>
      <c r="H1838" s="540" t="s">
        <v>9649</v>
      </c>
      <c r="I1838" s="541" t="str">
        <f t="shared" si="133"/>
        <v>фото1</v>
      </c>
      <c r="J1838" s="541"/>
      <c r="K1838" s="542" t="s">
        <v>32</v>
      </c>
      <c r="L1838" s="546">
        <v>25</v>
      </c>
      <c r="M1838" s="558">
        <v>3039.7</v>
      </c>
      <c r="N1838" s="544"/>
      <c r="O1838" s="331">
        <f t="shared" si="134"/>
        <v>0</v>
      </c>
      <c r="P1838" s="545"/>
      <c r="Q1838" s="333" t="s">
        <v>3164</v>
      </c>
      <c r="R1838" s="340">
        <f t="shared" si="135"/>
        <v>121.58799999999999</v>
      </c>
      <c r="S1838" s="70"/>
      <c r="T1838" s="70"/>
    </row>
    <row r="1839" spans="1:20" ht="25.5" x14ac:dyDescent="0.2">
      <c r="A1839" s="519">
        <v>1824</v>
      </c>
      <c r="B1839" s="537">
        <v>618</v>
      </c>
      <c r="C1839" s="538" t="s">
        <v>13462</v>
      </c>
      <c r="D1839" s="539"/>
      <c r="E1839" s="411" t="s">
        <v>3161</v>
      </c>
      <c r="F1839" s="411" t="s">
        <v>3162</v>
      </c>
      <c r="G1839" s="411" t="s">
        <v>3163</v>
      </c>
      <c r="H1839" s="540" t="s">
        <v>3165</v>
      </c>
      <c r="I1839" s="541" t="str">
        <f t="shared" si="133"/>
        <v>фото1</v>
      </c>
      <c r="J1839" s="541"/>
      <c r="K1839" s="542" t="s">
        <v>32</v>
      </c>
      <c r="L1839" s="546">
        <v>50</v>
      </c>
      <c r="M1839" s="558">
        <v>2759.5</v>
      </c>
      <c r="N1839" s="544"/>
      <c r="O1839" s="331">
        <f t="shared" si="134"/>
        <v>0</v>
      </c>
      <c r="P1839" s="545"/>
      <c r="Q1839" s="333" t="s">
        <v>3164</v>
      </c>
      <c r="R1839" s="340">
        <f t="shared" si="135"/>
        <v>55.19</v>
      </c>
      <c r="S1839" s="70"/>
      <c r="T1839" s="70"/>
    </row>
    <row r="1840" spans="1:20" ht="25.5" x14ac:dyDescent="0.2">
      <c r="A1840" s="519">
        <v>1825</v>
      </c>
      <c r="B1840" s="537">
        <v>10836</v>
      </c>
      <c r="C1840" s="538" t="s">
        <v>14935</v>
      </c>
      <c r="D1840" s="539"/>
      <c r="E1840" s="412" t="s">
        <v>3161</v>
      </c>
      <c r="F1840" s="412" t="s">
        <v>14936</v>
      </c>
      <c r="G1840" s="412" t="s">
        <v>14937</v>
      </c>
      <c r="H1840" s="547" t="s">
        <v>14938</v>
      </c>
      <c r="I1840" s="541" t="str">
        <f t="shared" si="133"/>
        <v>фото1</v>
      </c>
      <c r="J1840" s="541"/>
      <c r="K1840" s="542" t="s">
        <v>32</v>
      </c>
      <c r="L1840" s="546">
        <v>50</v>
      </c>
      <c r="M1840" s="558">
        <v>2759.5</v>
      </c>
      <c r="N1840" s="544"/>
      <c r="O1840" s="331">
        <f t="shared" si="134"/>
        <v>0</v>
      </c>
      <c r="P1840" s="545" t="s">
        <v>13902</v>
      </c>
      <c r="Q1840" s="333" t="s">
        <v>3164</v>
      </c>
      <c r="R1840" s="340">
        <f t="shared" si="135"/>
        <v>55.19</v>
      </c>
      <c r="S1840" s="70"/>
      <c r="T1840" s="70"/>
    </row>
    <row r="1841" spans="1:20" ht="15" x14ac:dyDescent="0.2">
      <c r="A1841" s="519">
        <v>1826</v>
      </c>
      <c r="B1841" s="537">
        <v>4664</v>
      </c>
      <c r="C1841" s="538" t="s">
        <v>13463</v>
      </c>
      <c r="D1841" s="539"/>
      <c r="E1841" s="411" t="s">
        <v>3161</v>
      </c>
      <c r="F1841" s="411" t="s">
        <v>4006</v>
      </c>
      <c r="G1841" s="411" t="s">
        <v>4007</v>
      </c>
      <c r="H1841" s="540" t="s">
        <v>3171</v>
      </c>
      <c r="I1841" s="541" t="str">
        <f t="shared" si="133"/>
        <v>фото1</v>
      </c>
      <c r="J1841" s="541"/>
      <c r="K1841" s="542" t="s">
        <v>32</v>
      </c>
      <c r="L1841" s="546">
        <v>50</v>
      </c>
      <c r="M1841" s="558">
        <v>2759.5</v>
      </c>
      <c r="N1841" s="544"/>
      <c r="O1841" s="331">
        <f t="shared" si="134"/>
        <v>0</v>
      </c>
      <c r="P1841" s="545"/>
      <c r="Q1841" s="333" t="s">
        <v>3164</v>
      </c>
      <c r="R1841" s="340">
        <f t="shared" si="135"/>
        <v>55.19</v>
      </c>
      <c r="S1841" s="70"/>
      <c r="T1841" s="70"/>
    </row>
    <row r="1842" spans="1:20" ht="15" x14ac:dyDescent="0.2">
      <c r="A1842" s="519">
        <v>1827</v>
      </c>
      <c r="B1842" s="537">
        <v>2537</v>
      </c>
      <c r="C1842" s="538" t="s">
        <v>13464</v>
      </c>
      <c r="D1842" s="539"/>
      <c r="E1842" s="411" t="s">
        <v>3161</v>
      </c>
      <c r="F1842" s="411" t="s">
        <v>3166</v>
      </c>
      <c r="G1842" s="411" t="s">
        <v>3167</v>
      </c>
      <c r="H1842" s="540" t="s">
        <v>2051</v>
      </c>
      <c r="I1842" s="541" t="str">
        <f t="shared" si="133"/>
        <v>фото1</v>
      </c>
      <c r="J1842" s="541"/>
      <c r="K1842" s="542" t="s">
        <v>32</v>
      </c>
      <c r="L1842" s="546">
        <v>25</v>
      </c>
      <c r="M1842" s="558">
        <v>1915.1</v>
      </c>
      <c r="N1842" s="544"/>
      <c r="O1842" s="331">
        <f t="shared" si="134"/>
        <v>0</v>
      </c>
      <c r="P1842" s="545"/>
      <c r="Q1842" s="333" t="s">
        <v>3164</v>
      </c>
      <c r="R1842" s="340">
        <f t="shared" si="135"/>
        <v>76.603999999999999</v>
      </c>
      <c r="S1842" s="70"/>
      <c r="T1842" s="70"/>
    </row>
    <row r="1843" spans="1:20" ht="15" x14ac:dyDescent="0.2">
      <c r="A1843" s="519">
        <v>1828</v>
      </c>
      <c r="B1843" s="537">
        <v>1800</v>
      </c>
      <c r="C1843" s="538" t="s">
        <v>13465</v>
      </c>
      <c r="D1843" s="539"/>
      <c r="E1843" s="411" t="s">
        <v>3161</v>
      </c>
      <c r="F1843" s="411" t="s">
        <v>4199</v>
      </c>
      <c r="G1843" s="411" t="s">
        <v>8692</v>
      </c>
      <c r="H1843" s="540" t="s">
        <v>8693</v>
      </c>
      <c r="I1843" s="541" t="str">
        <f t="shared" si="133"/>
        <v>фото1</v>
      </c>
      <c r="J1843" s="541"/>
      <c r="K1843" s="542" t="s">
        <v>32</v>
      </c>
      <c r="L1843" s="546">
        <v>50</v>
      </c>
      <c r="M1843" s="558">
        <v>2873.2</v>
      </c>
      <c r="N1843" s="544"/>
      <c r="O1843" s="331">
        <f t="shared" si="134"/>
        <v>0</v>
      </c>
      <c r="P1843" s="545"/>
      <c r="Q1843" s="333" t="s">
        <v>3164</v>
      </c>
      <c r="R1843" s="340">
        <f t="shared" si="135"/>
        <v>57.463999999999999</v>
      </c>
      <c r="S1843" s="70"/>
      <c r="T1843" s="70"/>
    </row>
    <row r="1844" spans="1:20" ht="15" x14ac:dyDescent="0.2">
      <c r="A1844" s="519">
        <v>1829</v>
      </c>
      <c r="B1844" s="537">
        <v>6332</v>
      </c>
      <c r="C1844" s="538" t="s">
        <v>13466</v>
      </c>
      <c r="D1844" s="539"/>
      <c r="E1844" s="411" t="s">
        <v>3161</v>
      </c>
      <c r="F1844" s="411" t="s">
        <v>9650</v>
      </c>
      <c r="G1844" s="411" t="s">
        <v>9651</v>
      </c>
      <c r="H1844" s="540" t="s">
        <v>9652</v>
      </c>
      <c r="I1844" s="541" t="str">
        <f t="shared" si="133"/>
        <v>фото1</v>
      </c>
      <c r="J1844" s="541"/>
      <c r="K1844" s="542" t="s">
        <v>32</v>
      </c>
      <c r="L1844" s="546">
        <v>50</v>
      </c>
      <c r="M1844" s="558">
        <v>2759.5</v>
      </c>
      <c r="N1844" s="544"/>
      <c r="O1844" s="331">
        <f t="shared" si="134"/>
        <v>0</v>
      </c>
      <c r="P1844" s="545"/>
      <c r="Q1844" s="333" t="s">
        <v>3164</v>
      </c>
      <c r="R1844" s="340">
        <f t="shared" si="135"/>
        <v>55.19</v>
      </c>
      <c r="S1844" s="70"/>
      <c r="T1844" s="70"/>
    </row>
    <row r="1845" spans="1:20" ht="15" x14ac:dyDescent="0.2">
      <c r="A1845" s="519">
        <v>1830</v>
      </c>
      <c r="B1845" s="537">
        <v>4218</v>
      </c>
      <c r="C1845" s="538" t="s">
        <v>13467</v>
      </c>
      <c r="D1845" s="539"/>
      <c r="E1845" s="411" t="s">
        <v>3161</v>
      </c>
      <c r="F1845" s="411" t="s">
        <v>3168</v>
      </c>
      <c r="G1845" s="411" t="s">
        <v>3169</v>
      </c>
      <c r="H1845" s="540" t="s">
        <v>3170</v>
      </c>
      <c r="I1845" s="541" t="str">
        <f t="shared" si="133"/>
        <v>фото1</v>
      </c>
      <c r="J1845" s="541"/>
      <c r="K1845" s="542" t="s">
        <v>32</v>
      </c>
      <c r="L1845" s="546">
        <v>25</v>
      </c>
      <c r="M1845" s="558">
        <v>1915.1</v>
      </c>
      <c r="N1845" s="544"/>
      <c r="O1845" s="331">
        <f t="shared" si="134"/>
        <v>0</v>
      </c>
      <c r="P1845" s="545"/>
      <c r="Q1845" s="333" t="s">
        <v>3164</v>
      </c>
      <c r="R1845" s="340">
        <f t="shared" si="135"/>
        <v>76.603999999999999</v>
      </c>
      <c r="S1845" s="70"/>
      <c r="T1845" s="70"/>
    </row>
    <row r="1846" spans="1:20" ht="15" x14ac:dyDescent="0.2">
      <c r="A1846" s="519">
        <v>1831</v>
      </c>
      <c r="B1846" s="537">
        <v>6335</v>
      </c>
      <c r="C1846" s="538" t="s">
        <v>13468</v>
      </c>
      <c r="D1846" s="539"/>
      <c r="E1846" s="411" t="s">
        <v>3161</v>
      </c>
      <c r="F1846" s="411" t="s">
        <v>1791</v>
      </c>
      <c r="G1846" s="411" t="s">
        <v>1792</v>
      </c>
      <c r="H1846" s="540" t="s">
        <v>9653</v>
      </c>
      <c r="I1846" s="541" t="str">
        <f t="shared" si="133"/>
        <v>фото1</v>
      </c>
      <c r="J1846" s="541"/>
      <c r="K1846" s="542" t="s">
        <v>32</v>
      </c>
      <c r="L1846" s="546">
        <v>25</v>
      </c>
      <c r="M1846" s="558">
        <v>1915.1</v>
      </c>
      <c r="N1846" s="544"/>
      <c r="O1846" s="331">
        <f t="shared" si="134"/>
        <v>0</v>
      </c>
      <c r="P1846" s="545"/>
      <c r="Q1846" s="333" t="s">
        <v>11210</v>
      </c>
      <c r="R1846" s="340">
        <f t="shared" si="135"/>
        <v>76.603999999999999</v>
      </c>
      <c r="S1846" s="70"/>
      <c r="T1846" s="70"/>
    </row>
    <row r="1847" spans="1:20" ht="15" x14ac:dyDescent="0.2">
      <c r="A1847" s="519">
        <v>1832</v>
      </c>
      <c r="B1847" s="537">
        <v>2538</v>
      </c>
      <c r="C1847" s="538" t="s">
        <v>13469</v>
      </c>
      <c r="D1847" s="539"/>
      <c r="E1847" s="411" t="s">
        <v>3172</v>
      </c>
      <c r="F1847" s="411" t="s">
        <v>3173</v>
      </c>
      <c r="G1847" s="411" t="s">
        <v>3174</v>
      </c>
      <c r="H1847" s="540" t="s">
        <v>3176</v>
      </c>
      <c r="I1847" s="541" t="str">
        <f t="shared" si="133"/>
        <v>фото1</v>
      </c>
      <c r="J1847" s="541"/>
      <c r="K1847" s="542" t="s">
        <v>32</v>
      </c>
      <c r="L1847" s="546">
        <v>25</v>
      </c>
      <c r="M1847" s="558">
        <v>2028.6999999999998</v>
      </c>
      <c r="N1847" s="544"/>
      <c r="O1847" s="331">
        <f t="shared" si="134"/>
        <v>0</v>
      </c>
      <c r="P1847" s="545"/>
      <c r="Q1847" s="333" t="s">
        <v>3175</v>
      </c>
      <c r="R1847" s="340">
        <f t="shared" si="135"/>
        <v>81.147999999999996</v>
      </c>
      <c r="S1847" s="70"/>
      <c r="T1847" s="70"/>
    </row>
    <row r="1848" spans="1:20" ht="15" x14ac:dyDescent="0.2">
      <c r="A1848" s="519">
        <v>1833</v>
      </c>
      <c r="B1848" s="537">
        <v>2735</v>
      </c>
      <c r="C1848" s="538" t="s">
        <v>13470</v>
      </c>
      <c r="D1848" s="539"/>
      <c r="E1848" s="411" t="s">
        <v>3177</v>
      </c>
      <c r="F1848" s="411" t="s">
        <v>3178</v>
      </c>
      <c r="G1848" s="411" t="s">
        <v>3179</v>
      </c>
      <c r="H1848" s="540" t="s">
        <v>3181</v>
      </c>
      <c r="I1848" s="541" t="str">
        <f t="shared" si="133"/>
        <v>фото1</v>
      </c>
      <c r="J1848" s="541"/>
      <c r="K1848" s="542" t="s">
        <v>32</v>
      </c>
      <c r="L1848" s="546">
        <v>25</v>
      </c>
      <c r="M1848" s="558">
        <v>2304.7999999999997</v>
      </c>
      <c r="N1848" s="544"/>
      <c r="O1848" s="331">
        <f t="shared" si="134"/>
        <v>0</v>
      </c>
      <c r="P1848" s="545"/>
      <c r="Q1848" s="333" t="s">
        <v>3180</v>
      </c>
      <c r="R1848" s="340">
        <f t="shared" si="135"/>
        <v>92.191999999999993</v>
      </c>
      <c r="S1848" s="70"/>
      <c r="T1848" s="70"/>
    </row>
    <row r="1849" spans="1:20" ht="25.5" x14ac:dyDescent="0.2">
      <c r="A1849" s="519">
        <v>1834</v>
      </c>
      <c r="B1849" s="537">
        <v>2736</v>
      </c>
      <c r="C1849" s="538" t="s">
        <v>13471</v>
      </c>
      <c r="D1849" s="539"/>
      <c r="E1849" s="411" t="s">
        <v>3177</v>
      </c>
      <c r="F1849" s="411" t="s">
        <v>3182</v>
      </c>
      <c r="G1849" s="411" t="s">
        <v>3183</v>
      </c>
      <c r="H1849" s="540" t="s">
        <v>3184</v>
      </c>
      <c r="I1849" s="541" t="str">
        <f t="shared" si="133"/>
        <v>фото1</v>
      </c>
      <c r="J1849" s="541"/>
      <c r="K1849" s="542" t="s">
        <v>32</v>
      </c>
      <c r="L1849" s="546">
        <v>25</v>
      </c>
      <c r="M1849" s="558">
        <v>2304.7999999999997</v>
      </c>
      <c r="N1849" s="544"/>
      <c r="O1849" s="331">
        <f t="shared" si="134"/>
        <v>0</v>
      </c>
      <c r="P1849" s="545"/>
      <c r="Q1849" s="333" t="s">
        <v>3180</v>
      </c>
      <c r="R1849" s="340">
        <f t="shared" si="135"/>
        <v>92.191999999999993</v>
      </c>
      <c r="S1849" s="70"/>
      <c r="T1849" s="70"/>
    </row>
    <row r="1850" spans="1:20" ht="15" x14ac:dyDescent="0.2">
      <c r="A1850" s="519">
        <v>1835</v>
      </c>
      <c r="B1850" s="537">
        <v>2748</v>
      </c>
      <c r="C1850" s="538" t="s">
        <v>13472</v>
      </c>
      <c r="D1850" s="539"/>
      <c r="E1850" s="411" t="s">
        <v>3177</v>
      </c>
      <c r="F1850" s="411" t="s">
        <v>3185</v>
      </c>
      <c r="G1850" s="411" t="s">
        <v>3186</v>
      </c>
      <c r="H1850" s="540" t="s">
        <v>3187</v>
      </c>
      <c r="I1850" s="541" t="str">
        <f t="shared" si="133"/>
        <v>фото1</v>
      </c>
      <c r="J1850" s="541"/>
      <c r="K1850" s="542" t="s">
        <v>32</v>
      </c>
      <c r="L1850" s="546">
        <v>25</v>
      </c>
      <c r="M1850" s="558">
        <v>2304.7999999999997</v>
      </c>
      <c r="N1850" s="544"/>
      <c r="O1850" s="331">
        <f t="shared" si="134"/>
        <v>0</v>
      </c>
      <c r="P1850" s="545"/>
      <c r="Q1850" s="333" t="s">
        <v>3180</v>
      </c>
      <c r="R1850" s="340">
        <f t="shared" si="135"/>
        <v>92.191999999999993</v>
      </c>
      <c r="S1850" s="70"/>
      <c r="T1850" s="70"/>
    </row>
    <row r="1851" spans="1:20" ht="15" x14ac:dyDescent="0.2">
      <c r="A1851" s="519">
        <v>1836</v>
      </c>
      <c r="B1851" s="537">
        <v>3119</v>
      </c>
      <c r="C1851" s="538" t="s">
        <v>13473</v>
      </c>
      <c r="D1851" s="539"/>
      <c r="E1851" s="411" t="s">
        <v>3188</v>
      </c>
      <c r="F1851" s="411" t="s">
        <v>3189</v>
      </c>
      <c r="G1851" s="411" t="s">
        <v>3190</v>
      </c>
      <c r="H1851" s="540" t="s">
        <v>3192</v>
      </c>
      <c r="I1851" s="541" t="str">
        <f t="shared" si="133"/>
        <v>фото1</v>
      </c>
      <c r="J1851" s="541"/>
      <c r="K1851" s="542" t="s">
        <v>32</v>
      </c>
      <c r="L1851" s="546">
        <v>25</v>
      </c>
      <c r="M1851" s="558">
        <v>2394.1</v>
      </c>
      <c r="N1851" s="544"/>
      <c r="O1851" s="331">
        <f t="shared" si="134"/>
        <v>0</v>
      </c>
      <c r="P1851" s="545"/>
      <c r="Q1851" s="333" t="s">
        <v>3191</v>
      </c>
      <c r="R1851" s="340">
        <f t="shared" si="135"/>
        <v>95.763999999999996</v>
      </c>
      <c r="S1851" s="70"/>
      <c r="T1851" s="70"/>
    </row>
    <row r="1852" spans="1:20" ht="25.5" x14ac:dyDescent="0.2">
      <c r="A1852" s="519">
        <v>1837</v>
      </c>
      <c r="B1852" s="537">
        <v>4211</v>
      </c>
      <c r="C1852" s="538" t="s">
        <v>13474</v>
      </c>
      <c r="D1852" s="539"/>
      <c r="E1852" s="411" t="s">
        <v>3188</v>
      </c>
      <c r="F1852" s="411" t="s">
        <v>3193</v>
      </c>
      <c r="G1852" s="411" t="s">
        <v>3194</v>
      </c>
      <c r="H1852" s="540" t="s">
        <v>3195</v>
      </c>
      <c r="I1852" s="541" t="str">
        <f t="shared" si="133"/>
        <v>фото1</v>
      </c>
      <c r="J1852" s="541"/>
      <c r="K1852" s="542" t="s">
        <v>32</v>
      </c>
      <c r="L1852" s="546">
        <v>25</v>
      </c>
      <c r="M1852" s="558">
        <v>2751.4</v>
      </c>
      <c r="N1852" s="544"/>
      <c r="O1852" s="331">
        <f t="shared" si="134"/>
        <v>0</v>
      </c>
      <c r="P1852" s="545"/>
      <c r="Q1852" s="333" t="s">
        <v>3191</v>
      </c>
      <c r="R1852" s="340">
        <f t="shared" si="135"/>
        <v>110.056</v>
      </c>
      <c r="S1852" s="70"/>
      <c r="T1852" s="70"/>
    </row>
    <row r="1853" spans="1:20" ht="15" x14ac:dyDescent="0.2">
      <c r="A1853" s="519">
        <v>1838</v>
      </c>
      <c r="B1853" s="537">
        <v>4644</v>
      </c>
      <c r="C1853" s="538" t="s">
        <v>13475</v>
      </c>
      <c r="D1853" s="539"/>
      <c r="E1853" s="411" t="s">
        <v>3188</v>
      </c>
      <c r="F1853" s="411" t="s">
        <v>3196</v>
      </c>
      <c r="G1853" s="411" t="s">
        <v>3197</v>
      </c>
      <c r="H1853" s="540" t="s">
        <v>3198</v>
      </c>
      <c r="I1853" s="541" t="str">
        <f t="shared" si="133"/>
        <v>фото1</v>
      </c>
      <c r="J1853" s="541"/>
      <c r="K1853" s="542" t="s">
        <v>32</v>
      </c>
      <c r="L1853" s="546">
        <v>25</v>
      </c>
      <c r="M1853" s="558">
        <v>3019.4</v>
      </c>
      <c r="N1853" s="544"/>
      <c r="O1853" s="331">
        <f t="shared" si="134"/>
        <v>0</v>
      </c>
      <c r="P1853" s="545"/>
      <c r="Q1853" s="333" t="s">
        <v>3191</v>
      </c>
      <c r="R1853" s="340">
        <f t="shared" si="135"/>
        <v>120.77600000000001</v>
      </c>
      <c r="S1853" s="70"/>
      <c r="T1853" s="70"/>
    </row>
    <row r="1854" spans="1:20" ht="25.5" x14ac:dyDescent="0.2">
      <c r="A1854" s="519">
        <v>1839</v>
      </c>
      <c r="B1854" s="537">
        <v>1804</v>
      </c>
      <c r="C1854" s="538" t="s">
        <v>13476</v>
      </c>
      <c r="D1854" s="539"/>
      <c r="E1854" s="411" t="s">
        <v>3188</v>
      </c>
      <c r="F1854" s="411" t="s">
        <v>3199</v>
      </c>
      <c r="G1854" s="411" t="s">
        <v>3200</v>
      </c>
      <c r="H1854" s="540" t="s">
        <v>3201</v>
      </c>
      <c r="I1854" s="541" t="str">
        <f t="shared" si="133"/>
        <v>фото1</v>
      </c>
      <c r="J1854" s="541"/>
      <c r="K1854" s="542" t="s">
        <v>32</v>
      </c>
      <c r="L1854" s="546">
        <v>25</v>
      </c>
      <c r="M1854" s="558">
        <v>1768.8999999999999</v>
      </c>
      <c r="N1854" s="544"/>
      <c r="O1854" s="331">
        <f t="shared" si="134"/>
        <v>0</v>
      </c>
      <c r="P1854" s="545"/>
      <c r="Q1854" s="333" t="s">
        <v>3191</v>
      </c>
      <c r="R1854" s="340">
        <f t="shared" si="135"/>
        <v>70.756</v>
      </c>
      <c r="S1854" s="70"/>
      <c r="T1854" s="70"/>
    </row>
    <row r="1855" spans="1:20" ht="25.5" x14ac:dyDescent="0.2">
      <c r="A1855" s="519">
        <v>1840</v>
      </c>
      <c r="B1855" s="537">
        <v>6889</v>
      </c>
      <c r="C1855" s="538" t="s">
        <v>13477</v>
      </c>
      <c r="D1855" s="539"/>
      <c r="E1855" s="411" t="s">
        <v>3188</v>
      </c>
      <c r="F1855" s="411" t="s">
        <v>4008</v>
      </c>
      <c r="G1855" s="411" t="s">
        <v>4009</v>
      </c>
      <c r="H1855" s="540" t="s">
        <v>4010</v>
      </c>
      <c r="I1855" s="541" t="str">
        <f t="shared" si="133"/>
        <v>фото1</v>
      </c>
      <c r="J1855" s="541"/>
      <c r="K1855" s="542" t="s">
        <v>32</v>
      </c>
      <c r="L1855" s="546">
        <v>25</v>
      </c>
      <c r="M1855" s="558">
        <v>2848.9</v>
      </c>
      <c r="N1855" s="544"/>
      <c r="O1855" s="331">
        <f t="shared" si="134"/>
        <v>0</v>
      </c>
      <c r="P1855" s="545"/>
      <c r="Q1855" s="333" t="s">
        <v>3191</v>
      </c>
      <c r="R1855" s="340">
        <f t="shared" si="135"/>
        <v>113.956</v>
      </c>
      <c r="S1855" s="70"/>
      <c r="T1855" s="70"/>
    </row>
    <row r="1856" spans="1:20" ht="25.5" x14ac:dyDescent="0.2">
      <c r="A1856" s="519">
        <v>1841</v>
      </c>
      <c r="B1856" s="537">
        <v>2158</v>
      </c>
      <c r="C1856" s="538" t="s">
        <v>13478</v>
      </c>
      <c r="D1856" s="539"/>
      <c r="E1856" s="411" t="s">
        <v>3188</v>
      </c>
      <c r="F1856" s="411" t="s">
        <v>11211</v>
      </c>
      <c r="G1856" s="411" t="s">
        <v>11212</v>
      </c>
      <c r="H1856" s="540" t="s">
        <v>11213</v>
      </c>
      <c r="I1856" s="541" t="str">
        <f t="shared" si="133"/>
        <v>фото1</v>
      </c>
      <c r="J1856" s="541"/>
      <c r="K1856" s="542" t="s">
        <v>32</v>
      </c>
      <c r="L1856" s="546">
        <v>25</v>
      </c>
      <c r="M1856" s="558">
        <v>2556.5</v>
      </c>
      <c r="N1856" s="544"/>
      <c r="O1856" s="331">
        <f t="shared" si="134"/>
        <v>0</v>
      </c>
      <c r="P1856" s="545"/>
      <c r="Q1856" s="333" t="s">
        <v>3191</v>
      </c>
      <c r="R1856" s="340">
        <f t="shared" si="135"/>
        <v>102.26</v>
      </c>
      <c r="S1856" s="70"/>
      <c r="T1856" s="70"/>
    </row>
    <row r="1857" spans="1:20" ht="25.5" x14ac:dyDescent="0.2">
      <c r="A1857" s="519">
        <v>1842</v>
      </c>
      <c r="B1857" s="537">
        <v>5454</v>
      </c>
      <c r="C1857" s="538" t="s">
        <v>13479</v>
      </c>
      <c r="D1857" s="539"/>
      <c r="E1857" s="411" t="s">
        <v>3188</v>
      </c>
      <c r="F1857" s="411" t="s">
        <v>8694</v>
      </c>
      <c r="G1857" s="411" t="s">
        <v>8695</v>
      </c>
      <c r="H1857" s="540" t="s">
        <v>8696</v>
      </c>
      <c r="I1857" s="541" t="str">
        <f t="shared" si="133"/>
        <v>фото1</v>
      </c>
      <c r="J1857" s="541"/>
      <c r="K1857" s="542" t="s">
        <v>32</v>
      </c>
      <c r="L1857" s="546">
        <v>25</v>
      </c>
      <c r="M1857" s="558">
        <v>3831.4</v>
      </c>
      <c r="N1857" s="544"/>
      <c r="O1857" s="331">
        <f t="shared" si="134"/>
        <v>0</v>
      </c>
      <c r="P1857" s="545"/>
      <c r="Q1857" s="333" t="s">
        <v>3191</v>
      </c>
      <c r="R1857" s="340">
        <f t="shared" si="135"/>
        <v>153.256</v>
      </c>
      <c r="S1857" s="70"/>
      <c r="T1857" s="70"/>
    </row>
    <row r="1858" spans="1:20" ht="25.5" x14ac:dyDescent="0.2">
      <c r="A1858" s="519">
        <v>1843</v>
      </c>
      <c r="B1858" s="537">
        <v>5455</v>
      </c>
      <c r="C1858" s="538" t="s">
        <v>13480</v>
      </c>
      <c r="D1858" s="539"/>
      <c r="E1858" s="411" t="s">
        <v>3188</v>
      </c>
      <c r="F1858" s="411" t="s">
        <v>8697</v>
      </c>
      <c r="G1858" s="411" t="s">
        <v>8698</v>
      </c>
      <c r="H1858" s="540" t="s">
        <v>8699</v>
      </c>
      <c r="I1858" s="541" t="str">
        <f t="shared" si="133"/>
        <v>фото1</v>
      </c>
      <c r="J1858" s="541"/>
      <c r="K1858" s="542" t="s">
        <v>32</v>
      </c>
      <c r="L1858" s="546">
        <v>25</v>
      </c>
      <c r="M1858" s="558">
        <v>3831.4</v>
      </c>
      <c r="N1858" s="544"/>
      <c r="O1858" s="331">
        <f t="shared" si="134"/>
        <v>0</v>
      </c>
      <c r="P1858" s="545"/>
      <c r="Q1858" s="333" t="s">
        <v>3191</v>
      </c>
      <c r="R1858" s="340">
        <f t="shared" si="135"/>
        <v>153.256</v>
      </c>
      <c r="S1858" s="70"/>
      <c r="T1858" s="70"/>
    </row>
    <row r="1859" spans="1:20" ht="25.5" x14ac:dyDescent="0.2">
      <c r="A1859" s="519">
        <v>1844</v>
      </c>
      <c r="B1859" s="537">
        <v>4645</v>
      </c>
      <c r="C1859" s="538" t="s">
        <v>13481</v>
      </c>
      <c r="D1859" s="539"/>
      <c r="E1859" s="411" t="s">
        <v>3188</v>
      </c>
      <c r="F1859" s="411" t="s">
        <v>3205</v>
      </c>
      <c r="G1859" s="411" t="s">
        <v>3206</v>
      </c>
      <c r="H1859" s="540" t="s">
        <v>3207</v>
      </c>
      <c r="I1859" s="541" t="str">
        <f t="shared" si="133"/>
        <v>фото1</v>
      </c>
      <c r="J1859" s="541"/>
      <c r="K1859" s="542" t="s">
        <v>32</v>
      </c>
      <c r="L1859" s="546">
        <v>50</v>
      </c>
      <c r="M1859" s="558">
        <v>1512.3</v>
      </c>
      <c r="N1859" s="544"/>
      <c r="O1859" s="331">
        <f t="shared" si="134"/>
        <v>0</v>
      </c>
      <c r="P1859" s="545"/>
      <c r="Q1859" s="333" t="s">
        <v>3191</v>
      </c>
      <c r="R1859" s="340">
        <f t="shared" si="135"/>
        <v>30.245999999999999</v>
      </c>
      <c r="S1859" s="70"/>
      <c r="T1859" s="70"/>
    </row>
    <row r="1860" spans="1:20" ht="25.5" x14ac:dyDescent="0.2">
      <c r="A1860" s="519">
        <v>1845</v>
      </c>
      <c r="B1860" s="537">
        <v>1081</v>
      </c>
      <c r="C1860" s="538" t="s">
        <v>13482</v>
      </c>
      <c r="D1860" s="539"/>
      <c r="E1860" s="411" t="s">
        <v>3188</v>
      </c>
      <c r="F1860" s="411" t="s">
        <v>3202</v>
      </c>
      <c r="G1860" s="411" t="s">
        <v>3203</v>
      </c>
      <c r="H1860" s="540" t="s">
        <v>3204</v>
      </c>
      <c r="I1860" s="541" t="str">
        <f t="shared" si="133"/>
        <v>фото1</v>
      </c>
      <c r="J1860" s="541"/>
      <c r="K1860" s="542" t="s">
        <v>32</v>
      </c>
      <c r="L1860" s="546">
        <v>25</v>
      </c>
      <c r="M1860" s="558">
        <v>2142.4</v>
      </c>
      <c r="N1860" s="544"/>
      <c r="O1860" s="331">
        <f t="shared" si="134"/>
        <v>0</v>
      </c>
      <c r="P1860" s="545"/>
      <c r="Q1860" s="333" t="s">
        <v>3191</v>
      </c>
      <c r="R1860" s="340">
        <f t="shared" si="135"/>
        <v>85.695999999999998</v>
      </c>
      <c r="S1860" s="70"/>
      <c r="T1860" s="70"/>
    </row>
    <row r="1861" spans="1:20" ht="25.5" x14ac:dyDescent="0.2">
      <c r="A1861" s="519">
        <v>1846</v>
      </c>
      <c r="B1861" s="537">
        <v>4212</v>
      </c>
      <c r="C1861" s="538" t="s">
        <v>13483</v>
      </c>
      <c r="D1861" s="539"/>
      <c r="E1861" s="411" t="s">
        <v>3188</v>
      </c>
      <c r="F1861" s="411" t="s">
        <v>3208</v>
      </c>
      <c r="G1861" s="411" t="s">
        <v>3209</v>
      </c>
      <c r="H1861" s="540" t="s">
        <v>3210</v>
      </c>
      <c r="I1861" s="541" t="str">
        <f t="shared" si="133"/>
        <v>фото1</v>
      </c>
      <c r="J1861" s="541"/>
      <c r="K1861" s="542" t="s">
        <v>32</v>
      </c>
      <c r="L1861" s="546">
        <v>25</v>
      </c>
      <c r="M1861" s="558">
        <v>1947.5</v>
      </c>
      <c r="N1861" s="544"/>
      <c r="O1861" s="331">
        <f t="shared" si="134"/>
        <v>0</v>
      </c>
      <c r="P1861" s="545"/>
      <c r="Q1861" s="333" t="s">
        <v>3191</v>
      </c>
      <c r="R1861" s="340">
        <f t="shared" si="135"/>
        <v>77.900000000000006</v>
      </c>
      <c r="S1861" s="70"/>
      <c r="T1861" s="70"/>
    </row>
    <row r="1862" spans="1:20" ht="25.5" x14ac:dyDescent="0.2">
      <c r="A1862" s="519">
        <v>1847</v>
      </c>
      <c r="B1862" s="537">
        <v>4213</v>
      </c>
      <c r="C1862" s="538" t="s">
        <v>13484</v>
      </c>
      <c r="D1862" s="539"/>
      <c r="E1862" s="411" t="s">
        <v>3188</v>
      </c>
      <c r="F1862" s="411" t="s">
        <v>3211</v>
      </c>
      <c r="G1862" s="411" t="s">
        <v>3212</v>
      </c>
      <c r="H1862" s="540" t="s">
        <v>3213</v>
      </c>
      <c r="I1862" s="541" t="str">
        <f t="shared" si="133"/>
        <v>фото1</v>
      </c>
      <c r="J1862" s="541"/>
      <c r="K1862" s="542" t="s">
        <v>32</v>
      </c>
      <c r="L1862" s="546">
        <v>50</v>
      </c>
      <c r="M1862" s="558">
        <v>3539.1</v>
      </c>
      <c r="N1862" s="544"/>
      <c r="O1862" s="331">
        <f t="shared" si="134"/>
        <v>0</v>
      </c>
      <c r="P1862" s="545"/>
      <c r="Q1862" s="333" t="s">
        <v>3191</v>
      </c>
      <c r="R1862" s="340">
        <f t="shared" si="135"/>
        <v>70.781999999999996</v>
      </c>
      <c r="S1862" s="70"/>
      <c r="T1862" s="70"/>
    </row>
    <row r="1863" spans="1:20" ht="25.5" x14ac:dyDescent="0.2">
      <c r="A1863" s="519">
        <v>1848</v>
      </c>
      <c r="B1863" s="537">
        <v>2749</v>
      </c>
      <c r="C1863" s="538" t="s">
        <v>13485</v>
      </c>
      <c r="D1863" s="539"/>
      <c r="E1863" s="411" t="s">
        <v>3188</v>
      </c>
      <c r="F1863" s="411" t="s">
        <v>3214</v>
      </c>
      <c r="G1863" s="411" t="s">
        <v>3215</v>
      </c>
      <c r="H1863" s="540" t="s">
        <v>3217</v>
      </c>
      <c r="I1863" s="541" t="str">
        <f t="shared" si="133"/>
        <v>фото1</v>
      </c>
      <c r="J1863" s="541"/>
      <c r="K1863" s="542" t="s">
        <v>32</v>
      </c>
      <c r="L1863" s="546">
        <v>50</v>
      </c>
      <c r="M1863" s="558">
        <v>1700.6999999999998</v>
      </c>
      <c r="N1863" s="544"/>
      <c r="O1863" s="331">
        <f t="shared" si="134"/>
        <v>0</v>
      </c>
      <c r="P1863" s="545"/>
      <c r="Q1863" s="333" t="s">
        <v>3216</v>
      </c>
      <c r="R1863" s="340">
        <f t="shared" si="135"/>
        <v>34.013999999999996</v>
      </c>
      <c r="S1863" s="70"/>
      <c r="T1863" s="70"/>
    </row>
    <row r="1864" spans="1:20" ht="25.5" x14ac:dyDescent="0.2">
      <c r="A1864" s="519">
        <v>1849</v>
      </c>
      <c r="B1864" s="537">
        <v>10849</v>
      </c>
      <c r="C1864" s="538" t="s">
        <v>14939</v>
      </c>
      <c r="D1864" s="539"/>
      <c r="E1864" s="412" t="s">
        <v>3220</v>
      </c>
      <c r="F1864" s="412" t="s">
        <v>14940</v>
      </c>
      <c r="G1864" s="412" t="s">
        <v>14941</v>
      </c>
      <c r="H1864" s="547" t="s">
        <v>14942</v>
      </c>
      <c r="I1864" s="541" t="str">
        <f t="shared" si="133"/>
        <v>фото1</v>
      </c>
      <c r="J1864" s="541"/>
      <c r="K1864" s="542" t="s">
        <v>32</v>
      </c>
      <c r="L1864" s="546">
        <v>25</v>
      </c>
      <c r="M1864" s="558">
        <v>4479.3</v>
      </c>
      <c r="N1864" s="544"/>
      <c r="O1864" s="331">
        <f t="shared" si="134"/>
        <v>0</v>
      </c>
      <c r="P1864" s="545" t="s">
        <v>13902</v>
      </c>
      <c r="Q1864" s="333" t="s">
        <v>14943</v>
      </c>
      <c r="R1864" s="340">
        <f t="shared" si="135"/>
        <v>179.172</v>
      </c>
      <c r="S1864" s="70"/>
      <c r="T1864" s="70"/>
    </row>
    <row r="1865" spans="1:20" ht="15" x14ac:dyDescent="0.2">
      <c r="A1865" s="519">
        <v>1850</v>
      </c>
      <c r="B1865" s="537">
        <v>3202</v>
      </c>
      <c r="C1865" s="538" t="s">
        <v>13486</v>
      </c>
      <c r="D1865" s="539"/>
      <c r="E1865" s="411" t="s">
        <v>3220</v>
      </c>
      <c r="F1865" s="411" t="s">
        <v>3222</v>
      </c>
      <c r="G1865" s="411" t="s">
        <v>3223</v>
      </c>
      <c r="H1865" s="540" t="s">
        <v>3224</v>
      </c>
      <c r="I1865" s="541" t="str">
        <f t="shared" si="133"/>
        <v>фото1</v>
      </c>
      <c r="J1865" s="541"/>
      <c r="K1865" s="542" t="s">
        <v>32</v>
      </c>
      <c r="L1865" s="546">
        <v>50</v>
      </c>
      <c r="M1865" s="558">
        <v>3084.2999999999997</v>
      </c>
      <c r="N1865" s="544"/>
      <c r="O1865" s="331">
        <f t="shared" si="134"/>
        <v>0</v>
      </c>
      <c r="P1865" s="545"/>
      <c r="Q1865" s="333" t="s">
        <v>3221</v>
      </c>
      <c r="R1865" s="340">
        <f t="shared" si="135"/>
        <v>61.685999999999993</v>
      </c>
      <c r="S1865" s="70"/>
      <c r="T1865" s="70"/>
    </row>
    <row r="1866" spans="1:20" ht="38.25" x14ac:dyDescent="0.2">
      <c r="A1866" s="519">
        <v>1851</v>
      </c>
      <c r="B1866" s="537">
        <v>10848</v>
      </c>
      <c r="C1866" s="538" t="s">
        <v>14944</v>
      </c>
      <c r="D1866" s="539"/>
      <c r="E1866" s="412" t="s">
        <v>3220</v>
      </c>
      <c r="F1866" s="412" t="s">
        <v>14945</v>
      </c>
      <c r="G1866" s="412" t="s">
        <v>14946</v>
      </c>
      <c r="H1866" s="547" t="s">
        <v>14947</v>
      </c>
      <c r="I1866" s="541" t="str">
        <f t="shared" si="133"/>
        <v>фото1</v>
      </c>
      <c r="J1866" s="541"/>
      <c r="K1866" s="542" t="s">
        <v>32</v>
      </c>
      <c r="L1866" s="546">
        <v>25</v>
      </c>
      <c r="M1866" s="558">
        <v>3309.2999999999997</v>
      </c>
      <c r="N1866" s="544"/>
      <c r="O1866" s="331">
        <f t="shared" si="134"/>
        <v>0</v>
      </c>
      <c r="P1866" s="545" t="s">
        <v>13902</v>
      </c>
      <c r="Q1866" s="333" t="s">
        <v>3221</v>
      </c>
      <c r="R1866" s="340">
        <f t="shared" si="135"/>
        <v>132.37199999999999</v>
      </c>
      <c r="S1866" s="70"/>
      <c r="T1866" s="70"/>
    </row>
    <row r="1867" spans="1:20" ht="25.5" x14ac:dyDescent="0.2">
      <c r="A1867" s="519">
        <v>1852</v>
      </c>
      <c r="B1867" s="537">
        <v>1805</v>
      </c>
      <c r="C1867" s="538" t="s">
        <v>13487</v>
      </c>
      <c r="D1867" s="539"/>
      <c r="E1867" s="411" t="s">
        <v>3220</v>
      </c>
      <c r="F1867" s="411" t="s">
        <v>8700</v>
      </c>
      <c r="G1867" s="411" t="s">
        <v>8701</v>
      </c>
      <c r="H1867" s="540" t="s">
        <v>8702</v>
      </c>
      <c r="I1867" s="541" t="str">
        <f t="shared" si="133"/>
        <v>фото1</v>
      </c>
      <c r="J1867" s="541"/>
      <c r="K1867" s="542" t="s">
        <v>32</v>
      </c>
      <c r="L1867" s="546">
        <v>25</v>
      </c>
      <c r="M1867" s="558">
        <v>3733.9</v>
      </c>
      <c r="N1867" s="544"/>
      <c r="O1867" s="331">
        <f t="shared" si="134"/>
        <v>0</v>
      </c>
      <c r="P1867" s="545"/>
      <c r="Q1867" s="333" t="s">
        <v>3221</v>
      </c>
      <c r="R1867" s="340">
        <f t="shared" si="135"/>
        <v>149.35599999999999</v>
      </c>
      <c r="S1867" s="70"/>
      <c r="T1867" s="70"/>
    </row>
    <row r="1868" spans="1:20" ht="25.5" x14ac:dyDescent="0.2">
      <c r="A1868" s="519">
        <v>1853</v>
      </c>
      <c r="B1868" s="537">
        <v>4745</v>
      </c>
      <c r="C1868" s="538" t="s">
        <v>13488</v>
      </c>
      <c r="D1868" s="539"/>
      <c r="E1868" s="411" t="s">
        <v>3220</v>
      </c>
      <c r="F1868" s="411" t="s">
        <v>3225</v>
      </c>
      <c r="G1868" s="411" t="s">
        <v>3226</v>
      </c>
      <c r="H1868" s="540" t="s">
        <v>3227</v>
      </c>
      <c r="I1868" s="541" t="str">
        <f t="shared" ref="I1868:I1931" si="136">HYPERLINK("http://www.gardenbulbs.ru/images/vesna_CL/thumbnails/"&amp;C1868&amp;".jpg","фото1")</f>
        <v>фото1</v>
      </c>
      <c r="J1868" s="541"/>
      <c r="K1868" s="542" t="s">
        <v>32</v>
      </c>
      <c r="L1868" s="546">
        <v>25</v>
      </c>
      <c r="M1868" s="558">
        <v>3733.9</v>
      </c>
      <c r="N1868" s="544"/>
      <c r="O1868" s="331">
        <f t="shared" ref="O1868:O1931" si="137">IF(ISERROR(N1868*M1868),0,N1868*M1868)</f>
        <v>0</v>
      </c>
      <c r="P1868" s="545"/>
      <c r="Q1868" s="333" t="s">
        <v>3221</v>
      </c>
      <c r="R1868" s="340">
        <f t="shared" ref="R1868:R1931" si="138">M1868/L1868</f>
        <v>149.35599999999999</v>
      </c>
      <c r="S1868" s="70"/>
      <c r="T1868" s="70"/>
    </row>
    <row r="1869" spans="1:20" ht="25.5" x14ac:dyDescent="0.2">
      <c r="A1869" s="519">
        <v>1854</v>
      </c>
      <c r="B1869" s="537">
        <v>623</v>
      </c>
      <c r="C1869" s="538" t="s">
        <v>13489</v>
      </c>
      <c r="D1869" s="539"/>
      <c r="E1869" s="411" t="s">
        <v>3220</v>
      </c>
      <c r="F1869" s="411" t="s">
        <v>3228</v>
      </c>
      <c r="G1869" s="411" t="s">
        <v>3229</v>
      </c>
      <c r="H1869" s="540" t="s">
        <v>3230</v>
      </c>
      <c r="I1869" s="541" t="str">
        <f t="shared" si="136"/>
        <v>фото1</v>
      </c>
      <c r="J1869" s="541"/>
      <c r="K1869" s="542" t="s">
        <v>32</v>
      </c>
      <c r="L1869" s="546">
        <v>25</v>
      </c>
      <c r="M1869" s="558">
        <v>2280.5</v>
      </c>
      <c r="N1869" s="544"/>
      <c r="O1869" s="331">
        <f t="shared" si="137"/>
        <v>0</v>
      </c>
      <c r="P1869" s="545"/>
      <c r="Q1869" s="333" t="s">
        <v>3221</v>
      </c>
      <c r="R1869" s="340">
        <f t="shared" si="138"/>
        <v>91.22</v>
      </c>
      <c r="S1869" s="70"/>
      <c r="T1869" s="70"/>
    </row>
    <row r="1870" spans="1:20" ht="25.5" x14ac:dyDescent="0.2">
      <c r="A1870" s="519">
        <v>1855</v>
      </c>
      <c r="B1870" s="537">
        <v>6891</v>
      </c>
      <c r="C1870" s="538" t="s">
        <v>13490</v>
      </c>
      <c r="D1870" s="539"/>
      <c r="E1870" s="411" t="s">
        <v>3220</v>
      </c>
      <c r="F1870" s="411" t="s">
        <v>4011</v>
      </c>
      <c r="G1870" s="411" t="s">
        <v>4012</v>
      </c>
      <c r="H1870" s="540" t="s">
        <v>4013</v>
      </c>
      <c r="I1870" s="541" t="str">
        <f t="shared" si="136"/>
        <v>фото1</v>
      </c>
      <c r="J1870" s="541"/>
      <c r="K1870" s="542" t="s">
        <v>32</v>
      </c>
      <c r="L1870" s="546">
        <v>25</v>
      </c>
      <c r="M1870" s="558">
        <v>3309.2999999999997</v>
      </c>
      <c r="N1870" s="544"/>
      <c r="O1870" s="331">
        <f t="shared" si="137"/>
        <v>0</v>
      </c>
      <c r="P1870" s="545"/>
      <c r="Q1870" s="333" t="s">
        <v>3221</v>
      </c>
      <c r="R1870" s="340">
        <f t="shared" si="138"/>
        <v>132.37199999999999</v>
      </c>
      <c r="S1870" s="70"/>
      <c r="T1870" s="70"/>
    </row>
    <row r="1871" spans="1:20" ht="25.5" x14ac:dyDescent="0.2">
      <c r="A1871" s="519">
        <v>1856</v>
      </c>
      <c r="B1871" s="537">
        <v>1807</v>
      </c>
      <c r="C1871" s="538" t="s">
        <v>13491</v>
      </c>
      <c r="D1871" s="539"/>
      <c r="E1871" s="411" t="s">
        <v>3220</v>
      </c>
      <c r="F1871" s="411" t="s">
        <v>3231</v>
      </c>
      <c r="G1871" s="411" t="s">
        <v>3232</v>
      </c>
      <c r="H1871" s="540" t="s">
        <v>3233</v>
      </c>
      <c r="I1871" s="541" t="str">
        <f t="shared" si="136"/>
        <v>фото1</v>
      </c>
      <c r="J1871" s="541"/>
      <c r="K1871" s="542" t="s">
        <v>32</v>
      </c>
      <c r="L1871" s="546">
        <v>25</v>
      </c>
      <c r="M1871" s="558">
        <v>2857</v>
      </c>
      <c r="N1871" s="544"/>
      <c r="O1871" s="331">
        <f t="shared" si="137"/>
        <v>0</v>
      </c>
      <c r="P1871" s="545"/>
      <c r="Q1871" s="333" t="s">
        <v>3221</v>
      </c>
      <c r="R1871" s="340">
        <f t="shared" si="138"/>
        <v>114.28</v>
      </c>
      <c r="S1871" s="70"/>
      <c r="T1871" s="70"/>
    </row>
    <row r="1872" spans="1:20" ht="25.5" x14ac:dyDescent="0.2">
      <c r="A1872" s="519">
        <v>1857</v>
      </c>
      <c r="B1872" s="537">
        <v>5462</v>
      </c>
      <c r="C1872" s="538" t="s">
        <v>13492</v>
      </c>
      <c r="D1872" s="539" t="s">
        <v>13493</v>
      </c>
      <c r="E1872" s="411" t="s">
        <v>3220</v>
      </c>
      <c r="F1872" s="411" t="s">
        <v>8703</v>
      </c>
      <c r="G1872" s="411" t="s">
        <v>8704</v>
      </c>
      <c r="H1872" s="540" t="s">
        <v>8705</v>
      </c>
      <c r="I1872" s="541" t="str">
        <f t="shared" si="136"/>
        <v>фото1</v>
      </c>
      <c r="J1872" s="541" t="str">
        <f t="shared" ref="J1872:J1873" si="139">HYPERLINK("http://www.gardenbulbs.ru/images/vesna_CL/thumbnails/"&amp;D2295&amp;".jpg","фото2")</f>
        <v>фото2</v>
      </c>
      <c r="K1872" s="542" t="s">
        <v>32</v>
      </c>
      <c r="L1872" s="546">
        <v>25</v>
      </c>
      <c r="M1872" s="558">
        <v>3309.2999999999997</v>
      </c>
      <c r="N1872" s="544"/>
      <c r="O1872" s="331">
        <f t="shared" si="137"/>
        <v>0</v>
      </c>
      <c r="P1872" s="545"/>
      <c r="Q1872" s="333" t="s">
        <v>3221</v>
      </c>
      <c r="R1872" s="340">
        <f t="shared" si="138"/>
        <v>132.37199999999999</v>
      </c>
      <c r="S1872" s="70"/>
      <c r="T1872" s="70"/>
    </row>
    <row r="1873" spans="1:20" ht="25.5" x14ac:dyDescent="0.2">
      <c r="A1873" s="519">
        <v>1858</v>
      </c>
      <c r="B1873" s="537">
        <v>5459</v>
      </c>
      <c r="C1873" s="538" t="s">
        <v>13494</v>
      </c>
      <c r="D1873" s="539" t="s">
        <v>13495</v>
      </c>
      <c r="E1873" s="411" t="s">
        <v>3220</v>
      </c>
      <c r="F1873" s="411" t="s">
        <v>14948</v>
      </c>
      <c r="G1873" s="411" t="s">
        <v>8706</v>
      </c>
      <c r="H1873" s="540" t="s">
        <v>8707</v>
      </c>
      <c r="I1873" s="541" t="str">
        <f t="shared" si="136"/>
        <v>фото1</v>
      </c>
      <c r="J1873" s="541" t="str">
        <f t="shared" si="139"/>
        <v>фото2</v>
      </c>
      <c r="K1873" s="542" t="s">
        <v>32</v>
      </c>
      <c r="L1873" s="546">
        <v>25</v>
      </c>
      <c r="M1873" s="558">
        <v>3546.4</v>
      </c>
      <c r="N1873" s="544"/>
      <c r="O1873" s="331">
        <f t="shared" si="137"/>
        <v>0</v>
      </c>
      <c r="P1873" s="545"/>
      <c r="Q1873" s="333" t="s">
        <v>3221</v>
      </c>
      <c r="R1873" s="340">
        <f t="shared" si="138"/>
        <v>141.85599999999999</v>
      </c>
      <c r="S1873" s="70"/>
      <c r="T1873" s="70"/>
    </row>
    <row r="1874" spans="1:20" ht="25.5" x14ac:dyDescent="0.2">
      <c r="A1874" s="519">
        <v>1859</v>
      </c>
      <c r="B1874" s="537">
        <v>1806</v>
      </c>
      <c r="C1874" s="538" t="s">
        <v>13496</v>
      </c>
      <c r="D1874" s="539"/>
      <c r="E1874" s="411" t="s">
        <v>3220</v>
      </c>
      <c r="F1874" s="411" t="s">
        <v>3234</v>
      </c>
      <c r="G1874" s="411" t="s">
        <v>3235</v>
      </c>
      <c r="H1874" s="540" t="s">
        <v>3236</v>
      </c>
      <c r="I1874" s="541" t="str">
        <f t="shared" si="136"/>
        <v>фото1</v>
      </c>
      <c r="J1874" s="541"/>
      <c r="K1874" s="542" t="s">
        <v>32</v>
      </c>
      <c r="L1874" s="546">
        <v>50</v>
      </c>
      <c r="M1874" s="558">
        <v>3045.4</v>
      </c>
      <c r="N1874" s="544"/>
      <c r="O1874" s="331">
        <f t="shared" si="137"/>
        <v>0</v>
      </c>
      <c r="P1874" s="545"/>
      <c r="Q1874" s="333" t="s">
        <v>3221</v>
      </c>
      <c r="R1874" s="340">
        <f t="shared" si="138"/>
        <v>60.908000000000001</v>
      </c>
      <c r="S1874" s="70"/>
      <c r="T1874" s="70"/>
    </row>
    <row r="1875" spans="1:20" ht="15" x14ac:dyDescent="0.2">
      <c r="A1875" s="519">
        <v>1860</v>
      </c>
      <c r="B1875" s="537">
        <v>3204</v>
      </c>
      <c r="C1875" s="538" t="s">
        <v>13497</v>
      </c>
      <c r="D1875" s="539"/>
      <c r="E1875" s="411" t="s">
        <v>3220</v>
      </c>
      <c r="F1875" s="411" t="s">
        <v>3237</v>
      </c>
      <c r="G1875" s="411" t="s">
        <v>3238</v>
      </c>
      <c r="H1875" s="540" t="s">
        <v>3239</v>
      </c>
      <c r="I1875" s="541" t="str">
        <f t="shared" si="136"/>
        <v>фото1</v>
      </c>
      <c r="J1875" s="541"/>
      <c r="K1875" s="542" t="s">
        <v>32</v>
      </c>
      <c r="L1875" s="546">
        <v>25</v>
      </c>
      <c r="M1875" s="558">
        <v>2775.7999999999997</v>
      </c>
      <c r="N1875" s="544"/>
      <c r="O1875" s="331">
        <f t="shared" si="137"/>
        <v>0</v>
      </c>
      <c r="P1875" s="545"/>
      <c r="Q1875" s="333" t="s">
        <v>3221</v>
      </c>
      <c r="R1875" s="340">
        <f t="shared" si="138"/>
        <v>111.03199999999998</v>
      </c>
      <c r="S1875" s="70"/>
      <c r="T1875" s="70"/>
    </row>
    <row r="1876" spans="1:20" ht="15" x14ac:dyDescent="0.2">
      <c r="A1876" s="519">
        <v>1861</v>
      </c>
      <c r="B1876" s="537">
        <v>4229</v>
      </c>
      <c r="C1876" s="538" t="s">
        <v>13498</v>
      </c>
      <c r="D1876" s="539"/>
      <c r="E1876" s="411" t="s">
        <v>3220</v>
      </c>
      <c r="F1876" s="411" t="s">
        <v>3240</v>
      </c>
      <c r="G1876" s="411" t="s">
        <v>3241</v>
      </c>
      <c r="H1876" s="540" t="s">
        <v>3242</v>
      </c>
      <c r="I1876" s="541" t="str">
        <f t="shared" si="136"/>
        <v>фото1</v>
      </c>
      <c r="J1876" s="541"/>
      <c r="K1876" s="542" t="s">
        <v>32</v>
      </c>
      <c r="L1876" s="546">
        <v>25</v>
      </c>
      <c r="M1876" s="558">
        <v>3039.7</v>
      </c>
      <c r="N1876" s="544"/>
      <c r="O1876" s="331">
        <f t="shared" si="137"/>
        <v>0</v>
      </c>
      <c r="P1876" s="545"/>
      <c r="Q1876" s="333" t="s">
        <v>3221</v>
      </c>
      <c r="R1876" s="340">
        <f t="shared" si="138"/>
        <v>121.58799999999999</v>
      </c>
      <c r="S1876" s="70"/>
      <c r="T1876" s="70"/>
    </row>
    <row r="1877" spans="1:20" ht="15" x14ac:dyDescent="0.2">
      <c r="A1877" s="519">
        <v>1862</v>
      </c>
      <c r="B1877" s="537">
        <v>3206</v>
      </c>
      <c r="C1877" s="538" t="s">
        <v>13499</v>
      </c>
      <c r="D1877" s="539"/>
      <c r="E1877" s="411" t="s">
        <v>3220</v>
      </c>
      <c r="F1877" s="411" t="s">
        <v>3243</v>
      </c>
      <c r="G1877" s="411" t="s">
        <v>3244</v>
      </c>
      <c r="H1877" s="540" t="s">
        <v>3245</v>
      </c>
      <c r="I1877" s="541" t="str">
        <f t="shared" si="136"/>
        <v>фото1</v>
      </c>
      <c r="J1877" s="541"/>
      <c r="K1877" s="542" t="s">
        <v>32</v>
      </c>
      <c r="L1877" s="546">
        <v>25</v>
      </c>
      <c r="M1877" s="558">
        <v>2467.1999999999998</v>
      </c>
      <c r="N1877" s="544"/>
      <c r="O1877" s="331">
        <f t="shared" si="137"/>
        <v>0</v>
      </c>
      <c r="P1877" s="545"/>
      <c r="Q1877" s="333" t="s">
        <v>3221</v>
      </c>
      <c r="R1877" s="340">
        <f t="shared" si="138"/>
        <v>98.687999999999988</v>
      </c>
      <c r="S1877" s="70"/>
      <c r="T1877" s="70"/>
    </row>
    <row r="1878" spans="1:20" ht="15" x14ac:dyDescent="0.2">
      <c r="A1878" s="519">
        <v>1863</v>
      </c>
      <c r="B1878" s="537">
        <v>2725</v>
      </c>
      <c r="C1878" s="538" t="s">
        <v>13500</v>
      </c>
      <c r="D1878" s="539"/>
      <c r="E1878" s="411" t="s">
        <v>3220</v>
      </c>
      <c r="F1878" s="411" t="s">
        <v>3246</v>
      </c>
      <c r="G1878" s="411" t="s">
        <v>3247</v>
      </c>
      <c r="H1878" s="540" t="s">
        <v>3248</v>
      </c>
      <c r="I1878" s="541" t="str">
        <f t="shared" si="136"/>
        <v>фото1</v>
      </c>
      <c r="J1878" s="541"/>
      <c r="K1878" s="542" t="s">
        <v>32</v>
      </c>
      <c r="L1878" s="546">
        <v>25</v>
      </c>
      <c r="M1878" s="558">
        <v>2345.4</v>
      </c>
      <c r="N1878" s="544"/>
      <c r="O1878" s="331">
        <f t="shared" si="137"/>
        <v>0</v>
      </c>
      <c r="P1878" s="545"/>
      <c r="Q1878" s="333" t="s">
        <v>3221</v>
      </c>
      <c r="R1878" s="340">
        <f t="shared" si="138"/>
        <v>93.816000000000003</v>
      </c>
      <c r="S1878" s="70"/>
      <c r="T1878" s="70"/>
    </row>
    <row r="1879" spans="1:20" ht="15" x14ac:dyDescent="0.2">
      <c r="A1879" s="519">
        <v>1864</v>
      </c>
      <c r="B1879" s="537">
        <v>3207</v>
      </c>
      <c r="C1879" s="538" t="s">
        <v>13501</v>
      </c>
      <c r="D1879" s="539"/>
      <c r="E1879" s="411" t="s">
        <v>3220</v>
      </c>
      <c r="F1879" s="411" t="s">
        <v>536</v>
      </c>
      <c r="G1879" s="411" t="s">
        <v>537</v>
      </c>
      <c r="H1879" s="540" t="s">
        <v>772</v>
      </c>
      <c r="I1879" s="541" t="str">
        <f t="shared" si="136"/>
        <v>фото1</v>
      </c>
      <c r="J1879" s="541"/>
      <c r="K1879" s="542" t="s">
        <v>32</v>
      </c>
      <c r="L1879" s="546">
        <v>25</v>
      </c>
      <c r="M1879" s="558">
        <v>1931.3</v>
      </c>
      <c r="N1879" s="544"/>
      <c r="O1879" s="331">
        <f t="shared" si="137"/>
        <v>0</v>
      </c>
      <c r="P1879" s="545"/>
      <c r="Q1879" s="333" t="s">
        <v>3221</v>
      </c>
      <c r="R1879" s="340">
        <f t="shared" si="138"/>
        <v>77.251999999999995</v>
      </c>
      <c r="S1879" s="70"/>
      <c r="T1879" s="70"/>
    </row>
    <row r="1880" spans="1:20" ht="25.5" x14ac:dyDescent="0.2">
      <c r="A1880" s="519">
        <v>1865</v>
      </c>
      <c r="B1880" s="537">
        <v>3208</v>
      </c>
      <c r="C1880" s="538" t="s">
        <v>13502</v>
      </c>
      <c r="D1880" s="539"/>
      <c r="E1880" s="411" t="s">
        <v>3220</v>
      </c>
      <c r="F1880" s="411" t="s">
        <v>3249</v>
      </c>
      <c r="G1880" s="411" t="s">
        <v>3250</v>
      </c>
      <c r="H1880" s="540" t="s">
        <v>3251</v>
      </c>
      <c r="I1880" s="541" t="str">
        <f t="shared" si="136"/>
        <v>фото1</v>
      </c>
      <c r="J1880" s="541"/>
      <c r="K1880" s="542" t="s">
        <v>32</v>
      </c>
      <c r="L1880" s="546">
        <v>25</v>
      </c>
      <c r="M1880" s="558">
        <v>3051.9</v>
      </c>
      <c r="N1880" s="544"/>
      <c r="O1880" s="331">
        <f t="shared" si="137"/>
        <v>0</v>
      </c>
      <c r="P1880" s="545"/>
      <c r="Q1880" s="333" t="s">
        <v>3221</v>
      </c>
      <c r="R1880" s="340">
        <f t="shared" si="138"/>
        <v>122.07600000000001</v>
      </c>
      <c r="S1880" s="70"/>
      <c r="T1880" s="70"/>
    </row>
    <row r="1881" spans="1:20" ht="25.5" x14ac:dyDescent="0.2">
      <c r="A1881" s="519">
        <v>1866</v>
      </c>
      <c r="B1881" s="537">
        <v>5464</v>
      </c>
      <c r="C1881" s="538" t="s">
        <v>13503</v>
      </c>
      <c r="D1881" s="539" t="s">
        <v>13504</v>
      </c>
      <c r="E1881" s="411" t="s">
        <v>3220</v>
      </c>
      <c r="F1881" s="411" t="s">
        <v>8709</v>
      </c>
      <c r="G1881" s="411" t="s">
        <v>8710</v>
      </c>
      <c r="H1881" s="540" t="s">
        <v>8711</v>
      </c>
      <c r="I1881" s="541" t="str">
        <f t="shared" si="136"/>
        <v>фото1</v>
      </c>
      <c r="J1881" s="541" t="str">
        <f>HYPERLINK("http://www.gardenbulbs.ru/images/vesna_CL/thumbnails/"&amp;D2304&amp;".jpg","фото2")</f>
        <v>фото2</v>
      </c>
      <c r="K1881" s="542" t="s">
        <v>32</v>
      </c>
      <c r="L1881" s="546">
        <v>25</v>
      </c>
      <c r="M1881" s="558">
        <v>3425.4</v>
      </c>
      <c r="N1881" s="544"/>
      <c r="O1881" s="331">
        <f t="shared" si="137"/>
        <v>0</v>
      </c>
      <c r="P1881" s="545"/>
      <c r="Q1881" s="333" t="s">
        <v>8708</v>
      </c>
      <c r="R1881" s="340">
        <f t="shared" si="138"/>
        <v>137.01599999999999</v>
      </c>
      <c r="S1881" s="70"/>
      <c r="T1881" s="70"/>
    </row>
    <row r="1882" spans="1:20" ht="25.5" x14ac:dyDescent="0.2">
      <c r="A1882" s="519">
        <v>1867</v>
      </c>
      <c r="B1882" s="537">
        <v>622</v>
      </c>
      <c r="C1882" s="538" t="s">
        <v>13505</v>
      </c>
      <c r="D1882" s="539"/>
      <c r="E1882" s="411" t="s">
        <v>3220</v>
      </c>
      <c r="F1882" s="411" t="s">
        <v>3252</v>
      </c>
      <c r="G1882" s="411" t="s">
        <v>3253</v>
      </c>
      <c r="H1882" s="540" t="s">
        <v>3254</v>
      </c>
      <c r="I1882" s="541" t="str">
        <f t="shared" si="136"/>
        <v>фото1</v>
      </c>
      <c r="J1882" s="541"/>
      <c r="K1882" s="542" t="s">
        <v>32</v>
      </c>
      <c r="L1882" s="546">
        <v>25</v>
      </c>
      <c r="M1882" s="558">
        <v>2775.7999999999997</v>
      </c>
      <c r="N1882" s="544"/>
      <c r="O1882" s="331">
        <f t="shared" si="137"/>
        <v>0</v>
      </c>
      <c r="P1882" s="545"/>
      <c r="Q1882" s="333" t="s">
        <v>3221</v>
      </c>
      <c r="R1882" s="340">
        <f t="shared" si="138"/>
        <v>111.03199999999998</v>
      </c>
      <c r="S1882" s="70"/>
      <c r="T1882" s="70"/>
    </row>
    <row r="1883" spans="1:20" ht="25.5" x14ac:dyDescent="0.2">
      <c r="A1883" s="519">
        <v>1868</v>
      </c>
      <c r="B1883" s="537">
        <v>1112</v>
      </c>
      <c r="C1883" s="538" t="s">
        <v>13506</v>
      </c>
      <c r="D1883" s="539"/>
      <c r="E1883" s="411" t="s">
        <v>3220</v>
      </c>
      <c r="F1883" s="411" t="s">
        <v>3255</v>
      </c>
      <c r="G1883" s="411" t="s">
        <v>3256</v>
      </c>
      <c r="H1883" s="540" t="s">
        <v>3257</v>
      </c>
      <c r="I1883" s="541" t="str">
        <f t="shared" si="136"/>
        <v>фото1</v>
      </c>
      <c r="J1883" s="541"/>
      <c r="K1883" s="542" t="s">
        <v>32</v>
      </c>
      <c r="L1883" s="546">
        <v>25</v>
      </c>
      <c r="M1883" s="558">
        <v>2775.7999999999997</v>
      </c>
      <c r="N1883" s="544"/>
      <c r="O1883" s="331">
        <f t="shared" si="137"/>
        <v>0</v>
      </c>
      <c r="P1883" s="545"/>
      <c r="Q1883" s="333" t="s">
        <v>3221</v>
      </c>
      <c r="R1883" s="340">
        <f t="shared" si="138"/>
        <v>111.03199999999998</v>
      </c>
      <c r="S1883" s="70"/>
      <c r="T1883" s="70"/>
    </row>
    <row r="1884" spans="1:20" ht="25.5" x14ac:dyDescent="0.2">
      <c r="A1884" s="519">
        <v>1869</v>
      </c>
      <c r="B1884" s="537">
        <v>4711</v>
      </c>
      <c r="C1884" s="538" t="s">
        <v>13507</v>
      </c>
      <c r="D1884" s="539"/>
      <c r="E1884" s="411" t="s">
        <v>3258</v>
      </c>
      <c r="F1884" s="411" t="s">
        <v>3259</v>
      </c>
      <c r="G1884" s="411" t="s">
        <v>3260</v>
      </c>
      <c r="H1884" s="540" t="s">
        <v>3262</v>
      </c>
      <c r="I1884" s="541" t="str">
        <f t="shared" si="136"/>
        <v>фото1</v>
      </c>
      <c r="J1884" s="541"/>
      <c r="K1884" s="542" t="s">
        <v>32</v>
      </c>
      <c r="L1884" s="546">
        <v>25</v>
      </c>
      <c r="M1884" s="558">
        <v>2288.6</v>
      </c>
      <c r="N1884" s="544"/>
      <c r="O1884" s="331">
        <f t="shared" si="137"/>
        <v>0</v>
      </c>
      <c r="P1884" s="545"/>
      <c r="Q1884" s="333" t="s">
        <v>3261</v>
      </c>
      <c r="R1884" s="340">
        <f t="shared" si="138"/>
        <v>91.543999999999997</v>
      </c>
      <c r="S1884" s="70"/>
      <c r="T1884" s="70"/>
    </row>
    <row r="1885" spans="1:20" ht="25.5" x14ac:dyDescent="0.2">
      <c r="A1885" s="519">
        <v>1870</v>
      </c>
      <c r="B1885" s="537">
        <v>3158</v>
      </c>
      <c r="C1885" s="538" t="s">
        <v>13508</v>
      </c>
      <c r="D1885" s="539"/>
      <c r="E1885" s="411" t="s">
        <v>3258</v>
      </c>
      <c r="F1885" s="411" t="s">
        <v>3263</v>
      </c>
      <c r="G1885" s="411" t="s">
        <v>3264</v>
      </c>
      <c r="H1885" s="540" t="s">
        <v>3265</v>
      </c>
      <c r="I1885" s="541" t="str">
        <f t="shared" si="136"/>
        <v>фото1</v>
      </c>
      <c r="J1885" s="541"/>
      <c r="K1885" s="542" t="s">
        <v>32</v>
      </c>
      <c r="L1885" s="546">
        <v>50</v>
      </c>
      <c r="M1885" s="558">
        <v>2662.1</v>
      </c>
      <c r="N1885" s="544"/>
      <c r="O1885" s="331">
        <f t="shared" si="137"/>
        <v>0</v>
      </c>
      <c r="P1885" s="545"/>
      <c r="Q1885" s="333" t="s">
        <v>3261</v>
      </c>
      <c r="R1885" s="340">
        <f t="shared" si="138"/>
        <v>53.241999999999997</v>
      </c>
      <c r="S1885" s="70"/>
      <c r="T1885" s="70"/>
    </row>
    <row r="1886" spans="1:20" ht="15" x14ac:dyDescent="0.2">
      <c r="A1886" s="519">
        <v>1871</v>
      </c>
      <c r="B1886" s="537">
        <v>3159</v>
      </c>
      <c r="C1886" s="538" t="s">
        <v>13524</v>
      </c>
      <c r="D1886" s="539"/>
      <c r="E1886" s="411" t="s">
        <v>13525</v>
      </c>
      <c r="F1886" s="411" t="s">
        <v>13526</v>
      </c>
      <c r="G1886" s="411" t="s">
        <v>13527</v>
      </c>
      <c r="H1886" s="540" t="s">
        <v>13528</v>
      </c>
      <c r="I1886" s="541" t="str">
        <f t="shared" si="136"/>
        <v>фото1</v>
      </c>
      <c r="J1886" s="541"/>
      <c r="K1886" s="542" t="s">
        <v>32</v>
      </c>
      <c r="L1886" s="546">
        <v>25</v>
      </c>
      <c r="M1886" s="558">
        <v>2288.6</v>
      </c>
      <c r="N1886" s="544"/>
      <c r="O1886" s="331">
        <f t="shared" si="137"/>
        <v>0</v>
      </c>
      <c r="P1886" s="545"/>
      <c r="Q1886" s="333" t="s">
        <v>13529</v>
      </c>
      <c r="R1886" s="340">
        <f t="shared" si="138"/>
        <v>91.543999999999997</v>
      </c>
      <c r="S1886" s="70"/>
      <c r="T1886" s="70"/>
    </row>
    <row r="1887" spans="1:20" ht="25.5" x14ac:dyDescent="0.2">
      <c r="A1887" s="519">
        <v>1872</v>
      </c>
      <c r="B1887" s="537">
        <v>4516</v>
      </c>
      <c r="C1887" s="538" t="s">
        <v>13509</v>
      </c>
      <c r="D1887" s="539"/>
      <c r="E1887" s="411" t="s">
        <v>3266</v>
      </c>
      <c r="F1887" s="411" t="s">
        <v>3267</v>
      </c>
      <c r="G1887" s="411" t="s">
        <v>3268</v>
      </c>
      <c r="H1887" s="540" t="s">
        <v>3270</v>
      </c>
      <c r="I1887" s="541" t="str">
        <f t="shared" si="136"/>
        <v>фото1</v>
      </c>
      <c r="J1887" s="541"/>
      <c r="K1887" s="542" t="s">
        <v>32</v>
      </c>
      <c r="L1887" s="546">
        <v>25</v>
      </c>
      <c r="M1887" s="558">
        <v>4643.4000000000005</v>
      </c>
      <c r="N1887" s="544"/>
      <c r="O1887" s="331">
        <f t="shared" si="137"/>
        <v>0</v>
      </c>
      <c r="P1887" s="545"/>
      <c r="Q1887" s="333" t="s">
        <v>3269</v>
      </c>
      <c r="R1887" s="340">
        <f t="shared" si="138"/>
        <v>185.73600000000002</v>
      </c>
      <c r="S1887" s="70"/>
      <c r="T1887" s="70"/>
    </row>
    <row r="1888" spans="1:20" ht="15" x14ac:dyDescent="0.2">
      <c r="A1888" s="519">
        <v>1873</v>
      </c>
      <c r="B1888" s="537">
        <v>6340</v>
      </c>
      <c r="C1888" s="538" t="s">
        <v>13510</v>
      </c>
      <c r="D1888" s="539"/>
      <c r="E1888" s="411" t="s">
        <v>3266</v>
      </c>
      <c r="F1888" s="411" t="s">
        <v>9654</v>
      </c>
      <c r="G1888" s="411" t="s">
        <v>9655</v>
      </c>
      <c r="H1888" s="540" t="s">
        <v>9656</v>
      </c>
      <c r="I1888" s="541" t="str">
        <f t="shared" si="136"/>
        <v>фото1</v>
      </c>
      <c r="J1888" s="541"/>
      <c r="K1888" s="542" t="s">
        <v>32</v>
      </c>
      <c r="L1888" s="546">
        <v>25</v>
      </c>
      <c r="M1888" s="558">
        <v>3587.7999999999997</v>
      </c>
      <c r="N1888" s="544"/>
      <c r="O1888" s="331">
        <f t="shared" si="137"/>
        <v>0</v>
      </c>
      <c r="P1888" s="545"/>
      <c r="Q1888" s="333" t="s">
        <v>3269</v>
      </c>
      <c r="R1888" s="340">
        <f t="shared" si="138"/>
        <v>143.512</v>
      </c>
      <c r="S1888" s="70"/>
      <c r="T1888" s="70"/>
    </row>
    <row r="1889" spans="1:20" ht="25.5" x14ac:dyDescent="0.2">
      <c r="A1889" s="519">
        <v>1874</v>
      </c>
      <c r="B1889" s="537">
        <v>6341</v>
      </c>
      <c r="C1889" s="538" t="s">
        <v>13511</v>
      </c>
      <c r="D1889" s="539"/>
      <c r="E1889" s="411" t="s">
        <v>3271</v>
      </c>
      <c r="F1889" s="411" t="s">
        <v>9657</v>
      </c>
      <c r="G1889" s="411" t="s">
        <v>9658</v>
      </c>
      <c r="H1889" s="540" t="s">
        <v>9659</v>
      </c>
      <c r="I1889" s="541" t="str">
        <f t="shared" si="136"/>
        <v>фото1</v>
      </c>
      <c r="J1889" s="541"/>
      <c r="K1889" s="542" t="s">
        <v>32</v>
      </c>
      <c r="L1889" s="546">
        <v>50</v>
      </c>
      <c r="M1889" s="558">
        <v>1362.8999999999999</v>
      </c>
      <c r="N1889" s="544"/>
      <c r="O1889" s="331">
        <f t="shared" si="137"/>
        <v>0</v>
      </c>
      <c r="P1889" s="545"/>
      <c r="Q1889" s="333" t="s">
        <v>9660</v>
      </c>
      <c r="R1889" s="340">
        <f t="shared" si="138"/>
        <v>27.257999999999996</v>
      </c>
      <c r="S1889" s="70"/>
      <c r="T1889" s="70"/>
    </row>
    <row r="1890" spans="1:20" ht="25.5" x14ac:dyDescent="0.2">
      <c r="A1890" s="519">
        <v>1875</v>
      </c>
      <c r="B1890" s="537">
        <v>6342</v>
      </c>
      <c r="C1890" s="538" t="s">
        <v>13512</v>
      </c>
      <c r="D1890" s="539"/>
      <c r="E1890" s="411" t="s">
        <v>3271</v>
      </c>
      <c r="F1890" s="411" t="s">
        <v>9661</v>
      </c>
      <c r="G1890" s="411" t="s">
        <v>9662</v>
      </c>
      <c r="H1890" s="540" t="s">
        <v>9663</v>
      </c>
      <c r="I1890" s="541" t="str">
        <f t="shared" si="136"/>
        <v>фото1</v>
      </c>
      <c r="J1890" s="541"/>
      <c r="K1890" s="542" t="s">
        <v>32</v>
      </c>
      <c r="L1890" s="546">
        <v>50</v>
      </c>
      <c r="M1890" s="558">
        <v>1362.8999999999999</v>
      </c>
      <c r="N1890" s="544"/>
      <c r="O1890" s="331">
        <f t="shared" si="137"/>
        <v>0</v>
      </c>
      <c r="P1890" s="545"/>
      <c r="Q1890" s="333" t="s">
        <v>9660</v>
      </c>
      <c r="R1890" s="340">
        <f t="shared" si="138"/>
        <v>27.257999999999996</v>
      </c>
      <c r="S1890" s="70"/>
      <c r="T1890" s="70"/>
    </row>
    <row r="1891" spans="1:20" ht="25.5" x14ac:dyDescent="0.2">
      <c r="A1891" s="519">
        <v>1876</v>
      </c>
      <c r="B1891" s="537">
        <v>6338</v>
      </c>
      <c r="C1891" s="538" t="s">
        <v>13513</v>
      </c>
      <c r="D1891" s="539"/>
      <c r="E1891" s="411" t="s">
        <v>3271</v>
      </c>
      <c r="F1891" s="411" t="s">
        <v>9664</v>
      </c>
      <c r="G1891" s="411" t="s">
        <v>9665</v>
      </c>
      <c r="H1891" s="540" t="s">
        <v>9666</v>
      </c>
      <c r="I1891" s="541" t="str">
        <f t="shared" si="136"/>
        <v>фото1</v>
      </c>
      <c r="J1891" s="541"/>
      <c r="K1891" s="542" t="s">
        <v>32</v>
      </c>
      <c r="L1891" s="546">
        <v>50</v>
      </c>
      <c r="M1891" s="558">
        <v>1362.8999999999999</v>
      </c>
      <c r="N1891" s="544"/>
      <c r="O1891" s="331">
        <f t="shared" si="137"/>
        <v>0</v>
      </c>
      <c r="P1891" s="545"/>
      <c r="Q1891" s="333" t="s">
        <v>9660</v>
      </c>
      <c r="R1891" s="340">
        <f t="shared" si="138"/>
        <v>27.257999999999996</v>
      </c>
      <c r="S1891" s="70"/>
      <c r="T1891" s="70"/>
    </row>
    <row r="1892" spans="1:20" ht="15" x14ac:dyDescent="0.2">
      <c r="A1892" s="519">
        <v>1877</v>
      </c>
      <c r="B1892" s="537">
        <v>635</v>
      </c>
      <c r="C1892" s="538" t="s">
        <v>13514</v>
      </c>
      <c r="D1892" s="539"/>
      <c r="E1892" s="411" t="s">
        <v>3271</v>
      </c>
      <c r="F1892" s="411" t="s">
        <v>3272</v>
      </c>
      <c r="G1892" s="411" t="s">
        <v>3273</v>
      </c>
      <c r="H1892" s="540" t="s">
        <v>772</v>
      </c>
      <c r="I1892" s="541" t="str">
        <f t="shared" si="136"/>
        <v>фото1</v>
      </c>
      <c r="J1892" s="541"/>
      <c r="K1892" s="542" t="s">
        <v>32</v>
      </c>
      <c r="L1892" s="546">
        <v>50</v>
      </c>
      <c r="M1892" s="558">
        <v>1242.6999999999998</v>
      </c>
      <c r="N1892" s="544"/>
      <c r="O1892" s="331">
        <f t="shared" si="137"/>
        <v>0</v>
      </c>
      <c r="P1892" s="545"/>
      <c r="Q1892" s="333" t="s">
        <v>3274</v>
      </c>
      <c r="R1892" s="340">
        <f t="shared" si="138"/>
        <v>24.853999999999996</v>
      </c>
      <c r="S1892" s="70"/>
      <c r="T1892" s="70"/>
    </row>
    <row r="1893" spans="1:20" ht="15" x14ac:dyDescent="0.2">
      <c r="A1893" s="519">
        <v>1878</v>
      </c>
      <c r="B1893" s="537">
        <v>636</v>
      </c>
      <c r="C1893" s="538" t="s">
        <v>13515</v>
      </c>
      <c r="D1893" s="539"/>
      <c r="E1893" s="411" t="s">
        <v>3271</v>
      </c>
      <c r="F1893" s="411" t="s">
        <v>3275</v>
      </c>
      <c r="G1893" s="411" t="s">
        <v>3276</v>
      </c>
      <c r="H1893" s="540" t="s">
        <v>956</v>
      </c>
      <c r="I1893" s="541" t="str">
        <f t="shared" si="136"/>
        <v>фото1</v>
      </c>
      <c r="J1893" s="541"/>
      <c r="K1893" s="542" t="s">
        <v>32</v>
      </c>
      <c r="L1893" s="546">
        <v>50</v>
      </c>
      <c r="M1893" s="558">
        <v>1158.3</v>
      </c>
      <c r="N1893" s="544"/>
      <c r="O1893" s="331">
        <f t="shared" si="137"/>
        <v>0</v>
      </c>
      <c r="P1893" s="545"/>
      <c r="Q1893" s="333" t="s">
        <v>3274</v>
      </c>
      <c r="R1893" s="340">
        <f t="shared" si="138"/>
        <v>23.166</v>
      </c>
      <c r="S1893" s="70"/>
      <c r="T1893" s="70"/>
    </row>
    <row r="1894" spans="1:20" ht="15" x14ac:dyDescent="0.2">
      <c r="A1894" s="519">
        <v>1879</v>
      </c>
      <c r="B1894" s="537">
        <v>1814</v>
      </c>
      <c r="C1894" s="538" t="s">
        <v>13516</v>
      </c>
      <c r="D1894" s="539"/>
      <c r="E1894" s="411" t="s">
        <v>3271</v>
      </c>
      <c r="F1894" s="411" t="s">
        <v>3277</v>
      </c>
      <c r="G1894" s="411" t="s">
        <v>3278</v>
      </c>
      <c r="H1894" s="540" t="s">
        <v>647</v>
      </c>
      <c r="I1894" s="541" t="str">
        <f t="shared" si="136"/>
        <v>фото1</v>
      </c>
      <c r="J1894" s="541"/>
      <c r="K1894" s="542" t="s">
        <v>32</v>
      </c>
      <c r="L1894" s="546">
        <v>50</v>
      </c>
      <c r="M1894" s="558">
        <v>1158.3</v>
      </c>
      <c r="N1894" s="544"/>
      <c r="O1894" s="331">
        <f t="shared" si="137"/>
        <v>0</v>
      </c>
      <c r="P1894" s="545"/>
      <c r="Q1894" s="333" t="s">
        <v>3274</v>
      </c>
      <c r="R1894" s="340">
        <f t="shared" si="138"/>
        <v>23.166</v>
      </c>
      <c r="S1894" s="70"/>
      <c r="T1894" s="70"/>
    </row>
    <row r="1895" spans="1:20" ht="15" x14ac:dyDescent="0.2">
      <c r="A1895" s="519">
        <v>1880</v>
      </c>
      <c r="B1895" s="537">
        <v>1410</v>
      </c>
      <c r="C1895" s="538" t="s">
        <v>13517</v>
      </c>
      <c r="D1895" s="539"/>
      <c r="E1895" s="411" t="s">
        <v>3279</v>
      </c>
      <c r="F1895" s="411" t="s">
        <v>3280</v>
      </c>
      <c r="G1895" s="411" t="s">
        <v>3281</v>
      </c>
      <c r="H1895" s="540" t="s">
        <v>3283</v>
      </c>
      <c r="I1895" s="541" t="str">
        <f t="shared" si="136"/>
        <v>фото1</v>
      </c>
      <c r="J1895" s="541"/>
      <c r="K1895" s="542" t="s">
        <v>32</v>
      </c>
      <c r="L1895" s="546">
        <v>50</v>
      </c>
      <c r="M1895" s="558">
        <v>3198</v>
      </c>
      <c r="N1895" s="544"/>
      <c r="O1895" s="331">
        <f t="shared" si="137"/>
        <v>0</v>
      </c>
      <c r="P1895" s="545"/>
      <c r="Q1895" s="333" t="s">
        <v>3282</v>
      </c>
      <c r="R1895" s="340">
        <f t="shared" si="138"/>
        <v>63.96</v>
      </c>
      <c r="S1895" s="70"/>
      <c r="T1895" s="70"/>
    </row>
    <row r="1896" spans="1:20" ht="25.5" x14ac:dyDescent="0.2">
      <c r="A1896" s="519">
        <v>1881</v>
      </c>
      <c r="B1896" s="537">
        <v>1815</v>
      </c>
      <c r="C1896" s="538" t="s">
        <v>13518</v>
      </c>
      <c r="D1896" s="539"/>
      <c r="E1896" s="411" t="s">
        <v>3284</v>
      </c>
      <c r="F1896" s="411" t="s">
        <v>3285</v>
      </c>
      <c r="G1896" s="411" t="s">
        <v>3286</v>
      </c>
      <c r="H1896" s="540" t="s">
        <v>3288</v>
      </c>
      <c r="I1896" s="541" t="str">
        <f t="shared" si="136"/>
        <v>фото1</v>
      </c>
      <c r="J1896" s="541"/>
      <c r="K1896" s="542" t="s">
        <v>32</v>
      </c>
      <c r="L1896" s="546">
        <v>50</v>
      </c>
      <c r="M1896" s="558">
        <v>2109.9</v>
      </c>
      <c r="N1896" s="544"/>
      <c r="O1896" s="331">
        <f t="shared" si="137"/>
        <v>0</v>
      </c>
      <c r="P1896" s="545"/>
      <c r="Q1896" s="333" t="s">
        <v>3287</v>
      </c>
      <c r="R1896" s="340">
        <f t="shared" si="138"/>
        <v>42.198</v>
      </c>
      <c r="S1896" s="70"/>
      <c r="T1896" s="70"/>
    </row>
    <row r="1897" spans="1:20" ht="15" x14ac:dyDescent="0.2">
      <c r="A1897" s="519">
        <v>1882</v>
      </c>
      <c r="B1897" s="537">
        <v>1414</v>
      </c>
      <c r="C1897" s="538" t="s">
        <v>13519</v>
      </c>
      <c r="D1897" s="539"/>
      <c r="E1897" s="411" t="s">
        <v>3284</v>
      </c>
      <c r="F1897" s="411" t="s">
        <v>3289</v>
      </c>
      <c r="G1897" s="411" t="s">
        <v>3290</v>
      </c>
      <c r="H1897" s="540" t="s">
        <v>3291</v>
      </c>
      <c r="I1897" s="541" t="str">
        <f t="shared" si="136"/>
        <v>фото1</v>
      </c>
      <c r="J1897" s="541"/>
      <c r="K1897" s="542" t="s">
        <v>32</v>
      </c>
      <c r="L1897" s="546">
        <v>25</v>
      </c>
      <c r="M1897" s="558">
        <v>2775.7999999999997</v>
      </c>
      <c r="N1897" s="544"/>
      <c r="O1897" s="331">
        <f t="shared" si="137"/>
        <v>0</v>
      </c>
      <c r="P1897" s="545"/>
      <c r="Q1897" s="333" t="s">
        <v>11214</v>
      </c>
      <c r="R1897" s="340">
        <f t="shared" si="138"/>
        <v>111.03199999999998</v>
      </c>
      <c r="S1897" s="70"/>
      <c r="T1897" s="70"/>
    </row>
    <row r="1898" spans="1:20" ht="15" x14ac:dyDescent="0.2">
      <c r="A1898" s="519">
        <v>1883</v>
      </c>
      <c r="B1898" s="537">
        <v>2741</v>
      </c>
      <c r="C1898" s="538" t="s">
        <v>13520</v>
      </c>
      <c r="D1898" s="539"/>
      <c r="E1898" s="411" t="s">
        <v>3284</v>
      </c>
      <c r="F1898" s="411" t="s">
        <v>3296</v>
      </c>
      <c r="G1898" s="411" t="s">
        <v>3297</v>
      </c>
      <c r="H1898" s="540" t="s">
        <v>3057</v>
      </c>
      <c r="I1898" s="541" t="str">
        <f t="shared" si="136"/>
        <v>фото1</v>
      </c>
      <c r="J1898" s="541"/>
      <c r="K1898" s="542" t="s">
        <v>32</v>
      </c>
      <c r="L1898" s="546">
        <v>25</v>
      </c>
      <c r="M1898" s="558">
        <v>2775.7999999999997</v>
      </c>
      <c r="N1898" s="544"/>
      <c r="O1898" s="331">
        <f t="shared" si="137"/>
        <v>0</v>
      </c>
      <c r="P1898" s="545"/>
      <c r="Q1898" s="333" t="s">
        <v>11214</v>
      </c>
      <c r="R1898" s="340">
        <f t="shared" si="138"/>
        <v>111.03199999999998</v>
      </c>
      <c r="S1898" s="70"/>
      <c r="T1898" s="70"/>
    </row>
    <row r="1899" spans="1:20" ht="15" x14ac:dyDescent="0.2">
      <c r="A1899" s="519">
        <v>1884</v>
      </c>
      <c r="B1899" s="537">
        <v>2731</v>
      </c>
      <c r="C1899" s="538" t="s">
        <v>13521</v>
      </c>
      <c r="D1899" s="539" t="s">
        <v>13522</v>
      </c>
      <c r="E1899" s="411" t="s">
        <v>3284</v>
      </c>
      <c r="F1899" s="411" t="s">
        <v>3292</v>
      </c>
      <c r="G1899" s="411" t="s">
        <v>3293</v>
      </c>
      <c r="H1899" s="540" t="s">
        <v>3295</v>
      </c>
      <c r="I1899" s="541" t="str">
        <f t="shared" si="136"/>
        <v>фото1</v>
      </c>
      <c r="J1899" s="541" t="str">
        <f>HYPERLINK("http://www.gardenbulbs.ru/images/vesna_CL/thumbnails/"&amp;D2322&amp;".jpg","фото2")</f>
        <v>фото2</v>
      </c>
      <c r="K1899" s="542" t="s">
        <v>32</v>
      </c>
      <c r="L1899" s="546">
        <v>50</v>
      </c>
      <c r="M1899" s="558">
        <v>3181.7999999999997</v>
      </c>
      <c r="N1899" s="544"/>
      <c r="O1899" s="331">
        <f t="shared" si="137"/>
        <v>0</v>
      </c>
      <c r="P1899" s="545"/>
      <c r="Q1899" s="333" t="s">
        <v>3294</v>
      </c>
      <c r="R1899" s="340">
        <f t="shared" si="138"/>
        <v>63.635999999999996</v>
      </c>
      <c r="S1899" s="70"/>
      <c r="T1899" s="70"/>
    </row>
    <row r="1900" spans="1:20" ht="15" x14ac:dyDescent="0.2">
      <c r="A1900" s="519">
        <v>1885</v>
      </c>
      <c r="B1900" s="537">
        <v>6336</v>
      </c>
      <c r="C1900" s="538" t="s">
        <v>13523</v>
      </c>
      <c r="D1900" s="539"/>
      <c r="E1900" s="411" t="s">
        <v>3284</v>
      </c>
      <c r="F1900" s="411" t="s">
        <v>9667</v>
      </c>
      <c r="G1900" s="411" t="s">
        <v>9668</v>
      </c>
      <c r="H1900" s="540" t="s">
        <v>9669</v>
      </c>
      <c r="I1900" s="541" t="str">
        <f t="shared" si="136"/>
        <v>фото1</v>
      </c>
      <c r="J1900" s="541"/>
      <c r="K1900" s="542" t="s">
        <v>32</v>
      </c>
      <c r="L1900" s="546">
        <v>25</v>
      </c>
      <c r="M1900" s="558">
        <v>2775.7999999999997</v>
      </c>
      <c r="N1900" s="544"/>
      <c r="O1900" s="331">
        <f t="shared" si="137"/>
        <v>0</v>
      </c>
      <c r="P1900" s="545"/>
      <c r="Q1900" s="333" t="s">
        <v>11214</v>
      </c>
      <c r="R1900" s="340">
        <f t="shared" si="138"/>
        <v>111.03199999999998</v>
      </c>
      <c r="S1900" s="70"/>
      <c r="T1900" s="70"/>
    </row>
    <row r="1901" spans="1:20" ht="25.5" x14ac:dyDescent="0.2">
      <c r="A1901" s="519">
        <v>1886</v>
      </c>
      <c r="B1901" s="537">
        <v>5465</v>
      </c>
      <c r="C1901" s="538" t="s">
        <v>13530</v>
      </c>
      <c r="D1901" s="539"/>
      <c r="E1901" s="411" t="s">
        <v>3298</v>
      </c>
      <c r="F1901" s="411" t="s">
        <v>8712</v>
      </c>
      <c r="G1901" s="411" t="s">
        <v>8713</v>
      </c>
      <c r="H1901" s="540" t="s">
        <v>8714</v>
      </c>
      <c r="I1901" s="541" t="str">
        <f t="shared" si="136"/>
        <v>фото1</v>
      </c>
      <c r="J1901" s="541"/>
      <c r="K1901" s="542" t="s">
        <v>2273</v>
      </c>
      <c r="L1901" s="546">
        <v>25</v>
      </c>
      <c r="M1901" s="558">
        <v>2662.1</v>
      </c>
      <c r="N1901" s="544"/>
      <c r="O1901" s="331">
        <f t="shared" si="137"/>
        <v>0</v>
      </c>
      <c r="P1901" s="545"/>
      <c r="Q1901" s="333" t="s">
        <v>3306</v>
      </c>
      <c r="R1901" s="340">
        <f t="shared" si="138"/>
        <v>106.48399999999999</v>
      </c>
      <c r="S1901" s="70"/>
      <c r="T1901" s="70"/>
    </row>
    <row r="1902" spans="1:20" ht="15" x14ac:dyDescent="0.2">
      <c r="A1902" s="519">
        <v>1887</v>
      </c>
      <c r="B1902" s="537">
        <v>3186</v>
      </c>
      <c r="C1902" s="538" t="s">
        <v>13531</v>
      </c>
      <c r="D1902" s="539"/>
      <c r="E1902" s="411" t="s">
        <v>3298</v>
      </c>
      <c r="F1902" s="411" t="s">
        <v>13532</v>
      </c>
      <c r="G1902" s="411" t="s">
        <v>13533</v>
      </c>
      <c r="H1902" s="540" t="s">
        <v>13534</v>
      </c>
      <c r="I1902" s="541" t="str">
        <f t="shared" si="136"/>
        <v>фото1</v>
      </c>
      <c r="J1902" s="541"/>
      <c r="K1902" s="542" t="s">
        <v>32</v>
      </c>
      <c r="L1902" s="546">
        <v>25</v>
      </c>
      <c r="M1902" s="558">
        <v>1866.3</v>
      </c>
      <c r="N1902" s="544"/>
      <c r="O1902" s="331">
        <f t="shared" si="137"/>
        <v>0</v>
      </c>
      <c r="P1902" s="545"/>
      <c r="Q1902" s="333" t="s">
        <v>13535</v>
      </c>
      <c r="R1902" s="340">
        <f t="shared" si="138"/>
        <v>74.652000000000001</v>
      </c>
      <c r="S1902" s="70"/>
      <c r="T1902" s="70"/>
    </row>
    <row r="1903" spans="1:20" ht="15" x14ac:dyDescent="0.2">
      <c r="A1903" s="519">
        <v>1888</v>
      </c>
      <c r="B1903" s="537">
        <v>4730</v>
      </c>
      <c r="C1903" s="538" t="s">
        <v>13536</v>
      </c>
      <c r="D1903" s="539"/>
      <c r="E1903" s="411" t="s">
        <v>3298</v>
      </c>
      <c r="F1903" s="411" t="s">
        <v>3308</v>
      </c>
      <c r="G1903" s="411" t="s">
        <v>3309</v>
      </c>
      <c r="H1903" s="540" t="s">
        <v>3310</v>
      </c>
      <c r="I1903" s="541" t="str">
        <f t="shared" si="136"/>
        <v>фото1</v>
      </c>
      <c r="J1903" s="541"/>
      <c r="K1903" s="542" t="s">
        <v>32</v>
      </c>
      <c r="L1903" s="546">
        <v>25</v>
      </c>
      <c r="M1903" s="558">
        <v>3831.4</v>
      </c>
      <c r="N1903" s="544"/>
      <c r="O1903" s="331">
        <f t="shared" si="137"/>
        <v>0</v>
      </c>
      <c r="P1903" s="545"/>
      <c r="Q1903" s="333" t="s">
        <v>3306</v>
      </c>
      <c r="R1903" s="340">
        <f t="shared" si="138"/>
        <v>153.256</v>
      </c>
      <c r="S1903" s="70"/>
      <c r="T1903" s="70"/>
    </row>
    <row r="1904" spans="1:20" ht="25.5" x14ac:dyDescent="0.2">
      <c r="A1904" s="519">
        <v>1889</v>
      </c>
      <c r="B1904" s="537">
        <v>1816</v>
      </c>
      <c r="C1904" s="538" t="s">
        <v>13537</v>
      </c>
      <c r="D1904" s="539"/>
      <c r="E1904" s="411" t="s">
        <v>3298</v>
      </c>
      <c r="F1904" s="411" t="s">
        <v>3299</v>
      </c>
      <c r="G1904" s="411" t="s">
        <v>3300</v>
      </c>
      <c r="H1904" s="540" t="s">
        <v>772</v>
      </c>
      <c r="I1904" s="541" t="str">
        <f t="shared" si="136"/>
        <v>фото1</v>
      </c>
      <c r="J1904" s="541"/>
      <c r="K1904" s="542" t="s">
        <v>32</v>
      </c>
      <c r="L1904" s="546">
        <v>50</v>
      </c>
      <c r="M1904" s="558">
        <v>2597.1</v>
      </c>
      <c r="N1904" s="544"/>
      <c r="O1904" s="331">
        <f t="shared" si="137"/>
        <v>0</v>
      </c>
      <c r="P1904" s="545"/>
      <c r="Q1904" s="333" t="s">
        <v>3301</v>
      </c>
      <c r="R1904" s="340">
        <f t="shared" si="138"/>
        <v>51.942</v>
      </c>
      <c r="S1904" s="70"/>
      <c r="T1904" s="70"/>
    </row>
    <row r="1905" spans="1:20" ht="25.5" x14ac:dyDescent="0.2">
      <c r="A1905" s="519">
        <v>1890</v>
      </c>
      <c r="B1905" s="537">
        <v>6344</v>
      </c>
      <c r="C1905" s="538" t="s">
        <v>13538</v>
      </c>
      <c r="D1905" s="539"/>
      <c r="E1905" s="411" t="s">
        <v>3298</v>
      </c>
      <c r="F1905" s="411" t="s">
        <v>9670</v>
      </c>
      <c r="G1905" s="411" t="s">
        <v>9671</v>
      </c>
      <c r="H1905" s="540" t="s">
        <v>17</v>
      </c>
      <c r="I1905" s="541" t="str">
        <f t="shared" si="136"/>
        <v>фото1</v>
      </c>
      <c r="J1905" s="541"/>
      <c r="K1905" s="542" t="s">
        <v>32</v>
      </c>
      <c r="L1905" s="546">
        <v>50</v>
      </c>
      <c r="M1905" s="558">
        <v>2597.1</v>
      </c>
      <c r="N1905" s="544"/>
      <c r="O1905" s="331">
        <f t="shared" si="137"/>
        <v>0</v>
      </c>
      <c r="P1905" s="545"/>
      <c r="Q1905" s="333" t="s">
        <v>3301</v>
      </c>
      <c r="R1905" s="340">
        <f t="shared" si="138"/>
        <v>51.942</v>
      </c>
      <c r="S1905" s="70"/>
      <c r="T1905" s="70"/>
    </row>
    <row r="1906" spans="1:20" ht="25.5" x14ac:dyDescent="0.2">
      <c r="A1906" s="519">
        <v>1891</v>
      </c>
      <c r="B1906" s="537">
        <v>638</v>
      </c>
      <c r="C1906" s="538" t="s">
        <v>13539</v>
      </c>
      <c r="D1906" s="539"/>
      <c r="E1906" s="411" t="s">
        <v>3298</v>
      </c>
      <c r="F1906" s="411" t="s">
        <v>3302</v>
      </c>
      <c r="G1906" s="411" t="s">
        <v>3303</v>
      </c>
      <c r="H1906" s="540" t="s">
        <v>2051</v>
      </c>
      <c r="I1906" s="541" t="str">
        <f t="shared" si="136"/>
        <v>фото1</v>
      </c>
      <c r="J1906" s="541"/>
      <c r="K1906" s="542" t="s">
        <v>32</v>
      </c>
      <c r="L1906" s="546">
        <v>50</v>
      </c>
      <c r="M1906" s="558">
        <v>2597.1</v>
      </c>
      <c r="N1906" s="544"/>
      <c r="O1906" s="331">
        <f t="shared" si="137"/>
        <v>0</v>
      </c>
      <c r="P1906" s="545"/>
      <c r="Q1906" s="333" t="s">
        <v>3301</v>
      </c>
      <c r="R1906" s="340">
        <f t="shared" si="138"/>
        <v>51.942</v>
      </c>
      <c r="S1906" s="70"/>
      <c r="T1906" s="70"/>
    </row>
    <row r="1907" spans="1:20" ht="15" x14ac:dyDescent="0.2">
      <c r="A1907" s="519">
        <v>1892</v>
      </c>
      <c r="B1907" s="537">
        <v>4731</v>
      </c>
      <c r="C1907" s="538" t="s">
        <v>13540</v>
      </c>
      <c r="D1907" s="539"/>
      <c r="E1907" s="411" t="s">
        <v>3298</v>
      </c>
      <c r="F1907" s="411" t="s">
        <v>3311</v>
      </c>
      <c r="G1907" s="411" t="s">
        <v>3312</v>
      </c>
      <c r="H1907" s="540" t="s">
        <v>3313</v>
      </c>
      <c r="I1907" s="541" t="str">
        <f t="shared" si="136"/>
        <v>фото1</v>
      </c>
      <c r="J1907" s="541"/>
      <c r="K1907" s="542" t="s">
        <v>32</v>
      </c>
      <c r="L1907" s="546">
        <v>25</v>
      </c>
      <c r="M1907" s="558">
        <v>3831.4</v>
      </c>
      <c r="N1907" s="544"/>
      <c r="O1907" s="331">
        <f t="shared" si="137"/>
        <v>0</v>
      </c>
      <c r="P1907" s="545"/>
      <c r="Q1907" s="333" t="s">
        <v>3306</v>
      </c>
      <c r="R1907" s="340">
        <f t="shared" si="138"/>
        <v>153.256</v>
      </c>
      <c r="S1907" s="70"/>
      <c r="T1907" s="70"/>
    </row>
    <row r="1908" spans="1:20" ht="25.5" x14ac:dyDescent="0.2">
      <c r="A1908" s="519">
        <v>1893</v>
      </c>
      <c r="B1908" s="537">
        <v>3187</v>
      </c>
      <c r="C1908" s="538" t="s">
        <v>13541</v>
      </c>
      <c r="D1908" s="539"/>
      <c r="E1908" s="411" t="s">
        <v>3298</v>
      </c>
      <c r="F1908" s="411" t="s">
        <v>2596</v>
      </c>
      <c r="G1908" s="411" t="s">
        <v>2597</v>
      </c>
      <c r="H1908" s="540" t="s">
        <v>3318</v>
      </c>
      <c r="I1908" s="541" t="str">
        <f t="shared" si="136"/>
        <v>фото1</v>
      </c>
      <c r="J1908" s="541"/>
      <c r="K1908" s="542" t="s">
        <v>32</v>
      </c>
      <c r="L1908" s="546">
        <v>25</v>
      </c>
      <c r="M1908" s="558">
        <v>2369.7999999999997</v>
      </c>
      <c r="N1908" s="544"/>
      <c r="O1908" s="331">
        <f t="shared" si="137"/>
        <v>0</v>
      </c>
      <c r="P1908" s="545"/>
      <c r="Q1908" s="333" t="s">
        <v>3316</v>
      </c>
      <c r="R1908" s="340">
        <f t="shared" si="138"/>
        <v>94.791999999999987</v>
      </c>
      <c r="S1908" s="70"/>
      <c r="T1908" s="70"/>
    </row>
    <row r="1909" spans="1:20" ht="25.5" x14ac:dyDescent="0.2">
      <c r="A1909" s="519">
        <v>1894</v>
      </c>
      <c r="B1909" s="537">
        <v>3188</v>
      </c>
      <c r="C1909" s="538" t="s">
        <v>13542</v>
      </c>
      <c r="D1909" s="539"/>
      <c r="E1909" s="411" t="s">
        <v>3298</v>
      </c>
      <c r="F1909" s="411" t="s">
        <v>3319</v>
      </c>
      <c r="G1909" s="411" t="s">
        <v>3320</v>
      </c>
      <c r="H1909" s="540" t="s">
        <v>3321</v>
      </c>
      <c r="I1909" s="541" t="str">
        <f t="shared" si="136"/>
        <v>фото1</v>
      </c>
      <c r="J1909" s="541"/>
      <c r="K1909" s="542" t="s">
        <v>32</v>
      </c>
      <c r="L1909" s="546">
        <v>25</v>
      </c>
      <c r="M1909" s="558">
        <v>2369.7999999999997</v>
      </c>
      <c r="N1909" s="544"/>
      <c r="O1909" s="331">
        <f t="shared" si="137"/>
        <v>0</v>
      </c>
      <c r="P1909" s="545"/>
      <c r="Q1909" s="333" t="s">
        <v>3316</v>
      </c>
      <c r="R1909" s="340">
        <f t="shared" si="138"/>
        <v>94.791999999999987</v>
      </c>
      <c r="S1909" s="70"/>
      <c r="T1909" s="70"/>
    </row>
    <row r="1910" spans="1:20" ht="25.5" x14ac:dyDescent="0.2">
      <c r="A1910" s="519">
        <v>1895</v>
      </c>
      <c r="B1910" s="537">
        <v>4729</v>
      </c>
      <c r="C1910" s="538" t="s">
        <v>13543</v>
      </c>
      <c r="D1910" s="539"/>
      <c r="E1910" s="411" t="s">
        <v>3298</v>
      </c>
      <c r="F1910" s="411" t="s">
        <v>3322</v>
      </c>
      <c r="G1910" s="411" t="s">
        <v>3323</v>
      </c>
      <c r="H1910" s="540" t="s">
        <v>3324</v>
      </c>
      <c r="I1910" s="541" t="str">
        <f t="shared" si="136"/>
        <v>фото1</v>
      </c>
      <c r="J1910" s="541"/>
      <c r="K1910" s="542" t="s">
        <v>32</v>
      </c>
      <c r="L1910" s="546">
        <v>25</v>
      </c>
      <c r="M1910" s="558">
        <v>2369.7999999999997</v>
      </c>
      <c r="N1910" s="544"/>
      <c r="O1910" s="331">
        <f t="shared" si="137"/>
        <v>0</v>
      </c>
      <c r="P1910" s="545"/>
      <c r="Q1910" s="333" t="s">
        <v>3316</v>
      </c>
      <c r="R1910" s="340">
        <f t="shared" si="138"/>
        <v>94.791999999999987</v>
      </c>
      <c r="S1910" s="70"/>
      <c r="T1910" s="70"/>
    </row>
    <row r="1911" spans="1:20" ht="25.5" x14ac:dyDescent="0.2">
      <c r="A1911" s="519">
        <v>1896</v>
      </c>
      <c r="B1911" s="537">
        <v>3189</v>
      </c>
      <c r="C1911" s="538" t="s">
        <v>13544</v>
      </c>
      <c r="D1911" s="539"/>
      <c r="E1911" s="411" t="s">
        <v>3298</v>
      </c>
      <c r="F1911" s="411" t="s">
        <v>3325</v>
      </c>
      <c r="G1911" s="411" t="s">
        <v>3326</v>
      </c>
      <c r="H1911" s="540" t="s">
        <v>3327</v>
      </c>
      <c r="I1911" s="541" t="str">
        <f t="shared" si="136"/>
        <v>фото1</v>
      </c>
      <c r="J1911" s="541"/>
      <c r="K1911" s="542" t="s">
        <v>32</v>
      </c>
      <c r="L1911" s="546">
        <v>25</v>
      </c>
      <c r="M1911" s="558">
        <v>2369.7999999999997</v>
      </c>
      <c r="N1911" s="544"/>
      <c r="O1911" s="331">
        <f t="shared" si="137"/>
        <v>0</v>
      </c>
      <c r="P1911" s="545"/>
      <c r="Q1911" s="333" t="s">
        <v>3316</v>
      </c>
      <c r="R1911" s="340">
        <f t="shared" si="138"/>
        <v>94.791999999999987</v>
      </c>
      <c r="S1911" s="70"/>
      <c r="T1911" s="70"/>
    </row>
    <row r="1912" spans="1:20" ht="25.5" x14ac:dyDescent="0.2">
      <c r="A1912" s="519">
        <v>1897</v>
      </c>
      <c r="B1912" s="537">
        <v>4227</v>
      </c>
      <c r="C1912" s="538" t="s">
        <v>13545</v>
      </c>
      <c r="D1912" s="539"/>
      <c r="E1912" s="411" t="s">
        <v>3298</v>
      </c>
      <c r="F1912" s="411" t="s">
        <v>3304</v>
      </c>
      <c r="G1912" s="411" t="s">
        <v>3305</v>
      </c>
      <c r="H1912" s="540" t="s">
        <v>3307</v>
      </c>
      <c r="I1912" s="541" t="str">
        <f t="shared" si="136"/>
        <v>фото1</v>
      </c>
      <c r="J1912" s="541"/>
      <c r="K1912" s="542" t="s">
        <v>32</v>
      </c>
      <c r="L1912" s="546">
        <v>25</v>
      </c>
      <c r="M1912" s="558">
        <v>3993.7999999999997</v>
      </c>
      <c r="N1912" s="544"/>
      <c r="O1912" s="331">
        <f t="shared" si="137"/>
        <v>0</v>
      </c>
      <c r="P1912" s="545"/>
      <c r="Q1912" s="333" t="s">
        <v>3306</v>
      </c>
      <c r="R1912" s="340">
        <f t="shared" si="138"/>
        <v>159.75199999999998</v>
      </c>
      <c r="S1912" s="70"/>
      <c r="T1912" s="70"/>
    </row>
    <row r="1913" spans="1:20" ht="15" x14ac:dyDescent="0.2">
      <c r="A1913" s="519">
        <v>1898</v>
      </c>
      <c r="B1913" s="537">
        <v>1097</v>
      </c>
      <c r="C1913" s="538" t="s">
        <v>13546</v>
      </c>
      <c r="D1913" s="539"/>
      <c r="E1913" s="411" t="s">
        <v>3298</v>
      </c>
      <c r="F1913" s="411" t="s">
        <v>3314</v>
      </c>
      <c r="G1913" s="411" t="s">
        <v>3315</v>
      </c>
      <c r="H1913" s="540" t="s">
        <v>3317</v>
      </c>
      <c r="I1913" s="541" t="str">
        <f t="shared" si="136"/>
        <v>фото1</v>
      </c>
      <c r="J1913" s="541"/>
      <c r="K1913" s="542" t="s">
        <v>32</v>
      </c>
      <c r="L1913" s="546">
        <v>25</v>
      </c>
      <c r="M1913" s="558">
        <v>2369.7999999999997</v>
      </c>
      <c r="N1913" s="544"/>
      <c r="O1913" s="331">
        <f t="shared" si="137"/>
        <v>0</v>
      </c>
      <c r="P1913" s="545"/>
      <c r="Q1913" s="333" t="s">
        <v>3316</v>
      </c>
      <c r="R1913" s="340">
        <f t="shared" si="138"/>
        <v>94.791999999999987</v>
      </c>
      <c r="S1913" s="70"/>
      <c r="T1913" s="70"/>
    </row>
    <row r="1914" spans="1:20" ht="15" x14ac:dyDescent="0.2">
      <c r="A1914" s="519">
        <v>1899</v>
      </c>
      <c r="B1914" s="537">
        <v>822</v>
      </c>
      <c r="C1914" s="538" t="s">
        <v>13547</v>
      </c>
      <c r="D1914" s="539"/>
      <c r="E1914" s="411" t="s">
        <v>3298</v>
      </c>
      <c r="F1914" s="411" t="s">
        <v>8715</v>
      </c>
      <c r="G1914" s="411" t="s">
        <v>8716</v>
      </c>
      <c r="H1914" s="540" t="s">
        <v>985</v>
      </c>
      <c r="I1914" s="541" t="str">
        <f t="shared" si="136"/>
        <v>фото1</v>
      </c>
      <c r="J1914" s="541"/>
      <c r="K1914" s="542" t="s">
        <v>32</v>
      </c>
      <c r="L1914" s="546">
        <v>50</v>
      </c>
      <c r="M1914" s="558">
        <v>2369.7999999999997</v>
      </c>
      <c r="N1914" s="544"/>
      <c r="O1914" s="331">
        <f t="shared" si="137"/>
        <v>0</v>
      </c>
      <c r="P1914" s="545"/>
      <c r="Q1914" s="333" t="s">
        <v>8717</v>
      </c>
      <c r="R1914" s="340">
        <f t="shared" si="138"/>
        <v>47.395999999999994</v>
      </c>
      <c r="S1914" s="70"/>
      <c r="T1914" s="70"/>
    </row>
    <row r="1915" spans="1:20" ht="15" x14ac:dyDescent="0.2">
      <c r="A1915" s="519">
        <v>1900</v>
      </c>
      <c r="B1915" s="537">
        <v>639</v>
      </c>
      <c r="C1915" s="538" t="s">
        <v>13548</v>
      </c>
      <c r="D1915" s="539"/>
      <c r="E1915" s="411" t="s">
        <v>3328</v>
      </c>
      <c r="F1915" s="411" t="s">
        <v>13549</v>
      </c>
      <c r="G1915" s="411" t="s">
        <v>3329</v>
      </c>
      <c r="H1915" s="540" t="s">
        <v>3331</v>
      </c>
      <c r="I1915" s="541" t="str">
        <f t="shared" si="136"/>
        <v>фото1</v>
      </c>
      <c r="J1915" s="541"/>
      <c r="K1915" s="542" t="s">
        <v>32</v>
      </c>
      <c r="L1915" s="546">
        <v>50</v>
      </c>
      <c r="M1915" s="558">
        <v>2694.6</v>
      </c>
      <c r="N1915" s="544"/>
      <c r="O1915" s="331">
        <f t="shared" si="137"/>
        <v>0</v>
      </c>
      <c r="P1915" s="545"/>
      <c r="Q1915" s="333" t="s">
        <v>3330</v>
      </c>
      <c r="R1915" s="340">
        <f t="shared" si="138"/>
        <v>53.891999999999996</v>
      </c>
      <c r="S1915" s="70"/>
      <c r="T1915" s="70"/>
    </row>
    <row r="1916" spans="1:20" ht="15" x14ac:dyDescent="0.2">
      <c r="A1916" s="519">
        <v>1901</v>
      </c>
      <c r="B1916" s="537">
        <v>1818</v>
      </c>
      <c r="C1916" s="538" t="s">
        <v>13550</v>
      </c>
      <c r="D1916" s="539"/>
      <c r="E1916" s="411" t="s">
        <v>3328</v>
      </c>
      <c r="F1916" s="411" t="s">
        <v>13551</v>
      </c>
      <c r="G1916" s="411" t="s">
        <v>3332</v>
      </c>
      <c r="H1916" s="540" t="s">
        <v>956</v>
      </c>
      <c r="I1916" s="541" t="str">
        <f t="shared" si="136"/>
        <v>фото1</v>
      </c>
      <c r="J1916" s="541"/>
      <c r="K1916" s="542" t="s">
        <v>32</v>
      </c>
      <c r="L1916" s="546">
        <v>50</v>
      </c>
      <c r="M1916" s="558">
        <v>2694.6</v>
      </c>
      <c r="N1916" s="544"/>
      <c r="O1916" s="331">
        <f t="shared" si="137"/>
        <v>0</v>
      </c>
      <c r="P1916" s="545"/>
      <c r="Q1916" s="333" t="s">
        <v>3330</v>
      </c>
      <c r="R1916" s="340">
        <f t="shared" si="138"/>
        <v>53.891999999999996</v>
      </c>
      <c r="S1916" s="70"/>
      <c r="T1916" s="70"/>
    </row>
    <row r="1917" spans="1:20" ht="15" x14ac:dyDescent="0.2">
      <c r="A1917" s="519">
        <v>1902</v>
      </c>
      <c r="B1917" s="537">
        <v>1817</v>
      </c>
      <c r="C1917" s="538" t="s">
        <v>13552</v>
      </c>
      <c r="D1917" s="539"/>
      <c r="E1917" s="411" t="s">
        <v>3328</v>
      </c>
      <c r="F1917" s="411" t="s">
        <v>13553</v>
      </c>
      <c r="G1917" s="411" t="s">
        <v>3333</v>
      </c>
      <c r="H1917" s="540" t="s">
        <v>772</v>
      </c>
      <c r="I1917" s="541" t="str">
        <f t="shared" si="136"/>
        <v>фото1</v>
      </c>
      <c r="J1917" s="541"/>
      <c r="K1917" s="542" t="s">
        <v>32</v>
      </c>
      <c r="L1917" s="546">
        <v>50</v>
      </c>
      <c r="M1917" s="558">
        <v>2694.6</v>
      </c>
      <c r="N1917" s="544"/>
      <c r="O1917" s="331">
        <f t="shared" si="137"/>
        <v>0</v>
      </c>
      <c r="P1917" s="545"/>
      <c r="Q1917" s="333" t="s">
        <v>3330</v>
      </c>
      <c r="R1917" s="340">
        <f t="shared" si="138"/>
        <v>53.891999999999996</v>
      </c>
      <c r="S1917" s="70"/>
      <c r="T1917" s="70"/>
    </row>
    <row r="1918" spans="1:20" ht="25.5" x14ac:dyDescent="0.2">
      <c r="A1918" s="519">
        <v>1903</v>
      </c>
      <c r="B1918" s="537">
        <v>3197</v>
      </c>
      <c r="C1918" s="538" t="s">
        <v>13554</v>
      </c>
      <c r="D1918" s="539"/>
      <c r="E1918" s="411" t="s">
        <v>3335</v>
      </c>
      <c r="F1918" s="411" t="s">
        <v>3336</v>
      </c>
      <c r="G1918" s="411" t="s">
        <v>3337</v>
      </c>
      <c r="H1918" s="540" t="s">
        <v>3339</v>
      </c>
      <c r="I1918" s="541" t="str">
        <f t="shared" si="136"/>
        <v>фото1</v>
      </c>
      <c r="J1918" s="541"/>
      <c r="K1918" s="542" t="s">
        <v>32</v>
      </c>
      <c r="L1918" s="546">
        <v>25</v>
      </c>
      <c r="M1918" s="558">
        <v>1639</v>
      </c>
      <c r="N1918" s="544"/>
      <c r="O1918" s="331">
        <f t="shared" si="137"/>
        <v>0</v>
      </c>
      <c r="P1918" s="545"/>
      <c r="Q1918" s="333" t="s">
        <v>3338</v>
      </c>
      <c r="R1918" s="340">
        <f t="shared" si="138"/>
        <v>65.56</v>
      </c>
      <c r="S1918" s="70"/>
      <c r="T1918" s="70"/>
    </row>
    <row r="1919" spans="1:20" ht="15" x14ac:dyDescent="0.2">
      <c r="A1919" s="519">
        <v>1904</v>
      </c>
      <c r="B1919" s="537">
        <v>4733</v>
      </c>
      <c r="C1919" s="538" t="s">
        <v>13555</v>
      </c>
      <c r="D1919" s="539" t="s">
        <v>13556</v>
      </c>
      <c r="E1919" s="411" t="s">
        <v>3335</v>
      </c>
      <c r="F1919" s="411" t="s">
        <v>3340</v>
      </c>
      <c r="G1919" s="411" t="s">
        <v>3341</v>
      </c>
      <c r="H1919" s="540" t="s">
        <v>3343</v>
      </c>
      <c r="I1919" s="541" t="str">
        <f t="shared" si="136"/>
        <v>фото1</v>
      </c>
      <c r="J1919" s="541" t="str">
        <f>HYPERLINK("http://www.gardenbulbs.ru/images/vesna_CL/thumbnails/"&amp;D2342&amp;".jpg","фото2")</f>
        <v>фото2</v>
      </c>
      <c r="K1919" s="542" t="s">
        <v>32</v>
      </c>
      <c r="L1919" s="546">
        <v>25</v>
      </c>
      <c r="M1919" s="558">
        <v>3376.7</v>
      </c>
      <c r="N1919" s="544"/>
      <c r="O1919" s="331">
        <f t="shared" si="137"/>
        <v>0</v>
      </c>
      <c r="P1919" s="545"/>
      <c r="Q1919" s="333" t="s">
        <v>3342</v>
      </c>
      <c r="R1919" s="340">
        <f t="shared" si="138"/>
        <v>135.06799999999998</v>
      </c>
      <c r="S1919" s="70"/>
      <c r="T1919" s="70"/>
    </row>
    <row r="1920" spans="1:20" ht="15" x14ac:dyDescent="0.2">
      <c r="A1920" s="519">
        <v>1905</v>
      </c>
      <c r="B1920" s="537">
        <v>3198</v>
      </c>
      <c r="C1920" s="538" t="s">
        <v>13557</v>
      </c>
      <c r="D1920" s="539"/>
      <c r="E1920" s="411" t="s">
        <v>3335</v>
      </c>
      <c r="F1920" s="411" t="s">
        <v>3344</v>
      </c>
      <c r="G1920" s="411" t="s">
        <v>3345</v>
      </c>
      <c r="H1920" s="540" t="s">
        <v>3347</v>
      </c>
      <c r="I1920" s="541" t="str">
        <f t="shared" si="136"/>
        <v>фото1</v>
      </c>
      <c r="J1920" s="541"/>
      <c r="K1920" s="542" t="s">
        <v>32</v>
      </c>
      <c r="L1920" s="546">
        <v>25</v>
      </c>
      <c r="M1920" s="558">
        <v>5016.9000000000005</v>
      </c>
      <c r="N1920" s="544"/>
      <c r="O1920" s="331">
        <f t="shared" si="137"/>
        <v>0</v>
      </c>
      <c r="P1920" s="545"/>
      <c r="Q1920" s="333" t="s">
        <v>3346</v>
      </c>
      <c r="R1920" s="340">
        <f t="shared" si="138"/>
        <v>200.67600000000002</v>
      </c>
      <c r="S1920" s="70"/>
      <c r="T1920" s="70"/>
    </row>
    <row r="1921" spans="1:20" ht="38.25" x14ac:dyDescent="0.2">
      <c r="A1921" s="519">
        <v>1906</v>
      </c>
      <c r="B1921" s="537">
        <v>1833</v>
      </c>
      <c r="C1921" s="538" t="s">
        <v>13558</v>
      </c>
      <c r="D1921" s="539" t="s">
        <v>13559</v>
      </c>
      <c r="E1921" s="411" t="s">
        <v>3335</v>
      </c>
      <c r="F1921" s="411" t="s">
        <v>11215</v>
      </c>
      <c r="G1921" s="411" t="s">
        <v>11216</v>
      </c>
      <c r="H1921" s="540" t="s">
        <v>11217</v>
      </c>
      <c r="I1921" s="541" t="str">
        <f t="shared" si="136"/>
        <v>фото1</v>
      </c>
      <c r="J1921" s="541" t="str">
        <f>HYPERLINK("http://www.gardenbulbs.ru/images/vesna_CL/thumbnails/"&amp;D2344&amp;".jpg","фото2")</f>
        <v>фото2</v>
      </c>
      <c r="K1921" s="542" t="s">
        <v>32</v>
      </c>
      <c r="L1921" s="546">
        <v>25</v>
      </c>
      <c r="M1921" s="558">
        <v>4968.2000000000007</v>
      </c>
      <c r="N1921" s="544"/>
      <c r="O1921" s="331">
        <f t="shared" si="137"/>
        <v>0</v>
      </c>
      <c r="P1921" s="545"/>
      <c r="Q1921" s="333" t="s">
        <v>11218</v>
      </c>
      <c r="R1921" s="340">
        <f t="shared" si="138"/>
        <v>198.72800000000004</v>
      </c>
      <c r="S1921" s="70"/>
      <c r="T1921" s="70"/>
    </row>
    <row r="1922" spans="1:20" ht="25.5" x14ac:dyDescent="0.2">
      <c r="A1922" s="519">
        <v>1907</v>
      </c>
      <c r="B1922" s="537">
        <v>10847</v>
      </c>
      <c r="C1922" s="538" t="s">
        <v>14949</v>
      </c>
      <c r="D1922" s="539"/>
      <c r="E1922" s="412" t="s">
        <v>3335</v>
      </c>
      <c r="F1922" s="412" t="s">
        <v>12052</v>
      </c>
      <c r="G1922" s="412" t="s">
        <v>10924</v>
      </c>
      <c r="H1922" s="547" t="s">
        <v>14950</v>
      </c>
      <c r="I1922" s="541" t="str">
        <f t="shared" si="136"/>
        <v>фото1</v>
      </c>
      <c r="J1922" s="541"/>
      <c r="K1922" s="542" t="s">
        <v>32</v>
      </c>
      <c r="L1922" s="546">
        <v>25</v>
      </c>
      <c r="M1922" s="558">
        <v>4838.2000000000007</v>
      </c>
      <c r="N1922" s="544"/>
      <c r="O1922" s="331">
        <f t="shared" si="137"/>
        <v>0</v>
      </c>
      <c r="P1922" s="545" t="s">
        <v>13902</v>
      </c>
      <c r="Q1922" s="333" t="s">
        <v>3346</v>
      </c>
      <c r="R1922" s="340">
        <f t="shared" si="138"/>
        <v>193.52800000000002</v>
      </c>
      <c r="S1922" s="70"/>
      <c r="T1922" s="70"/>
    </row>
    <row r="1923" spans="1:20" ht="15" x14ac:dyDescent="0.2">
      <c r="A1923" s="519">
        <v>1908</v>
      </c>
      <c r="B1923" s="537">
        <v>4734</v>
      </c>
      <c r="C1923" s="538" t="s">
        <v>13560</v>
      </c>
      <c r="D1923" s="539"/>
      <c r="E1923" s="411" t="s">
        <v>3348</v>
      </c>
      <c r="F1923" s="411" t="s">
        <v>3361</v>
      </c>
      <c r="G1923" s="411" t="s">
        <v>3362</v>
      </c>
      <c r="H1923" s="540" t="s">
        <v>3363</v>
      </c>
      <c r="I1923" s="541" t="str">
        <f t="shared" si="136"/>
        <v>фото1</v>
      </c>
      <c r="J1923" s="541"/>
      <c r="K1923" s="542" t="s">
        <v>32</v>
      </c>
      <c r="L1923" s="546">
        <v>25</v>
      </c>
      <c r="M1923" s="558">
        <v>1639</v>
      </c>
      <c r="N1923" s="544"/>
      <c r="O1923" s="331">
        <f t="shared" si="137"/>
        <v>0</v>
      </c>
      <c r="P1923" s="545"/>
      <c r="Q1923" s="333" t="s">
        <v>3352</v>
      </c>
      <c r="R1923" s="340">
        <f t="shared" si="138"/>
        <v>65.56</v>
      </c>
      <c r="S1923" s="70"/>
      <c r="T1923" s="70"/>
    </row>
    <row r="1924" spans="1:20" ht="15" x14ac:dyDescent="0.2">
      <c r="A1924" s="519">
        <v>1909</v>
      </c>
      <c r="B1924" s="537">
        <v>641</v>
      </c>
      <c r="C1924" s="538" t="s">
        <v>13561</v>
      </c>
      <c r="D1924" s="539"/>
      <c r="E1924" s="411" t="s">
        <v>3348</v>
      </c>
      <c r="F1924" s="411" t="s">
        <v>3349</v>
      </c>
      <c r="G1924" s="411" t="s">
        <v>3350</v>
      </c>
      <c r="H1924" s="540" t="s">
        <v>1278</v>
      </c>
      <c r="I1924" s="541" t="str">
        <f t="shared" si="136"/>
        <v>фото1</v>
      </c>
      <c r="J1924" s="541"/>
      <c r="K1924" s="542" t="s">
        <v>32</v>
      </c>
      <c r="L1924" s="546">
        <v>25</v>
      </c>
      <c r="M1924" s="558">
        <v>1736.3999999999999</v>
      </c>
      <c r="N1924" s="544"/>
      <c r="O1924" s="331">
        <f t="shared" si="137"/>
        <v>0</v>
      </c>
      <c r="P1924" s="545"/>
      <c r="Q1924" s="333" t="s">
        <v>3351</v>
      </c>
      <c r="R1924" s="340">
        <f t="shared" si="138"/>
        <v>69.455999999999989</v>
      </c>
      <c r="S1924" s="70"/>
      <c r="T1924" s="70"/>
    </row>
    <row r="1925" spans="1:20" ht="15" x14ac:dyDescent="0.2">
      <c r="A1925" s="519">
        <v>1910</v>
      </c>
      <c r="B1925" s="537">
        <v>4737</v>
      </c>
      <c r="C1925" s="538" t="s">
        <v>13562</v>
      </c>
      <c r="D1925" s="539"/>
      <c r="E1925" s="411" t="s">
        <v>3348</v>
      </c>
      <c r="F1925" s="411" t="s">
        <v>8719</v>
      </c>
      <c r="G1925" s="411" t="s">
        <v>8720</v>
      </c>
      <c r="H1925" s="540" t="s">
        <v>8721</v>
      </c>
      <c r="I1925" s="541" t="str">
        <f t="shared" si="136"/>
        <v>фото1</v>
      </c>
      <c r="J1925" s="541"/>
      <c r="K1925" s="542" t="s">
        <v>32</v>
      </c>
      <c r="L1925" s="546">
        <v>25</v>
      </c>
      <c r="M1925" s="558">
        <v>2020.6</v>
      </c>
      <c r="N1925" s="544"/>
      <c r="O1925" s="331">
        <f t="shared" si="137"/>
        <v>0</v>
      </c>
      <c r="P1925" s="545"/>
      <c r="Q1925" s="333" t="s">
        <v>3353</v>
      </c>
      <c r="R1925" s="340">
        <f t="shared" si="138"/>
        <v>80.823999999999998</v>
      </c>
      <c r="S1925" s="70"/>
      <c r="T1925" s="70"/>
    </row>
    <row r="1926" spans="1:20" ht="15" x14ac:dyDescent="0.2">
      <c r="A1926" s="519">
        <v>1911</v>
      </c>
      <c r="B1926" s="537">
        <v>4738</v>
      </c>
      <c r="C1926" s="538" t="s">
        <v>13563</v>
      </c>
      <c r="D1926" s="539"/>
      <c r="E1926" s="411" t="s">
        <v>3348</v>
      </c>
      <c r="F1926" s="411" t="s">
        <v>3354</v>
      </c>
      <c r="G1926" s="411" t="s">
        <v>3355</v>
      </c>
      <c r="H1926" s="540" t="s">
        <v>3356</v>
      </c>
      <c r="I1926" s="541" t="str">
        <f t="shared" si="136"/>
        <v>фото1</v>
      </c>
      <c r="J1926" s="541"/>
      <c r="K1926" s="542" t="s">
        <v>32</v>
      </c>
      <c r="L1926" s="546">
        <v>25</v>
      </c>
      <c r="M1926" s="558">
        <v>1639</v>
      </c>
      <c r="N1926" s="544"/>
      <c r="O1926" s="331">
        <f t="shared" si="137"/>
        <v>0</v>
      </c>
      <c r="P1926" s="545"/>
      <c r="Q1926" s="333" t="s">
        <v>3353</v>
      </c>
      <c r="R1926" s="340">
        <f t="shared" si="138"/>
        <v>65.56</v>
      </c>
      <c r="S1926" s="70"/>
      <c r="T1926" s="70"/>
    </row>
    <row r="1927" spans="1:20" ht="25.5" x14ac:dyDescent="0.2">
      <c r="A1927" s="519">
        <v>1912</v>
      </c>
      <c r="B1927" s="537">
        <v>113</v>
      </c>
      <c r="C1927" s="538" t="s">
        <v>13564</v>
      </c>
      <c r="D1927" s="539" t="s">
        <v>13565</v>
      </c>
      <c r="E1927" s="411" t="s">
        <v>3348</v>
      </c>
      <c r="F1927" s="411" t="s">
        <v>11219</v>
      </c>
      <c r="G1927" s="411" t="s">
        <v>11220</v>
      </c>
      <c r="H1927" s="540" t="s">
        <v>11221</v>
      </c>
      <c r="I1927" s="541" t="str">
        <f t="shared" si="136"/>
        <v>фото1</v>
      </c>
      <c r="J1927" s="541" t="str">
        <f t="shared" ref="J1927:J1928" si="140">HYPERLINK("http://www.gardenbulbs.ru/images/vesna_CL/thumbnails/"&amp;D2350&amp;".jpg","фото2")</f>
        <v>фото2</v>
      </c>
      <c r="K1927" s="542" t="s">
        <v>32</v>
      </c>
      <c r="L1927" s="546">
        <v>25</v>
      </c>
      <c r="M1927" s="558">
        <v>1817.6</v>
      </c>
      <c r="N1927" s="544"/>
      <c r="O1927" s="331">
        <f t="shared" si="137"/>
        <v>0</v>
      </c>
      <c r="P1927" s="545"/>
      <c r="Q1927" s="333" t="s">
        <v>3353</v>
      </c>
      <c r="R1927" s="340">
        <f t="shared" si="138"/>
        <v>72.703999999999994</v>
      </c>
      <c r="S1927" s="70"/>
      <c r="T1927" s="70"/>
    </row>
    <row r="1928" spans="1:20" ht="38.25" x14ac:dyDescent="0.2">
      <c r="A1928" s="519">
        <v>1913</v>
      </c>
      <c r="B1928" s="537">
        <v>2157</v>
      </c>
      <c r="C1928" s="538" t="s">
        <v>13566</v>
      </c>
      <c r="D1928" s="539" t="s">
        <v>13567</v>
      </c>
      <c r="E1928" s="411" t="s">
        <v>3348</v>
      </c>
      <c r="F1928" s="411" t="s">
        <v>11222</v>
      </c>
      <c r="G1928" s="411" t="s">
        <v>11223</v>
      </c>
      <c r="H1928" s="540" t="s">
        <v>11224</v>
      </c>
      <c r="I1928" s="541" t="str">
        <f t="shared" si="136"/>
        <v>фото1</v>
      </c>
      <c r="J1928" s="541" t="str">
        <f t="shared" si="140"/>
        <v>фото2</v>
      </c>
      <c r="K1928" s="542" t="s">
        <v>32</v>
      </c>
      <c r="L1928" s="546">
        <v>25</v>
      </c>
      <c r="M1928" s="558">
        <v>1833.8999999999999</v>
      </c>
      <c r="N1928" s="544"/>
      <c r="O1928" s="331">
        <f t="shared" si="137"/>
        <v>0</v>
      </c>
      <c r="P1928" s="545"/>
      <c r="Q1928" s="333" t="s">
        <v>3353</v>
      </c>
      <c r="R1928" s="340">
        <f t="shared" si="138"/>
        <v>73.355999999999995</v>
      </c>
      <c r="S1928" s="70"/>
      <c r="T1928" s="70"/>
    </row>
    <row r="1929" spans="1:20" ht="15" x14ac:dyDescent="0.2">
      <c r="A1929" s="519">
        <v>1914</v>
      </c>
      <c r="B1929" s="537">
        <v>6345</v>
      </c>
      <c r="C1929" s="538" t="s">
        <v>13568</v>
      </c>
      <c r="D1929" s="539"/>
      <c r="E1929" s="411" t="s">
        <v>3348</v>
      </c>
      <c r="F1929" s="411" t="s">
        <v>9672</v>
      </c>
      <c r="G1929" s="411" t="s">
        <v>9673</v>
      </c>
      <c r="H1929" s="540" t="s">
        <v>9674</v>
      </c>
      <c r="I1929" s="541" t="str">
        <f t="shared" si="136"/>
        <v>фото1</v>
      </c>
      <c r="J1929" s="541"/>
      <c r="K1929" s="542" t="s">
        <v>32</v>
      </c>
      <c r="L1929" s="546">
        <v>25</v>
      </c>
      <c r="M1929" s="558">
        <v>1817.6</v>
      </c>
      <c r="N1929" s="544"/>
      <c r="O1929" s="331">
        <f t="shared" si="137"/>
        <v>0</v>
      </c>
      <c r="P1929" s="545"/>
      <c r="Q1929" s="333" t="s">
        <v>3353</v>
      </c>
      <c r="R1929" s="340">
        <f t="shared" si="138"/>
        <v>72.703999999999994</v>
      </c>
      <c r="S1929" s="70"/>
      <c r="T1929" s="70"/>
    </row>
    <row r="1930" spans="1:20" ht="25.5" x14ac:dyDescent="0.2">
      <c r="A1930" s="519">
        <v>1915</v>
      </c>
      <c r="B1930" s="537">
        <v>3200</v>
      </c>
      <c r="C1930" s="538" t="s">
        <v>13569</v>
      </c>
      <c r="D1930" s="539"/>
      <c r="E1930" s="411" t="s">
        <v>3348</v>
      </c>
      <c r="F1930" s="411" t="s">
        <v>3357</v>
      </c>
      <c r="G1930" s="411" t="s">
        <v>3358</v>
      </c>
      <c r="H1930" s="540" t="s">
        <v>3360</v>
      </c>
      <c r="I1930" s="541" t="str">
        <f t="shared" si="136"/>
        <v>фото1</v>
      </c>
      <c r="J1930" s="541"/>
      <c r="K1930" s="542" t="s">
        <v>32</v>
      </c>
      <c r="L1930" s="546">
        <v>25</v>
      </c>
      <c r="M1930" s="558">
        <v>1639</v>
      </c>
      <c r="N1930" s="544"/>
      <c r="O1930" s="331">
        <f t="shared" si="137"/>
        <v>0</v>
      </c>
      <c r="P1930" s="545"/>
      <c r="Q1930" s="333" t="s">
        <v>3359</v>
      </c>
      <c r="R1930" s="340">
        <f t="shared" si="138"/>
        <v>65.56</v>
      </c>
      <c r="S1930" s="70"/>
      <c r="T1930" s="70"/>
    </row>
    <row r="1931" spans="1:20" ht="15" x14ac:dyDescent="0.2">
      <c r="A1931" s="519">
        <v>1916</v>
      </c>
      <c r="B1931" s="537">
        <v>643</v>
      </c>
      <c r="C1931" s="538" t="s">
        <v>13570</v>
      </c>
      <c r="D1931" s="539"/>
      <c r="E1931" s="411" t="s">
        <v>3364</v>
      </c>
      <c r="F1931" s="411" t="s">
        <v>3365</v>
      </c>
      <c r="G1931" s="411" t="s">
        <v>3366</v>
      </c>
      <c r="H1931" s="540" t="s">
        <v>3368</v>
      </c>
      <c r="I1931" s="541" t="str">
        <f t="shared" si="136"/>
        <v>фото1</v>
      </c>
      <c r="J1931" s="541"/>
      <c r="K1931" s="542" t="s">
        <v>32</v>
      </c>
      <c r="L1931" s="546">
        <v>25</v>
      </c>
      <c r="M1931" s="558">
        <v>1687.6999999999998</v>
      </c>
      <c r="N1931" s="544"/>
      <c r="O1931" s="331">
        <f t="shared" si="137"/>
        <v>0</v>
      </c>
      <c r="P1931" s="545"/>
      <c r="Q1931" s="333" t="s">
        <v>3367</v>
      </c>
      <c r="R1931" s="340">
        <f t="shared" si="138"/>
        <v>67.507999999999996</v>
      </c>
      <c r="S1931" s="70"/>
      <c r="T1931" s="70"/>
    </row>
    <row r="1932" spans="1:20" ht="15" x14ac:dyDescent="0.2">
      <c r="A1932" s="519">
        <v>1917</v>
      </c>
      <c r="B1932" s="537">
        <v>3201</v>
      </c>
      <c r="C1932" s="538" t="s">
        <v>13571</v>
      </c>
      <c r="D1932" s="539"/>
      <c r="E1932" s="411" t="s">
        <v>3364</v>
      </c>
      <c r="F1932" s="411" t="s">
        <v>3369</v>
      </c>
      <c r="G1932" s="411" t="s">
        <v>3370</v>
      </c>
      <c r="H1932" s="540" t="s">
        <v>985</v>
      </c>
      <c r="I1932" s="541" t="str">
        <f t="shared" ref="I1932:I1979" si="141">HYPERLINK("http://www.gardenbulbs.ru/images/vesna_CL/thumbnails/"&amp;C1932&amp;".jpg","фото1")</f>
        <v>фото1</v>
      </c>
      <c r="J1932" s="541"/>
      <c r="K1932" s="542" t="s">
        <v>32</v>
      </c>
      <c r="L1932" s="546">
        <v>25</v>
      </c>
      <c r="M1932" s="558">
        <v>1590.3</v>
      </c>
      <c r="N1932" s="544"/>
      <c r="O1932" s="331">
        <f t="shared" ref="O1932:O1979" si="142">IF(ISERROR(N1932*M1932),0,N1932*M1932)</f>
        <v>0</v>
      </c>
      <c r="P1932" s="545"/>
      <c r="Q1932" s="333" t="s">
        <v>3367</v>
      </c>
      <c r="R1932" s="340">
        <f t="shared" ref="R1932:R1979" si="143">M1932/L1932</f>
        <v>63.611999999999995</v>
      </c>
      <c r="S1932" s="70"/>
      <c r="T1932" s="70"/>
    </row>
    <row r="1933" spans="1:20" ht="15" x14ac:dyDescent="0.2">
      <c r="A1933" s="519">
        <v>1918</v>
      </c>
      <c r="B1933" s="537">
        <v>4228</v>
      </c>
      <c r="C1933" s="538" t="s">
        <v>13572</v>
      </c>
      <c r="D1933" s="539"/>
      <c r="E1933" s="411" t="s">
        <v>3364</v>
      </c>
      <c r="F1933" s="411" t="s">
        <v>9675</v>
      </c>
      <c r="G1933" s="411" t="s">
        <v>9676</v>
      </c>
      <c r="H1933" s="540" t="s">
        <v>9677</v>
      </c>
      <c r="I1933" s="541" t="str">
        <f t="shared" si="141"/>
        <v>фото1</v>
      </c>
      <c r="J1933" s="541"/>
      <c r="K1933" s="542" t="s">
        <v>32</v>
      </c>
      <c r="L1933" s="546">
        <v>25</v>
      </c>
      <c r="M1933" s="558">
        <v>2369.7999999999997</v>
      </c>
      <c r="N1933" s="544"/>
      <c r="O1933" s="331">
        <f t="shared" si="142"/>
        <v>0</v>
      </c>
      <c r="P1933" s="545"/>
      <c r="Q1933" s="333" t="s">
        <v>3367</v>
      </c>
      <c r="R1933" s="340">
        <f t="shared" si="143"/>
        <v>94.791999999999987</v>
      </c>
      <c r="S1933" s="70"/>
      <c r="T1933" s="70"/>
    </row>
    <row r="1934" spans="1:20" ht="15" x14ac:dyDescent="0.2">
      <c r="A1934" s="519">
        <v>1919</v>
      </c>
      <c r="B1934" s="537">
        <v>6348</v>
      </c>
      <c r="C1934" s="538" t="s">
        <v>13573</v>
      </c>
      <c r="D1934" s="539"/>
      <c r="E1934" s="411" t="s">
        <v>3371</v>
      </c>
      <c r="F1934" s="411" t="s">
        <v>9678</v>
      </c>
      <c r="G1934" s="411" t="s">
        <v>9679</v>
      </c>
      <c r="H1934" s="540" t="s">
        <v>9680</v>
      </c>
      <c r="I1934" s="541" t="str">
        <f t="shared" si="141"/>
        <v>фото1</v>
      </c>
      <c r="J1934" s="541"/>
      <c r="K1934" s="542" t="s">
        <v>32</v>
      </c>
      <c r="L1934" s="546">
        <v>50</v>
      </c>
      <c r="M1934" s="558">
        <v>3084.2999999999997</v>
      </c>
      <c r="N1934" s="544"/>
      <c r="O1934" s="331">
        <f t="shared" si="142"/>
        <v>0</v>
      </c>
      <c r="P1934" s="545"/>
      <c r="Q1934" s="333" t="s">
        <v>3374</v>
      </c>
      <c r="R1934" s="340">
        <f t="shared" si="143"/>
        <v>61.685999999999993</v>
      </c>
      <c r="S1934" s="70"/>
      <c r="T1934" s="70"/>
    </row>
    <row r="1935" spans="1:20" ht="15" x14ac:dyDescent="0.2">
      <c r="A1935" s="519">
        <v>1920</v>
      </c>
      <c r="B1935" s="537">
        <v>644</v>
      </c>
      <c r="C1935" s="538" t="s">
        <v>13574</v>
      </c>
      <c r="D1935" s="539"/>
      <c r="E1935" s="411" t="s">
        <v>3371</v>
      </c>
      <c r="F1935" s="411" t="s">
        <v>3372</v>
      </c>
      <c r="G1935" s="411" t="s">
        <v>3373</v>
      </c>
      <c r="H1935" s="540" t="s">
        <v>3375</v>
      </c>
      <c r="I1935" s="541" t="str">
        <f t="shared" si="141"/>
        <v>фото1</v>
      </c>
      <c r="J1935" s="541"/>
      <c r="K1935" s="542" t="s">
        <v>32</v>
      </c>
      <c r="L1935" s="546">
        <v>25</v>
      </c>
      <c r="M1935" s="558">
        <v>1882.6</v>
      </c>
      <c r="N1935" s="544"/>
      <c r="O1935" s="331">
        <f t="shared" si="142"/>
        <v>0</v>
      </c>
      <c r="P1935" s="545"/>
      <c r="Q1935" s="333" t="s">
        <v>3374</v>
      </c>
      <c r="R1935" s="340">
        <f t="shared" si="143"/>
        <v>75.304000000000002</v>
      </c>
      <c r="S1935" s="70"/>
      <c r="T1935" s="70"/>
    </row>
    <row r="1936" spans="1:20" ht="15" x14ac:dyDescent="0.2">
      <c r="A1936" s="519">
        <v>1921</v>
      </c>
      <c r="B1936" s="537">
        <v>4232</v>
      </c>
      <c r="C1936" s="538" t="s">
        <v>13575</v>
      </c>
      <c r="D1936" s="539"/>
      <c r="E1936" s="411" t="s">
        <v>3371</v>
      </c>
      <c r="F1936" s="411" t="s">
        <v>3376</v>
      </c>
      <c r="G1936" s="411" t="s">
        <v>3377</v>
      </c>
      <c r="H1936" s="540" t="s">
        <v>3378</v>
      </c>
      <c r="I1936" s="541" t="str">
        <f t="shared" si="141"/>
        <v>фото1</v>
      </c>
      <c r="J1936" s="541"/>
      <c r="K1936" s="542" t="s">
        <v>32</v>
      </c>
      <c r="L1936" s="546">
        <v>50</v>
      </c>
      <c r="M1936" s="558">
        <v>1427.8999999999999</v>
      </c>
      <c r="N1936" s="544"/>
      <c r="O1936" s="331">
        <f t="shared" si="142"/>
        <v>0</v>
      </c>
      <c r="P1936" s="545"/>
      <c r="Q1936" s="333" t="s">
        <v>3374</v>
      </c>
      <c r="R1936" s="340">
        <f t="shared" si="143"/>
        <v>28.557999999999996</v>
      </c>
      <c r="S1936" s="70"/>
      <c r="T1936" s="70"/>
    </row>
    <row r="1937" spans="1:20" ht="15" x14ac:dyDescent="0.2">
      <c r="A1937" s="519">
        <v>1922</v>
      </c>
      <c r="B1937" s="537">
        <v>4226</v>
      </c>
      <c r="C1937" s="538" t="s">
        <v>13576</v>
      </c>
      <c r="D1937" s="539"/>
      <c r="E1937" s="411" t="s">
        <v>3379</v>
      </c>
      <c r="F1937" s="411" t="s">
        <v>3380</v>
      </c>
      <c r="G1937" s="411" t="s">
        <v>3381</v>
      </c>
      <c r="H1937" s="540" t="s">
        <v>3383</v>
      </c>
      <c r="I1937" s="541" t="str">
        <f t="shared" si="141"/>
        <v>фото1</v>
      </c>
      <c r="J1937" s="541"/>
      <c r="K1937" s="542" t="s">
        <v>32</v>
      </c>
      <c r="L1937" s="546">
        <v>25</v>
      </c>
      <c r="M1937" s="558">
        <v>3100.6</v>
      </c>
      <c r="N1937" s="544"/>
      <c r="O1937" s="331">
        <f t="shared" si="142"/>
        <v>0</v>
      </c>
      <c r="P1937" s="545"/>
      <c r="Q1937" s="333" t="s">
        <v>3382</v>
      </c>
      <c r="R1937" s="340">
        <f t="shared" si="143"/>
        <v>124.024</v>
      </c>
      <c r="S1937" s="70"/>
      <c r="T1937" s="70"/>
    </row>
    <row r="1938" spans="1:20" ht="15" x14ac:dyDescent="0.2">
      <c r="A1938" s="519">
        <v>1923</v>
      </c>
      <c r="B1938" s="537">
        <v>4234</v>
      </c>
      <c r="C1938" s="538" t="s">
        <v>13577</v>
      </c>
      <c r="D1938" s="539"/>
      <c r="E1938" s="411" t="s">
        <v>3384</v>
      </c>
      <c r="F1938" s="411" t="s">
        <v>3385</v>
      </c>
      <c r="G1938" s="411" t="s">
        <v>3386</v>
      </c>
      <c r="H1938" s="540" t="s">
        <v>3388</v>
      </c>
      <c r="I1938" s="541" t="str">
        <f t="shared" si="141"/>
        <v>фото1</v>
      </c>
      <c r="J1938" s="541"/>
      <c r="K1938" s="542" t="s">
        <v>32</v>
      </c>
      <c r="L1938" s="546">
        <v>25</v>
      </c>
      <c r="M1938" s="558">
        <v>2085.6</v>
      </c>
      <c r="N1938" s="544"/>
      <c r="O1938" s="331">
        <f t="shared" si="142"/>
        <v>0</v>
      </c>
      <c r="P1938" s="545"/>
      <c r="Q1938" s="333" t="s">
        <v>3387</v>
      </c>
      <c r="R1938" s="340">
        <f t="shared" si="143"/>
        <v>83.423999999999992</v>
      </c>
      <c r="S1938" s="70"/>
      <c r="T1938" s="70"/>
    </row>
    <row r="1939" spans="1:20" ht="25.5" x14ac:dyDescent="0.2">
      <c r="A1939" s="519">
        <v>1924</v>
      </c>
      <c r="B1939" s="537">
        <v>4751</v>
      </c>
      <c r="C1939" s="538" t="s">
        <v>13578</v>
      </c>
      <c r="D1939" s="539"/>
      <c r="E1939" s="411" t="s">
        <v>3389</v>
      </c>
      <c r="F1939" s="411" t="s">
        <v>3391</v>
      </c>
      <c r="G1939" s="411" t="s">
        <v>3392</v>
      </c>
      <c r="H1939" s="540" t="s">
        <v>3393</v>
      </c>
      <c r="I1939" s="541" t="str">
        <f t="shared" si="141"/>
        <v>фото1</v>
      </c>
      <c r="J1939" s="541"/>
      <c r="K1939" s="542" t="s">
        <v>32</v>
      </c>
      <c r="L1939" s="546">
        <v>25</v>
      </c>
      <c r="M1939" s="558">
        <v>2126.1999999999998</v>
      </c>
      <c r="N1939" s="544"/>
      <c r="O1939" s="331">
        <f t="shared" si="142"/>
        <v>0</v>
      </c>
      <c r="P1939" s="545"/>
      <c r="Q1939" s="333" t="s">
        <v>3390</v>
      </c>
      <c r="R1939" s="340">
        <f t="shared" si="143"/>
        <v>85.047999999999988</v>
      </c>
      <c r="S1939" s="70"/>
      <c r="T1939" s="70"/>
    </row>
    <row r="1940" spans="1:20" ht="15" x14ac:dyDescent="0.2">
      <c r="A1940" s="519">
        <v>1925</v>
      </c>
      <c r="B1940" s="537">
        <v>1819</v>
      </c>
      <c r="C1940" s="538" t="s">
        <v>13579</v>
      </c>
      <c r="D1940" s="539"/>
      <c r="E1940" s="411" t="s">
        <v>3394</v>
      </c>
      <c r="F1940" s="411" t="s">
        <v>3395</v>
      </c>
      <c r="G1940" s="411" t="s">
        <v>3396</v>
      </c>
      <c r="H1940" s="540" t="s">
        <v>3397</v>
      </c>
      <c r="I1940" s="541" t="str">
        <f t="shared" si="141"/>
        <v>фото1</v>
      </c>
      <c r="J1940" s="541"/>
      <c r="K1940" s="542" t="s">
        <v>32</v>
      </c>
      <c r="L1940" s="546">
        <v>50</v>
      </c>
      <c r="M1940" s="558">
        <v>2239.9</v>
      </c>
      <c r="N1940" s="544"/>
      <c r="O1940" s="331">
        <f t="shared" si="142"/>
        <v>0</v>
      </c>
      <c r="P1940" s="545"/>
      <c r="Q1940" s="333" t="s">
        <v>11225</v>
      </c>
      <c r="R1940" s="340">
        <f t="shared" si="143"/>
        <v>44.798000000000002</v>
      </c>
      <c r="S1940" s="70"/>
      <c r="T1940" s="70"/>
    </row>
    <row r="1941" spans="1:20" ht="25.5" x14ac:dyDescent="0.2">
      <c r="A1941" s="519">
        <v>1926</v>
      </c>
      <c r="B1941" s="537">
        <v>1026</v>
      </c>
      <c r="C1941" s="538" t="s">
        <v>13580</v>
      </c>
      <c r="D1941" s="539"/>
      <c r="E1941" s="411" t="s">
        <v>3394</v>
      </c>
      <c r="F1941" s="411" t="s">
        <v>3398</v>
      </c>
      <c r="G1941" s="411" t="s">
        <v>3399</v>
      </c>
      <c r="H1941" s="540" t="s">
        <v>3400</v>
      </c>
      <c r="I1941" s="541" t="str">
        <f t="shared" si="141"/>
        <v>фото1</v>
      </c>
      <c r="J1941" s="541"/>
      <c r="K1941" s="542" t="s">
        <v>32</v>
      </c>
      <c r="L1941" s="546">
        <v>25</v>
      </c>
      <c r="M1941" s="558">
        <v>2093.6999999999998</v>
      </c>
      <c r="N1941" s="544"/>
      <c r="O1941" s="331">
        <f t="shared" si="142"/>
        <v>0</v>
      </c>
      <c r="P1941" s="545"/>
      <c r="Q1941" s="333" t="s">
        <v>11225</v>
      </c>
      <c r="R1941" s="340">
        <f t="shared" si="143"/>
        <v>83.74799999999999</v>
      </c>
      <c r="S1941" s="70"/>
      <c r="T1941" s="70"/>
    </row>
    <row r="1942" spans="1:20" ht="15" x14ac:dyDescent="0.2">
      <c r="A1942" s="519">
        <v>1927</v>
      </c>
      <c r="B1942" s="537">
        <v>3210</v>
      </c>
      <c r="C1942" s="538" t="s">
        <v>13581</v>
      </c>
      <c r="D1942" s="539"/>
      <c r="E1942" s="411" t="s">
        <v>3394</v>
      </c>
      <c r="F1942" s="411" t="s">
        <v>3401</v>
      </c>
      <c r="G1942" s="411" t="s">
        <v>3402</v>
      </c>
      <c r="H1942" s="540" t="s">
        <v>3403</v>
      </c>
      <c r="I1942" s="541" t="str">
        <f t="shared" si="141"/>
        <v>фото1</v>
      </c>
      <c r="J1942" s="541"/>
      <c r="K1942" s="542" t="s">
        <v>32</v>
      </c>
      <c r="L1942" s="546">
        <v>50</v>
      </c>
      <c r="M1942" s="558">
        <v>2239.9</v>
      </c>
      <c r="N1942" s="544"/>
      <c r="O1942" s="331">
        <f t="shared" si="142"/>
        <v>0</v>
      </c>
      <c r="P1942" s="545"/>
      <c r="Q1942" s="333" t="s">
        <v>11225</v>
      </c>
      <c r="R1942" s="340">
        <f t="shared" si="143"/>
        <v>44.798000000000002</v>
      </c>
      <c r="S1942" s="70"/>
      <c r="T1942" s="70"/>
    </row>
    <row r="1943" spans="1:20" ht="15" x14ac:dyDescent="0.2">
      <c r="A1943" s="519">
        <v>1928</v>
      </c>
      <c r="B1943" s="537">
        <v>2733</v>
      </c>
      <c r="C1943" s="538" t="s">
        <v>13582</v>
      </c>
      <c r="D1943" s="539"/>
      <c r="E1943" s="411" t="s">
        <v>3394</v>
      </c>
      <c r="F1943" s="411" t="s">
        <v>3404</v>
      </c>
      <c r="G1943" s="411" t="s">
        <v>3405</v>
      </c>
      <c r="H1943" s="540" t="s">
        <v>3406</v>
      </c>
      <c r="I1943" s="541" t="str">
        <f t="shared" si="141"/>
        <v>фото1</v>
      </c>
      <c r="J1943" s="541"/>
      <c r="K1943" s="542" t="s">
        <v>32</v>
      </c>
      <c r="L1943" s="546">
        <v>25</v>
      </c>
      <c r="M1943" s="558">
        <v>2418.5</v>
      </c>
      <c r="N1943" s="544"/>
      <c r="O1943" s="331">
        <f t="shared" si="142"/>
        <v>0</v>
      </c>
      <c r="P1943" s="545"/>
      <c r="Q1943" s="333" t="s">
        <v>11225</v>
      </c>
      <c r="R1943" s="340">
        <f t="shared" si="143"/>
        <v>96.74</v>
      </c>
      <c r="S1943" s="70"/>
      <c r="T1943" s="70"/>
    </row>
    <row r="1944" spans="1:20" ht="15" x14ac:dyDescent="0.2">
      <c r="A1944" s="519">
        <v>1929</v>
      </c>
      <c r="B1944" s="537">
        <v>647</v>
      </c>
      <c r="C1944" s="538" t="s">
        <v>13583</v>
      </c>
      <c r="D1944" s="539"/>
      <c r="E1944" s="411" t="s">
        <v>3394</v>
      </c>
      <c r="F1944" s="411" t="s">
        <v>3407</v>
      </c>
      <c r="G1944" s="411" t="s">
        <v>3408</v>
      </c>
      <c r="H1944" s="540" t="s">
        <v>3409</v>
      </c>
      <c r="I1944" s="541" t="str">
        <f t="shared" si="141"/>
        <v>фото1</v>
      </c>
      <c r="J1944" s="541"/>
      <c r="K1944" s="542" t="s">
        <v>32</v>
      </c>
      <c r="L1944" s="546">
        <v>50</v>
      </c>
      <c r="M1944" s="558">
        <v>2239.9</v>
      </c>
      <c r="N1944" s="544"/>
      <c r="O1944" s="331">
        <f t="shared" si="142"/>
        <v>0</v>
      </c>
      <c r="P1944" s="545"/>
      <c r="Q1944" s="333" t="s">
        <v>11225</v>
      </c>
      <c r="R1944" s="340">
        <f t="shared" si="143"/>
        <v>44.798000000000002</v>
      </c>
      <c r="S1944" s="70"/>
      <c r="T1944" s="70"/>
    </row>
    <row r="1945" spans="1:20" ht="25.5" x14ac:dyDescent="0.2">
      <c r="A1945" s="519">
        <v>1930</v>
      </c>
      <c r="B1945" s="537">
        <v>648</v>
      </c>
      <c r="C1945" s="538" t="s">
        <v>13584</v>
      </c>
      <c r="D1945" s="539"/>
      <c r="E1945" s="411" t="s">
        <v>3394</v>
      </c>
      <c r="F1945" s="411" t="s">
        <v>3411</v>
      </c>
      <c r="G1945" s="411" t="s">
        <v>3412</v>
      </c>
      <c r="H1945" s="540" t="s">
        <v>3413</v>
      </c>
      <c r="I1945" s="541" t="str">
        <f t="shared" si="141"/>
        <v>фото1</v>
      </c>
      <c r="J1945" s="541"/>
      <c r="K1945" s="542" t="s">
        <v>32</v>
      </c>
      <c r="L1945" s="546">
        <v>50</v>
      </c>
      <c r="M1945" s="558">
        <v>2239.9</v>
      </c>
      <c r="N1945" s="544"/>
      <c r="O1945" s="331">
        <f t="shared" si="142"/>
        <v>0</v>
      </c>
      <c r="P1945" s="545"/>
      <c r="Q1945" s="333" t="s">
        <v>11225</v>
      </c>
      <c r="R1945" s="340">
        <f t="shared" si="143"/>
        <v>44.798000000000002</v>
      </c>
      <c r="S1945" s="70"/>
      <c r="T1945" s="70"/>
    </row>
    <row r="1946" spans="1:20" ht="15" x14ac:dyDescent="0.2">
      <c r="A1946" s="519">
        <v>1931</v>
      </c>
      <c r="B1946" s="537">
        <v>649</v>
      </c>
      <c r="C1946" s="538" t="s">
        <v>13585</v>
      </c>
      <c r="D1946" s="539"/>
      <c r="E1946" s="411" t="s">
        <v>3394</v>
      </c>
      <c r="F1946" s="411" t="s">
        <v>3414</v>
      </c>
      <c r="G1946" s="411" t="s">
        <v>3415</v>
      </c>
      <c r="H1946" s="540" t="s">
        <v>3416</v>
      </c>
      <c r="I1946" s="541" t="str">
        <f t="shared" si="141"/>
        <v>фото1</v>
      </c>
      <c r="J1946" s="541"/>
      <c r="K1946" s="542" t="s">
        <v>32</v>
      </c>
      <c r="L1946" s="546">
        <v>50</v>
      </c>
      <c r="M1946" s="558">
        <v>2239.9</v>
      </c>
      <c r="N1946" s="544"/>
      <c r="O1946" s="331">
        <f t="shared" si="142"/>
        <v>0</v>
      </c>
      <c r="P1946" s="545"/>
      <c r="Q1946" s="333" t="s">
        <v>11225</v>
      </c>
      <c r="R1946" s="340">
        <f t="shared" si="143"/>
        <v>44.798000000000002</v>
      </c>
      <c r="S1946" s="70"/>
      <c r="T1946" s="70"/>
    </row>
    <row r="1947" spans="1:20" ht="15" x14ac:dyDescent="0.2">
      <c r="A1947" s="519">
        <v>1932</v>
      </c>
      <c r="B1947" s="537">
        <v>2720</v>
      </c>
      <c r="C1947" s="538" t="s">
        <v>13586</v>
      </c>
      <c r="D1947" s="539"/>
      <c r="E1947" s="411" t="s">
        <v>3394</v>
      </c>
      <c r="F1947" s="411" t="s">
        <v>3417</v>
      </c>
      <c r="G1947" s="411" t="s">
        <v>3418</v>
      </c>
      <c r="H1947" s="540" t="s">
        <v>772</v>
      </c>
      <c r="I1947" s="541" t="str">
        <f t="shared" si="141"/>
        <v>фото1</v>
      </c>
      <c r="J1947" s="541"/>
      <c r="K1947" s="542" t="s">
        <v>32</v>
      </c>
      <c r="L1947" s="546">
        <v>50</v>
      </c>
      <c r="M1947" s="558">
        <v>2857</v>
      </c>
      <c r="N1947" s="544"/>
      <c r="O1947" s="331">
        <f t="shared" si="142"/>
        <v>0</v>
      </c>
      <c r="P1947" s="545"/>
      <c r="Q1947" s="333" t="s">
        <v>11225</v>
      </c>
      <c r="R1947" s="340">
        <f t="shared" si="143"/>
        <v>57.14</v>
      </c>
      <c r="S1947" s="70"/>
      <c r="T1947" s="70"/>
    </row>
    <row r="1948" spans="1:20" ht="15" x14ac:dyDescent="0.2">
      <c r="A1948" s="519">
        <v>1933</v>
      </c>
      <c r="B1948" s="537">
        <v>1820</v>
      </c>
      <c r="C1948" s="538" t="s">
        <v>13587</v>
      </c>
      <c r="D1948" s="539"/>
      <c r="E1948" s="411" t="s">
        <v>3394</v>
      </c>
      <c r="F1948" s="411" t="s">
        <v>3419</v>
      </c>
      <c r="G1948" s="411" t="s">
        <v>321</v>
      </c>
      <c r="H1948" s="540" t="s">
        <v>3420</v>
      </c>
      <c r="I1948" s="541" t="str">
        <f t="shared" si="141"/>
        <v>фото1</v>
      </c>
      <c r="J1948" s="541"/>
      <c r="K1948" s="542" t="s">
        <v>32</v>
      </c>
      <c r="L1948" s="546">
        <v>50</v>
      </c>
      <c r="M1948" s="558">
        <v>2921.9</v>
      </c>
      <c r="N1948" s="544"/>
      <c r="O1948" s="331">
        <f t="shared" si="142"/>
        <v>0</v>
      </c>
      <c r="P1948" s="545"/>
      <c r="Q1948" s="333" t="s">
        <v>11225</v>
      </c>
      <c r="R1948" s="340">
        <f t="shared" si="143"/>
        <v>58.438000000000002</v>
      </c>
      <c r="S1948" s="70"/>
      <c r="T1948" s="70"/>
    </row>
    <row r="1949" spans="1:20" ht="15" x14ac:dyDescent="0.2">
      <c r="A1949" s="519">
        <v>1934</v>
      </c>
      <c r="B1949" s="537">
        <v>3212</v>
      </c>
      <c r="C1949" s="538" t="s">
        <v>13588</v>
      </c>
      <c r="D1949" s="539"/>
      <c r="E1949" s="411" t="s">
        <v>3394</v>
      </c>
      <c r="F1949" s="411" t="s">
        <v>3421</v>
      </c>
      <c r="G1949" s="411" t="s">
        <v>3422</v>
      </c>
      <c r="H1949" s="540" t="s">
        <v>985</v>
      </c>
      <c r="I1949" s="541" t="str">
        <f t="shared" si="141"/>
        <v>фото1</v>
      </c>
      <c r="J1949" s="541"/>
      <c r="K1949" s="542" t="s">
        <v>32</v>
      </c>
      <c r="L1949" s="546">
        <v>50</v>
      </c>
      <c r="M1949" s="558">
        <v>2239.9</v>
      </c>
      <c r="N1949" s="544"/>
      <c r="O1949" s="331">
        <f t="shared" si="142"/>
        <v>0</v>
      </c>
      <c r="P1949" s="545"/>
      <c r="Q1949" s="333" t="s">
        <v>11225</v>
      </c>
      <c r="R1949" s="340">
        <f t="shared" si="143"/>
        <v>44.798000000000002</v>
      </c>
      <c r="S1949" s="70"/>
      <c r="T1949" s="70"/>
    </row>
    <row r="1950" spans="1:20" ht="25.5" x14ac:dyDescent="0.2">
      <c r="A1950" s="519">
        <v>1935</v>
      </c>
      <c r="B1950" s="537">
        <v>3216</v>
      </c>
      <c r="C1950" s="538" t="s">
        <v>13589</v>
      </c>
      <c r="D1950" s="539"/>
      <c r="E1950" s="411" t="s">
        <v>3423</v>
      </c>
      <c r="F1950" s="411" t="s">
        <v>3424</v>
      </c>
      <c r="G1950" s="411" t="s">
        <v>3425</v>
      </c>
      <c r="H1950" s="540" t="s">
        <v>772</v>
      </c>
      <c r="I1950" s="541" t="str">
        <f t="shared" si="141"/>
        <v>фото1</v>
      </c>
      <c r="J1950" s="541"/>
      <c r="K1950" s="542" t="s">
        <v>32</v>
      </c>
      <c r="L1950" s="546">
        <v>25</v>
      </c>
      <c r="M1950" s="558">
        <v>4935.7000000000007</v>
      </c>
      <c r="N1950" s="544"/>
      <c r="O1950" s="331">
        <f t="shared" si="142"/>
        <v>0</v>
      </c>
      <c r="P1950" s="545"/>
      <c r="Q1950" s="333" t="s">
        <v>3426</v>
      </c>
      <c r="R1950" s="340">
        <f t="shared" si="143"/>
        <v>197.42800000000003</v>
      </c>
      <c r="S1950" s="70"/>
      <c r="T1950" s="70"/>
    </row>
    <row r="1951" spans="1:20" ht="15" x14ac:dyDescent="0.2">
      <c r="A1951" s="519">
        <v>1936</v>
      </c>
      <c r="B1951" s="537">
        <v>650</v>
      </c>
      <c r="C1951" s="538" t="s">
        <v>13590</v>
      </c>
      <c r="D1951" s="539"/>
      <c r="E1951" s="411" t="s">
        <v>3423</v>
      </c>
      <c r="F1951" s="411" t="s">
        <v>3427</v>
      </c>
      <c r="G1951" s="411" t="s">
        <v>3428</v>
      </c>
      <c r="H1951" s="540" t="s">
        <v>3430</v>
      </c>
      <c r="I1951" s="541" t="str">
        <f t="shared" si="141"/>
        <v>фото1</v>
      </c>
      <c r="J1951" s="541"/>
      <c r="K1951" s="542" t="s">
        <v>32</v>
      </c>
      <c r="L1951" s="546">
        <v>25</v>
      </c>
      <c r="M1951" s="558">
        <v>4935.7000000000007</v>
      </c>
      <c r="N1951" s="544"/>
      <c r="O1951" s="331">
        <f t="shared" si="142"/>
        <v>0</v>
      </c>
      <c r="P1951" s="545"/>
      <c r="Q1951" s="333" t="s">
        <v>3429</v>
      </c>
      <c r="R1951" s="340">
        <f t="shared" si="143"/>
        <v>197.42800000000003</v>
      </c>
      <c r="S1951" s="70"/>
      <c r="T1951" s="70"/>
    </row>
    <row r="1952" spans="1:20" ht="15" x14ac:dyDescent="0.2">
      <c r="A1952" s="519">
        <v>1937</v>
      </c>
      <c r="B1952" s="537">
        <v>3213</v>
      </c>
      <c r="C1952" s="538" t="s">
        <v>13591</v>
      </c>
      <c r="D1952" s="539"/>
      <c r="E1952" s="411" t="s">
        <v>3431</v>
      </c>
      <c r="F1952" s="411" t="s">
        <v>3432</v>
      </c>
      <c r="G1952" s="411" t="s">
        <v>3433</v>
      </c>
      <c r="H1952" s="540" t="s">
        <v>956</v>
      </c>
      <c r="I1952" s="541" t="str">
        <f t="shared" si="141"/>
        <v>фото1</v>
      </c>
      <c r="J1952" s="541"/>
      <c r="K1952" s="542" t="s">
        <v>32</v>
      </c>
      <c r="L1952" s="546">
        <v>50</v>
      </c>
      <c r="M1952" s="558">
        <v>2753</v>
      </c>
      <c r="N1952" s="544"/>
      <c r="O1952" s="331">
        <f t="shared" si="142"/>
        <v>0</v>
      </c>
      <c r="P1952" s="545"/>
      <c r="Q1952" s="333" t="s">
        <v>3434</v>
      </c>
      <c r="R1952" s="340">
        <f t="shared" si="143"/>
        <v>55.06</v>
      </c>
      <c r="S1952" s="70"/>
      <c r="T1952" s="70"/>
    </row>
    <row r="1953" spans="1:20" ht="15" x14ac:dyDescent="0.2">
      <c r="A1953" s="519">
        <v>1938</v>
      </c>
      <c r="B1953" s="537">
        <v>1821</v>
      </c>
      <c r="C1953" s="538" t="s">
        <v>13592</v>
      </c>
      <c r="D1953" s="539"/>
      <c r="E1953" s="411" t="s">
        <v>3431</v>
      </c>
      <c r="F1953" s="411" t="s">
        <v>3435</v>
      </c>
      <c r="G1953" s="411" t="s">
        <v>3436</v>
      </c>
      <c r="H1953" s="540" t="s">
        <v>3437</v>
      </c>
      <c r="I1953" s="541" t="str">
        <f t="shared" si="141"/>
        <v>фото1</v>
      </c>
      <c r="J1953" s="541"/>
      <c r="K1953" s="542" t="s">
        <v>32</v>
      </c>
      <c r="L1953" s="546">
        <v>50</v>
      </c>
      <c r="M1953" s="558">
        <v>1817.6</v>
      </c>
      <c r="N1953" s="544"/>
      <c r="O1953" s="331">
        <f t="shared" si="142"/>
        <v>0</v>
      </c>
      <c r="P1953" s="545"/>
      <c r="Q1953" s="333" t="s">
        <v>3434</v>
      </c>
      <c r="R1953" s="340">
        <f t="shared" si="143"/>
        <v>36.351999999999997</v>
      </c>
      <c r="S1953" s="70"/>
      <c r="T1953" s="70"/>
    </row>
    <row r="1954" spans="1:20" ht="15" x14ac:dyDescent="0.2">
      <c r="A1954" s="519">
        <v>1939</v>
      </c>
      <c r="B1954" s="537">
        <v>1822</v>
      </c>
      <c r="C1954" s="538" t="s">
        <v>13593</v>
      </c>
      <c r="D1954" s="539"/>
      <c r="E1954" s="411" t="s">
        <v>3431</v>
      </c>
      <c r="F1954" s="411" t="s">
        <v>3441</v>
      </c>
      <c r="G1954" s="411" t="s">
        <v>3442</v>
      </c>
      <c r="H1954" s="540" t="s">
        <v>3444</v>
      </c>
      <c r="I1954" s="541" t="str">
        <f t="shared" si="141"/>
        <v>фото1</v>
      </c>
      <c r="J1954" s="541"/>
      <c r="K1954" s="542" t="s">
        <v>32</v>
      </c>
      <c r="L1954" s="546">
        <v>50</v>
      </c>
      <c r="M1954" s="558">
        <v>1151.8</v>
      </c>
      <c r="N1954" s="544"/>
      <c r="O1954" s="331">
        <f t="shared" si="142"/>
        <v>0</v>
      </c>
      <c r="P1954" s="545"/>
      <c r="Q1954" s="333" t="s">
        <v>3443</v>
      </c>
      <c r="R1954" s="340">
        <f t="shared" si="143"/>
        <v>23.035999999999998</v>
      </c>
      <c r="S1954" s="70"/>
      <c r="T1954" s="70"/>
    </row>
    <row r="1955" spans="1:20" ht="25.5" x14ac:dyDescent="0.2">
      <c r="A1955" s="519">
        <v>1940</v>
      </c>
      <c r="B1955" s="537">
        <v>4753</v>
      </c>
      <c r="C1955" s="538" t="s">
        <v>13594</v>
      </c>
      <c r="D1955" s="539"/>
      <c r="E1955" s="411" t="s">
        <v>3431</v>
      </c>
      <c r="F1955" s="411" t="s">
        <v>3438</v>
      </c>
      <c r="G1955" s="411" t="s">
        <v>3439</v>
      </c>
      <c r="H1955" s="540" t="s">
        <v>3440</v>
      </c>
      <c r="I1955" s="541" t="str">
        <f t="shared" si="141"/>
        <v>фото1</v>
      </c>
      <c r="J1955" s="541"/>
      <c r="K1955" s="542" t="s">
        <v>32</v>
      </c>
      <c r="L1955" s="546">
        <v>25</v>
      </c>
      <c r="M1955" s="558">
        <v>1768.8999999999999</v>
      </c>
      <c r="N1955" s="544"/>
      <c r="O1955" s="331">
        <f t="shared" si="142"/>
        <v>0</v>
      </c>
      <c r="P1955" s="545"/>
      <c r="Q1955" s="333" t="s">
        <v>11226</v>
      </c>
      <c r="R1955" s="340">
        <f t="shared" si="143"/>
        <v>70.756</v>
      </c>
      <c r="S1955" s="70"/>
      <c r="T1955" s="70"/>
    </row>
    <row r="1956" spans="1:20" ht="15" x14ac:dyDescent="0.2">
      <c r="A1956" s="519">
        <v>1941</v>
      </c>
      <c r="B1956" s="537">
        <v>651</v>
      </c>
      <c r="C1956" s="538" t="s">
        <v>13595</v>
      </c>
      <c r="D1956" s="539"/>
      <c r="E1956" s="411" t="s">
        <v>3431</v>
      </c>
      <c r="F1956" s="411" t="s">
        <v>3445</v>
      </c>
      <c r="G1956" s="411" t="s">
        <v>3446</v>
      </c>
      <c r="H1956" s="540" t="s">
        <v>3447</v>
      </c>
      <c r="I1956" s="541" t="str">
        <f t="shared" si="141"/>
        <v>фото1</v>
      </c>
      <c r="J1956" s="541"/>
      <c r="K1956" s="542" t="s">
        <v>32</v>
      </c>
      <c r="L1956" s="546">
        <v>50</v>
      </c>
      <c r="M1956" s="558">
        <v>2045</v>
      </c>
      <c r="N1956" s="544"/>
      <c r="O1956" s="331">
        <f t="shared" si="142"/>
        <v>0</v>
      </c>
      <c r="P1956" s="545"/>
      <c r="Q1956" s="333" t="s">
        <v>11226</v>
      </c>
      <c r="R1956" s="340">
        <f t="shared" si="143"/>
        <v>40.9</v>
      </c>
      <c r="S1956" s="70"/>
      <c r="T1956" s="70"/>
    </row>
    <row r="1957" spans="1:20" ht="25.5" x14ac:dyDescent="0.2">
      <c r="A1957" s="519">
        <v>1942</v>
      </c>
      <c r="B1957" s="537">
        <v>2742</v>
      </c>
      <c r="C1957" s="538" t="s">
        <v>13596</v>
      </c>
      <c r="D1957" s="539"/>
      <c r="E1957" s="411" t="s">
        <v>3431</v>
      </c>
      <c r="F1957" s="411" t="s">
        <v>3448</v>
      </c>
      <c r="G1957" s="411" t="s">
        <v>3449</v>
      </c>
      <c r="H1957" s="540" t="s">
        <v>3450</v>
      </c>
      <c r="I1957" s="541" t="str">
        <f t="shared" si="141"/>
        <v>фото1</v>
      </c>
      <c r="J1957" s="541"/>
      <c r="K1957" s="542" t="s">
        <v>32</v>
      </c>
      <c r="L1957" s="546">
        <v>25</v>
      </c>
      <c r="M1957" s="558">
        <v>2597.1</v>
      </c>
      <c r="N1957" s="544"/>
      <c r="O1957" s="331">
        <f t="shared" si="142"/>
        <v>0</v>
      </c>
      <c r="P1957" s="545"/>
      <c r="Q1957" s="333" t="s">
        <v>11226</v>
      </c>
      <c r="R1957" s="340">
        <f t="shared" si="143"/>
        <v>103.884</v>
      </c>
      <c r="S1957" s="70"/>
      <c r="T1957" s="70"/>
    </row>
    <row r="1958" spans="1:20" ht="15" x14ac:dyDescent="0.2">
      <c r="A1958" s="519">
        <v>1943</v>
      </c>
      <c r="B1958" s="537">
        <v>3215</v>
      </c>
      <c r="C1958" s="538" t="s">
        <v>13597</v>
      </c>
      <c r="D1958" s="539"/>
      <c r="E1958" s="411" t="s">
        <v>3431</v>
      </c>
      <c r="F1958" s="411" t="s">
        <v>3451</v>
      </c>
      <c r="G1958" s="411" t="s">
        <v>3452</v>
      </c>
      <c r="H1958" s="540" t="s">
        <v>3453</v>
      </c>
      <c r="I1958" s="541" t="str">
        <f t="shared" si="141"/>
        <v>фото1</v>
      </c>
      <c r="J1958" s="541"/>
      <c r="K1958" s="542" t="s">
        <v>32</v>
      </c>
      <c r="L1958" s="546">
        <v>25</v>
      </c>
      <c r="M1958" s="558">
        <v>2126.1999999999998</v>
      </c>
      <c r="N1958" s="544"/>
      <c r="O1958" s="331">
        <f t="shared" si="142"/>
        <v>0</v>
      </c>
      <c r="P1958" s="545"/>
      <c r="Q1958" s="333" t="s">
        <v>11226</v>
      </c>
      <c r="R1958" s="340">
        <f t="shared" si="143"/>
        <v>85.047999999999988</v>
      </c>
      <c r="S1958" s="70"/>
      <c r="T1958" s="70"/>
    </row>
    <row r="1959" spans="1:20" ht="25.5" x14ac:dyDescent="0.2">
      <c r="A1959" s="519">
        <v>1944</v>
      </c>
      <c r="B1959" s="537">
        <v>2743</v>
      </c>
      <c r="C1959" s="538" t="s">
        <v>13598</v>
      </c>
      <c r="D1959" s="539"/>
      <c r="E1959" s="411" t="s">
        <v>3454</v>
      </c>
      <c r="F1959" s="411" t="s">
        <v>3455</v>
      </c>
      <c r="G1959" s="411" t="s">
        <v>3456</v>
      </c>
      <c r="H1959" s="540" t="s">
        <v>3458</v>
      </c>
      <c r="I1959" s="541" t="str">
        <f t="shared" si="141"/>
        <v>фото1</v>
      </c>
      <c r="J1959" s="541"/>
      <c r="K1959" s="542" t="s">
        <v>32</v>
      </c>
      <c r="L1959" s="546">
        <v>50</v>
      </c>
      <c r="M1959" s="558">
        <v>2402.2999999999997</v>
      </c>
      <c r="N1959" s="544"/>
      <c r="O1959" s="331">
        <f t="shared" si="142"/>
        <v>0</v>
      </c>
      <c r="P1959" s="545"/>
      <c r="Q1959" s="333" t="s">
        <v>3457</v>
      </c>
      <c r="R1959" s="340">
        <f t="shared" si="143"/>
        <v>48.045999999999992</v>
      </c>
      <c r="S1959" s="70"/>
      <c r="T1959" s="70"/>
    </row>
    <row r="1960" spans="1:20" ht="38.25" x14ac:dyDescent="0.2">
      <c r="A1960" s="519">
        <v>1945</v>
      </c>
      <c r="B1960" s="537">
        <v>6351</v>
      </c>
      <c r="C1960" s="538" t="s">
        <v>13599</v>
      </c>
      <c r="D1960" s="539"/>
      <c r="E1960" s="411" t="s">
        <v>3454</v>
      </c>
      <c r="F1960" s="411" t="s">
        <v>9681</v>
      </c>
      <c r="G1960" s="411" t="s">
        <v>9682</v>
      </c>
      <c r="H1960" s="540" t="s">
        <v>9683</v>
      </c>
      <c r="I1960" s="541" t="str">
        <f t="shared" si="141"/>
        <v>фото1</v>
      </c>
      <c r="J1960" s="541"/>
      <c r="K1960" s="542" t="s">
        <v>32</v>
      </c>
      <c r="L1960" s="546">
        <v>25</v>
      </c>
      <c r="M1960" s="558">
        <v>1898.8</v>
      </c>
      <c r="N1960" s="544"/>
      <c r="O1960" s="331">
        <f t="shared" si="142"/>
        <v>0</v>
      </c>
      <c r="P1960" s="545"/>
      <c r="Q1960" s="333" t="s">
        <v>3457</v>
      </c>
      <c r="R1960" s="340">
        <f t="shared" si="143"/>
        <v>75.951999999999998</v>
      </c>
      <c r="S1960" s="70"/>
      <c r="T1960" s="70"/>
    </row>
    <row r="1961" spans="1:20" ht="38.25" x14ac:dyDescent="0.2">
      <c r="A1961" s="519">
        <v>1946</v>
      </c>
      <c r="B1961" s="537">
        <v>6353</v>
      </c>
      <c r="C1961" s="538" t="s">
        <v>13600</v>
      </c>
      <c r="D1961" s="539"/>
      <c r="E1961" s="411" t="s">
        <v>3454</v>
      </c>
      <c r="F1961" s="411" t="s">
        <v>11227</v>
      </c>
      <c r="G1961" s="411" t="s">
        <v>9684</v>
      </c>
      <c r="H1961" s="540" t="s">
        <v>9685</v>
      </c>
      <c r="I1961" s="541" t="str">
        <f t="shared" si="141"/>
        <v>фото1</v>
      </c>
      <c r="J1961" s="541"/>
      <c r="K1961" s="542" t="s">
        <v>32</v>
      </c>
      <c r="L1961" s="546">
        <v>25</v>
      </c>
      <c r="M1961" s="558">
        <v>1817.6</v>
      </c>
      <c r="N1961" s="544"/>
      <c r="O1961" s="331">
        <f t="shared" si="142"/>
        <v>0</v>
      </c>
      <c r="P1961" s="545"/>
      <c r="Q1961" s="333" t="s">
        <v>3457</v>
      </c>
      <c r="R1961" s="340">
        <f t="shared" si="143"/>
        <v>72.703999999999994</v>
      </c>
      <c r="S1961" s="70"/>
      <c r="T1961" s="70"/>
    </row>
    <row r="1962" spans="1:20" ht="38.25" x14ac:dyDescent="0.2">
      <c r="A1962" s="519">
        <v>1947</v>
      </c>
      <c r="B1962" s="537">
        <v>6358</v>
      </c>
      <c r="C1962" s="538" t="s">
        <v>13601</v>
      </c>
      <c r="D1962" s="539"/>
      <c r="E1962" s="411" t="s">
        <v>3454</v>
      </c>
      <c r="F1962" s="411" t="s">
        <v>9686</v>
      </c>
      <c r="G1962" s="411" t="s">
        <v>9687</v>
      </c>
      <c r="H1962" s="540" t="s">
        <v>9688</v>
      </c>
      <c r="I1962" s="541" t="str">
        <f t="shared" si="141"/>
        <v>фото1</v>
      </c>
      <c r="J1962" s="541"/>
      <c r="K1962" s="542" t="s">
        <v>32</v>
      </c>
      <c r="L1962" s="546">
        <v>25</v>
      </c>
      <c r="M1962" s="558">
        <v>1817.6</v>
      </c>
      <c r="N1962" s="544"/>
      <c r="O1962" s="331">
        <f t="shared" si="142"/>
        <v>0</v>
      </c>
      <c r="P1962" s="545"/>
      <c r="Q1962" s="333" t="s">
        <v>3457</v>
      </c>
      <c r="R1962" s="340">
        <f t="shared" si="143"/>
        <v>72.703999999999994</v>
      </c>
      <c r="S1962" s="70"/>
      <c r="T1962" s="70"/>
    </row>
    <row r="1963" spans="1:20" ht="15" x14ac:dyDescent="0.2">
      <c r="A1963" s="519">
        <v>1948</v>
      </c>
      <c r="B1963" s="537">
        <v>653</v>
      </c>
      <c r="C1963" s="538" t="s">
        <v>13602</v>
      </c>
      <c r="D1963" s="539"/>
      <c r="E1963" s="411" t="s">
        <v>3454</v>
      </c>
      <c r="F1963" s="411" t="s">
        <v>3459</v>
      </c>
      <c r="G1963" s="411" t="s">
        <v>3460</v>
      </c>
      <c r="H1963" s="540" t="s">
        <v>3461</v>
      </c>
      <c r="I1963" s="541" t="str">
        <f t="shared" si="141"/>
        <v>фото1</v>
      </c>
      <c r="J1963" s="541"/>
      <c r="K1963" s="542" t="s">
        <v>32</v>
      </c>
      <c r="L1963" s="546">
        <v>50</v>
      </c>
      <c r="M1963" s="558">
        <v>2954.4</v>
      </c>
      <c r="N1963" s="544"/>
      <c r="O1963" s="331">
        <f t="shared" si="142"/>
        <v>0</v>
      </c>
      <c r="P1963" s="545"/>
      <c r="Q1963" s="333" t="s">
        <v>3457</v>
      </c>
      <c r="R1963" s="340">
        <f t="shared" si="143"/>
        <v>59.088000000000001</v>
      </c>
      <c r="S1963" s="70"/>
      <c r="T1963" s="70"/>
    </row>
    <row r="1964" spans="1:20" ht="15" x14ac:dyDescent="0.2">
      <c r="A1964" s="519">
        <v>1949</v>
      </c>
      <c r="B1964" s="537">
        <v>89</v>
      </c>
      <c r="C1964" s="538" t="s">
        <v>13603</v>
      </c>
      <c r="D1964" s="539"/>
      <c r="E1964" s="411" t="s">
        <v>3454</v>
      </c>
      <c r="F1964" s="411" t="s">
        <v>1258</v>
      </c>
      <c r="G1964" s="411" t="s">
        <v>1259</v>
      </c>
      <c r="H1964" s="540" t="s">
        <v>3057</v>
      </c>
      <c r="I1964" s="541" t="str">
        <f t="shared" si="141"/>
        <v>фото1</v>
      </c>
      <c r="J1964" s="541"/>
      <c r="K1964" s="542" t="s">
        <v>32</v>
      </c>
      <c r="L1964" s="546">
        <v>50</v>
      </c>
      <c r="M1964" s="558">
        <v>2580.9</v>
      </c>
      <c r="N1964" s="544"/>
      <c r="O1964" s="331">
        <f t="shared" si="142"/>
        <v>0</v>
      </c>
      <c r="P1964" s="545"/>
      <c r="Q1964" s="333" t="s">
        <v>3457</v>
      </c>
      <c r="R1964" s="340">
        <f t="shared" si="143"/>
        <v>51.618000000000002</v>
      </c>
      <c r="S1964" s="70"/>
      <c r="T1964" s="70"/>
    </row>
    <row r="1965" spans="1:20" ht="15" x14ac:dyDescent="0.2">
      <c r="A1965" s="519">
        <v>1950</v>
      </c>
      <c r="B1965" s="537">
        <v>92</v>
      </c>
      <c r="C1965" s="538" t="s">
        <v>13604</v>
      </c>
      <c r="D1965" s="539"/>
      <c r="E1965" s="411" t="s">
        <v>3454</v>
      </c>
      <c r="F1965" s="411" t="s">
        <v>3462</v>
      </c>
      <c r="G1965" s="411" t="s">
        <v>3463</v>
      </c>
      <c r="H1965" s="540" t="s">
        <v>3464</v>
      </c>
      <c r="I1965" s="541" t="str">
        <f t="shared" si="141"/>
        <v>фото1</v>
      </c>
      <c r="J1965" s="541"/>
      <c r="K1965" s="542" t="s">
        <v>32</v>
      </c>
      <c r="L1965" s="546">
        <v>50</v>
      </c>
      <c r="M1965" s="558">
        <v>2678.2999999999997</v>
      </c>
      <c r="N1965" s="544"/>
      <c r="O1965" s="331">
        <f t="shared" si="142"/>
        <v>0</v>
      </c>
      <c r="P1965" s="545"/>
      <c r="Q1965" s="333" t="s">
        <v>3457</v>
      </c>
      <c r="R1965" s="340">
        <f t="shared" si="143"/>
        <v>53.565999999999995</v>
      </c>
      <c r="S1965" s="70"/>
      <c r="T1965" s="70"/>
    </row>
    <row r="1966" spans="1:20" ht="15" x14ac:dyDescent="0.2">
      <c r="A1966" s="519">
        <v>1951</v>
      </c>
      <c r="B1966" s="537">
        <v>652</v>
      </c>
      <c r="C1966" s="538" t="s">
        <v>13605</v>
      </c>
      <c r="D1966" s="539"/>
      <c r="E1966" s="411" t="s">
        <v>3454</v>
      </c>
      <c r="F1966" s="411" t="s">
        <v>9128</v>
      </c>
      <c r="G1966" s="411" t="s">
        <v>9129</v>
      </c>
      <c r="H1966" s="540" t="s">
        <v>657</v>
      </c>
      <c r="I1966" s="541" t="str">
        <f t="shared" si="141"/>
        <v>фото1</v>
      </c>
      <c r="J1966" s="541"/>
      <c r="K1966" s="542" t="s">
        <v>32</v>
      </c>
      <c r="L1966" s="546">
        <v>50</v>
      </c>
      <c r="M1966" s="558">
        <v>3701.5</v>
      </c>
      <c r="N1966" s="544"/>
      <c r="O1966" s="331">
        <f t="shared" si="142"/>
        <v>0</v>
      </c>
      <c r="P1966" s="545"/>
      <c r="Q1966" s="333" t="s">
        <v>9689</v>
      </c>
      <c r="R1966" s="340">
        <f t="shared" si="143"/>
        <v>74.03</v>
      </c>
      <c r="S1966" s="70"/>
      <c r="T1966" s="70"/>
    </row>
    <row r="1967" spans="1:20" ht="25.5" x14ac:dyDescent="0.2">
      <c r="A1967" s="519">
        <v>1952</v>
      </c>
      <c r="B1967" s="537">
        <v>1413</v>
      </c>
      <c r="C1967" s="538" t="s">
        <v>13606</v>
      </c>
      <c r="D1967" s="539"/>
      <c r="E1967" s="411" t="s">
        <v>3454</v>
      </c>
      <c r="F1967" s="411" t="s">
        <v>3465</v>
      </c>
      <c r="G1967" s="411" t="s">
        <v>3466</v>
      </c>
      <c r="H1967" s="540" t="s">
        <v>3467</v>
      </c>
      <c r="I1967" s="541" t="str">
        <f t="shared" si="141"/>
        <v>фото1</v>
      </c>
      <c r="J1967" s="541"/>
      <c r="K1967" s="542" t="s">
        <v>32</v>
      </c>
      <c r="L1967" s="546">
        <v>50</v>
      </c>
      <c r="M1967" s="558">
        <v>2580.9</v>
      </c>
      <c r="N1967" s="544"/>
      <c r="O1967" s="331">
        <f t="shared" si="142"/>
        <v>0</v>
      </c>
      <c r="P1967" s="545"/>
      <c r="Q1967" s="333" t="s">
        <v>3457</v>
      </c>
      <c r="R1967" s="340">
        <f t="shared" si="143"/>
        <v>51.618000000000002</v>
      </c>
      <c r="S1967" s="70"/>
      <c r="T1967" s="70"/>
    </row>
    <row r="1968" spans="1:20" ht="38.25" x14ac:dyDescent="0.2">
      <c r="A1968" s="519">
        <v>1953</v>
      </c>
      <c r="B1968" s="537">
        <v>1415</v>
      </c>
      <c r="C1968" s="538" t="s">
        <v>13607</v>
      </c>
      <c r="D1968" s="539"/>
      <c r="E1968" s="411" t="s">
        <v>3468</v>
      </c>
      <c r="F1968" s="411" t="s">
        <v>3469</v>
      </c>
      <c r="G1968" s="411" t="s">
        <v>3470</v>
      </c>
      <c r="H1968" s="540" t="s">
        <v>3472</v>
      </c>
      <c r="I1968" s="541" t="str">
        <f t="shared" si="141"/>
        <v>фото1</v>
      </c>
      <c r="J1968" s="541"/>
      <c r="K1968" s="542" t="s">
        <v>32</v>
      </c>
      <c r="L1968" s="546">
        <v>25</v>
      </c>
      <c r="M1968" s="558">
        <v>2043.3999999999999</v>
      </c>
      <c r="N1968" s="544"/>
      <c r="O1968" s="331">
        <f t="shared" si="142"/>
        <v>0</v>
      </c>
      <c r="P1968" s="545"/>
      <c r="Q1968" s="333" t="s">
        <v>3471</v>
      </c>
      <c r="R1968" s="340">
        <f t="shared" si="143"/>
        <v>81.73599999999999</v>
      </c>
      <c r="S1968" s="70"/>
      <c r="T1968" s="70"/>
    </row>
    <row r="1969" spans="1:20" ht="25.5" x14ac:dyDescent="0.2">
      <c r="A1969" s="519">
        <v>1954</v>
      </c>
      <c r="B1969" s="537">
        <v>654</v>
      </c>
      <c r="C1969" s="538" t="s">
        <v>13608</v>
      </c>
      <c r="D1969" s="539"/>
      <c r="E1969" s="411" t="s">
        <v>3473</v>
      </c>
      <c r="F1969" s="411" t="s">
        <v>2359</v>
      </c>
      <c r="G1969" s="411" t="s">
        <v>2360</v>
      </c>
      <c r="H1969" s="540" t="s">
        <v>3475</v>
      </c>
      <c r="I1969" s="541" t="str">
        <f t="shared" si="141"/>
        <v>фото1</v>
      </c>
      <c r="J1969" s="541"/>
      <c r="K1969" s="542" t="s">
        <v>32</v>
      </c>
      <c r="L1969" s="546">
        <v>50</v>
      </c>
      <c r="M1969" s="558">
        <v>3149.2999999999997</v>
      </c>
      <c r="N1969" s="544"/>
      <c r="O1969" s="331">
        <f t="shared" si="142"/>
        <v>0</v>
      </c>
      <c r="P1969" s="545"/>
      <c r="Q1969" s="333" t="s">
        <v>3474</v>
      </c>
      <c r="R1969" s="340">
        <f t="shared" si="143"/>
        <v>62.985999999999997</v>
      </c>
      <c r="S1969" s="70"/>
      <c r="T1969" s="70"/>
    </row>
    <row r="1970" spans="1:20" ht="15" x14ac:dyDescent="0.2">
      <c r="A1970" s="519">
        <v>1955</v>
      </c>
      <c r="B1970" s="537">
        <v>3078</v>
      </c>
      <c r="C1970" s="538" t="s">
        <v>13609</v>
      </c>
      <c r="D1970" s="539"/>
      <c r="E1970" s="411" t="s">
        <v>3476</v>
      </c>
      <c r="F1970" s="411" t="s">
        <v>3477</v>
      </c>
      <c r="G1970" s="411" t="s">
        <v>3478</v>
      </c>
      <c r="H1970" s="540" t="s">
        <v>3480</v>
      </c>
      <c r="I1970" s="541" t="str">
        <f t="shared" si="141"/>
        <v>фото1</v>
      </c>
      <c r="J1970" s="541"/>
      <c r="K1970" s="542" t="s">
        <v>32</v>
      </c>
      <c r="L1970" s="546">
        <v>50</v>
      </c>
      <c r="M1970" s="558">
        <v>1882.6</v>
      </c>
      <c r="N1970" s="544"/>
      <c r="O1970" s="331">
        <f t="shared" si="142"/>
        <v>0</v>
      </c>
      <c r="P1970" s="545"/>
      <c r="Q1970" s="333" t="s">
        <v>3479</v>
      </c>
      <c r="R1970" s="340">
        <f t="shared" si="143"/>
        <v>37.652000000000001</v>
      </c>
      <c r="S1970" s="70"/>
      <c r="T1970" s="70"/>
    </row>
    <row r="1971" spans="1:20" ht="15" x14ac:dyDescent="0.2">
      <c r="A1971" s="519">
        <v>1956</v>
      </c>
      <c r="B1971" s="537">
        <v>1826</v>
      </c>
      <c r="C1971" s="538" t="s">
        <v>13610</v>
      </c>
      <c r="D1971" s="539"/>
      <c r="E1971" s="411" t="s">
        <v>3476</v>
      </c>
      <c r="F1971" s="411" t="s">
        <v>3481</v>
      </c>
      <c r="G1971" s="411" t="s">
        <v>3482</v>
      </c>
      <c r="H1971" s="540" t="s">
        <v>3483</v>
      </c>
      <c r="I1971" s="541" t="str">
        <f t="shared" si="141"/>
        <v>фото1</v>
      </c>
      <c r="J1971" s="541"/>
      <c r="K1971" s="542" t="s">
        <v>32</v>
      </c>
      <c r="L1971" s="546">
        <v>50</v>
      </c>
      <c r="M1971" s="558">
        <v>1567.5</v>
      </c>
      <c r="N1971" s="544"/>
      <c r="O1971" s="331">
        <f t="shared" si="142"/>
        <v>0</v>
      </c>
      <c r="P1971" s="545"/>
      <c r="Q1971" s="333" t="s">
        <v>3479</v>
      </c>
      <c r="R1971" s="340">
        <f t="shared" si="143"/>
        <v>31.35</v>
      </c>
      <c r="S1971" s="70"/>
      <c r="T1971" s="70"/>
    </row>
    <row r="1972" spans="1:20" ht="15" x14ac:dyDescent="0.2">
      <c r="A1972" s="519">
        <v>1957</v>
      </c>
      <c r="B1972" s="537">
        <v>5469</v>
      </c>
      <c r="C1972" s="538" t="s">
        <v>13611</v>
      </c>
      <c r="D1972" s="539"/>
      <c r="E1972" s="411" t="s">
        <v>3476</v>
      </c>
      <c r="F1972" s="411" t="s">
        <v>8722</v>
      </c>
      <c r="G1972" s="411" t="s">
        <v>3410</v>
      </c>
      <c r="H1972" s="540" t="s">
        <v>8723</v>
      </c>
      <c r="I1972" s="541" t="str">
        <f t="shared" si="141"/>
        <v>фото1</v>
      </c>
      <c r="J1972" s="541"/>
      <c r="K1972" s="542" t="s">
        <v>32</v>
      </c>
      <c r="L1972" s="546">
        <v>50</v>
      </c>
      <c r="M1972" s="558">
        <v>1233</v>
      </c>
      <c r="N1972" s="544"/>
      <c r="O1972" s="331">
        <f t="shared" si="142"/>
        <v>0</v>
      </c>
      <c r="P1972" s="545"/>
      <c r="Q1972" s="333" t="s">
        <v>3479</v>
      </c>
      <c r="R1972" s="340">
        <f t="shared" si="143"/>
        <v>24.66</v>
      </c>
      <c r="S1972" s="70"/>
      <c r="T1972" s="70"/>
    </row>
    <row r="1973" spans="1:20" ht="51" x14ac:dyDescent="0.2">
      <c r="A1973" s="519">
        <v>1958</v>
      </c>
      <c r="B1973" s="537">
        <v>6950</v>
      </c>
      <c r="C1973" s="538" t="s">
        <v>13612</v>
      </c>
      <c r="D1973" s="539"/>
      <c r="E1973" s="411" t="s">
        <v>3484</v>
      </c>
      <c r="F1973" s="411" t="s">
        <v>4016</v>
      </c>
      <c r="G1973" s="411" t="s">
        <v>29</v>
      </c>
      <c r="H1973" s="540" t="s">
        <v>4017</v>
      </c>
      <c r="I1973" s="541" t="str">
        <f t="shared" si="141"/>
        <v>фото1</v>
      </c>
      <c r="J1973" s="541"/>
      <c r="K1973" s="542" t="s">
        <v>32</v>
      </c>
      <c r="L1973" s="546">
        <v>50</v>
      </c>
      <c r="M1973" s="558">
        <v>2590.6</v>
      </c>
      <c r="N1973" s="544"/>
      <c r="O1973" s="331">
        <f t="shared" si="142"/>
        <v>0</v>
      </c>
      <c r="P1973" s="545"/>
      <c r="Q1973" s="333" t="s">
        <v>3485</v>
      </c>
      <c r="R1973" s="340">
        <f t="shared" si="143"/>
        <v>51.811999999999998</v>
      </c>
      <c r="S1973" s="70"/>
      <c r="T1973" s="70"/>
    </row>
    <row r="1974" spans="1:20" ht="15" x14ac:dyDescent="0.2">
      <c r="A1974" s="519">
        <v>1959</v>
      </c>
      <c r="B1974" s="537">
        <v>1681</v>
      </c>
      <c r="C1974" s="538" t="s">
        <v>13613</v>
      </c>
      <c r="D1974" s="539"/>
      <c r="E1974" s="411" t="s">
        <v>3486</v>
      </c>
      <c r="F1974" s="411" t="s">
        <v>2909</v>
      </c>
      <c r="G1974" s="411" t="s">
        <v>2910</v>
      </c>
      <c r="H1974" s="540" t="s">
        <v>743</v>
      </c>
      <c r="I1974" s="541" t="str">
        <f t="shared" si="141"/>
        <v>фото1</v>
      </c>
      <c r="J1974" s="541"/>
      <c r="K1974" s="542" t="s">
        <v>32</v>
      </c>
      <c r="L1974" s="546">
        <v>25</v>
      </c>
      <c r="M1974" s="558">
        <v>2067.6999999999998</v>
      </c>
      <c r="N1974" s="544"/>
      <c r="O1974" s="331">
        <f t="shared" si="142"/>
        <v>0</v>
      </c>
      <c r="P1974" s="545"/>
      <c r="Q1974" s="333" t="s">
        <v>3487</v>
      </c>
      <c r="R1974" s="340">
        <f t="shared" si="143"/>
        <v>82.707999999999998</v>
      </c>
      <c r="S1974" s="70"/>
      <c r="T1974" s="70"/>
    </row>
    <row r="1975" spans="1:20" ht="25.5" x14ac:dyDescent="0.2">
      <c r="A1975" s="519">
        <v>1960</v>
      </c>
      <c r="B1975" s="537">
        <v>2300</v>
      </c>
      <c r="C1975" s="538" t="s">
        <v>13614</v>
      </c>
      <c r="D1975" s="539"/>
      <c r="E1975" s="411" t="s">
        <v>3486</v>
      </c>
      <c r="F1975" s="411" t="s">
        <v>3489</v>
      </c>
      <c r="G1975" s="411" t="s">
        <v>3490</v>
      </c>
      <c r="H1975" s="540" t="s">
        <v>767</v>
      </c>
      <c r="I1975" s="541" t="str">
        <f t="shared" si="141"/>
        <v>фото1</v>
      </c>
      <c r="J1975" s="541"/>
      <c r="K1975" s="542" t="s">
        <v>32</v>
      </c>
      <c r="L1975" s="546">
        <v>50</v>
      </c>
      <c r="M1975" s="558">
        <v>3285.7</v>
      </c>
      <c r="N1975" s="544"/>
      <c r="O1975" s="331">
        <f t="shared" si="142"/>
        <v>0</v>
      </c>
      <c r="P1975" s="545"/>
      <c r="Q1975" s="333" t="s">
        <v>3491</v>
      </c>
      <c r="R1975" s="340">
        <f t="shared" si="143"/>
        <v>65.713999999999999</v>
      </c>
      <c r="S1975" s="70"/>
      <c r="T1975" s="70"/>
    </row>
    <row r="1976" spans="1:20" ht="15" x14ac:dyDescent="0.2">
      <c r="A1976" s="519">
        <v>1961</v>
      </c>
      <c r="B1976" s="537">
        <v>4665</v>
      </c>
      <c r="C1976" s="538" t="s">
        <v>13615</v>
      </c>
      <c r="D1976" s="539"/>
      <c r="E1976" s="411" t="s">
        <v>3492</v>
      </c>
      <c r="F1976" s="411" t="s">
        <v>3493</v>
      </c>
      <c r="G1976" s="411" t="s">
        <v>3494</v>
      </c>
      <c r="H1976" s="540" t="s">
        <v>3496</v>
      </c>
      <c r="I1976" s="541" t="str">
        <f t="shared" si="141"/>
        <v>фото1</v>
      </c>
      <c r="J1976" s="541"/>
      <c r="K1976" s="542" t="s">
        <v>32</v>
      </c>
      <c r="L1976" s="546">
        <v>25</v>
      </c>
      <c r="M1976" s="558">
        <v>2142.4</v>
      </c>
      <c r="N1976" s="544"/>
      <c r="O1976" s="331">
        <f t="shared" si="142"/>
        <v>0</v>
      </c>
      <c r="P1976" s="545"/>
      <c r="Q1976" s="333" t="s">
        <v>3495</v>
      </c>
      <c r="R1976" s="340">
        <f t="shared" si="143"/>
        <v>85.695999999999998</v>
      </c>
      <c r="S1976" s="70"/>
      <c r="T1976" s="70"/>
    </row>
    <row r="1977" spans="1:20" ht="15" x14ac:dyDescent="0.2">
      <c r="A1977" s="519">
        <v>1962</v>
      </c>
      <c r="B1977" s="537">
        <v>4666</v>
      </c>
      <c r="C1977" s="538" t="s">
        <v>13616</v>
      </c>
      <c r="D1977" s="539"/>
      <c r="E1977" s="411" t="s">
        <v>3492</v>
      </c>
      <c r="F1977" s="411" t="s">
        <v>3497</v>
      </c>
      <c r="G1977" s="411" t="s">
        <v>10011</v>
      </c>
      <c r="H1977" s="540" t="s">
        <v>3498</v>
      </c>
      <c r="I1977" s="541" t="str">
        <f t="shared" si="141"/>
        <v>фото1</v>
      </c>
      <c r="J1977" s="541"/>
      <c r="K1977" s="542" t="s">
        <v>32</v>
      </c>
      <c r="L1977" s="546">
        <v>25</v>
      </c>
      <c r="M1977" s="558">
        <v>2093.6999999999998</v>
      </c>
      <c r="N1977" s="544"/>
      <c r="O1977" s="331">
        <f t="shared" si="142"/>
        <v>0</v>
      </c>
      <c r="P1977" s="545"/>
      <c r="Q1977" s="333" t="s">
        <v>3495</v>
      </c>
      <c r="R1977" s="340">
        <f t="shared" si="143"/>
        <v>83.74799999999999</v>
      </c>
      <c r="S1977" s="70"/>
      <c r="T1977" s="70"/>
    </row>
    <row r="1978" spans="1:20" ht="15" x14ac:dyDescent="0.2">
      <c r="A1978" s="519">
        <v>1963</v>
      </c>
      <c r="B1978" s="537">
        <v>6364</v>
      </c>
      <c r="C1978" s="538" t="s">
        <v>13617</v>
      </c>
      <c r="D1978" s="539"/>
      <c r="E1978" s="411" t="s">
        <v>3492</v>
      </c>
      <c r="F1978" s="411" t="s">
        <v>9690</v>
      </c>
      <c r="G1978" s="411" t="s">
        <v>9691</v>
      </c>
      <c r="H1978" s="540" t="s">
        <v>9692</v>
      </c>
      <c r="I1978" s="541" t="str">
        <f t="shared" si="141"/>
        <v>фото1</v>
      </c>
      <c r="J1978" s="541"/>
      <c r="K1978" s="542" t="s">
        <v>32</v>
      </c>
      <c r="L1978" s="546">
        <v>50</v>
      </c>
      <c r="M1978" s="558">
        <v>3311.7</v>
      </c>
      <c r="N1978" s="544"/>
      <c r="O1978" s="331">
        <f t="shared" si="142"/>
        <v>0</v>
      </c>
      <c r="P1978" s="545"/>
      <c r="Q1978" s="333" t="s">
        <v>9693</v>
      </c>
      <c r="R1978" s="340">
        <f t="shared" si="143"/>
        <v>66.233999999999995</v>
      </c>
      <c r="S1978" s="70"/>
      <c r="T1978" s="70"/>
    </row>
    <row r="1979" spans="1:20" ht="15" x14ac:dyDescent="0.2">
      <c r="A1979" s="519">
        <v>1964</v>
      </c>
      <c r="B1979" s="537">
        <v>831</v>
      </c>
      <c r="C1979" s="538" t="s">
        <v>13618</v>
      </c>
      <c r="D1979" s="539"/>
      <c r="E1979" s="411" t="s">
        <v>3502</v>
      </c>
      <c r="F1979" s="411" t="s">
        <v>3503</v>
      </c>
      <c r="G1979" s="411" t="s">
        <v>3504</v>
      </c>
      <c r="H1979" s="540" t="s">
        <v>2655</v>
      </c>
      <c r="I1979" s="541" t="str">
        <f t="shared" si="141"/>
        <v>фото1</v>
      </c>
      <c r="J1979" s="541"/>
      <c r="K1979" s="542" t="s">
        <v>3506</v>
      </c>
      <c r="L1979" s="546">
        <v>50</v>
      </c>
      <c r="M1979" s="558">
        <v>2921.9</v>
      </c>
      <c r="N1979" s="544"/>
      <c r="O1979" s="331">
        <f t="shared" si="142"/>
        <v>0</v>
      </c>
      <c r="P1979" s="545"/>
      <c r="Q1979" s="333" t="s">
        <v>3505</v>
      </c>
      <c r="R1979" s="340">
        <f t="shared" si="143"/>
        <v>58.438000000000002</v>
      </c>
      <c r="S1979" s="70"/>
      <c r="T1979" s="70"/>
    </row>
    <row r="1980" spans="1:20" ht="12.75" x14ac:dyDescent="0.2">
      <c r="A1980" s="554"/>
      <c r="B1980" s="521"/>
      <c r="C1980" s="521"/>
      <c r="D1980" s="521"/>
      <c r="E1980" s="521"/>
      <c r="F1980" s="521"/>
      <c r="G1980" s="521"/>
      <c r="H1980" s="521"/>
      <c r="I1980" s="521"/>
      <c r="J1980" s="521"/>
      <c r="K1980" s="521"/>
      <c r="L1980" s="521"/>
      <c r="M1980" s="521"/>
      <c r="N1980" s="521"/>
      <c r="O1980" s="554"/>
      <c r="P1980" s="554"/>
      <c r="Q1980" s="554"/>
      <c r="R1980" s="555"/>
    </row>
    <row r="1981" spans="1:20" ht="12.75" x14ac:dyDescent="0.2">
      <c r="A1981" s="426"/>
      <c r="B1981" s="402" t="s">
        <v>11982</v>
      </c>
      <c r="C1981" s="129"/>
      <c r="D1981" s="129"/>
      <c r="E1981" s="129"/>
      <c r="F1981" s="129"/>
      <c r="G1981" s="129"/>
      <c r="H1981" s="129"/>
      <c r="I1981" s="129"/>
      <c r="J1981" s="129"/>
      <c r="K1981" s="129"/>
      <c r="L1981" s="129"/>
      <c r="M1981" s="129"/>
      <c r="N1981" s="129"/>
      <c r="R1981" s="555"/>
    </row>
    <row r="1982" spans="1:20" ht="12.75" x14ac:dyDescent="0.2">
      <c r="A1982" s="426"/>
      <c r="B1982" s="402" t="s">
        <v>11615</v>
      </c>
      <c r="C1982" s="129"/>
      <c r="D1982" s="129"/>
      <c r="E1982" s="129"/>
      <c r="F1982" s="129"/>
      <c r="G1982" s="129"/>
      <c r="H1982" s="129"/>
      <c r="I1982" s="129"/>
      <c r="J1982" s="129"/>
      <c r="K1982" s="129"/>
      <c r="L1982" s="129"/>
      <c r="M1982" s="129"/>
      <c r="N1982" s="129"/>
      <c r="R1982" s="555"/>
    </row>
    <row r="1983" spans="1:20" ht="12.75" x14ac:dyDescent="0.2">
      <c r="A1983" s="426"/>
      <c r="B1983" s="402" t="s">
        <v>11983</v>
      </c>
      <c r="C1983" s="129"/>
      <c r="D1983" s="129"/>
      <c r="E1983" s="129"/>
      <c r="F1983" s="129"/>
      <c r="G1983" s="129"/>
      <c r="H1983" s="129"/>
      <c r="I1983" s="129"/>
      <c r="J1983" s="129"/>
      <c r="K1983" s="129"/>
      <c r="L1983" s="129"/>
      <c r="M1983" s="129"/>
      <c r="N1983" s="129"/>
      <c r="R1983" s="555"/>
    </row>
    <row r="1984" spans="1:20" ht="12.75" x14ac:dyDescent="0.2">
      <c r="A1984" s="426"/>
      <c r="B1984" s="160"/>
      <c r="C1984" s="129"/>
      <c r="D1984" s="129"/>
      <c r="E1984" s="129"/>
      <c r="F1984" s="129"/>
      <c r="G1984" s="129"/>
      <c r="H1984" s="129"/>
      <c r="I1984" s="129"/>
      <c r="J1984" s="129"/>
      <c r="K1984" s="129"/>
      <c r="L1984" s="129"/>
      <c r="M1984" s="129"/>
      <c r="N1984" s="129"/>
      <c r="R1984" s="555"/>
    </row>
    <row r="1985" spans="1:18" ht="12.75" x14ac:dyDescent="0.2">
      <c r="A1985" s="426"/>
      <c r="B1985" s="402" t="s">
        <v>13711</v>
      </c>
      <c r="C1985" s="129"/>
      <c r="D1985" s="129"/>
      <c r="E1985" s="129"/>
      <c r="F1985" s="129"/>
      <c r="G1985" s="129"/>
      <c r="H1985" s="129"/>
      <c r="I1985" s="129"/>
      <c r="J1985" s="129"/>
      <c r="K1985" s="129"/>
      <c r="L1985" s="129"/>
      <c r="M1985" s="129"/>
      <c r="N1985" s="129"/>
      <c r="R1985" s="555"/>
    </row>
    <row r="1986" spans="1:18" ht="12.75" x14ac:dyDescent="0.2">
      <c r="A1986" s="426"/>
      <c r="B1986" s="402" t="s">
        <v>13710</v>
      </c>
      <c r="C1986" s="129"/>
      <c r="D1986" s="129"/>
      <c r="E1986" s="129"/>
      <c r="F1986" s="129"/>
      <c r="G1986" s="129"/>
      <c r="H1986" s="129"/>
      <c r="I1986" s="129"/>
      <c r="J1986" s="129"/>
      <c r="K1986" s="129"/>
      <c r="L1986" s="129"/>
      <c r="M1986" s="129"/>
      <c r="N1986" s="129"/>
      <c r="R1986" s="555"/>
    </row>
    <row r="1987" spans="1:18" ht="12.75" x14ac:dyDescent="0.2">
      <c r="A1987" s="426"/>
      <c r="B1987" s="402" t="s">
        <v>13712</v>
      </c>
      <c r="C1987" s="129"/>
      <c r="D1987" s="129"/>
      <c r="E1987" s="129"/>
      <c r="F1987" s="129"/>
      <c r="G1987" s="129"/>
      <c r="H1987" s="129"/>
      <c r="I1987" s="129"/>
      <c r="J1987" s="129"/>
      <c r="K1987" s="129"/>
      <c r="L1987" s="129"/>
      <c r="M1987" s="129"/>
      <c r="N1987" s="129"/>
      <c r="R1987" s="555"/>
    </row>
    <row r="1988" spans="1:18" ht="15" x14ac:dyDescent="0.2">
      <c r="A1988" s="426"/>
      <c r="B1988" s="160"/>
      <c r="C1988" s="329"/>
      <c r="D1988" s="329"/>
      <c r="E1988" s="158"/>
      <c r="F1988" s="403"/>
      <c r="G1988" s="404"/>
      <c r="H1988" s="404"/>
      <c r="I1988" s="404"/>
      <c r="J1988" s="158"/>
      <c r="K1988" s="158"/>
      <c r="L1988" s="405"/>
      <c r="M1988" s="405"/>
      <c r="N1988" s="406"/>
      <c r="O1988" s="70"/>
      <c r="P1988" s="70"/>
      <c r="Q1988" s="70"/>
      <c r="R1988" s="556"/>
    </row>
  </sheetData>
  <sheetProtection formatCells="0" formatColumns="0" formatRows="0" sort="0" autoFilter="0"/>
  <protectedRanges>
    <protectedRange sqref="L7" name="Диапазон1_3"/>
    <protectedRange sqref="L6 M7" name="Диапазон1_4"/>
    <protectedRange sqref="M4:N4" name="Диапазон1_3_1_1"/>
  </protectedRanges>
  <autoFilter ref="B15:R1979"/>
  <mergeCells count="11">
    <mergeCell ref="M11:N11"/>
    <mergeCell ref="D1:I4"/>
    <mergeCell ref="K1:N1"/>
    <mergeCell ref="K2:N4"/>
    <mergeCell ref="Q2:T7"/>
    <mergeCell ref="C5:J6"/>
    <mergeCell ref="L5:N5"/>
    <mergeCell ref="K6:K7"/>
    <mergeCell ref="L6:N7"/>
    <mergeCell ref="B7:I10"/>
    <mergeCell ref="M9:N9"/>
  </mergeCells>
  <conditionalFormatting sqref="P1415:R1429 P1547:R1980 P16:R141 P143:R180 P182:R273 P275:R292 P294:R345 P347:R367 P369:R513 P515:R586 P588:R871 P873:R1083 P1085:R1261 P1263:R1391 P1393:R1413 P1431:R1455 P1457:R1500 P1502:R1545">
    <cfRule type="containsText" dxfId="171" priority="1" operator="containsText" text="нов19">
      <formula>NOT(ISERROR(SEARCH("нов19",P16)))</formula>
    </cfRule>
  </conditionalFormatting>
  <conditionalFormatting sqref="P1981:P1987">
    <cfRule type="containsText" dxfId="170" priority="2" operator="containsText" text="нов18">
      <formula>NOT(ISERROR(SEARCH("нов18",P1981)))</formula>
    </cfRule>
  </conditionalFormatting>
  <conditionalFormatting sqref="B16:D16">
    <cfRule type="duplicateValues" dxfId="169" priority="172"/>
  </conditionalFormatting>
  <conditionalFormatting sqref="B18">
    <cfRule type="duplicateValues" dxfId="168" priority="171" stopIfTrue="1"/>
  </conditionalFormatting>
  <conditionalFormatting sqref="B181:D181">
    <cfRule type="duplicateValues" dxfId="167" priority="134"/>
  </conditionalFormatting>
  <conditionalFormatting sqref="B274:D274">
    <cfRule type="duplicateValues" dxfId="166" priority="133"/>
  </conditionalFormatting>
  <conditionalFormatting sqref="B293:D293">
    <cfRule type="duplicateValues" dxfId="165" priority="132"/>
  </conditionalFormatting>
  <conditionalFormatting sqref="B346:D346">
    <cfRule type="duplicateValues" dxfId="164" priority="131"/>
  </conditionalFormatting>
  <conditionalFormatting sqref="B368:D368">
    <cfRule type="duplicateValues" dxfId="163" priority="130"/>
  </conditionalFormatting>
  <conditionalFormatting sqref="B514:D514">
    <cfRule type="duplicateValues" dxfId="162" priority="129"/>
  </conditionalFormatting>
  <conditionalFormatting sqref="B587:D587">
    <cfRule type="duplicateValues" dxfId="161" priority="128"/>
  </conditionalFormatting>
  <conditionalFormatting sqref="B872:D872">
    <cfRule type="duplicateValues" dxfId="160" priority="127"/>
  </conditionalFormatting>
  <conditionalFormatting sqref="B1084:D1084">
    <cfRule type="duplicateValues" dxfId="159" priority="126"/>
  </conditionalFormatting>
  <conditionalFormatting sqref="B1262:D1262">
    <cfRule type="duplicateValues" dxfId="158" priority="125"/>
  </conditionalFormatting>
  <conditionalFormatting sqref="B1392:D1392">
    <cfRule type="duplicateValues" dxfId="157" priority="124"/>
  </conditionalFormatting>
  <conditionalFormatting sqref="B1414:D1414">
    <cfRule type="duplicateValues" dxfId="156" priority="123"/>
  </conditionalFormatting>
  <conditionalFormatting sqref="B1430:D1430">
    <cfRule type="duplicateValues" dxfId="155" priority="122"/>
  </conditionalFormatting>
  <conditionalFormatting sqref="B1456:D1456">
    <cfRule type="duplicateValues" dxfId="154" priority="121"/>
  </conditionalFormatting>
  <conditionalFormatting sqref="B1501:D1501">
    <cfRule type="duplicateValues" dxfId="153" priority="120"/>
  </conditionalFormatting>
  <conditionalFormatting sqref="B1546:D1546">
    <cfRule type="duplicateValues" dxfId="152" priority="119"/>
  </conditionalFormatting>
  <conditionalFormatting sqref="B19:B138 B140:B141 B272:B273 B292 B502:B513 B547:B551 B562:B570 B772:B800 B820:B838 B841:B849 B1054:B1055 B1059:B1083 B1174:B1199 B1205:B1225 B1230:B1232 B143:B176 B183:B268 B276:B287 B295:B342 B348:B363 B370:B488 B553:B558 B572:B586 B590:B597 B599:B770 B802:B818 B851:B871 B874:B1051 B1086:B1088 B1090:B1169 B1234:B1261 B1264:B1358 B1416:B1429 B1548:B1979 B516:B542 B1364:B1391 B1394:B1413 B1432:B1455 B1459:B1500 B1503:B1545">
    <cfRule type="duplicateValues" dxfId="151" priority="239" stopIfTrue="1"/>
  </conditionalFormatting>
  <conditionalFormatting sqref="B139 B177:B180 B269:B271 B288:B291 B343:B345 B364:B367 B489:B495 B498:B501 B543:B546 B559:B561 B771 B819 B839:B840 B1052:B1053 B1056:B1058 B1170:B1173 B1201:B1204 B1226:B1229 B1359:B1363">
    <cfRule type="duplicateValues" dxfId="150" priority="371" stopIfTrue="1"/>
  </conditionalFormatting>
  <hyperlinks>
    <hyperlink ref="F1381" location="Земляника" display="также предлагатеся земляника фриго в профессиональной упаковке (переход к прайсу по ссылке)"/>
    <hyperlink ref="F1381:M1381" location="Земляника" display="также предлагатеся земляника фриго в профессиональной упаковке БИГ-ПАК (переход к прайсу по ссылке)"/>
    <hyperlink ref="F1434" location="ЗЕМЛЯНИКА_САДОВАЯ._ПРОФУПАКОВКА" display="также предлагатеся земляника фриго в профессиональной упаковке см. прайс по ссылке"/>
    <hyperlink ref="I1458" location="'ПРОМ. УПАКОВКА'!N108" display="=&gt;&gt;&gt;&gt;"/>
  </hyperlinks>
  <printOptions horizontalCentered="1"/>
  <pageMargins left="0.15748031496062992" right="0.15748031496062992" top="0.6692913385826772" bottom="0.43307086614173229" header="0.15748031496062992" footer="0.19685039370078741"/>
  <pageSetup paperSize="9" scale="55" fitToHeight="65" orientation="portrait" r:id="rId1"/>
  <headerFooter alignWithMargins="0">
    <oddHeader>&amp;L&amp;8Прайс для предварительных заказов
действителен до 14-11-2015&amp;C&amp;"Arial Cyr,полужирный"&amp;14Прайс-лист на &amp;A 
"COLOR LINE"&amp;RЗаявки присылайте 
по тел. (495) 974-88-36, 935-86-42 
gardenbulbs@yandex.ru</oddHeader>
    <oddFooter>&amp;Lgardenbulbs@yandex.ru&amp;CСтраница &amp;P из &amp;N&amp;Rwww.gardenbulb.ru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820"/>
  <sheetViews>
    <sheetView view="pageBreakPreview" zoomScale="93" zoomScaleNormal="100" zoomScaleSheetLayoutView="93" workbookViewId="0">
      <pane ySplit="16" topLeftCell="A17" activePane="bottomLeft" state="frozen"/>
      <selection pane="bottomLeft" activeCell="L2" sqref="L2:N4"/>
    </sheetView>
  </sheetViews>
  <sheetFormatPr defaultColWidth="9.140625" defaultRowHeight="12.75" outlineLevelCol="1" x14ac:dyDescent="0.2"/>
  <cols>
    <col min="1" max="1" width="3.7109375" style="588" customWidth="1"/>
    <col min="2" max="2" width="6.85546875" style="588" customWidth="1"/>
    <col min="3" max="4" width="9.42578125" style="634" hidden="1" customWidth="1"/>
    <col min="5" max="5" width="21.85546875" style="635" customWidth="1"/>
    <col min="6" max="6" width="21.42578125" style="619" customWidth="1"/>
    <col min="7" max="7" width="6.85546875" style="618" customWidth="1"/>
    <col min="8" max="8" width="2.28515625" style="618" customWidth="1"/>
    <col min="9" max="9" width="40.85546875" style="636" customWidth="1"/>
    <col min="10" max="10" width="4.28515625" style="637" customWidth="1"/>
    <col min="11" max="11" width="6.42578125" style="638" customWidth="1"/>
    <col min="12" max="12" width="8" style="639" customWidth="1"/>
    <col min="13" max="13" width="10" style="636" customWidth="1"/>
    <col min="14" max="14" width="9.7109375" style="640" customWidth="1"/>
    <col min="15" max="15" width="9.28515625" style="618" customWidth="1" outlineLevel="1"/>
    <col min="16" max="16" width="1.42578125" style="599" customWidth="1"/>
    <col min="17" max="17" width="6.140625" style="619" customWidth="1"/>
    <col min="18" max="16384" width="9.140625" style="599"/>
  </cols>
  <sheetData>
    <row r="1" spans="1:20" ht="28.5" customHeight="1" thickBot="1" x14ac:dyDescent="0.4">
      <c r="B1" s="589"/>
      <c r="C1" s="590"/>
      <c r="D1" s="590"/>
      <c r="E1" s="591" t="s">
        <v>14997</v>
      </c>
      <c r="F1" s="592"/>
      <c r="G1" s="592"/>
      <c r="H1" s="592"/>
      <c r="I1" s="593"/>
      <c r="J1" s="594"/>
      <c r="K1" s="595"/>
      <c r="L1" s="1028" t="s">
        <v>0</v>
      </c>
      <c r="M1" s="1029"/>
      <c r="N1" s="1030"/>
      <c r="O1" s="596"/>
      <c r="P1" s="597"/>
      <c r="Q1" s="598"/>
      <c r="T1" s="597"/>
    </row>
    <row r="2" spans="1:20" ht="6" customHeight="1" x14ac:dyDescent="0.3">
      <c r="A2" s="600"/>
      <c r="B2" s="589"/>
      <c r="C2" s="601"/>
      <c r="D2" s="601"/>
      <c r="E2" s="1031"/>
      <c r="F2" s="1031"/>
      <c r="G2" s="1031"/>
      <c r="H2" s="1031"/>
      <c r="I2" s="1031"/>
      <c r="J2" s="594"/>
      <c r="K2" s="595"/>
      <c r="L2" s="1032">
        <f>'ЗАКАЗ-ФОРМА'!C21</f>
        <v>0</v>
      </c>
      <c r="M2" s="1033"/>
      <c r="N2" s="1034"/>
      <c r="O2" s="602"/>
      <c r="P2" s="602"/>
      <c r="Q2" s="598"/>
    </row>
    <row r="3" spans="1:20" ht="15.75" customHeight="1" x14ac:dyDescent="0.3">
      <c r="A3" s="600"/>
      <c r="B3" s="589"/>
      <c r="C3" s="601"/>
      <c r="D3" s="601"/>
      <c r="E3" s="1041" t="s">
        <v>15003</v>
      </c>
      <c r="F3" s="1041"/>
      <c r="G3" s="1041"/>
      <c r="H3" s="1041"/>
      <c r="I3" s="1041"/>
      <c r="J3" s="594"/>
      <c r="K3" s="595"/>
      <c r="L3" s="1035"/>
      <c r="M3" s="1036"/>
      <c r="N3" s="1037"/>
      <c r="O3" s="602"/>
      <c r="P3" s="602"/>
      <c r="Q3" s="598"/>
    </row>
    <row r="4" spans="1:20" ht="3.75" customHeight="1" thickBot="1" x14ac:dyDescent="0.25">
      <c r="A4" s="600"/>
      <c r="B4" s="589"/>
      <c r="C4" s="601"/>
      <c r="D4" s="601"/>
      <c r="E4" s="1042" t="s">
        <v>15004</v>
      </c>
      <c r="F4" s="1042"/>
      <c r="G4" s="1042"/>
      <c r="H4" s="1042"/>
      <c r="I4" s="1042"/>
      <c r="J4" s="1042"/>
      <c r="K4" s="1042"/>
      <c r="L4" s="1038"/>
      <c r="M4" s="1039"/>
      <c r="N4" s="1040"/>
      <c r="O4" s="602"/>
      <c r="P4" s="1044" t="s">
        <v>1</v>
      </c>
      <c r="Q4" s="1044"/>
      <c r="R4" s="1044"/>
      <c r="S4" s="1044"/>
    </row>
    <row r="5" spans="1:20" ht="10.5" customHeight="1" thickBot="1" x14ac:dyDescent="0.25">
      <c r="A5" s="600"/>
      <c r="B5" s="589"/>
      <c r="C5" s="601"/>
      <c r="D5" s="601"/>
      <c r="E5" s="1042"/>
      <c r="F5" s="1042"/>
      <c r="G5" s="1042"/>
      <c r="H5" s="1042"/>
      <c r="I5" s="1042"/>
      <c r="J5" s="1042"/>
      <c r="K5" s="1042"/>
      <c r="L5" s="1043" t="s">
        <v>2</v>
      </c>
      <c r="M5" s="1043"/>
      <c r="N5" s="1043"/>
      <c r="O5" s="602"/>
      <c r="P5" s="1044"/>
      <c r="Q5" s="1044"/>
      <c r="R5" s="1044"/>
      <c r="S5" s="1044"/>
    </row>
    <row r="6" spans="1:20" ht="3.75" customHeight="1" x14ac:dyDescent="0.2">
      <c r="A6" s="603"/>
      <c r="B6" s="604"/>
      <c r="C6" s="601"/>
      <c r="D6" s="601"/>
      <c r="E6" s="641"/>
      <c r="F6" s="642"/>
      <c r="G6" s="601"/>
      <c r="H6" s="601"/>
      <c r="I6" s="643"/>
      <c r="J6" s="644"/>
      <c r="K6" s="612"/>
      <c r="L6" s="1045">
        <f>SUM(O18:O815)</f>
        <v>0</v>
      </c>
      <c r="M6" s="1046"/>
      <c r="N6" s="1047"/>
      <c r="O6" s="602"/>
      <c r="P6" s="1044"/>
      <c r="Q6" s="1044"/>
      <c r="R6" s="1044"/>
      <c r="S6" s="1044"/>
    </row>
    <row r="7" spans="1:20" ht="16.5" customHeight="1" thickBot="1" x14ac:dyDescent="0.25">
      <c r="A7" s="603"/>
      <c r="B7" s="604"/>
      <c r="C7" s="601"/>
      <c r="D7" s="601"/>
      <c r="E7" s="645"/>
      <c r="F7" s="646"/>
      <c r="G7" s="647"/>
      <c r="H7" s="647"/>
      <c r="I7" s="623"/>
      <c r="J7" s="644"/>
      <c r="K7" s="608" t="s">
        <v>6526</v>
      </c>
      <c r="L7" s="1048"/>
      <c r="M7" s="1049"/>
      <c r="N7" s="1050"/>
      <c r="O7" s="602"/>
      <c r="P7" s="1044"/>
      <c r="Q7" s="1044"/>
      <c r="R7" s="1044"/>
      <c r="S7" s="1044"/>
    </row>
    <row r="8" spans="1:20" ht="3.95" customHeight="1" thickBot="1" x14ac:dyDescent="0.3">
      <c r="A8" s="603"/>
      <c r="B8" s="604"/>
      <c r="C8" s="601"/>
      <c r="D8" s="601"/>
      <c r="E8" s="648"/>
      <c r="F8" s="648"/>
      <c r="G8" s="601"/>
      <c r="H8" s="601"/>
      <c r="I8" s="648"/>
      <c r="J8" s="649"/>
      <c r="K8" s="608"/>
      <c r="L8" s="605"/>
      <c r="M8" s="605"/>
      <c r="N8" s="605"/>
      <c r="O8" s="602"/>
      <c r="P8" s="1044"/>
      <c r="Q8" s="1044"/>
      <c r="R8" s="1044"/>
      <c r="S8" s="1044"/>
    </row>
    <row r="9" spans="1:20" ht="11.1" customHeight="1" x14ac:dyDescent="0.2">
      <c r="A9" s="603"/>
      <c r="B9" s="604"/>
      <c r="C9" s="601"/>
      <c r="D9" s="601"/>
      <c r="E9" s="1051" t="s">
        <v>14998</v>
      </c>
      <c r="F9" s="1052"/>
      <c r="G9" s="1052"/>
      <c r="H9" s="1052"/>
      <c r="I9" s="1052"/>
      <c r="J9" s="607"/>
      <c r="K9" s="608"/>
      <c r="L9" s="609"/>
      <c r="M9" s="1056">
        <f>SUM(N18:N815)</f>
        <v>0</v>
      </c>
      <c r="N9" s="1057"/>
      <c r="O9" s="602"/>
      <c r="P9" s="1044"/>
      <c r="Q9" s="1044"/>
      <c r="R9" s="1044"/>
      <c r="S9" s="1044"/>
    </row>
    <row r="10" spans="1:20" ht="12.95" customHeight="1" thickBot="1" x14ac:dyDescent="0.25">
      <c r="A10" s="610"/>
      <c r="B10" s="611"/>
      <c r="C10" s="601"/>
      <c r="D10" s="601"/>
      <c r="E10" s="1052"/>
      <c r="F10" s="1052"/>
      <c r="G10" s="1052"/>
      <c r="H10" s="1052"/>
      <c r="I10" s="1052"/>
      <c r="J10" s="607"/>
      <c r="K10" s="612"/>
      <c r="L10" s="613" t="s">
        <v>6528</v>
      </c>
      <c r="M10" s="1058"/>
      <c r="N10" s="1059"/>
      <c r="O10" s="602"/>
      <c r="P10" s="1044"/>
      <c r="Q10" s="1044"/>
      <c r="R10" s="1044"/>
      <c r="S10" s="1044"/>
    </row>
    <row r="11" spans="1:20" ht="19.5" customHeight="1" x14ac:dyDescent="0.25">
      <c r="A11" s="614"/>
      <c r="B11" s="615"/>
      <c r="C11" s="606"/>
      <c r="D11" s="606"/>
      <c r="E11" s="1052"/>
      <c r="F11" s="1052"/>
      <c r="G11" s="1052"/>
      <c r="H11" s="1052"/>
      <c r="I11" s="1052"/>
      <c r="J11" s="607"/>
      <c r="K11" s="612"/>
      <c r="L11" s="616"/>
      <c r="M11" s="1053"/>
      <c r="N11" s="1053"/>
    </row>
    <row r="12" spans="1:20" ht="13.5" customHeight="1" thickBot="1" x14ac:dyDescent="0.25">
      <c r="A12" s="620"/>
      <c r="B12" s="604"/>
      <c r="C12" s="606"/>
      <c r="D12" s="606"/>
      <c r="E12" s="191" t="s">
        <v>10024</v>
      </c>
      <c r="F12" s="621"/>
      <c r="G12" s="596"/>
      <c r="H12" s="596"/>
      <c r="I12" s="621"/>
      <c r="J12" s="621"/>
      <c r="K12" s="621"/>
      <c r="L12" s="622"/>
      <c r="M12" s="623"/>
      <c r="N12" s="617"/>
    </row>
    <row r="13" spans="1:20" ht="9.75" customHeight="1" thickBot="1" x14ac:dyDescent="0.25">
      <c r="A13" s="1060" t="s">
        <v>6529</v>
      </c>
      <c r="B13" s="1060" t="s">
        <v>14999</v>
      </c>
      <c r="C13" s="1060"/>
      <c r="D13" s="650"/>
      <c r="E13" s="1063" t="s">
        <v>5313</v>
      </c>
      <c r="F13" s="1064"/>
      <c r="G13" s="1069" t="s">
        <v>6530</v>
      </c>
      <c r="H13" s="1070"/>
      <c r="I13" s="1075" t="s">
        <v>4047</v>
      </c>
      <c r="J13" s="1078" t="s">
        <v>5314</v>
      </c>
      <c r="K13" s="1081" t="s">
        <v>15000</v>
      </c>
      <c r="L13" s="1054" t="s">
        <v>5315</v>
      </c>
      <c r="M13" s="1055"/>
      <c r="N13" s="1084" t="s">
        <v>4052</v>
      </c>
      <c r="O13" s="1087" t="s">
        <v>15001</v>
      </c>
      <c r="P13" s="1090"/>
      <c r="Q13" s="1093" t="s">
        <v>6531</v>
      </c>
    </row>
    <row r="14" spans="1:20" ht="12" customHeight="1" thickBot="1" x14ac:dyDescent="0.25">
      <c r="A14" s="1061"/>
      <c r="B14" s="1061"/>
      <c r="C14" s="1061"/>
      <c r="D14" s="651"/>
      <c r="E14" s="1065"/>
      <c r="F14" s="1066"/>
      <c r="G14" s="1071"/>
      <c r="H14" s="1072"/>
      <c r="I14" s="1076"/>
      <c r="J14" s="1079"/>
      <c r="K14" s="1082"/>
      <c r="L14" s="1096" t="s">
        <v>6533</v>
      </c>
      <c r="M14" s="1097"/>
      <c r="N14" s="1085"/>
      <c r="O14" s="1088"/>
      <c r="P14" s="1091"/>
      <c r="Q14" s="1094"/>
    </row>
    <row r="15" spans="1:20" ht="25.5" customHeight="1" thickBot="1" x14ac:dyDescent="0.25">
      <c r="A15" s="1062"/>
      <c r="B15" s="1062"/>
      <c r="C15" s="1062"/>
      <c r="D15" s="652"/>
      <c r="E15" s="1067"/>
      <c r="F15" s="1068"/>
      <c r="G15" s="1073"/>
      <c r="H15" s="1074"/>
      <c r="I15" s="1077"/>
      <c r="J15" s="1080"/>
      <c r="K15" s="1083"/>
      <c r="L15" s="624" t="s">
        <v>15002</v>
      </c>
      <c r="M15" s="625" t="s">
        <v>5316</v>
      </c>
      <c r="N15" s="1086"/>
      <c r="O15" s="1089"/>
      <c r="P15" s="1092"/>
      <c r="Q15" s="1095"/>
    </row>
    <row r="16" spans="1:20" s="631" customFormat="1" ht="17.25" customHeight="1" x14ac:dyDescent="0.2">
      <c r="A16" s="626"/>
      <c r="B16" s="627"/>
      <c r="C16" s="627"/>
      <c r="D16" s="627"/>
      <c r="E16" s="628" t="s">
        <v>60</v>
      </c>
      <c r="F16" s="626"/>
      <c r="G16" s="626"/>
      <c r="H16" s="626"/>
      <c r="I16" s="626"/>
      <c r="J16" s="629"/>
      <c r="K16" s="629"/>
      <c r="L16" s="627"/>
      <c r="M16" s="627"/>
      <c r="N16" s="627"/>
      <c r="O16" s="630"/>
      <c r="P16" s="627"/>
      <c r="Q16" s="627"/>
    </row>
    <row r="17" spans="1:19" ht="15.75" x14ac:dyDescent="0.2">
      <c r="A17" s="468">
        <v>1</v>
      </c>
      <c r="B17" s="469"/>
      <c r="C17" s="469"/>
      <c r="D17" s="469"/>
      <c r="E17" s="470" t="s">
        <v>5317</v>
      </c>
      <c r="F17" s="470"/>
      <c r="G17" s="470"/>
      <c r="H17" s="470"/>
      <c r="I17" s="471"/>
      <c r="J17" s="472"/>
      <c r="K17" s="473"/>
      <c r="L17" s="474"/>
      <c r="M17" s="475"/>
      <c r="N17" s="476"/>
      <c r="O17" s="511"/>
      <c r="P17" s="511"/>
      <c r="Q17" s="511"/>
      <c r="R17" s="511"/>
    </row>
    <row r="18" spans="1:19" ht="25.5" x14ac:dyDescent="0.2">
      <c r="A18" s="468">
        <v>2</v>
      </c>
      <c r="B18" s="354">
        <v>4318</v>
      </c>
      <c r="C18" s="355" t="s">
        <v>6790</v>
      </c>
      <c r="D18" s="356"/>
      <c r="E18" s="357" t="s">
        <v>6279</v>
      </c>
      <c r="F18" s="358" t="s">
        <v>6280</v>
      </c>
      <c r="G18" s="359" t="str">
        <f t="shared" ref="G18:G41" si="0">HYPERLINK("http://www.gardenbulbs.ru/images/Lilium_CL/thumbnails/"&amp;C18&amp;".jpg","фото1")</f>
        <v>фото1</v>
      </c>
      <c r="H18" s="359"/>
      <c r="I18" s="360" t="s">
        <v>5336</v>
      </c>
      <c r="J18" s="361">
        <v>90</v>
      </c>
      <c r="K18" s="362" t="s">
        <v>14</v>
      </c>
      <c r="L18" s="363">
        <v>25</v>
      </c>
      <c r="M18" s="364">
        <v>437</v>
      </c>
      <c r="N18" s="477"/>
      <c r="O18" s="281">
        <f t="shared" ref="O18:O41" si="1">IF(ISERROR(M18*N18),0,M18*N18)</f>
        <v>0</v>
      </c>
      <c r="P18" s="365"/>
      <c r="Q18" s="282"/>
      <c r="R18" s="283">
        <f>M18/L18</f>
        <v>17.48</v>
      </c>
      <c r="S18" s="632"/>
    </row>
    <row r="19" spans="1:19" ht="25.5" x14ac:dyDescent="0.2">
      <c r="A19" s="468">
        <v>3</v>
      </c>
      <c r="B19" s="354">
        <v>409</v>
      </c>
      <c r="C19" s="355" t="s">
        <v>6791</v>
      </c>
      <c r="D19" s="356"/>
      <c r="E19" s="357" t="s">
        <v>5318</v>
      </c>
      <c r="F19" s="358" t="s">
        <v>5319</v>
      </c>
      <c r="G19" s="359" t="str">
        <f t="shared" si="0"/>
        <v>фото1</v>
      </c>
      <c r="H19" s="359"/>
      <c r="I19" s="360" t="s">
        <v>5320</v>
      </c>
      <c r="J19" s="361">
        <v>110</v>
      </c>
      <c r="K19" s="362" t="s">
        <v>13</v>
      </c>
      <c r="L19" s="363">
        <v>25</v>
      </c>
      <c r="M19" s="364">
        <v>690</v>
      </c>
      <c r="N19" s="477"/>
      <c r="O19" s="281">
        <f t="shared" si="1"/>
        <v>0</v>
      </c>
      <c r="P19" s="365"/>
      <c r="Q19" s="282"/>
      <c r="R19" s="283">
        <f t="shared" ref="R19:R41" si="2">M19/L19</f>
        <v>27.6</v>
      </c>
    </row>
    <row r="20" spans="1:19" ht="25.5" x14ac:dyDescent="0.2">
      <c r="A20" s="468">
        <v>4</v>
      </c>
      <c r="B20" s="354">
        <v>7058</v>
      </c>
      <c r="C20" s="355" t="s">
        <v>6792</v>
      </c>
      <c r="D20" s="356"/>
      <c r="E20" s="357" t="s">
        <v>6281</v>
      </c>
      <c r="F20" s="358" t="s">
        <v>6282</v>
      </c>
      <c r="G20" s="359" t="str">
        <f t="shared" si="0"/>
        <v>фото1</v>
      </c>
      <c r="H20" s="359"/>
      <c r="I20" s="360" t="s">
        <v>6283</v>
      </c>
      <c r="J20" s="361">
        <v>100</v>
      </c>
      <c r="K20" s="362" t="s">
        <v>13</v>
      </c>
      <c r="L20" s="363">
        <v>25</v>
      </c>
      <c r="M20" s="364">
        <v>481</v>
      </c>
      <c r="N20" s="477"/>
      <c r="O20" s="281">
        <f t="shared" si="1"/>
        <v>0</v>
      </c>
      <c r="P20" s="365"/>
      <c r="Q20" s="282"/>
      <c r="R20" s="283">
        <f t="shared" si="2"/>
        <v>19.239999999999998</v>
      </c>
    </row>
    <row r="21" spans="1:19" ht="25.5" x14ac:dyDescent="0.2">
      <c r="A21" s="468">
        <v>5</v>
      </c>
      <c r="B21" s="354">
        <v>423</v>
      </c>
      <c r="C21" s="355" t="s">
        <v>6793</v>
      </c>
      <c r="D21" s="356"/>
      <c r="E21" s="357" t="s">
        <v>6794</v>
      </c>
      <c r="F21" s="358" t="s">
        <v>556</v>
      </c>
      <c r="G21" s="359" t="str">
        <f t="shared" si="0"/>
        <v>фото1</v>
      </c>
      <c r="H21" s="359"/>
      <c r="I21" s="360" t="s">
        <v>6795</v>
      </c>
      <c r="J21" s="361">
        <v>110</v>
      </c>
      <c r="K21" s="362" t="s">
        <v>13</v>
      </c>
      <c r="L21" s="363">
        <v>25</v>
      </c>
      <c r="M21" s="364">
        <v>690</v>
      </c>
      <c r="N21" s="477"/>
      <c r="O21" s="281">
        <f t="shared" si="1"/>
        <v>0</v>
      </c>
      <c r="P21" s="365"/>
      <c r="Q21" s="282"/>
      <c r="R21" s="283">
        <f t="shared" si="2"/>
        <v>27.6</v>
      </c>
    </row>
    <row r="22" spans="1:19" ht="25.5" x14ac:dyDescent="0.2">
      <c r="A22" s="468">
        <v>6</v>
      </c>
      <c r="B22" s="354">
        <v>9392</v>
      </c>
      <c r="C22" s="355" t="s">
        <v>11618</v>
      </c>
      <c r="D22" s="356"/>
      <c r="E22" s="357" t="s">
        <v>11619</v>
      </c>
      <c r="F22" s="358" t="s">
        <v>11620</v>
      </c>
      <c r="G22" s="359" t="str">
        <f t="shared" si="0"/>
        <v>фото1</v>
      </c>
      <c r="H22" s="359"/>
      <c r="I22" s="360" t="s">
        <v>11621</v>
      </c>
      <c r="J22" s="361">
        <v>110</v>
      </c>
      <c r="K22" s="362" t="s">
        <v>13</v>
      </c>
      <c r="L22" s="363">
        <v>25</v>
      </c>
      <c r="M22" s="364">
        <v>601</v>
      </c>
      <c r="N22" s="477"/>
      <c r="O22" s="281">
        <f t="shared" si="1"/>
        <v>0</v>
      </c>
      <c r="P22" s="365"/>
      <c r="Q22" s="282" t="s">
        <v>11622</v>
      </c>
      <c r="R22" s="283">
        <f t="shared" si="2"/>
        <v>24.04</v>
      </c>
    </row>
    <row r="23" spans="1:19" ht="15.75" x14ac:dyDescent="0.2">
      <c r="A23" s="468">
        <v>7</v>
      </c>
      <c r="B23" s="354">
        <v>9391</v>
      </c>
      <c r="C23" s="355" t="s">
        <v>11623</v>
      </c>
      <c r="D23" s="356"/>
      <c r="E23" s="357" t="s">
        <v>11624</v>
      </c>
      <c r="F23" s="358" t="s">
        <v>11625</v>
      </c>
      <c r="G23" s="359" t="str">
        <f t="shared" si="0"/>
        <v>фото1</v>
      </c>
      <c r="H23" s="359"/>
      <c r="I23" s="360" t="s">
        <v>11626</v>
      </c>
      <c r="J23" s="361">
        <v>110</v>
      </c>
      <c r="K23" s="362" t="s">
        <v>13</v>
      </c>
      <c r="L23" s="363">
        <v>25</v>
      </c>
      <c r="M23" s="364">
        <v>676</v>
      </c>
      <c r="N23" s="477"/>
      <c r="O23" s="281">
        <f t="shared" si="1"/>
        <v>0</v>
      </c>
      <c r="P23" s="365"/>
      <c r="Q23" s="282" t="s">
        <v>11622</v>
      </c>
      <c r="R23" s="283">
        <f t="shared" si="2"/>
        <v>27.04</v>
      </c>
    </row>
    <row r="24" spans="1:19" ht="25.5" x14ac:dyDescent="0.2">
      <c r="A24" s="468">
        <v>8</v>
      </c>
      <c r="B24" s="354">
        <v>3633</v>
      </c>
      <c r="C24" s="355" t="s">
        <v>6535</v>
      </c>
      <c r="D24" s="356"/>
      <c r="E24" s="357" t="s">
        <v>5321</v>
      </c>
      <c r="F24" s="358" t="s">
        <v>5322</v>
      </c>
      <c r="G24" s="359" t="str">
        <f t="shared" si="0"/>
        <v>фото1</v>
      </c>
      <c r="H24" s="359"/>
      <c r="I24" s="360" t="s">
        <v>5323</v>
      </c>
      <c r="J24" s="361">
        <v>110</v>
      </c>
      <c r="K24" s="362" t="s">
        <v>13</v>
      </c>
      <c r="L24" s="363">
        <v>25</v>
      </c>
      <c r="M24" s="364">
        <v>586</v>
      </c>
      <c r="N24" s="477"/>
      <c r="O24" s="281">
        <f t="shared" si="1"/>
        <v>0</v>
      </c>
      <c r="P24" s="365"/>
      <c r="Q24" s="282"/>
      <c r="R24" s="283">
        <f t="shared" si="2"/>
        <v>23.44</v>
      </c>
    </row>
    <row r="25" spans="1:19" ht="38.25" x14ac:dyDescent="0.2">
      <c r="A25" s="468">
        <v>9</v>
      </c>
      <c r="B25" s="354">
        <v>425</v>
      </c>
      <c r="C25" s="355" t="s">
        <v>6536</v>
      </c>
      <c r="D25" s="356"/>
      <c r="E25" s="357" t="s">
        <v>5324</v>
      </c>
      <c r="F25" s="358" t="s">
        <v>5325</v>
      </c>
      <c r="G25" s="359" t="str">
        <f t="shared" si="0"/>
        <v>фото1</v>
      </c>
      <c r="H25" s="359"/>
      <c r="I25" s="360" t="s">
        <v>5326</v>
      </c>
      <c r="J25" s="361">
        <v>110</v>
      </c>
      <c r="K25" s="362" t="s">
        <v>13</v>
      </c>
      <c r="L25" s="363">
        <v>25</v>
      </c>
      <c r="M25" s="364">
        <v>676</v>
      </c>
      <c r="N25" s="477"/>
      <c r="O25" s="281">
        <f t="shared" si="1"/>
        <v>0</v>
      </c>
      <c r="P25" s="365"/>
      <c r="Q25" s="282"/>
      <c r="R25" s="283">
        <f t="shared" si="2"/>
        <v>27.04</v>
      </c>
    </row>
    <row r="26" spans="1:19" ht="15.75" x14ac:dyDescent="0.2">
      <c r="A26" s="468">
        <v>10</v>
      </c>
      <c r="B26" s="354">
        <v>7029</v>
      </c>
      <c r="C26" s="355" t="s">
        <v>6796</v>
      </c>
      <c r="D26" s="356"/>
      <c r="E26" s="357" t="s">
        <v>6284</v>
      </c>
      <c r="F26" s="358" t="s">
        <v>6285</v>
      </c>
      <c r="G26" s="359" t="str">
        <f t="shared" si="0"/>
        <v>фото1</v>
      </c>
      <c r="H26" s="359"/>
      <c r="I26" s="360" t="s">
        <v>6286</v>
      </c>
      <c r="J26" s="361">
        <v>100</v>
      </c>
      <c r="K26" s="362" t="s">
        <v>13</v>
      </c>
      <c r="L26" s="363">
        <v>25</v>
      </c>
      <c r="M26" s="364">
        <v>577</v>
      </c>
      <c r="N26" s="477"/>
      <c r="O26" s="281">
        <f t="shared" si="1"/>
        <v>0</v>
      </c>
      <c r="P26" s="365"/>
      <c r="Q26" s="282"/>
      <c r="R26" s="283">
        <f t="shared" si="2"/>
        <v>23.08</v>
      </c>
    </row>
    <row r="27" spans="1:19" ht="15.75" x14ac:dyDescent="0.2">
      <c r="A27" s="468">
        <v>11</v>
      </c>
      <c r="B27" s="354">
        <v>151</v>
      </c>
      <c r="C27" s="355" t="s">
        <v>6537</v>
      </c>
      <c r="D27" s="356"/>
      <c r="E27" s="357" t="s">
        <v>5327</v>
      </c>
      <c r="F27" s="358" t="s">
        <v>5328</v>
      </c>
      <c r="G27" s="359" t="str">
        <f t="shared" si="0"/>
        <v>фото1</v>
      </c>
      <c r="H27" s="359"/>
      <c r="I27" s="360" t="s">
        <v>5329</v>
      </c>
      <c r="J27" s="361">
        <v>90</v>
      </c>
      <c r="K27" s="362" t="s">
        <v>14</v>
      </c>
      <c r="L27" s="363">
        <v>25</v>
      </c>
      <c r="M27" s="364">
        <v>481</v>
      </c>
      <c r="N27" s="477"/>
      <c r="O27" s="281">
        <f t="shared" si="1"/>
        <v>0</v>
      </c>
      <c r="P27" s="365"/>
      <c r="Q27" s="282"/>
      <c r="R27" s="283">
        <f t="shared" si="2"/>
        <v>19.239999999999998</v>
      </c>
    </row>
    <row r="28" spans="1:19" ht="25.5" x14ac:dyDescent="0.2">
      <c r="A28" s="468">
        <v>12</v>
      </c>
      <c r="B28" s="354">
        <v>4320</v>
      </c>
      <c r="C28" s="355" t="s">
        <v>6797</v>
      </c>
      <c r="D28" s="356"/>
      <c r="E28" s="357" t="s">
        <v>6287</v>
      </c>
      <c r="F28" s="358" t="s">
        <v>6288</v>
      </c>
      <c r="G28" s="359" t="str">
        <f t="shared" si="0"/>
        <v>фото1</v>
      </c>
      <c r="H28" s="359"/>
      <c r="I28" s="360" t="s">
        <v>6289</v>
      </c>
      <c r="J28" s="361">
        <v>100</v>
      </c>
      <c r="K28" s="362" t="s">
        <v>14</v>
      </c>
      <c r="L28" s="363">
        <v>25</v>
      </c>
      <c r="M28" s="364">
        <v>481</v>
      </c>
      <c r="N28" s="477"/>
      <c r="O28" s="281">
        <f t="shared" si="1"/>
        <v>0</v>
      </c>
      <c r="P28" s="365"/>
      <c r="Q28" s="282"/>
      <c r="R28" s="283">
        <f t="shared" si="2"/>
        <v>19.239999999999998</v>
      </c>
    </row>
    <row r="29" spans="1:19" ht="25.5" x14ac:dyDescent="0.2">
      <c r="A29" s="468">
        <v>13</v>
      </c>
      <c r="B29" s="354">
        <v>2989</v>
      </c>
      <c r="C29" s="355" t="s">
        <v>6538</v>
      </c>
      <c r="D29" s="356"/>
      <c r="E29" s="357" t="s">
        <v>5330</v>
      </c>
      <c r="F29" s="358" t="s">
        <v>5331</v>
      </c>
      <c r="G29" s="359" t="str">
        <f t="shared" si="0"/>
        <v>фото1</v>
      </c>
      <c r="H29" s="359"/>
      <c r="I29" s="360" t="s">
        <v>5332</v>
      </c>
      <c r="J29" s="361">
        <v>100</v>
      </c>
      <c r="K29" s="362" t="s">
        <v>13</v>
      </c>
      <c r="L29" s="363">
        <v>25</v>
      </c>
      <c r="M29" s="364">
        <v>601</v>
      </c>
      <c r="N29" s="477"/>
      <c r="O29" s="281">
        <f t="shared" si="1"/>
        <v>0</v>
      </c>
      <c r="P29" s="365"/>
      <c r="Q29" s="282"/>
      <c r="R29" s="283">
        <f t="shared" si="2"/>
        <v>24.04</v>
      </c>
    </row>
    <row r="30" spans="1:19" ht="25.5" x14ac:dyDescent="0.2">
      <c r="A30" s="468">
        <v>14</v>
      </c>
      <c r="B30" s="354">
        <v>443</v>
      </c>
      <c r="C30" s="355" t="s">
        <v>14103</v>
      </c>
      <c r="D30" s="356"/>
      <c r="E30" s="357" t="s">
        <v>14104</v>
      </c>
      <c r="F30" s="358" t="s">
        <v>14105</v>
      </c>
      <c r="G30" s="359" t="str">
        <f t="shared" si="0"/>
        <v>фото1</v>
      </c>
      <c r="H30" s="359"/>
      <c r="I30" s="360" t="s">
        <v>14106</v>
      </c>
      <c r="J30" s="361">
        <v>110</v>
      </c>
      <c r="K30" s="362" t="s">
        <v>14</v>
      </c>
      <c r="L30" s="363">
        <v>25</v>
      </c>
      <c r="M30" s="364">
        <v>496</v>
      </c>
      <c r="N30" s="477"/>
      <c r="O30" s="281">
        <f t="shared" si="1"/>
        <v>0</v>
      </c>
      <c r="P30" s="365"/>
      <c r="Q30" s="282"/>
      <c r="R30" s="283">
        <f t="shared" si="2"/>
        <v>19.84</v>
      </c>
    </row>
    <row r="31" spans="1:19" ht="25.5" x14ac:dyDescent="0.2">
      <c r="A31" s="468">
        <v>15</v>
      </c>
      <c r="B31" s="354">
        <v>6378</v>
      </c>
      <c r="C31" s="355" t="s">
        <v>9705</v>
      </c>
      <c r="D31" s="356"/>
      <c r="E31" s="357" t="s">
        <v>9706</v>
      </c>
      <c r="F31" s="358" t="s">
        <v>9707</v>
      </c>
      <c r="G31" s="359" t="str">
        <f t="shared" si="0"/>
        <v>фото1</v>
      </c>
      <c r="H31" s="359"/>
      <c r="I31" s="360" t="s">
        <v>10027</v>
      </c>
      <c r="J31" s="361">
        <v>100</v>
      </c>
      <c r="K31" s="362" t="s">
        <v>14</v>
      </c>
      <c r="L31" s="363">
        <v>25</v>
      </c>
      <c r="M31" s="364">
        <v>481</v>
      </c>
      <c r="N31" s="477"/>
      <c r="O31" s="281">
        <f t="shared" si="1"/>
        <v>0</v>
      </c>
      <c r="P31" s="365"/>
      <c r="Q31" s="282"/>
      <c r="R31" s="283">
        <f t="shared" si="2"/>
        <v>19.239999999999998</v>
      </c>
    </row>
    <row r="32" spans="1:19" ht="25.5" x14ac:dyDescent="0.2">
      <c r="A32" s="468">
        <v>16</v>
      </c>
      <c r="B32" s="354">
        <v>1447</v>
      </c>
      <c r="C32" s="355" t="s">
        <v>10032</v>
      </c>
      <c r="D32" s="356"/>
      <c r="E32" s="357" t="s">
        <v>10033</v>
      </c>
      <c r="F32" s="358" t="s">
        <v>10034</v>
      </c>
      <c r="G32" s="359" t="str">
        <f t="shared" si="0"/>
        <v>фото1</v>
      </c>
      <c r="H32" s="359"/>
      <c r="I32" s="360" t="s">
        <v>10035</v>
      </c>
      <c r="J32" s="361">
        <v>120</v>
      </c>
      <c r="K32" s="362" t="s">
        <v>14</v>
      </c>
      <c r="L32" s="363">
        <v>25</v>
      </c>
      <c r="M32" s="364">
        <v>422</v>
      </c>
      <c r="N32" s="477"/>
      <c r="O32" s="281">
        <f t="shared" si="1"/>
        <v>0</v>
      </c>
      <c r="P32" s="365"/>
      <c r="Q32" s="282" t="s">
        <v>11622</v>
      </c>
      <c r="R32" s="283">
        <f t="shared" si="2"/>
        <v>16.88</v>
      </c>
    </row>
    <row r="33" spans="1:18" ht="25.5" x14ac:dyDescent="0.2">
      <c r="A33" s="468">
        <v>17</v>
      </c>
      <c r="B33" s="354">
        <v>3659</v>
      </c>
      <c r="C33" s="355" t="s">
        <v>6539</v>
      </c>
      <c r="D33" s="356"/>
      <c r="E33" s="357" t="s">
        <v>5333</v>
      </c>
      <c r="F33" s="358" t="s">
        <v>5334</v>
      </c>
      <c r="G33" s="359" t="str">
        <f t="shared" si="0"/>
        <v>фото1</v>
      </c>
      <c r="H33" s="359"/>
      <c r="I33" s="360" t="s">
        <v>5335</v>
      </c>
      <c r="J33" s="361">
        <v>105</v>
      </c>
      <c r="K33" s="362" t="s">
        <v>13</v>
      </c>
      <c r="L33" s="363">
        <v>25</v>
      </c>
      <c r="M33" s="364">
        <v>601</v>
      </c>
      <c r="N33" s="477"/>
      <c r="O33" s="281">
        <f t="shared" si="1"/>
        <v>0</v>
      </c>
      <c r="P33" s="365"/>
      <c r="Q33" s="282"/>
      <c r="R33" s="283">
        <f t="shared" si="2"/>
        <v>24.04</v>
      </c>
    </row>
    <row r="34" spans="1:18" ht="25.5" x14ac:dyDescent="0.2">
      <c r="A34" s="468">
        <v>18</v>
      </c>
      <c r="B34" s="354">
        <v>9394</v>
      </c>
      <c r="C34" s="355" t="s">
        <v>11627</v>
      </c>
      <c r="D34" s="356"/>
      <c r="E34" s="357" t="s">
        <v>11628</v>
      </c>
      <c r="F34" s="358" t="s">
        <v>11629</v>
      </c>
      <c r="G34" s="359" t="str">
        <f t="shared" si="0"/>
        <v>фото1</v>
      </c>
      <c r="H34" s="359"/>
      <c r="I34" s="360" t="s">
        <v>11630</v>
      </c>
      <c r="J34" s="361">
        <v>110</v>
      </c>
      <c r="K34" s="362" t="s">
        <v>13</v>
      </c>
      <c r="L34" s="363">
        <v>25</v>
      </c>
      <c r="M34" s="364">
        <v>601</v>
      </c>
      <c r="N34" s="477"/>
      <c r="O34" s="281">
        <f t="shared" si="1"/>
        <v>0</v>
      </c>
      <c r="P34" s="365"/>
      <c r="Q34" s="282" t="s">
        <v>11622</v>
      </c>
      <c r="R34" s="283">
        <f t="shared" si="2"/>
        <v>24.04</v>
      </c>
    </row>
    <row r="35" spans="1:18" ht="25.5" x14ac:dyDescent="0.2">
      <c r="A35" s="468">
        <v>19</v>
      </c>
      <c r="B35" s="354">
        <v>1510</v>
      </c>
      <c r="C35" s="355" t="s">
        <v>10028</v>
      </c>
      <c r="D35" s="356"/>
      <c r="E35" s="357" t="s">
        <v>10029</v>
      </c>
      <c r="F35" s="358" t="s">
        <v>10030</v>
      </c>
      <c r="G35" s="359" t="str">
        <f t="shared" si="0"/>
        <v>фото1</v>
      </c>
      <c r="H35" s="359"/>
      <c r="I35" s="360" t="s">
        <v>10031</v>
      </c>
      <c r="J35" s="361">
        <v>120</v>
      </c>
      <c r="K35" s="362" t="s">
        <v>14</v>
      </c>
      <c r="L35" s="363">
        <v>25</v>
      </c>
      <c r="M35" s="364">
        <v>496</v>
      </c>
      <c r="N35" s="477"/>
      <c r="O35" s="281">
        <f t="shared" si="1"/>
        <v>0</v>
      </c>
      <c r="P35" s="365"/>
      <c r="Q35" s="282"/>
      <c r="R35" s="283">
        <f t="shared" si="2"/>
        <v>19.84</v>
      </c>
    </row>
    <row r="36" spans="1:18" ht="25.5" x14ac:dyDescent="0.2">
      <c r="A36" s="468">
        <v>20</v>
      </c>
      <c r="B36" s="354">
        <v>9393</v>
      </c>
      <c r="C36" s="355" t="s">
        <v>11631</v>
      </c>
      <c r="D36" s="356"/>
      <c r="E36" s="357" t="s">
        <v>11632</v>
      </c>
      <c r="F36" s="358" t="s">
        <v>11633</v>
      </c>
      <c r="G36" s="359" t="str">
        <f t="shared" si="0"/>
        <v>фото1</v>
      </c>
      <c r="H36" s="359"/>
      <c r="I36" s="360" t="s">
        <v>11634</v>
      </c>
      <c r="J36" s="361">
        <v>110</v>
      </c>
      <c r="K36" s="362" t="s">
        <v>13</v>
      </c>
      <c r="L36" s="363">
        <v>25</v>
      </c>
      <c r="M36" s="364">
        <v>601</v>
      </c>
      <c r="N36" s="477"/>
      <c r="O36" s="281">
        <f t="shared" si="1"/>
        <v>0</v>
      </c>
      <c r="P36" s="365"/>
      <c r="Q36" s="282" t="s">
        <v>11622</v>
      </c>
      <c r="R36" s="283">
        <f t="shared" si="2"/>
        <v>24.04</v>
      </c>
    </row>
    <row r="37" spans="1:18" ht="25.5" x14ac:dyDescent="0.2">
      <c r="A37" s="468">
        <v>21</v>
      </c>
      <c r="B37" s="354">
        <v>466</v>
      </c>
      <c r="C37" s="355" t="s">
        <v>6540</v>
      </c>
      <c r="D37" s="356"/>
      <c r="E37" s="357" t="s">
        <v>5337</v>
      </c>
      <c r="F37" s="358" t="s">
        <v>5338</v>
      </c>
      <c r="G37" s="359" t="str">
        <f t="shared" si="0"/>
        <v>фото1</v>
      </c>
      <c r="H37" s="359"/>
      <c r="I37" s="360" t="s">
        <v>5339</v>
      </c>
      <c r="J37" s="361">
        <v>110</v>
      </c>
      <c r="K37" s="362" t="s">
        <v>13</v>
      </c>
      <c r="L37" s="363">
        <v>25</v>
      </c>
      <c r="M37" s="364">
        <v>601</v>
      </c>
      <c r="N37" s="477"/>
      <c r="O37" s="281">
        <f t="shared" si="1"/>
        <v>0</v>
      </c>
      <c r="P37" s="365"/>
      <c r="Q37" s="282"/>
      <c r="R37" s="283">
        <f t="shared" si="2"/>
        <v>24.04</v>
      </c>
    </row>
    <row r="38" spans="1:18" ht="25.5" x14ac:dyDescent="0.2">
      <c r="A38" s="468">
        <v>22</v>
      </c>
      <c r="B38" s="354">
        <v>4322</v>
      </c>
      <c r="C38" s="355" t="s">
        <v>6798</v>
      </c>
      <c r="D38" s="356"/>
      <c r="E38" s="357" t="s">
        <v>5340</v>
      </c>
      <c r="F38" s="358" t="s">
        <v>5341</v>
      </c>
      <c r="G38" s="359" t="str">
        <f t="shared" si="0"/>
        <v>фото1</v>
      </c>
      <c r="H38" s="359"/>
      <c r="I38" s="360" t="s">
        <v>5342</v>
      </c>
      <c r="J38" s="361">
        <v>100</v>
      </c>
      <c r="K38" s="362" t="s">
        <v>13</v>
      </c>
      <c r="L38" s="363">
        <v>25</v>
      </c>
      <c r="M38" s="364">
        <v>616</v>
      </c>
      <c r="N38" s="477"/>
      <c r="O38" s="281">
        <f t="shared" si="1"/>
        <v>0</v>
      </c>
      <c r="P38" s="365"/>
      <c r="Q38" s="282"/>
      <c r="R38" s="283">
        <f t="shared" si="2"/>
        <v>24.64</v>
      </c>
    </row>
    <row r="39" spans="1:18" ht="25.5" x14ac:dyDescent="0.2">
      <c r="A39" s="468">
        <v>23</v>
      </c>
      <c r="B39" s="354">
        <v>191</v>
      </c>
      <c r="C39" s="355" t="s">
        <v>11635</v>
      </c>
      <c r="D39" s="356"/>
      <c r="E39" s="357" t="s">
        <v>11636</v>
      </c>
      <c r="F39" s="358" t="s">
        <v>11637</v>
      </c>
      <c r="G39" s="359" t="str">
        <f t="shared" si="0"/>
        <v>фото1</v>
      </c>
      <c r="H39" s="359"/>
      <c r="I39" s="360" t="s">
        <v>11638</v>
      </c>
      <c r="J39" s="361">
        <v>120</v>
      </c>
      <c r="K39" s="362" t="s">
        <v>14</v>
      </c>
      <c r="L39" s="363">
        <v>25</v>
      </c>
      <c r="M39" s="364">
        <v>437</v>
      </c>
      <c r="N39" s="477"/>
      <c r="O39" s="281">
        <f t="shared" si="1"/>
        <v>0</v>
      </c>
      <c r="P39" s="365"/>
      <c r="Q39" s="282" t="s">
        <v>11622</v>
      </c>
      <c r="R39" s="283">
        <f t="shared" si="2"/>
        <v>17.48</v>
      </c>
    </row>
    <row r="40" spans="1:18" ht="25.5" x14ac:dyDescent="0.2">
      <c r="A40" s="468">
        <v>24</v>
      </c>
      <c r="B40" s="354">
        <v>467</v>
      </c>
      <c r="C40" s="355" t="s">
        <v>6541</v>
      </c>
      <c r="D40" s="356"/>
      <c r="E40" s="357" t="s">
        <v>9708</v>
      </c>
      <c r="F40" s="358" t="s">
        <v>5343</v>
      </c>
      <c r="G40" s="359" t="str">
        <f t="shared" si="0"/>
        <v>фото1</v>
      </c>
      <c r="H40" s="359"/>
      <c r="I40" s="360" t="s">
        <v>5344</v>
      </c>
      <c r="J40" s="361">
        <v>110</v>
      </c>
      <c r="K40" s="362" t="s">
        <v>14</v>
      </c>
      <c r="L40" s="363">
        <v>25</v>
      </c>
      <c r="M40" s="364">
        <v>422</v>
      </c>
      <c r="N40" s="477"/>
      <c r="O40" s="281">
        <f t="shared" si="1"/>
        <v>0</v>
      </c>
      <c r="P40" s="365"/>
      <c r="Q40" s="282"/>
      <c r="R40" s="283">
        <f t="shared" si="2"/>
        <v>16.88</v>
      </c>
    </row>
    <row r="41" spans="1:18" ht="25.5" x14ac:dyDescent="0.2">
      <c r="A41" s="468">
        <v>25</v>
      </c>
      <c r="B41" s="354">
        <v>2950</v>
      </c>
      <c r="C41" s="355" t="s">
        <v>10036</v>
      </c>
      <c r="D41" s="356"/>
      <c r="E41" s="357" t="s">
        <v>10037</v>
      </c>
      <c r="F41" s="358" t="s">
        <v>10038</v>
      </c>
      <c r="G41" s="359" t="str">
        <f t="shared" si="0"/>
        <v>фото1</v>
      </c>
      <c r="H41" s="359"/>
      <c r="I41" s="360" t="s">
        <v>10039</v>
      </c>
      <c r="J41" s="361">
        <v>120</v>
      </c>
      <c r="K41" s="362" t="s">
        <v>14</v>
      </c>
      <c r="L41" s="363">
        <v>25</v>
      </c>
      <c r="M41" s="364">
        <v>437</v>
      </c>
      <c r="N41" s="477"/>
      <c r="O41" s="281">
        <f t="shared" si="1"/>
        <v>0</v>
      </c>
      <c r="P41" s="365"/>
      <c r="Q41" s="282" t="s">
        <v>11622</v>
      </c>
      <c r="R41" s="283">
        <f t="shared" si="2"/>
        <v>17.48</v>
      </c>
    </row>
    <row r="42" spans="1:18" ht="15.75" x14ac:dyDescent="0.2">
      <c r="A42" s="468">
        <v>26</v>
      </c>
      <c r="B42" s="469"/>
      <c r="C42" s="469"/>
      <c r="D42" s="469"/>
      <c r="E42" s="478" t="s">
        <v>5345</v>
      </c>
      <c r="F42" s="478"/>
      <c r="G42" s="478"/>
      <c r="H42" s="478"/>
      <c r="I42" s="479"/>
      <c r="J42" s="480"/>
      <c r="K42" s="473"/>
      <c r="L42" s="474"/>
      <c r="M42" s="481"/>
      <c r="N42" s="476"/>
      <c r="O42" s="512"/>
      <c r="P42" s="512"/>
      <c r="Q42" s="512"/>
      <c r="R42" s="512"/>
    </row>
    <row r="43" spans="1:18" ht="25.5" x14ac:dyDescent="0.2">
      <c r="A43" s="468">
        <v>27</v>
      </c>
      <c r="B43" s="354">
        <v>1513</v>
      </c>
      <c r="C43" s="355" t="s">
        <v>6542</v>
      </c>
      <c r="D43" s="356"/>
      <c r="E43" s="357" t="s">
        <v>5346</v>
      </c>
      <c r="F43" s="358" t="s">
        <v>5347</v>
      </c>
      <c r="G43" s="359" t="str">
        <f t="shared" ref="G43:G59" si="3">HYPERLINK("http://www.gardenbulbs.ru/images/Lilium_CL/thumbnails/"&amp;C43&amp;".jpg","фото1")</f>
        <v>фото1</v>
      </c>
      <c r="H43" s="359"/>
      <c r="I43" s="360" t="s">
        <v>5348</v>
      </c>
      <c r="J43" s="361">
        <v>45</v>
      </c>
      <c r="K43" s="362" t="s">
        <v>14</v>
      </c>
      <c r="L43" s="363">
        <v>25</v>
      </c>
      <c r="M43" s="364">
        <v>520</v>
      </c>
      <c r="N43" s="477"/>
      <c r="O43" s="281">
        <f t="shared" ref="O43:O59" si="4">IF(ISERROR(M43*N43),0,M43*N43)</f>
        <v>0</v>
      </c>
      <c r="P43" s="365"/>
      <c r="Q43" s="282"/>
      <c r="R43" s="283">
        <f t="shared" ref="R43:R59" si="5">M43/L43</f>
        <v>20.8</v>
      </c>
    </row>
    <row r="44" spans="1:18" ht="15.75" x14ac:dyDescent="0.2">
      <c r="A44" s="468">
        <v>28</v>
      </c>
      <c r="B44" s="354">
        <v>10633</v>
      </c>
      <c r="C44" s="355" t="s">
        <v>14107</v>
      </c>
      <c r="D44" s="356"/>
      <c r="E44" s="482" t="s">
        <v>14108</v>
      </c>
      <c r="F44" s="483" t="s">
        <v>14109</v>
      </c>
      <c r="G44" s="359" t="str">
        <f t="shared" si="3"/>
        <v>фото1</v>
      </c>
      <c r="H44" s="359"/>
      <c r="I44" s="360" t="s">
        <v>14110</v>
      </c>
      <c r="J44" s="361">
        <v>40</v>
      </c>
      <c r="K44" s="362" t="s">
        <v>14</v>
      </c>
      <c r="L44" s="363">
        <v>25</v>
      </c>
      <c r="M44" s="364">
        <v>535</v>
      </c>
      <c r="N44" s="477"/>
      <c r="O44" s="281">
        <f t="shared" si="4"/>
        <v>0</v>
      </c>
      <c r="P44" s="365"/>
      <c r="Q44" s="282" t="s">
        <v>13902</v>
      </c>
      <c r="R44" s="283">
        <f t="shared" si="5"/>
        <v>21.4</v>
      </c>
    </row>
    <row r="45" spans="1:18" ht="15.75" x14ac:dyDescent="0.2">
      <c r="A45" s="468">
        <v>29</v>
      </c>
      <c r="B45" s="354">
        <v>2953</v>
      </c>
      <c r="C45" s="355" t="s">
        <v>10040</v>
      </c>
      <c r="D45" s="356"/>
      <c r="E45" s="357" t="s">
        <v>10041</v>
      </c>
      <c r="F45" s="358" t="s">
        <v>10042</v>
      </c>
      <c r="G45" s="359" t="str">
        <f t="shared" si="3"/>
        <v>фото1</v>
      </c>
      <c r="H45" s="359"/>
      <c r="I45" s="360" t="s">
        <v>3095</v>
      </c>
      <c r="J45" s="361">
        <v>40</v>
      </c>
      <c r="K45" s="362" t="s">
        <v>14</v>
      </c>
      <c r="L45" s="363">
        <v>25</v>
      </c>
      <c r="M45" s="364">
        <v>520</v>
      </c>
      <c r="N45" s="477"/>
      <c r="O45" s="281">
        <f t="shared" si="4"/>
        <v>0</v>
      </c>
      <c r="P45" s="365"/>
      <c r="Q45" s="282"/>
      <c r="R45" s="283">
        <f t="shared" si="5"/>
        <v>20.8</v>
      </c>
    </row>
    <row r="46" spans="1:18" ht="15.75" x14ac:dyDescent="0.2">
      <c r="A46" s="468">
        <v>30</v>
      </c>
      <c r="B46" s="354">
        <v>2688</v>
      </c>
      <c r="C46" s="355" t="s">
        <v>10043</v>
      </c>
      <c r="D46" s="356"/>
      <c r="E46" s="357" t="s">
        <v>10044</v>
      </c>
      <c r="F46" s="358" t="s">
        <v>10045</v>
      </c>
      <c r="G46" s="359" t="str">
        <f t="shared" si="3"/>
        <v>фото1</v>
      </c>
      <c r="H46" s="359"/>
      <c r="I46" s="360" t="s">
        <v>10046</v>
      </c>
      <c r="J46" s="361">
        <v>40</v>
      </c>
      <c r="K46" s="362" t="s">
        <v>14</v>
      </c>
      <c r="L46" s="363">
        <v>25</v>
      </c>
      <c r="M46" s="364">
        <v>520</v>
      </c>
      <c r="N46" s="477"/>
      <c r="O46" s="281">
        <f t="shared" si="4"/>
        <v>0</v>
      </c>
      <c r="P46" s="365"/>
      <c r="Q46" s="282"/>
      <c r="R46" s="283">
        <f t="shared" si="5"/>
        <v>20.8</v>
      </c>
    </row>
    <row r="47" spans="1:18" ht="15.75" x14ac:dyDescent="0.2">
      <c r="A47" s="468">
        <v>31</v>
      </c>
      <c r="B47" s="354">
        <v>158</v>
      </c>
      <c r="C47" s="355" t="s">
        <v>6543</v>
      </c>
      <c r="D47" s="356" t="s">
        <v>14111</v>
      </c>
      <c r="E47" s="357" t="s">
        <v>5349</v>
      </c>
      <c r="F47" s="358" t="s">
        <v>5350</v>
      </c>
      <c r="G47" s="359" t="str">
        <f t="shared" si="3"/>
        <v>фото1</v>
      </c>
      <c r="H47" s="359"/>
      <c r="I47" s="360" t="s">
        <v>5351</v>
      </c>
      <c r="J47" s="361">
        <v>45</v>
      </c>
      <c r="K47" s="362" t="s">
        <v>14</v>
      </c>
      <c r="L47" s="363">
        <v>25</v>
      </c>
      <c r="M47" s="364">
        <v>520</v>
      </c>
      <c r="N47" s="477"/>
      <c r="O47" s="281">
        <f t="shared" si="4"/>
        <v>0</v>
      </c>
      <c r="P47" s="365"/>
      <c r="Q47" s="282"/>
      <c r="R47" s="283">
        <f t="shared" si="5"/>
        <v>20.8</v>
      </c>
    </row>
    <row r="48" spans="1:18" ht="25.5" x14ac:dyDescent="0.2">
      <c r="A48" s="468">
        <v>32</v>
      </c>
      <c r="B48" s="354">
        <v>6972</v>
      </c>
      <c r="C48" s="355" t="s">
        <v>10047</v>
      </c>
      <c r="D48" s="356"/>
      <c r="E48" s="357" t="s">
        <v>10048</v>
      </c>
      <c r="F48" s="358" t="s">
        <v>10049</v>
      </c>
      <c r="G48" s="359" t="str">
        <f t="shared" si="3"/>
        <v>фото1</v>
      </c>
      <c r="H48" s="359"/>
      <c r="I48" s="360" t="s">
        <v>10050</v>
      </c>
      <c r="J48" s="361">
        <v>40</v>
      </c>
      <c r="K48" s="362" t="s">
        <v>14</v>
      </c>
      <c r="L48" s="363">
        <v>25</v>
      </c>
      <c r="M48" s="364">
        <v>520</v>
      </c>
      <c r="N48" s="477"/>
      <c r="O48" s="281">
        <f t="shared" si="4"/>
        <v>0</v>
      </c>
      <c r="P48" s="365"/>
      <c r="Q48" s="282"/>
      <c r="R48" s="283">
        <f t="shared" si="5"/>
        <v>20.8</v>
      </c>
    </row>
    <row r="49" spans="1:18" ht="15.75" x14ac:dyDescent="0.2">
      <c r="A49" s="468">
        <v>33</v>
      </c>
      <c r="B49" s="354">
        <v>3676</v>
      </c>
      <c r="C49" s="355" t="s">
        <v>6544</v>
      </c>
      <c r="D49" s="356"/>
      <c r="E49" s="357" t="s">
        <v>5352</v>
      </c>
      <c r="F49" s="358" t="s">
        <v>5353</v>
      </c>
      <c r="G49" s="359" t="str">
        <f t="shared" si="3"/>
        <v>фото1</v>
      </c>
      <c r="H49" s="359"/>
      <c r="I49" s="360" t="s">
        <v>2051</v>
      </c>
      <c r="J49" s="361">
        <v>45</v>
      </c>
      <c r="K49" s="362" t="s">
        <v>14</v>
      </c>
      <c r="L49" s="363">
        <v>25</v>
      </c>
      <c r="M49" s="364">
        <v>520</v>
      </c>
      <c r="N49" s="477"/>
      <c r="O49" s="281">
        <f t="shared" si="4"/>
        <v>0</v>
      </c>
      <c r="P49" s="365"/>
      <c r="Q49" s="282"/>
      <c r="R49" s="283">
        <f t="shared" si="5"/>
        <v>20.8</v>
      </c>
    </row>
    <row r="50" spans="1:18" ht="25.5" x14ac:dyDescent="0.2">
      <c r="A50" s="468">
        <v>34</v>
      </c>
      <c r="B50" s="354">
        <v>5332</v>
      </c>
      <c r="C50" s="355" t="s">
        <v>9956</v>
      </c>
      <c r="D50" s="356"/>
      <c r="E50" s="357" t="s">
        <v>6799</v>
      </c>
      <c r="F50" s="358" t="s">
        <v>6800</v>
      </c>
      <c r="G50" s="359" t="str">
        <f t="shared" si="3"/>
        <v>фото1</v>
      </c>
      <c r="H50" s="359"/>
      <c r="I50" s="360" t="s">
        <v>6801</v>
      </c>
      <c r="J50" s="361">
        <v>40</v>
      </c>
      <c r="K50" s="362" t="s">
        <v>14</v>
      </c>
      <c r="L50" s="363">
        <v>25</v>
      </c>
      <c r="M50" s="364">
        <v>520</v>
      </c>
      <c r="N50" s="477"/>
      <c r="O50" s="281">
        <f t="shared" si="4"/>
        <v>0</v>
      </c>
      <c r="P50" s="365"/>
      <c r="Q50" s="282"/>
      <c r="R50" s="283">
        <f t="shared" si="5"/>
        <v>20.8</v>
      </c>
    </row>
    <row r="51" spans="1:18" ht="15.75" x14ac:dyDescent="0.2">
      <c r="A51" s="468">
        <v>35</v>
      </c>
      <c r="B51" s="354">
        <v>1519</v>
      </c>
      <c r="C51" s="355" t="s">
        <v>6545</v>
      </c>
      <c r="D51" s="356"/>
      <c r="E51" s="357" t="s">
        <v>5354</v>
      </c>
      <c r="F51" s="358" t="s">
        <v>5355</v>
      </c>
      <c r="G51" s="359" t="str">
        <f t="shared" si="3"/>
        <v>фото1</v>
      </c>
      <c r="H51" s="359"/>
      <c r="I51" s="360" t="s">
        <v>5236</v>
      </c>
      <c r="J51" s="361">
        <v>45</v>
      </c>
      <c r="K51" s="362" t="s">
        <v>14</v>
      </c>
      <c r="L51" s="363">
        <v>25</v>
      </c>
      <c r="M51" s="364">
        <v>520</v>
      </c>
      <c r="N51" s="477"/>
      <c r="O51" s="281">
        <f t="shared" si="4"/>
        <v>0</v>
      </c>
      <c r="P51" s="365"/>
      <c r="Q51" s="282"/>
      <c r="R51" s="283">
        <f t="shared" si="5"/>
        <v>20.8</v>
      </c>
    </row>
    <row r="52" spans="1:18" ht="15.75" x14ac:dyDescent="0.2">
      <c r="A52" s="468">
        <v>36</v>
      </c>
      <c r="B52" s="354">
        <v>5786</v>
      </c>
      <c r="C52" s="355" t="s">
        <v>10051</v>
      </c>
      <c r="D52" s="356"/>
      <c r="E52" s="357" t="s">
        <v>10052</v>
      </c>
      <c r="F52" s="358" t="s">
        <v>10053</v>
      </c>
      <c r="G52" s="359" t="str">
        <f t="shared" si="3"/>
        <v>фото1</v>
      </c>
      <c r="H52" s="359"/>
      <c r="I52" s="360" t="s">
        <v>10054</v>
      </c>
      <c r="J52" s="361">
        <v>45</v>
      </c>
      <c r="K52" s="362" t="s">
        <v>14</v>
      </c>
      <c r="L52" s="363">
        <v>25</v>
      </c>
      <c r="M52" s="364">
        <v>520</v>
      </c>
      <c r="N52" s="477"/>
      <c r="O52" s="281">
        <f t="shared" si="4"/>
        <v>0</v>
      </c>
      <c r="P52" s="365"/>
      <c r="Q52" s="282"/>
      <c r="R52" s="283">
        <f t="shared" si="5"/>
        <v>20.8</v>
      </c>
    </row>
    <row r="53" spans="1:18" ht="25.5" x14ac:dyDescent="0.2">
      <c r="A53" s="468">
        <v>37</v>
      </c>
      <c r="B53" s="354">
        <v>3677</v>
      </c>
      <c r="C53" s="355" t="s">
        <v>6546</v>
      </c>
      <c r="D53" s="356"/>
      <c r="E53" s="357" t="s">
        <v>5356</v>
      </c>
      <c r="F53" s="358" t="s">
        <v>5357</v>
      </c>
      <c r="G53" s="359" t="str">
        <f t="shared" si="3"/>
        <v>фото1</v>
      </c>
      <c r="H53" s="359"/>
      <c r="I53" s="360" t="s">
        <v>5358</v>
      </c>
      <c r="J53" s="361">
        <v>45</v>
      </c>
      <c r="K53" s="362" t="s">
        <v>14</v>
      </c>
      <c r="L53" s="363">
        <v>25</v>
      </c>
      <c r="M53" s="364">
        <v>520</v>
      </c>
      <c r="N53" s="477"/>
      <c r="O53" s="281">
        <f t="shared" si="4"/>
        <v>0</v>
      </c>
      <c r="P53" s="365"/>
      <c r="Q53" s="282"/>
      <c r="R53" s="283">
        <f t="shared" si="5"/>
        <v>20.8</v>
      </c>
    </row>
    <row r="54" spans="1:18" ht="15.75" x14ac:dyDescent="0.2">
      <c r="A54" s="468">
        <v>38</v>
      </c>
      <c r="B54" s="354">
        <v>7074</v>
      </c>
      <c r="C54" s="355" t="s">
        <v>6802</v>
      </c>
      <c r="D54" s="356"/>
      <c r="E54" s="357" t="s">
        <v>6290</v>
      </c>
      <c r="F54" s="358" t="s">
        <v>6291</v>
      </c>
      <c r="G54" s="359" t="str">
        <f t="shared" si="3"/>
        <v>фото1</v>
      </c>
      <c r="H54" s="359"/>
      <c r="I54" s="360" t="s">
        <v>6292</v>
      </c>
      <c r="J54" s="361">
        <v>45</v>
      </c>
      <c r="K54" s="362" t="s">
        <v>14</v>
      </c>
      <c r="L54" s="363">
        <v>25</v>
      </c>
      <c r="M54" s="364">
        <v>520</v>
      </c>
      <c r="N54" s="477"/>
      <c r="O54" s="281">
        <f t="shared" si="4"/>
        <v>0</v>
      </c>
      <c r="P54" s="365"/>
      <c r="Q54" s="282"/>
      <c r="R54" s="283">
        <f t="shared" si="5"/>
        <v>20.8</v>
      </c>
    </row>
    <row r="55" spans="1:18" ht="25.5" x14ac:dyDescent="0.2">
      <c r="A55" s="468">
        <v>39</v>
      </c>
      <c r="B55" s="354">
        <v>7075</v>
      </c>
      <c r="C55" s="355" t="s">
        <v>10055</v>
      </c>
      <c r="D55" s="356"/>
      <c r="E55" s="357" t="s">
        <v>10056</v>
      </c>
      <c r="F55" s="358" t="s">
        <v>10057</v>
      </c>
      <c r="G55" s="359" t="str">
        <f t="shared" si="3"/>
        <v>фото1</v>
      </c>
      <c r="H55" s="359"/>
      <c r="I55" s="360" t="s">
        <v>10058</v>
      </c>
      <c r="J55" s="361">
        <v>45</v>
      </c>
      <c r="K55" s="362" t="s">
        <v>14</v>
      </c>
      <c r="L55" s="363">
        <v>25</v>
      </c>
      <c r="M55" s="364">
        <v>520</v>
      </c>
      <c r="N55" s="477"/>
      <c r="O55" s="281">
        <f t="shared" si="4"/>
        <v>0</v>
      </c>
      <c r="P55" s="365"/>
      <c r="Q55" s="282"/>
      <c r="R55" s="283">
        <f t="shared" si="5"/>
        <v>20.8</v>
      </c>
    </row>
    <row r="56" spans="1:18" ht="25.5" x14ac:dyDescent="0.2">
      <c r="A56" s="468">
        <v>40</v>
      </c>
      <c r="B56" s="354">
        <v>287</v>
      </c>
      <c r="C56" s="355" t="s">
        <v>6547</v>
      </c>
      <c r="D56" s="356"/>
      <c r="E56" s="357" t="s">
        <v>5359</v>
      </c>
      <c r="F56" s="358" t="s">
        <v>5360</v>
      </c>
      <c r="G56" s="359" t="str">
        <f t="shared" si="3"/>
        <v>фото1</v>
      </c>
      <c r="H56" s="359"/>
      <c r="I56" s="360" t="s">
        <v>5361</v>
      </c>
      <c r="J56" s="361">
        <v>45</v>
      </c>
      <c r="K56" s="362" t="s">
        <v>14</v>
      </c>
      <c r="L56" s="363">
        <v>25</v>
      </c>
      <c r="M56" s="364">
        <v>520</v>
      </c>
      <c r="N56" s="477"/>
      <c r="O56" s="281">
        <f t="shared" si="4"/>
        <v>0</v>
      </c>
      <c r="P56" s="365"/>
      <c r="Q56" s="282"/>
      <c r="R56" s="283">
        <f t="shared" si="5"/>
        <v>20.8</v>
      </c>
    </row>
    <row r="57" spans="1:18" ht="25.5" x14ac:dyDescent="0.2">
      <c r="A57" s="468">
        <v>41</v>
      </c>
      <c r="B57" s="354">
        <v>1516</v>
      </c>
      <c r="C57" s="355" t="s">
        <v>6548</v>
      </c>
      <c r="D57" s="356"/>
      <c r="E57" s="357" t="s">
        <v>5362</v>
      </c>
      <c r="F57" s="358" t="s">
        <v>5363</v>
      </c>
      <c r="G57" s="359" t="str">
        <f t="shared" si="3"/>
        <v>фото1</v>
      </c>
      <c r="H57" s="359"/>
      <c r="I57" s="360" t="s">
        <v>5364</v>
      </c>
      <c r="J57" s="361">
        <v>45</v>
      </c>
      <c r="K57" s="362" t="s">
        <v>14</v>
      </c>
      <c r="L57" s="363">
        <v>25</v>
      </c>
      <c r="M57" s="364">
        <v>520</v>
      </c>
      <c r="N57" s="477"/>
      <c r="O57" s="281">
        <f t="shared" si="4"/>
        <v>0</v>
      </c>
      <c r="P57" s="365"/>
      <c r="Q57" s="282"/>
      <c r="R57" s="283">
        <f t="shared" si="5"/>
        <v>20.8</v>
      </c>
    </row>
    <row r="58" spans="1:18" ht="15.75" x14ac:dyDescent="0.2">
      <c r="A58" s="468">
        <v>42</v>
      </c>
      <c r="B58" s="354">
        <v>5785</v>
      </c>
      <c r="C58" s="355" t="s">
        <v>10059</v>
      </c>
      <c r="D58" s="356"/>
      <c r="E58" s="357" t="s">
        <v>10060</v>
      </c>
      <c r="F58" s="358" t="s">
        <v>10061</v>
      </c>
      <c r="G58" s="359" t="str">
        <f t="shared" si="3"/>
        <v>фото1</v>
      </c>
      <c r="H58" s="359"/>
      <c r="I58" s="360" t="s">
        <v>10062</v>
      </c>
      <c r="J58" s="361">
        <v>45</v>
      </c>
      <c r="K58" s="362" t="s">
        <v>14</v>
      </c>
      <c r="L58" s="363">
        <v>25</v>
      </c>
      <c r="M58" s="364">
        <v>520</v>
      </c>
      <c r="N58" s="477"/>
      <c r="O58" s="281">
        <f t="shared" si="4"/>
        <v>0</v>
      </c>
      <c r="P58" s="365"/>
      <c r="Q58" s="282"/>
      <c r="R58" s="283">
        <f t="shared" si="5"/>
        <v>20.8</v>
      </c>
    </row>
    <row r="59" spans="1:18" ht="15.75" x14ac:dyDescent="0.2">
      <c r="A59" s="468">
        <v>43</v>
      </c>
      <c r="B59" s="354">
        <v>7078</v>
      </c>
      <c r="C59" s="355" t="s">
        <v>10063</v>
      </c>
      <c r="D59" s="356"/>
      <c r="E59" s="357" t="s">
        <v>10064</v>
      </c>
      <c r="F59" s="358" t="s">
        <v>10065</v>
      </c>
      <c r="G59" s="359" t="str">
        <f t="shared" si="3"/>
        <v>фото1</v>
      </c>
      <c r="H59" s="359"/>
      <c r="I59" s="360" t="s">
        <v>6293</v>
      </c>
      <c r="J59" s="361">
        <v>45</v>
      </c>
      <c r="K59" s="362" t="s">
        <v>14</v>
      </c>
      <c r="L59" s="363">
        <v>25</v>
      </c>
      <c r="M59" s="364">
        <v>520</v>
      </c>
      <c r="N59" s="477"/>
      <c r="O59" s="281">
        <f t="shared" si="4"/>
        <v>0</v>
      </c>
      <c r="P59" s="365"/>
      <c r="Q59" s="282"/>
      <c r="R59" s="283">
        <f t="shared" si="5"/>
        <v>20.8</v>
      </c>
    </row>
    <row r="60" spans="1:18" ht="15.75" x14ac:dyDescent="0.2">
      <c r="A60" s="468">
        <v>44</v>
      </c>
      <c r="B60" s="469"/>
      <c r="C60" s="469"/>
      <c r="D60" s="469"/>
      <c r="E60" s="478" t="s">
        <v>14112</v>
      </c>
      <c r="F60" s="478"/>
      <c r="G60" s="478"/>
      <c r="H60" s="478"/>
      <c r="I60" s="479"/>
      <c r="J60" s="480"/>
      <c r="K60" s="473"/>
      <c r="L60" s="474"/>
      <c r="M60" s="481"/>
      <c r="N60" s="476"/>
      <c r="O60" s="512"/>
      <c r="P60" s="512"/>
      <c r="Q60" s="512"/>
      <c r="R60" s="512"/>
    </row>
    <row r="61" spans="1:18" ht="25.5" x14ac:dyDescent="0.2">
      <c r="A61" s="468">
        <v>45</v>
      </c>
      <c r="B61" s="354">
        <v>4336</v>
      </c>
      <c r="C61" s="355" t="s">
        <v>6803</v>
      </c>
      <c r="D61" s="356"/>
      <c r="E61" s="357" t="s">
        <v>6294</v>
      </c>
      <c r="F61" s="358" t="s">
        <v>5365</v>
      </c>
      <c r="G61" s="359" t="str">
        <f t="shared" ref="G61:G82" si="6">HYPERLINK("http://www.gardenbulbs.ru/images/Lilium_CL/thumbnails/"&amp;C61&amp;".jpg","фото1")</f>
        <v>фото1</v>
      </c>
      <c r="H61" s="359"/>
      <c r="I61" s="360" t="s">
        <v>5366</v>
      </c>
      <c r="J61" s="361">
        <v>40</v>
      </c>
      <c r="K61" s="362" t="s">
        <v>6804</v>
      </c>
      <c r="L61" s="363">
        <v>25</v>
      </c>
      <c r="M61" s="364">
        <v>445</v>
      </c>
      <c r="N61" s="477"/>
      <c r="O61" s="281">
        <f t="shared" ref="O61:O82" si="7">IF(ISERROR(M61*N61),0,M61*N61)</f>
        <v>0</v>
      </c>
      <c r="P61" s="365"/>
      <c r="Q61" s="282"/>
      <c r="R61" s="283">
        <f t="shared" ref="R61:R82" si="8">M61/L61</f>
        <v>17.8</v>
      </c>
    </row>
    <row r="62" spans="1:18" ht="25.5" x14ac:dyDescent="0.2">
      <c r="A62" s="468">
        <v>46</v>
      </c>
      <c r="B62" s="354">
        <v>7059</v>
      </c>
      <c r="C62" s="355" t="s">
        <v>6805</v>
      </c>
      <c r="D62" s="356"/>
      <c r="E62" s="357" t="s">
        <v>6295</v>
      </c>
      <c r="F62" s="358" t="s">
        <v>6296</v>
      </c>
      <c r="G62" s="359" t="str">
        <f t="shared" si="6"/>
        <v>фото1</v>
      </c>
      <c r="H62" s="359"/>
      <c r="I62" s="360" t="s">
        <v>6297</v>
      </c>
      <c r="J62" s="361">
        <v>40</v>
      </c>
      <c r="K62" s="362" t="s">
        <v>6804</v>
      </c>
      <c r="L62" s="363">
        <v>25</v>
      </c>
      <c r="M62" s="364">
        <v>445</v>
      </c>
      <c r="N62" s="477"/>
      <c r="O62" s="281">
        <f t="shared" si="7"/>
        <v>0</v>
      </c>
      <c r="P62" s="365"/>
      <c r="Q62" s="282"/>
      <c r="R62" s="283">
        <f t="shared" si="8"/>
        <v>17.8</v>
      </c>
    </row>
    <row r="63" spans="1:18" ht="15.75" x14ac:dyDescent="0.2">
      <c r="A63" s="468">
        <v>47</v>
      </c>
      <c r="B63" s="354">
        <v>10634</v>
      </c>
      <c r="C63" s="355" t="s">
        <v>14113</v>
      </c>
      <c r="D63" s="356"/>
      <c r="E63" s="482" t="s">
        <v>14114</v>
      </c>
      <c r="F63" s="483" t="s">
        <v>14115</v>
      </c>
      <c r="G63" s="359" t="str">
        <f t="shared" si="6"/>
        <v>фото1</v>
      </c>
      <c r="H63" s="359"/>
      <c r="I63" s="360" t="s">
        <v>14116</v>
      </c>
      <c r="J63" s="361">
        <v>40</v>
      </c>
      <c r="K63" s="362" t="s">
        <v>14</v>
      </c>
      <c r="L63" s="363">
        <v>25</v>
      </c>
      <c r="M63" s="364">
        <v>445</v>
      </c>
      <c r="N63" s="477"/>
      <c r="O63" s="281">
        <f t="shared" si="7"/>
        <v>0</v>
      </c>
      <c r="P63" s="365"/>
      <c r="Q63" s="282" t="s">
        <v>13902</v>
      </c>
      <c r="R63" s="283">
        <f t="shared" si="8"/>
        <v>17.8</v>
      </c>
    </row>
    <row r="64" spans="1:18" ht="15.75" x14ac:dyDescent="0.2">
      <c r="A64" s="468">
        <v>48</v>
      </c>
      <c r="B64" s="354">
        <v>7060</v>
      </c>
      <c r="C64" s="355" t="s">
        <v>6806</v>
      </c>
      <c r="D64" s="356"/>
      <c r="E64" s="357" t="s">
        <v>6298</v>
      </c>
      <c r="F64" s="358" t="s">
        <v>6299</v>
      </c>
      <c r="G64" s="359" t="str">
        <f t="shared" si="6"/>
        <v>фото1</v>
      </c>
      <c r="H64" s="359"/>
      <c r="I64" s="360" t="s">
        <v>6300</v>
      </c>
      <c r="J64" s="361">
        <v>40</v>
      </c>
      <c r="K64" s="362" t="s">
        <v>14</v>
      </c>
      <c r="L64" s="363">
        <v>25</v>
      </c>
      <c r="M64" s="364">
        <v>445</v>
      </c>
      <c r="N64" s="477"/>
      <c r="O64" s="281">
        <f t="shared" si="7"/>
        <v>0</v>
      </c>
      <c r="P64" s="365"/>
      <c r="Q64" s="282"/>
      <c r="R64" s="283">
        <f t="shared" si="8"/>
        <v>17.8</v>
      </c>
    </row>
    <row r="65" spans="1:18" ht="15.75" x14ac:dyDescent="0.2">
      <c r="A65" s="468">
        <v>49</v>
      </c>
      <c r="B65" s="354">
        <v>6386</v>
      </c>
      <c r="C65" s="355" t="s">
        <v>9709</v>
      </c>
      <c r="D65" s="356"/>
      <c r="E65" s="357" t="s">
        <v>9710</v>
      </c>
      <c r="F65" s="358" t="s">
        <v>9711</v>
      </c>
      <c r="G65" s="359" t="str">
        <f t="shared" si="6"/>
        <v>фото1</v>
      </c>
      <c r="H65" s="359"/>
      <c r="I65" s="360" t="s">
        <v>9712</v>
      </c>
      <c r="J65" s="361">
        <v>40</v>
      </c>
      <c r="K65" s="362" t="s">
        <v>14</v>
      </c>
      <c r="L65" s="363">
        <v>25</v>
      </c>
      <c r="M65" s="364">
        <v>445</v>
      </c>
      <c r="N65" s="477"/>
      <c r="O65" s="281">
        <f t="shared" si="7"/>
        <v>0</v>
      </c>
      <c r="P65" s="365"/>
      <c r="Q65" s="282"/>
      <c r="R65" s="283">
        <f t="shared" si="8"/>
        <v>17.8</v>
      </c>
    </row>
    <row r="66" spans="1:18" ht="25.5" x14ac:dyDescent="0.2">
      <c r="A66" s="468">
        <v>50</v>
      </c>
      <c r="B66" s="354">
        <v>7063</v>
      </c>
      <c r="C66" s="355" t="s">
        <v>14117</v>
      </c>
      <c r="D66" s="356"/>
      <c r="E66" s="357" t="s">
        <v>6301</v>
      </c>
      <c r="F66" s="358" t="s">
        <v>6302</v>
      </c>
      <c r="G66" s="359" t="str">
        <f t="shared" si="6"/>
        <v>фото1</v>
      </c>
      <c r="H66" s="359"/>
      <c r="I66" s="360" t="s">
        <v>10066</v>
      </c>
      <c r="J66" s="361">
        <v>40</v>
      </c>
      <c r="K66" s="362" t="s">
        <v>14</v>
      </c>
      <c r="L66" s="363">
        <v>25</v>
      </c>
      <c r="M66" s="364">
        <v>445</v>
      </c>
      <c r="N66" s="477"/>
      <c r="O66" s="281">
        <f t="shared" si="7"/>
        <v>0</v>
      </c>
      <c r="P66" s="365"/>
      <c r="Q66" s="282"/>
      <c r="R66" s="283">
        <f t="shared" si="8"/>
        <v>17.8</v>
      </c>
    </row>
    <row r="67" spans="1:18" ht="25.5" x14ac:dyDescent="0.2">
      <c r="A67" s="468">
        <v>51</v>
      </c>
      <c r="B67" s="354">
        <v>7064</v>
      </c>
      <c r="C67" s="355" t="s">
        <v>6807</v>
      </c>
      <c r="D67" s="356"/>
      <c r="E67" s="357" t="s">
        <v>6303</v>
      </c>
      <c r="F67" s="358" t="s">
        <v>6304</v>
      </c>
      <c r="G67" s="359" t="str">
        <f t="shared" si="6"/>
        <v>фото1</v>
      </c>
      <c r="H67" s="359"/>
      <c r="I67" s="360" t="s">
        <v>6305</v>
      </c>
      <c r="J67" s="361">
        <v>40</v>
      </c>
      <c r="K67" s="362" t="s">
        <v>14</v>
      </c>
      <c r="L67" s="363">
        <v>25</v>
      </c>
      <c r="M67" s="364">
        <v>445</v>
      </c>
      <c r="N67" s="477"/>
      <c r="O67" s="281">
        <f t="shared" si="7"/>
        <v>0</v>
      </c>
      <c r="P67" s="365"/>
      <c r="Q67" s="282"/>
      <c r="R67" s="283">
        <f t="shared" si="8"/>
        <v>17.8</v>
      </c>
    </row>
    <row r="68" spans="1:18" ht="25.5" x14ac:dyDescent="0.2">
      <c r="A68" s="468">
        <v>52</v>
      </c>
      <c r="B68" s="354">
        <v>5334</v>
      </c>
      <c r="C68" s="355" t="s">
        <v>9957</v>
      </c>
      <c r="D68" s="356"/>
      <c r="E68" s="357" t="s">
        <v>6808</v>
      </c>
      <c r="F68" s="358" t="s">
        <v>10067</v>
      </c>
      <c r="G68" s="359" t="str">
        <f t="shared" si="6"/>
        <v>фото1</v>
      </c>
      <c r="H68" s="359"/>
      <c r="I68" s="360" t="s">
        <v>6809</v>
      </c>
      <c r="J68" s="361">
        <v>45</v>
      </c>
      <c r="K68" s="362" t="s">
        <v>14</v>
      </c>
      <c r="L68" s="363">
        <v>25</v>
      </c>
      <c r="M68" s="364">
        <v>445</v>
      </c>
      <c r="N68" s="477"/>
      <c r="O68" s="281">
        <f t="shared" si="7"/>
        <v>0</v>
      </c>
      <c r="P68" s="365"/>
      <c r="Q68" s="282"/>
      <c r="R68" s="283">
        <f t="shared" si="8"/>
        <v>17.8</v>
      </c>
    </row>
    <row r="69" spans="1:18" ht="25.5" x14ac:dyDescent="0.2">
      <c r="A69" s="468">
        <v>53</v>
      </c>
      <c r="B69" s="354">
        <v>6390</v>
      </c>
      <c r="C69" s="355" t="s">
        <v>9713</v>
      </c>
      <c r="D69" s="356"/>
      <c r="E69" s="357" t="s">
        <v>9714</v>
      </c>
      <c r="F69" s="358" t="s">
        <v>9715</v>
      </c>
      <c r="G69" s="359" t="str">
        <f t="shared" si="6"/>
        <v>фото1</v>
      </c>
      <c r="H69" s="359"/>
      <c r="I69" s="360" t="s">
        <v>9716</v>
      </c>
      <c r="J69" s="361">
        <v>40</v>
      </c>
      <c r="K69" s="362" t="s">
        <v>14</v>
      </c>
      <c r="L69" s="363">
        <v>25</v>
      </c>
      <c r="M69" s="364">
        <v>445</v>
      </c>
      <c r="N69" s="477"/>
      <c r="O69" s="281">
        <f t="shared" si="7"/>
        <v>0</v>
      </c>
      <c r="P69" s="365"/>
      <c r="Q69" s="282"/>
      <c r="R69" s="283">
        <f t="shared" si="8"/>
        <v>17.8</v>
      </c>
    </row>
    <row r="70" spans="1:18" ht="25.5" x14ac:dyDescent="0.2">
      <c r="A70" s="468">
        <v>54</v>
      </c>
      <c r="B70" s="354">
        <v>4338</v>
      </c>
      <c r="C70" s="355" t="s">
        <v>6810</v>
      </c>
      <c r="D70" s="356"/>
      <c r="E70" s="357" t="s">
        <v>5367</v>
      </c>
      <c r="F70" s="358" t="s">
        <v>5368</v>
      </c>
      <c r="G70" s="359" t="str">
        <f t="shared" si="6"/>
        <v>фото1</v>
      </c>
      <c r="H70" s="359"/>
      <c r="I70" s="360" t="s">
        <v>5369</v>
      </c>
      <c r="J70" s="361">
        <v>40</v>
      </c>
      <c r="K70" s="362" t="s">
        <v>14</v>
      </c>
      <c r="L70" s="363">
        <v>25</v>
      </c>
      <c r="M70" s="364">
        <v>445</v>
      </c>
      <c r="N70" s="477"/>
      <c r="O70" s="281">
        <f t="shared" si="7"/>
        <v>0</v>
      </c>
      <c r="P70" s="365"/>
      <c r="Q70" s="282"/>
      <c r="R70" s="283">
        <f t="shared" si="8"/>
        <v>17.8</v>
      </c>
    </row>
    <row r="71" spans="1:18" ht="15.75" x14ac:dyDescent="0.2">
      <c r="A71" s="468">
        <v>55</v>
      </c>
      <c r="B71" s="354">
        <v>5335</v>
      </c>
      <c r="C71" s="355" t="s">
        <v>9958</v>
      </c>
      <c r="D71" s="356"/>
      <c r="E71" s="357" t="s">
        <v>6811</v>
      </c>
      <c r="F71" s="358" t="s">
        <v>10068</v>
      </c>
      <c r="G71" s="359" t="str">
        <f t="shared" si="6"/>
        <v>фото1</v>
      </c>
      <c r="H71" s="359"/>
      <c r="I71" s="360" t="s">
        <v>6812</v>
      </c>
      <c r="J71" s="361">
        <v>45</v>
      </c>
      <c r="K71" s="362" t="s">
        <v>6804</v>
      </c>
      <c r="L71" s="363">
        <v>25</v>
      </c>
      <c r="M71" s="364">
        <v>445</v>
      </c>
      <c r="N71" s="477"/>
      <c r="O71" s="281">
        <f t="shared" si="7"/>
        <v>0</v>
      </c>
      <c r="P71" s="365"/>
      <c r="Q71" s="282"/>
      <c r="R71" s="283">
        <f t="shared" si="8"/>
        <v>17.8</v>
      </c>
    </row>
    <row r="72" spans="1:18" ht="25.5" x14ac:dyDescent="0.2">
      <c r="A72" s="468">
        <v>56</v>
      </c>
      <c r="B72" s="354">
        <v>10635</v>
      </c>
      <c r="C72" s="355" t="s">
        <v>14118</v>
      </c>
      <c r="D72" s="356"/>
      <c r="E72" s="482" t="s">
        <v>14119</v>
      </c>
      <c r="F72" s="483" t="s">
        <v>14120</v>
      </c>
      <c r="G72" s="359" t="str">
        <f t="shared" si="6"/>
        <v>фото1</v>
      </c>
      <c r="H72" s="359"/>
      <c r="I72" s="360" t="s">
        <v>14121</v>
      </c>
      <c r="J72" s="361">
        <v>40</v>
      </c>
      <c r="K72" s="362" t="s">
        <v>14</v>
      </c>
      <c r="L72" s="363">
        <v>25</v>
      </c>
      <c r="M72" s="364">
        <v>445</v>
      </c>
      <c r="N72" s="477"/>
      <c r="O72" s="281">
        <f t="shared" si="7"/>
        <v>0</v>
      </c>
      <c r="P72" s="365"/>
      <c r="Q72" s="282" t="s">
        <v>13902</v>
      </c>
      <c r="R72" s="283">
        <f t="shared" si="8"/>
        <v>17.8</v>
      </c>
    </row>
    <row r="73" spans="1:18" ht="25.5" x14ac:dyDescent="0.2">
      <c r="A73" s="468">
        <v>57</v>
      </c>
      <c r="B73" s="354">
        <v>10636</v>
      </c>
      <c r="C73" s="355" t="s">
        <v>14122</v>
      </c>
      <c r="D73" s="356"/>
      <c r="E73" s="482" t="s">
        <v>14123</v>
      </c>
      <c r="F73" s="483" t="s">
        <v>14124</v>
      </c>
      <c r="G73" s="359" t="str">
        <f t="shared" si="6"/>
        <v>фото1</v>
      </c>
      <c r="H73" s="359"/>
      <c r="I73" s="360" t="s">
        <v>14125</v>
      </c>
      <c r="J73" s="361">
        <v>40</v>
      </c>
      <c r="K73" s="362" t="s">
        <v>14</v>
      </c>
      <c r="L73" s="363">
        <v>25</v>
      </c>
      <c r="M73" s="364">
        <v>445</v>
      </c>
      <c r="N73" s="477"/>
      <c r="O73" s="281">
        <f t="shared" si="7"/>
        <v>0</v>
      </c>
      <c r="P73" s="365"/>
      <c r="Q73" s="282" t="s">
        <v>13902</v>
      </c>
      <c r="R73" s="283">
        <f t="shared" si="8"/>
        <v>17.8</v>
      </c>
    </row>
    <row r="74" spans="1:18" ht="15.75" x14ac:dyDescent="0.2">
      <c r="A74" s="468">
        <v>58</v>
      </c>
      <c r="B74" s="354">
        <v>10637</v>
      </c>
      <c r="C74" s="355" t="s">
        <v>14126</v>
      </c>
      <c r="D74" s="356"/>
      <c r="E74" s="482" t="s">
        <v>14127</v>
      </c>
      <c r="F74" s="483" t="s">
        <v>14128</v>
      </c>
      <c r="G74" s="359" t="str">
        <f t="shared" si="6"/>
        <v>фото1</v>
      </c>
      <c r="H74" s="359"/>
      <c r="I74" s="360" t="s">
        <v>14129</v>
      </c>
      <c r="J74" s="361">
        <v>40</v>
      </c>
      <c r="K74" s="362" t="s">
        <v>14</v>
      </c>
      <c r="L74" s="363">
        <v>25</v>
      </c>
      <c r="M74" s="364">
        <v>445</v>
      </c>
      <c r="N74" s="477"/>
      <c r="O74" s="281">
        <f t="shared" si="7"/>
        <v>0</v>
      </c>
      <c r="P74" s="365"/>
      <c r="Q74" s="282" t="s">
        <v>13902</v>
      </c>
      <c r="R74" s="283">
        <f t="shared" si="8"/>
        <v>17.8</v>
      </c>
    </row>
    <row r="75" spans="1:18" ht="15.75" x14ac:dyDescent="0.2">
      <c r="A75" s="468">
        <v>59</v>
      </c>
      <c r="B75" s="354">
        <v>6136</v>
      </c>
      <c r="C75" s="355" t="s">
        <v>9959</v>
      </c>
      <c r="D75" s="356"/>
      <c r="E75" s="357" t="s">
        <v>6813</v>
      </c>
      <c r="F75" s="358" t="s">
        <v>6814</v>
      </c>
      <c r="G75" s="359" t="str">
        <f t="shared" si="6"/>
        <v>фото1</v>
      </c>
      <c r="H75" s="359"/>
      <c r="I75" s="360" t="s">
        <v>6815</v>
      </c>
      <c r="J75" s="361">
        <v>45</v>
      </c>
      <c r="K75" s="362" t="s">
        <v>14</v>
      </c>
      <c r="L75" s="363">
        <v>25</v>
      </c>
      <c r="M75" s="364">
        <v>445</v>
      </c>
      <c r="N75" s="477"/>
      <c r="O75" s="281">
        <f t="shared" si="7"/>
        <v>0</v>
      </c>
      <c r="P75" s="365"/>
      <c r="Q75" s="282"/>
      <c r="R75" s="283">
        <f t="shared" si="8"/>
        <v>17.8</v>
      </c>
    </row>
    <row r="76" spans="1:18" ht="25.5" x14ac:dyDescent="0.2">
      <c r="A76" s="468">
        <v>60</v>
      </c>
      <c r="B76" s="354">
        <v>7065</v>
      </c>
      <c r="C76" s="355" t="s">
        <v>6816</v>
      </c>
      <c r="D76" s="356"/>
      <c r="E76" s="357" t="s">
        <v>6306</v>
      </c>
      <c r="F76" s="358" t="s">
        <v>6307</v>
      </c>
      <c r="G76" s="359" t="str">
        <f t="shared" si="6"/>
        <v>фото1</v>
      </c>
      <c r="H76" s="359"/>
      <c r="I76" s="360" t="s">
        <v>10069</v>
      </c>
      <c r="J76" s="361">
        <v>40</v>
      </c>
      <c r="K76" s="362" t="s">
        <v>14</v>
      </c>
      <c r="L76" s="363">
        <v>25</v>
      </c>
      <c r="M76" s="364">
        <v>445</v>
      </c>
      <c r="N76" s="477"/>
      <c r="O76" s="281">
        <f t="shared" si="7"/>
        <v>0</v>
      </c>
      <c r="P76" s="365"/>
      <c r="Q76" s="282"/>
      <c r="R76" s="283">
        <f t="shared" si="8"/>
        <v>17.8</v>
      </c>
    </row>
    <row r="77" spans="1:18" ht="15.75" x14ac:dyDescent="0.2">
      <c r="A77" s="468">
        <v>61</v>
      </c>
      <c r="B77" s="354">
        <v>6137</v>
      </c>
      <c r="C77" s="355" t="s">
        <v>9960</v>
      </c>
      <c r="D77" s="356"/>
      <c r="E77" s="357" t="s">
        <v>6817</v>
      </c>
      <c r="F77" s="358" t="s">
        <v>6818</v>
      </c>
      <c r="G77" s="359" t="str">
        <f t="shared" si="6"/>
        <v>фото1</v>
      </c>
      <c r="H77" s="359"/>
      <c r="I77" s="360" t="s">
        <v>4468</v>
      </c>
      <c r="J77" s="361">
        <v>60</v>
      </c>
      <c r="K77" s="362" t="s">
        <v>14</v>
      </c>
      <c r="L77" s="363">
        <v>25</v>
      </c>
      <c r="M77" s="364">
        <v>445</v>
      </c>
      <c r="N77" s="477"/>
      <c r="O77" s="281">
        <f t="shared" si="7"/>
        <v>0</v>
      </c>
      <c r="P77" s="365"/>
      <c r="Q77" s="282"/>
      <c r="R77" s="283">
        <f t="shared" si="8"/>
        <v>17.8</v>
      </c>
    </row>
    <row r="78" spans="1:18" ht="25.5" x14ac:dyDescent="0.2">
      <c r="A78" s="468">
        <v>62</v>
      </c>
      <c r="B78" s="354">
        <v>10638</v>
      </c>
      <c r="C78" s="355" t="s">
        <v>14130</v>
      </c>
      <c r="D78" s="356"/>
      <c r="E78" s="482" t="s">
        <v>14131</v>
      </c>
      <c r="F78" s="483" t="s">
        <v>14132</v>
      </c>
      <c r="G78" s="359" t="str">
        <f t="shared" si="6"/>
        <v>фото1</v>
      </c>
      <c r="H78" s="359"/>
      <c r="I78" s="360" t="s">
        <v>14133</v>
      </c>
      <c r="J78" s="361">
        <v>40</v>
      </c>
      <c r="K78" s="362" t="s">
        <v>14</v>
      </c>
      <c r="L78" s="363">
        <v>25</v>
      </c>
      <c r="M78" s="364">
        <v>445</v>
      </c>
      <c r="N78" s="477"/>
      <c r="O78" s="281">
        <f t="shared" si="7"/>
        <v>0</v>
      </c>
      <c r="P78" s="365"/>
      <c r="Q78" s="282" t="s">
        <v>13902</v>
      </c>
      <c r="R78" s="283">
        <f t="shared" si="8"/>
        <v>17.8</v>
      </c>
    </row>
    <row r="79" spans="1:18" ht="25.5" x14ac:dyDescent="0.2">
      <c r="A79" s="468">
        <v>63</v>
      </c>
      <c r="B79" s="354">
        <v>6138</v>
      </c>
      <c r="C79" s="355" t="s">
        <v>9961</v>
      </c>
      <c r="D79" s="356"/>
      <c r="E79" s="357" t="s">
        <v>6819</v>
      </c>
      <c r="F79" s="358" t="s">
        <v>6820</v>
      </c>
      <c r="G79" s="359" t="str">
        <f t="shared" si="6"/>
        <v>фото1</v>
      </c>
      <c r="H79" s="359"/>
      <c r="I79" s="360" t="s">
        <v>6821</v>
      </c>
      <c r="J79" s="361">
        <v>60</v>
      </c>
      <c r="K79" s="362" t="s">
        <v>14</v>
      </c>
      <c r="L79" s="363">
        <v>25</v>
      </c>
      <c r="M79" s="364">
        <v>445</v>
      </c>
      <c r="N79" s="477"/>
      <c r="O79" s="281">
        <f t="shared" si="7"/>
        <v>0</v>
      </c>
      <c r="P79" s="365"/>
      <c r="Q79" s="282"/>
      <c r="R79" s="283">
        <f t="shared" si="8"/>
        <v>17.8</v>
      </c>
    </row>
    <row r="80" spans="1:18" ht="15.75" x14ac:dyDescent="0.2">
      <c r="A80" s="468">
        <v>64</v>
      </c>
      <c r="B80" s="354">
        <v>7070</v>
      </c>
      <c r="C80" s="355" t="s">
        <v>6822</v>
      </c>
      <c r="D80" s="356"/>
      <c r="E80" s="357" t="s">
        <v>7010</v>
      </c>
      <c r="F80" s="358" t="s">
        <v>6823</v>
      </c>
      <c r="G80" s="359" t="str">
        <f t="shared" si="6"/>
        <v>фото1</v>
      </c>
      <c r="H80" s="359"/>
      <c r="I80" s="360" t="s">
        <v>6308</v>
      </c>
      <c r="J80" s="361">
        <v>40</v>
      </c>
      <c r="K80" s="362" t="s">
        <v>14</v>
      </c>
      <c r="L80" s="363">
        <v>25</v>
      </c>
      <c r="M80" s="364">
        <v>445</v>
      </c>
      <c r="N80" s="477"/>
      <c r="O80" s="281">
        <f t="shared" si="7"/>
        <v>0</v>
      </c>
      <c r="P80" s="365"/>
      <c r="Q80" s="282"/>
      <c r="R80" s="283">
        <f t="shared" si="8"/>
        <v>17.8</v>
      </c>
    </row>
    <row r="81" spans="1:18" ht="15.75" x14ac:dyDescent="0.2">
      <c r="A81" s="468">
        <v>65</v>
      </c>
      <c r="B81" s="354">
        <v>7072</v>
      </c>
      <c r="C81" s="355" t="s">
        <v>6824</v>
      </c>
      <c r="D81" s="356"/>
      <c r="E81" s="357" t="s">
        <v>6309</v>
      </c>
      <c r="F81" s="358" t="s">
        <v>6310</v>
      </c>
      <c r="G81" s="359" t="str">
        <f t="shared" si="6"/>
        <v>фото1</v>
      </c>
      <c r="H81" s="359"/>
      <c r="I81" s="360" t="s">
        <v>6311</v>
      </c>
      <c r="J81" s="361">
        <v>40</v>
      </c>
      <c r="K81" s="362" t="s">
        <v>6804</v>
      </c>
      <c r="L81" s="363">
        <v>25</v>
      </c>
      <c r="M81" s="364">
        <v>445</v>
      </c>
      <c r="N81" s="477"/>
      <c r="O81" s="281">
        <f t="shared" si="7"/>
        <v>0</v>
      </c>
      <c r="P81" s="365"/>
      <c r="Q81" s="282"/>
      <c r="R81" s="283">
        <f t="shared" si="8"/>
        <v>17.8</v>
      </c>
    </row>
    <row r="82" spans="1:18" ht="25.5" x14ac:dyDescent="0.2">
      <c r="A82" s="468">
        <v>66</v>
      </c>
      <c r="B82" s="354">
        <v>6391</v>
      </c>
      <c r="C82" s="355" t="s">
        <v>9717</v>
      </c>
      <c r="D82" s="356"/>
      <c r="E82" s="357" t="s">
        <v>9718</v>
      </c>
      <c r="F82" s="358" t="s">
        <v>9719</v>
      </c>
      <c r="G82" s="359" t="str">
        <f t="shared" si="6"/>
        <v>фото1</v>
      </c>
      <c r="H82" s="359"/>
      <c r="I82" s="360" t="s">
        <v>9720</v>
      </c>
      <c r="J82" s="361">
        <v>40</v>
      </c>
      <c r="K82" s="362" t="s">
        <v>6804</v>
      </c>
      <c r="L82" s="363">
        <v>25</v>
      </c>
      <c r="M82" s="364">
        <v>445</v>
      </c>
      <c r="N82" s="477"/>
      <c r="O82" s="281">
        <f t="shared" si="7"/>
        <v>0</v>
      </c>
      <c r="P82" s="365"/>
      <c r="Q82" s="282"/>
      <c r="R82" s="283">
        <f t="shared" si="8"/>
        <v>17.8</v>
      </c>
    </row>
    <row r="83" spans="1:18" ht="15.75" x14ac:dyDescent="0.2">
      <c r="A83" s="468">
        <v>67</v>
      </c>
      <c r="B83" s="469"/>
      <c r="C83" s="469"/>
      <c r="D83" s="469"/>
      <c r="E83" s="484" t="s">
        <v>6101</v>
      </c>
      <c r="F83" s="484"/>
      <c r="G83" s="484"/>
      <c r="H83" s="484"/>
      <c r="I83" s="485"/>
      <c r="J83" s="486"/>
      <c r="K83" s="473"/>
      <c r="L83" s="474"/>
      <c r="M83" s="487"/>
      <c r="N83" s="488"/>
      <c r="O83" s="513"/>
      <c r="P83" s="513"/>
      <c r="Q83" s="513"/>
      <c r="R83" s="513"/>
    </row>
    <row r="84" spans="1:18" ht="15.75" x14ac:dyDescent="0.2">
      <c r="A84" s="468">
        <v>68</v>
      </c>
      <c r="B84" s="354">
        <v>3625</v>
      </c>
      <c r="C84" s="355" t="s">
        <v>6785</v>
      </c>
      <c r="D84" s="356" t="s">
        <v>14134</v>
      </c>
      <c r="E84" s="357" t="s">
        <v>6102</v>
      </c>
      <c r="F84" s="358" t="s">
        <v>6103</v>
      </c>
      <c r="G84" s="359" t="str">
        <f t="shared" ref="G84:G88" si="9">HYPERLINK("http://www.gardenbulbs.ru/images/Lilium_CL/thumbnails/"&amp;C84&amp;".jpg","фото1")</f>
        <v>фото1</v>
      </c>
      <c r="H84" s="359"/>
      <c r="I84" s="360" t="s">
        <v>6104</v>
      </c>
      <c r="J84" s="361">
        <v>40</v>
      </c>
      <c r="K84" s="362" t="s">
        <v>14</v>
      </c>
      <c r="L84" s="363">
        <v>25</v>
      </c>
      <c r="M84" s="364">
        <v>391</v>
      </c>
      <c r="N84" s="477"/>
      <c r="O84" s="281">
        <f t="shared" ref="O84:O88" si="10">IF(ISERROR(M84*N84),0,M84*N84)</f>
        <v>0</v>
      </c>
      <c r="P84" s="365"/>
      <c r="Q84" s="282"/>
      <c r="R84" s="283">
        <f t="shared" ref="R84:R88" si="11">M84/L84</f>
        <v>15.64</v>
      </c>
    </row>
    <row r="85" spans="1:18" ht="15.75" x14ac:dyDescent="0.2">
      <c r="A85" s="468">
        <v>69</v>
      </c>
      <c r="B85" s="354">
        <v>7054</v>
      </c>
      <c r="C85" s="355" t="s">
        <v>7001</v>
      </c>
      <c r="D85" s="356"/>
      <c r="E85" s="357" t="s">
        <v>6512</v>
      </c>
      <c r="F85" s="358" t="s">
        <v>6513</v>
      </c>
      <c r="G85" s="359" t="str">
        <f t="shared" si="9"/>
        <v>фото1</v>
      </c>
      <c r="H85" s="359"/>
      <c r="I85" s="360" t="s">
        <v>620</v>
      </c>
      <c r="J85" s="361">
        <v>40</v>
      </c>
      <c r="K85" s="362" t="s">
        <v>14</v>
      </c>
      <c r="L85" s="363">
        <v>25</v>
      </c>
      <c r="M85" s="364">
        <v>391</v>
      </c>
      <c r="N85" s="477"/>
      <c r="O85" s="281">
        <f t="shared" si="10"/>
        <v>0</v>
      </c>
      <c r="P85" s="365"/>
      <c r="Q85" s="282"/>
      <c r="R85" s="283">
        <f t="shared" si="11"/>
        <v>15.64</v>
      </c>
    </row>
    <row r="86" spans="1:18" ht="15.75" x14ac:dyDescent="0.2">
      <c r="A86" s="468">
        <v>70</v>
      </c>
      <c r="B86" s="354">
        <v>4330</v>
      </c>
      <c r="C86" s="355" t="s">
        <v>7002</v>
      </c>
      <c r="D86" s="356"/>
      <c r="E86" s="357" t="s">
        <v>6105</v>
      </c>
      <c r="F86" s="358" t="s">
        <v>6106</v>
      </c>
      <c r="G86" s="359" t="str">
        <f t="shared" si="9"/>
        <v>фото1</v>
      </c>
      <c r="H86" s="359"/>
      <c r="I86" s="360" t="s">
        <v>6107</v>
      </c>
      <c r="J86" s="361">
        <v>50</v>
      </c>
      <c r="K86" s="362" t="s">
        <v>14</v>
      </c>
      <c r="L86" s="363">
        <v>25</v>
      </c>
      <c r="M86" s="364">
        <v>451</v>
      </c>
      <c r="N86" s="477"/>
      <c r="O86" s="281">
        <f t="shared" si="10"/>
        <v>0</v>
      </c>
      <c r="P86" s="365"/>
      <c r="Q86" s="282"/>
      <c r="R86" s="283">
        <f t="shared" si="11"/>
        <v>18.04</v>
      </c>
    </row>
    <row r="87" spans="1:18" ht="25.5" x14ac:dyDescent="0.2">
      <c r="A87" s="468">
        <v>71</v>
      </c>
      <c r="B87" s="354">
        <v>434</v>
      </c>
      <c r="C87" s="355" t="s">
        <v>6786</v>
      </c>
      <c r="D87" s="356"/>
      <c r="E87" s="357" t="s">
        <v>6108</v>
      </c>
      <c r="F87" s="358" t="s">
        <v>6109</v>
      </c>
      <c r="G87" s="359" t="str">
        <f t="shared" si="9"/>
        <v>фото1</v>
      </c>
      <c r="H87" s="359"/>
      <c r="I87" s="360" t="s">
        <v>6110</v>
      </c>
      <c r="J87" s="361">
        <v>50</v>
      </c>
      <c r="K87" s="362" t="s">
        <v>14</v>
      </c>
      <c r="L87" s="363">
        <v>25</v>
      </c>
      <c r="M87" s="364">
        <v>391</v>
      </c>
      <c r="N87" s="477"/>
      <c r="O87" s="281">
        <f t="shared" si="10"/>
        <v>0</v>
      </c>
      <c r="P87" s="365"/>
      <c r="Q87" s="282"/>
      <c r="R87" s="283">
        <f t="shared" si="11"/>
        <v>15.64</v>
      </c>
    </row>
    <row r="88" spans="1:18" ht="15.75" x14ac:dyDescent="0.2">
      <c r="A88" s="468">
        <v>72</v>
      </c>
      <c r="B88" s="354">
        <v>7055</v>
      </c>
      <c r="C88" s="355" t="s">
        <v>8784</v>
      </c>
      <c r="D88" s="356"/>
      <c r="E88" s="357" t="s">
        <v>457</v>
      </c>
      <c r="F88" s="358" t="s">
        <v>456</v>
      </c>
      <c r="G88" s="359" t="str">
        <f t="shared" si="9"/>
        <v>фото1</v>
      </c>
      <c r="H88" s="359"/>
      <c r="I88" s="360" t="s">
        <v>772</v>
      </c>
      <c r="J88" s="361">
        <v>45</v>
      </c>
      <c r="K88" s="362" t="s">
        <v>14</v>
      </c>
      <c r="L88" s="363">
        <v>25</v>
      </c>
      <c r="M88" s="364">
        <v>391</v>
      </c>
      <c r="N88" s="477"/>
      <c r="O88" s="281">
        <f t="shared" si="10"/>
        <v>0</v>
      </c>
      <c r="P88" s="365"/>
      <c r="Q88" s="282"/>
      <c r="R88" s="283">
        <f t="shared" si="11"/>
        <v>15.64</v>
      </c>
    </row>
    <row r="89" spans="1:18" ht="15.75" x14ac:dyDescent="0.2">
      <c r="A89" s="468">
        <v>73</v>
      </c>
      <c r="B89" s="469"/>
      <c r="C89" s="469"/>
      <c r="D89" s="469"/>
      <c r="E89" s="478" t="s">
        <v>5370</v>
      </c>
      <c r="F89" s="478"/>
      <c r="G89" s="478"/>
      <c r="H89" s="478"/>
      <c r="I89" s="489"/>
      <c r="J89" s="490"/>
      <c r="K89" s="473"/>
      <c r="L89" s="474"/>
      <c r="M89" s="491"/>
      <c r="N89" s="492"/>
      <c r="O89" s="514"/>
      <c r="P89" s="514"/>
      <c r="Q89" s="514"/>
      <c r="R89" s="514"/>
    </row>
    <row r="90" spans="1:18" ht="25.5" x14ac:dyDescent="0.2">
      <c r="A90" s="468">
        <v>74</v>
      </c>
      <c r="B90" s="354">
        <v>152</v>
      </c>
      <c r="C90" s="355" t="s">
        <v>6549</v>
      </c>
      <c r="D90" s="356"/>
      <c r="E90" s="357" t="s">
        <v>336</v>
      </c>
      <c r="F90" s="358" t="s">
        <v>335</v>
      </c>
      <c r="G90" s="359" t="str">
        <f t="shared" ref="G90:G116" si="12">HYPERLINK("http://www.gardenbulbs.ru/images/Lilium_CL/thumbnails/"&amp;C90&amp;".jpg","фото1")</f>
        <v>фото1</v>
      </c>
      <c r="H90" s="359"/>
      <c r="I90" s="360" t="s">
        <v>5371</v>
      </c>
      <c r="J90" s="361">
        <v>100</v>
      </c>
      <c r="K90" s="362" t="s">
        <v>13</v>
      </c>
      <c r="L90" s="363">
        <v>25</v>
      </c>
      <c r="M90" s="364">
        <v>415</v>
      </c>
      <c r="N90" s="477"/>
      <c r="O90" s="281">
        <f t="shared" ref="O90:O116" si="13">IF(ISERROR(M90*N90),0,M90*N90)</f>
        <v>0</v>
      </c>
      <c r="P90" s="365"/>
      <c r="Q90" s="282"/>
      <c r="R90" s="283">
        <f t="shared" ref="R90:R116" si="14">M90/L90</f>
        <v>16.600000000000001</v>
      </c>
    </row>
    <row r="91" spans="1:18" ht="15.75" x14ac:dyDescent="0.2">
      <c r="A91" s="468">
        <v>75</v>
      </c>
      <c r="B91" s="354">
        <v>2760</v>
      </c>
      <c r="C91" s="355" t="s">
        <v>6550</v>
      </c>
      <c r="D91" s="356"/>
      <c r="E91" s="357" t="s">
        <v>5372</v>
      </c>
      <c r="F91" s="358" t="s">
        <v>5373</v>
      </c>
      <c r="G91" s="359" t="str">
        <f t="shared" si="12"/>
        <v>фото1</v>
      </c>
      <c r="H91" s="359"/>
      <c r="I91" s="360" t="s">
        <v>2191</v>
      </c>
      <c r="J91" s="361">
        <v>90</v>
      </c>
      <c r="K91" s="362" t="s">
        <v>13</v>
      </c>
      <c r="L91" s="363">
        <v>25</v>
      </c>
      <c r="M91" s="364">
        <v>445</v>
      </c>
      <c r="N91" s="477"/>
      <c r="O91" s="281">
        <f t="shared" si="13"/>
        <v>0</v>
      </c>
      <c r="P91" s="365"/>
      <c r="Q91" s="282"/>
      <c r="R91" s="283">
        <f t="shared" si="14"/>
        <v>17.8</v>
      </c>
    </row>
    <row r="92" spans="1:18" ht="25.5" x14ac:dyDescent="0.2">
      <c r="A92" s="468">
        <v>76</v>
      </c>
      <c r="B92" s="354">
        <v>1541</v>
      </c>
      <c r="C92" s="355" t="s">
        <v>10070</v>
      </c>
      <c r="D92" s="356"/>
      <c r="E92" s="357" t="s">
        <v>10071</v>
      </c>
      <c r="F92" s="358" t="s">
        <v>10072</v>
      </c>
      <c r="G92" s="359" t="str">
        <f t="shared" si="12"/>
        <v>фото1</v>
      </c>
      <c r="H92" s="359"/>
      <c r="I92" s="360" t="s">
        <v>10073</v>
      </c>
      <c r="J92" s="361">
        <v>120</v>
      </c>
      <c r="K92" s="362" t="s">
        <v>14</v>
      </c>
      <c r="L92" s="363">
        <v>25</v>
      </c>
      <c r="M92" s="364">
        <v>400</v>
      </c>
      <c r="N92" s="477"/>
      <c r="O92" s="281">
        <f t="shared" si="13"/>
        <v>0</v>
      </c>
      <c r="P92" s="365"/>
      <c r="Q92" s="282"/>
      <c r="R92" s="283">
        <f t="shared" si="14"/>
        <v>16</v>
      </c>
    </row>
    <row r="93" spans="1:18" ht="25.5" x14ac:dyDescent="0.2">
      <c r="A93" s="468">
        <v>77</v>
      </c>
      <c r="B93" s="354">
        <v>2761</v>
      </c>
      <c r="C93" s="355" t="s">
        <v>6551</v>
      </c>
      <c r="D93" s="356"/>
      <c r="E93" s="357" t="s">
        <v>4168</v>
      </c>
      <c r="F93" s="358" t="s">
        <v>4167</v>
      </c>
      <c r="G93" s="359" t="str">
        <f t="shared" si="12"/>
        <v>фото1</v>
      </c>
      <c r="H93" s="359"/>
      <c r="I93" s="360" t="s">
        <v>5374</v>
      </c>
      <c r="J93" s="361">
        <v>50</v>
      </c>
      <c r="K93" s="362" t="s">
        <v>13</v>
      </c>
      <c r="L93" s="363">
        <v>25</v>
      </c>
      <c r="M93" s="364">
        <v>415</v>
      </c>
      <c r="N93" s="477"/>
      <c r="O93" s="281">
        <f t="shared" si="13"/>
        <v>0</v>
      </c>
      <c r="P93" s="365"/>
      <c r="Q93" s="282"/>
      <c r="R93" s="283">
        <f t="shared" si="14"/>
        <v>16.600000000000001</v>
      </c>
    </row>
    <row r="94" spans="1:18" ht="25.5" x14ac:dyDescent="0.2">
      <c r="A94" s="468">
        <v>78</v>
      </c>
      <c r="B94" s="354">
        <v>153</v>
      </c>
      <c r="C94" s="355" t="s">
        <v>6552</v>
      </c>
      <c r="D94" s="356"/>
      <c r="E94" s="357" t="s">
        <v>552</v>
      </c>
      <c r="F94" s="358" t="s">
        <v>5375</v>
      </c>
      <c r="G94" s="359" t="str">
        <f t="shared" si="12"/>
        <v>фото1</v>
      </c>
      <c r="H94" s="359"/>
      <c r="I94" s="360" t="s">
        <v>5376</v>
      </c>
      <c r="J94" s="361">
        <v>125</v>
      </c>
      <c r="K94" s="362" t="s">
        <v>13</v>
      </c>
      <c r="L94" s="363">
        <v>25</v>
      </c>
      <c r="M94" s="364">
        <v>415</v>
      </c>
      <c r="N94" s="477"/>
      <c r="O94" s="281">
        <f t="shared" si="13"/>
        <v>0</v>
      </c>
      <c r="P94" s="365"/>
      <c r="Q94" s="282"/>
      <c r="R94" s="283">
        <f t="shared" si="14"/>
        <v>16.600000000000001</v>
      </c>
    </row>
    <row r="95" spans="1:18" ht="15.75" x14ac:dyDescent="0.2">
      <c r="A95" s="468">
        <v>79</v>
      </c>
      <c r="B95" s="354">
        <v>2762</v>
      </c>
      <c r="C95" s="355" t="s">
        <v>6553</v>
      </c>
      <c r="D95" s="356"/>
      <c r="E95" s="357" t="s">
        <v>5377</v>
      </c>
      <c r="F95" s="358" t="s">
        <v>5378</v>
      </c>
      <c r="G95" s="359" t="str">
        <f t="shared" si="12"/>
        <v>фото1</v>
      </c>
      <c r="H95" s="359"/>
      <c r="I95" s="360" t="s">
        <v>5379</v>
      </c>
      <c r="J95" s="361">
        <v>90</v>
      </c>
      <c r="K95" s="362" t="s">
        <v>14</v>
      </c>
      <c r="L95" s="363">
        <v>25</v>
      </c>
      <c r="M95" s="364">
        <v>296</v>
      </c>
      <c r="N95" s="477"/>
      <c r="O95" s="281">
        <f t="shared" si="13"/>
        <v>0</v>
      </c>
      <c r="P95" s="365"/>
      <c r="Q95" s="282"/>
      <c r="R95" s="283">
        <f t="shared" si="14"/>
        <v>11.84</v>
      </c>
    </row>
    <row r="96" spans="1:18" ht="15.75" x14ac:dyDescent="0.2">
      <c r="A96" s="468">
        <v>80</v>
      </c>
      <c r="B96" s="354">
        <v>5337</v>
      </c>
      <c r="C96" s="355" t="s">
        <v>9962</v>
      </c>
      <c r="D96" s="356"/>
      <c r="E96" s="357" t="s">
        <v>6825</v>
      </c>
      <c r="F96" s="358" t="s">
        <v>6826</v>
      </c>
      <c r="G96" s="359" t="str">
        <f t="shared" si="12"/>
        <v>фото1</v>
      </c>
      <c r="H96" s="359"/>
      <c r="I96" s="360" t="s">
        <v>5379</v>
      </c>
      <c r="J96" s="361">
        <v>130</v>
      </c>
      <c r="K96" s="362" t="s">
        <v>13</v>
      </c>
      <c r="L96" s="363">
        <v>25</v>
      </c>
      <c r="M96" s="364">
        <v>371</v>
      </c>
      <c r="N96" s="477"/>
      <c r="O96" s="281">
        <f t="shared" si="13"/>
        <v>0</v>
      </c>
      <c r="P96" s="365"/>
      <c r="Q96" s="282"/>
      <c r="R96" s="283">
        <f t="shared" si="14"/>
        <v>14.84</v>
      </c>
    </row>
    <row r="97" spans="1:18" ht="25.5" x14ac:dyDescent="0.2">
      <c r="A97" s="468">
        <v>81</v>
      </c>
      <c r="B97" s="354">
        <v>155</v>
      </c>
      <c r="C97" s="355" t="s">
        <v>6554</v>
      </c>
      <c r="D97" s="356"/>
      <c r="E97" s="357" t="s">
        <v>5380</v>
      </c>
      <c r="F97" s="358" t="s">
        <v>5381</v>
      </c>
      <c r="G97" s="359" t="str">
        <f t="shared" si="12"/>
        <v>фото1</v>
      </c>
      <c r="H97" s="359"/>
      <c r="I97" s="360" t="s">
        <v>5382</v>
      </c>
      <c r="J97" s="361">
        <v>90</v>
      </c>
      <c r="K97" s="362" t="s">
        <v>13</v>
      </c>
      <c r="L97" s="363">
        <v>25</v>
      </c>
      <c r="M97" s="364">
        <v>445</v>
      </c>
      <c r="N97" s="477"/>
      <c r="O97" s="281">
        <f t="shared" si="13"/>
        <v>0</v>
      </c>
      <c r="P97" s="365"/>
      <c r="Q97" s="282"/>
      <c r="R97" s="283">
        <f t="shared" si="14"/>
        <v>17.8</v>
      </c>
    </row>
    <row r="98" spans="1:18" ht="15.75" x14ac:dyDescent="0.2">
      <c r="A98" s="468">
        <v>82</v>
      </c>
      <c r="B98" s="354">
        <v>1456</v>
      </c>
      <c r="C98" s="355" t="s">
        <v>6555</v>
      </c>
      <c r="D98" s="356"/>
      <c r="E98" s="357" t="s">
        <v>5383</v>
      </c>
      <c r="F98" s="358" t="s">
        <v>5384</v>
      </c>
      <c r="G98" s="359" t="str">
        <f t="shared" si="12"/>
        <v>фото1</v>
      </c>
      <c r="H98" s="359"/>
      <c r="I98" s="360" t="s">
        <v>5385</v>
      </c>
      <c r="J98" s="361">
        <v>110</v>
      </c>
      <c r="K98" s="362" t="s">
        <v>13</v>
      </c>
      <c r="L98" s="363">
        <v>25</v>
      </c>
      <c r="M98" s="364">
        <v>445</v>
      </c>
      <c r="N98" s="477"/>
      <c r="O98" s="281">
        <f t="shared" si="13"/>
        <v>0</v>
      </c>
      <c r="P98" s="365"/>
      <c r="Q98" s="282"/>
      <c r="R98" s="283">
        <f t="shared" si="14"/>
        <v>17.8</v>
      </c>
    </row>
    <row r="99" spans="1:18" ht="15.75" x14ac:dyDescent="0.2">
      <c r="A99" s="468">
        <v>83</v>
      </c>
      <c r="B99" s="354">
        <v>10639</v>
      </c>
      <c r="C99" s="355" t="s">
        <v>14135</v>
      </c>
      <c r="D99" s="356"/>
      <c r="E99" s="482" t="s">
        <v>14136</v>
      </c>
      <c r="F99" s="483" t="s">
        <v>14137</v>
      </c>
      <c r="G99" s="359" t="str">
        <f t="shared" si="12"/>
        <v>фото1</v>
      </c>
      <c r="H99" s="359"/>
      <c r="I99" s="360" t="s">
        <v>14138</v>
      </c>
      <c r="J99" s="361">
        <v>110</v>
      </c>
      <c r="K99" s="362" t="s">
        <v>13</v>
      </c>
      <c r="L99" s="363">
        <v>25</v>
      </c>
      <c r="M99" s="364">
        <v>400</v>
      </c>
      <c r="N99" s="477"/>
      <c r="O99" s="281">
        <f t="shared" si="13"/>
        <v>0</v>
      </c>
      <c r="P99" s="365"/>
      <c r="Q99" s="282" t="s">
        <v>13902</v>
      </c>
      <c r="R99" s="283">
        <f t="shared" si="14"/>
        <v>16</v>
      </c>
    </row>
    <row r="100" spans="1:18" ht="25.5" x14ac:dyDescent="0.2">
      <c r="A100" s="468">
        <v>84</v>
      </c>
      <c r="B100" s="354">
        <v>1535</v>
      </c>
      <c r="C100" s="355" t="s">
        <v>6556</v>
      </c>
      <c r="D100" s="356"/>
      <c r="E100" s="357" t="s">
        <v>5386</v>
      </c>
      <c r="F100" s="358" t="s">
        <v>5387</v>
      </c>
      <c r="G100" s="359" t="str">
        <f t="shared" si="12"/>
        <v>фото1</v>
      </c>
      <c r="H100" s="359"/>
      <c r="I100" s="360" t="s">
        <v>5388</v>
      </c>
      <c r="J100" s="361">
        <v>120</v>
      </c>
      <c r="K100" s="362" t="s">
        <v>13</v>
      </c>
      <c r="L100" s="363">
        <v>25</v>
      </c>
      <c r="M100" s="364">
        <v>460</v>
      </c>
      <c r="N100" s="477"/>
      <c r="O100" s="281">
        <f t="shared" si="13"/>
        <v>0</v>
      </c>
      <c r="P100" s="365"/>
      <c r="Q100" s="282"/>
      <c r="R100" s="283">
        <f t="shared" si="14"/>
        <v>18.399999999999999</v>
      </c>
    </row>
    <row r="101" spans="1:18" ht="25.5" x14ac:dyDescent="0.2">
      <c r="A101" s="468">
        <v>85</v>
      </c>
      <c r="B101" s="354">
        <v>6415</v>
      </c>
      <c r="C101" s="355" t="s">
        <v>9760</v>
      </c>
      <c r="D101" s="356"/>
      <c r="E101" s="357" t="s">
        <v>9761</v>
      </c>
      <c r="F101" s="358" t="s">
        <v>9762</v>
      </c>
      <c r="G101" s="359" t="str">
        <f t="shared" si="12"/>
        <v>фото1</v>
      </c>
      <c r="H101" s="359"/>
      <c r="I101" s="360" t="s">
        <v>9763</v>
      </c>
      <c r="J101" s="361">
        <v>100</v>
      </c>
      <c r="K101" s="362" t="s">
        <v>13</v>
      </c>
      <c r="L101" s="363">
        <v>25</v>
      </c>
      <c r="M101" s="364">
        <v>415</v>
      </c>
      <c r="N101" s="477"/>
      <c r="O101" s="281">
        <f t="shared" si="13"/>
        <v>0</v>
      </c>
      <c r="P101" s="365"/>
      <c r="Q101" s="282"/>
      <c r="R101" s="283">
        <f t="shared" si="14"/>
        <v>16.600000000000001</v>
      </c>
    </row>
    <row r="102" spans="1:18" ht="15.75" x14ac:dyDescent="0.2">
      <c r="A102" s="468">
        <v>86</v>
      </c>
      <c r="B102" s="354">
        <v>430</v>
      </c>
      <c r="C102" s="355" t="s">
        <v>6557</v>
      </c>
      <c r="D102" s="356"/>
      <c r="E102" s="357" t="s">
        <v>5389</v>
      </c>
      <c r="F102" s="358" t="s">
        <v>5390</v>
      </c>
      <c r="G102" s="359" t="str">
        <f t="shared" si="12"/>
        <v>фото1</v>
      </c>
      <c r="H102" s="359"/>
      <c r="I102" s="360" t="s">
        <v>5391</v>
      </c>
      <c r="J102" s="361">
        <v>110</v>
      </c>
      <c r="K102" s="362" t="s">
        <v>14</v>
      </c>
      <c r="L102" s="363">
        <v>25</v>
      </c>
      <c r="M102" s="364">
        <v>475</v>
      </c>
      <c r="N102" s="477"/>
      <c r="O102" s="281">
        <f t="shared" si="13"/>
        <v>0</v>
      </c>
      <c r="P102" s="365"/>
      <c r="Q102" s="282"/>
      <c r="R102" s="283">
        <f t="shared" si="14"/>
        <v>19</v>
      </c>
    </row>
    <row r="103" spans="1:18" ht="25.5" x14ac:dyDescent="0.2">
      <c r="A103" s="468">
        <v>87</v>
      </c>
      <c r="B103" s="354">
        <v>154</v>
      </c>
      <c r="C103" s="355" t="s">
        <v>6558</v>
      </c>
      <c r="D103" s="356"/>
      <c r="E103" s="357" t="s">
        <v>5392</v>
      </c>
      <c r="F103" s="358" t="s">
        <v>5393</v>
      </c>
      <c r="G103" s="359" t="str">
        <f t="shared" si="12"/>
        <v>фото1</v>
      </c>
      <c r="H103" s="359"/>
      <c r="I103" s="360" t="s">
        <v>5394</v>
      </c>
      <c r="J103" s="361">
        <v>130</v>
      </c>
      <c r="K103" s="362" t="s">
        <v>13</v>
      </c>
      <c r="L103" s="363">
        <v>25</v>
      </c>
      <c r="M103" s="364">
        <v>490</v>
      </c>
      <c r="N103" s="477"/>
      <c r="O103" s="281">
        <f t="shared" si="13"/>
        <v>0</v>
      </c>
      <c r="P103" s="365"/>
      <c r="Q103" s="282"/>
      <c r="R103" s="283">
        <f t="shared" si="14"/>
        <v>19.600000000000001</v>
      </c>
    </row>
    <row r="104" spans="1:18" ht="25.5" x14ac:dyDescent="0.2">
      <c r="A104" s="468">
        <v>88</v>
      </c>
      <c r="B104" s="354">
        <v>5338</v>
      </c>
      <c r="C104" s="355" t="s">
        <v>9963</v>
      </c>
      <c r="D104" s="356"/>
      <c r="E104" s="357" t="s">
        <v>6827</v>
      </c>
      <c r="F104" s="358" t="s">
        <v>6828</v>
      </c>
      <c r="G104" s="359" t="str">
        <f t="shared" si="12"/>
        <v>фото1</v>
      </c>
      <c r="H104" s="359"/>
      <c r="I104" s="360" t="s">
        <v>6829</v>
      </c>
      <c r="J104" s="361">
        <v>110</v>
      </c>
      <c r="K104" s="362" t="s">
        <v>13</v>
      </c>
      <c r="L104" s="363">
        <v>25</v>
      </c>
      <c r="M104" s="364">
        <v>490</v>
      </c>
      <c r="N104" s="477"/>
      <c r="O104" s="281">
        <f t="shared" si="13"/>
        <v>0</v>
      </c>
      <c r="P104" s="365"/>
      <c r="Q104" s="282"/>
      <c r="R104" s="283">
        <f t="shared" si="14"/>
        <v>19.600000000000001</v>
      </c>
    </row>
    <row r="105" spans="1:18" ht="15.75" x14ac:dyDescent="0.2">
      <c r="A105" s="468">
        <v>89</v>
      </c>
      <c r="B105" s="354">
        <v>2763</v>
      </c>
      <c r="C105" s="355" t="s">
        <v>6559</v>
      </c>
      <c r="D105" s="356"/>
      <c r="E105" s="357" t="s">
        <v>5395</v>
      </c>
      <c r="F105" s="358" t="s">
        <v>5396</v>
      </c>
      <c r="G105" s="359" t="str">
        <f t="shared" si="12"/>
        <v>фото1</v>
      </c>
      <c r="H105" s="359"/>
      <c r="I105" s="360" t="s">
        <v>5397</v>
      </c>
      <c r="J105" s="361">
        <v>90</v>
      </c>
      <c r="K105" s="362" t="s">
        <v>13</v>
      </c>
      <c r="L105" s="363">
        <v>25</v>
      </c>
      <c r="M105" s="364">
        <v>400</v>
      </c>
      <c r="N105" s="477"/>
      <c r="O105" s="281">
        <f t="shared" si="13"/>
        <v>0</v>
      </c>
      <c r="P105" s="365"/>
      <c r="Q105" s="282"/>
      <c r="R105" s="283">
        <f t="shared" si="14"/>
        <v>16</v>
      </c>
    </row>
    <row r="106" spans="1:18" ht="15.75" x14ac:dyDescent="0.2">
      <c r="A106" s="468">
        <v>90</v>
      </c>
      <c r="B106" s="354">
        <v>160</v>
      </c>
      <c r="C106" s="355" t="s">
        <v>6560</v>
      </c>
      <c r="D106" s="356"/>
      <c r="E106" s="357" t="s">
        <v>5398</v>
      </c>
      <c r="F106" s="358" t="s">
        <v>5399</v>
      </c>
      <c r="G106" s="359" t="str">
        <f t="shared" si="12"/>
        <v>фото1</v>
      </c>
      <c r="H106" s="359"/>
      <c r="I106" s="360" t="s">
        <v>5400</v>
      </c>
      <c r="J106" s="361">
        <v>100</v>
      </c>
      <c r="K106" s="362" t="s">
        <v>14</v>
      </c>
      <c r="L106" s="363">
        <v>25</v>
      </c>
      <c r="M106" s="364">
        <v>281</v>
      </c>
      <c r="N106" s="477"/>
      <c r="O106" s="281">
        <f t="shared" si="13"/>
        <v>0</v>
      </c>
      <c r="P106" s="365"/>
      <c r="Q106" s="282"/>
      <c r="R106" s="283">
        <f t="shared" si="14"/>
        <v>11.24</v>
      </c>
    </row>
    <row r="107" spans="1:18" ht="15.75" x14ac:dyDescent="0.2">
      <c r="A107" s="468">
        <v>91</v>
      </c>
      <c r="B107" s="354">
        <v>7045</v>
      </c>
      <c r="C107" s="355" t="s">
        <v>6830</v>
      </c>
      <c r="D107" s="356"/>
      <c r="E107" s="357" t="s">
        <v>6312</v>
      </c>
      <c r="F107" s="358" t="s">
        <v>6313</v>
      </c>
      <c r="G107" s="359" t="str">
        <f t="shared" si="12"/>
        <v>фото1</v>
      </c>
      <c r="H107" s="359"/>
      <c r="I107" s="360" t="s">
        <v>5266</v>
      </c>
      <c r="J107" s="361">
        <v>120</v>
      </c>
      <c r="K107" s="362" t="s">
        <v>13</v>
      </c>
      <c r="L107" s="363">
        <v>25</v>
      </c>
      <c r="M107" s="364">
        <v>385</v>
      </c>
      <c r="N107" s="477"/>
      <c r="O107" s="281">
        <f t="shared" si="13"/>
        <v>0</v>
      </c>
      <c r="P107" s="365"/>
      <c r="Q107" s="282"/>
      <c r="R107" s="283">
        <f t="shared" si="14"/>
        <v>15.4</v>
      </c>
    </row>
    <row r="108" spans="1:18" ht="15.75" x14ac:dyDescent="0.2">
      <c r="A108" s="468">
        <v>92</v>
      </c>
      <c r="B108" s="354">
        <v>2690</v>
      </c>
      <c r="C108" s="355" t="s">
        <v>10074</v>
      </c>
      <c r="D108" s="356"/>
      <c r="E108" s="357" t="s">
        <v>10075</v>
      </c>
      <c r="F108" s="358" t="s">
        <v>10076</v>
      </c>
      <c r="G108" s="359" t="str">
        <f t="shared" si="12"/>
        <v>фото1</v>
      </c>
      <c r="H108" s="359"/>
      <c r="I108" s="360" t="s">
        <v>11639</v>
      </c>
      <c r="J108" s="361">
        <v>90</v>
      </c>
      <c r="K108" s="362" t="s">
        <v>13</v>
      </c>
      <c r="L108" s="363">
        <v>25</v>
      </c>
      <c r="M108" s="364">
        <v>669</v>
      </c>
      <c r="N108" s="477"/>
      <c r="O108" s="281">
        <f t="shared" si="13"/>
        <v>0</v>
      </c>
      <c r="P108" s="365"/>
      <c r="Q108" s="282"/>
      <c r="R108" s="283">
        <f t="shared" si="14"/>
        <v>26.76</v>
      </c>
    </row>
    <row r="109" spans="1:18" ht="25.5" x14ac:dyDescent="0.2">
      <c r="A109" s="468">
        <v>93</v>
      </c>
      <c r="B109" s="354">
        <v>162</v>
      </c>
      <c r="C109" s="355" t="s">
        <v>6561</v>
      </c>
      <c r="D109" s="356"/>
      <c r="E109" s="357" t="s">
        <v>5401</v>
      </c>
      <c r="F109" s="358" t="s">
        <v>5402</v>
      </c>
      <c r="G109" s="359" t="str">
        <f t="shared" si="12"/>
        <v>фото1</v>
      </c>
      <c r="H109" s="359"/>
      <c r="I109" s="360" t="s">
        <v>5403</v>
      </c>
      <c r="J109" s="361">
        <v>115</v>
      </c>
      <c r="K109" s="362" t="s">
        <v>13</v>
      </c>
      <c r="L109" s="363">
        <v>25</v>
      </c>
      <c r="M109" s="364">
        <v>415</v>
      </c>
      <c r="N109" s="477"/>
      <c r="O109" s="281">
        <f t="shared" si="13"/>
        <v>0</v>
      </c>
      <c r="P109" s="365"/>
      <c r="Q109" s="282"/>
      <c r="R109" s="283">
        <f t="shared" si="14"/>
        <v>16.600000000000001</v>
      </c>
    </row>
    <row r="110" spans="1:18" ht="25.5" x14ac:dyDescent="0.2">
      <c r="A110" s="468">
        <v>94</v>
      </c>
      <c r="B110" s="354">
        <v>6392</v>
      </c>
      <c r="C110" s="355" t="s">
        <v>9721</v>
      </c>
      <c r="D110" s="356"/>
      <c r="E110" s="357" t="s">
        <v>9722</v>
      </c>
      <c r="F110" s="358" t="s">
        <v>9723</v>
      </c>
      <c r="G110" s="359" t="str">
        <f t="shared" si="12"/>
        <v>фото1</v>
      </c>
      <c r="H110" s="359"/>
      <c r="I110" s="360" t="s">
        <v>9724</v>
      </c>
      <c r="J110" s="361">
        <v>100</v>
      </c>
      <c r="K110" s="362" t="s">
        <v>13</v>
      </c>
      <c r="L110" s="363">
        <v>25</v>
      </c>
      <c r="M110" s="364">
        <v>624</v>
      </c>
      <c r="N110" s="477"/>
      <c r="O110" s="281">
        <f t="shared" si="13"/>
        <v>0</v>
      </c>
      <c r="P110" s="365"/>
      <c r="Q110" s="282"/>
      <c r="R110" s="283">
        <f t="shared" si="14"/>
        <v>24.96</v>
      </c>
    </row>
    <row r="111" spans="1:18" ht="15.75" x14ac:dyDescent="0.2">
      <c r="A111" s="468">
        <v>95</v>
      </c>
      <c r="B111" s="354">
        <v>7048</v>
      </c>
      <c r="C111" s="355" t="s">
        <v>6831</v>
      </c>
      <c r="D111" s="356"/>
      <c r="E111" s="357" t="s">
        <v>6314</v>
      </c>
      <c r="F111" s="358" t="s">
        <v>6315</v>
      </c>
      <c r="G111" s="359" t="str">
        <f t="shared" si="12"/>
        <v>фото1</v>
      </c>
      <c r="H111" s="359"/>
      <c r="I111" s="360" t="s">
        <v>6316</v>
      </c>
      <c r="J111" s="361">
        <v>90</v>
      </c>
      <c r="K111" s="362" t="s">
        <v>13</v>
      </c>
      <c r="L111" s="363">
        <v>25</v>
      </c>
      <c r="M111" s="364">
        <v>490</v>
      </c>
      <c r="N111" s="477"/>
      <c r="O111" s="281">
        <f t="shared" si="13"/>
        <v>0</v>
      </c>
      <c r="P111" s="365"/>
      <c r="Q111" s="282"/>
      <c r="R111" s="283">
        <f t="shared" si="14"/>
        <v>19.600000000000001</v>
      </c>
    </row>
    <row r="112" spans="1:18" ht="15.75" x14ac:dyDescent="0.2">
      <c r="A112" s="468">
        <v>96</v>
      </c>
      <c r="B112" s="354">
        <v>10640</v>
      </c>
      <c r="C112" s="355" t="s">
        <v>14139</v>
      </c>
      <c r="D112" s="356"/>
      <c r="E112" s="482" t="s">
        <v>14140</v>
      </c>
      <c r="F112" s="483" t="s">
        <v>14141</v>
      </c>
      <c r="G112" s="359" t="str">
        <f t="shared" si="12"/>
        <v>фото1</v>
      </c>
      <c r="H112" s="359"/>
      <c r="I112" s="360" t="s">
        <v>4120</v>
      </c>
      <c r="J112" s="361">
        <v>70</v>
      </c>
      <c r="K112" s="362" t="s">
        <v>13</v>
      </c>
      <c r="L112" s="363">
        <v>25</v>
      </c>
      <c r="M112" s="364">
        <v>490</v>
      </c>
      <c r="N112" s="477"/>
      <c r="O112" s="281">
        <f t="shared" si="13"/>
        <v>0</v>
      </c>
      <c r="P112" s="365"/>
      <c r="Q112" s="282" t="s">
        <v>13902</v>
      </c>
      <c r="R112" s="283">
        <f t="shared" si="14"/>
        <v>19.600000000000001</v>
      </c>
    </row>
    <row r="113" spans="1:18" ht="15.75" x14ac:dyDescent="0.2">
      <c r="A113" s="468">
        <v>97</v>
      </c>
      <c r="B113" s="354">
        <v>7050</v>
      </c>
      <c r="C113" s="355" t="s">
        <v>6832</v>
      </c>
      <c r="D113" s="356"/>
      <c r="E113" s="357" t="s">
        <v>6317</v>
      </c>
      <c r="F113" s="358" t="s">
        <v>6318</v>
      </c>
      <c r="G113" s="359" t="str">
        <f t="shared" si="12"/>
        <v>фото1</v>
      </c>
      <c r="H113" s="359"/>
      <c r="I113" s="360" t="s">
        <v>6319</v>
      </c>
      <c r="J113" s="361">
        <v>80</v>
      </c>
      <c r="K113" s="362" t="s">
        <v>13</v>
      </c>
      <c r="L113" s="363">
        <v>25</v>
      </c>
      <c r="M113" s="364">
        <v>385</v>
      </c>
      <c r="N113" s="477"/>
      <c r="O113" s="281">
        <f t="shared" si="13"/>
        <v>0</v>
      </c>
      <c r="P113" s="365"/>
      <c r="Q113" s="282"/>
      <c r="R113" s="283">
        <f t="shared" si="14"/>
        <v>15.4</v>
      </c>
    </row>
    <row r="114" spans="1:18" ht="15.75" x14ac:dyDescent="0.2">
      <c r="A114" s="468">
        <v>98</v>
      </c>
      <c r="B114" s="354">
        <v>7052</v>
      </c>
      <c r="C114" s="355" t="s">
        <v>6833</v>
      </c>
      <c r="D114" s="356"/>
      <c r="E114" s="357" t="s">
        <v>6320</v>
      </c>
      <c r="F114" s="358" t="s">
        <v>6321</v>
      </c>
      <c r="G114" s="359" t="str">
        <f t="shared" si="12"/>
        <v>фото1</v>
      </c>
      <c r="H114" s="359"/>
      <c r="I114" s="360" t="s">
        <v>620</v>
      </c>
      <c r="J114" s="361">
        <v>100</v>
      </c>
      <c r="K114" s="362" t="s">
        <v>13</v>
      </c>
      <c r="L114" s="363">
        <v>25</v>
      </c>
      <c r="M114" s="364">
        <v>490</v>
      </c>
      <c r="N114" s="477"/>
      <c r="O114" s="281">
        <f t="shared" si="13"/>
        <v>0</v>
      </c>
      <c r="P114" s="365"/>
      <c r="Q114" s="282"/>
      <c r="R114" s="283">
        <f t="shared" si="14"/>
        <v>19.600000000000001</v>
      </c>
    </row>
    <row r="115" spans="1:18" ht="15.75" x14ac:dyDescent="0.2">
      <c r="A115" s="468">
        <v>99</v>
      </c>
      <c r="B115" s="354">
        <v>7104</v>
      </c>
      <c r="C115" s="355" t="s">
        <v>9991</v>
      </c>
      <c r="D115" s="356"/>
      <c r="E115" s="357" t="s">
        <v>14142</v>
      </c>
      <c r="F115" s="358" t="s">
        <v>6425</v>
      </c>
      <c r="G115" s="359" t="str">
        <f t="shared" si="12"/>
        <v>фото1</v>
      </c>
      <c r="H115" s="359"/>
      <c r="I115" s="360" t="s">
        <v>6157</v>
      </c>
      <c r="J115" s="361">
        <v>110</v>
      </c>
      <c r="K115" s="362" t="s">
        <v>13</v>
      </c>
      <c r="L115" s="363">
        <v>25</v>
      </c>
      <c r="M115" s="364">
        <v>490</v>
      </c>
      <c r="N115" s="477"/>
      <c r="O115" s="281">
        <f t="shared" si="13"/>
        <v>0</v>
      </c>
      <c r="P115" s="365"/>
      <c r="Q115" s="282"/>
      <c r="R115" s="283">
        <f t="shared" si="14"/>
        <v>19.600000000000001</v>
      </c>
    </row>
    <row r="116" spans="1:18" ht="15.75" x14ac:dyDescent="0.2">
      <c r="A116" s="468">
        <v>100</v>
      </c>
      <c r="B116" s="354">
        <v>1450</v>
      </c>
      <c r="C116" s="355" t="s">
        <v>6562</v>
      </c>
      <c r="D116" s="356"/>
      <c r="E116" s="357" t="s">
        <v>5404</v>
      </c>
      <c r="F116" s="358" t="s">
        <v>5405</v>
      </c>
      <c r="G116" s="359" t="str">
        <f t="shared" si="12"/>
        <v>фото1</v>
      </c>
      <c r="H116" s="359"/>
      <c r="I116" s="360" t="s">
        <v>5406</v>
      </c>
      <c r="J116" s="361">
        <v>110</v>
      </c>
      <c r="K116" s="362" t="s">
        <v>13</v>
      </c>
      <c r="L116" s="363">
        <v>25</v>
      </c>
      <c r="M116" s="364">
        <v>445</v>
      </c>
      <c r="N116" s="477"/>
      <c r="O116" s="281">
        <f t="shared" si="13"/>
        <v>0</v>
      </c>
      <c r="P116" s="365"/>
      <c r="Q116" s="282"/>
      <c r="R116" s="283">
        <f t="shared" si="14"/>
        <v>17.8</v>
      </c>
    </row>
    <row r="117" spans="1:18" ht="15.75" x14ac:dyDescent="0.2">
      <c r="A117" s="468">
        <v>101</v>
      </c>
      <c r="B117" s="469"/>
      <c r="C117" s="469"/>
      <c r="D117" s="469"/>
      <c r="E117" s="478" t="s">
        <v>5407</v>
      </c>
      <c r="F117" s="478"/>
      <c r="G117" s="478"/>
      <c r="H117" s="478"/>
      <c r="I117" s="479"/>
      <c r="J117" s="480"/>
      <c r="K117" s="473"/>
      <c r="L117" s="474"/>
      <c r="M117" s="481"/>
      <c r="N117" s="476"/>
      <c r="O117" s="512"/>
      <c r="P117" s="512"/>
      <c r="Q117" s="512"/>
      <c r="R117" s="512"/>
    </row>
    <row r="118" spans="1:18" ht="25.5" x14ac:dyDescent="0.2">
      <c r="A118" s="468">
        <v>102</v>
      </c>
      <c r="B118" s="354">
        <v>3624</v>
      </c>
      <c r="C118" s="355" t="s">
        <v>6563</v>
      </c>
      <c r="D118" s="356"/>
      <c r="E118" s="357" t="s">
        <v>5408</v>
      </c>
      <c r="F118" s="358" t="s">
        <v>5409</v>
      </c>
      <c r="G118" s="359" t="str">
        <f t="shared" ref="G118:G156" si="15">HYPERLINK("http://www.gardenbulbs.ru/images/Lilium_CL/thumbnails/"&amp;C118&amp;".jpg","фото1")</f>
        <v>фото1</v>
      </c>
      <c r="H118" s="359"/>
      <c r="I118" s="360" t="s">
        <v>5410</v>
      </c>
      <c r="J118" s="361">
        <v>110</v>
      </c>
      <c r="K118" s="362" t="s">
        <v>13</v>
      </c>
      <c r="L118" s="363">
        <v>25</v>
      </c>
      <c r="M118" s="364">
        <v>481</v>
      </c>
      <c r="N118" s="477"/>
      <c r="O118" s="281">
        <f t="shared" ref="O118:O156" si="16">IF(ISERROR(M118*N118),0,M118*N118)</f>
        <v>0</v>
      </c>
      <c r="P118" s="365"/>
      <c r="Q118" s="282"/>
      <c r="R118" s="283">
        <f t="shared" ref="R118:R156" si="17">M118/L118</f>
        <v>19.239999999999998</v>
      </c>
    </row>
    <row r="119" spans="1:18" ht="25.5" x14ac:dyDescent="0.2">
      <c r="A119" s="468">
        <v>103</v>
      </c>
      <c r="B119" s="354">
        <v>2765</v>
      </c>
      <c r="C119" s="355" t="s">
        <v>6564</v>
      </c>
      <c r="D119" s="356"/>
      <c r="E119" s="357" t="s">
        <v>5411</v>
      </c>
      <c r="F119" s="358" t="s">
        <v>5412</v>
      </c>
      <c r="G119" s="359" t="str">
        <f t="shared" si="15"/>
        <v>фото1</v>
      </c>
      <c r="H119" s="359"/>
      <c r="I119" s="360" t="s">
        <v>5413</v>
      </c>
      <c r="J119" s="361">
        <v>60</v>
      </c>
      <c r="K119" s="362" t="s">
        <v>13</v>
      </c>
      <c r="L119" s="363">
        <v>25</v>
      </c>
      <c r="M119" s="364">
        <v>580</v>
      </c>
      <c r="N119" s="477"/>
      <c r="O119" s="281">
        <f t="shared" si="16"/>
        <v>0</v>
      </c>
      <c r="P119" s="365"/>
      <c r="Q119" s="282"/>
      <c r="R119" s="283">
        <f t="shared" si="17"/>
        <v>23.2</v>
      </c>
    </row>
    <row r="120" spans="1:18" ht="25.5" x14ac:dyDescent="0.2">
      <c r="A120" s="468">
        <v>104</v>
      </c>
      <c r="B120" s="354">
        <v>9395</v>
      </c>
      <c r="C120" s="355" t="s">
        <v>11640</v>
      </c>
      <c r="D120" s="356"/>
      <c r="E120" s="357" t="s">
        <v>11641</v>
      </c>
      <c r="F120" s="358" t="s">
        <v>11642</v>
      </c>
      <c r="G120" s="359" t="str">
        <f t="shared" si="15"/>
        <v>фото1</v>
      </c>
      <c r="H120" s="359"/>
      <c r="I120" s="360" t="s">
        <v>11643</v>
      </c>
      <c r="J120" s="361">
        <v>75</v>
      </c>
      <c r="K120" s="362" t="s">
        <v>14</v>
      </c>
      <c r="L120" s="363">
        <v>25</v>
      </c>
      <c r="M120" s="364">
        <v>550</v>
      </c>
      <c r="N120" s="477"/>
      <c r="O120" s="281">
        <f t="shared" si="16"/>
        <v>0</v>
      </c>
      <c r="P120" s="365"/>
      <c r="Q120" s="282" t="s">
        <v>11622</v>
      </c>
      <c r="R120" s="283">
        <f t="shared" si="17"/>
        <v>22</v>
      </c>
    </row>
    <row r="121" spans="1:18" ht="25.5" x14ac:dyDescent="0.2">
      <c r="A121" s="468">
        <v>105</v>
      </c>
      <c r="B121" s="354">
        <v>5339</v>
      </c>
      <c r="C121" s="355" t="s">
        <v>9964</v>
      </c>
      <c r="D121" s="356"/>
      <c r="E121" s="357" t="s">
        <v>10077</v>
      </c>
      <c r="F121" s="358" t="s">
        <v>6834</v>
      </c>
      <c r="G121" s="359" t="str">
        <f t="shared" si="15"/>
        <v>фото1</v>
      </c>
      <c r="H121" s="359"/>
      <c r="I121" s="360" t="s">
        <v>10078</v>
      </c>
      <c r="J121" s="361" t="s">
        <v>6835</v>
      </c>
      <c r="K121" s="362" t="s">
        <v>14</v>
      </c>
      <c r="L121" s="363">
        <v>25</v>
      </c>
      <c r="M121" s="364">
        <v>550</v>
      </c>
      <c r="N121" s="477"/>
      <c r="O121" s="281">
        <f t="shared" si="16"/>
        <v>0</v>
      </c>
      <c r="P121" s="365"/>
      <c r="Q121" s="282"/>
      <c r="R121" s="283">
        <f t="shared" si="17"/>
        <v>22</v>
      </c>
    </row>
    <row r="122" spans="1:18" ht="25.5" x14ac:dyDescent="0.2">
      <c r="A122" s="468">
        <v>106</v>
      </c>
      <c r="B122" s="354">
        <v>172</v>
      </c>
      <c r="C122" s="355" t="s">
        <v>6565</v>
      </c>
      <c r="D122" s="356"/>
      <c r="E122" s="357" t="s">
        <v>5414</v>
      </c>
      <c r="F122" s="358" t="s">
        <v>5415</v>
      </c>
      <c r="G122" s="359" t="str">
        <f t="shared" si="15"/>
        <v>фото1</v>
      </c>
      <c r="H122" s="359"/>
      <c r="I122" s="360" t="s">
        <v>5416</v>
      </c>
      <c r="J122" s="361">
        <v>100</v>
      </c>
      <c r="K122" s="362" t="s">
        <v>13</v>
      </c>
      <c r="L122" s="363">
        <v>25</v>
      </c>
      <c r="M122" s="364">
        <v>571</v>
      </c>
      <c r="N122" s="477"/>
      <c r="O122" s="281">
        <f t="shared" si="16"/>
        <v>0</v>
      </c>
      <c r="P122" s="365"/>
      <c r="Q122" s="282"/>
      <c r="R122" s="283">
        <f t="shared" si="17"/>
        <v>22.84</v>
      </c>
    </row>
    <row r="123" spans="1:18" ht="25.5" x14ac:dyDescent="0.2">
      <c r="A123" s="468">
        <v>107</v>
      </c>
      <c r="B123" s="354">
        <v>428</v>
      </c>
      <c r="C123" s="355" t="s">
        <v>6566</v>
      </c>
      <c r="D123" s="356"/>
      <c r="E123" s="357" t="s">
        <v>5417</v>
      </c>
      <c r="F123" s="358" t="s">
        <v>5418</v>
      </c>
      <c r="G123" s="359" t="str">
        <f t="shared" si="15"/>
        <v>фото1</v>
      </c>
      <c r="H123" s="359"/>
      <c r="I123" s="360" t="s">
        <v>5419</v>
      </c>
      <c r="J123" s="361">
        <v>60</v>
      </c>
      <c r="K123" s="362" t="s">
        <v>13</v>
      </c>
      <c r="L123" s="363">
        <v>25</v>
      </c>
      <c r="M123" s="364">
        <v>571</v>
      </c>
      <c r="N123" s="477"/>
      <c r="O123" s="281">
        <f t="shared" si="16"/>
        <v>0</v>
      </c>
      <c r="P123" s="365"/>
      <c r="Q123" s="282"/>
      <c r="R123" s="283">
        <f t="shared" si="17"/>
        <v>22.84</v>
      </c>
    </row>
    <row r="124" spans="1:18" ht="15.75" x14ac:dyDescent="0.2">
      <c r="A124" s="468">
        <v>108</v>
      </c>
      <c r="B124" s="354">
        <v>6395</v>
      </c>
      <c r="C124" s="355" t="s">
        <v>9725</v>
      </c>
      <c r="D124" s="356"/>
      <c r="E124" s="357" t="s">
        <v>9726</v>
      </c>
      <c r="F124" s="358" t="s">
        <v>9727</v>
      </c>
      <c r="G124" s="359" t="str">
        <f t="shared" si="15"/>
        <v>фото1</v>
      </c>
      <c r="H124" s="359"/>
      <c r="I124" s="360" t="s">
        <v>9728</v>
      </c>
      <c r="J124" s="361">
        <v>60</v>
      </c>
      <c r="K124" s="362" t="s">
        <v>14</v>
      </c>
      <c r="L124" s="363">
        <v>25</v>
      </c>
      <c r="M124" s="364">
        <v>451</v>
      </c>
      <c r="N124" s="477"/>
      <c r="O124" s="281">
        <f t="shared" si="16"/>
        <v>0</v>
      </c>
      <c r="P124" s="365"/>
      <c r="Q124" s="282"/>
      <c r="R124" s="283">
        <f t="shared" si="17"/>
        <v>18.04</v>
      </c>
    </row>
    <row r="125" spans="1:18" ht="38.25" x14ac:dyDescent="0.2">
      <c r="A125" s="468">
        <v>109</v>
      </c>
      <c r="B125" s="354">
        <v>4324</v>
      </c>
      <c r="C125" s="355" t="s">
        <v>6836</v>
      </c>
      <c r="D125" s="356"/>
      <c r="E125" s="357" t="s">
        <v>5420</v>
      </c>
      <c r="F125" s="358" t="s">
        <v>5421</v>
      </c>
      <c r="G125" s="359" t="str">
        <f t="shared" si="15"/>
        <v>фото1</v>
      </c>
      <c r="H125" s="359"/>
      <c r="I125" s="360" t="s">
        <v>5422</v>
      </c>
      <c r="J125" s="361">
        <v>100</v>
      </c>
      <c r="K125" s="362" t="s">
        <v>14</v>
      </c>
      <c r="L125" s="363">
        <v>25</v>
      </c>
      <c r="M125" s="364">
        <v>475</v>
      </c>
      <c r="N125" s="477"/>
      <c r="O125" s="281">
        <f t="shared" si="16"/>
        <v>0</v>
      </c>
      <c r="P125" s="365"/>
      <c r="Q125" s="282"/>
      <c r="R125" s="283">
        <f t="shared" si="17"/>
        <v>19</v>
      </c>
    </row>
    <row r="126" spans="1:18" ht="25.5" x14ac:dyDescent="0.2">
      <c r="A126" s="468">
        <v>110</v>
      </c>
      <c r="B126" s="354">
        <v>10641</v>
      </c>
      <c r="C126" s="355" t="s">
        <v>14143</v>
      </c>
      <c r="D126" s="356"/>
      <c r="E126" s="482" t="s">
        <v>14144</v>
      </c>
      <c r="F126" s="483" t="s">
        <v>14145</v>
      </c>
      <c r="G126" s="359" t="str">
        <f t="shared" si="15"/>
        <v>фото1</v>
      </c>
      <c r="H126" s="359"/>
      <c r="I126" s="360" t="s">
        <v>14146</v>
      </c>
      <c r="J126" s="361">
        <v>70</v>
      </c>
      <c r="K126" s="362" t="s">
        <v>13</v>
      </c>
      <c r="L126" s="363">
        <v>25</v>
      </c>
      <c r="M126" s="364">
        <v>678</v>
      </c>
      <c r="N126" s="477"/>
      <c r="O126" s="281">
        <f t="shared" si="16"/>
        <v>0</v>
      </c>
      <c r="P126" s="365"/>
      <c r="Q126" s="282" t="s">
        <v>13902</v>
      </c>
      <c r="R126" s="283">
        <f t="shared" si="17"/>
        <v>27.12</v>
      </c>
    </row>
    <row r="127" spans="1:18" ht="38.25" x14ac:dyDescent="0.2">
      <c r="A127" s="468">
        <v>111</v>
      </c>
      <c r="B127" s="354">
        <v>7037</v>
      </c>
      <c r="C127" s="355" t="s">
        <v>6837</v>
      </c>
      <c r="D127" s="356"/>
      <c r="E127" s="357" t="s">
        <v>6322</v>
      </c>
      <c r="F127" s="358" t="s">
        <v>6323</v>
      </c>
      <c r="G127" s="359" t="str">
        <f t="shared" si="15"/>
        <v>фото1</v>
      </c>
      <c r="H127" s="359"/>
      <c r="I127" s="360" t="s">
        <v>14147</v>
      </c>
      <c r="J127" s="361">
        <v>110</v>
      </c>
      <c r="K127" s="362" t="s">
        <v>13</v>
      </c>
      <c r="L127" s="363">
        <v>25</v>
      </c>
      <c r="M127" s="364">
        <v>699</v>
      </c>
      <c r="N127" s="477"/>
      <c r="O127" s="281">
        <f t="shared" si="16"/>
        <v>0</v>
      </c>
      <c r="P127" s="365"/>
      <c r="Q127" s="282"/>
      <c r="R127" s="283">
        <f t="shared" si="17"/>
        <v>27.96</v>
      </c>
    </row>
    <row r="128" spans="1:18" ht="15.75" x14ac:dyDescent="0.2">
      <c r="A128" s="468">
        <v>112</v>
      </c>
      <c r="B128" s="354">
        <v>1536</v>
      </c>
      <c r="C128" s="355" t="s">
        <v>6567</v>
      </c>
      <c r="D128" s="356"/>
      <c r="E128" s="357" t="s">
        <v>5423</v>
      </c>
      <c r="F128" s="358" t="s">
        <v>5424</v>
      </c>
      <c r="G128" s="359" t="str">
        <f t="shared" si="15"/>
        <v>фото1</v>
      </c>
      <c r="H128" s="359"/>
      <c r="I128" s="360" t="s">
        <v>5425</v>
      </c>
      <c r="J128" s="361">
        <v>60</v>
      </c>
      <c r="K128" s="362" t="s">
        <v>13</v>
      </c>
      <c r="L128" s="363">
        <v>25</v>
      </c>
      <c r="M128" s="364">
        <v>595</v>
      </c>
      <c r="N128" s="477"/>
      <c r="O128" s="281">
        <f t="shared" si="16"/>
        <v>0</v>
      </c>
      <c r="P128" s="365"/>
      <c r="Q128" s="282"/>
      <c r="R128" s="283">
        <f t="shared" si="17"/>
        <v>23.8</v>
      </c>
    </row>
    <row r="129" spans="1:18" ht="15.75" x14ac:dyDescent="0.2">
      <c r="A129" s="468">
        <v>113</v>
      </c>
      <c r="B129" s="354">
        <v>2768</v>
      </c>
      <c r="C129" s="355" t="s">
        <v>6568</v>
      </c>
      <c r="D129" s="356"/>
      <c r="E129" s="357" t="s">
        <v>5426</v>
      </c>
      <c r="F129" s="358" t="s">
        <v>5427</v>
      </c>
      <c r="G129" s="359" t="str">
        <f t="shared" si="15"/>
        <v>фото1</v>
      </c>
      <c r="H129" s="359"/>
      <c r="I129" s="360" t="s">
        <v>5428</v>
      </c>
      <c r="J129" s="361">
        <v>90</v>
      </c>
      <c r="K129" s="362" t="s">
        <v>13</v>
      </c>
      <c r="L129" s="363">
        <v>25</v>
      </c>
      <c r="M129" s="364">
        <v>610</v>
      </c>
      <c r="N129" s="477"/>
      <c r="O129" s="281">
        <f t="shared" si="16"/>
        <v>0</v>
      </c>
      <c r="P129" s="365"/>
      <c r="Q129" s="282"/>
      <c r="R129" s="283">
        <f t="shared" si="17"/>
        <v>24.4</v>
      </c>
    </row>
    <row r="130" spans="1:18" ht="15.75" x14ac:dyDescent="0.2">
      <c r="A130" s="468">
        <v>114</v>
      </c>
      <c r="B130" s="354">
        <v>174</v>
      </c>
      <c r="C130" s="355" t="s">
        <v>6569</v>
      </c>
      <c r="D130" s="356"/>
      <c r="E130" s="357" t="s">
        <v>5429</v>
      </c>
      <c r="F130" s="358" t="s">
        <v>5430</v>
      </c>
      <c r="G130" s="359" t="str">
        <f t="shared" si="15"/>
        <v>фото1</v>
      </c>
      <c r="H130" s="359"/>
      <c r="I130" s="360" t="s">
        <v>5431</v>
      </c>
      <c r="J130" s="361">
        <v>100</v>
      </c>
      <c r="K130" s="362" t="s">
        <v>13</v>
      </c>
      <c r="L130" s="363">
        <v>25</v>
      </c>
      <c r="M130" s="364">
        <v>571</v>
      </c>
      <c r="N130" s="477"/>
      <c r="O130" s="281">
        <f t="shared" si="16"/>
        <v>0</v>
      </c>
      <c r="P130" s="365"/>
      <c r="Q130" s="282"/>
      <c r="R130" s="283">
        <f t="shared" si="17"/>
        <v>22.84</v>
      </c>
    </row>
    <row r="131" spans="1:18" ht="15.75" x14ac:dyDescent="0.2">
      <c r="A131" s="468">
        <v>115</v>
      </c>
      <c r="B131" s="354">
        <v>7170</v>
      </c>
      <c r="C131" s="355" t="s">
        <v>11644</v>
      </c>
      <c r="D131" s="356"/>
      <c r="E131" s="357" t="s">
        <v>11645</v>
      </c>
      <c r="F131" s="358" t="s">
        <v>11646</v>
      </c>
      <c r="G131" s="359" t="str">
        <f t="shared" si="15"/>
        <v>фото1</v>
      </c>
      <c r="H131" s="359"/>
      <c r="I131" s="360" t="s">
        <v>11647</v>
      </c>
      <c r="J131" s="361">
        <v>100</v>
      </c>
      <c r="K131" s="362" t="s">
        <v>13</v>
      </c>
      <c r="L131" s="363">
        <v>25</v>
      </c>
      <c r="M131" s="364">
        <v>499</v>
      </c>
      <c r="N131" s="477"/>
      <c r="O131" s="281">
        <f t="shared" si="16"/>
        <v>0</v>
      </c>
      <c r="P131" s="365"/>
      <c r="Q131" s="282"/>
      <c r="R131" s="283">
        <f t="shared" si="17"/>
        <v>19.96</v>
      </c>
    </row>
    <row r="132" spans="1:18" ht="15.75" x14ac:dyDescent="0.2">
      <c r="A132" s="468">
        <v>116</v>
      </c>
      <c r="B132" s="354">
        <v>4327</v>
      </c>
      <c r="C132" s="355" t="s">
        <v>6838</v>
      </c>
      <c r="D132" s="356"/>
      <c r="E132" s="357" t="s">
        <v>5432</v>
      </c>
      <c r="F132" s="358" t="s">
        <v>5433</v>
      </c>
      <c r="G132" s="359" t="str">
        <f t="shared" si="15"/>
        <v>фото1</v>
      </c>
      <c r="H132" s="359"/>
      <c r="I132" s="360" t="s">
        <v>5434</v>
      </c>
      <c r="J132" s="361">
        <v>110</v>
      </c>
      <c r="K132" s="362" t="s">
        <v>13</v>
      </c>
      <c r="L132" s="363">
        <v>25</v>
      </c>
      <c r="M132" s="364">
        <v>460</v>
      </c>
      <c r="N132" s="477"/>
      <c r="O132" s="281">
        <f t="shared" si="16"/>
        <v>0</v>
      </c>
      <c r="P132" s="365"/>
      <c r="Q132" s="282"/>
      <c r="R132" s="283">
        <f t="shared" si="17"/>
        <v>18.399999999999999</v>
      </c>
    </row>
    <row r="133" spans="1:18" ht="25.5" x14ac:dyDescent="0.2">
      <c r="A133" s="468">
        <v>117</v>
      </c>
      <c r="B133" s="354">
        <v>476</v>
      </c>
      <c r="C133" s="355" t="s">
        <v>10079</v>
      </c>
      <c r="D133" s="356"/>
      <c r="E133" s="357" t="s">
        <v>10080</v>
      </c>
      <c r="F133" s="358" t="s">
        <v>10652</v>
      </c>
      <c r="G133" s="359" t="str">
        <f t="shared" si="15"/>
        <v>фото1</v>
      </c>
      <c r="H133" s="359"/>
      <c r="I133" s="360" t="s">
        <v>10402</v>
      </c>
      <c r="J133" s="361">
        <v>45</v>
      </c>
      <c r="K133" s="362" t="s">
        <v>14</v>
      </c>
      <c r="L133" s="363">
        <v>25</v>
      </c>
      <c r="M133" s="364">
        <v>505</v>
      </c>
      <c r="N133" s="477"/>
      <c r="O133" s="281">
        <f t="shared" si="16"/>
        <v>0</v>
      </c>
      <c r="P133" s="365"/>
      <c r="Q133" s="282"/>
      <c r="R133" s="283">
        <f t="shared" si="17"/>
        <v>20.2</v>
      </c>
    </row>
    <row r="134" spans="1:18" ht="25.5" x14ac:dyDescent="0.2">
      <c r="A134" s="468">
        <v>118</v>
      </c>
      <c r="B134" s="354">
        <v>2766</v>
      </c>
      <c r="C134" s="355" t="s">
        <v>6570</v>
      </c>
      <c r="D134" s="356"/>
      <c r="E134" s="357" t="s">
        <v>5435</v>
      </c>
      <c r="F134" s="358" t="s">
        <v>5436</v>
      </c>
      <c r="G134" s="359" t="str">
        <f t="shared" si="15"/>
        <v>фото1</v>
      </c>
      <c r="H134" s="359"/>
      <c r="I134" s="360" t="s">
        <v>5437</v>
      </c>
      <c r="J134" s="361">
        <v>100</v>
      </c>
      <c r="K134" s="362" t="s">
        <v>13</v>
      </c>
      <c r="L134" s="363">
        <v>25</v>
      </c>
      <c r="M134" s="364">
        <v>595</v>
      </c>
      <c r="N134" s="477"/>
      <c r="O134" s="281">
        <f t="shared" si="16"/>
        <v>0</v>
      </c>
      <c r="P134" s="365"/>
      <c r="Q134" s="282"/>
      <c r="R134" s="283">
        <f t="shared" si="17"/>
        <v>23.8</v>
      </c>
    </row>
    <row r="135" spans="1:18" ht="25.5" x14ac:dyDescent="0.2">
      <c r="A135" s="468">
        <v>119</v>
      </c>
      <c r="B135" s="354">
        <v>2987</v>
      </c>
      <c r="C135" s="355" t="s">
        <v>6571</v>
      </c>
      <c r="D135" s="356" t="s">
        <v>14148</v>
      </c>
      <c r="E135" s="357" t="s">
        <v>5438</v>
      </c>
      <c r="F135" s="358" t="s">
        <v>5439</v>
      </c>
      <c r="G135" s="359" t="str">
        <f t="shared" si="15"/>
        <v>фото1</v>
      </c>
      <c r="H135" s="359"/>
      <c r="I135" s="360" t="s">
        <v>5440</v>
      </c>
      <c r="J135" s="361">
        <v>45</v>
      </c>
      <c r="K135" s="362" t="s">
        <v>14</v>
      </c>
      <c r="L135" s="363">
        <v>25</v>
      </c>
      <c r="M135" s="364">
        <v>385</v>
      </c>
      <c r="N135" s="477"/>
      <c r="O135" s="281">
        <f t="shared" si="16"/>
        <v>0</v>
      </c>
      <c r="P135" s="365"/>
      <c r="Q135" s="282"/>
      <c r="R135" s="283">
        <f t="shared" si="17"/>
        <v>15.4</v>
      </c>
    </row>
    <row r="136" spans="1:18" ht="15.75" x14ac:dyDescent="0.2">
      <c r="A136" s="468">
        <v>120</v>
      </c>
      <c r="B136" s="354">
        <v>2983</v>
      </c>
      <c r="C136" s="355" t="s">
        <v>6572</v>
      </c>
      <c r="D136" s="356"/>
      <c r="E136" s="357" t="s">
        <v>5441</v>
      </c>
      <c r="F136" s="358" t="s">
        <v>5442</v>
      </c>
      <c r="G136" s="359" t="str">
        <f t="shared" si="15"/>
        <v>фото1</v>
      </c>
      <c r="H136" s="359"/>
      <c r="I136" s="360" t="s">
        <v>5443</v>
      </c>
      <c r="J136" s="361">
        <v>100</v>
      </c>
      <c r="K136" s="362" t="s">
        <v>13</v>
      </c>
      <c r="L136" s="363">
        <v>25</v>
      </c>
      <c r="M136" s="364">
        <v>490</v>
      </c>
      <c r="N136" s="477"/>
      <c r="O136" s="281">
        <f t="shared" si="16"/>
        <v>0</v>
      </c>
      <c r="P136" s="365"/>
      <c r="Q136" s="282"/>
      <c r="R136" s="283">
        <f t="shared" si="17"/>
        <v>19.600000000000001</v>
      </c>
    </row>
    <row r="137" spans="1:18" ht="15.75" x14ac:dyDescent="0.2">
      <c r="A137" s="468">
        <v>121</v>
      </c>
      <c r="B137" s="354">
        <v>2767</v>
      </c>
      <c r="C137" s="355" t="s">
        <v>14149</v>
      </c>
      <c r="D137" s="356"/>
      <c r="E137" s="357" t="s">
        <v>14150</v>
      </c>
      <c r="F137" s="358" t="s">
        <v>14151</v>
      </c>
      <c r="G137" s="359" t="str">
        <f t="shared" si="15"/>
        <v>фото1</v>
      </c>
      <c r="H137" s="359"/>
      <c r="I137" s="360" t="s">
        <v>5444</v>
      </c>
      <c r="J137" s="361">
        <v>70</v>
      </c>
      <c r="K137" s="362" t="s">
        <v>13</v>
      </c>
      <c r="L137" s="363">
        <v>25</v>
      </c>
      <c r="M137" s="364">
        <v>610</v>
      </c>
      <c r="N137" s="477"/>
      <c r="O137" s="281">
        <f t="shared" si="16"/>
        <v>0</v>
      </c>
      <c r="P137" s="365"/>
      <c r="Q137" s="282"/>
      <c r="R137" s="283">
        <f t="shared" si="17"/>
        <v>24.4</v>
      </c>
    </row>
    <row r="138" spans="1:18" ht="15.75" x14ac:dyDescent="0.2">
      <c r="A138" s="468">
        <v>122</v>
      </c>
      <c r="B138" s="354">
        <v>178</v>
      </c>
      <c r="C138" s="355" t="s">
        <v>6573</v>
      </c>
      <c r="D138" s="356"/>
      <c r="E138" s="357" t="s">
        <v>441</v>
      </c>
      <c r="F138" s="358" t="s">
        <v>440</v>
      </c>
      <c r="G138" s="359" t="str">
        <f t="shared" si="15"/>
        <v>фото1</v>
      </c>
      <c r="H138" s="359"/>
      <c r="I138" s="360" t="s">
        <v>5445</v>
      </c>
      <c r="J138" s="361">
        <v>70</v>
      </c>
      <c r="K138" s="362" t="s">
        <v>14</v>
      </c>
      <c r="L138" s="363">
        <v>25</v>
      </c>
      <c r="M138" s="364">
        <v>400</v>
      </c>
      <c r="N138" s="477"/>
      <c r="O138" s="281">
        <f t="shared" si="16"/>
        <v>0</v>
      </c>
      <c r="P138" s="365"/>
      <c r="Q138" s="282"/>
      <c r="R138" s="283">
        <f t="shared" si="17"/>
        <v>16</v>
      </c>
    </row>
    <row r="139" spans="1:18" ht="25.5" x14ac:dyDescent="0.2">
      <c r="A139" s="468">
        <v>123</v>
      </c>
      <c r="B139" s="354">
        <v>156</v>
      </c>
      <c r="C139" s="355" t="s">
        <v>6574</v>
      </c>
      <c r="D139" s="356"/>
      <c r="E139" s="357" t="s">
        <v>5446</v>
      </c>
      <c r="F139" s="358" t="s">
        <v>5447</v>
      </c>
      <c r="G139" s="359" t="str">
        <f t="shared" si="15"/>
        <v>фото1</v>
      </c>
      <c r="H139" s="359"/>
      <c r="I139" s="360" t="s">
        <v>5448</v>
      </c>
      <c r="J139" s="361">
        <v>110</v>
      </c>
      <c r="K139" s="362" t="s">
        <v>13</v>
      </c>
      <c r="L139" s="363">
        <v>25</v>
      </c>
      <c r="M139" s="364">
        <v>520</v>
      </c>
      <c r="N139" s="477"/>
      <c r="O139" s="281">
        <f t="shared" si="16"/>
        <v>0</v>
      </c>
      <c r="P139" s="365"/>
      <c r="Q139" s="282"/>
      <c r="R139" s="283">
        <f t="shared" si="17"/>
        <v>20.8</v>
      </c>
    </row>
    <row r="140" spans="1:18" ht="25.5" x14ac:dyDescent="0.2">
      <c r="A140" s="468">
        <v>124</v>
      </c>
      <c r="B140" s="354">
        <v>157</v>
      </c>
      <c r="C140" s="355" t="s">
        <v>6575</v>
      </c>
      <c r="D140" s="356"/>
      <c r="E140" s="357" t="s">
        <v>5449</v>
      </c>
      <c r="F140" s="358" t="s">
        <v>5450</v>
      </c>
      <c r="G140" s="359" t="str">
        <f t="shared" si="15"/>
        <v>фото1</v>
      </c>
      <c r="H140" s="359"/>
      <c r="I140" s="360" t="s">
        <v>5451</v>
      </c>
      <c r="J140" s="361">
        <v>120</v>
      </c>
      <c r="K140" s="362" t="s">
        <v>13</v>
      </c>
      <c r="L140" s="363">
        <v>25</v>
      </c>
      <c r="M140" s="364">
        <v>475</v>
      </c>
      <c r="N140" s="477"/>
      <c r="O140" s="281">
        <f t="shared" si="16"/>
        <v>0</v>
      </c>
      <c r="P140" s="365"/>
      <c r="Q140" s="282"/>
      <c r="R140" s="283">
        <f t="shared" si="17"/>
        <v>19</v>
      </c>
    </row>
    <row r="141" spans="1:18" ht="25.5" x14ac:dyDescent="0.2">
      <c r="A141" s="468">
        <v>125</v>
      </c>
      <c r="B141" s="354">
        <v>1481</v>
      </c>
      <c r="C141" s="355" t="s">
        <v>6576</v>
      </c>
      <c r="D141" s="356"/>
      <c r="E141" s="357" t="s">
        <v>5452</v>
      </c>
      <c r="F141" s="358" t="s">
        <v>5453</v>
      </c>
      <c r="G141" s="359" t="str">
        <f t="shared" si="15"/>
        <v>фото1</v>
      </c>
      <c r="H141" s="359"/>
      <c r="I141" s="360" t="s">
        <v>5454</v>
      </c>
      <c r="J141" s="361">
        <v>60</v>
      </c>
      <c r="K141" s="362" t="s">
        <v>13</v>
      </c>
      <c r="L141" s="363">
        <v>25</v>
      </c>
      <c r="M141" s="364">
        <v>610</v>
      </c>
      <c r="N141" s="477"/>
      <c r="O141" s="281">
        <f t="shared" si="16"/>
        <v>0</v>
      </c>
      <c r="P141" s="365"/>
      <c r="Q141" s="282"/>
      <c r="R141" s="283">
        <f t="shared" si="17"/>
        <v>24.4</v>
      </c>
    </row>
    <row r="142" spans="1:18" ht="25.5" x14ac:dyDescent="0.2">
      <c r="A142" s="468">
        <v>126</v>
      </c>
      <c r="B142" s="354">
        <v>1485</v>
      </c>
      <c r="C142" s="355" t="s">
        <v>6577</v>
      </c>
      <c r="D142" s="356"/>
      <c r="E142" s="357" t="s">
        <v>5455</v>
      </c>
      <c r="F142" s="358" t="s">
        <v>5456</v>
      </c>
      <c r="G142" s="359" t="str">
        <f t="shared" si="15"/>
        <v>фото1</v>
      </c>
      <c r="H142" s="359"/>
      <c r="I142" s="360" t="s">
        <v>5457</v>
      </c>
      <c r="J142" s="361">
        <v>60</v>
      </c>
      <c r="K142" s="362" t="s">
        <v>13</v>
      </c>
      <c r="L142" s="363">
        <v>25</v>
      </c>
      <c r="M142" s="364">
        <v>610</v>
      </c>
      <c r="N142" s="477"/>
      <c r="O142" s="281">
        <f t="shared" si="16"/>
        <v>0</v>
      </c>
      <c r="P142" s="365"/>
      <c r="Q142" s="282"/>
      <c r="R142" s="283">
        <f t="shared" si="17"/>
        <v>24.4</v>
      </c>
    </row>
    <row r="143" spans="1:18" ht="25.5" x14ac:dyDescent="0.2">
      <c r="A143" s="468">
        <v>127</v>
      </c>
      <c r="B143" s="354">
        <v>1490</v>
      </c>
      <c r="C143" s="355" t="s">
        <v>6578</v>
      </c>
      <c r="D143" s="356"/>
      <c r="E143" s="357" t="s">
        <v>5458</v>
      </c>
      <c r="F143" s="358" t="s">
        <v>5459</v>
      </c>
      <c r="G143" s="359" t="str">
        <f t="shared" si="15"/>
        <v>фото1</v>
      </c>
      <c r="H143" s="359"/>
      <c r="I143" s="360" t="s">
        <v>5460</v>
      </c>
      <c r="J143" s="361">
        <v>60</v>
      </c>
      <c r="K143" s="362" t="s">
        <v>13</v>
      </c>
      <c r="L143" s="363">
        <v>25</v>
      </c>
      <c r="M143" s="364">
        <v>610</v>
      </c>
      <c r="N143" s="477"/>
      <c r="O143" s="281">
        <f t="shared" si="16"/>
        <v>0</v>
      </c>
      <c r="P143" s="365"/>
      <c r="Q143" s="282"/>
      <c r="R143" s="283">
        <f t="shared" si="17"/>
        <v>24.4</v>
      </c>
    </row>
    <row r="144" spans="1:18" ht="25.5" x14ac:dyDescent="0.2">
      <c r="A144" s="468">
        <v>128</v>
      </c>
      <c r="B144" s="354">
        <v>1500</v>
      </c>
      <c r="C144" s="355" t="s">
        <v>6839</v>
      </c>
      <c r="D144" s="356"/>
      <c r="E144" s="357" t="s">
        <v>5461</v>
      </c>
      <c r="F144" s="358" t="s">
        <v>5462</v>
      </c>
      <c r="G144" s="359" t="str">
        <f t="shared" si="15"/>
        <v>фото1</v>
      </c>
      <c r="H144" s="359"/>
      <c r="I144" s="360" t="s">
        <v>5463</v>
      </c>
      <c r="J144" s="361">
        <v>80</v>
      </c>
      <c r="K144" s="362" t="s">
        <v>13</v>
      </c>
      <c r="L144" s="363">
        <v>25</v>
      </c>
      <c r="M144" s="364">
        <v>490</v>
      </c>
      <c r="N144" s="477"/>
      <c r="O144" s="281">
        <f t="shared" si="16"/>
        <v>0</v>
      </c>
      <c r="P144" s="365"/>
      <c r="Q144" s="282"/>
      <c r="R144" s="283">
        <f t="shared" si="17"/>
        <v>19.600000000000001</v>
      </c>
    </row>
    <row r="145" spans="1:18" ht="15.75" x14ac:dyDescent="0.2">
      <c r="A145" s="468">
        <v>129</v>
      </c>
      <c r="B145" s="354">
        <v>9397</v>
      </c>
      <c r="C145" s="355" t="s">
        <v>11648</v>
      </c>
      <c r="D145" s="356"/>
      <c r="E145" s="357" t="s">
        <v>11649</v>
      </c>
      <c r="F145" s="358" t="s">
        <v>11650</v>
      </c>
      <c r="G145" s="359" t="str">
        <f t="shared" si="15"/>
        <v>фото1</v>
      </c>
      <c r="H145" s="359"/>
      <c r="I145" s="360" t="s">
        <v>11651</v>
      </c>
      <c r="J145" s="361">
        <v>50</v>
      </c>
      <c r="K145" s="362" t="s">
        <v>14</v>
      </c>
      <c r="L145" s="363">
        <v>25</v>
      </c>
      <c r="M145" s="364">
        <v>391</v>
      </c>
      <c r="N145" s="477"/>
      <c r="O145" s="281">
        <f t="shared" si="16"/>
        <v>0</v>
      </c>
      <c r="P145" s="365"/>
      <c r="Q145" s="282" t="s">
        <v>11622</v>
      </c>
      <c r="R145" s="283">
        <f t="shared" si="17"/>
        <v>15.64</v>
      </c>
    </row>
    <row r="146" spans="1:18" ht="25.5" x14ac:dyDescent="0.2">
      <c r="A146" s="468">
        <v>130</v>
      </c>
      <c r="B146" s="354">
        <v>6397</v>
      </c>
      <c r="C146" s="355" t="s">
        <v>9729</v>
      </c>
      <c r="D146" s="356"/>
      <c r="E146" s="357" t="s">
        <v>9730</v>
      </c>
      <c r="F146" s="358" t="s">
        <v>9731</v>
      </c>
      <c r="G146" s="359" t="str">
        <f t="shared" si="15"/>
        <v>фото1</v>
      </c>
      <c r="H146" s="359"/>
      <c r="I146" s="360" t="s">
        <v>9732</v>
      </c>
      <c r="J146" s="361">
        <v>60</v>
      </c>
      <c r="K146" s="362" t="s">
        <v>13</v>
      </c>
      <c r="L146" s="363">
        <v>25</v>
      </c>
      <c r="M146" s="364">
        <v>451</v>
      </c>
      <c r="N146" s="477"/>
      <c r="O146" s="281">
        <f t="shared" si="16"/>
        <v>0</v>
      </c>
      <c r="P146" s="365"/>
      <c r="Q146" s="282"/>
      <c r="R146" s="283">
        <f t="shared" si="17"/>
        <v>18.04</v>
      </c>
    </row>
    <row r="147" spans="1:18" ht="25.5" x14ac:dyDescent="0.2">
      <c r="A147" s="468">
        <v>131</v>
      </c>
      <c r="B147" s="354">
        <v>3225</v>
      </c>
      <c r="C147" s="355" t="s">
        <v>6579</v>
      </c>
      <c r="D147" s="356"/>
      <c r="E147" s="357" t="s">
        <v>5464</v>
      </c>
      <c r="F147" s="358" t="s">
        <v>5465</v>
      </c>
      <c r="G147" s="359" t="str">
        <f t="shared" si="15"/>
        <v>фото1</v>
      </c>
      <c r="H147" s="359"/>
      <c r="I147" s="360" t="s">
        <v>5466</v>
      </c>
      <c r="J147" s="361">
        <v>80</v>
      </c>
      <c r="K147" s="362" t="s">
        <v>13</v>
      </c>
      <c r="L147" s="363">
        <v>25</v>
      </c>
      <c r="M147" s="364">
        <v>595</v>
      </c>
      <c r="N147" s="477"/>
      <c r="O147" s="281">
        <f t="shared" si="16"/>
        <v>0</v>
      </c>
      <c r="P147" s="365"/>
      <c r="Q147" s="282"/>
      <c r="R147" s="283">
        <f t="shared" si="17"/>
        <v>23.8</v>
      </c>
    </row>
    <row r="148" spans="1:18" ht="25.5" x14ac:dyDescent="0.2">
      <c r="A148" s="468">
        <v>132</v>
      </c>
      <c r="B148" s="354">
        <v>2962</v>
      </c>
      <c r="C148" s="355" t="s">
        <v>10081</v>
      </c>
      <c r="D148" s="356"/>
      <c r="E148" s="357" t="s">
        <v>10082</v>
      </c>
      <c r="F148" s="358" t="s">
        <v>10083</v>
      </c>
      <c r="G148" s="359" t="str">
        <f t="shared" si="15"/>
        <v>фото1</v>
      </c>
      <c r="H148" s="359"/>
      <c r="I148" s="360" t="s">
        <v>10084</v>
      </c>
      <c r="J148" s="361">
        <v>60</v>
      </c>
      <c r="K148" s="362" t="s">
        <v>13</v>
      </c>
      <c r="L148" s="363">
        <v>25</v>
      </c>
      <c r="M148" s="364">
        <v>610</v>
      </c>
      <c r="N148" s="477"/>
      <c r="O148" s="281">
        <f t="shared" si="16"/>
        <v>0</v>
      </c>
      <c r="P148" s="365"/>
      <c r="Q148" s="282"/>
      <c r="R148" s="283">
        <f t="shared" si="17"/>
        <v>24.4</v>
      </c>
    </row>
    <row r="149" spans="1:18" ht="25.5" x14ac:dyDescent="0.2">
      <c r="A149" s="468">
        <v>133</v>
      </c>
      <c r="B149" s="354">
        <v>9398</v>
      </c>
      <c r="C149" s="355" t="s">
        <v>14152</v>
      </c>
      <c r="D149" s="356" t="s">
        <v>14153</v>
      </c>
      <c r="E149" s="357" t="s">
        <v>11652</v>
      </c>
      <c r="F149" s="358" t="s">
        <v>11653</v>
      </c>
      <c r="G149" s="359" t="str">
        <f t="shared" si="15"/>
        <v>фото1</v>
      </c>
      <c r="H149" s="359"/>
      <c r="I149" s="360" t="s">
        <v>11654</v>
      </c>
      <c r="J149" s="361">
        <v>45</v>
      </c>
      <c r="K149" s="362" t="s">
        <v>14</v>
      </c>
      <c r="L149" s="363">
        <v>25</v>
      </c>
      <c r="M149" s="364">
        <v>460</v>
      </c>
      <c r="N149" s="477"/>
      <c r="O149" s="281">
        <f t="shared" si="16"/>
        <v>0</v>
      </c>
      <c r="P149" s="365"/>
      <c r="Q149" s="282" t="s">
        <v>11622</v>
      </c>
      <c r="R149" s="283">
        <f t="shared" si="17"/>
        <v>18.399999999999999</v>
      </c>
    </row>
    <row r="150" spans="1:18" ht="25.5" x14ac:dyDescent="0.2">
      <c r="A150" s="468">
        <v>134</v>
      </c>
      <c r="B150" s="354">
        <v>9399</v>
      </c>
      <c r="C150" s="355" t="s">
        <v>11655</v>
      </c>
      <c r="D150" s="356" t="s">
        <v>14154</v>
      </c>
      <c r="E150" s="357" t="s">
        <v>11656</v>
      </c>
      <c r="F150" s="358" t="s">
        <v>11657</v>
      </c>
      <c r="G150" s="359" t="str">
        <f t="shared" si="15"/>
        <v>фото1</v>
      </c>
      <c r="H150" s="359"/>
      <c r="I150" s="360" t="s">
        <v>11658</v>
      </c>
      <c r="J150" s="361">
        <v>45</v>
      </c>
      <c r="K150" s="362" t="s">
        <v>14</v>
      </c>
      <c r="L150" s="363">
        <v>25</v>
      </c>
      <c r="M150" s="364">
        <v>460</v>
      </c>
      <c r="N150" s="477"/>
      <c r="O150" s="281">
        <f t="shared" si="16"/>
        <v>0</v>
      </c>
      <c r="P150" s="365"/>
      <c r="Q150" s="282" t="s">
        <v>11622</v>
      </c>
      <c r="R150" s="283">
        <f t="shared" si="17"/>
        <v>18.399999999999999</v>
      </c>
    </row>
    <row r="151" spans="1:18" ht="25.5" x14ac:dyDescent="0.2">
      <c r="A151" s="468">
        <v>135</v>
      </c>
      <c r="B151" s="354">
        <v>10642</v>
      </c>
      <c r="C151" s="355" t="s">
        <v>14155</v>
      </c>
      <c r="D151" s="356" t="s">
        <v>14156</v>
      </c>
      <c r="E151" s="482" t="s">
        <v>14157</v>
      </c>
      <c r="F151" s="483" t="s">
        <v>14158</v>
      </c>
      <c r="G151" s="359" t="str">
        <f t="shared" si="15"/>
        <v>фото1</v>
      </c>
      <c r="H151" s="359"/>
      <c r="I151" s="360" t="s">
        <v>14159</v>
      </c>
      <c r="J151" s="361">
        <v>45</v>
      </c>
      <c r="K151" s="362" t="s">
        <v>14</v>
      </c>
      <c r="L151" s="363">
        <v>25</v>
      </c>
      <c r="M151" s="364">
        <v>460</v>
      </c>
      <c r="N151" s="477"/>
      <c r="O151" s="281">
        <f t="shared" si="16"/>
        <v>0</v>
      </c>
      <c r="P151" s="365"/>
      <c r="Q151" s="282" t="s">
        <v>13902</v>
      </c>
      <c r="R151" s="283">
        <f t="shared" si="17"/>
        <v>18.399999999999999</v>
      </c>
    </row>
    <row r="152" spans="1:18" ht="25.5" x14ac:dyDescent="0.2">
      <c r="A152" s="468">
        <v>136</v>
      </c>
      <c r="B152" s="354">
        <v>9400</v>
      </c>
      <c r="C152" s="355" t="s">
        <v>11659</v>
      </c>
      <c r="D152" s="356" t="s">
        <v>14160</v>
      </c>
      <c r="E152" s="357" t="s">
        <v>11660</v>
      </c>
      <c r="F152" s="358" t="s">
        <v>11661</v>
      </c>
      <c r="G152" s="359" t="str">
        <f t="shared" si="15"/>
        <v>фото1</v>
      </c>
      <c r="H152" s="359"/>
      <c r="I152" s="360" t="s">
        <v>11662</v>
      </c>
      <c r="J152" s="361">
        <v>45</v>
      </c>
      <c r="K152" s="362" t="s">
        <v>14</v>
      </c>
      <c r="L152" s="363">
        <v>25</v>
      </c>
      <c r="M152" s="364">
        <v>460</v>
      </c>
      <c r="N152" s="477"/>
      <c r="O152" s="281">
        <f t="shared" si="16"/>
        <v>0</v>
      </c>
      <c r="P152" s="365"/>
      <c r="Q152" s="282" t="s">
        <v>11622</v>
      </c>
      <c r="R152" s="283">
        <f t="shared" si="17"/>
        <v>18.399999999999999</v>
      </c>
    </row>
    <row r="153" spans="1:18" ht="25.5" x14ac:dyDescent="0.2">
      <c r="A153" s="468">
        <v>137</v>
      </c>
      <c r="B153" s="354">
        <v>9401</v>
      </c>
      <c r="C153" s="355" t="s">
        <v>11663</v>
      </c>
      <c r="D153" s="356" t="s">
        <v>14161</v>
      </c>
      <c r="E153" s="357" t="s">
        <v>11664</v>
      </c>
      <c r="F153" s="358" t="s">
        <v>11665</v>
      </c>
      <c r="G153" s="359" t="str">
        <f t="shared" si="15"/>
        <v>фото1</v>
      </c>
      <c r="H153" s="359"/>
      <c r="I153" s="360" t="s">
        <v>11666</v>
      </c>
      <c r="J153" s="361">
        <v>45</v>
      </c>
      <c r="K153" s="362" t="s">
        <v>14</v>
      </c>
      <c r="L153" s="363">
        <v>25</v>
      </c>
      <c r="M153" s="364">
        <v>460</v>
      </c>
      <c r="N153" s="477"/>
      <c r="O153" s="281">
        <f t="shared" si="16"/>
        <v>0</v>
      </c>
      <c r="P153" s="365"/>
      <c r="Q153" s="282" t="s">
        <v>11622</v>
      </c>
      <c r="R153" s="283">
        <f t="shared" si="17"/>
        <v>18.399999999999999</v>
      </c>
    </row>
    <row r="154" spans="1:18" ht="38.25" x14ac:dyDescent="0.2">
      <c r="A154" s="468">
        <v>138</v>
      </c>
      <c r="B154" s="354">
        <v>7041</v>
      </c>
      <c r="C154" s="355" t="s">
        <v>11254</v>
      </c>
      <c r="D154" s="356"/>
      <c r="E154" s="357" t="s">
        <v>10085</v>
      </c>
      <c r="F154" s="358" t="s">
        <v>10086</v>
      </c>
      <c r="G154" s="359" t="str">
        <f t="shared" si="15"/>
        <v>фото1</v>
      </c>
      <c r="H154" s="359"/>
      <c r="I154" s="360" t="s">
        <v>10087</v>
      </c>
      <c r="J154" s="361">
        <v>100</v>
      </c>
      <c r="K154" s="362" t="s">
        <v>13</v>
      </c>
      <c r="L154" s="363">
        <v>25</v>
      </c>
      <c r="M154" s="364">
        <v>610</v>
      </c>
      <c r="N154" s="477"/>
      <c r="O154" s="281">
        <f t="shared" si="16"/>
        <v>0</v>
      </c>
      <c r="P154" s="365"/>
      <c r="Q154" s="282"/>
      <c r="R154" s="283">
        <f t="shared" si="17"/>
        <v>24.4</v>
      </c>
    </row>
    <row r="155" spans="1:18" ht="25.5" x14ac:dyDescent="0.2">
      <c r="A155" s="468">
        <v>139</v>
      </c>
      <c r="B155" s="354">
        <v>6407</v>
      </c>
      <c r="C155" s="355" t="s">
        <v>9733</v>
      </c>
      <c r="D155" s="356"/>
      <c r="E155" s="357" t="s">
        <v>9734</v>
      </c>
      <c r="F155" s="358" t="s">
        <v>9735</v>
      </c>
      <c r="G155" s="359" t="str">
        <f t="shared" si="15"/>
        <v>фото1</v>
      </c>
      <c r="H155" s="359"/>
      <c r="I155" s="360" t="s">
        <v>9736</v>
      </c>
      <c r="J155" s="361">
        <v>90</v>
      </c>
      <c r="K155" s="362" t="s">
        <v>13</v>
      </c>
      <c r="L155" s="363">
        <v>25</v>
      </c>
      <c r="M155" s="364">
        <v>610</v>
      </c>
      <c r="N155" s="477"/>
      <c r="O155" s="281">
        <f t="shared" si="16"/>
        <v>0</v>
      </c>
      <c r="P155" s="365"/>
      <c r="Q155" s="282"/>
      <c r="R155" s="283">
        <f t="shared" si="17"/>
        <v>24.4</v>
      </c>
    </row>
    <row r="156" spans="1:18" ht="25.5" x14ac:dyDescent="0.2">
      <c r="A156" s="468">
        <v>140</v>
      </c>
      <c r="B156" s="354">
        <v>2958</v>
      </c>
      <c r="C156" s="355" t="s">
        <v>6580</v>
      </c>
      <c r="D156" s="356"/>
      <c r="E156" s="357" t="s">
        <v>5467</v>
      </c>
      <c r="F156" s="358" t="s">
        <v>5468</v>
      </c>
      <c r="G156" s="359" t="str">
        <f t="shared" si="15"/>
        <v>фото1</v>
      </c>
      <c r="H156" s="359"/>
      <c r="I156" s="360" t="s">
        <v>9737</v>
      </c>
      <c r="J156" s="361">
        <v>95</v>
      </c>
      <c r="K156" s="362" t="s">
        <v>13</v>
      </c>
      <c r="L156" s="363">
        <v>25</v>
      </c>
      <c r="M156" s="364">
        <v>505</v>
      </c>
      <c r="N156" s="477"/>
      <c r="O156" s="281">
        <f t="shared" si="16"/>
        <v>0</v>
      </c>
      <c r="P156" s="365"/>
      <c r="Q156" s="282"/>
      <c r="R156" s="283">
        <f t="shared" si="17"/>
        <v>20.2</v>
      </c>
    </row>
    <row r="157" spans="1:18" ht="15.75" x14ac:dyDescent="0.2">
      <c r="A157" s="468">
        <v>141</v>
      </c>
      <c r="B157" s="469"/>
      <c r="C157" s="469"/>
      <c r="D157" s="469"/>
      <c r="E157" s="478" t="s">
        <v>5469</v>
      </c>
      <c r="F157" s="478"/>
      <c r="G157" s="478"/>
      <c r="H157" s="478"/>
      <c r="I157" s="493"/>
      <c r="J157" s="494"/>
      <c r="K157" s="473"/>
      <c r="L157" s="474"/>
      <c r="M157" s="495"/>
      <c r="N157" s="496"/>
      <c r="O157" s="515"/>
      <c r="P157" s="515"/>
      <c r="Q157" s="515"/>
      <c r="R157" s="515"/>
    </row>
    <row r="158" spans="1:18" ht="15.75" x14ac:dyDescent="0.2">
      <c r="A158" s="468">
        <v>142</v>
      </c>
      <c r="B158" s="354">
        <v>229</v>
      </c>
      <c r="C158" s="355" t="s">
        <v>6581</v>
      </c>
      <c r="D158" s="356"/>
      <c r="E158" s="357" t="s">
        <v>5470</v>
      </c>
      <c r="F158" s="358" t="s">
        <v>5471</v>
      </c>
      <c r="G158" s="359" t="str">
        <f t="shared" ref="G158:G191" si="18">HYPERLINK("http://www.gardenbulbs.ru/images/Lilium_CL/thumbnails/"&amp;C158&amp;".jpg","фото1")</f>
        <v>фото1</v>
      </c>
      <c r="H158" s="359"/>
      <c r="I158" s="360" t="s">
        <v>706</v>
      </c>
      <c r="J158" s="361">
        <v>65</v>
      </c>
      <c r="K158" s="362" t="s">
        <v>13</v>
      </c>
      <c r="L158" s="363">
        <v>25</v>
      </c>
      <c r="M158" s="364">
        <v>804</v>
      </c>
      <c r="N158" s="477"/>
      <c r="O158" s="281">
        <f t="shared" ref="O158:O191" si="19">IF(ISERROR(M158*N158),0,M158*N158)</f>
        <v>0</v>
      </c>
      <c r="P158" s="365"/>
      <c r="Q158" s="282"/>
      <c r="R158" s="283">
        <f t="shared" ref="R158:R191" si="20">M158/L158</f>
        <v>32.159999999999997</v>
      </c>
    </row>
    <row r="159" spans="1:18" ht="15.75" x14ac:dyDescent="0.2">
      <c r="A159" s="468">
        <v>143</v>
      </c>
      <c r="B159" s="354">
        <v>1422</v>
      </c>
      <c r="C159" s="355" t="s">
        <v>6582</v>
      </c>
      <c r="D159" s="356"/>
      <c r="E159" s="357" t="s">
        <v>5472</v>
      </c>
      <c r="F159" s="358" t="s">
        <v>5473</v>
      </c>
      <c r="G159" s="359" t="str">
        <f t="shared" si="18"/>
        <v>фото1</v>
      </c>
      <c r="H159" s="359"/>
      <c r="I159" s="360" t="s">
        <v>706</v>
      </c>
      <c r="J159" s="361">
        <v>60</v>
      </c>
      <c r="K159" s="362" t="s">
        <v>13</v>
      </c>
      <c r="L159" s="363">
        <v>25</v>
      </c>
      <c r="M159" s="364">
        <v>804</v>
      </c>
      <c r="N159" s="477"/>
      <c r="O159" s="281">
        <f t="shared" si="19"/>
        <v>0</v>
      </c>
      <c r="P159" s="365"/>
      <c r="Q159" s="282"/>
      <c r="R159" s="283">
        <f t="shared" si="20"/>
        <v>32.159999999999997</v>
      </c>
    </row>
    <row r="160" spans="1:18" ht="15.75" x14ac:dyDescent="0.2">
      <c r="A160" s="468">
        <v>144</v>
      </c>
      <c r="B160" s="354">
        <v>182</v>
      </c>
      <c r="C160" s="355" t="s">
        <v>6583</v>
      </c>
      <c r="D160" s="356"/>
      <c r="E160" s="357" t="s">
        <v>346</v>
      </c>
      <c r="F160" s="358" t="s">
        <v>345</v>
      </c>
      <c r="G160" s="359" t="str">
        <f t="shared" si="18"/>
        <v>фото1</v>
      </c>
      <c r="H160" s="359"/>
      <c r="I160" s="360" t="s">
        <v>5474</v>
      </c>
      <c r="J160" s="361">
        <v>60</v>
      </c>
      <c r="K160" s="362" t="s">
        <v>13</v>
      </c>
      <c r="L160" s="363">
        <v>25</v>
      </c>
      <c r="M160" s="364">
        <v>878</v>
      </c>
      <c r="N160" s="477"/>
      <c r="O160" s="281">
        <f t="shared" si="19"/>
        <v>0</v>
      </c>
      <c r="P160" s="365"/>
      <c r="Q160" s="282"/>
      <c r="R160" s="283">
        <f t="shared" si="20"/>
        <v>35.119999999999997</v>
      </c>
    </row>
    <row r="161" spans="1:18" ht="38.25" x14ac:dyDescent="0.2">
      <c r="A161" s="468">
        <v>145</v>
      </c>
      <c r="B161" s="354">
        <v>10643</v>
      </c>
      <c r="C161" s="355" t="s">
        <v>14162</v>
      </c>
      <c r="D161" s="356"/>
      <c r="E161" s="482" t="s">
        <v>14163</v>
      </c>
      <c r="F161" s="483" t="s">
        <v>14164</v>
      </c>
      <c r="G161" s="359" t="str">
        <f t="shared" si="18"/>
        <v>фото1</v>
      </c>
      <c r="H161" s="359"/>
      <c r="I161" s="360" t="s">
        <v>14165</v>
      </c>
      <c r="J161" s="361">
        <v>100</v>
      </c>
      <c r="K161" s="362" t="s">
        <v>13</v>
      </c>
      <c r="L161" s="363">
        <v>25</v>
      </c>
      <c r="M161" s="364">
        <v>878</v>
      </c>
      <c r="N161" s="477"/>
      <c r="O161" s="281">
        <f t="shared" si="19"/>
        <v>0</v>
      </c>
      <c r="P161" s="365"/>
      <c r="Q161" s="282" t="s">
        <v>13902</v>
      </c>
      <c r="R161" s="283">
        <f t="shared" si="20"/>
        <v>35.119999999999997</v>
      </c>
    </row>
    <row r="162" spans="1:18" ht="25.5" x14ac:dyDescent="0.2">
      <c r="A162" s="468">
        <v>146</v>
      </c>
      <c r="B162" s="354">
        <v>847</v>
      </c>
      <c r="C162" s="355" t="s">
        <v>10088</v>
      </c>
      <c r="D162" s="356"/>
      <c r="E162" s="357" t="s">
        <v>10089</v>
      </c>
      <c r="F162" s="358" t="s">
        <v>10090</v>
      </c>
      <c r="G162" s="359" t="str">
        <f t="shared" si="18"/>
        <v>фото1</v>
      </c>
      <c r="H162" s="359"/>
      <c r="I162" s="360" t="s">
        <v>10091</v>
      </c>
      <c r="J162" s="361">
        <v>90</v>
      </c>
      <c r="K162" s="362" t="s">
        <v>13</v>
      </c>
      <c r="L162" s="363">
        <v>25</v>
      </c>
      <c r="M162" s="364">
        <v>878</v>
      </c>
      <c r="N162" s="477"/>
      <c r="O162" s="281">
        <f t="shared" si="19"/>
        <v>0</v>
      </c>
      <c r="P162" s="365"/>
      <c r="Q162" s="282"/>
      <c r="R162" s="283">
        <f t="shared" si="20"/>
        <v>35.119999999999997</v>
      </c>
    </row>
    <row r="163" spans="1:18" ht="15.75" x14ac:dyDescent="0.2">
      <c r="A163" s="468">
        <v>147</v>
      </c>
      <c r="B163" s="354">
        <v>4323</v>
      </c>
      <c r="C163" s="355" t="s">
        <v>6584</v>
      </c>
      <c r="D163" s="356"/>
      <c r="E163" s="357" t="s">
        <v>5475</v>
      </c>
      <c r="F163" s="358" t="s">
        <v>5476</v>
      </c>
      <c r="G163" s="359" t="str">
        <f t="shared" si="18"/>
        <v>фото1</v>
      </c>
      <c r="H163" s="359"/>
      <c r="I163" s="360" t="s">
        <v>5477</v>
      </c>
      <c r="J163" s="361">
        <v>80</v>
      </c>
      <c r="K163" s="362" t="s">
        <v>13</v>
      </c>
      <c r="L163" s="363">
        <v>25</v>
      </c>
      <c r="M163" s="364">
        <v>804</v>
      </c>
      <c r="N163" s="477"/>
      <c r="O163" s="281">
        <f t="shared" si="19"/>
        <v>0</v>
      </c>
      <c r="P163" s="365"/>
      <c r="Q163" s="282"/>
      <c r="R163" s="283">
        <f t="shared" si="20"/>
        <v>32.159999999999997</v>
      </c>
    </row>
    <row r="164" spans="1:18" ht="15.75" x14ac:dyDescent="0.2">
      <c r="A164" s="468">
        <v>148</v>
      </c>
      <c r="B164" s="354">
        <v>1009</v>
      </c>
      <c r="C164" s="355" t="s">
        <v>11255</v>
      </c>
      <c r="D164" s="356"/>
      <c r="E164" s="357" t="s">
        <v>10092</v>
      </c>
      <c r="F164" s="358" t="s">
        <v>10093</v>
      </c>
      <c r="G164" s="359" t="str">
        <f t="shared" si="18"/>
        <v>фото1</v>
      </c>
      <c r="H164" s="359"/>
      <c r="I164" s="360" t="s">
        <v>5486</v>
      </c>
      <c r="J164" s="361">
        <v>100</v>
      </c>
      <c r="K164" s="362" t="s">
        <v>13</v>
      </c>
      <c r="L164" s="363">
        <v>25</v>
      </c>
      <c r="M164" s="364">
        <v>878</v>
      </c>
      <c r="N164" s="477"/>
      <c r="O164" s="281">
        <f t="shared" si="19"/>
        <v>0</v>
      </c>
      <c r="P164" s="365"/>
      <c r="Q164" s="282"/>
      <c r="R164" s="283">
        <f t="shared" si="20"/>
        <v>35.119999999999997</v>
      </c>
    </row>
    <row r="165" spans="1:18" ht="15.75" x14ac:dyDescent="0.2">
      <c r="A165" s="468">
        <v>149</v>
      </c>
      <c r="B165" s="354">
        <v>1442</v>
      </c>
      <c r="C165" s="355" t="s">
        <v>6585</v>
      </c>
      <c r="D165" s="356"/>
      <c r="E165" s="357" t="s">
        <v>5478</v>
      </c>
      <c r="F165" s="358" t="s">
        <v>5479</v>
      </c>
      <c r="G165" s="359" t="str">
        <f t="shared" si="18"/>
        <v>фото1</v>
      </c>
      <c r="H165" s="359"/>
      <c r="I165" s="360" t="s">
        <v>5480</v>
      </c>
      <c r="J165" s="361">
        <v>70</v>
      </c>
      <c r="K165" s="362" t="s">
        <v>13</v>
      </c>
      <c r="L165" s="363">
        <v>25</v>
      </c>
      <c r="M165" s="364">
        <v>804</v>
      </c>
      <c r="N165" s="477"/>
      <c r="O165" s="281">
        <f t="shared" si="19"/>
        <v>0</v>
      </c>
      <c r="P165" s="365"/>
      <c r="Q165" s="282"/>
      <c r="R165" s="283">
        <f t="shared" si="20"/>
        <v>32.159999999999997</v>
      </c>
    </row>
    <row r="166" spans="1:18" ht="38.25" x14ac:dyDescent="0.2">
      <c r="A166" s="468">
        <v>150</v>
      </c>
      <c r="B166" s="354">
        <v>7033</v>
      </c>
      <c r="C166" s="355" t="s">
        <v>6840</v>
      </c>
      <c r="D166" s="356"/>
      <c r="E166" s="357" t="s">
        <v>6324</v>
      </c>
      <c r="F166" s="358" t="s">
        <v>6325</v>
      </c>
      <c r="G166" s="359" t="str">
        <f t="shared" si="18"/>
        <v>фото1</v>
      </c>
      <c r="H166" s="359"/>
      <c r="I166" s="360" t="s">
        <v>6326</v>
      </c>
      <c r="J166" s="361">
        <v>90</v>
      </c>
      <c r="K166" s="362" t="s">
        <v>13</v>
      </c>
      <c r="L166" s="363">
        <v>25</v>
      </c>
      <c r="M166" s="364">
        <v>774</v>
      </c>
      <c r="N166" s="477"/>
      <c r="O166" s="281">
        <f t="shared" si="19"/>
        <v>0</v>
      </c>
      <c r="P166" s="365"/>
      <c r="Q166" s="282"/>
      <c r="R166" s="283">
        <f t="shared" si="20"/>
        <v>30.96</v>
      </c>
    </row>
    <row r="167" spans="1:18" ht="15.75" x14ac:dyDescent="0.2">
      <c r="A167" s="468">
        <v>151</v>
      </c>
      <c r="B167" s="354">
        <v>183</v>
      </c>
      <c r="C167" s="355" t="s">
        <v>6586</v>
      </c>
      <c r="D167" s="356"/>
      <c r="E167" s="357" t="s">
        <v>5481</v>
      </c>
      <c r="F167" s="358" t="s">
        <v>5482</v>
      </c>
      <c r="G167" s="359" t="str">
        <f t="shared" si="18"/>
        <v>фото1</v>
      </c>
      <c r="H167" s="359"/>
      <c r="I167" s="360" t="s">
        <v>5483</v>
      </c>
      <c r="J167" s="361">
        <v>90</v>
      </c>
      <c r="K167" s="362" t="s">
        <v>13</v>
      </c>
      <c r="L167" s="363">
        <v>25</v>
      </c>
      <c r="M167" s="364">
        <v>878</v>
      </c>
      <c r="N167" s="477"/>
      <c r="O167" s="281">
        <f t="shared" si="19"/>
        <v>0</v>
      </c>
      <c r="P167" s="365"/>
      <c r="Q167" s="282"/>
      <c r="R167" s="283">
        <f t="shared" si="20"/>
        <v>35.119999999999997</v>
      </c>
    </row>
    <row r="168" spans="1:18" ht="15.75" x14ac:dyDescent="0.2">
      <c r="A168" s="468">
        <v>152</v>
      </c>
      <c r="B168" s="354">
        <v>427</v>
      </c>
      <c r="C168" s="355" t="s">
        <v>6587</v>
      </c>
      <c r="D168" s="356"/>
      <c r="E168" s="357" t="s">
        <v>5484</v>
      </c>
      <c r="F168" s="358" t="s">
        <v>5485</v>
      </c>
      <c r="G168" s="359" t="str">
        <f t="shared" si="18"/>
        <v>фото1</v>
      </c>
      <c r="H168" s="359"/>
      <c r="I168" s="360" t="s">
        <v>5486</v>
      </c>
      <c r="J168" s="361">
        <v>80</v>
      </c>
      <c r="K168" s="362" t="s">
        <v>13</v>
      </c>
      <c r="L168" s="363">
        <v>25</v>
      </c>
      <c r="M168" s="364">
        <v>804</v>
      </c>
      <c r="N168" s="477"/>
      <c r="O168" s="281">
        <f t="shared" si="19"/>
        <v>0</v>
      </c>
      <c r="P168" s="365"/>
      <c r="Q168" s="282"/>
      <c r="R168" s="283">
        <f t="shared" si="20"/>
        <v>32.159999999999997</v>
      </c>
    </row>
    <row r="169" spans="1:18" ht="51" x14ac:dyDescent="0.2">
      <c r="A169" s="468">
        <v>153</v>
      </c>
      <c r="B169" s="354">
        <v>7034</v>
      </c>
      <c r="C169" s="355" t="s">
        <v>9965</v>
      </c>
      <c r="D169" s="356"/>
      <c r="E169" s="357" t="s">
        <v>6327</v>
      </c>
      <c r="F169" s="358" t="s">
        <v>6328</v>
      </c>
      <c r="G169" s="359" t="str">
        <f t="shared" si="18"/>
        <v>фото1</v>
      </c>
      <c r="H169" s="359"/>
      <c r="I169" s="360" t="s">
        <v>9738</v>
      </c>
      <c r="J169" s="361">
        <v>100</v>
      </c>
      <c r="K169" s="362" t="s">
        <v>13</v>
      </c>
      <c r="L169" s="363">
        <v>25</v>
      </c>
      <c r="M169" s="364">
        <v>819</v>
      </c>
      <c r="N169" s="477"/>
      <c r="O169" s="281">
        <f t="shared" si="19"/>
        <v>0</v>
      </c>
      <c r="P169" s="365"/>
      <c r="Q169" s="282"/>
      <c r="R169" s="283">
        <f t="shared" si="20"/>
        <v>32.76</v>
      </c>
    </row>
    <row r="170" spans="1:18" ht="15.75" x14ac:dyDescent="0.2">
      <c r="A170" s="468">
        <v>154</v>
      </c>
      <c r="B170" s="354">
        <v>2770</v>
      </c>
      <c r="C170" s="355" t="s">
        <v>6588</v>
      </c>
      <c r="D170" s="356"/>
      <c r="E170" s="357" t="s">
        <v>3105</v>
      </c>
      <c r="F170" s="358" t="s">
        <v>3104</v>
      </c>
      <c r="G170" s="359" t="str">
        <f t="shared" si="18"/>
        <v>фото1</v>
      </c>
      <c r="H170" s="359"/>
      <c r="I170" s="360" t="s">
        <v>5487</v>
      </c>
      <c r="J170" s="361">
        <v>75</v>
      </c>
      <c r="K170" s="362" t="s">
        <v>13</v>
      </c>
      <c r="L170" s="363">
        <v>25</v>
      </c>
      <c r="M170" s="364">
        <v>819</v>
      </c>
      <c r="N170" s="477"/>
      <c r="O170" s="281">
        <f t="shared" si="19"/>
        <v>0</v>
      </c>
      <c r="P170" s="365"/>
      <c r="Q170" s="282"/>
      <c r="R170" s="283">
        <f t="shared" si="20"/>
        <v>32.76</v>
      </c>
    </row>
    <row r="171" spans="1:18" ht="25.5" x14ac:dyDescent="0.2">
      <c r="A171" s="468">
        <v>155</v>
      </c>
      <c r="B171" s="354">
        <v>10644</v>
      </c>
      <c r="C171" s="355" t="s">
        <v>14166</v>
      </c>
      <c r="D171" s="356"/>
      <c r="E171" s="482" t="s">
        <v>2684</v>
      </c>
      <c r="F171" s="483" t="s">
        <v>2683</v>
      </c>
      <c r="G171" s="359" t="str">
        <f t="shared" si="18"/>
        <v>фото1</v>
      </c>
      <c r="H171" s="359"/>
      <c r="I171" s="360" t="s">
        <v>14167</v>
      </c>
      <c r="J171" s="361">
        <v>100</v>
      </c>
      <c r="K171" s="362" t="s">
        <v>13</v>
      </c>
      <c r="L171" s="363">
        <v>25</v>
      </c>
      <c r="M171" s="364">
        <v>878</v>
      </c>
      <c r="N171" s="477"/>
      <c r="O171" s="281">
        <f t="shared" si="19"/>
        <v>0</v>
      </c>
      <c r="P171" s="365"/>
      <c r="Q171" s="282" t="s">
        <v>13902</v>
      </c>
      <c r="R171" s="283">
        <f t="shared" si="20"/>
        <v>35.119999999999997</v>
      </c>
    </row>
    <row r="172" spans="1:18" ht="25.5" x14ac:dyDescent="0.2">
      <c r="A172" s="468">
        <v>156</v>
      </c>
      <c r="B172" s="354">
        <v>7035</v>
      </c>
      <c r="C172" s="355" t="s">
        <v>9966</v>
      </c>
      <c r="D172" s="356"/>
      <c r="E172" s="357" t="s">
        <v>6329</v>
      </c>
      <c r="F172" s="358" t="s">
        <v>6330</v>
      </c>
      <c r="G172" s="359" t="str">
        <f t="shared" si="18"/>
        <v>фото1</v>
      </c>
      <c r="H172" s="359"/>
      <c r="I172" s="360" t="s">
        <v>9739</v>
      </c>
      <c r="J172" s="361">
        <v>100</v>
      </c>
      <c r="K172" s="362" t="s">
        <v>13</v>
      </c>
      <c r="L172" s="363">
        <v>25</v>
      </c>
      <c r="M172" s="364">
        <v>819</v>
      </c>
      <c r="N172" s="477"/>
      <c r="O172" s="281">
        <f t="shared" si="19"/>
        <v>0</v>
      </c>
      <c r="P172" s="365"/>
      <c r="Q172" s="282"/>
      <c r="R172" s="283">
        <f t="shared" si="20"/>
        <v>32.76</v>
      </c>
    </row>
    <row r="173" spans="1:18" ht="25.5" x14ac:dyDescent="0.2">
      <c r="A173" s="468">
        <v>157</v>
      </c>
      <c r="B173" s="354">
        <v>3825</v>
      </c>
      <c r="C173" s="355" t="s">
        <v>14168</v>
      </c>
      <c r="D173" s="356"/>
      <c r="E173" s="357" t="s">
        <v>10094</v>
      </c>
      <c r="F173" s="358" t="s">
        <v>10095</v>
      </c>
      <c r="G173" s="359" t="str">
        <f t="shared" si="18"/>
        <v>фото1</v>
      </c>
      <c r="H173" s="359"/>
      <c r="I173" s="360" t="s">
        <v>10096</v>
      </c>
      <c r="J173" s="361">
        <v>100</v>
      </c>
      <c r="K173" s="362" t="s">
        <v>13</v>
      </c>
      <c r="L173" s="363">
        <v>25</v>
      </c>
      <c r="M173" s="364">
        <v>878</v>
      </c>
      <c r="N173" s="477"/>
      <c r="O173" s="281">
        <f t="shared" si="19"/>
        <v>0</v>
      </c>
      <c r="P173" s="365"/>
      <c r="Q173" s="282"/>
      <c r="R173" s="283">
        <f t="shared" si="20"/>
        <v>35.119999999999997</v>
      </c>
    </row>
    <row r="174" spans="1:18" ht="15.75" x14ac:dyDescent="0.2">
      <c r="A174" s="468">
        <v>158</v>
      </c>
      <c r="B174" s="354">
        <v>472</v>
      </c>
      <c r="C174" s="355" t="s">
        <v>6589</v>
      </c>
      <c r="D174" s="356"/>
      <c r="E174" s="357" t="s">
        <v>5488</v>
      </c>
      <c r="F174" s="358" t="s">
        <v>5489</v>
      </c>
      <c r="G174" s="359" t="str">
        <f t="shared" si="18"/>
        <v>фото1</v>
      </c>
      <c r="H174" s="359"/>
      <c r="I174" s="360" t="s">
        <v>5490</v>
      </c>
      <c r="J174" s="361">
        <v>90</v>
      </c>
      <c r="K174" s="362" t="s">
        <v>13</v>
      </c>
      <c r="L174" s="363">
        <v>25</v>
      </c>
      <c r="M174" s="364">
        <v>819</v>
      </c>
      <c r="N174" s="477"/>
      <c r="O174" s="281">
        <f t="shared" si="19"/>
        <v>0</v>
      </c>
      <c r="P174" s="365"/>
      <c r="Q174" s="282"/>
      <c r="R174" s="283">
        <f t="shared" si="20"/>
        <v>32.76</v>
      </c>
    </row>
    <row r="175" spans="1:18" ht="25.5" x14ac:dyDescent="0.2">
      <c r="A175" s="468">
        <v>159</v>
      </c>
      <c r="B175" s="354">
        <v>184</v>
      </c>
      <c r="C175" s="355" t="s">
        <v>6590</v>
      </c>
      <c r="D175" s="356"/>
      <c r="E175" s="357" t="s">
        <v>5491</v>
      </c>
      <c r="F175" s="358" t="s">
        <v>5492</v>
      </c>
      <c r="G175" s="359" t="str">
        <f t="shared" si="18"/>
        <v>фото1</v>
      </c>
      <c r="H175" s="359"/>
      <c r="I175" s="360" t="s">
        <v>5493</v>
      </c>
      <c r="J175" s="361">
        <v>95</v>
      </c>
      <c r="K175" s="362" t="s">
        <v>13</v>
      </c>
      <c r="L175" s="363">
        <v>25</v>
      </c>
      <c r="M175" s="364">
        <v>819</v>
      </c>
      <c r="N175" s="477"/>
      <c r="O175" s="281">
        <f t="shared" si="19"/>
        <v>0</v>
      </c>
      <c r="P175" s="365"/>
      <c r="Q175" s="282"/>
      <c r="R175" s="283">
        <f t="shared" si="20"/>
        <v>32.76</v>
      </c>
    </row>
    <row r="176" spans="1:18" ht="51" x14ac:dyDescent="0.2">
      <c r="A176" s="468">
        <v>160</v>
      </c>
      <c r="B176" s="354">
        <v>7039</v>
      </c>
      <c r="C176" s="355" t="s">
        <v>9967</v>
      </c>
      <c r="D176" s="356"/>
      <c r="E176" s="357" t="s">
        <v>6331</v>
      </c>
      <c r="F176" s="358" t="s">
        <v>6332</v>
      </c>
      <c r="G176" s="359" t="str">
        <f t="shared" si="18"/>
        <v>фото1</v>
      </c>
      <c r="H176" s="359"/>
      <c r="I176" s="360" t="s">
        <v>9740</v>
      </c>
      <c r="J176" s="361">
        <v>100</v>
      </c>
      <c r="K176" s="362" t="s">
        <v>13</v>
      </c>
      <c r="L176" s="363">
        <v>25</v>
      </c>
      <c r="M176" s="364">
        <v>819</v>
      </c>
      <c r="N176" s="477"/>
      <c r="O176" s="281">
        <f t="shared" si="19"/>
        <v>0</v>
      </c>
      <c r="P176" s="365"/>
      <c r="Q176" s="282"/>
      <c r="R176" s="283">
        <f t="shared" si="20"/>
        <v>32.76</v>
      </c>
    </row>
    <row r="177" spans="1:18" ht="38.25" x14ac:dyDescent="0.2">
      <c r="A177" s="468">
        <v>161</v>
      </c>
      <c r="B177" s="354">
        <v>7040</v>
      </c>
      <c r="C177" s="355" t="s">
        <v>6841</v>
      </c>
      <c r="D177" s="356"/>
      <c r="E177" s="357" t="s">
        <v>6333</v>
      </c>
      <c r="F177" s="358" t="s">
        <v>6334</v>
      </c>
      <c r="G177" s="359" t="str">
        <f t="shared" si="18"/>
        <v>фото1</v>
      </c>
      <c r="H177" s="359"/>
      <c r="I177" s="360" t="s">
        <v>6335</v>
      </c>
      <c r="J177" s="361">
        <v>90</v>
      </c>
      <c r="K177" s="362" t="s">
        <v>13</v>
      </c>
      <c r="L177" s="363">
        <v>25</v>
      </c>
      <c r="M177" s="364">
        <v>774</v>
      </c>
      <c r="N177" s="477"/>
      <c r="O177" s="281">
        <f t="shared" si="19"/>
        <v>0</v>
      </c>
      <c r="P177" s="365"/>
      <c r="Q177" s="282"/>
      <c r="R177" s="283">
        <f t="shared" si="20"/>
        <v>30.96</v>
      </c>
    </row>
    <row r="178" spans="1:18" ht="15.75" x14ac:dyDescent="0.2">
      <c r="A178" s="468">
        <v>162</v>
      </c>
      <c r="B178" s="354">
        <v>6408</v>
      </c>
      <c r="C178" s="355" t="s">
        <v>9741</v>
      </c>
      <c r="D178" s="356"/>
      <c r="E178" s="357" t="s">
        <v>9742</v>
      </c>
      <c r="F178" s="358" t="s">
        <v>9743</v>
      </c>
      <c r="G178" s="359" t="str">
        <f t="shared" si="18"/>
        <v>фото1</v>
      </c>
      <c r="H178" s="359"/>
      <c r="I178" s="360" t="s">
        <v>9744</v>
      </c>
      <c r="J178" s="361">
        <v>90</v>
      </c>
      <c r="K178" s="362" t="s">
        <v>13</v>
      </c>
      <c r="L178" s="363">
        <v>25</v>
      </c>
      <c r="M178" s="364">
        <v>819</v>
      </c>
      <c r="N178" s="477"/>
      <c r="O178" s="281">
        <f t="shared" si="19"/>
        <v>0</v>
      </c>
      <c r="P178" s="365"/>
      <c r="Q178" s="282"/>
      <c r="R178" s="283">
        <f t="shared" si="20"/>
        <v>32.76</v>
      </c>
    </row>
    <row r="179" spans="1:18" ht="38.25" x14ac:dyDescent="0.2">
      <c r="A179" s="468">
        <v>163</v>
      </c>
      <c r="B179" s="354">
        <v>4328</v>
      </c>
      <c r="C179" s="355" t="s">
        <v>9968</v>
      </c>
      <c r="D179" s="356"/>
      <c r="E179" s="357" t="s">
        <v>5494</v>
      </c>
      <c r="F179" s="358" t="s">
        <v>5495</v>
      </c>
      <c r="G179" s="359" t="str">
        <f t="shared" si="18"/>
        <v>фото1</v>
      </c>
      <c r="H179" s="359"/>
      <c r="I179" s="360" t="s">
        <v>5496</v>
      </c>
      <c r="J179" s="361">
        <v>100</v>
      </c>
      <c r="K179" s="362" t="s">
        <v>13</v>
      </c>
      <c r="L179" s="363">
        <v>25</v>
      </c>
      <c r="M179" s="364">
        <v>819</v>
      </c>
      <c r="N179" s="477"/>
      <c r="O179" s="281">
        <f t="shared" si="19"/>
        <v>0</v>
      </c>
      <c r="P179" s="365"/>
      <c r="Q179" s="282"/>
      <c r="R179" s="283">
        <f t="shared" si="20"/>
        <v>32.76</v>
      </c>
    </row>
    <row r="180" spans="1:18" ht="25.5" x14ac:dyDescent="0.2">
      <c r="A180" s="468">
        <v>164</v>
      </c>
      <c r="B180" s="354">
        <v>7044</v>
      </c>
      <c r="C180" s="355" t="s">
        <v>9969</v>
      </c>
      <c r="D180" s="356" t="s">
        <v>14169</v>
      </c>
      <c r="E180" s="357" t="s">
        <v>6336</v>
      </c>
      <c r="F180" s="358" t="s">
        <v>6337</v>
      </c>
      <c r="G180" s="359" t="str">
        <f t="shared" si="18"/>
        <v>фото1</v>
      </c>
      <c r="H180" s="359"/>
      <c r="I180" s="360" t="s">
        <v>6338</v>
      </c>
      <c r="J180" s="361">
        <v>90</v>
      </c>
      <c r="K180" s="362" t="s">
        <v>14</v>
      </c>
      <c r="L180" s="363">
        <v>25</v>
      </c>
      <c r="M180" s="364">
        <v>893</v>
      </c>
      <c r="N180" s="477"/>
      <c r="O180" s="281">
        <f t="shared" si="19"/>
        <v>0</v>
      </c>
      <c r="P180" s="365"/>
      <c r="Q180" s="282"/>
      <c r="R180" s="283">
        <f t="shared" si="20"/>
        <v>35.72</v>
      </c>
    </row>
    <row r="181" spans="1:18" ht="25.5" x14ac:dyDescent="0.2">
      <c r="A181" s="468">
        <v>165</v>
      </c>
      <c r="B181" s="354">
        <v>3654</v>
      </c>
      <c r="C181" s="355" t="s">
        <v>6591</v>
      </c>
      <c r="D181" s="356"/>
      <c r="E181" s="357" t="s">
        <v>5497</v>
      </c>
      <c r="F181" s="358" t="s">
        <v>5498</v>
      </c>
      <c r="G181" s="359" t="str">
        <f t="shared" si="18"/>
        <v>фото1</v>
      </c>
      <c r="H181" s="359"/>
      <c r="I181" s="360" t="s">
        <v>5499</v>
      </c>
      <c r="J181" s="361">
        <v>100</v>
      </c>
      <c r="K181" s="362" t="s">
        <v>13</v>
      </c>
      <c r="L181" s="363">
        <v>25</v>
      </c>
      <c r="M181" s="364">
        <v>699</v>
      </c>
      <c r="N181" s="477"/>
      <c r="O181" s="281">
        <f t="shared" si="19"/>
        <v>0</v>
      </c>
      <c r="P181" s="365"/>
      <c r="Q181" s="282"/>
      <c r="R181" s="283">
        <f t="shared" si="20"/>
        <v>27.96</v>
      </c>
    </row>
    <row r="182" spans="1:18" ht="15.75" x14ac:dyDescent="0.2">
      <c r="A182" s="468">
        <v>166</v>
      </c>
      <c r="B182" s="354">
        <v>7047</v>
      </c>
      <c r="C182" s="355" t="s">
        <v>6842</v>
      </c>
      <c r="D182" s="356"/>
      <c r="E182" s="357" t="s">
        <v>6339</v>
      </c>
      <c r="F182" s="358" t="s">
        <v>6340</v>
      </c>
      <c r="G182" s="359" t="str">
        <f t="shared" si="18"/>
        <v>фото1</v>
      </c>
      <c r="H182" s="359"/>
      <c r="I182" s="360" t="s">
        <v>6341</v>
      </c>
      <c r="J182" s="361">
        <v>100</v>
      </c>
      <c r="K182" s="362" t="s">
        <v>13</v>
      </c>
      <c r="L182" s="363">
        <v>25</v>
      </c>
      <c r="M182" s="364">
        <v>804</v>
      </c>
      <c r="N182" s="477"/>
      <c r="O182" s="281">
        <f t="shared" si="19"/>
        <v>0</v>
      </c>
      <c r="P182" s="365"/>
      <c r="Q182" s="282"/>
      <c r="R182" s="283">
        <f t="shared" si="20"/>
        <v>32.159999999999997</v>
      </c>
    </row>
    <row r="183" spans="1:18" ht="15.75" x14ac:dyDescent="0.2">
      <c r="A183" s="468">
        <v>167</v>
      </c>
      <c r="B183" s="354">
        <v>3663</v>
      </c>
      <c r="C183" s="355" t="s">
        <v>6592</v>
      </c>
      <c r="D183" s="356"/>
      <c r="E183" s="357" t="s">
        <v>5500</v>
      </c>
      <c r="F183" s="358" t="s">
        <v>5501</v>
      </c>
      <c r="G183" s="359" t="str">
        <f t="shared" si="18"/>
        <v>фото1</v>
      </c>
      <c r="H183" s="359"/>
      <c r="I183" s="360" t="s">
        <v>5486</v>
      </c>
      <c r="J183" s="361">
        <v>110</v>
      </c>
      <c r="K183" s="362" t="s">
        <v>13</v>
      </c>
      <c r="L183" s="363">
        <v>25</v>
      </c>
      <c r="M183" s="364">
        <v>819</v>
      </c>
      <c r="N183" s="477"/>
      <c r="O183" s="281">
        <f t="shared" si="19"/>
        <v>0</v>
      </c>
      <c r="P183" s="365"/>
      <c r="Q183" s="282"/>
      <c r="R183" s="283">
        <f t="shared" si="20"/>
        <v>32.76</v>
      </c>
    </row>
    <row r="184" spans="1:18" ht="51" x14ac:dyDescent="0.2">
      <c r="A184" s="468">
        <v>168</v>
      </c>
      <c r="B184" s="354">
        <v>10645</v>
      </c>
      <c r="C184" s="355" t="s">
        <v>14170</v>
      </c>
      <c r="D184" s="356"/>
      <c r="E184" s="482" t="s">
        <v>14171</v>
      </c>
      <c r="F184" s="483" t="s">
        <v>14172</v>
      </c>
      <c r="G184" s="359" t="str">
        <f t="shared" si="18"/>
        <v>фото1</v>
      </c>
      <c r="H184" s="359"/>
      <c r="I184" s="360" t="s">
        <v>14173</v>
      </c>
      <c r="J184" s="361">
        <v>100</v>
      </c>
      <c r="K184" s="362" t="s">
        <v>13</v>
      </c>
      <c r="L184" s="363">
        <v>25</v>
      </c>
      <c r="M184" s="364">
        <v>878</v>
      </c>
      <c r="N184" s="477"/>
      <c r="O184" s="281">
        <f t="shared" si="19"/>
        <v>0</v>
      </c>
      <c r="P184" s="365"/>
      <c r="Q184" s="282" t="s">
        <v>13902</v>
      </c>
      <c r="R184" s="283">
        <f t="shared" si="20"/>
        <v>35.119999999999997</v>
      </c>
    </row>
    <row r="185" spans="1:18" ht="38.25" x14ac:dyDescent="0.2">
      <c r="A185" s="468">
        <v>169</v>
      </c>
      <c r="B185" s="354">
        <v>10646</v>
      </c>
      <c r="C185" s="355" t="s">
        <v>14174</v>
      </c>
      <c r="D185" s="356"/>
      <c r="E185" s="482" t="s">
        <v>14175</v>
      </c>
      <c r="F185" s="483" t="s">
        <v>14176</v>
      </c>
      <c r="G185" s="359" t="str">
        <f t="shared" si="18"/>
        <v>фото1</v>
      </c>
      <c r="H185" s="359"/>
      <c r="I185" s="360" t="s">
        <v>14177</v>
      </c>
      <c r="J185" s="361">
        <v>100</v>
      </c>
      <c r="K185" s="362" t="s">
        <v>13</v>
      </c>
      <c r="L185" s="363">
        <v>25</v>
      </c>
      <c r="M185" s="364">
        <v>878</v>
      </c>
      <c r="N185" s="477"/>
      <c r="O185" s="281">
        <f t="shared" si="19"/>
        <v>0</v>
      </c>
      <c r="P185" s="365"/>
      <c r="Q185" s="282" t="s">
        <v>13902</v>
      </c>
      <c r="R185" s="283">
        <f t="shared" si="20"/>
        <v>35.119999999999997</v>
      </c>
    </row>
    <row r="186" spans="1:18" ht="15.75" x14ac:dyDescent="0.2">
      <c r="A186" s="468">
        <v>170</v>
      </c>
      <c r="B186" s="354">
        <v>392</v>
      </c>
      <c r="C186" s="355" t="s">
        <v>10097</v>
      </c>
      <c r="D186" s="356"/>
      <c r="E186" s="357" t="s">
        <v>10098</v>
      </c>
      <c r="F186" s="358" t="s">
        <v>10099</v>
      </c>
      <c r="G186" s="359" t="str">
        <f t="shared" si="18"/>
        <v>фото1</v>
      </c>
      <c r="H186" s="359"/>
      <c r="I186" s="360" t="s">
        <v>10100</v>
      </c>
      <c r="J186" s="361">
        <v>110</v>
      </c>
      <c r="K186" s="362" t="s">
        <v>13</v>
      </c>
      <c r="L186" s="363">
        <v>25</v>
      </c>
      <c r="M186" s="364">
        <v>878</v>
      </c>
      <c r="N186" s="477"/>
      <c r="O186" s="281">
        <f t="shared" si="19"/>
        <v>0</v>
      </c>
      <c r="P186" s="365"/>
      <c r="Q186" s="282"/>
      <c r="R186" s="283">
        <f t="shared" si="20"/>
        <v>35.119999999999997</v>
      </c>
    </row>
    <row r="187" spans="1:18" ht="15.75" x14ac:dyDescent="0.2">
      <c r="A187" s="468">
        <v>171</v>
      </c>
      <c r="B187" s="354">
        <v>6406</v>
      </c>
      <c r="C187" s="355" t="s">
        <v>9745</v>
      </c>
      <c r="D187" s="356"/>
      <c r="E187" s="357" t="s">
        <v>9746</v>
      </c>
      <c r="F187" s="358" t="s">
        <v>9747</v>
      </c>
      <c r="G187" s="359" t="str">
        <f t="shared" si="18"/>
        <v>фото1</v>
      </c>
      <c r="H187" s="359"/>
      <c r="I187" s="360" t="s">
        <v>9748</v>
      </c>
      <c r="J187" s="361">
        <v>90</v>
      </c>
      <c r="K187" s="362" t="s">
        <v>13</v>
      </c>
      <c r="L187" s="363">
        <v>25</v>
      </c>
      <c r="M187" s="364">
        <v>878</v>
      </c>
      <c r="N187" s="477"/>
      <c r="O187" s="281">
        <f t="shared" si="19"/>
        <v>0</v>
      </c>
      <c r="P187" s="365"/>
      <c r="Q187" s="282"/>
      <c r="R187" s="283">
        <f t="shared" si="20"/>
        <v>35.119999999999997</v>
      </c>
    </row>
    <row r="188" spans="1:18" ht="15.75" x14ac:dyDescent="0.2">
      <c r="A188" s="468">
        <v>172</v>
      </c>
      <c r="B188" s="354">
        <v>185</v>
      </c>
      <c r="C188" s="355" t="s">
        <v>6593</v>
      </c>
      <c r="D188" s="356"/>
      <c r="E188" s="357" t="s">
        <v>5502</v>
      </c>
      <c r="F188" s="358" t="s">
        <v>5503</v>
      </c>
      <c r="G188" s="359" t="str">
        <f t="shared" si="18"/>
        <v>фото1</v>
      </c>
      <c r="H188" s="359"/>
      <c r="I188" s="360" t="s">
        <v>5504</v>
      </c>
      <c r="J188" s="361">
        <v>100</v>
      </c>
      <c r="K188" s="362" t="s">
        <v>13</v>
      </c>
      <c r="L188" s="363">
        <v>25</v>
      </c>
      <c r="M188" s="364">
        <v>878</v>
      </c>
      <c r="N188" s="477"/>
      <c r="O188" s="281">
        <f t="shared" si="19"/>
        <v>0</v>
      </c>
      <c r="P188" s="365"/>
      <c r="Q188" s="282"/>
      <c r="R188" s="283">
        <f t="shared" si="20"/>
        <v>35.119999999999997</v>
      </c>
    </row>
    <row r="189" spans="1:18" ht="15.75" x14ac:dyDescent="0.2">
      <c r="A189" s="468">
        <v>173</v>
      </c>
      <c r="B189" s="354">
        <v>1507</v>
      </c>
      <c r="C189" s="355" t="s">
        <v>6594</v>
      </c>
      <c r="D189" s="356"/>
      <c r="E189" s="357" t="s">
        <v>5505</v>
      </c>
      <c r="F189" s="358" t="s">
        <v>5506</v>
      </c>
      <c r="G189" s="359" t="str">
        <f t="shared" si="18"/>
        <v>фото1</v>
      </c>
      <c r="H189" s="359"/>
      <c r="I189" s="360" t="s">
        <v>647</v>
      </c>
      <c r="J189" s="361">
        <v>85</v>
      </c>
      <c r="K189" s="362" t="s">
        <v>13</v>
      </c>
      <c r="L189" s="363">
        <v>25</v>
      </c>
      <c r="M189" s="364">
        <v>819</v>
      </c>
      <c r="N189" s="477"/>
      <c r="O189" s="281">
        <f t="shared" si="19"/>
        <v>0</v>
      </c>
      <c r="P189" s="365"/>
      <c r="Q189" s="282"/>
      <c r="R189" s="283">
        <f t="shared" si="20"/>
        <v>32.76</v>
      </c>
    </row>
    <row r="190" spans="1:18" ht="25.5" x14ac:dyDescent="0.2">
      <c r="A190" s="468">
        <v>174</v>
      </c>
      <c r="B190" s="354">
        <v>7049</v>
      </c>
      <c r="C190" s="355" t="s">
        <v>6843</v>
      </c>
      <c r="D190" s="356"/>
      <c r="E190" s="357" t="s">
        <v>9749</v>
      </c>
      <c r="F190" s="358" t="s">
        <v>6342</v>
      </c>
      <c r="G190" s="359" t="str">
        <f t="shared" si="18"/>
        <v>фото1</v>
      </c>
      <c r="H190" s="359"/>
      <c r="I190" s="360" t="s">
        <v>9750</v>
      </c>
      <c r="J190" s="361">
        <v>100</v>
      </c>
      <c r="K190" s="362" t="s">
        <v>13</v>
      </c>
      <c r="L190" s="363">
        <v>25</v>
      </c>
      <c r="M190" s="364">
        <v>819</v>
      </c>
      <c r="N190" s="477"/>
      <c r="O190" s="281">
        <f t="shared" si="19"/>
        <v>0</v>
      </c>
      <c r="P190" s="365"/>
      <c r="Q190" s="282"/>
      <c r="R190" s="283">
        <f t="shared" si="20"/>
        <v>32.76</v>
      </c>
    </row>
    <row r="191" spans="1:18" ht="25.5" x14ac:dyDescent="0.2">
      <c r="A191" s="468">
        <v>175</v>
      </c>
      <c r="B191" s="354">
        <v>5340</v>
      </c>
      <c r="C191" s="355" t="s">
        <v>9970</v>
      </c>
      <c r="D191" s="356"/>
      <c r="E191" s="357" t="s">
        <v>9751</v>
      </c>
      <c r="F191" s="358" t="s">
        <v>7011</v>
      </c>
      <c r="G191" s="359" t="str">
        <f t="shared" si="18"/>
        <v>фото1</v>
      </c>
      <c r="H191" s="359"/>
      <c r="I191" s="360" t="s">
        <v>10101</v>
      </c>
      <c r="J191" s="361">
        <v>120</v>
      </c>
      <c r="K191" s="362" t="s">
        <v>13</v>
      </c>
      <c r="L191" s="363">
        <v>25</v>
      </c>
      <c r="M191" s="364">
        <v>505</v>
      </c>
      <c r="N191" s="477"/>
      <c r="O191" s="281">
        <f t="shared" si="19"/>
        <v>0</v>
      </c>
      <c r="P191" s="365"/>
      <c r="Q191" s="282"/>
      <c r="R191" s="283">
        <f t="shared" si="20"/>
        <v>20.2</v>
      </c>
    </row>
    <row r="192" spans="1:18" ht="15.75" x14ac:dyDescent="0.2">
      <c r="A192" s="468">
        <v>176</v>
      </c>
      <c r="B192" s="469"/>
      <c r="C192" s="469"/>
      <c r="D192" s="469"/>
      <c r="E192" s="484" t="s">
        <v>14178</v>
      </c>
      <c r="F192" s="484"/>
      <c r="G192" s="484"/>
      <c r="H192" s="484"/>
      <c r="I192" s="489"/>
      <c r="J192" s="490"/>
      <c r="K192" s="473"/>
      <c r="L192" s="474"/>
      <c r="M192" s="491"/>
      <c r="N192" s="492"/>
      <c r="O192" s="514"/>
      <c r="P192" s="514"/>
      <c r="Q192" s="514"/>
      <c r="R192" s="514"/>
    </row>
    <row r="193" spans="1:18" ht="25.5" x14ac:dyDescent="0.2">
      <c r="A193" s="468">
        <v>177</v>
      </c>
      <c r="B193" s="354">
        <v>10647</v>
      </c>
      <c r="C193" s="355" t="s">
        <v>14179</v>
      </c>
      <c r="D193" s="356"/>
      <c r="E193" s="482" t="s">
        <v>14180</v>
      </c>
      <c r="F193" s="483" t="s">
        <v>14181</v>
      </c>
      <c r="G193" s="359" t="str">
        <f t="shared" ref="G193:G199" si="21">HYPERLINK("http://www.gardenbulbs.ru/images/Lilium_CL/thumbnails/"&amp;C193&amp;".jpg","фото1")</f>
        <v>фото1</v>
      </c>
      <c r="H193" s="359"/>
      <c r="I193" s="360" t="s">
        <v>14182</v>
      </c>
      <c r="J193" s="361">
        <v>100</v>
      </c>
      <c r="K193" s="362" t="s">
        <v>13</v>
      </c>
      <c r="L193" s="363">
        <v>25</v>
      </c>
      <c r="M193" s="364">
        <v>729</v>
      </c>
      <c r="N193" s="477"/>
      <c r="O193" s="281">
        <f t="shared" ref="O193:O199" si="22">IF(ISERROR(M193*N193),0,M193*N193)</f>
        <v>0</v>
      </c>
      <c r="P193" s="365"/>
      <c r="Q193" s="282" t="s">
        <v>13902</v>
      </c>
      <c r="R193" s="283">
        <f t="shared" ref="R193:R199" si="23">M193/L193</f>
        <v>29.16</v>
      </c>
    </row>
    <row r="194" spans="1:18" ht="25.5" x14ac:dyDescent="0.2">
      <c r="A194" s="468">
        <v>178</v>
      </c>
      <c r="B194" s="354">
        <v>10648</v>
      </c>
      <c r="C194" s="355" t="s">
        <v>14183</v>
      </c>
      <c r="D194" s="356"/>
      <c r="E194" s="482" t="s">
        <v>14184</v>
      </c>
      <c r="F194" s="483" t="s">
        <v>14185</v>
      </c>
      <c r="G194" s="359" t="str">
        <f t="shared" si="21"/>
        <v>фото1</v>
      </c>
      <c r="H194" s="359"/>
      <c r="I194" s="360" t="s">
        <v>14186</v>
      </c>
      <c r="J194" s="361">
        <v>100</v>
      </c>
      <c r="K194" s="362" t="s">
        <v>13</v>
      </c>
      <c r="L194" s="363">
        <v>25</v>
      </c>
      <c r="M194" s="364">
        <v>729</v>
      </c>
      <c r="N194" s="477"/>
      <c r="O194" s="281">
        <f t="shared" si="22"/>
        <v>0</v>
      </c>
      <c r="P194" s="365"/>
      <c r="Q194" s="282" t="s">
        <v>13902</v>
      </c>
      <c r="R194" s="283">
        <f t="shared" si="23"/>
        <v>29.16</v>
      </c>
    </row>
    <row r="195" spans="1:18" ht="25.5" x14ac:dyDescent="0.2">
      <c r="A195" s="468">
        <v>179</v>
      </c>
      <c r="B195" s="354">
        <v>10649</v>
      </c>
      <c r="C195" s="355" t="s">
        <v>14187</v>
      </c>
      <c r="D195" s="356"/>
      <c r="E195" s="482" t="s">
        <v>14188</v>
      </c>
      <c r="F195" s="483" t="s">
        <v>14189</v>
      </c>
      <c r="G195" s="359" t="str">
        <f t="shared" si="21"/>
        <v>фото1</v>
      </c>
      <c r="H195" s="359"/>
      <c r="I195" s="360" t="s">
        <v>14190</v>
      </c>
      <c r="J195" s="361">
        <v>100</v>
      </c>
      <c r="K195" s="362" t="s">
        <v>13</v>
      </c>
      <c r="L195" s="363">
        <v>25</v>
      </c>
      <c r="M195" s="364">
        <v>729</v>
      </c>
      <c r="N195" s="477"/>
      <c r="O195" s="281">
        <f t="shared" si="22"/>
        <v>0</v>
      </c>
      <c r="P195" s="365"/>
      <c r="Q195" s="282" t="s">
        <v>13902</v>
      </c>
      <c r="R195" s="283">
        <f t="shared" si="23"/>
        <v>29.16</v>
      </c>
    </row>
    <row r="196" spans="1:18" ht="38.25" x14ac:dyDescent="0.2">
      <c r="A196" s="468">
        <v>180</v>
      </c>
      <c r="B196" s="354">
        <v>10650</v>
      </c>
      <c r="C196" s="355" t="s">
        <v>14191</v>
      </c>
      <c r="D196" s="356"/>
      <c r="E196" s="482" t="s">
        <v>14192</v>
      </c>
      <c r="F196" s="483" t="s">
        <v>14193</v>
      </c>
      <c r="G196" s="359" t="str">
        <f t="shared" si="21"/>
        <v>фото1</v>
      </c>
      <c r="H196" s="359"/>
      <c r="I196" s="360" t="s">
        <v>14194</v>
      </c>
      <c r="J196" s="361">
        <v>100</v>
      </c>
      <c r="K196" s="362" t="s">
        <v>13</v>
      </c>
      <c r="L196" s="363">
        <v>25</v>
      </c>
      <c r="M196" s="364">
        <v>729</v>
      </c>
      <c r="N196" s="477"/>
      <c r="O196" s="281">
        <f t="shared" si="22"/>
        <v>0</v>
      </c>
      <c r="P196" s="365"/>
      <c r="Q196" s="282" t="s">
        <v>13902</v>
      </c>
      <c r="R196" s="283">
        <f t="shared" si="23"/>
        <v>29.16</v>
      </c>
    </row>
    <row r="197" spans="1:18" ht="15.75" x14ac:dyDescent="0.2">
      <c r="A197" s="468">
        <v>181</v>
      </c>
      <c r="B197" s="354">
        <v>10651</v>
      </c>
      <c r="C197" s="355" t="s">
        <v>14195</v>
      </c>
      <c r="D197" s="356"/>
      <c r="E197" s="482" t="s">
        <v>14196</v>
      </c>
      <c r="F197" s="483" t="s">
        <v>14197</v>
      </c>
      <c r="G197" s="359" t="str">
        <f t="shared" si="21"/>
        <v>фото1</v>
      </c>
      <c r="H197" s="359"/>
      <c r="I197" s="360" t="s">
        <v>14198</v>
      </c>
      <c r="J197" s="361">
        <v>100</v>
      </c>
      <c r="K197" s="362" t="s">
        <v>13</v>
      </c>
      <c r="L197" s="363">
        <v>25</v>
      </c>
      <c r="M197" s="364">
        <v>729</v>
      </c>
      <c r="N197" s="477"/>
      <c r="O197" s="281">
        <f t="shared" si="22"/>
        <v>0</v>
      </c>
      <c r="P197" s="365"/>
      <c r="Q197" s="282" t="s">
        <v>13902</v>
      </c>
      <c r="R197" s="283">
        <f t="shared" si="23"/>
        <v>29.16</v>
      </c>
    </row>
    <row r="198" spans="1:18" ht="25.5" x14ac:dyDescent="0.2">
      <c r="A198" s="468">
        <v>182</v>
      </c>
      <c r="B198" s="354">
        <v>10652</v>
      </c>
      <c r="C198" s="355" t="s">
        <v>14199</v>
      </c>
      <c r="D198" s="356"/>
      <c r="E198" s="482" t="s">
        <v>14200</v>
      </c>
      <c r="F198" s="483" t="s">
        <v>14201</v>
      </c>
      <c r="G198" s="359" t="str">
        <f t="shared" si="21"/>
        <v>фото1</v>
      </c>
      <c r="H198" s="359"/>
      <c r="I198" s="360" t="s">
        <v>14202</v>
      </c>
      <c r="J198" s="361">
        <v>100</v>
      </c>
      <c r="K198" s="362" t="s">
        <v>13</v>
      </c>
      <c r="L198" s="363">
        <v>25</v>
      </c>
      <c r="M198" s="364">
        <v>729</v>
      </c>
      <c r="N198" s="477"/>
      <c r="O198" s="281">
        <f t="shared" si="22"/>
        <v>0</v>
      </c>
      <c r="P198" s="365"/>
      <c r="Q198" s="282" t="s">
        <v>13902</v>
      </c>
      <c r="R198" s="283">
        <f t="shared" si="23"/>
        <v>29.16</v>
      </c>
    </row>
    <row r="199" spans="1:18" ht="25.5" x14ac:dyDescent="0.2">
      <c r="A199" s="468">
        <v>183</v>
      </c>
      <c r="B199" s="354">
        <v>10653</v>
      </c>
      <c r="C199" s="355" t="s">
        <v>14203</v>
      </c>
      <c r="D199" s="356"/>
      <c r="E199" s="482" t="s">
        <v>14204</v>
      </c>
      <c r="F199" s="483" t="s">
        <v>14205</v>
      </c>
      <c r="G199" s="359" t="str">
        <f t="shared" si="21"/>
        <v>фото1</v>
      </c>
      <c r="H199" s="359"/>
      <c r="I199" s="360" t="s">
        <v>14206</v>
      </c>
      <c r="J199" s="361">
        <v>100</v>
      </c>
      <c r="K199" s="362" t="s">
        <v>13</v>
      </c>
      <c r="L199" s="363">
        <v>25</v>
      </c>
      <c r="M199" s="364">
        <v>729</v>
      </c>
      <c r="N199" s="477"/>
      <c r="O199" s="281">
        <f t="shared" si="22"/>
        <v>0</v>
      </c>
      <c r="P199" s="365"/>
      <c r="Q199" s="282" t="s">
        <v>13902</v>
      </c>
      <c r="R199" s="283">
        <f t="shared" si="23"/>
        <v>29.16</v>
      </c>
    </row>
    <row r="200" spans="1:18" ht="15.75" x14ac:dyDescent="0.2">
      <c r="A200" s="468">
        <v>184</v>
      </c>
      <c r="B200" s="469"/>
      <c r="C200" s="469"/>
      <c r="D200" s="469"/>
      <c r="E200" s="484" t="s">
        <v>5877</v>
      </c>
      <c r="F200" s="484"/>
      <c r="G200" s="484"/>
      <c r="H200" s="484"/>
      <c r="I200" s="489"/>
      <c r="J200" s="490"/>
      <c r="K200" s="473"/>
      <c r="L200" s="474"/>
      <c r="M200" s="491"/>
      <c r="N200" s="492"/>
      <c r="O200" s="514"/>
      <c r="P200" s="514"/>
      <c r="Q200" s="514"/>
      <c r="R200" s="514"/>
    </row>
    <row r="201" spans="1:18" ht="25.5" x14ac:dyDescent="0.2">
      <c r="A201" s="468">
        <v>185</v>
      </c>
      <c r="B201" s="354">
        <v>167</v>
      </c>
      <c r="C201" s="355" t="s">
        <v>6716</v>
      </c>
      <c r="D201" s="356"/>
      <c r="E201" s="357" t="s">
        <v>5878</v>
      </c>
      <c r="F201" s="358" t="s">
        <v>5879</v>
      </c>
      <c r="G201" s="359" t="str">
        <f t="shared" ref="G201:G205" si="24">HYPERLINK("http://www.gardenbulbs.ru/images/Lilium_CL/thumbnails/"&amp;C201&amp;".jpg","фото1")</f>
        <v>фото1</v>
      </c>
      <c r="H201" s="359"/>
      <c r="I201" s="360" t="s">
        <v>6424</v>
      </c>
      <c r="J201" s="361">
        <v>100</v>
      </c>
      <c r="K201" s="362" t="s">
        <v>13</v>
      </c>
      <c r="L201" s="363">
        <v>25</v>
      </c>
      <c r="M201" s="364">
        <v>595</v>
      </c>
      <c r="N201" s="477"/>
      <c r="O201" s="281">
        <f t="shared" ref="O201:O205" si="25">IF(ISERROR(M201*N201),0,M201*N201)</f>
        <v>0</v>
      </c>
      <c r="P201" s="365"/>
      <c r="Q201" s="282"/>
      <c r="R201" s="283">
        <f t="shared" ref="R201:R205" si="26">M201/L201</f>
        <v>23.8</v>
      </c>
    </row>
    <row r="202" spans="1:18" ht="25.5" x14ac:dyDescent="0.2">
      <c r="A202" s="468">
        <v>186</v>
      </c>
      <c r="B202" s="354">
        <v>263</v>
      </c>
      <c r="C202" s="355" t="s">
        <v>6717</v>
      </c>
      <c r="D202" s="356"/>
      <c r="E202" s="357" t="s">
        <v>5880</v>
      </c>
      <c r="F202" s="358" t="s">
        <v>5881</v>
      </c>
      <c r="G202" s="359" t="str">
        <f t="shared" si="24"/>
        <v>фото1</v>
      </c>
      <c r="H202" s="359"/>
      <c r="I202" s="360" t="s">
        <v>5882</v>
      </c>
      <c r="J202" s="361">
        <v>100</v>
      </c>
      <c r="K202" s="362" t="s">
        <v>13</v>
      </c>
      <c r="L202" s="363">
        <v>25</v>
      </c>
      <c r="M202" s="364">
        <v>595</v>
      </c>
      <c r="N202" s="477"/>
      <c r="O202" s="281">
        <f t="shared" si="25"/>
        <v>0</v>
      </c>
      <c r="P202" s="365"/>
      <c r="Q202" s="282"/>
      <c r="R202" s="283">
        <f t="shared" si="26"/>
        <v>23.8</v>
      </c>
    </row>
    <row r="203" spans="1:18" ht="25.5" x14ac:dyDescent="0.2">
      <c r="A203" s="468">
        <v>187</v>
      </c>
      <c r="B203" s="354">
        <v>264</v>
      </c>
      <c r="C203" s="355" t="s">
        <v>6718</v>
      </c>
      <c r="D203" s="356"/>
      <c r="E203" s="357" t="s">
        <v>5883</v>
      </c>
      <c r="F203" s="358" t="s">
        <v>5884</v>
      </c>
      <c r="G203" s="359" t="str">
        <f t="shared" si="24"/>
        <v>фото1</v>
      </c>
      <c r="H203" s="359"/>
      <c r="I203" s="360" t="s">
        <v>5885</v>
      </c>
      <c r="J203" s="361">
        <v>110</v>
      </c>
      <c r="K203" s="362" t="s">
        <v>13</v>
      </c>
      <c r="L203" s="363">
        <v>25</v>
      </c>
      <c r="M203" s="364">
        <v>595</v>
      </c>
      <c r="N203" s="477"/>
      <c r="O203" s="281">
        <f t="shared" si="25"/>
        <v>0</v>
      </c>
      <c r="P203" s="365"/>
      <c r="Q203" s="282"/>
      <c r="R203" s="283">
        <f t="shared" si="26"/>
        <v>23.8</v>
      </c>
    </row>
    <row r="204" spans="1:18" ht="15.75" x14ac:dyDescent="0.2">
      <c r="A204" s="468">
        <v>188</v>
      </c>
      <c r="B204" s="354">
        <v>256</v>
      </c>
      <c r="C204" s="355" t="s">
        <v>6931</v>
      </c>
      <c r="D204" s="356"/>
      <c r="E204" s="357" t="s">
        <v>5886</v>
      </c>
      <c r="F204" s="358" t="s">
        <v>5887</v>
      </c>
      <c r="G204" s="359" t="str">
        <f t="shared" si="24"/>
        <v>фото1</v>
      </c>
      <c r="H204" s="359"/>
      <c r="I204" s="360" t="s">
        <v>5888</v>
      </c>
      <c r="J204" s="361">
        <v>115</v>
      </c>
      <c r="K204" s="362" t="s">
        <v>13</v>
      </c>
      <c r="L204" s="363">
        <v>25</v>
      </c>
      <c r="M204" s="364">
        <v>571</v>
      </c>
      <c r="N204" s="477"/>
      <c r="O204" s="281">
        <f t="shared" si="25"/>
        <v>0</v>
      </c>
      <c r="P204" s="365"/>
      <c r="Q204" s="282"/>
      <c r="R204" s="283">
        <f t="shared" si="26"/>
        <v>22.84</v>
      </c>
    </row>
    <row r="205" spans="1:18" ht="25.5" x14ac:dyDescent="0.2">
      <c r="A205" s="468">
        <v>189</v>
      </c>
      <c r="B205" s="354">
        <v>453</v>
      </c>
      <c r="C205" s="355" t="s">
        <v>6719</v>
      </c>
      <c r="D205" s="356"/>
      <c r="E205" s="357" t="s">
        <v>5889</v>
      </c>
      <c r="F205" s="358" t="s">
        <v>5890</v>
      </c>
      <c r="G205" s="359" t="str">
        <f t="shared" si="24"/>
        <v>фото1</v>
      </c>
      <c r="H205" s="359"/>
      <c r="I205" s="360" t="s">
        <v>5891</v>
      </c>
      <c r="J205" s="361">
        <v>110</v>
      </c>
      <c r="K205" s="362" t="s">
        <v>13</v>
      </c>
      <c r="L205" s="363">
        <v>25</v>
      </c>
      <c r="M205" s="364">
        <v>595</v>
      </c>
      <c r="N205" s="477"/>
      <c r="O205" s="281">
        <f t="shared" si="25"/>
        <v>0</v>
      </c>
      <c r="P205" s="365"/>
      <c r="Q205" s="282"/>
      <c r="R205" s="283">
        <f t="shared" si="26"/>
        <v>23.8</v>
      </c>
    </row>
    <row r="206" spans="1:18" ht="15.75" x14ac:dyDescent="0.2">
      <c r="A206" s="468">
        <v>190</v>
      </c>
      <c r="B206" s="469"/>
      <c r="C206" s="469"/>
      <c r="D206" s="469"/>
      <c r="E206" s="478" t="s">
        <v>5616</v>
      </c>
      <c r="F206" s="478"/>
      <c r="G206" s="478"/>
      <c r="H206" s="478"/>
      <c r="I206" s="489"/>
      <c r="J206" s="490"/>
      <c r="K206" s="473"/>
      <c r="L206" s="474"/>
      <c r="M206" s="491"/>
      <c r="N206" s="492"/>
      <c r="O206" s="514"/>
      <c r="P206" s="514"/>
      <c r="Q206" s="514"/>
      <c r="R206" s="514"/>
    </row>
    <row r="207" spans="1:18" ht="15.75" x14ac:dyDescent="0.2">
      <c r="A207" s="468">
        <v>191</v>
      </c>
      <c r="B207" s="354">
        <v>3647</v>
      </c>
      <c r="C207" s="355" t="s">
        <v>6632</v>
      </c>
      <c r="D207" s="356"/>
      <c r="E207" s="357" t="s">
        <v>5617</v>
      </c>
      <c r="F207" s="358" t="s">
        <v>5618</v>
      </c>
      <c r="G207" s="359" t="str">
        <f t="shared" ref="G207:G210" si="27">HYPERLINK("http://www.gardenbulbs.ru/images/Lilium_CL/thumbnails/"&amp;C207&amp;".jpg","фото1")</f>
        <v>фото1</v>
      </c>
      <c r="H207" s="359"/>
      <c r="I207" s="360" t="s">
        <v>5619</v>
      </c>
      <c r="J207" s="361">
        <v>100</v>
      </c>
      <c r="K207" s="362" t="s">
        <v>13</v>
      </c>
      <c r="L207" s="363">
        <v>25</v>
      </c>
      <c r="M207" s="364">
        <v>699</v>
      </c>
      <c r="N207" s="477"/>
      <c r="O207" s="281">
        <f t="shared" ref="O207:O210" si="28">IF(ISERROR(M207*N207),0,M207*N207)</f>
        <v>0</v>
      </c>
      <c r="P207" s="365"/>
      <c r="Q207" s="282"/>
      <c r="R207" s="283">
        <f t="shared" ref="R207:R210" si="29">M207/L207</f>
        <v>27.96</v>
      </c>
    </row>
    <row r="208" spans="1:18" ht="25.5" x14ac:dyDescent="0.2">
      <c r="A208" s="468">
        <v>192</v>
      </c>
      <c r="B208" s="354">
        <v>2778</v>
      </c>
      <c r="C208" s="355" t="s">
        <v>6633</v>
      </c>
      <c r="D208" s="356"/>
      <c r="E208" s="357" t="s">
        <v>5620</v>
      </c>
      <c r="F208" s="358" t="s">
        <v>5621</v>
      </c>
      <c r="G208" s="359" t="str">
        <f t="shared" si="27"/>
        <v>фото1</v>
      </c>
      <c r="H208" s="359"/>
      <c r="I208" s="360" t="s">
        <v>5622</v>
      </c>
      <c r="J208" s="361">
        <v>100</v>
      </c>
      <c r="K208" s="362" t="s">
        <v>13</v>
      </c>
      <c r="L208" s="363">
        <v>25</v>
      </c>
      <c r="M208" s="364">
        <v>699</v>
      </c>
      <c r="N208" s="477"/>
      <c r="O208" s="281">
        <f t="shared" si="28"/>
        <v>0</v>
      </c>
      <c r="P208" s="365"/>
      <c r="Q208" s="282"/>
      <c r="R208" s="283">
        <f t="shared" si="29"/>
        <v>27.96</v>
      </c>
    </row>
    <row r="209" spans="1:18" ht="15.75" x14ac:dyDescent="0.2">
      <c r="A209" s="468">
        <v>193</v>
      </c>
      <c r="B209" s="354">
        <v>3672</v>
      </c>
      <c r="C209" s="355" t="s">
        <v>6634</v>
      </c>
      <c r="D209" s="356"/>
      <c r="E209" s="357" t="s">
        <v>5623</v>
      </c>
      <c r="F209" s="358" t="s">
        <v>5624</v>
      </c>
      <c r="G209" s="359" t="str">
        <f t="shared" si="27"/>
        <v>фото1</v>
      </c>
      <c r="H209" s="359"/>
      <c r="I209" s="360" t="s">
        <v>5625</v>
      </c>
      <c r="J209" s="361">
        <v>100</v>
      </c>
      <c r="K209" s="362" t="s">
        <v>13</v>
      </c>
      <c r="L209" s="363">
        <v>25</v>
      </c>
      <c r="M209" s="364">
        <v>699</v>
      </c>
      <c r="N209" s="477"/>
      <c r="O209" s="281">
        <f t="shared" si="28"/>
        <v>0</v>
      </c>
      <c r="P209" s="365"/>
      <c r="Q209" s="282"/>
      <c r="R209" s="283">
        <f t="shared" si="29"/>
        <v>27.96</v>
      </c>
    </row>
    <row r="210" spans="1:18" ht="25.5" x14ac:dyDescent="0.2">
      <c r="A210" s="468">
        <v>194</v>
      </c>
      <c r="B210" s="354">
        <v>2994</v>
      </c>
      <c r="C210" s="355" t="s">
        <v>6635</v>
      </c>
      <c r="D210" s="356"/>
      <c r="E210" s="357" t="s">
        <v>5626</v>
      </c>
      <c r="F210" s="358" t="s">
        <v>5627</v>
      </c>
      <c r="G210" s="359" t="str">
        <f t="shared" si="27"/>
        <v>фото1</v>
      </c>
      <c r="H210" s="359"/>
      <c r="I210" s="360" t="s">
        <v>5628</v>
      </c>
      <c r="J210" s="361">
        <v>100</v>
      </c>
      <c r="K210" s="362" t="s">
        <v>13</v>
      </c>
      <c r="L210" s="363">
        <v>25</v>
      </c>
      <c r="M210" s="364">
        <v>699</v>
      </c>
      <c r="N210" s="477"/>
      <c r="O210" s="281">
        <f t="shared" si="28"/>
        <v>0</v>
      </c>
      <c r="P210" s="365"/>
      <c r="Q210" s="282"/>
      <c r="R210" s="283">
        <f t="shared" si="29"/>
        <v>27.96</v>
      </c>
    </row>
    <row r="211" spans="1:18" ht="15.75" x14ac:dyDescent="0.2">
      <c r="A211" s="468">
        <v>195</v>
      </c>
      <c r="B211" s="469"/>
      <c r="C211" s="469"/>
      <c r="D211" s="469"/>
      <c r="E211" s="478" t="s">
        <v>5507</v>
      </c>
      <c r="F211" s="478"/>
      <c r="G211" s="478"/>
      <c r="H211" s="478"/>
      <c r="I211" s="489"/>
      <c r="J211" s="490"/>
      <c r="K211" s="473"/>
      <c r="L211" s="474"/>
      <c r="M211" s="491"/>
      <c r="N211" s="492"/>
      <c r="O211" s="514"/>
      <c r="P211" s="514"/>
      <c r="Q211" s="514"/>
      <c r="R211" s="514"/>
    </row>
    <row r="212" spans="1:18" ht="15.75" x14ac:dyDescent="0.2">
      <c r="A212" s="468">
        <v>196</v>
      </c>
      <c r="B212" s="354">
        <v>6405</v>
      </c>
      <c r="C212" s="355" t="s">
        <v>9894</v>
      </c>
      <c r="D212" s="356"/>
      <c r="E212" s="357" t="s">
        <v>9752</v>
      </c>
      <c r="F212" s="358" t="s">
        <v>9753</v>
      </c>
      <c r="G212" s="359" t="str">
        <f t="shared" ref="G212:G275" si="30">HYPERLINK("http://www.gardenbulbs.ru/images/Lilium_CL/thumbnails/"&amp;C212&amp;".jpg","фото1")</f>
        <v>фото1</v>
      </c>
      <c r="H212" s="359"/>
      <c r="I212" s="360" t="s">
        <v>6844</v>
      </c>
      <c r="J212" s="361">
        <v>120</v>
      </c>
      <c r="K212" s="362" t="s">
        <v>13</v>
      </c>
      <c r="L212" s="363">
        <v>25</v>
      </c>
      <c r="M212" s="364">
        <v>371</v>
      </c>
      <c r="N212" s="477"/>
      <c r="O212" s="281">
        <f t="shared" ref="O212:O275" si="31">IF(ISERROR(M212*N212),0,M212*N212)</f>
        <v>0</v>
      </c>
      <c r="P212" s="365"/>
      <c r="Q212" s="282"/>
      <c r="R212" s="283">
        <f t="shared" ref="R212:R275" si="32">M212/L212</f>
        <v>14.84</v>
      </c>
    </row>
    <row r="213" spans="1:18" ht="15.75" x14ac:dyDescent="0.2">
      <c r="A213" s="468">
        <v>197</v>
      </c>
      <c r="B213" s="354">
        <v>4340</v>
      </c>
      <c r="C213" s="355" t="s">
        <v>6595</v>
      </c>
      <c r="D213" s="356"/>
      <c r="E213" s="357" t="s">
        <v>5508</v>
      </c>
      <c r="F213" s="358" t="s">
        <v>5509</v>
      </c>
      <c r="G213" s="359" t="str">
        <f t="shared" si="30"/>
        <v>фото1</v>
      </c>
      <c r="H213" s="359"/>
      <c r="I213" s="360" t="s">
        <v>5510</v>
      </c>
      <c r="J213" s="361">
        <v>120</v>
      </c>
      <c r="K213" s="362" t="s">
        <v>13</v>
      </c>
      <c r="L213" s="363">
        <v>25</v>
      </c>
      <c r="M213" s="364">
        <v>362</v>
      </c>
      <c r="N213" s="477"/>
      <c r="O213" s="281">
        <f t="shared" si="31"/>
        <v>0</v>
      </c>
      <c r="P213" s="365"/>
      <c r="Q213" s="282"/>
      <c r="R213" s="283">
        <f t="shared" si="32"/>
        <v>14.48</v>
      </c>
    </row>
    <row r="214" spans="1:18" ht="15.75" x14ac:dyDescent="0.2">
      <c r="A214" s="468">
        <v>198</v>
      </c>
      <c r="B214" s="354">
        <v>2991</v>
      </c>
      <c r="C214" s="355" t="s">
        <v>6596</v>
      </c>
      <c r="D214" s="356"/>
      <c r="E214" s="357" t="s">
        <v>5511</v>
      </c>
      <c r="F214" s="358" t="s">
        <v>5512</v>
      </c>
      <c r="G214" s="359" t="str">
        <f t="shared" si="30"/>
        <v>фото1</v>
      </c>
      <c r="H214" s="359"/>
      <c r="I214" s="360" t="s">
        <v>5513</v>
      </c>
      <c r="J214" s="361">
        <v>125</v>
      </c>
      <c r="K214" s="362" t="s">
        <v>13</v>
      </c>
      <c r="L214" s="363">
        <v>25</v>
      </c>
      <c r="M214" s="364">
        <v>341</v>
      </c>
      <c r="N214" s="477"/>
      <c r="O214" s="281">
        <f t="shared" si="31"/>
        <v>0</v>
      </c>
      <c r="P214" s="365"/>
      <c r="Q214" s="282"/>
      <c r="R214" s="283">
        <f t="shared" si="32"/>
        <v>13.64</v>
      </c>
    </row>
    <row r="215" spans="1:18" ht="15.75" x14ac:dyDescent="0.2">
      <c r="A215" s="468">
        <v>199</v>
      </c>
      <c r="B215" s="354">
        <v>242</v>
      </c>
      <c r="C215" s="355" t="s">
        <v>6597</v>
      </c>
      <c r="D215" s="356"/>
      <c r="E215" s="357" t="s">
        <v>5514</v>
      </c>
      <c r="F215" s="358" t="s">
        <v>5515</v>
      </c>
      <c r="G215" s="359" t="str">
        <f t="shared" si="30"/>
        <v>фото1</v>
      </c>
      <c r="H215" s="359"/>
      <c r="I215" s="360" t="s">
        <v>772</v>
      </c>
      <c r="J215" s="361">
        <v>120</v>
      </c>
      <c r="K215" s="362" t="s">
        <v>13</v>
      </c>
      <c r="L215" s="363">
        <v>25</v>
      </c>
      <c r="M215" s="364">
        <v>341</v>
      </c>
      <c r="N215" s="477"/>
      <c r="O215" s="281">
        <f t="shared" si="31"/>
        <v>0</v>
      </c>
      <c r="P215" s="365"/>
      <c r="Q215" s="282"/>
      <c r="R215" s="283">
        <f t="shared" si="32"/>
        <v>13.64</v>
      </c>
    </row>
    <row r="216" spans="1:18" ht="15.75" x14ac:dyDescent="0.2">
      <c r="A216" s="468">
        <v>200</v>
      </c>
      <c r="B216" s="354">
        <v>9402</v>
      </c>
      <c r="C216" s="355" t="s">
        <v>11667</v>
      </c>
      <c r="D216" s="356"/>
      <c r="E216" s="357" t="s">
        <v>11668</v>
      </c>
      <c r="F216" s="358" t="s">
        <v>11669</v>
      </c>
      <c r="G216" s="359" t="str">
        <f t="shared" si="30"/>
        <v>фото1</v>
      </c>
      <c r="H216" s="359"/>
      <c r="I216" s="360" t="s">
        <v>11670</v>
      </c>
      <c r="J216" s="361">
        <v>120</v>
      </c>
      <c r="K216" s="362" t="s">
        <v>13</v>
      </c>
      <c r="L216" s="363">
        <v>25</v>
      </c>
      <c r="M216" s="364">
        <v>356</v>
      </c>
      <c r="N216" s="477"/>
      <c r="O216" s="281">
        <f t="shared" si="31"/>
        <v>0</v>
      </c>
      <c r="P216" s="365"/>
      <c r="Q216" s="282" t="s">
        <v>11622</v>
      </c>
      <c r="R216" s="283">
        <f t="shared" si="32"/>
        <v>14.24</v>
      </c>
    </row>
    <row r="217" spans="1:18" ht="15.75" x14ac:dyDescent="0.2">
      <c r="A217" s="468">
        <v>201</v>
      </c>
      <c r="B217" s="354">
        <v>10654</v>
      </c>
      <c r="C217" s="355" t="s">
        <v>14207</v>
      </c>
      <c r="D217" s="356"/>
      <c r="E217" s="482" t="s">
        <v>14208</v>
      </c>
      <c r="F217" s="483" t="s">
        <v>14209</v>
      </c>
      <c r="G217" s="359" t="str">
        <f t="shared" si="30"/>
        <v>фото1</v>
      </c>
      <c r="H217" s="359"/>
      <c r="I217" s="360" t="s">
        <v>14210</v>
      </c>
      <c r="J217" s="361">
        <v>120</v>
      </c>
      <c r="K217" s="362" t="s">
        <v>13</v>
      </c>
      <c r="L217" s="363">
        <v>25</v>
      </c>
      <c r="M217" s="364">
        <v>371</v>
      </c>
      <c r="N217" s="477"/>
      <c r="O217" s="281">
        <f t="shared" si="31"/>
        <v>0</v>
      </c>
      <c r="P217" s="365"/>
      <c r="Q217" s="282" t="s">
        <v>13902</v>
      </c>
      <c r="R217" s="283">
        <f t="shared" si="32"/>
        <v>14.84</v>
      </c>
    </row>
    <row r="218" spans="1:18" ht="15.75" x14ac:dyDescent="0.2">
      <c r="A218" s="468">
        <v>202</v>
      </c>
      <c r="B218" s="354">
        <v>1427</v>
      </c>
      <c r="C218" s="355" t="s">
        <v>6598</v>
      </c>
      <c r="D218" s="356"/>
      <c r="E218" s="357" t="s">
        <v>5516</v>
      </c>
      <c r="F218" s="358" t="s">
        <v>5517</v>
      </c>
      <c r="G218" s="359" t="str">
        <f t="shared" si="30"/>
        <v>фото1</v>
      </c>
      <c r="H218" s="359"/>
      <c r="I218" s="360" t="s">
        <v>772</v>
      </c>
      <c r="J218" s="361">
        <v>105</v>
      </c>
      <c r="K218" s="362" t="s">
        <v>13</v>
      </c>
      <c r="L218" s="363">
        <v>25</v>
      </c>
      <c r="M218" s="364">
        <v>332</v>
      </c>
      <c r="N218" s="477"/>
      <c r="O218" s="281">
        <f t="shared" si="31"/>
        <v>0</v>
      </c>
      <c r="P218" s="365"/>
      <c r="Q218" s="282"/>
      <c r="R218" s="283">
        <f t="shared" si="32"/>
        <v>13.28</v>
      </c>
    </row>
    <row r="219" spans="1:18" ht="25.5" x14ac:dyDescent="0.2">
      <c r="A219" s="468">
        <v>203</v>
      </c>
      <c r="B219" s="354">
        <v>3226</v>
      </c>
      <c r="C219" s="355" t="s">
        <v>6599</v>
      </c>
      <c r="D219" s="356"/>
      <c r="E219" s="357" t="s">
        <v>5518</v>
      </c>
      <c r="F219" s="358" t="s">
        <v>5519</v>
      </c>
      <c r="G219" s="359" t="str">
        <f t="shared" si="30"/>
        <v>фото1</v>
      </c>
      <c r="H219" s="359"/>
      <c r="I219" s="360" t="s">
        <v>5520</v>
      </c>
      <c r="J219" s="361">
        <v>110</v>
      </c>
      <c r="K219" s="362" t="s">
        <v>13</v>
      </c>
      <c r="L219" s="363">
        <v>25</v>
      </c>
      <c r="M219" s="364">
        <v>445</v>
      </c>
      <c r="N219" s="477"/>
      <c r="O219" s="281">
        <f t="shared" si="31"/>
        <v>0</v>
      </c>
      <c r="P219" s="365"/>
      <c r="Q219" s="282"/>
      <c r="R219" s="283">
        <f t="shared" si="32"/>
        <v>17.8</v>
      </c>
    </row>
    <row r="220" spans="1:18" ht="15.75" x14ac:dyDescent="0.2">
      <c r="A220" s="468">
        <v>204</v>
      </c>
      <c r="B220" s="354">
        <v>3632</v>
      </c>
      <c r="C220" s="355" t="s">
        <v>6600</v>
      </c>
      <c r="D220" s="356"/>
      <c r="E220" s="357" t="s">
        <v>5521</v>
      </c>
      <c r="F220" s="358" t="s">
        <v>5522</v>
      </c>
      <c r="G220" s="359" t="str">
        <f t="shared" si="30"/>
        <v>фото1</v>
      </c>
      <c r="H220" s="359"/>
      <c r="I220" s="360" t="s">
        <v>6343</v>
      </c>
      <c r="J220" s="361">
        <v>110</v>
      </c>
      <c r="K220" s="362" t="s">
        <v>13</v>
      </c>
      <c r="L220" s="363">
        <v>25</v>
      </c>
      <c r="M220" s="364">
        <v>371</v>
      </c>
      <c r="N220" s="477"/>
      <c r="O220" s="281">
        <f t="shared" si="31"/>
        <v>0</v>
      </c>
      <c r="P220" s="365"/>
      <c r="Q220" s="282"/>
      <c r="R220" s="283">
        <f t="shared" si="32"/>
        <v>14.84</v>
      </c>
    </row>
    <row r="221" spans="1:18" ht="15.75" x14ac:dyDescent="0.2">
      <c r="A221" s="468">
        <v>205</v>
      </c>
      <c r="B221" s="354">
        <v>439</v>
      </c>
      <c r="C221" s="355" t="s">
        <v>10102</v>
      </c>
      <c r="D221" s="356"/>
      <c r="E221" s="357" t="s">
        <v>10103</v>
      </c>
      <c r="F221" s="358" t="s">
        <v>10104</v>
      </c>
      <c r="G221" s="359" t="str">
        <f t="shared" si="30"/>
        <v>фото1</v>
      </c>
      <c r="H221" s="359"/>
      <c r="I221" s="360" t="s">
        <v>2129</v>
      </c>
      <c r="J221" s="361">
        <v>115</v>
      </c>
      <c r="K221" s="362" t="s">
        <v>50</v>
      </c>
      <c r="L221" s="363">
        <v>25</v>
      </c>
      <c r="M221" s="364">
        <v>487</v>
      </c>
      <c r="N221" s="477"/>
      <c r="O221" s="281">
        <f t="shared" si="31"/>
        <v>0</v>
      </c>
      <c r="P221" s="365"/>
      <c r="Q221" s="282"/>
      <c r="R221" s="283">
        <f t="shared" si="32"/>
        <v>19.48</v>
      </c>
    </row>
    <row r="222" spans="1:18" ht="15.75" x14ac:dyDescent="0.2">
      <c r="A222" s="468">
        <v>206</v>
      </c>
      <c r="B222" s="354">
        <v>7079</v>
      </c>
      <c r="C222" s="355" t="s">
        <v>6845</v>
      </c>
      <c r="D222" s="356"/>
      <c r="E222" s="357" t="s">
        <v>6344</v>
      </c>
      <c r="F222" s="358" t="s">
        <v>6345</v>
      </c>
      <c r="G222" s="359" t="str">
        <f t="shared" si="30"/>
        <v>фото1</v>
      </c>
      <c r="H222" s="359"/>
      <c r="I222" s="360" t="s">
        <v>6346</v>
      </c>
      <c r="J222" s="361">
        <v>140</v>
      </c>
      <c r="K222" s="362" t="s">
        <v>6804</v>
      </c>
      <c r="L222" s="363">
        <v>25</v>
      </c>
      <c r="M222" s="364">
        <v>281</v>
      </c>
      <c r="N222" s="477"/>
      <c r="O222" s="281">
        <f t="shared" si="31"/>
        <v>0</v>
      </c>
      <c r="P222" s="365"/>
      <c r="Q222" s="282"/>
      <c r="R222" s="283">
        <f t="shared" si="32"/>
        <v>11.24</v>
      </c>
    </row>
    <row r="223" spans="1:18" ht="15.75" x14ac:dyDescent="0.2">
      <c r="A223" s="468">
        <v>207</v>
      </c>
      <c r="B223" s="354">
        <v>1432</v>
      </c>
      <c r="C223" s="355" t="s">
        <v>6601</v>
      </c>
      <c r="D223" s="356"/>
      <c r="E223" s="357" t="s">
        <v>5523</v>
      </c>
      <c r="F223" s="358" t="s">
        <v>5524</v>
      </c>
      <c r="G223" s="359" t="str">
        <f t="shared" si="30"/>
        <v>фото1</v>
      </c>
      <c r="H223" s="359"/>
      <c r="I223" s="360" t="s">
        <v>772</v>
      </c>
      <c r="J223" s="361">
        <v>130</v>
      </c>
      <c r="K223" s="362" t="s">
        <v>14</v>
      </c>
      <c r="L223" s="363">
        <v>25</v>
      </c>
      <c r="M223" s="364">
        <v>320</v>
      </c>
      <c r="N223" s="477"/>
      <c r="O223" s="281">
        <f t="shared" si="31"/>
        <v>0</v>
      </c>
      <c r="P223" s="365"/>
      <c r="Q223" s="282"/>
      <c r="R223" s="283">
        <f t="shared" si="32"/>
        <v>12.8</v>
      </c>
    </row>
    <row r="224" spans="1:18" ht="15.75" x14ac:dyDescent="0.2">
      <c r="A224" s="468">
        <v>208</v>
      </c>
      <c r="B224" s="354">
        <v>189</v>
      </c>
      <c r="C224" s="355" t="s">
        <v>6602</v>
      </c>
      <c r="D224" s="356"/>
      <c r="E224" s="357" t="s">
        <v>5525</v>
      </c>
      <c r="F224" s="358" t="s">
        <v>5526</v>
      </c>
      <c r="G224" s="359" t="str">
        <f t="shared" si="30"/>
        <v>фото1</v>
      </c>
      <c r="H224" s="359"/>
      <c r="I224" s="360" t="s">
        <v>5527</v>
      </c>
      <c r="J224" s="361">
        <v>120</v>
      </c>
      <c r="K224" s="362" t="s">
        <v>5584</v>
      </c>
      <c r="L224" s="363">
        <v>25</v>
      </c>
      <c r="M224" s="364">
        <v>356</v>
      </c>
      <c r="N224" s="477"/>
      <c r="O224" s="281">
        <f t="shared" si="31"/>
        <v>0</v>
      </c>
      <c r="P224" s="365"/>
      <c r="Q224" s="282"/>
      <c r="R224" s="283">
        <f t="shared" si="32"/>
        <v>14.24</v>
      </c>
    </row>
    <row r="225" spans="1:18" ht="15.75" x14ac:dyDescent="0.2">
      <c r="A225" s="468">
        <v>209</v>
      </c>
      <c r="B225" s="354">
        <v>2340</v>
      </c>
      <c r="C225" s="355" t="s">
        <v>6603</v>
      </c>
      <c r="D225" s="356"/>
      <c r="E225" s="357" t="s">
        <v>5528</v>
      </c>
      <c r="F225" s="358" t="s">
        <v>5529</v>
      </c>
      <c r="G225" s="359" t="str">
        <f t="shared" si="30"/>
        <v>фото1</v>
      </c>
      <c r="H225" s="359"/>
      <c r="I225" s="360" t="s">
        <v>5530</v>
      </c>
      <c r="J225" s="361">
        <v>100</v>
      </c>
      <c r="K225" s="362" t="s">
        <v>14</v>
      </c>
      <c r="L225" s="363">
        <v>25</v>
      </c>
      <c r="M225" s="364">
        <v>326</v>
      </c>
      <c r="N225" s="477"/>
      <c r="O225" s="281">
        <f t="shared" si="31"/>
        <v>0</v>
      </c>
      <c r="P225" s="365"/>
      <c r="Q225" s="282"/>
      <c r="R225" s="283">
        <f t="shared" si="32"/>
        <v>13.04</v>
      </c>
    </row>
    <row r="226" spans="1:18" ht="25.5" x14ac:dyDescent="0.2">
      <c r="A226" s="468">
        <v>210</v>
      </c>
      <c r="B226" s="354">
        <v>190</v>
      </c>
      <c r="C226" s="355" t="s">
        <v>6604</v>
      </c>
      <c r="D226" s="356"/>
      <c r="E226" s="357" t="s">
        <v>5531</v>
      </c>
      <c r="F226" s="358" t="s">
        <v>5532</v>
      </c>
      <c r="G226" s="359" t="str">
        <f t="shared" si="30"/>
        <v>фото1</v>
      </c>
      <c r="H226" s="359"/>
      <c r="I226" s="360" t="s">
        <v>5533</v>
      </c>
      <c r="J226" s="361">
        <v>110</v>
      </c>
      <c r="K226" s="362" t="s">
        <v>13</v>
      </c>
      <c r="L226" s="363">
        <v>25</v>
      </c>
      <c r="M226" s="364">
        <v>391</v>
      </c>
      <c r="N226" s="477"/>
      <c r="O226" s="281">
        <f t="shared" si="31"/>
        <v>0</v>
      </c>
      <c r="P226" s="365"/>
      <c r="Q226" s="282"/>
      <c r="R226" s="283">
        <f t="shared" si="32"/>
        <v>15.64</v>
      </c>
    </row>
    <row r="227" spans="1:18" ht="25.5" x14ac:dyDescent="0.2">
      <c r="A227" s="468">
        <v>211</v>
      </c>
      <c r="B227" s="354">
        <v>10655</v>
      </c>
      <c r="C227" s="355" t="s">
        <v>14211</v>
      </c>
      <c r="D227" s="356"/>
      <c r="E227" s="482" t="s">
        <v>14212</v>
      </c>
      <c r="F227" s="483" t="s">
        <v>14213</v>
      </c>
      <c r="G227" s="359" t="str">
        <f t="shared" si="30"/>
        <v>фото1</v>
      </c>
      <c r="H227" s="359"/>
      <c r="I227" s="360" t="s">
        <v>14214</v>
      </c>
      <c r="J227" s="361">
        <v>120</v>
      </c>
      <c r="K227" s="362" t="s">
        <v>13</v>
      </c>
      <c r="L227" s="363">
        <v>25</v>
      </c>
      <c r="M227" s="364">
        <v>400</v>
      </c>
      <c r="N227" s="477"/>
      <c r="O227" s="281">
        <f t="shared" si="31"/>
        <v>0</v>
      </c>
      <c r="P227" s="365"/>
      <c r="Q227" s="282" t="s">
        <v>13902</v>
      </c>
      <c r="R227" s="283">
        <f t="shared" si="32"/>
        <v>16</v>
      </c>
    </row>
    <row r="228" spans="1:18" ht="15.75" x14ac:dyDescent="0.2">
      <c r="A228" s="468">
        <v>212</v>
      </c>
      <c r="B228" s="354">
        <v>3668</v>
      </c>
      <c r="C228" s="355" t="s">
        <v>6605</v>
      </c>
      <c r="D228" s="356"/>
      <c r="E228" s="357" t="s">
        <v>5534</v>
      </c>
      <c r="F228" s="358" t="s">
        <v>5535</v>
      </c>
      <c r="G228" s="359" t="str">
        <f t="shared" si="30"/>
        <v>фото1</v>
      </c>
      <c r="H228" s="359"/>
      <c r="I228" s="360" t="s">
        <v>5536</v>
      </c>
      <c r="J228" s="361">
        <v>120</v>
      </c>
      <c r="K228" s="362" t="s">
        <v>13</v>
      </c>
      <c r="L228" s="363">
        <v>25</v>
      </c>
      <c r="M228" s="364">
        <v>580</v>
      </c>
      <c r="N228" s="477"/>
      <c r="O228" s="281">
        <f t="shared" si="31"/>
        <v>0</v>
      </c>
      <c r="P228" s="365"/>
      <c r="Q228" s="282"/>
      <c r="R228" s="283">
        <f t="shared" si="32"/>
        <v>23.2</v>
      </c>
    </row>
    <row r="229" spans="1:18" ht="15.75" x14ac:dyDescent="0.2">
      <c r="A229" s="468">
        <v>213</v>
      </c>
      <c r="B229" s="354">
        <v>248</v>
      </c>
      <c r="C229" s="355" t="s">
        <v>14215</v>
      </c>
      <c r="D229" s="356"/>
      <c r="E229" s="357" t="s">
        <v>11671</v>
      </c>
      <c r="F229" s="358" t="s">
        <v>5537</v>
      </c>
      <c r="G229" s="359" t="str">
        <f t="shared" si="30"/>
        <v>фото1</v>
      </c>
      <c r="H229" s="359"/>
      <c r="I229" s="360" t="s">
        <v>4120</v>
      </c>
      <c r="J229" s="361">
        <v>110</v>
      </c>
      <c r="K229" s="362" t="s">
        <v>13</v>
      </c>
      <c r="L229" s="363">
        <v>25</v>
      </c>
      <c r="M229" s="364">
        <v>400</v>
      </c>
      <c r="N229" s="477"/>
      <c r="O229" s="281">
        <f t="shared" si="31"/>
        <v>0</v>
      </c>
      <c r="P229" s="365"/>
      <c r="Q229" s="282"/>
      <c r="R229" s="283">
        <f t="shared" si="32"/>
        <v>16</v>
      </c>
    </row>
    <row r="230" spans="1:18" ht="15.75" x14ac:dyDescent="0.2">
      <c r="A230" s="468">
        <v>214</v>
      </c>
      <c r="B230" s="354">
        <v>10656</v>
      </c>
      <c r="C230" s="355" t="s">
        <v>14216</v>
      </c>
      <c r="D230" s="356"/>
      <c r="E230" s="482" t="s">
        <v>14217</v>
      </c>
      <c r="F230" s="483" t="s">
        <v>14218</v>
      </c>
      <c r="G230" s="359" t="str">
        <f t="shared" si="30"/>
        <v>фото1</v>
      </c>
      <c r="H230" s="359"/>
      <c r="I230" s="360" t="s">
        <v>4304</v>
      </c>
      <c r="J230" s="361">
        <v>120</v>
      </c>
      <c r="K230" s="362" t="s">
        <v>13</v>
      </c>
      <c r="L230" s="363">
        <v>25</v>
      </c>
      <c r="M230" s="364">
        <v>377</v>
      </c>
      <c r="N230" s="477"/>
      <c r="O230" s="281">
        <f t="shared" si="31"/>
        <v>0</v>
      </c>
      <c r="P230" s="365"/>
      <c r="Q230" s="282" t="s">
        <v>13902</v>
      </c>
      <c r="R230" s="283">
        <f t="shared" si="32"/>
        <v>15.08</v>
      </c>
    </row>
    <row r="231" spans="1:18" ht="15.75" x14ac:dyDescent="0.2">
      <c r="A231" s="468">
        <v>215</v>
      </c>
      <c r="B231" s="354">
        <v>2780</v>
      </c>
      <c r="C231" s="355" t="s">
        <v>6606</v>
      </c>
      <c r="D231" s="356"/>
      <c r="E231" s="357" t="s">
        <v>5538</v>
      </c>
      <c r="F231" s="358" t="s">
        <v>5539</v>
      </c>
      <c r="G231" s="359" t="str">
        <f t="shared" si="30"/>
        <v>фото1</v>
      </c>
      <c r="H231" s="359"/>
      <c r="I231" s="360" t="s">
        <v>2541</v>
      </c>
      <c r="J231" s="361">
        <v>110</v>
      </c>
      <c r="K231" s="362" t="s">
        <v>13</v>
      </c>
      <c r="L231" s="363">
        <v>25</v>
      </c>
      <c r="M231" s="364">
        <v>400</v>
      </c>
      <c r="N231" s="477"/>
      <c r="O231" s="281">
        <f t="shared" si="31"/>
        <v>0</v>
      </c>
      <c r="P231" s="365"/>
      <c r="Q231" s="282"/>
      <c r="R231" s="283">
        <f t="shared" si="32"/>
        <v>16</v>
      </c>
    </row>
    <row r="232" spans="1:18" ht="15.75" x14ac:dyDescent="0.2">
      <c r="A232" s="468">
        <v>216</v>
      </c>
      <c r="B232" s="354">
        <v>3684</v>
      </c>
      <c r="C232" s="355" t="s">
        <v>6607</v>
      </c>
      <c r="D232" s="356"/>
      <c r="E232" s="357" t="s">
        <v>5540</v>
      </c>
      <c r="F232" s="358" t="s">
        <v>5541</v>
      </c>
      <c r="G232" s="359" t="str">
        <f t="shared" si="30"/>
        <v>фото1</v>
      </c>
      <c r="H232" s="359"/>
      <c r="I232" s="360" t="s">
        <v>5542</v>
      </c>
      <c r="J232" s="361">
        <v>120</v>
      </c>
      <c r="K232" s="362" t="s">
        <v>13</v>
      </c>
      <c r="L232" s="363">
        <v>25</v>
      </c>
      <c r="M232" s="364">
        <v>371</v>
      </c>
      <c r="N232" s="477"/>
      <c r="O232" s="281">
        <f t="shared" si="31"/>
        <v>0</v>
      </c>
      <c r="P232" s="365"/>
      <c r="Q232" s="282"/>
      <c r="R232" s="283">
        <f t="shared" si="32"/>
        <v>14.84</v>
      </c>
    </row>
    <row r="233" spans="1:18" ht="25.5" x14ac:dyDescent="0.2">
      <c r="A233" s="468">
        <v>217</v>
      </c>
      <c r="B233" s="354">
        <v>5343</v>
      </c>
      <c r="C233" s="355" t="s">
        <v>9971</v>
      </c>
      <c r="D233" s="356"/>
      <c r="E233" s="357" t="s">
        <v>6846</v>
      </c>
      <c r="F233" s="358" t="s">
        <v>6847</v>
      </c>
      <c r="G233" s="359" t="str">
        <f t="shared" si="30"/>
        <v>фото1</v>
      </c>
      <c r="H233" s="359"/>
      <c r="I233" s="360" t="s">
        <v>6848</v>
      </c>
      <c r="J233" s="361">
        <v>110</v>
      </c>
      <c r="K233" s="362" t="s">
        <v>13</v>
      </c>
      <c r="L233" s="363">
        <v>25</v>
      </c>
      <c r="M233" s="364">
        <v>610</v>
      </c>
      <c r="N233" s="477"/>
      <c r="O233" s="281">
        <f t="shared" si="31"/>
        <v>0</v>
      </c>
      <c r="P233" s="365"/>
      <c r="Q233" s="282"/>
      <c r="R233" s="283">
        <f t="shared" si="32"/>
        <v>24.4</v>
      </c>
    </row>
    <row r="234" spans="1:18" ht="25.5" x14ac:dyDescent="0.2">
      <c r="A234" s="468">
        <v>218</v>
      </c>
      <c r="B234" s="354">
        <v>3469</v>
      </c>
      <c r="C234" s="355" t="s">
        <v>10105</v>
      </c>
      <c r="D234" s="356"/>
      <c r="E234" s="357" t="s">
        <v>10106</v>
      </c>
      <c r="F234" s="358" t="s">
        <v>10107</v>
      </c>
      <c r="G234" s="359" t="str">
        <f t="shared" si="30"/>
        <v>фото1</v>
      </c>
      <c r="H234" s="359"/>
      <c r="I234" s="360" t="s">
        <v>10108</v>
      </c>
      <c r="J234" s="361">
        <v>130</v>
      </c>
      <c r="K234" s="362" t="s">
        <v>13</v>
      </c>
      <c r="L234" s="363">
        <v>25</v>
      </c>
      <c r="M234" s="364">
        <v>341</v>
      </c>
      <c r="N234" s="477"/>
      <c r="O234" s="281">
        <f t="shared" si="31"/>
        <v>0</v>
      </c>
      <c r="P234" s="365"/>
      <c r="Q234" s="282"/>
      <c r="R234" s="283">
        <f t="shared" si="32"/>
        <v>13.64</v>
      </c>
    </row>
    <row r="235" spans="1:18" ht="15.75" x14ac:dyDescent="0.2">
      <c r="A235" s="468">
        <v>219</v>
      </c>
      <c r="B235" s="354">
        <v>3642</v>
      </c>
      <c r="C235" s="355" t="s">
        <v>6608</v>
      </c>
      <c r="D235" s="356"/>
      <c r="E235" s="357" t="s">
        <v>5543</v>
      </c>
      <c r="F235" s="358" t="s">
        <v>5544</v>
      </c>
      <c r="G235" s="359" t="str">
        <f t="shared" si="30"/>
        <v>фото1</v>
      </c>
      <c r="H235" s="359"/>
      <c r="I235" s="360" t="s">
        <v>5545</v>
      </c>
      <c r="J235" s="361">
        <v>120</v>
      </c>
      <c r="K235" s="362" t="s">
        <v>13</v>
      </c>
      <c r="L235" s="363">
        <v>25</v>
      </c>
      <c r="M235" s="364">
        <v>385</v>
      </c>
      <c r="N235" s="477"/>
      <c r="O235" s="281">
        <f t="shared" si="31"/>
        <v>0</v>
      </c>
      <c r="P235" s="365"/>
      <c r="Q235" s="282"/>
      <c r="R235" s="283">
        <f t="shared" si="32"/>
        <v>15.4</v>
      </c>
    </row>
    <row r="236" spans="1:18" ht="15.75" x14ac:dyDescent="0.2">
      <c r="A236" s="468">
        <v>220</v>
      </c>
      <c r="B236" s="354">
        <v>6416</v>
      </c>
      <c r="C236" s="355" t="s">
        <v>11672</v>
      </c>
      <c r="D236" s="356"/>
      <c r="E236" s="357" t="s">
        <v>10109</v>
      </c>
      <c r="F236" s="358" t="s">
        <v>9754</v>
      </c>
      <c r="G236" s="359" t="str">
        <f t="shared" si="30"/>
        <v>фото1</v>
      </c>
      <c r="H236" s="359"/>
      <c r="I236" s="360" t="s">
        <v>9755</v>
      </c>
      <c r="J236" s="361">
        <v>100</v>
      </c>
      <c r="K236" s="362" t="s">
        <v>13</v>
      </c>
      <c r="L236" s="363">
        <v>25</v>
      </c>
      <c r="M236" s="364">
        <v>341</v>
      </c>
      <c r="N236" s="477"/>
      <c r="O236" s="281">
        <f t="shared" si="31"/>
        <v>0</v>
      </c>
      <c r="P236" s="365"/>
      <c r="Q236" s="282"/>
      <c r="R236" s="283">
        <f t="shared" si="32"/>
        <v>13.64</v>
      </c>
    </row>
    <row r="237" spans="1:18" ht="15.75" x14ac:dyDescent="0.2">
      <c r="A237" s="468">
        <v>221</v>
      </c>
      <c r="B237" s="354">
        <v>288</v>
      </c>
      <c r="C237" s="355" t="s">
        <v>6609</v>
      </c>
      <c r="D237" s="356"/>
      <c r="E237" s="357" t="s">
        <v>5546</v>
      </c>
      <c r="F237" s="358" t="s">
        <v>5547</v>
      </c>
      <c r="G237" s="359" t="str">
        <f t="shared" si="30"/>
        <v>фото1</v>
      </c>
      <c r="H237" s="359"/>
      <c r="I237" s="360" t="s">
        <v>5548</v>
      </c>
      <c r="J237" s="361">
        <v>90</v>
      </c>
      <c r="K237" s="362" t="s">
        <v>13</v>
      </c>
      <c r="L237" s="363">
        <v>25</v>
      </c>
      <c r="M237" s="364">
        <v>430</v>
      </c>
      <c r="N237" s="477"/>
      <c r="O237" s="281">
        <f t="shared" si="31"/>
        <v>0</v>
      </c>
      <c r="P237" s="365"/>
      <c r="Q237" s="282"/>
      <c r="R237" s="283">
        <f t="shared" si="32"/>
        <v>17.2</v>
      </c>
    </row>
    <row r="238" spans="1:18" ht="25.5" x14ac:dyDescent="0.2">
      <c r="A238" s="468">
        <v>222</v>
      </c>
      <c r="B238" s="354">
        <v>192</v>
      </c>
      <c r="C238" s="355" t="s">
        <v>6610</v>
      </c>
      <c r="D238" s="356"/>
      <c r="E238" s="357" t="s">
        <v>5549</v>
      </c>
      <c r="F238" s="358" t="s">
        <v>5550</v>
      </c>
      <c r="G238" s="359" t="str">
        <f t="shared" si="30"/>
        <v>фото1</v>
      </c>
      <c r="H238" s="359"/>
      <c r="I238" s="360" t="s">
        <v>5551</v>
      </c>
      <c r="J238" s="361">
        <v>120</v>
      </c>
      <c r="K238" s="362" t="s">
        <v>13</v>
      </c>
      <c r="L238" s="363">
        <v>25</v>
      </c>
      <c r="M238" s="364">
        <v>371</v>
      </c>
      <c r="N238" s="477"/>
      <c r="O238" s="281">
        <f t="shared" si="31"/>
        <v>0</v>
      </c>
      <c r="P238" s="365"/>
      <c r="Q238" s="282"/>
      <c r="R238" s="283">
        <f t="shared" si="32"/>
        <v>14.84</v>
      </c>
    </row>
    <row r="239" spans="1:18" ht="25.5" x14ac:dyDescent="0.2">
      <c r="A239" s="468">
        <v>223</v>
      </c>
      <c r="B239" s="354">
        <v>1198</v>
      </c>
      <c r="C239" s="355" t="s">
        <v>10110</v>
      </c>
      <c r="D239" s="356"/>
      <c r="E239" s="357" t="s">
        <v>10111</v>
      </c>
      <c r="F239" s="358" t="s">
        <v>10112</v>
      </c>
      <c r="G239" s="359" t="str">
        <f t="shared" si="30"/>
        <v>фото1</v>
      </c>
      <c r="H239" s="359"/>
      <c r="I239" s="360" t="s">
        <v>10113</v>
      </c>
      <c r="J239" s="361">
        <v>95</v>
      </c>
      <c r="K239" s="362" t="s">
        <v>13</v>
      </c>
      <c r="L239" s="363">
        <v>25</v>
      </c>
      <c r="M239" s="364">
        <v>356</v>
      </c>
      <c r="N239" s="477"/>
      <c r="O239" s="281">
        <f t="shared" si="31"/>
        <v>0</v>
      </c>
      <c r="P239" s="365"/>
      <c r="Q239" s="282"/>
      <c r="R239" s="283">
        <f t="shared" si="32"/>
        <v>14.24</v>
      </c>
    </row>
    <row r="240" spans="1:18" ht="15.75" x14ac:dyDescent="0.2">
      <c r="A240" s="468">
        <v>224</v>
      </c>
      <c r="B240" s="354">
        <v>1214</v>
      </c>
      <c r="C240" s="355" t="s">
        <v>10114</v>
      </c>
      <c r="D240" s="356"/>
      <c r="E240" s="357" t="s">
        <v>10115</v>
      </c>
      <c r="F240" s="358" t="s">
        <v>11673</v>
      </c>
      <c r="G240" s="359" t="str">
        <f t="shared" si="30"/>
        <v>фото1</v>
      </c>
      <c r="H240" s="359"/>
      <c r="I240" s="360" t="s">
        <v>10116</v>
      </c>
      <c r="J240" s="361">
        <v>120</v>
      </c>
      <c r="K240" s="362" t="s">
        <v>13</v>
      </c>
      <c r="L240" s="363">
        <v>25</v>
      </c>
      <c r="M240" s="364">
        <v>371</v>
      </c>
      <c r="N240" s="477"/>
      <c r="O240" s="281">
        <f t="shared" si="31"/>
        <v>0</v>
      </c>
      <c r="P240" s="365"/>
      <c r="Q240" s="282"/>
      <c r="R240" s="283">
        <f t="shared" si="32"/>
        <v>14.84</v>
      </c>
    </row>
    <row r="241" spans="1:18" ht="15.75" x14ac:dyDescent="0.2">
      <c r="A241" s="468">
        <v>225</v>
      </c>
      <c r="B241" s="354">
        <v>4343</v>
      </c>
      <c r="C241" s="355" t="s">
        <v>6849</v>
      </c>
      <c r="D241" s="356"/>
      <c r="E241" s="357" t="s">
        <v>5552</v>
      </c>
      <c r="F241" s="358" t="s">
        <v>5553</v>
      </c>
      <c r="G241" s="359" t="str">
        <f t="shared" si="30"/>
        <v>фото1</v>
      </c>
      <c r="H241" s="359"/>
      <c r="I241" s="360" t="s">
        <v>2191</v>
      </c>
      <c r="J241" s="361">
        <v>130</v>
      </c>
      <c r="K241" s="362" t="s">
        <v>13</v>
      </c>
      <c r="L241" s="363">
        <v>25</v>
      </c>
      <c r="M241" s="364">
        <v>400</v>
      </c>
      <c r="N241" s="477"/>
      <c r="O241" s="281">
        <f t="shared" si="31"/>
        <v>0</v>
      </c>
      <c r="P241" s="365"/>
      <c r="Q241" s="282"/>
      <c r="R241" s="283">
        <f t="shared" si="32"/>
        <v>16</v>
      </c>
    </row>
    <row r="242" spans="1:18" ht="15.75" x14ac:dyDescent="0.2">
      <c r="A242" s="468">
        <v>226</v>
      </c>
      <c r="B242" s="354">
        <v>2273</v>
      </c>
      <c r="C242" s="355" t="s">
        <v>6611</v>
      </c>
      <c r="D242" s="356"/>
      <c r="E242" s="357" t="s">
        <v>5554</v>
      </c>
      <c r="F242" s="358" t="s">
        <v>5555</v>
      </c>
      <c r="G242" s="359" t="str">
        <f t="shared" si="30"/>
        <v>фото1</v>
      </c>
      <c r="H242" s="359"/>
      <c r="I242" s="360" t="s">
        <v>5556</v>
      </c>
      <c r="J242" s="361">
        <v>130</v>
      </c>
      <c r="K242" s="362" t="s">
        <v>14</v>
      </c>
      <c r="L242" s="363">
        <v>25</v>
      </c>
      <c r="M242" s="364">
        <v>281</v>
      </c>
      <c r="N242" s="477"/>
      <c r="O242" s="281">
        <f t="shared" si="31"/>
        <v>0</v>
      </c>
      <c r="P242" s="365"/>
      <c r="Q242" s="282"/>
      <c r="R242" s="283">
        <f t="shared" si="32"/>
        <v>11.24</v>
      </c>
    </row>
    <row r="243" spans="1:18" ht="15.75" x14ac:dyDescent="0.2">
      <c r="A243" s="468">
        <v>227</v>
      </c>
      <c r="B243" s="354">
        <v>3818</v>
      </c>
      <c r="C243" s="355" t="s">
        <v>10117</v>
      </c>
      <c r="D243" s="356"/>
      <c r="E243" s="357" t="s">
        <v>9084</v>
      </c>
      <c r="F243" s="358" t="s">
        <v>577</v>
      </c>
      <c r="G243" s="359" t="str">
        <f t="shared" si="30"/>
        <v>фото1</v>
      </c>
      <c r="H243" s="359"/>
      <c r="I243" s="360" t="s">
        <v>10118</v>
      </c>
      <c r="J243" s="361">
        <v>120</v>
      </c>
      <c r="K243" s="362" t="s">
        <v>5584</v>
      </c>
      <c r="L243" s="363">
        <v>25</v>
      </c>
      <c r="M243" s="364">
        <v>362</v>
      </c>
      <c r="N243" s="477"/>
      <c r="O243" s="281">
        <f t="shared" si="31"/>
        <v>0</v>
      </c>
      <c r="P243" s="365"/>
      <c r="Q243" s="282"/>
      <c r="R243" s="283">
        <f t="shared" si="32"/>
        <v>14.48</v>
      </c>
    </row>
    <row r="244" spans="1:18" ht="15.75" x14ac:dyDescent="0.2">
      <c r="A244" s="468">
        <v>228</v>
      </c>
      <c r="B244" s="354">
        <v>2972</v>
      </c>
      <c r="C244" s="355" t="s">
        <v>10119</v>
      </c>
      <c r="D244" s="356"/>
      <c r="E244" s="357" t="s">
        <v>10120</v>
      </c>
      <c r="F244" s="358" t="s">
        <v>10121</v>
      </c>
      <c r="G244" s="359" t="str">
        <f t="shared" si="30"/>
        <v>фото1</v>
      </c>
      <c r="H244" s="359"/>
      <c r="I244" s="360" t="s">
        <v>10122</v>
      </c>
      <c r="J244" s="361">
        <v>135</v>
      </c>
      <c r="K244" s="362" t="s">
        <v>13</v>
      </c>
      <c r="L244" s="363">
        <v>25</v>
      </c>
      <c r="M244" s="364">
        <v>356</v>
      </c>
      <c r="N244" s="477"/>
      <c r="O244" s="281">
        <f t="shared" si="31"/>
        <v>0</v>
      </c>
      <c r="P244" s="365"/>
      <c r="Q244" s="282"/>
      <c r="R244" s="283">
        <f t="shared" si="32"/>
        <v>14.24</v>
      </c>
    </row>
    <row r="245" spans="1:18" ht="25.5" x14ac:dyDescent="0.2">
      <c r="A245" s="468">
        <v>229</v>
      </c>
      <c r="B245" s="354">
        <v>194</v>
      </c>
      <c r="C245" s="355" t="s">
        <v>6612</v>
      </c>
      <c r="D245" s="356"/>
      <c r="E245" s="357" t="s">
        <v>5557</v>
      </c>
      <c r="F245" s="358" t="s">
        <v>5558</v>
      </c>
      <c r="G245" s="359" t="str">
        <f t="shared" si="30"/>
        <v>фото1</v>
      </c>
      <c r="H245" s="359"/>
      <c r="I245" s="360" t="s">
        <v>5559</v>
      </c>
      <c r="J245" s="361">
        <v>120</v>
      </c>
      <c r="K245" s="362" t="s">
        <v>13</v>
      </c>
      <c r="L245" s="363">
        <v>25</v>
      </c>
      <c r="M245" s="364">
        <v>350</v>
      </c>
      <c r="N245" s="477"/>
      <c r="O245" s="281">
        <f t="shared" si="31"/>
        <v>0</v>
      </c>
      <c r="P245" s="365"/>
      <c r="Q245" s="282"/>
      <c r="R245" s="283">
        <f t="shared" si="32"/>
        <v>14</v>
      </c>
    </row>
    <row r="246" spans="1:18" ht="15.75" x14ac:dyDescent="0.2">
      <c r="A246" s="468">
        <v>230</v>
      </c>
      <c r="B246" s="354">
        <v>3636</v>
      </c>
      <c r="C246" s="355" t="s">
        <v>6850</v>
      </c>
      <c r="D246" s="356"/>
      <c r="E246" s="357" t="s">
        <v>6851</v>
      </c>
      <c r="F246" s="358" t="s">
        <v>6852</v>
      </c>
      <c r="G246" s="359" t="str">
        <f t="shared" si="30"/>
        <v>фото1</v>
      </c>
      <c r="H246" s="359"/>
      <c r="I246" s="360" t="s">
        <v>6853</v>
      </c>
      <c r="J246" s="361">
        <v>130</v>
      </c>
      <c r="K246" s="362" t="s">
        <v>13</v>
      </c>
      <c r="L246" s="363">
        <v>25</v>
      </c>
      <c r="M246" s="364">
        <v>341</v>
      </c>
      <c r="N246" s="477"/>
      <c r="O246" s="281">
        <f t="shared" si="31"/>
        <v>0</v>
      </c>
      <c r="P246" s="365"/>
      <c r="Q246" s="282"/>
      <c r="R246" s="283">
        <f t="shared" si="32"/>
        <v>13.64</v>
      </c>
    </row>
    <row r="247" spans="1:18" ht="15.75" x14ac:dyDescent="0.2">
      <c r="A247" s="468">
        <v>231</v>
      </c>
      <c r="B247" s="354">
        <v>203</v>
      </c>
      <c r="C247" s="355" t="s">
        <v>6613</v>
      </c>
      <c r="D247" s="356"/>
      <c r="E247" s="357" t="s">
        <v>5560</v>
      </c>
      <c r="F247" s="358" t="s">
        <v>5561</v>
      </c>
      <c r="G247" s="359" t="str">
        <f t="shared" si="30"/>
        <v>фото1</v>
      </c>
      <c r="H247" s="359"/>
      <c r="I247" s="360" t="s">
        <v>5562</v>
      </c>
      <c r="J247" s="361">
        <v>110</v>
      </c>
      <c r="K247" s="362" t="s">
        <v>14</v>
      </c>
      <c r="L247" s="363">
        <v>25</v>
      </c>
      <c r="M247" s="364">
        <v>326</v>
      </c>
      <c r="N247" s="477"/>
      <c r="O247" s="281">
        <f t="shared" si="31"/>
        <v>0</v>
      </c>
      <c r="P247" s="365"/>
      <c r="Q247" s="282"/>
      <c r="R247" s="283">
        <f t="shared" si="32"/>
        <v>13.04</v>
      </c>
    </row>
    <row r="248" spans="1:18" ht="15.75" x14ac:dyDescent="0.2">
      <c r="A248" s="468">
        <v>232</v>
      </c>
      <c r="B248" s="354">
        <v>1403</v>
      </c>
      <c r="C248" s="355" t="s">
        <v>6614</v>
      </c>
      <c r="D248" s="356"/>
      <c r="E248" s="357" t="s">
        <v>5563</v>
      </c>
      <c r="F248" s="358" t="s">
        <v>5564</v>
      </c>
      <c r="G248" s="359" t="str">
        <f t="shared" si="30"/>
        <v>фото1</v>
      </c>
      <c r="H248" s="359"/>
      <c r="I248" s="360" t="s">
        <v>5565</v>
      </c>
      <c r="J248" s="361">
        <v>100</v>
      </c>
      <c r="K248" s="362" t="s">
        <v>13</v>
      </c>
      <c r="L248" s="363">
        <v>25</v>
      </c>
      <c r="M248" s="364">
        <v>356</v>
      </c>
      <c r="N248" s="477"/>
      <c r="O248" s="281">
        <f t="shared" si="31"/>
        <v>0</v>
      </c>
      <c r="P248" s="365"/>
      <c r="Q248" s="282"/>
      <c r="R248" s="283">
        <f t="shared" si="32"/>
        <v>14.24</v>
      </c>
    </row>
    <row r="249" spans="1:18" ht="15.75" x14ac:dyDescent="0.2">
      <c r="A249" s="468">
        <v>233</v>
      </c>
      <c r="B249" s="354">
        <v>195</v>
      </c>
      <c r="C249" s="355" t="s">
        <v>6615</v>
      </c>
      <c r="D249" s="356"/>
      <c r="E249" s="357" t="s">
        <v>5566</v>
      </c>
      <c r="F249" s="358" t="s">
        <v>5567</v>
      </c>
      <c r="G249" s="359" t="str">
        <f t="shared" si="30"/>
        <v>фото1</v>
      </c>
      <c r="H249" s="359"/>
      <c r="I249" s="360" t="s">
        <v>5568</v>
      </c>
      <c r="J249" s="361">
        <v>130</v>
      </c>
      <c r="K249" s="362" t="s">
        <v>14</v>
      </c>
      <c r="L249" s="363">
        <v>25</v>
      </c>
      <c r="M249" s="364">
        <v>251</v>
      </c>
      <c r="N249" s="477"/>
      <c r="O249" s="281">
        <f t="shared" si="31"/>
        <v>0</v>
      </c>
      <c r="P249" s="365"/>
      <c r="Q249" s="282"/>
      <c r="R249" s="283">
        <f t="shared" si="32"/>
        <v>10.039999999999999</v>
      </c>
    </row>
    <row r="250" spans="1:18" ht="15.75" x14ac:dyDescent="0.2">
      <c r="A250" s="468">
        <v>234</v>
      </c>
      <c r="B250" s="354">
        <v>10657</v>
      </c>
      <c r="C250" s="355" t="s">
        <v>14219</v>
      </c>
      <c r="D250" s="356"/>
      <c r="E250" s="482" t="s">
        <v>14220</v>
      </c>
      <c r="F250" s="483" t="s">
        <v>14416</v>
      </c>
      <c r="G250" s="359" t="str">
        <f t="shared" si="30"/>
        <v>фото1</v>
      </c>
      <c r="H250" s="359"/>
      <c r="I250" s="360" t="s">
        <v>9878</v>
      </c>
      <c r="J250" s="361">
        <v>110</v>
      </c>
      <c r="K250" s="362" t="s">
        <v>13</v>
      </c>
      <c r="L250" s="363">
        <v>25</v>
      </c>
      <c r="M250" s="364">
        <v>350</v>
      </c>
      <c r="N250" s="477"/>
      <c r="O250" s="281">
        <f t="shared" si="31"/>
        <v>0</v>
      </c>
      <c r="P250" s="365"/>
      <c r="Q250" s="282" t="s">
        <v>13902</v>
      </c>
      <c r="R250" s="283">
        <f t="shared" si="32"/>
        <v>14</v>
      </c>
    </row>
    <row r="251" spans="1:18" ht="25.5" x14ac:dyDescent="0.2">
      <c r="A251" s="468">
        <v>235</v>
      </c>
      <c r="B251" s="354">
        <v>5345</v>
      </c>
      <c r="C251" s="355" t="s">
        <v>10123</v>
      </c>
      <c r="D251" s="356"/>
      <c r="E251" s="357" t="s">
        <v>10124</v>
      </c>
      <c r="F251" s="358" t="s">
        <v>10125</v>
      </c>
      <c r="G251" s="359" t="str">
        <f t="shared" si="30"/>
        <v>фото1</v>
      </c>
      <c r="H251" s="359"/>
      <c r="I251" s="360" t="s">
        <v>10126</v>
      </c>
      <c r="J251" s="361">
        <v>110</v>
      </c>
      <c r="K251" s="362" t="s">
        <v>13</v>
      </c>
      <c r="L251" s="363">
        <v>25</v>
      </c>
      <c r="M251" s="364">
        <v>400</v>
      </c>
      <c r="N251" s="477"/>
      <c r="O251" s="281">
        <f t="shared" si="31"/>
        <v>0</v>
      </c>
      <c r="P251" s="365"/>
      <c r="Q251" s="282"/>
      <c r="R251" s="283">
        <f t="shared" si="32"/>
        <v>16</v>
      </c>
    </row>
    <row r="252" spans="1:18" ht="15.75" x14ac:dyDescent="0.2">
      <c r="A252" s="468">
        <v>236</v>
      </c>
      <c r="B252" s="354">
        <v>6414</v>
      </c>
      <c r="C252" s="355" t="s">
        <v>9756</v>
      </c>
      <c r="D252" s="356"/>
      <c r="E252" s="357" t="s">
        <v>9757</v>
      </c>
      <c r="F252" s="358" t="s">
        <v>9758</v>
      </c>
      <c r="G252" s="359" t="str">
        <f t="shared" si="30"/>
        <v>фото1</v>
      </c>
      <c r="H252" s="359"/>
      <c r="I252" s="360" t="s">
        <v>9759</v>
      </c>
      <c r="J252" s="361">
        <v>100</v>
      </c>
      <c r="K252" s="362" t="s">
        <v>13</v>
      </c>
      <c r="L252" s="363">
        <v>25</v>
      </c>
      <c r="M252" s="364">
        <v>371</v>
      </c>
      <c r="N252" s="477"/>
      <c r="O252" s="281">
        <f t="shared" si="31"/>
        <v>0</v>
      </c>
      <c r="P252" s="365"/>
      <c r="Q252" s="282"/>
      <c r="R252" s="283">
        <f t="shared" si="32"/>
        <v>14.84</v>
      </c>
    </row>
    <row r="253" spans="1:18" ht="15.75" x14ac:dyDescent="0.2">
      <c r="A253" s="468">
        <v>237</v>
      </c>
      <c r="B253" s="354">
        <v>247</v>
      </c>
      <c r="C253" s="355" t="s">
        <v>6616</v>
      </c>
      <c r="D253" s="356"/>
      <c r="E253" s="357" t="s">
        <v>5569</v>
      </c>
      <c r="F253" s="358" t="s">
        <v>5570</v>
      </c>
      <c r="G253" s="359" t="str">
        <f t="shared" si="30"/>
        <v>фото1</v>
      </c>
      <c r="H253" s="359"/>
      <c r="I253" s="360" t="s">
        <v>5571</v>
      </c>
      <c r="J253" s="361">
        <v>130</v>
      </c>
      <c r="K253" s="362" t="s">
        <v>5584</v>
      </c>
      <c r="L253" s="363">
        <v>25</v>
      </c>
      <c r="M253" s="364">
        <v>371</v>
      </c>
      <c r="N253" s="477"/>
      <c r="O253" s="281">
        <f t="shared" si="31"/>
        <v>0</v>
      </c>
      <c r="P253" s="365"/>
      <c r="Q253" s="282"/>
      <c r="R253" s="283">
        <f t="shared" si="32"/>
        <v>14.84</v>
      </c>
    </row>
    <row r="254" spans="1:18" ht="15.75" x14ac:dyDescent="0.2">
      <c r="A254" s="468">
        <v>238</v>
      </c>
      <c r="B254" s="354">
        <v>5344</v>
      </c>
      <c r="C254" s="355" t="s">
        <v>9972</v>
      </c>
      <c r="D254" s="356"/>
      <c r="E254" s="357" t="s">
        <v>3315</v>
      </c>
      <c r="F254" s="358" t="s">
        <v>3314</v>
      </c>
      <c r="G254" s="359" t="str">
        <f t="shared" si="30"/>
        <v>фото1</v>
      </c>
      <c r="H254" s="359"/>
      <c r="I254" s="360" t="s">
        <v>6854</v>
      </c>
      <c r="J254" s="361">
        <v>110</v>
      </c>
      <c r="K254" s="362" t="s">
        <v>13</v>
      </c>
      <c r="L254" s="363">
        <v>25</v>
      </c>
      <c r="M254" s="364">
        <v>356</v>
      </c>
      <c r="N254" s="477"/>
      <c r="O254" s="281">
        <f t="shared" si="31"/>
        <v>0</v>
      </c>
      <c r="P254" s="365"/>
      <c r="Q254" s="282"/>
      <c r="R254" s="283">
        <f t="shared" si="32"/>
        <v>14.24</v>
      </c>
    </row>
    <row r="255" spans="1:18" ht="15.75" x14ac:dyDescent="0.2">
      <c r="A255" s="468">
        <v>239</v>
      </c>
      <c r="B255" s="354">
        <v>6420</v>
      </c>
      <c r="C255" s="355" t="s">
        <v>9764</v>
      </c>
      <c r="D255" s="356"/>
      <c r="E255" s="357" t="s">
        <v>9765</v>
      </c>
      <c r="F255" s="358" t="s">
        <v>9766</v>
      </c>
      <c r="G255" s="359" t="str">
        <f t="shared" si="30"/>
        <v>фото1</v>
      </c>
      <c r="H255" s="359"/>
      <c r="I255" s="360" t="s">
        <v>5649</v>
      </c>
      <c r="J255" s="361">
        <v>110</v>
      </c>
      <c r="K255" s="362" t="s">
        <v>13</v>
      </c>
      <c r="L255" s="363">
        <v>25</v>
      </c>
      <c r="M255" s="364">
        <v>371</v>
      </c>
      <c r="N255" s="477"/>
      <c r="O255" s="281">
        <f t="shared" si="31"/>
        <v>0</v>
      </c>
      <c r="P255" s="365"/>
      <c r="Q255" s="282"/>
      <c r="R255" s="283">
        <f t="shared" si="32"/>
        <v>14.84</v>
      </c>
    </row>
    <row r="256" spans="1:18" ht="25.5" x14ac:dyDescent="0.2">
      <c r="A256" s="468">
        <v>240</v>
      </c>
      <c r="B256" s="354">
        <v>2772</v>
      </c>
      <c r="C256" s="355" t="s">
        <v>6617</v>
      </c>
      <c r="D256" s="356"/>
      <c r="E256" s="357" t="s">
        <v>14221</v>
      </c>
      <c r="F256" s="358" t="s">
        <v>5572</v>
      </c>
      <c r="G256" s="359" t="str">
        <f t="shared" si="30"/>
        <v>фото1</v>
      </c>
      <c r="H256" s="359"/>
      <c r="I256" s="360" t="s">
        <v>10127</v>
      </c>
      <c r="J256" s="361">
        <v>110</v>
      </c>
      <c r="K256" s="362" t="s">
        <v>13</v>
      </c>
      <c r="L256" s="363">
        <v>25</v>
      </c>
      <c r="M256" s="364">
        <v>430</v>
      </c>
      <c r="N256" s="477"/>
      <c r="O256" s="281">
        <f t="shared" si="31"/>
        <v>0</v>
      </c>
      <c r="P256" s="365"/>
      <c r="Q256" s="282"/>
      <c r="R256" s="283">
        <f t="shared" si="32"/>
        <v>17.2</v>
      </c>
    </row>
    <row r="257" spans="1:18" ht="15.75" x14ac:dyDescent="0.2">
      <c r="A257" s="468">
        <v>241</v>
      </c>
      <c r="B257" s="354">
        <v>198</v>
      </c>
      <c r="C257" s="355" t="s">
        <v>6618</v>
      </c>
      <c r="D257" s="356"/>
      <c r="E257" s="357" t="s">
        <v>5573</v>
      </c>
      <c r="F257" s="358" t="s">
        <v>5574</v>
      </c>
      <c r="G257" s="359" t="str">
        <f t="shared" si="30"/>
        <v>фото1</v>
      </c>
      <c r="H257" s="359"/>
      <c r="I257" s="360" t="s">
        <v>5575</v>
      </c>
      <c r="J257" s="361">
        <v>105</v>
      </c>
      <c r="K257" s="362" t="s">
        <v>13</v>
      </c>
      <c r="L257" s="363">
        <v>25</v>
      </c>
      <c r="M257" s="364">
        <v>350</v>
      </c>
      <c r="N257" s="477"/>
      <c r="O257" s="281">
        <f t="shared" si="31"/>
        <v>0</v>
      </c>
      <c r="P257" s="365"/>
      <c r="Q257" s="282"/>
      <c r="R257" s="283">
        <f t="shared" si="32"/>
        <v>14</v>
      </c>
    </row>
    <row r="258" spans="1:18" ht="15.75" x14ac:dyDescent="0.2">
      <c r="A258" s="468">
        <v>242</v>
      </c>
      <c r="B258" s="354">
        <v>1444</v>
      </c>
      <c r="C258" s="355" t="s">
        <v>6619</v>
      </c>
      <c r="D258" s="356"/>
      <c r="E258" s="357" t="s">
        <v>5576</v>
      </c>
      <c r="F258" s="358" t="s">
        <v>5577</v>
      </c>
      <c r="G258" s="359" t="str">
        <f t="shared" si="30"/>
        <v>фото1</v>
      </c>
      <c r="H258" s="359"/>
      <c r="I258" s="360" t="s">
        <v>5578</v>
      </c>
      <c r="J258" s="361">
        <v>120</v>
      </c>
      <c r="K258" s="362" t="s">
        <v>13</v>
      </c>
      <c r="L258" s="363">
        <v>25</v>
      </c>
      <c r="M258" s="364">
        <v>371</v>
      </c>
      <c r="N258" s="477"/>
      <c r="O258" s="281">
        <f t="shared" si="31"/>
        <v>0</v>
      </c>
      <c r="P258" s="365"/>
      <c r="Q258" s="282"/>
      <c r="R258" s="283">
        <f t="shared" si="32"/>
        <v>14.84</v>
      </c>
    </row>
    <row r="259" spans="1:18" ht="25.5" x14ac:dyDescent="0.2">
      <c r="A259" s="468">
        <v>243</v>
      </c>
      <c r="B259" s="354">
        <v>2995</v>
      </c>
      <c r="C259" s="355" t="s">
        <v>6620</v>
      </c>
      <c r="D259" s="356"/>
      <c r="E259" s="357" t="s">
        <v>5579</v>
      </c>
      <c r="F259" s="358" t="s">
        <v>5580</v>
      </c>
      <c r="G259" s="359" t="str">
        <f t="shared" si="30"/>
        <v>фото1</v>
      </c>
      <c r="H259" s="359"/>
      <c r="I259" s="360" t="s">
        <v>5581</v>
      </c>
      <c r="J259" s="361">
        <v>120</v>
      </c>
      <c r="K259" s="362" t="s">
        <v>6804</v>
      </c>
      <c r="L259" s="363">
        <v>25</v>
      </c>
      <c r="M259" s="364">
        <v>287</v>
      </c>
      <c r="N259" s="477"/>
      <c r="O259" s="281">
        <f t="shared" si="31"/>
        <v>0</v>
      </c>
      <c r="P259" s="365"/>
      <c r="Q259" s="282"/>
      <c r="R259" s="283">
        <f t="shared" si="32"/>
        <v>11.48</v>
      </c>
    </row>
    <row r="260" spans="1:18" ht="15.75" x14ac:dyDescent="0.2">
      <c r="A260" s="468">
        <v>244</v>
      </c>
      <c r="B260" s="354">
        <v>1320</v>
      </c>
      <c r="C260" s="355" t="s">
        <v>10128</v>
      </c>
      <c r="D260" s="356"/>
      <c r="E260" s="357" t="s">
        <v>10129</v>
      </c>
      <c r="F260" s="358" t="s">
        <v>10130</v>
      </c>
      <c r="G260" s="359" t="str">
        <f t="shared" si="30"/>
        <v>фото1</v>
      </c>
      <c r="H260" s="359"/>
      <c r="I260" s="360" t="s">
        <v>10131</v>
      </c>
      <c r="J260" s="361">
        <v>120</v>
      </c>
      <c r="K260" s="362" t="s">
        <v>13</v>
      </c>
      <c r="L260" s="363">
        <v>25</v>
      </c>
      <c r="M260" s="364">
        <v>371</v>
      </c>
      <c r="N260" s="477"/>
      <c r="O260" s="281">
        <f t="shared" si="31"/>
        <v>0</v>
      </c>
      <c r="P260" s="365"/>
      <c r="Q260" s="282"/>
      <c r="R260" s="283">
        <f t="shared" si="32"/>
        <v>14.84</v>
      </c>
    </row>
    <row r="261" spans="1:18" ht="15.75" x14ac:dyDescent="0.2">
      <c r="A261" s="468">
        <v>245</v>
      </c>
      <c r="B261" s="354">
        <v>7083</v>
      </c>
      <c r="C261" s="355" t="s">
        <v>6855</v>
      </c>
      <c r="D261" s="356"/>
      <c r="E261" s="357" t="s">
        <v>6347</v>
      </c>
      <c r="F261" s="358" t="s">
        <v>6348</v>
      </c>
      <c r="G261" s="359" t="str">
        <f t="shared" si="30"/>
        <v>фото1</v>
      </c>
      <c r="H261" s="359"/>
      <c r="I261" s="360" t="s">
        <v>6349</v>
      </c>
      <c r="J261" s="361">
        <v>110</v>
      </c>
      <c r="K261" s="362" t="s">
        <v>13</v>
      </c>
      <c r="L261" s="363">
        <v>25</v>
      </c>
      <c r="M261" s="364">
        <v>371</v>
      </c>
      <c r="N261" s="477"/>
      <c r="O261" s="281">
        <f t="shared" si="31"/>
        <v>0</v>
      </c>
      <c r="P261" s="365"/>
      <c r="Q261" s="282"/>
      <c r="R261" s="283">
        <f t="shared" si="32"/>
        <v>14.84</v>
      </c>
    </row>
    <row r="262" spans="1:18" ht="15.75" x14ac:dyDescent="0.2">
      <c r="A262" s="468">
        <v>246</v>
      </c>
      <c r="B262" s="354">
        <v>9403</v>
      </c>
      <c r="C262" s="355" t="s">
        <v>11674</v>
      </c>
      <c r="D262" s="356"/>
      <c r="E262" s="357" t="s">
        <v>2243</v>
      </c>
      <c r="F262" s="358" t="s">
        <v>2242</v>
      </c>
      <c r="G262" s="359" t="str">
        <f t="shared" si="30"/>
        <v>фото1</v>
      </c>
      <c r="H262" s="359"/>
      <c r="I262" s="360" t="s">
        <v>11675</v>
      </c>
      <c r="J262" s="361">
        <v>110</v>
      </c>
      <c r="K262" s="362" t="s">
        <v>13</v>
      </c>
      <c r="L262" s="363">
        <v>25</v>
      </c>
      <c r="M262" s="364">
        <v>400</v>
      </c>
      <c r="N262" s="477"/>
      <c r="O262" s="281">
        <f t="shared" si="31"/>
        <v>0</v>
      </c>
      <c r="P262" s="365"/>
      <c r="Q262" s="282" t="s">
        <v>11622</v>
      </c>
      <c r="R262" s="283">
        <f t="shared" si="32"/>
        <v>16</v>
      </c>
    </row>
    <row r="263" spans="1:18" ht="25.5" x14ac:dyDescent="0.2">
      <c r="A263" s="468">
        <v>247</v>
      </c>
      <c r="B263" s="354">
        <v>7084</v>
      </c>
      <c r="C263" s="355" t="s">
        <v>6856</v>
      </c>
      <c r="D263" s="356"/>
      <c r="E263" s="357" t="s">
        <v>6350</v>
      </c>
      <c r="F263" s="358" t="s">
        <v>6351</v>
      </c>
      <c r="G263" s="359" t="str">
        <f t="shared" si="30"/>
        <v>фото1</v>
      </c>
      <c r="H263" s="359"/>
      <c r="I263" s="360" t="s">
        <v>6352</v>
      </c>
      <c r="J263" s="361">
        <v>100</v>
      </c>
      <c r="K263" s="362" t="s">
        <v>13</v>
      </c>
      <c r="L263" s="363">
        <v>25</v>
      </c>
      <c r="M263" s="364">
        <v>341</v>
      </c>
      <c r="N263" s="477"/>
      <c r="O263" s="281">
        <f t="shared" si="31"/>
        <v>0</v>
      </c>
      <c r="P263" s="365"/>
      <c r="Q263" s="282"/>
      <c r="R263" s="283">
        <f t="shared" si="32"/>
        <v>13.64</v>
      </c>
    </row>
    <row r="264" spans="1:18" ht="15.75" x14ac:dyDescent="0.2">
      <c r="A264" s="468">
        <v>248</v>
      </c>
      <c r="B264" s="354">
        <v>2973</v>
      </c>
      <c r="C264" s="355" t="s">
        <v>10132</v>
      </c>
      <c r="D264" s="356"/>
      <c r="E264" s="357" t="s">
        <v>10133</v>
      </c>
      <c r="F264" s="358" t="s">
        <v>10134</v>
      </c>
      <c r="G264" s="359" t="str">
        <f t="shared" si="30"/>
        <v>фото1</v>
      </c>
      <c r="H264" s="359"/>
      <c r="I264" s="360" t="s">
        <v>10135</v>
      </c>
      <c r="J264" s="361">
        <v>120</v>
      </c>
      <c r="K264" s="362" t="s">
        <v>13</v>
      </c>
      <c r="L264" s="363">
        <v>25</v>
      </c>
      <c r="M264" s="364">
        <v>371</v>
      </c>
      <c r="N264" s="477"/>
      <c r="O264" s="281">
        <f t="shared" si="31"/>
        <v>0</v>
      </c>
      <c r="P264" s="365"/>
      <c r="Q264" s="282"/>
      <c r="R264" s="283">
        <f t="shared" si="32"/>
        <v>14.84</v>
      </c>
    </row>
    <row r="265" spans="1:18" ht="15.75" x14ac:dyDescent="0.2">
      <c r="A265" s="468">
        <v>249</v>
      </c>
      <c r="B265" s="354">
        <v>2974</v>
      </c>
      <c r="C265" s="355" t="s">
        <v>10136</v>
      </c>
      <c r="D265" s="356"/>
      <c r="E265" s="357" t="s">
        <v>10137</v>
      </c>
      <c r="F265" s="358" t="s">
        <v>10138</v>
      </c>
      <c r="G265" s="359" t="str">
        <f t="shared" si="30"/>
        <v>фото1</v>
      </c>
      <c r="H265" s="359"/>
      <c r="I265" s="360" t="s">
        <v>10139</v>
      </c>
      <c r="J265" s="361">
        <v>115</v>
      </c>
      <c r="K265" s="362" t="s">
        <v>13</v>
      </c>
      <c r="L265" s="363">
        <v>25</v>
      </c>
      <c r="M265" s="364">
        <v>371</v>
      </c>
      <c r="N265" s="477"/>
      <c r="O265" s="281">
        <f t="shared" si="31"/>
        <v>0</v>
      </c>
      <c r="P265" s="365"/>
      <c r="Q265" s="282"/>
      <c r="R265" s="283">
        <f t="shared" si="32"/>
        <v>14.84</v>
      </c>
    </row>
    <row r="266" spans="1:18" ht="15.75" x14ac:dyDescent="0.2">
      <c r="A266" s="468">
        <v>250</v>
      </c>
      <c r="B266" s="354">
        <v>1408</v>
      </c>
      <c r="C266" s="355" t="s">
        <v>6621</v>
      </c>
      <c r="D266" s="356"/>
      <c r="E266" s="357" t="s">
        <v>5582</v>
      </c>
      <c r="F266" s="358" t="s">
        <v>5583</v>
      </c>
      <c r="G266" s="359" t="str">
        <f t="shared" si="30"/>
        <v>фото1</v>
      </c>
      <c r="H266" s="359"/>
      <c r="I266" s="360" t="s">
        <v>772</v>
      </c>
      <c r="J266" s="361">
        <v>130</v>
      </c>
      <c r="K266" s="362" t="s">
        <v>6804</v>
      </c>
      <c r="L266" s="363">
        <v>25</v>
      </c>
      <c r="M266" s="364">
        <v>272</v>
      </c>
      <c r="N266" s="477"/>
      <c r="O266" s="281">
        <f t="shared" si="31"/>
        <v>0</v>
      </c>
      <c r="P266" s="365"/>
      <c r="Q266" s="282"/>
      <c r="R266" s="283">
        <f t="shared" si="32"/>
        <v>10.88</v>
      </c>
    </row>
    <row r="267" spans="1:18" ht="15.75" x14ac:dyDescent="0.2">
      <c r="A267" s="468">
        <v>251</v>
      </c>
      <c r="B267" s="354">
        <v>1429</v>
      </c>
      <c r="C267" s="355" t="s">
        <v>10140</v>
      </c>
      <c r="D267" s="356"/>
      <c r="E267" s="357" t="s">
        <v>10141</v>
      </c>
      <c r="F267" s="358" t="s">
        <v>10142</v>
      </c>
      <c r="G267" s="359" t="str">
        <f t="shared" si="30"/>
        <v>фото1</v>
      </c>
      <c r="H267" s="359"/>
      <c r="I267" s="360" t="s">
        <v>5406</v>
      </c>
      <c r="J267" s="361">
        <v>115</v>
      </c>
      <c r="K267" s="362" t="s">
        <v>13</v>
      </c>
      <c r="L267" s="363">
        <v>25</v>
      </c>
      <c r="M267" s="364">
        <v>320</v>
      </c>
      <c r="N267" s="477"/>
      <c r="O267" s="281">
        <f t="shared" si="31"/>
        <v>0</v>
      </c>
      <c r="P267" s="365"/>
      <c r="Q267" s="282"/>
      <c r="R267" s="283">
        <f t="shared" si="32"/>
        <v>12.8</v>
      </c>
    </row>
    <row r="268" spans="1:18" ht="15.75" x14ac:dyDescent="0.2">
      <c r="A268" s="468">
        <v>252</v>
      </c>
      <c r="B268" s="354">
        <v>5347</v>
      </c>
      <c r="C268" s="355" t="s">
        <v>9973</v>
      </c>
      <c r="D268" s="356"/>
      <c r="E268" s="357" t="s">
        <v>6857</v>
      </c>
      <c r="F268" s="358" t="s">
        <v>6858</v>
      </c>
      <c r="G268" s="359" t="str">
        <f t="shared" si="30"/>
        <v>фото1</v>
      </c>
      <c r="H268" s="359"/>
      <c r="I268" s="360" t="s">
        <v>6859</v>
      </c>
      <c r="J268" s="361">
        <v>110</v>
      </c>
      <c r="K268" s="362" t="s">
        <v>13</v>
      </c>
      <c r="L268" s="363">
        <v>25</v>
      </c>
      <c r="M268" s="364">
        <v>320</v>
      </c>
      <c r="N268" s="477"/>
      <c r="O268" s="281">
        <f t="shared" si="31"/>
        <v>0</v>
      </c>
      <c r="P268" s="365"/>
      <c r="Q268" s="282"/>
      <c r="R268" s="283">
        <f t="shared" si="32"/>
        <v>12.8</v>
      </c>
    </row>
    <row r="269" spans="1:18" ht="15.75" x14ac:dyDescent="0.2">
      <c r="A269" s="468">
        <v>253</v>
      </c>
      <c r="B269" s="354">
        <v>7085</v>
      </c>
      <c r="C269" s="355" t="s">
        <v>6860</v>
      </c>
      <c r="D269" s="356"/>
      <c r="E269" s="357" t="s">
        <v>6353</v>
      </c>
      <c r="F269" s="358" t="s">
        <v>6354</v>
      </c>
      <c r="G269" s="359" t="str">
        <f t="shared" si="30"/>
        <v>фото1</v>
      </c>
      <c r="H269" s="359"/>
      <c r="I269" s="360" t="s">
        <v>6355</v>
      </c>
      <c r="J269" s="361">
        <v>130</v>
      </c>
      <c r="K269" s="362" t="s">
        <v>5584</v>
      </c>
      <c r="L269" s="363">
        <v>25</v>
      </c>
      <c r="M269" s="364">
        <v>356</v>
      </c>
      <c r="N269" s="477"/>
      <c r="O269" s="281">
        <f t="shared" si="31"/>
        <v>0</v>
      </c>
      <c r="P269" s="365"/>
      <c r="Q269" s="282"/>
      <c r="R269" s="283">
        <f t="shared" si="32"/>
        <v>14.24</v>
      </c>
    </row>
    <row r="270" spans="1:18" ht="15.75" x14ac:dyDescent="0.2">
      <c r="A270" s="468">
        <v>254</v>
      </c>
      <c r="B270" s="354">
        <v>9404</v>
      </c>
      <c r="C270" s="355" t="s">
        <v>11676</v>
      </c>
      <c r="D270" s="356"/>
      <c r="E270" s="357" t="s">
        <v>11677</v>
      </c>
      <c r="F270" s="358" t="s">
        <v>11678</v>
      </c>
      <c r="G270" s="359" t="str">
        <f t="shared" si="30"/>
        <v>фото1</v>
      </c>
      <c r="H270" s="359"/>
      <c r="I270" s="360" t="s">
        <v>6293</v>
      </c>
      <c r="J270" s="361">
        <v>120</v>
      </c>
      <c r="K270" s="362" t="s">
        <v>13</v>
      </c>
      <c r="L270" s="363">
        <v>25</v>
      </c>
      <c r="M270" s="364">
        <v>371</v>
      </c>
      <c r="N270" s="477"/>
      <c r="O270" s="281">
        <f t="shared" si="31"/>
        <v>0</v>
      </c>
      <c r="P270" s="365"/>
      <c r="Q270" s="282" t="s">
        <v>11622</v>
      </c>
      <c r="R270" s="283">
        <f t="shared" si="32"/>
        <v>14.84</v>
      </c>
    </row>
    <row r="271" spans="1:18" ht="25.5" x14ac:dyDescent="0.2">
      <c r="A271" s="468">
        <v>255</v>
      </c>
      <c r="B271" s="354">
        <v>3828</v>
      </c>
      <c r="C271" s="355" t="s">
        <v>10143</v>
      </c>
      <c r="D271" s="356"/>
      <c r="E271" s="357" t="s">
        <v>10144</v>
      </c>
      <c r="F271" s="358" t="s">
        <v>10145</v>
      </c>
      <c r="G271" s="359" t="str">
        <f t="shared" si="30"/>
        <v>фото1</v>
      </c>
      <c r="H271" s="359"/>
      <c r="I271" s="360" t="s">
        <v>10146</v>
      </c>
      <c r="J271" s="361">
        <v>120</v>
      </c>
      <c r="K271" s="362" t="s">
        <v>13</v>
      </c>
      <c r="L271" s="363">
        <v>25</v>
      </c>
      <c r="M271" s="364">
        <v>371</v>
      </c>
      <c r="N271" s="477"/>
      <c r="O271" s="281">
        <f t="shared" si="31"/>
        <v>0</v>
      </c>
      <c r="P271" s="365"/>
      <c r="Q271" s="282"/>
      <c r="R271" s="283">
        <f t="shared" si="32"/>
        <v>14.84</v>
      </c>
    </row>
    <row r="272" spans="1:18" ht="15.75" x14ac:dyDescent="0.2">
      <c r="A272" s="468">
        <v>256</v>
      </c>
      <c r="B272" s="354">
        <v>7086</v>
      </c>
      <c r="C272" s="355" t="s">
        <v>6861</v>
      </c>
      <c r="D272" s="356"/>
      <c r="E272" s="357" t="s">
        <v>6356</v>
      </c>
      <c r="F272" s="358" t="s">
        <v>6357</v>
      </c>
      <c r="G272" s="359" t="str">
        <f t="shared" si="30"/>
        <v>фото1</v>
      </c>
      <c r="H272" s="359"/>
      <c r="I272" s="360" t="s">
        <v>5236</v>
      </c>
      <c r="J272" s="361">
        <v>120</v>
      </c>
      <c r="K272" s="362" t="s">
        <v>13</v>
      </c>
      <c r="L272" s="363">
        <v>25</v>
      </c>
      <c r="M272" s="364">
        <v>356</v>
      </c>
      <c r="N272" s="477"/>
      <c r="O272" s="281">
        <f t="shared" si="31"/>
        <v>0</v>
      </c>
      <c r="P272" s="365"/>
      <c r="Q272" s="282"/>
      <c r="R272" s="283">
        <f t="shared" si="32"/>
        <v>14.24</v>
      </c>
    </row>
    <row r="273" spans="1:18" ht="15.75" x14ac:dyDescent="0.2">
      <c r="A273" s="468">
        <v>257</v>
      </c>
      <c r="B273" s="354">
        <v>9405</v>
      </c>
      <c r="C273" s="355" t="s">
        <v>11679</v>
      </c>
      <c r="D273" s="356"/>
      <c r="E273" s="357" t="s">
        <v>11680</v>
      </c>
      <c r="F273" s="358" t="s">
        <v>11681</v>
      </c>
      <c r="G273" s="359" t="str">
        <f t="shared" si="30"/>
        <v>фото1</v>
      </c>
      <c r="H273" s="359"/>
      <c r="I273" s="360" t="s">
        <v>4304</v>
      </c>
      <c r="J273" s="361">
        <v>120</v>
      </c>
      <c r="K273" s="362" t="s">
        <v>13</v>
      </c>
      <c r="L273" s="363">
        <v>25</v>
      </c>
      <c r="M273" s="364">
        <v>371</v>
      </c>
      <c r="N273" s="477"/>
      <c r="O273" s="281">
        <f t="shared" si="31"/>
        <v>0</v>
      </c>
      <c r="P273" s="365"/>
      <c r="Q273" s="282" t="s">
        <v>11622</v>
      </c>
      <c r="R273" s="283">
        <f t="shared" si="32"/>
        <v>14.84</v>
      </c>
    </row>
    <row r="274" spans="1:18" ht="25.5" x14ac:dyDescent="0.2">
      <c r="A274" s="468">
        <v>258</v>
      </c>
      <c r="B274" s="354">
        <v>2852</v>
      </c>
      <c r="C274" s="355" t="s">
        <v>10147</v>
      </c>
      <c r="D274" s="356"/>
      <c r="E274" s="357" t="s">
        <v>10148</v>
      </c>
      <c r="F274" s="358" t="s">
        <v>10149</v>
      </c>
      <c r="G274" s="359" t="str">
        <f t="shared" si="30"/>
        <v>фото1</v>
      </c>
      <c r="H274" s="359"/>
      <c r="I274" s="360" t="s">
        <v>10150</v>
      </c>
      <c r="J274" s="361">
        <v>120</v>
      </c>
      <c r="K274" s="362" t="s">
        <v>13</v>
      </c>
      <c r="L274" s="363">
        <v>25</v>
      </c>
      <c r="M274" s="364">
        <v>371</v>
      </c>
      <c r="N274" s="477"/>
      <c r="O274" s="281">
        <f t="shared" si="31"/>
        <v>0</v>
      </c>
      <c r="P274" s="365"/>
      <c r="Q274" s="282"/>
      <c r="R274" s="283">
        <f t="shared" si="32"/>
        <v>14.84</v>
      </c>
    </row>
    <row r="275" spans="1:18" ht="15.75" x14ac:dyDescent="0.2">
      <c r="A275" s="468">
        <v>259</v>
      </c>
      <c r="B275" s="354">
        <v>7087</v>
      </c>
      <c r="C275" s="355" t="s">
        <v>6862</v>
      </c>
      <c r="D275" s="356"/>
      <c r="E275" s="357" t="s">
        <v>11682</v>
      </c>
      <c r="F275" s="358" t="s">
        <v>11683</v>
      </c>
      <c r="G275" s="359" t="str">
        <f t="shared" si="30"/>
        <v>фото1</v>
      </c>
      <c r="H275" s="359"/>
      <c r="I275" s="360" t="s">
        <v>620</v>
      </c>
      <c r="J275" s="361">
        <v>140</v>
      </c>
      <c r="K275" s="362" t="s">
        <v>13</v>
      </c>
      <c r="L275" s="363">
        <v>25</v>
      </c>
      <c r="M275" s="364">
        <v>350</v>
      </c>
      <c r="N275" s="477"/>
      <c r="O275" s="281">
        <f t="shared" si="31"/>
        <v>0</v>
      </c>
      <c r="P275" s="365"/>
      <c r="Q275" s="282"/>
      <c r="R275" s="283">
        <f t="shared" si="32"/>
        <v>14</v>
      </c>
    </row>
    <row r="276" spans="1:18" ht="15.75" x14ac:dyDescent="0.2">
      <c r="A276" s="468">
        <v>260</v>
      </c>
      <c r="B276" s="354">
        <v>2777</v>
      </c>
      <c r="C276" s="355" t="s">
        <v>6622</v>
      </c>
      <c r="D276" s="356"/>
      <c r="E276" s="357" t="s">
        <v>4350</v>
      </c>
      <c r="F276" s="358" t="s">
        <v>4349</v>
      </c>
      <c r="G276" s="359" t="str">
        <f t="shared" ref="G276:G315" si="33">HYPERLINK("http://www.gardenbulbs.ru/images/Lilium_CL/thumbnails/"&amp;C276&amp;".jpg","фото1")</f>
        <v>фото1</v>
      </c>
      <c r="H276" s="359"/>
      <c r="I276" s="360" t="s">
        <v>5556</v>
      </c>
      <c r="J276" s="361">
        <v>130</v>
      </c>
      <c r="K276" s="362" t="s">
        <v>5584</v>
      </c>
      <c r="L276" s="363">
        <v>25</v>
      </c>
      <c r="M276" s="364">
        <v>311</v>
      </c>
      <c r="N276" s="477"/>
      <c r="O276" s="281">
        <f t="shared" ref="O276:O315" si="34">IF(ISERROR(M276*N276),0,M276*N276)</f>
        <v>0</v>
      </c>
      <c r="P276" s="365"/>
      <c r="Q276" s="282"/>
      <c r="R276" s="283">
        <f t="shared" ref="R276:R315" si="35">M276/L276</f>
        <v>12.44</v>
      </c>
    </row>
    <row r="277" spans="1:18" ht="15.75" x14ac:dyDescent="0.2">
      <c r="A277" s="468">
        <v>261</v>
      </c>
      <c r="B277" s="354">
        <v>4344</v>
      </c>
      <c r="C277" s="355" t="s">
        <v>6863</v>
      </c>
      <c r="D277" s="356"/>
      <c r="E277" s="357" t="s">
        <v>5585</v>
      </c>
      <c r="F277" s="358" t="s">
        <v>5586</v>
      </c>
      <c r="G277" s="359" t="str">
        <f t="shared" si="33"/>
        <v>фото1</v>
      </c>
      <c r="H277" s="359"/>
      <c r="I277" s="360" t="s">
        <v>5587</v>
      </c>
      <c r="J277" s="361">
        <v>100</v>
      </c>
      <c r="K277" s="362" t="s">
        <v>13</v>
      </c>
      <c r="L277" s="363">
        <v>25</v>
      </c>
      <c r="M277" s="364">
        <v>356</v>
      </c>
      <c r="N277" s="477"/>
      <c r="O277" s="281">
        <f t="shared" si="34"/>
        <v>0</v>
      </c>
      <c r="P277" s="365"/>
      <c r="Q277" s="282"/>
      <c r="R277" s="283">
        <f t="shared" si="35"/>
        <v>14.24</v>
      </c>
    </row>
    <row r="278" spans="1:18" ht="15.75" x14ac:dyDescent="0.2">
      <c r="A278" s="468">
        <v>262</v>
      </c>
      <c r="B278" s="354">
        <v>2853</v>
      </c>
      <c r="C278" s="355" t="s">
        <v>10151</v>
      </c>
      <c r="D278" s="356"/>
      <c r="E278" s="357" t="s">
        <v>10152</v>
      </c>
      <c r="F278" s="358" t="s">
        <v>10153</v>
      </c>
      <c r="G278" s="359" t="str">
        <f t="shared" si="33"/>
        <v>фото1</v>
      </c>
      <c r="H278" s="359"/>
      <c r="I278" s="360" t="s">
        <v>10154</v>
      </c>
      <c r="J278" s="361">
        <v>120</v>
      </c>
      <c r="K278" s="362" t="s">
        <v>13</v>
      </c>
      <c r="L278" s="363">
        <v>25</v>
      </c>
      <c r="M278" s="364">
        <v>371</v>
      </c>
      <c r="N278" s="477"/>
      <c r="O278" s="281">
        <f t="shared" si="34"/>
        <v>0</v>
      </c>
      <c r="P278" s="365"/>
      <c r="Q278" s="282"/>
      <c r="R278" s="283">
        <f t="shared" si="35"/>
        <v>14.84</v>
      </c>
    </row>
    <row r="279" spans="1:18" ht="15.75" x14ac:dyDescent="0.2">
      <c r="A279" s="468">
        <v>263</v>
      </c>
      <c r="B279" s="354">
        <v>445</v>
      </c>
      <c r="C279" s="355" t="s">
        <v>6623</v>
      </c>
      <c r="D279" s="356"/>
      <c r="E279" s="357" t="s">
        <v>5588</v>
      </c>
      <c r="F279" s="358" t="s">
        <v>5589</v>
      </c>
      <c r="G279" s="359" t="str">
        <f t="shared" si="33"/>
        <v>фото1</v>
      </c>
      <c r="H279" s="359"/>
      <c r="I279" s="360" t="s">
        <v>5590</v>
      </c>
      <c r="J279" s="361">
        <v>110</v>
      </c>
      <c r="K279" s="362" t="s">
        <v>5584</v>
      </c>
      <c r="L279" s="363">
        <v>25</v>
      </c>
      <c r="M279" s="364">
        <v>356</v>
      </c>
      <c r="N279" s="477"/>
      <c r="O279" s="281">
        <f t="shared" si="34"/>
        <v>0</v>
      </c>
      <c r="P279" s="365"/>
      <c r="Q279" s="282"/>
      <c r="R279" s="283">
        <f t="shared" si="35"/>
        <v>14.24</v>
      </c>
    </row>
    <row r="280" spans="1:18" ht="15.75" x14ac:dyDescent="0.2">
      <c r="A280" s="468">
        <v>264</v>
      </c>
      <c r="B280" s="354">
        <v>9406</v>
      </c>
      <c r="C280" s="355" t="s">
        <v>11684</v>
      </c>
      <c r="D280" s="356"/>
      <c r="E280" s="357" t="s">
        <v>11685</v>
      </c>
      <c r="F280" s="358" t="s">
        <v>11686</v>
      </c>
      <c r="G280" s="359" t="str">
        <f t="shared" si="33"/>
        <v>фото1</v>
      </c>
      <c r="H280" s="359"/>
      <c r="I280" s="360" t="s">
        <v>11687</v>
      </c>
      <c r="J280" s="361">
        <v>110</v>
      </c>
      <c r="K280" s="362" t="s">
        <v>13</v>
      </c>
      <c r="L280" s="363">
        <v>25</v>
      </c>
      <c r="M280" s="364">
        <v>379</v>
      </c>
      <c r="N280" s="477"/>
      <c r="O280" s="281">
        <f t="shared" si="34"/>
        <v>0</v>
      </c>
      <c r="P280" s="365"/>
      <c r="Q280" s="282" t="s">
        <v>11622</v>
      </c>
      <c r="R280" s="283">
        <f t="shared" si="35"/>
        <v>15.16</v>
      </c>
    </row>
    <row r="281" spans="1:18" ht="15.75" x14ac:dyDescent="0.2">
      <c r="A281" s="468">
        <v>265</v>
      </c>
      <c r="B281" s="354">
        <v>2854</v>
      </c>
      <c r="C281" s="355" t="s">
        <v>10155</v>
      </c>
      <c r="D281" s="356"/>
      <c r="E281" s="357" t="s">
        <v>10156</v>
      </c>
      <c r="F281" s="358" t="s">
        <v>10157</v>
      </c>
      <c r="G281" s="359" t="str">
        <f t="shared" si="33"/>
        <v>фото1</v>
      </c>
      <c r="H281" s="359"/>
      <c r="I281" s="360" t="s">
        <v>10158</v>
      </c>
      <c r="J281" s="361">
        <v>115</v>
      </c>
      <c r="K281" s="362" t="s">
        <v>13</v>
      </c>
      <c r="L281" s="363">
        <v>25</v>
      </c>
      <c r="M281" s="364">
        <v>356</v>
      </c>
      <c r="N281" s="477"/>
      <c r="O281" s="281">
        <f t="shared" si="34"/>
        <v>0</v>
      </c>
      <c r="P281" s="365"/>
      <c r="Q281" s="282"/>
      <c r="R281" s="283">
        <f t="shared" si="35"/>
        <v>14.24</v>
      </c>
    </row>
    <row r="282" spans="1:18" ht="15.75" x14ac:dyDescent="0.2">
      <c r="A282" s="468">
        <v>266</v>
      </c>
      <c r="B282" s="354">
        <v>1489</v>
      </c>
      <c r="C282" s="355" t="s">
        <v>6624</v>
      </c>
      <c r="D282" s="356"/>
      <c r="E282" s="357" t="s">
        <v>5592</v>
      </c>
      <c r="F282" s="358" t="s">
        <v>5593</v>
      </c>
      <c r="G282" s="359" t="str">
        <f t="shared" si="33"/>
        <v>фото1</v>
      </c>
      <c r="H282" s="359"/>
      <c r="I282" s="360" t="s">
        <v>5594</v>
      </c>
      <c r="J282" s="361">
        <v>100</v>
      </c>
      <c r="K282" s="362" t="s">
        <v>14</v>
      </c>
      <c r="L282" s="363">
        <v>25</v>
      </c>
      <c r="M282" s="364">
        <v>326</v>
      </c>
      <c r="N282" s="477"/>
      <c r="O282" s="281">
        <f t="shared" si="34"/>
        <v>0</v>
      </c>
      <c r="P282" s="365"/>
      <c r="Q282" s="282"/>
      <c r="R282" s="283">
        <f t="shared" si="35"/>
        <v>13.04</v>
      </c>
    </row>
    <row r="283" spans="1:18" ht="15.75" x14ac:dyDescent="0.2">
      <c r="A283" s="468">
        <v>267</v>
      </c>
      <c r="B283" s="354">
        <v>5348</v>
      </c>
      <c r="C283" s="355" t="s">
        <v>9974</v>
      </c>
      <c r="D283" s="356"/>
      <c r="E283" s="357" t="s">
        <v>6864</v>
      </c>
      <c r="F283" s="358" t="s">
        <v>6865</v>
      </c>
      <c r="G283" s="359" t="str">
        <f t="shared" si="33"/>
        <v>фото1</v>
      </c>
      <c r="H283" s="359"/>
      <c r="I283" s="360" t="s">
        <v>6866</v>
      </c>
      <c r="J283" s="361">
        <v>120</v>
      </c>
      <c r="K283" s="362" t="s">
        <v>13</v>
      </c>
      <c r="L283" s="363">
        <v>25</v>
      </c>
      <c r="M283" s="364">
        <v>400</v>
      </c>
      <c r="N283" s="477"/>
      <c r="O283" s="281">
        <f t="shared" si="34"/>
        <v>0</v>
      </c>
      <c r="P283" s="365"/>
      <c r="Q283" s="282"/>
      <c r="R283" s="283">
        <f t="shared" si="35"/>
        <v>16</v>
      </c>
    </row>
    <row r="284" spans="1:18" ht="15.75" x14ac:dyDescent="0.2">
      <c r="A284" s="468">
        <v>268</v>
      </c>
      <c r="B284" s="354">
        <v>10658</v>
      </c>
      <c r="C284" s="355" t="s">
        <v>14222</v>
      </c>
      <c r="D284" s="356"/>
      <c r="E284" s="482" t="s">
        <v>14223</v>
      </c>
      <c r="F284" s="483" t="s">
        <v>14224</v>
      </c>
      <c r="G284" s="359" t="str">
        <f t="shared" si="33"/>
        <v>фото1</v>
      </c>
      <c r="H284" s="359"/>
      <c r="I284" s="360" t="s">
        <v>14225</v>
      </c>
      <c r="J284" s="361">
        <v>120</v>
      </c>
      <c r="K284" s="362" t="s">
        <v>13</v>
      </c>
      <c r="L284" s="363">
        <v>25</v>
      </c>
      <c r="M284" s="364">
        <v>371</v>
      </c>
      <c r="N284" s="477"/>
      <c r="O284" s="281">
        <f t="shared" si="34"/>
        <v>0</v>
      </c>
      <c r="P284" s="365"/>
      <c r="Q284" s="282" t="s">
        <v>13902</v>
      </c>
      <c r="R284" s="283">
        <f t="shared" si="35"/>
        <v>14.84</v>
      </c>
    </row>
    <row r="285" spans="1:18" ht="15.75" x14ac:dyDescent="0.2">
      <c r="A285" s="468">
        <v>269</v>
      </c>
      <c r="B285" s="354">
        <v>6424</v>
      </c>
      <c r="C285" s="355" t="s">
        <v>9767</v>
      </c>
      <c r="D285" s="356"/>
      <c r="E285" s="357" t="s">
        <v>9768</v>
      </c>
      <c r="F285" s="358" t="s">
        <v>9769</v>
      </c>
      <c r="G285" s="359" t="str">
        <f t="shared" si="33"/>
        <v>фото1</v>
      </c>
      <c r="H285" s="359"/>
      <c r="I285" s="360" t="s">
        <v>5236</v>
      </c>
      <c r="J285" s="361">
        <v>110</v>
      </c>
      <c r="K285" s="362" t="s">
        <v>13</v>
      </c>
      <c r="L285" s="363">
        <v>25</v>
      </c>
      <c r="M285" s="364">
        <v>371</v>
      </c>
      <c r="N285" s="477"/>
      <c r="O285" s="281">
        <f t="shared" si="34"/>
        <v>0</v>
      </c>
      <c r="P285" s="365"/>
      <c r="Q285" s="282"/>
      <c r="R285" s="283">
        <f t="shared" si="35"/>
        <v>14.84</v>
      </c>
    </row>
    <row r="286" spans="1:18" ht="38.25" x14ac:dyDescent="0.2">
      <c r="A286" s="468">
        <v>270</v>
      </c>
      <c r="B286" s="354">
        <v>3482</v>
      </c>
      <c r="C286" s="355" t="s">
        <v>10159</v>
      </c>
      <c r="D286" s="356"/>
      <c r="E286" s="357" t="s">
        <v>10160</v>
      </c>
      <c r="F286" s="358" t="s">
        <v>10161</v>
      </c>
      <c r="G286" s="359" t="str">
        <f t="shared" si="33"/>
        <v>фото1</v>
      </c>
      <c r="H286" s="359"/>
      <c r="I286" s="360" t="s">
        <v>10162</v>
      </c>
      <c r="J286" s="361">
        <v>130</v>
      </c>
      <c r="K286" s="362" t="s">
        <v>5584</v>
      </c>
      <c r="L286" s="363">
        <v>25</v>
      </c>
      <c r="M286" s="364">
        <v>341</v>
      </c>
      <c r="N286" s="477"/>
      <c r="O286" s="281">
        <f t="shared" si="34"/>
        <v>0</v>
      </c>
      <c r="P286" s="365"/>
      <c r="Q286" s="282"/>
      <c r="R286" s="283">
        <f t="shared" si="35"/>
        <v>13.64</v>
      </c>
    </row>
    <row r="287" spans="1:18" ht="15.75" x14ac:dyDescent="0.2">
      <c r="A287" s="468">
        <v>271</v>
      </c>
      <c r="B287" s="354">
        <v>2779</v>
      </c>
      <c r="C287" s="355" t="s">
        <v>6625</v>
      </c>
      <c r="D287" s="356"/>
      <c r="E287" s="357" t="s">
        <v>5595</v>
      </c>
      <c r="F287" s="358" t="s">
        <v>5596</v>
      </c>
      <c r="G287" s="359" t="str">
        <f t="shared" si="33"/>
        <v>фото1</v>
      </c>
      <c r="H287" s="359"/>
      <c r="I287" s="360" t="s">
        <v>985</v>
      </c>
      <c r="J287" s="361">
        <v>120</v>
      </c>
      <c r="K287" s="362" t="s">
        <v>13</v>
      </c>
      <c r="L287" s="363">
        <v>25</v>
      </c>
      <c r="M287" s="364">
        <v>415</v>
      </c>
      <c r="N287" s="477"/>
      <c r="O287" s="281">
        <f t="shared" si="34"/>
        <v>0</v>
      </c>
      <c r="P287" s="365"/>
      <c r="Q287" s="282"/>
      <c r="R287" s="283">
        <f t="shared" si="35"/>
        <v>16.600000000000001</v>
      </c>
    </row>
    <row r="288" spans="1:18" ht="15.75" x14ac:dyDescent="0.2">
      <c r="A288" s="468">
        <v>272</v>
      </c>
      <c r="B288" s="354">
        <v>5746</v>
      </c>
      <c r="C288" s="355" t="s">
        <v>9770</v>
      </c>
      <c r="D288" s="356"/>
      <c r="E288" s="357" t="s">
        <v>9771</v>
      </c>
      <c r="F288" s="358" t="s">
        <v>9772</v>
      </c>
      <c r="G288" s="359" t="str">
        <f t="shared" si="33"/>
        <v>фото1</v>
      </c>
      <c r="H288" s="359"/>
      <c r="I288" s="360" t="s">
        <v>9773</v>
      </c>
      <c r="J288" s="361">
        <v>110</v>
      </c>
      <c r="K288" s="362" t="s">
        <v>13</v>
      </c>
      <c r="L288" s="363">
        <v>25</v>
      </c>
      <c r="M288" s="364">
        <v>371</v>
      </c>
      <c r="N288" s="477"/>
      <c r="O288" s="281">
        <f t="shared" si="34"/>
        <v>0</v>
      </c>
      <c r="P288" s="365"/>
      <c r="Q288" s="282"/>
      <c r="R288" s="283">
        <f t="shared" si="35"/>
        <v>14.84</v>
      </c>
    </row>
    <row r="289" spans="1:18" ht="15.75" x14ac:dyDescent="0.2">
      <c r="A289" s="468">
        <v>273</v>
      </c>
      <c r="B289" s="354">
        <v>204</v>
      </c>
      <c r="C289" s="355" t="s">
        <v>6626</v>
      </c>
      <c r="D289" s="356"/>
      <c r="E289" s="357" t="s">
        <v>3581</v>
      </c>
      <c r="F289" s="358" t="s">
        <v>3580</v>
      </c>
      <c r="G289" s="359" t="str">
        <f t="shared" si="33"/>
        <v>фото1</v>
      </c>
      <c r="H289" s="359"/>
      <c r="I289" s="360" t="s">
        <v>5597</v>
      </c>
      <c r="J289" s="361">
        <v>95</v>
      </c>
      <c r="K289" s="362" t="s">
        <v>13</v>
      </c>
      <c r="L289" s="363">
        <v>25</v>
      </c>
      <c r="M289" s="364">
        <v>359</v>
      </c>
      <c r="N289" s="477"/>
      <c r="O289" s="281">
        <f t="shared" si="34"/>
        <v>0</v>
      </c>
      <c r="P289" s="365"/>
      <c r="Q289" s="282"/>
      <c r="R289" s="283">
        <f t="shared" si="35"/>
        <v>14.36</v>
      </c>
    </row>
    <row r="290" spans="1:18" ht="15.75" x14ac:dyDescent="0.2">
      <c r="A290" s="468">
        <v>274</v>
      </c>
      <c r="B290" s="354">
        <v>5748</v>
      </c>
      <c r="C290" s="355" t="s">
        <v>9774</v>
      </c>
      <c r="D290" s="356"/>
      <c r="E290" s="357" t="s">
        <v>4889</v>
      </c>
      <c r="F290" s="358" t="s">
        <v>9775</v>
      </c>
      <c r="G290" s="359" t="str">
        <f t="shared" si="33"/>
        <v>фото1</v>
      </c>
      <c r="H290" s="359"/>
      <c r="I290" s="360" t="s">
        <v>9776</v>
      </c>
      <c r="J290" s="361">
        <v>110</v>
      </c>
      <c r="K290" s="362" t="s">
        <v>5584</v>
      </c>
      <c r="L290" s="363">
        <v>25</v>
      </c>
      <c r="M290" s="364">
        <v>341</v>
      </c>
      <c r="N290" s="477"/>
      <c r="O290" s="281">
        <f t="shared" si="34"/>
        <v>0</v>
      </c>
      <c r="P290" s="365"/>
      <c r="Q290" s="282"/>
      <c r="R290" s="283">
        <f t="shared" si="35"/>
        <v>13.64</v>
      </c>
    </row>
    <row r="291" spans="1:18" ht="15.75" x14ac:dyDescent="0.2">
      <c r="A291" s="468">
        <v>275</v>
      </c>
      <c r="B291" s="354">
        <v>10659</v>
      </c>
      <c r="C291" s="355" t="s">
        <v>14226</v>
      </c>
      <c r="D291" s="356"/>
      <c r="E291" s="482" t="s">
        <v>14227</v>
      </c>
      <c r="F291" s="483" t="s">
        <v>14228</v>
      </c>
      <c r="G291" s="359" t="str">
        <f t="shared" si="33"/>
        <v>фото1</v>
      </c>
      <c r="H291" s="359"/>
      <c r="I291" s="360" t="s">
        <v>14229</v>
      </c>
      <c r="J291" s="361">
        <v>110</v>
      </c>
      <c r="K291" s="362" t="s">
        <v>13</v>
      </c>
      <c r="L291" s="363">
        <v>25</v>
      </c>
      <c r="M291" s="364">
        <v>385</v>
      </c>
      <c r="N291" s="477"/>
      <c r="O291" s="281">
        <f t="shared" si="34"/>
        <v>0</v>
      </c>
      <c r="P291" s="365"/>
      <c r="Q291" s="282" t="s">
        <v>13902</v>
      </c>
      <c r="R291" s="283">
        <f t="shared" si="35"/>
        <v>15.4</v>
      </c>
    </row>
    <row r="292" spans="1:18" ht="15.75" x14ac:dyDescent="0.2">
      <c r="A292" s="468">
        <v>276</v>
      </c>
      <c r="B292" s="354">
        <v>1498</v>
      </c>
      <c r="C292" s="355" t="s">
        <v>6627</v>
      </c>
      <c r="D292" s="356"/>
      <c r="E292" s="357" t="s">
        <v>5598</v>
      </c>
      <c r="F292" s="358" t="s">
        <v>5599</v>
      </c>
      <c r="G292" s="359" t="str">
        <f t="shared" si="33"/>
        <v>фото1</v>
      </c>
      <c r="H292" s="359"/>
      <c r="I292" s="360" t="s">
        <v>5591</v>
      </c>
      <c r="J292" s="361">
        <v>130</v>
      </c>
      <c r="K292" s="362" t="s">
        <v>13</v>
      </c>
      <c r="L292" s="363">
        <v>25</v>
      </c>
      <c r="M292" s="364">
        <v>415</v>
      </c>
      <c r="N292" s="477"/>
      <c r="O292" s="281">
        <f t="shared" si="34"/>
        <v>0</v>
      </c>
      <c r="P292" s="365"/>
      <c r="Q292" s="282"/>
      <c r="R292" s="283">
        <f t="shared" si="35"/>
        <v>16.600000000000001</v>
      </c>
    </row>
    <row r="293" spans="1:18" ht="15.75" x14ac:dyDescent="0.2">
      <c r="A293" s="468">
        <v>277</v>
      </c>
      <c r="B293" s="354">
        <v>2999</v>
      </c>
      <c r="C293" s="355" t="s">
        <v>6628</v>
      </c>
      <c r="D293" s="356"/>
      <c r="E293" s="357" t="s">
        <v>5600</v>
      </c>
      <c r="F293" s="358" t="s">
        <v>5601</v>
      </c>
      <c r="G293" s="359" t="str">
        <f t="shared" si="33"/>
        <v>фото1</v>
      </c>
      <c r="H293" s="359"/>
      <c r="I293" s="360" t="s">
        <v>772</v>
      </c>
      <c r="J293" s="361">
        <v>115</v>
      </c>
      <c r="K293" s="362" t="s">
        <v>5584</v>
      </c>
      <c r="L293" s="363">
        <v>25</v>
      </c>
      <c r="M293" s="364">
        <v>311</v>
      </c>
      <c r="N293" s="477"/>
      <c r="O293" s="281">
        <f t="shared" si="34"/>
        <v>0</v>
      </c>
      <c r="P293" s="365"/>
      <c r="Q293" s="282"/>
      <c r="R293" s="283">
        <f t="shared" si="35"/>
        <v>12.44</v>
      </c>
    </row>
    <row r="294" spans="1:18" ht="15.75" x14ac:dyDescent="0.2">
      <c r="A294" s="468">
        <v>278</v>
      </c>
      <c r="B294" s="354">
        <v>5349</v>
      </c>
      <c r="C294" s="355" t="s">
        <v>9975</v>
      </c>
      <c r="D294" s="356"/>
      <c r="E294" s="357" t="s">
        <v>6867</v>
      </c>
      <c r="F294" s="358" t="s">
        <v>6868</v>
      </c>
      <c r="G294" s="359" t="str">
        <f t="shared" si="33"/>
        <v>фото1</v>
      </c>
      <c r="H294" s="359"/>
      <c r="I294" s="360" t="s">
        <v>6869</v>
      </c>
      <c r="J294" s="361">
        <v>140</v>
      </c>
      <c r="K294" s="362" t="s">
        <v>13</v>
      </c>
      <c r="L294" s="363">
        <v>25</v>
      </c>
      <c r="M294" s="364">
        <v>385</v>
      </c>
      <c r="N294" s="477"/>
      <c r="O294" s="281">
        <f t="shared" si="34"/>
        <v>0</v>
      </c>
      <c r="P294" s="365"/>
      <c r="Q294" s="282"/>
      <c r="R294" s="283">
        <f t="shared" si="35"/>
        <v>15.4</v>
      </c>
    </row>
    <row r="295" spans="1:18" ht="15.75" x14ac:dyDescent="0.2">
      <c r="A295" s="468">
        <v>279</v>
      </c>
      <c r="B295" s="354">
        <v>6427</v>
      </c>
      <c r="C295" s="355" t="s">
        <v>9777</v>
      </c>
      <c r="D295" s="356"/>
      <c r="E295" s="357" t="s">
        <v>9778</v>
      </c>
      <c r="F295" s="358" t="s">
        <v>9779</v>
      </c>
      <c r="G295" s="359" t="str">
        <f t="shared" si="33"/>
        <v>фото1</v>
      </c>
      <c r="H295" s="359"/>
      <c r="I295" s="360" t="s">
        <v>9780</v>
      </c>
      <c r="J295" s="361">
        <v>120</v>
      </c>
      <c r="K295" s="362" t="s">
        <v>13</v>
      </c>
      <c r="L295" s="363">
        <v>25</v>
      </c>
      <c r="M295" s="364">
        <v>341</v>
      </c>
      <c r="N295" s="477"/>
      <c r="O295" s="281">
        <f t="shared" si="34"/>
        <v>0</v>
      </c>
      <c r="P295" s="365"/>
      <c r="Q295" s="282"/>
      <c r="R295" s="283">
        <f t="shared" si="35"/>
        <v>13.64</v>
      </c>
    </row>
    <row r="296" spans="1:18" ht="25.5" x14ac:dyDescent="0.2">
      <c r="A296" s="468">
        <v>280</v>
      </c>
      <c r="B296" s="354">
        <v>10660</v>
      </c>
      <c r="C296" s="355" t="s">
        <v>14230</v>
      </c>
      <c r="D296" s="356"/>
      <c r="E296" s="482" t="s">
        <v>14231</v>
      </c>
      <c r="F296" s="483" t="s">
        <v>14232</v>
      </c>
      <c r="G296" s="359" t="str">
        <f t="shared" si="33"/>
        <v>фото1</v>
      </c>
      <c r="H296" s="359"/>
      <c r="I296" s="360" t="s">
        <v>14233</v>
      </c>
      <c r="J296" s="361">
        <v>110</v>
      </c>
      <c r="K296" s="362" t="s">
        <v>13</v>
      </c>
      <c r="L296" s="363">
        <v>25</v>
      </c>
      <c r="M296" s="364">
        <v>481</v>
      </c>
      <c r="N296" s="477"/>
      <c r="O296" s="281">
        <f t="shared" si="34"/>
        <v>0</v>
      </c>
      <c r="P296" s="365"/>
      <c r="Q296" s="282" t="s">
        <v>13902</v>
      </c>
      <c r="R296" s="283">
        <f t="shared" si="35"/>
        <v>19.239999999999998</v>
      </c>
    </row>
    <row r="297" spans="1:18" ht="15.75" x14ac:dyDescent="0.2">
      <c r="A297" s="468">
        <v>281</v>
      </c>
      <c r="B297" s="354">
        <v>7091</v>
      </c>
      <c r="C297" s="355" t="s">
        <v>6870</v>
      </c>
      <c r="D297" s="356"/>
      <c r="E297" s="357" t="s">
        <v>6358</v>
      </c>
      <c r="F297" s="358" t="s">
        <v>6359</v>
      </c>
      <c r="G297" s="359" t="str">
        <f t="shared" si="33"/>
        <v>фото1</v>
      </c>
      <c r="H297" s="359"/>
      <c r="I297" s="360" t="s">
        <v>767</v>
      </c>
      <c r="J297" s="361">
        <v>140</v>
      </c>
      <c r="K297" s="362" t="s">
        <v>6891</v>
      </c>
      <c r="L297" s="363">
        <v>25</v>
      </c>
      <c r="M297" s="364">
        <v>341</v>
      </c>
      <c r="N297" s="477"/>
      <c r="O297" s="281">
        <f t="shared" si="34"/>
        <v>0</v>
      </c>
      <c r="P297" s="365"/>
      <c r="Q297" s="282"/>
      <c r="R297" s="283">
        <f t="shared" si="35"/>
        <v>13.64</v>
      </c>
    </row>
    <row r="298" spans="1:18" ht="25.5" x14ac:dyDescent="0.2">
      <c r="A298" s="468">
        <v>282</v>
      </c>
      <c r="B298" s="354">
        <v>3667</v>
      </c>
      <c r="C298" s="355" t="s">
        <v>9781</v>
      </c>
      <c r="D298" s="356"/>
      <c r="E298" s="357" t="s">
        <v>9782</v>
      </c>
      <c r="F298" s="358" t="s">
        <v>9783</v>
      </c>
      <c r="G298" s="359" t="str">
        <f t="shared" si="33"/>
        <v>фото1</v>
      </c>
      <c r="H298" s="359"/>
      <c r="I298" s="360" t="s">
        <v>14234</v>
      </c>
      <c r="J298" s="361">
        <v>120</v>
      </c>
      <c r="K298" s="362" t="s">
        <v>6891</v>
      </c>
      <c r="L298" s="363">
        <v>25</v>
      </c>
      <c r="M298" s="364">
        <v>356</v>
      </c>
      <c r="N298" s="477"/>
      <c r="O298" s="281">
        <f t="shared" si="34"/>
        <v>0</v>
      </c>
      <c r="P298" s="365"/>
      <c r="Q298" s="282"/>
      <c r="R298" s="283">
        <f t="shared" si="35"/>
        <v>14.24</v>
      </c>
    </row>
    <row r="299" spans="1:18" ht="15.75" x14ac:dyDescent="0.2">
      <c r="A299" s="468">
        <v>283</v>
      </c>
      <c r="B299" s="354">
        <v>6428</v>
      </c>
      <c r="C299" s="355" t="s">
        <v>9785</v>
      </c>
      <c r="D299" s="356"/>
      <c r="E299" s="357" t="s">
        <v>9786</v>
      </c>
      <c r="F299" s="358" t="s">
        <v>9787</v>
      </c>
      <c r="G299" s="359" t="str">
        <f t="shared" si="33"/>
        <v>фото1</v>
      </c>
      <c r="H299" s="359"/>
      <c r="I299" s="360" t="s">
        <v>14235</v>
      </c>
      <c r="J299" s="361">
        <v>130</v>
      </c>
      <c r="K299" s="362" t="s">
        <v>13</v>
      </c>
      <c r="L299" s="363">
        <v>25</v>
      </c>
      <c r="M299" s="364">
        <v>341</v>
      </c>
      <c r="N299" s="477"/>
      <c r="O299" s="281">
        <f t="shared" si="34"/>
        <v>0</v>
      </c>
      <c r="P299" s="365"/>
      <c r="Q299" s="282"/>
      <c r="R299" s="283">
        <f t="shared" si="35"/>
        <v>13.64</v>
      </c>
    </row>
    <row r="300" spans="1:18" ht="15.75" x14ac:dyDescent="0.2">
      <c r="A300" s="468">
        <v>284</v>
      </c>
      <c r="B300" s="354">
        <v>6443</v>
      </c>
      <c r="C300" s="355" t="s">
        <v>9788</v>
      </c>
      <c r="D300" s="356"/>
      <c r="E300" s="357" t="s">
        <v>9789</v>
      </c>
      <c r="F300" s="358" t="s">
        <v>9790</v>
      </c>
      <c r="G300" s="359" t="str">
        <f t="shared" si="33"/>
        <v>фото1</v>
      </c>
      <c r="H300" s="359"/>
      <c r="I300" s="360" t="s">
        <v>772</v>
      </c>
      <c r="J300" s="361">
        <v>120</v>
      </c>
      <c r="K300" s="362" t="s">
        <v>13</v>
      </c>
      <c r="L300" s="363">
        <v>25</v>
      </c>
      <c r="M300" s="364">
        <v>400</v>
      </c>
      <c r="N300" s="477"/>
      <c r="O300" s="281">
        <f t="shared" si="34"/>
        <v>0</v>
      </c>
      <c r="P300" s="365"/>
      <c r="Q300" s="282"/>
      <c r="R300" s="283">
        <f t="shared" si="35"/>
        <v>16</v>
      </c>
    </row>
    <row r="301" spans="1:18" ht="15.75" x14ac:dyDescent="0.2">
      <c r="A301" s="468">
        <v>285</v>
      </c>
      <c r="B301" s="354">
        <v>6989</v>
      </c>
      <c r="C301" s="355" t="s">
        <v>10163</v>
      </c>
      <c r="D301" s="356"/>
      <c r="E301" s="357" t="s">
        <v>10164</v>
      </c>
      <c r="F301" s="358" t="s">
        <v>10165</v>
      </c>
      <c r="G301" s="359" t="str">
        <f t="shared" si="33"/>
        <v>фото1</v>
      </c>
      <c r="H301" s="359"/>
      <c r="I301" s="360" t="s">
        <v>10166</v>
      </c>
      <c r="J301" s="361">
        <v>120</v>
      </c>
      <c r="K301" s="362" t="s">
        <v>13</v>
      </c>
      <c r="L301" s="363">
        <v>25</v>
      </c>
      <c r="M301" s="364">
        <v>371</v>
      </c>
      <c r="N301" s="477"/>
      <c r="O301" s="281">
        <f t="shared" si="34"/>
        <v>0</v>
      </c>
      <c r="P301" s="365"/>
      <c r="Q301" s="282"/>
      <c r="R301" s="283">
        <f t="shared" si="35"/>
        <v>14.84</v>
      </c>
    </row>
    <row r="302" spans="1:18" ht="15.75" x14ac:dyDescent="0.2">
      <c r="A302" s="468">
        <v>286</v>
      </c>
      <c r="B302" s="354">
        <v>2781</v>
      </c>
      <c r="C302" s="355" t="s">
        <v>6629</v>
      </c>
      <c r="D302" s="356"/>
      <c r="E302" s="357" t="s">
        <v>5045</v>
      </c>
      <c r="F302" s="358" t="s">
        <v>5044</v>
      </c>
      <c r="G302" s="359" t="str">
        <f t="shared" si="33"/>
        <v>фото1</v>
      </c>
      <c r="H302" s="359"/>
      <c r="I302" s="360" t="s">
        <v>5604</v>
      </c>
      <c r="J302" s="361">
        <v>120</v>
      </c>
      <c r="K302" s="362" t="s">
        <v>13</v>
      </c>
      <c r="L302" s="363">
        <v>25</v>
      </c>
      <c r="M302" s="364">
        <v>385</v>
      </c>
      <c r="N302" s="477"/>
      <c r="O302" s="281">
        <f t="shared" si="34"/>
        <v>0</v>
      </c>
      <c r="P302" s="365"/>
      <c r="Q302" s="282"/>
      <c r="R302" s="283">
        <f t="shared" si="35"/>
        <v>15.4</v>
      </c>
    </row>
    <row r="303" spans="1:18" ht="25.5" x14ac:dyDescent="0.2">
      <c r="A303" s="468">
        <v>287</v>
      </c>
      <c r="B303" s="354">
        <v>210</v>
      </c>
      <c r="C303" s="355" t="s">
        <v>6871</v>
      </c>
      <c r="D303" s="356"/>
      <c r="E303" s="357" t="s">
        <v>5605</v>
      </c>
      <c r="F303" s="358" t="s">
        <v>5606</v>
      </c>
      <c r="G303" s="359" t="str">
        <f t="shared" si="33"/>
        <v>фото1</v>
      </c>
      <c r="H303" s="359"/>
      <c r="I303" s="360" t="s">
        <v>5607</v>
      </c>
      <c r="J303" s="361">
        <v>120</v>
      </c>
      <c r="K303" s="362" t="s">
        <v>13</v>
      </c>
      <c r="L303" s="363">
        <v>25</v>
      </c>
      <c r="M303" s="364">
        <v>490</v>
      </c>
      <c r="N303" s="477"/>
      <c r="O303" s="281">
        <f t="shared" si="34"/>
        <v>0</v>
      </c>
      <c r="P303" s="365"/>
      <c r="Q303" s="282"/>
      <c r="R303" s="283">
        <f t="shared" si="35"/>
        <v>19.600000000000001</v>
      </c>
    </row>
    <row r="304" spans="1:18" ht="38.25" x14ac:dyDescent="0.2">
      <c r="A304" s="468">
        <v>288</v>
      </c>
      <c r="B304" s="354">
        <v>5783</v>
      </c>
      <c r="C304" s="355" t="s">
        <v>10167</v>
      </c>
      <c r="D304" s="356"/>
      <c r="E304" s="357" t="s">
        <v>10168</v>
      </c>
      <c r="F304" s="358" t="s">
        <v>10169</v>
      </c>
      <c r="G304" s="359" t="str">
        <f t="shared" si="33"/>
        <v>фото1</v>
      </c>
      <c r="H304" s="359"/>
      <c r="I304" s="360" t="s">
        <v>10170</v>
      </c>
      <c r="J304" s="361">
        <v>120</v>
      </c>
      <c r="K304" s="362" t="s">
        <v>13</v>
      </c>
      <c r="L304" s="363">
        <v>25</v>
      </c>
      <c r="M304" s="364">
        <v>595</v>
      </c>
      <c r="N304" s="477"/>
      <c r="O304" s="281">
        <f t="shared" si="34"/>
        <v>0</v>
      </c>
      <c r="P304" s="365"/>
      <c r="Q304" s="282"/>
      <c r="R304" s="283">
        <f t="shared" si="35"/>
        <v>23.8</v>
      </c>
    </row>
    <row r="305" spans="1:18" ht="25.5" x14ac:dyDescent="0.2">
      <c r="A305" s="468">
        <v>289</v>
      </c>
      <c r="B305" s="354">
        <v>2980</v>
      </c>
      <c r="C305" s="355" t="s">
        <v>10171</v>
      </c>
      <c r="D305" s="356"/>
      <c r="E305" s="357" t="s">
        <v>10172</v>
      </c>
      <c r="F305" s="358" t="s">
        <v>10173</v>
      </c>
      <c r="G305" s="359" t="str">
        <f t="shared" si="33"/>
        <v>фото1</v>
      </c>
      <c r="H305" s="359"/>
      <c r="I305" s="360" t="s">
        <v>10174</v>
      </c>
      <c r="J305" s="361">
        <v>120</v>
      </c>
      <c r="K305" s="362" t="s">
        <v>13</v>
      </c>
      <c r="L305" s="363">
        <v>25</v>
      </c>
      <c r="M305" s="364">
        <v>430</v>
      </c>
      <c r="N305" s="477"/>
      <c r="O305" s="281">
        <f t="shared" si="34"/>
        <v>0</v>
      </c>
      <c r="P305" s="365"/>
      <c r="Q305" s="282"/>
      <c r="R305" s="283">
        <f t="shared" si="35"/>
        <v>17.2</v>
      </c>
    </row>
    <row r="306" spans="1:18" ht="15.75" x14ac:dyDescent="0.2">
      <c r="A306" s="468">
        <v>290</v>
      </c>
      <c r="B306" s="354">
        <v>3829</v>
      </c>
      <c r="C306" s="355" t="s">
        <v>10175</v>
      </c>
      <c r="D306" s="356"/>
      <c r="E306" s="357" t="s">
        <v>10176</v>
      </c>
      <c r="F306" s="358" t="s">
        <v>10177</v>
      </c>
      <c r="G306" s="359" t="str">
        <f t="shared" si="33"/>
        <v>фото1</v>
      </c>
      <c r="H306" s="359"/>
      <c r="I306" s="360" t="s">
        <v>10178</v>
      </c>
      <c r="J306" s="361">
        <v>120</v>
      </c>
      <c r="K306" s="362" t="s">
        <v>13</v>
      </c>
      <c r="L306" s="363">
        <v>25</v>
      </c>
      <c r="M306" s="364">
        <v>430</v>
      </c>
      <c r="N306" s="477"/>
      <c r="O306" s="281">
        <f t="shared" si="34"/>
        <v>0</v>
      </c>
      <c r="P306" s="365"/>
      <c r="Q306" s="282"/>
      <c r="R306" s="283">
        <f t="shared" si="35"/>
        <v>17.2</v>
      </c>
    </row>
    <row r="307" spans="1:18" ht="25.5" x14ac:dyDescent="0.2">
      <c r="A307" s="468">
        <v>291</v>
      </c>
      <c r="B307" s="354">
        <v>9407</v>
      </c>
      <c r="C307" s="355" t="s">
        <v>11688</v>
      </c>
      <c r="D307" s="356"/>
      <c r="E307" s="357" t="s">
        <v>11689</v>
      </c>
      <c r="F307" s="358" t="s">
        <v>11690</v>
      </c>
      <c r="G307" s="359" t="str">
        <f t="shared" si="33"/>
        <v>фото1</v>
      </c>
      <c r="H307" s="359"/>
      <c r="I307" s="360" t="s">
        <v>11691</v>
      </c>
      <c r="J307" s="361">
        <v>120</v>
      </c>
      <c r="K307" s="362" t="s">
        <v>13</v>
      </c>
      <c r="L307" s="363">
        <v>25</v>
      </c>
      <c r="M307" s="364">
        <v>385</v>
      </c>
      <c r="N307" s="477"/>
      <c r="O307" s="281">
        <f t="shared" si="34"/>
        <v>0</v>
      </c>
      <c r="P307" s="365"/>
      <c r="Q307" s="282" t="s">
        <v>11622</v>
      </c>
      <c r="R307" s="283">
        <f t="shared" si="35"/>
        <v>15.4</v>
      </c>
    </row>
    <row r="308" spans="1:18" ht="15.75" x14ac:dyDescent="0.2">
      <c r="A308" s="468">
        <v>292</v>
      </c>
      <c r="B308" s="354">
        <v>9408</v>
      </c>
      <c r="C308" s="355" t="s">
        <v>11692</v>
      </c>
      <c r="D308" s="356"/>
      <c r="E308" s="357" t="s">
        <v>11693</v>
      </c>
      <c r="F308" s="358" t="s">
        <v>11694</v>
      </c>
      <c r="G308" s="359" t="str">
        <f t="shared" si="33"/>
        <v>фото1</v>
      </c>
      <c r="H308" s="359"/>
      <c r="I308" s="360" t="s">
        <v>3165</v>
      </c>
      <c r="J308" s="361">
        <v>110</v>
      </c>
      <c r="K308" s="362" t="s">
        <v>13</v>
      </c>
      <c r="L308" s="363">
        <v>25</v>
      </c>
      <c r="M308" s="364">
        <v>356</v>
      </c>
      <c r="N308" s="477"/>
      <c r="O308" s="281">
        <f t="shared" si="34"/>
        <v>0</v>
      </c>
      <c r="P308" s="365"/>
      <c r="Q308" s="282" t="s">
        <v>11622</v>
      </c>
      <c r="R308" s="283">
        <f t="shared" si="35"/>
        <v>14.24</v>
      </c>
    </row>
    <row r="309" spans="1:18" ht="15.75" x14ac:dyDescent="0.2">
      <c r="A309" s="468">
        <v>293</v>
      </c>
      <c r="B309" s="354">
        <v>9409</v>
      </c>
      <c r="C309" s="355" t="s">
        <v>11695</v>
      </c>
      <c r="D309" s="356"/>
      <c r="E309" s="357" t="s">
        <v>11696</v>
      </c>
      <c r="F309" s="358" t="s">
        <v>11697</v>
      </c>
      <c r="G309" s="359" t="str">
        <f t="shared" si="33"/>
        <v>фото1</v>
      </c>
      <c r="H309" s="359"/>
      <c r="I309" s="360" t="s">
        <v>5406</v>
      </c>
      <c r="J309" s="361">
        <v>120</v>
      </c>
      <c r="K309" s="362" t="s">
        <v>13</v>
      </c>
      <c r="L309" s="363">
        <v>25</v>
      </c>
      <c r="M309" s="364">
        <v>371</v>
      </c>
      <c r="N309" s="477"/>
      <c r="O309" s="281">
        <f t="shared" si="34"/>
        <v>0</v>
      </c>
      <c r="P309" s="365"/>
      <c r="Q309" s="282" t="s">
        <v>11622</v>
      </c>
      <c r="R309" s="283">
        <f t="shared" si="35"/>
        <v>14.84</v>
      </c>
    </row>
    <row r="310" spans="1:18" ht="15.75" x14ac:dyDescent="0.2">
      <c r="A310" s="468">
        <v>294</v>
      </c>
      <c r="B310" s="354">
        <v>212</v>
      </c>
      <c r="C310" s="355" t="s">
        <v>6630</v>
      </c>
      <c r="D310" s="356"/>
      <c r="E310" s="357" t="s">
        <v>5608</v>
      </c>
      <c r="F310" s="358" t="s">
        <v>5609</v>
      </c>
      <c r="G310" s="359" t="str">
        <f t="shared" si="33"/>
        <v>фото1</v>
      </c>
      <c r="H310" s="359"/>
      <c r="I310" s="360" t="s">
        <v>5610</v>
      </c>
      <c r="J310" s="361">
        <v>120</v>
      </c>
      <c r="K310" s="362" t="s">
        <v>13</v>
      </c>
      <c r="L310" s="363">
        <v>25</v>
      </c>
      <c r="M310" s="364">
        <v>385</v>
      </c>
      <c r="N310" s="477"/>
      <c r="O310" s="281">
        <f t="shared" si="34"/>
        <v>0</v>
      </c>
      <c r="P310" s="365"/>
      <c r="Q310" s="282"/>
      <c r="R310" s="283">
        <f t="shared" si="35"/>
        <v>15.4</v>
      </c>
    </row>
    <row r="311" spans="1:18" ht="15.75" x14ac:dyDescent="0.2">
      <c r="A311" s="468">
        <v>295</v>
      </c>
      <c r="B311" s="354">
        <v>3822</v>
      </c>
      <c r="C311" s="355" t="s">
        <v>10179</v>
      </c>
      <c r="D311" s="356"/>
      <c r="E311" s="357" t="s">
        <v>10180</v>
      </c>
      <c r="F311" s="358" t="s">
        <v>10181</v>
      </c>
      <c r="G311" s="359" t="str">
        <f t="shared" si="33"/>
        <v>фото1</v>
      </c>
      <c r="H311" s="359"/>
      <c r="I311" s="360" t="s">
        <v>10182</v>
      </c>
      <c r="J311" s="361">
        <v>135</v>
      </c>
      <c r="K311" s="362" t="s">
        <v>13</v>
      </c>
      <c r="L311" s="363">
        <v>25</v>
      </c>
      <c r="M311" s="364">
        <v>371</v>
      </c>
      <c r="N311" s="477"/>
      <c r="O311" s="281">
        <f t="shared" si="34"/>
        <v>0</v>
      </c>
      <c r="P311" s="365"/>
      <c r="Q311" s="282"/>
      <c r="R311" s="283">
        <f t="shared" si="35"/>
        <v>14.84</v>
      </c>
    </row>
    <row r="312" spans="1:18" ht="15.75" x14ac:dyDescent="0.2">
      <c r="A312" s="468">
        <v>296</v>
      </c>
      <c r="B312" s="354">
        <v>4345</v>
      </c>
      <c r="C312" s="355" t="s">
        <v>6872</v>
      </c>
      <c r="D312" s="356"/>
      <c r="E312" s="357" t="s">
        <v>5611</v>
      </c>
      <c r="F312" s="358" t="s">
        <v>5612</v>
      </c>
      <c r="G312" s="359" t="str">
        <f t="shared" si="33"/>
        <v>фото1</v>
      </c>
      <c r="H312" s="359"/>
      <c r="I312" s="360" t="s">
        <v>6873</v>
      </c>
      <c r="J312" s="361">
        <v>120</v>
      </c>
      <c r="K312" s="362" t="s">
        <v>13</v>
      </c>
      <c r="L312" s="363">
        <v>25</v>
      </c>
      <c r="M312" s="364">
        <v>430</v>
      </c>
      <c r="N312" s="477"/>
      <c r="O312" s="281">
        <f t="shared" si="34"/>
        <v>0</v>
      </c>
      <c r="P312" s="365"/>
      <c r="Q312" s="282"/>
      <c r="R312" s="283">
        <f t="shared" si="35"/>
        <v>17.2</v>
      </c>
    </row>
    <row r="313" spans="1:18" ht="15.75" x14ac:dyDescent="0.2">
      <c r="A313" s="468">
        <v>297</v>
      </c>
      <c r="B313" s="354">
        <v>3487</v>
      </c>
      <c r="C313" s="355" t="s">
        <v>10183</v>
      </c>
      <c r="D313" s="356"/>
      <c r="E313" s="357" t="s">
        <v>11698</v>
      </c>
      <c r="F313" s="358" t="s">
        <v>10184</v>
      </c>
      <c r="G313" s="359" t="str">
        <f t="shared" si="33"/>
        <v>фото1</v>
      </c>
      <c r="H313" s="359"/>
      <c r="I313" s="360" t="s">
        <v>10185</v>
      </c>
      <c r="J313" s="361">
        <v>115</v>
      </c>
      <c r="K313" s="362" t="s">
        <v>5584</v>
      </c>
      <c r="L313" s="363">
        <v>25</v>
      </c>
      <c r="M313" s="364">
        <v>362</v>
      </c>
      <c r="N313" s="477"/>
      <c r="O313" s="281">
        <f t="shared" si="34"/>
        <v>0</v>
      </c>
      <c r="P313" s="365"/>
      <c r="Q313" s="282"/>
      <c r="R313" s="283">
        <f t="shared" si="35"/>
        <v>14.48</v>
      </c>
    </row>
    <row r="314" spans="1:18" ht="25.5" x14ac:dyDescent="0.2">
      <c r="A314" s="468">
        <v>298</v>
      </c>
      <c r="B314" s="354">
        <v>2993</v>
      </c>
      <c r="C314" s="355" t="s">
        <v>6631</v>
      </c>
      <c r="D314" s="356"/>
      <c r="E314" s="357" t="s">
        <v>5613</v>
      </c>
      <c r="F314" s="358" t="s">
        <v>5614</v>
      </c>
      <c r="G314" s="359" t="str">
        <f t="shared" si="33"/>
        <v>фото1</v>
      </c>
      <c r="H314" s="359"/>
      <c r="I314" s="360" t="s">
        <v>5615</v>
      </c>
      <c r="J314" s="361">
        <v>130</v>
      </c>
      <c r="K314" s="362" t="s">
        <v>6804</v>
      </c>
      <c r="L314" s="363">
        <v>25</v>
      </c>
      <c r="M314" s="364">
        <v>290</v>
      </c>
      <c r="N314" s="477"/>
      <c r="O314" s="281">
        <f t="shared" si="34"/>
        <v>0</v>
      </c>
      <c r="P314" s="365"/>
      <c r="Q314" s="282"/>
      <c r="R314" s="283">
        <f t="shared" si="35"/>
        <v>11.6</v>
      </c>
    </row>
    <row r="315" spans="1:18" ht="15.75" x14ac:dyDescent="0.2">
      <c r="A315" s="468">
        <v>299</v>
      </c>
      <c r="B315" s="354">
        <v>6440</v>
      </c>
      <c r="C315" s="355" t="s">
        <v>9791</v>
      </c>
      <c r="D315" s="356"/>
      <c r="E315" s="357" t="s">
        <v>9792</v>
      </c>
      <c r="F315" s="358" t="s">
        <v>9793</v>
      </c>
      <c r="G315" s="359" t="str">
        <f t="shared" si="33"/>
        <v>фото1</v>
      </c>
      <c r="H315" s="359"/>
      <c r="I315" s="360" t="s">
        <v>9794</v>
      </c>
      <c r="J315" s="361">
        <v>110</v>
      </c>
      <c r="K315" s="362" t="s">
        <v>13</v>
      </c>
      <c r="L315" s="363">
        <v>25</v>
      </c>
      <c r="M315" s="364">
        <v>356</v>
      </c>
      <c r="N315" s="477"/>
      <c r="O315" s="281">
        <f t="shared" si="34"/>
        <v>0</v>
      </c>
      <c r="P315" s="365"/>
      <c r="Q315" s="282"/>
      <c r="R315" s="283">
        <f t="shared" si="35"/>
        <v>14.24</v>
      </c>
    </row>
    <row r="316" spans="1:18" ht="15.75" x14ac:dyDescent="0.2">
      <c r="A316" s="468">
        <v>300</v>
      </c>
      <c r="B316" s="469"/>
      <c r="C316" s="469"/>
      <c r="D316" s="469"/>
      <c r="E316" s="478" t="s">
        <v>5629</v>
      </c>
      <c r="F316" s="478"/>
      <c r="G316" s="478"/>
      <c r="H316" s="478"/>
      <c r="I316" s="497"/>
      <c r="J316" s="498"/>
      <c r="K316" s="473"/>
      <c r="L316" s="474"/>
      <c r="M316" s="499"/>
      <c r="N316" s="500"/>
      <c r="O316" s="516"/>
      <c r="P316" s="516"/>
      <c r="Q316" s="516"/>
      <c r="R316" s="516"/>
    </row>
    <row r="317" spans="1:18" ht="25.5" x14ac:dyDescent="0.2">
      <c r="A317" s="468">
        <v>301</v>
      </c>
      <c r="B317" s="354">
        <v>10661</v>
      </c>
      <c r="C317" s="355" t="s">
        <v>14236</v>
      </c>
      <c r="D317" s="356"/>
      <c r="E317" s="482" t="s">
        <v>14237</v>
      </c>
      <c r="F317" s="483" t="s">
        <v>14238</v>
      </c>
      <c r="G317" s="359" t="str">
        <f t="shared" ref="G317:G336" si="36">HYPERLINK("http://www.gardenbulbs.ru/images/Lilium_CL/thumbnails/"&amp;C317&amp;".jpg","фото1")</f>
        <v>фото1</v>
      </c>
      <c r="H317" s="359"/>
      <c r="I317" s="360" t="s">
        <v>14239</v>
      </c>
      <c r="J317" s="361">
        <v>110</v>
      </c>
      <c r="K317" s="362" t="s">
        <v>13</v>
      </c>
      <c r="L317" s="363">
        <v>25</v>
      </c>
      <c r="M317" s="364">
        <v>804</v>
      </c>
      <c r="N317" s="477"/>
      <c r="O317" s="281">
        <f t="shared" ref="O317:O336" si="37">IF(ISERROR(M317*N317),0,M317*N317)</f>
        <v>0</v>
      </c>
      <c r="P317" s="365"/>
      <c r="Q317" s="282" t="s">
        <v>13902</v>
      </c>
      <c r="R317" s="283">
        <f t="shared" ref="R317:R336" si="38">M317/L317</f>
        <v>32.159999999999997</v>
      </c>
    </row>
    <row r="318" spans="1:18" ht="25.5" x14ac:dyDescent="0.2">
      <c r="A318" s="468">
        <v>302</v>
      </c>
      <c r="B318" s="354">
        <v>9412</v>
      </c>
      <c r="C318" s="355" t="s">
        <v>11699</v>
      </c>
      <c r="D318" s="356"/>
      <c r="E318" s="357" t="s">
        <v>11700</v>
      </c>
      <c r="F318" s="358" t="s">
        <v>11701</v>
      </c>
      <c r="G318" s="359" t="str">
        <f t="shared" si="36"/>
        <v>фото1</v>
      </c>
      <c r="H318" s="359"/>
      <c r="I318" s="360" t="s">
        <v>11702</v>
      </c>
      <c r="J318" s="361">
        <v>120</v>
      </c>
      <c r="K318" s="362" t="s">
        <v>13</v>
      </c>
      <c r="L318" s="363">
        <v>25</v>
      </c>
      <c r="M318" s="364">
        <v>878</v>
      </c>
      <c r="N318" s="477"/>
      <c r="O318" s="281">
        <f t="shared" si="37"/>
        <v>0</v>
      </c>
      <c r="P318" s="365"/>
      <c r="Q318" s="282" t="s">
        <v>11622</v>
      </c>
      <c r="R318" s="283">
        <f t="shared" si="38"/>
        <v>35.119999999999997</v>
      </c>
    </row>
    <row r="319" spans="1:18" ht="25.5" x14ac:dyDescent="0.2">
      <c r="A319" s="468">
        <v>303</v>
      </c>
      <c r="B319" s="354">
        <v>9413</v>
      </c>
      <c r="C319" s="355" t="s">
        <v>11703</v>
      </c>
      <c r="D319" s="356"/>
      <c r="E319" s="357" t="s">
        <v>11704</v>
      </c>
      <c r="F319" s="358" t="s">
        <v>11705</v>
      </c>
      <c r="G319" s="359" t="str">
        <f t="shared" si="36"/>
        <v>фото1</v>
      </c>
      <c r="H319" s="359"/>
      <c r="I319" s="360" t="s">
        <v>11706</v>
      </c>
      <c r="J319" s="361">
        <v>120</v>
      </c>
      <c r="K319" s="362" t="s">
        <v>13</v>
      </c>
      <c r="L319" s="363">
        <v>25</v>
      </c>
      <c r="M319" s="364">
        <v>804</v>
      </c>
      <c r="N319" s="477"/>
      <c r="O319" s="281">
        <f t="shared" si="37"/>
        <v>0</v>
      </c>
      <c r="P319" s="365"/>
      <c r="Q319" s="282" t="s">
        <v>11622</v>
      </c>
      <c r="R319" s="283">
        <f t="shared" si="38"/>
        <v>32.159999999999997</v>
      </c>
    </row>
    <row r="320" spans="1:18" ht="15.75" x14ac:dyDescent="0.2">
      <c r="A320" s="468">
        <v>304</v>
      </c>
      <c r="B320" s="354">
        <v>10662</v>
      </c>
      <c r="C320" s="355" t="s">
        <v>14240</v>
      </c>
      <c r="D320" s="356"/>
      <c r="E320" s="482" t="s">
        <v>14241</v>
      </c>
      <c r="F320" s="483" t="s">
        <v>14242</v>
      </c>
      <c r="G320" s="359" t="str">
        <f t="shared" si="36"/>
        <v>фото1</v>
      </c>
      <c r="H320" s="359"/>
      <c r="I320" s="360" t="s">
        <v>14243</v>
      </c>
      <c r="J320" s="361">
        <v>110</v>
      </c>
      <c r="K320" s="362" t="s">
        <v>13</v>
      </c>
      <c r="L320" s="363">
        <v>25</v>
      </c>
      <c r="M320" s="364">
        <v>1416</v>
      </c>
      <c r="N320" s="477"/>
      <c r="O320" s="281">
        <f t="shared" si="37"/>
        <v>0</v>
      </c>
      <c r="P320" s="365"/>
      <c r="Q320" s="282" t="s">
        <v>13902</v>
      </c>
      <c r="R320" s="283">
        <f t="shared" si="38"/>
        <v>56.64</v>
      </c>
    </row>
    <row r="321" spans="1:18" ht="15.75" x14ac:dyDescent="0.2">
      <c r="A321" s="468">
        <v>305</v>
      </c>
      <c r="B321" s="354">
        <v>9414</v>
      </c>
      <c r="C321" s="355" t="s">
        <v>11707</v>
      </c>
      <c r="D321" s="356"/>
      <c r="E321" s="357" t="s">
        <v>1622</v>
      </c>
      <c r="F321" s="358" t="s">
        <v>1621</v>
      </c>
      <c r="G321" s="359" t="str">
        <f t="shared" si="36"/>
        <v>фото1</v>
      </c>
      <c r="H321" s="359"/>
      <c r="I321" s="360" t="s">
        <v>11708</v>
      </c>
      <c r="J321" s="361">
        <v>120</v>
      </c>
      <c r="K321" s="362" t="s">
        <v>13</v>
      </c>
      <c r="L321" s="363">
        <v>25</v>
      </c>
      <c r="M321" s="364">
        <v>878</v>
      </c>
      <c r="N321" s="477"/>
      <c r="O321" s="281">
        <f t="shared" si="37"/>
        <v>0</v>
      </c>
      <c r="P321" s="365"/>
      <c r="Q321" s="282" t="s">
        <v>11622</v>
      </c>
      <c r="R321" s="283">
        <f t="shared" si="38"/>
        <v>35.119999999999997</v>
      </c>
    </row>
    <row r="322" spans="1:18" ht="25.5" x14ac:dyDescent="0.2">
      <c r="A322" s="468">
        <v>306</v>
      </c>
      <c r="B322" s="354">
        <v>3037</v>
      </c>
      <c r="C322" s="355" t="s">
        <v>6636</v>
      </c>
      <c r="D322" s="356"/>
      <c r="E322" s="357" t="s">
        <v>5631</v>
      </c>
      <c r="F322" s="358" t="s">
        <v>5632</v>
      </c>
      <c r="G322" s="359" t="str">
        <f t="shared" si="36"/>
        <v>фото1</v>
      </c>
      <c r="H322" s="359"/>
      <c r="I322" s="360" t="s">
        <v>5630</v>
      </c>
      <c r="J322" s="361">
        <v>120</v>
      </c>
      <c r="K322" s="362" t="s">
        <v>13</v>
      </c>
      <c r="L322" s="363">
        <v>25</v>
      </c>
      <c r="M322" s="364">
        <v>819</v>
      </c>
      <c r="N322" s="477"/>
      <c r="O322" s="281">
        <f t="shared" si="37"/>
        <v>0</v>
      </c>
      <c r="P322" s="365"/>
      <c r="Q322" s="282"/>
      <c r="R322" s="283">
        <f t="shared" si="38"/>
        <v>32.76</v>
      </c>
    </row>
    <row r="323" spans="1:18" ht="25.5" x14ac:dyDescent="0.2">
      <c r="A323" s="468">
        <v>307</v>
      </c>
      <c r="B323" s="354">
        <v>9410</v>
      </c>
      <c r="C323" s="355" t="s">
        <v>13713</v>
      </c>
      <c r="D323" s="356"/>
      <c r="E323" s="357" t="s">
        <v>14244</v>
      </c>
      <c r="F323" s="358" t="s">
        <v>11709</v>
      </c>
      <c r="G323" s="359" t="str">
        <f t="shared" si="36"/>
        <v>фото1</v>
      </c>
      <c r="H323" s="359"/>
      <c r="I323" s="360" t="s">
        <v>11710</v>
      </c>
      <c r="J323" s="361">
        <v>120</v>
      </c>
      <c r="K323" s="362" t="s">
        <v>13</v>
      </c>
      <c r="L323" s="363">
        <v>25</v>
      </c>
      <c r="M323" s="364">
        <v>878</v>
      </c>
      <c r="N323" s="477"/>
      <c r="O323" s="281">
        <f t="shared" si="37"/>
        <v>0</v>
      </c>
      <c r="P323" s="365"/>
      <c r="Q323" s="282" t="s">
        <v>11622</v>
      </c>
      <c r="R323" s="283">
        <f t="shared" si="38"/>
        <v>35.119999999999997</v>
      </c>
    </row>
    <row r="324" spans="1:18" ht="15.75" x14ac:dyDescent="0.2">
      <c r="A324" s="468">
        <v>308</v>
      </c>
      <c r="B324" s="354">
        <v>10663</v>
      </c>
      <c r="C324" s="355" t="s">
        <v>14245</v>
      </c>
      <c r="D324" s="356"/>
      <c r="E324" s="482" t="s">
        <v>14246</v>
      </c>
      <c r="F324" s="483" t="s">
        <v>14247</v>
      </c>
      <c r="G324" s="359" t="str">
        <f t="shared" si="36"/>
        <v>фото1</v>
      </c>
      <c r="H324" s="359"/>
      <c r="I324" s="360" t="s">
        <v>14248</v>
      </c>
      <c r="J324" s="361">
        <v>110</v>
      </c>
      <c r="K324" s="362" t="s">
        <v>13</v>
      </c>
      <c r="L324" s="363">
        <v>25</v>
      </c>
      <c r="M324" s="364">
        <v>804</v>
      </c>
      <c r="N324" s="477"/>
      <c r="O324" s="281">
        <f t="shared" si="37"/>
        <v>0</v>
      </c>
      <c r="P324" s="365"/>
      <c r="Q324" s="282" t="s">
        <v>13902</v>
      </c>
      <c r="R324" s="283">
        <f t="shared" si="38"/>
        <v>32.159999999999997</v>
      </c>
    </row>
    <row r="325" spans="1:18" ht="38.25" x14ac:dyDescent="0.2">
      <c r="A325" s="468">
        <v>309</v>
      </c>
      <c r="B325" s="354">
        <v>3228</v>
      </c>
      <c r="C325" s="355" t="s">
        <v>6637</v>
      </c>
      <c r="D325" s="356"/>
      <c r="E325" s="357" t="s">
        <v>5633</v>
      </c>
      <c r="F325" s="358" t="s">
        <v>5634</v>
      </c>
      <c r="G325" s="359" t="str">
        <f t="shared" si="36"/>
        <v>фото1</v>
      </c>
      <c r="H325" s="359"/>
      <c r="I325" s="360" t="s">
        <v>5635</v>
      </c>
      <c r="J325" s="361">
        <v>120</v>
      </c>
      <c r="K325" s="362" t="s">
        <v>13</v>
      </c>
      <c r="L325" s="363">
        <v>25</v>
      </c>
      <c r="M325" s="364">
        <v>819</v>
      </c>
      <c r="N325" s="477"/>
      <c r="O325" s="281">
        <f t="shared" si="37"/>
        <v>0</v>
      </c>
      <c r="P325" s="365"/>
      <c r="Q325" s="282"/>
      <c r="R325" s="283">
        <f t="shared" si="38"/>
        <v>32.76</v>
      </c>
    </row>
    <row r="326" spans="1:18" ht="15.75" x14ac:dyDescent="0.2">
      <c r="A326" s="468">
        <v>310</v>
      </c>
      <c r="B326" s="354">
        <v>2789</v>
      </c>
      <c r="C326" s="355" t="s">
        <v>9976</v>
      </c>
      <c r="D326" s="356"/>
      <c r="E326" s="357" t="s">
        <v>6874</v>
      </c>
      <c r="F326" s="358" t="s">
        <v>6875</v>
      </c>
      <c r="G326" s="359" t="str">
        <f t="shared" si="36"/>
        <v>фото1</v>
      </c>
      <c r="H326" s="359"/>
      <c r="I326" s="360" t="s">
        <v>11711</v>
      </c>
      <c r="J326" s="361">
        <v>120</v>
      </c>
      <c r="K326" s="362" t="s">
        <v>13</v>
      </c>
      <c r="L326" s="363">
        <v>25</v>
      </c>
      <c r="M326" s="364">
        <v>595</v>
      </c>
      <c r="N326" s="477"/>
      <c r="O326" s="281">
        <f t="shared" si="37"/>
        <v>0</v>
      </c>
      <c r="P326" s="365"/>
      <c r="Q326" s="282"/>
      <c r="R326" s="283">
        <f t="shared" si="38"/>
        <v>23.8</v>
      </c>
    </row>
    <row r="327" spans="1:18" ht="25.5" x14ac:dyDescent="0.2">
      <c r="A327" s="468">
        <v>311</v>
      </c>
      <c r="B327" s="354">
        <v>9411</v>
      </c>
      <c r="C327" s="355" t="s">
        <v>11712</v>
      </c>
      <c r="D327" s="356"/>
      <c r="E327" s="357" t="s">
        <v>11713</v>
      </c>
      <c r="F327" s="358" t="s">
        <v>11714</v>
      </c>
      <c r="G327" s="359" t="str">
        <f t="shared" si="36"/>
        <v>фото1</v>
      </c>
      <c r="H327" s="359"/>
      <c r="I327" s="360" t="s">
        <v>11715</v>
      </c>
      <c r="J327" s="361">
        <v>120</v>
      </c>
      <c r="K327" s="362" t="s">
        <v>13</v>
      </c>
      <c r="L327" s="363">
        <v>25</v>
      </c>
      <c r="M327" s="364">
        <v>878</v>
      </c>
      <c r="N327" s="477"/>
      <c r="O327" s="281">
        <f t="shared" si="37"/>
        <v>0</v>
      </c>
      <c r="P327" s="365"/>
      <c r="Q327" s="282" t="s">
        <v>11622</v>
      </c>
      <c r="R327" s="283">
        <f t="shared" si="38"/>
        <v>35.119999999999997</v>
      </c>
    </row>
    <row r="328" spans="1:18" ht="15.75" x14ac:dyDescent="0.2">
      <c r="A328" s="468">
        <v>312</v>
      </c>
      <c r="B328" s="354">
        <v>10664</v>
      </c>
      <c r="C328" s="355" t="s">
        <v>14249</v>
      </c>
      <c r="D328" s="356"/>
      <c r="E328" s="482" t="s">
        <v>14250</v>
      </c>
      <c r="F328" s="483" t="s">
        <v>14251</v>
      </c>
      <c r="G328" s="359" t="str">
        <f t="shared" si="36"/>
        <v>фото1</v>
      </c>
      <c r="H328" s="359"/>
      <c r="I328" s="360" t="s">
        <v>14252</v>
      </c>
      <c r="J328" s="361">
        <v>110</v>
      </c>
      <c r="K328" s="362" t="s">
        <v>13</v>
      </c>
      <c r="L328" s="363">
        <v>25</v>
      </c>
      <c r="M328" s="364">
        <v>804</v>
      </c>
      <c r="N328" s="477"/>
      <c r="O328" s="281">
        <f t="shared" si="37"/>
        <v>0</v>
      </c>
      <c r="P328" s="365"/>
      <c r="Q328" s="282" t="s">
        <v>13902</v>
      </c>
      <c r="R328" s="283">
        <f t="shared" si="38"/>
        <v>32.159999999999997</v>
      </c>
    </row>
    <row r="329" spans="1:18" ht="38.25" x14ac:dyDescent="0.2">
      <c r="A329" s="468">
        <v>313</v>
      </c>
      <c r="B329" s="354">
        <v>3651</v>
      </c>
      <c r="C329" s="355" t="s">
        <v>6638</v>
      </c>
      <c r="D329" s="356"/>
      <c r="E329" s="357" t="s">
        <v>5637</v>
      </c>
      <c r="F329" s="358" t="s">
        <v>5638</v>
      </c>
      <c r="G329" s="359" t="str">
        <f t="shared" si="36"/>
        <v>фото1</v>
      </c>
      <c r="H329" s="359"/>
      <c r="I329" s="360" t="s">
        <v>5639</v>
      </c>
      <c r="J329" s="361">
        <v>90</v>
      </c>
      <c r="K329" s="362" t="s">
        <v>13</v>
      </c>
      <c r="L329" s="363">
        <v>25</v>
      </c>
      <c r="M329" s="364">
        <v>819</v>
      </c>
      <c r="N329" s="477"/>
      <c r="O329" s="281">
        <f t="shared" si="37"/>
        <v>0</v>
      </c>
      <c r="P329" s="365"/>
      <c r="Q329" s="282"/>
      <c r="R329" s="283">
        <f t="shared" si="38"/>
        <v>32.76</v>
      </c>
    </row>
    <row r="330" spans="1:18" ht="25.5" x14ac:dyDescent="0.2">
      <c r="A330" s="468">
        <v>314</v>
      </c>
      <c r="B330" s="354">
        <v>7120</v>
      </c>
      <c r="C330" s="355" t="s">
        <v>6639</v>
      </c>
      <c r="D330" s="356"/>
      <c r="E330" s="357" t="s">
        <v>6360</v>
      </c>
      <c r="F330" s="358" t="s">
        <v>6361</v>
      </c>
      <c r="G330" s="359" t="str">
        <f t="shared" si="36"/>
        <v>фото1</v>
      </c>
      <c r="H330" s="359"/>
      <c r="I330" s="360" t="s">
        <v>6362</v>
      </c>
      <c r="J330" s="361">
        <v>120</v>
      </c>
      <c r="K330" s="362" t="s">
        <v>13</v>
      </c>
      <c r="L330" s="363">
        <v>25</v>
      </c>
      <c r="M330" s="364">
        <v>819</v>
      </c>
      <c r="N330" s="477"/>
      <c r="O330" s="281">
        <f t="shared" si="37"/>
        <v>0</v>
      </c>
      <c r="P330" s="365"/>
      <c r="Q330" s="282"/>
      <c r="R330" s="283">
        <f t="shared" si="38"/>
        <v>32.76</v>
      </c>
    </row>
    <row r="331" spans="1:18" ht="25.5" x14ac:dyDescent="0.2">
      <c r="A331" s="468">
        <v>315</v>
      </c>
      <c r="B331" s="354">
        <v>7122</v>
      </c>
      <c r="C331" s="355" t="s">
        <v>6876</v>
      </c>
      <c r="D331" s="356"/>
      <c r="E331" s="357" t="s">
        <v>6363</v>
      </c>
      <c r="F331" s="358" t="s">
        <v>6364</v>
      </c>
      <c r="G331" s="359" t="str">
        <f t="shared" si="36"/>
        <v>фото1</v>
      </c>
      <c r="H331" s="359"/>
      <c r="I331" s="360" t="s">
        <v>6365</v>
      </c>
      <c r="J331" s="361">
        <v>100</v>
      </c>
      <c r="K331" s="362" t="s">
        <v>13</v>
      </c>
      <c r="L331" s="363">
        <v>25</v>
      </c>
      <c r="M331" s="364">
        <v>819</v>
      </c>
      <c r="N331" s="477"/>
      <c r="O331" s="281">
        <f t="shared" si="37"/>
        <v>0</v>
      </c>
      <c r="P331" s="365"/>
      <c r="Q331" s="282"/>
      <c r="R331" s="283">
        <f t="shared" si="38"/>
        <v>32.76</v>
      </c>
    </row>
    <row r="332" spans="1:18" ht="25.5" x14ac:dyDescent="0.2">
      <c r="A332" s="468">
        <v>316</v>
      </c>
      <c r="B332" s="354">
        <v>10665</v>
      </c>
      <c r="C332" s="355" t="s">
        <v>14253</v>
      </c>
      <c r="D332" s="356"/>
      <c r="E332" s="482" t="s">
        <v>14254</v>
      </c>
      <c r="F332" s="483" t="s">
        <v>14255</v>
      </c>
      <c r="G332" s="359" t="str">
        <f t="shared" si="36"/>
        <v>фото1</v>
      </c>
      <c r="H332" s="359"/>
      <c r="I332" s="360" t="s">
        <v>14256</v>
      </c>
      <c r="J332" s="361">
        <v>110</v>
      </c>
      <c r="K332" s="362" t="s">
        <v>13</v>
      </c>
      <c r="L332" s="363">
        <v>25</v>
      </c>
      <c r="M332" s="364">
        <v>1416</v>
      </c>
      <c r="N332" s="477"/>
      <c r="O332" s="281">
        <f t="shared" si="37"/>
        <v>0</v>
      </c>
      <c r="P332" s="365"/>
      <c r="Q332" s="282" t="s">
        <v>13902</v>
      </c>
      <c r="R332" s="283">
        <f t="shared" si="38"/>
        <v>56.64</v>
      </c>
    </row>
    <row r="333" spans="1:18" ht="25.5" x14ac:dyDescent="0.2">
      <c r="A333" s="468">
        <v>317</v>
      </c>
      <c r="B333" s="354">
        <v>6991</v>
      </c>
      <c r="C333" s="355" t="s">
        <v>10186</v>
      </c>
      <c r="D333" s="356"/>
      <c r="E333" s="357" t="s">
        <v>10187</v>
      </c>
      <c r="F333" s="358" t="s">
        <v>10188</v>
      </c>
      <c r="G333" s="359" t="str">
        <f t="shared" si="36"/>
        <v>фото1</v>
      </c>
      <c r="H333" s="359"/>
      <c r="I333" s="360" t="s">
        <v>10189</v>
      </c>
      <c r="J333" s="361">
        <v>90</v>
      </c>
      <c r="K333" s="362" t="s">
        <v>13</v>
      </c>
      <c r="L333" s="363">
        <v>25</v>
      </c>
      <c r="M333" s="364">
        <v>460</v>
      </c>
      <c r="N333" s="477"/>
      <c r="O333" s="281">
        <f t="shared" si="37"/>
        <v>0</v>
      </c>
      <c r="P333" s="365"/>
      <c r="Q333" s="282"/>
      <c r="R333" s="283">
        <f t="shared" si="38"/>
        <v>18.399999999999999</v>
      </c>
    </row>
    <row r="334" spans="1:18" ht="25.5" x14ac:dyDescent="0.2">
      <c r="A334" s="468">
        <v>318</v>
      </c>
      <c r="B334" s="354">
        <v>3230</v>
      </c>
      <c r="C334" s="355" t="s">
        <v>6641</v>
      </c>
      <c r="D334" s="356"/>
      <c r="E334" s="357" t="s">
        <v>5640</v>
      </c>
      <c r="F334" s="358" t="s">
        <v>5641</v>
      </c>
      <c r="G334" s="359" t="str">
        <f t="shared" si="36"/>
        <v>фото1</v>
      </c>
      <c r="H334" s="359"/>
      <c r="I334" s="360" t="s">
        <v>5636</v>
      </c>
      <c r="J334" s="361">
        <v>120</v>
      </c>
      <c r="K334" s="362" t="s">
        <v>13</v>
      </c>
      <c r="L334" s="363">
        <v>25</v>
      </c>
      <c r="M334" s="364">
        <v>819</v>
      </c>
      <c r="N334" s="477"/>
      <c r="O334" s="281">
        <f t="shared" si="37"/>
        <v>0</v>
      </c>
      <c r="P334" s="365"/>
      <c r="Q334" s="282"/>
      <c r="R334" s="283">
        <f t="shared" si="38"/>
        <v>32.76</v>
      </c>
    </row>
    <row r="335" spans="1:18" ht="25.5" x14ac:dyDescent="0.2">
      <c r="A335" s="468">
        <v>319</v>
      </c>
      <c r="B335" s="354">
        <v>9415</v>
      </c>
      <c r="C335" s="355" t="s">
        <v>11716</v>
      </c>
      <c r="D335" s="356"/>
      <c r="E335" s="357" t="s">
        <v>11717</v>
      </c>
      <c r="F335" s="358" t="s">
        <v>11718</v>
      </c>
      <c r="G335" s="359" t="str">
        <f t="shared" si="36"/>
        <v>фото1</v>
      </c>
      <c r="H335" s="359"/>
      <c r="I335" s="360" t="s">
        <v>11719</v>
      </c>
      <c r="J335" s="361">
        <v>120</v>
      </c>
      <c r="K335" s="362" t="s">
        <v>13</v>
      </c>
      <c r="L335" s="363">
        <v>25</v>
      </c>
      <c r="M335" s="364">
        <v>878</v>
      </c>
      <c r="N335" s="477"/>
      <c r="O335" s="281">
        <f t="shared" si="37"/>
        <v>0</v>
      </c>
      <c r="P335" s="365"/>
      <c r="Q335" s="282" t="s">
        <v>11622</v>
      </c>
      <c r="R335" s="283">
        <f t="shared" si="38"/>
        <v>35.119999999999997</v>
      </c>
    </row>
    <row r="336" spans="1:18" ht="25.5" x14ac:dyDescent="0.2">
      <c r="A336" s="468">
        <v>320</v>
      </c>
      <c r="B336" s="354">
        <v>9416</v>
      </c>
      <c r="C336" s="355" t="s">
        <v>11720</v>
      </c>
      <c r="D336" s="356"/>
      <c r="E336" s="357" t="s">
        <v>11721</v>
      </c>
      <c r="F336" s="358" t="s">
        <v>11722</v>
      </c>
      <c r="G336" s="359" t="str">
        <f t="shared" si="36"/>
        <v>фото1</v>
      </c>
      <c r="H336" s="359"/>
      <c r="I336" s="360" t="s">
        <v>11723</v>
      </c>
      <c r="J336" s="361">
        <v>120</v>
      </c>
      <c r="K336" s="362" t="s">
        <v>13</v>
      </c>
      <c r="L336" s="363">
        <v>25</v>
      </c>
      <c r="M336" s="364">
        <v>878</v>
      </c>
      <c r="N336" s="477"/>
      <c r="O336" s="281">
        <f t="shared" si="37"/>
        <v>0</v>
      </c>
      <c r="P336" s="365"/>
      <c r="Q336" s="282" t="s">
        <v>11622</v>
      </c>
      <c r="R336" s="283">
        <f t="shared" si="38"/>
        <v>35.119999999999997</v>
      </c>
    </row>
    <row r="337" spans="1:18" ht="15.75" x14ac:dyDescent="0.2">
      <c r="A337" s="468">
        <v>321</v>
      </c>
      <c r="B337" s="469"/>
      <c r="C337" s="469"/>
      <c r="D337" s="469"/>
      <c r="E337" s="478" t="s">
        <v>14257</v>
      </c>
      <c r="F337" s="478"/>
      <c r="G337" s="478"/>
      <c r="H337" s="478"/>
      <c r="I337" s="497"/>
      <c r="J337" s="498"/>
      <c r="K337" s="473"/>
      <c r="L337" s="474"/>
      <c r="M337" s="499"/>
      <c r="N337" s="500"/>
      <c r="O337" s="516"/>
      <c r="P337" s="516"/>
      <c r="Q337" s="516"/>
      <c r="R337" s="516"/>
    </row>
    <row r="338" spans="1:18" ht="38.25" x14ac:dyDescent="0.2">
      <c r="A338" s="468">
        <v>322</v>
      </c>
      <c r="B338" s="354">
        <v>10666</v>
      </c>
      <c r="C338" s="355" t="s">
        <v>14258</v>
      </c>
      <c r="D338" s="356"/>
      <c r="E338" s="482" t="s">
        <v>14259</v>
      </c>
      <c r="F338" s="483" t="s">
        <v>14260</v>
      </c>
      <c r="G338" s="359" t="str">
        <f t="shared" ref="G338:G343" si="39">HYPERLINK("http://www.gardenbulbs.ru/images/Lilium_CL/thumbnails/"&amp;C338&amp;".jpg","фото1")</f>
        <v>фото1</v>
      </c>
      <c r="H338" s="359"/>
      <c r="I338" s="360" t="s">
        <v>14261</v>
      </c>
      <c r="J338" s="361">
        <v>110</v>
      </c>
      <c r="K338" s="362" t="s">
        <v>13</v>
      </c>
      <c r="L338" s="363">
        <v>25</v>
      </c>
      <c r="M338" s="364">
        <v>1087</v>
      </c>
      <c r="N338" s="477"/>
      <c r="O338" s="281">
        <f t="shared" ref="O338:O343" si="40">IF(ISERROR(M338*N338),0,M338*N338)</f>
        <v>0</v>
      </c>
      <c r="P338" s="365"/>
      <c r="Q338" s="282" t="s">
        <v>13902</v>
      </c>
      <c r="R338" s="283">
        <f t="shared" ref="R338:R343" si="41">M338/L338</f>
        <v>43.48</v>
      </c>
    </row>
    <row r="339" spans="1:18" ht="25.5" x14ac:dyDescent="0.2">
      <c r="A339" s="468">
        <v>323</v>
      </c>
      <c r="B339" s="354">
        <v>10667</v>
      </c>
      <c r="C339" s="355" t="s">
        <v>14262</v>
      </c>
      <c r="D339" s="356"/>
      <c r="E339" s="482" t="s">
        <v>14263</v>
      </c>
      <c r="F339" s="483" t="s">
        <v>14264</v>
      </c>
      <c r="G339" s="359" t="str">
        <f t="shared" si="39"/>
        <v>фото1</v>
      </c>
      <c r="H339" s="359"/>
      <c r="I339" s="360" t="s">
        <v>14265</v>
      </c>
      <c r="J339" s="361">
        <v>110</v>
      </c>
      <c r="K339" s="362" t="s">
        <v>13</v>
      </c>
      <c r="L339" s="363">
        <v>25</v>
      </c>
      <c r="M339" s="364">
        <v>1087</v>
      </c>
      <c r="N339" s="477"/>
      <c r="O339" s="281">
        <f t="shared" si="40"/>
        <v>0</v>
      </c>
      <c r="P339" s="365"/>
      <c r="Q339" s="282" t="s">
        <v>13902</v>
      </c>
      <c r="R339" s="283">
        <f t="shared" si="41"/>
        <v>43.48</v>
      </c>
    </row>
    <row r="340" spans="1:18" ht="25.5" x14ac:dyDescent="0.2">
      <c r="A340" s="468">
        <v>324</v>
      </c>
      <c r="B340" s="354">
        <v>10668</v>
      </c>
      <c r="C340" s="355" t="s">
        <v>14266</v>
      </c>
      <c r="D340" s="356"/>
      <c r="E340" s="482" t="s">
        <v>14267</v>
      </c>
      <c r="F340" s="483" t="s">
        <v>14268</v>
      </c>
      <c r="G340" s="359" t="str">
        <f t="shared" si="39"/>
        <v>фото1</v>
      </c>
      <c r="H340" s="359"/>
      <c r="I340" s="360" t="s">
        <v>14269</v>
      </c>
      <c r="J340" s="361">
        <v>110</v>
      </c>
      <c r="K340" s="362" t="s">
        <v>13</v>
      </c>
      <c r="L340" s="363">
        <v>25</v>
      </c>
      <c r="M340" s="364">
        <v>1087</v>
      </c>
      <c r="N340" s="477"/>
      <c r="O340" s="281">
        <f t="shared" si="40"/>
        <v>0</v>
      </c>
      <c r="P340" s="365"/>
      <c r="Q340" s="282" t="s">
        <v>13902</v>
      </c>
      <c r="R340" s="283">
        <f t="shared" si="41"/>
        <v>43.48</v>
      </c>
    </row>
    <row r="341" spans="1:18" ht="38.25" x14ac:dyDescent="0.2">
      <c r="A341" s="468">
        <v>325</v>
      </c>
      <c r="B341" s="354">
        <v>10669</v>
      </c>
      <c r="C341" s="355" t="s">
        <v>14270</v>
      </c>
      <c r="D341" s="356"/>
      <c r="E341" s="482" t="s">
        <v>14271</v>
      </c>
      <c r="F341" s="483" t="s">
        <v>14272</v>
      </c>
      <c r="G341" s="359" t="str">
        <f t="shared" si="39"/>
        <v>фото1</v>
      </c>
      <c r="H341" s="359"/>
      <c r="I341" s="360" t="s">
        <v>14273</v>
      </c>
      <c r="J341" s="361">
        <v>110</v>
      </c>
      <c r="K341" s="362" t="s">
        <v>13</v>
      </c>
      <c r="L341" s="363">
        <v>25</v>
      </c>
      <c r="M341" s="364">
        <v>1087</v>
      </c>
      <c r="N341" s="477"/>
      <c r="O341" s="281">
        <f t="shared" si="40"/>
        <v>0</v>
      </c>
      <c r="P341" s="365"/>
      <c r="Q341" s="282" t="s">
        <v>13902</v>
      </c>
      <c r="R341" s="283">
        <f t="shared" si="41"/>
        <v>43.48</v>
      </c>
    </row>
    <row r="342" spans="1:18" ht="25.5" x14ac:dyDescent="0.2">
      <c r="A342" s="468">
        <v>326</v>
      </c>
      <c r="B342" s="354">
        <v>10670</v>
      </c>
      <c r="C342" s="355" t="s">
        <v>14274</v>
      </c>
      <c r="D342" s="356"/>
      <c r="E342" s="482" t="s">
        <v>14275</v>
      </c>
      <c r="F342" s="483" t="s">
        <v>14276</v>
      </c>
      <c r="G342" s="359" t="str">
        <f t="shared" si="39"/>
        <v>фото1</v>
      </c>
      <c r="H342" s="359"/>
      <c r="I342" s="360" t="s">
        <v>14277</v>
      </c>
      <c r="J342" s="361">
        <v>110</v>
      </c>
      <c r="K342" s="362" t="s">
        <v>13</v>
      </c>
      <c r="L342" s="363">
        <v>25</v>
      </c>
      <c r="M342" s="364">
        <v>1087</v>
      </c>
      <c r="N342" s="477"/>
      <c r="O342" s="281">
        <f t="shared" si="40"/>
        <v>0</v>
      </c>
      <c r="P342" s="365"/>
      <c r="Q342" s="282" t="s">
        <v>13902</v>
      </c>
      <c r="R342" s="283">
        <f t="shared" si="41"/>
        <v>43.48</v>
      </c>
    </row>
    <row r="343" spans="1:18" ht="25.5" x14ac:dyDescent="0.2">
      <c r="A343" s="468">
        <v>327</v>
      </c>
      <c r="B343" s="354">
        <v>10671</v>
      </c>
      <c r="C343" s="355" t="s">
        <v>14278</v>
      </c>
      <c r="D343" s="356"/>
      <c r="E343" s="482" t="s">
        <v>14279</v>
      </c>
      <c r="F343" s="483" t="s">
        <v>14280</v>
      </c>
      <c r="G343" s="359" t="str">
        <f t="shared" si="39"/>
        <v>фото1</v>
      </c>
      <c r="H343" s="359"/>
      <c r="I343" s="360" t="s">
        <v>14281</v>
      </c>
      <c r="J343" s="361">
        <v>110</v>
      </c>
      <c r="K343" s="362" t="s">
        <v>13</v>
      </c>
      <c r="L343" s="363">
        <v>25</v>
      </c>
      <c r="M343" s="364">
        <v>1087</v>
      </c>
      <c r="N343" s="477"/>
      <c r="O343" s="281">
        <f t="shared" si="40"/>
        <v>0</v>
      </c>
      <c r="P343" s="365"/>
      <c r="Q343" s="282" t="s">
        <v>13902</v>
      </c>
      <c r="R343" s="283">
        <f t="shared" si="41"/>
        <v>43.48</v>
      </c>
    </row>
    <row r="344" spans="1:18" ht="17.25" customHeight="1" x14ac:dyDescent="0.2">
      <c r="A344" s="468">
        <v>328</v>
      </c>
      <c r="B344" s="469"/>
      <c r="C344" s="469"/>
      <c r="D344" s="469"/>
      <c r="E344" s="478" t="s">
        <v>10190</v>
      </c>
      <c r="F344" s="478"/>
      <c r="G344" s="478"/>
      <c r="H344" s="478"/>
      <c r="I344" s="497"/>
      <c r="J344" s="498"/>
      <c r="K344" s="473"/>
      <c r="L344" s="474"/>
      <c r="M344" s="499"/>
      <c r="N344" s="500"/>
      <c r="O344" s="516"/>
      <c r="P344" s="516"/>
      <c r="Q344" s="516"/>
      <c r="R344" s="516"/>
    </row>
    <row r="345" spans="1:18" ht="25.5" x14ac:dyDescent="0.2">
      <c r="A345" s="468">
        <v>329</v>
      </c>
      <c r="B345" s="354">
        <v>6439</v>
      </c>
      <c r="C345" s="355" t="s">
        <v>9795</v>
      </c>
      <c r="D345" s="356"/>
      <c r="E345" s="357" t="s">
        <v>9796</v>
      </c>
      <c r="F345" s="358" t="s">
        <v>9797</v>
      </c>
      <c r="G345" s="359" t="str">
        <f t="shared" ref="G345:G371" si="42">HYPERLINK("http://www.gardenbulbs.ru/images/Lilium_CL/thumbnails/"&amp;C345&amp;".jpg","фото1")</f>
        <v>фото1</v>
      </c>
      <c r="H345" s="359"/>
      <c r="I345" s="360" t="s">
        <v>9798</v>
      </c>
      <c r="J345" s="361">
        <v>100</v>
      </c>
      <c r="K345" s="362" t="s">
        <v>13</v>
      </c>
      <c r="L345" s="363">
        <v>25</v>
      </c>
      <c r="M345" s="364">
        <v>1028</v>
      </c>
      <c r="N345" s="477"/>
      <c r="O345" s="281">
        <f t="shared" ref="O345:O371" si="43">IF(ISERROR(M345*N345),0,M345*N345)</f>
        <v>0</v>
      </c>
      <c r="P345" s="365"/>
      <c r="Q345" s="282"/>
      <c r="R345" s="283">
        <f t="shared" ref="R345:R371" si="44">M345/L345</f>
        <v>41.12</v>
      </c>
    </row>
    <row r="346" spans="1:18" ht="25.5" x14ac:dyDescent="0.2">
      <c r="A346" s="468">
        <v>330</v>
      </c>
      <c r="B346" s="354">
        <v>6307</v>
      </c>
      <c r="C346" s="355" t="s">
        <v>11241</v>
      </c>
      <c r="D346" s="356"/>
      <c r="E346" s="357" t="s">
        <v>10191</v>
      </c>
      <c r="F346" s="358" t="s">
        <v>10192</v>
      </c>
      <c r="G346" s="359" t="str">
        <f t="shared" si="42"/>
        <v>фото1</v>
      </c>
      <c r="H346" s="359"/>
      <c r="I346" s="360" t="s">
        <v>10193</v>
      </c>
      <c r="J346" s="361">
        <v>90</v>
      </c>
      <c r="K346" s="362" t="s">
        <v>13</v>
      </c>
      <c r="L346" s="363">
        <v>25</v>
      </c>
      <c r="M346" s="364">
        <v>1028</v>
      </c>
      <c r="N346" s="477"/>
      <c r="O346" s="281">
        <f t="shared" si="43"/>
        <v>0</v>
      </c>
      <c r="P346" s="365"/>
      <c r="Q346" s="282" t="s">
        <v>11622</v>
      </c>
      <c r="R346" s="283">
        <f t="shared" si="44"/>
        <v>41.12</v>
      </c>
    </row>
    <row r="347" spans="1:18" ht="25.5" x14ac:dyDescent="0.2">
      <c r="A347" s="468">
        <v>331</v>
      </c>
      <c r="B347" s="354">
        <v>3824</v>
      </c>
      <c r="C347" s="355" t="s">
        <v>11242</v>
      </c>
      <c r="D347" s="356"/>
      <c r="E347" s="357" t="s">
        <v>10194</v>
      </c>
      <c r="F347" s="358" t="s">
        <v>10195</v>
      </c>
      <c r="G347" s="359" t="str">
        <f t="shared" si="42"/>
        <v>фото1</v>
      </c>
      <c r="H347" s="359"/>
      <c r="I347" s="360" t="s">
        <v>10196</v>
      </c>
      <c r="J347" s="361">
        <v>90</v>
      </c>
      <c r="K347" s="362" t="s">
        <v>13</v>
      </c>
      <c r="L347" s="363">
        <v>25</v>
      </c>
      <c r="M347" s="364">
        <v>1028</v>
      </c>
      <c r="N347" s="477"/>
      <c r="O347" s="281">
        <f t="shared" si="43"/>
        <v>0</v>
      </c>
      <c r="P347" s="365"/>
      <c r="Q347" s="282" t="s">
        <v>11622</v>
      </c>
      <c r="R347" s="283">
        <f t="shared" si="44"/>
        <v>41.12</v>
      </c>
    </row>
    <row r="348" spans="1:18" ht="38.25" x14ac:dyDescent="0.2">
      <c r="A348" s="468">
        <v>332</v>
      </c>
      <c r="B348" s="354">
        <v>5350</v>
      </c>
      <c r="C348" s="355" t="s">
        <v>9977</v>
      </c>
      <c r="D348" s="356"/>
      <c r="E348" s="357" t="s">
        <v>6877</v>
      </c>
      <c r="F348" s="358" t="s">
        <v>6878</v>
      </c>
      <c r="G348" s="359" t="str">
        <f t="shared" si="42"/>
        <v>фото1</v>
      </c>
      <c r="H348" s="359"/>
      <c r="I348" s="360" t="s">
        <v>6879</v>
      </c>
      <c r="J348" s="361">
        <v>100</v>
      </c>
      <c r="K348" s="362" t="s">
        <v>13</v>
      </c>
      <c r="L348" s="363">
        <v>25</v>
      </c>
      <c r="M348" s="364">
        <v>1028</v>
      </c>
      <c r="N348" s="477"/>
      <c r="O348" s="281">
        <f t="shared" si="43"/>
        <v>0</v>
      </c>
      <c r="P348" s="365"/>
      <c r="Q348" s="282"/>
      <c r="R348" s="283">
        <f t="shared" si="44"/>
        <v>41.12</v>
      </c>
    </row>
    <row r="349" spans="1:18" ht="38.25" x14ac:dyDescent="0.2">
      <c r="A349" s="468">
        <v>333</v>
      </c>
      <c r="B349" s="354">
        <v>3501</v>
      </c>
      <c r="C349" s="355" t="s">
        <v>11243</v>
      </c>
      <c r="D349" s="356"/>
      <c r="E349" s="357" t="s">
        <v>10197</v>
      </c>
      <c r="F349" s="358" t="s">
        <v>10198</v>
      </c>
      <c r="G349" s="359" t="str">
        <f t="shared" si="42"/>
        <v>фото1</v>
      </c>
      <c r="H349" s="359"/>
      <c r="I349" s="360" t="s">
        <v>10199</v>
      </c>
      <c r="J349" s="361">
        <v>90</v>
      </c>
      <c r="K349" s="362" t="s">
        <v>13</v>
      </c>
      <c r="L349" s="363">
        <v>25</v>
      </c>
      <c r="M349" s="364">
        <v>1028</v>
      </c>
      <c r="N349" s="477"/>
      <c r="O349" s="281">
        <f t="shared" si="43"/>
        <v>0</v>
      </c>
      <c r="P349" s="365"/>
      <c r="Q349" s="282" t="s">
        <v>11622</v>
      </c>
      <c r="R349" s="283">
        <f t="shared" si="44"/>
        <v>41.12</v>
      </c>
    </row>
    <row r="350" spans="1:18" ht="25.5" x14ac:dyDescent="0.2">
      <c r="A350" s="468">
        <v>334</v>
      </c>
      <c r="B350" s="354">
        <v>6445</v>
      </c>
      <c r="C350" s="355" t="s">
        <v>9799</v>
      </c>
      <c r="D350" s="356"/>
      <c r="E350" s="357" t="s">
        <v>9800</v>
      </c>
      <c r="F350" s="358" t="s">
        <v>9801</v>
      </c>
      <c r="G350" s="359" t="str">
        <f t="shared" si="42"/>
        <v>фото1</v>
      </c>
      <c r="H350" s="359"/>
      <c r="I350" s="360" t="s">
        <v>9802</v>
      </c>
      <c r="J350" s="361">
        <v>100</v>
      </c>
      <c r="K350" s="362" t="s">
        <v>13</v>
      </c>
      <c r="L350" s="363">
        <v>25</v>
      </c>
      <c r="M350" s="364">
        <v>1028</v>
      </c>
      <c r="N350" s="477"/>
      <c r="O350" s="281">
        <f t="shared" si="43"/>
        <v>0</v>
      </c>
      <c r="P350" s="365"/>
      <c r="Q350" s="282"/>
      <c r="R350" s="283">
        <f t="shared" si="44"/>
        <v>41.12</v>
      </c>
    </row>
    <row r="351" spans="1:18" ht="25.5" x14ac:dyDescent="0.2">
      <c r="A351" s="468">
        <v>335</v>
      </c>
      <c r="B351" s="354">
        <v>10672</v>
      </c>
      <c r="C351" s="355" t="s">
        <v>14282</v>
      </c>
      <c r="D351" s="356"/>
      <c r="E351" s="482" t="s">
        <v>14283</v>
      </c>
      <c r="F351" s="483" t="s">
        <v>14284</v>
      </c>
      <c r="G351" s="359" t="str">
        <f t="shared" si="42"/>
        <v>фото1</v>
      </c>
      <c r="H351" s="359"/>
      <c r="I351" s="360" t="s">
        <v>14285</v>
      </c>
      <c r="J351" s="361">
        <v>100</v>
      </c>
      <c r="K351" s="362" t="s">
        <v>13</v>
      </c>
      <c r="L351" s="363">
        <v>25</v>
      </c>
      <c r="M351" s="364">
        <v>1028</v>
      </c>
      <c r="N351" s="477"/>
      <c r="O351" s="281">
        <f t="shared" si="43"/>
        <v>0</v>
      </c>
      <c r="P351" s="365"/>
      <c r="Q351" s="282" t="s">
        <v>13902</v>
      </c>
      <c r="R351" s="283">
        <f t="shared" si="44"/>
        <v>41.12</v>
      </c>
    </row>
    <row r="352" spans="1:18" ht="25.5" x14ac:dyDescent="0.2">
      <c r="A352" s="468">
        <v>336</v>
      </c>
      <c r="B352" s="354">
        <v>9417</v>
      </c>
      <c r="C352" s="355" t="s">
        <v>11724</v>
      </c>
      <c r="D352" s="356"/>
      <c r="E352" s="357" t="s">
        <v>11725</v>
      </c>
      <c r="F352" s="358" t="s">
        <v>11726</v>
      </c>
      <c r="G352" s="359" t="str">
        <f t="shared" si="42"/>
        <v>фото1</v>
      </c>
      <c r="H352" s="359"/>
      <c r="I352" s="360" t="s">
        <v>11727</v>
      </c>
      <c r="J352" s="361">
        <v>110</v>
      </c>
      <c r="K352" s="362" t="s">
        <v>13</v>
      </c>
      <c r="L352" s="363">
        <v>25</v>
      </c>
      <c r="M352" s="364">
        <v>1028</v>
      </c>
      <c r="N352" s="477"/>
      <c r="O352" s="281">
        <f t="shared" si="43"/>
        <v>0</v>
      </c>
      <c r="P352" s="365"/>
      <c r="Q352" s="282" t="s">
        <v>11622</v>
      </c>
      <c r="R352" s="283">
        <f t="shared" si="44"/>
        <v>41.12</v>
      </c>
    </row>
    <row r="353" spans="1:18" ht="38.25" x14ac:dyDescent="0.2">
      <c r="A353" s="468">
        <v>337</v>
      </c>
      <c r="B353" s="354">
        <v>3506</v>
      </c>
      <c r="C353" s="355" t="s">
        <v>11244</v>
      </c>
      <c r="D353" s="356"/>
      <c r="E353" s="357" t="s">
        <v>10200</v>
      </c>
      <c r="F353" s="358" t="s">
        <v>10201</v>
      </c>
      <c r="G353" s="359" t="str">
        <f t="shared" si="42"/>
        <v>фото1</v>
      </c>
      <c r="H353" s="359"/>
      <c r="I353" s="360" t="s">
        <v>10202</v>
      </c>
      <c r="J353" s="361">
        <v>100</v>
      </c>
      <c r="K353" s="362" t="s">
        <v>13</v>
      </c>
      <c r="L353" s="363">
        <v>25</v>
      </c>
      <c r="M353" s="364">
        <v>1028</v>
      </c>
      <c r="N353" s="477"/>
      <c r="O353" s="281">
        <f t="shared" si="43"/>
        <v>0</v>
      </c>
      <c r="P353" s="365"/>
      <c r="Q353" s="282" t="s">
        <v>11622</v>
      </c>
      <c r="R353" s="283">
        <f t="shared" si="44"/>
        <v>41.12</v>
      </c>
    </row>
    <row r="354" spans="1:18" ht="25.5" x14ac:dyDescent="0.2">
      <c r="A354" s="468">
        <v>338</v>
      </c>
      <c r="B354" s="354">
        <v>3907</v>
      </c>
      <c r="C354" s="355" t="s">
        <v>11245</v>
      </c>
      <c r="D354" s="356"/>
      <c r="E354" s="357" t="s">
        <v>10203</v>
      </c>
      <c r="F354" s="358" t="s">
        <v>10204</v>
      </c>
      <c r="G354" s="359" t="str">
        <f t="shared" si="42"/>
        <v>фото1</v>
      </c>
      <c r="H354" s="359"/>
      <c r="I354" s="360" t="s">
        <v>10205</v>
      </c>
      <c r="J354" s="361">
        <v>100</v>
      </c>
      <c r="K354" s="362" t="s">
        <v>13</v>
      </c>
      <c r="L354" s="363">
        <v>25</v>
      </c>
      <c r="M354" s="364">
        <v>1028</v>
      </c>
      <c r="N354" s="477"/>
      <c r="O354" s="281">
        <f t="shared" si="43"/>
        <v>0</v>
      </c>
      <c r="P354" s="365"/>
      <c r="Q354" s="282" t="s">
        <v>11622</v>
      </c>
      <c r="R354" s="283">
        <f t="shared" si="44"/>
        <v>41.12</v>
      </c>
    </row>
    <row r="355" spans="1:18" ht="38.25" x14ac:dyDescent="0.2">
      <c r="A355" s="468">
        <v>339</v>
      </c>
      <c r="B355" s="354">
        <v>7127</v>
      </c>
      <c r="C355" s="355" t="s">
        <v>6880</v>
      </c>
      <c r="D355" s="356"/>
      <c r="E355" s="357" t="s">
        <v>6366</v>
      </c>
      <c r="F355" s="358" t="s">
        <v>6367</v>
      </c>
      <c r="G355" s="359" t="str">
        <f t="shared" si="42"/>
        <v>фото1</v>
      </c>
      <c r="H355" s="359"/>
      <c r="I355" s="360" t="s">
        <v>6368</v>
      </c>
      <c r="J355" s="361">
        <v>110</v>
      </c>
      <c r="K355" s="362" t="s">
        <v>13</v>
      </c>
      <c r="L355" s="363">
        <v>25</v>
      </c>
      <c r="M355" s="364">
        <v>1028</v>
      </c>
      <c r="N355" s="477"/>
      <c r="O355" s="281">
        <f t="shared" si="43"/>
        <v>0</v>
      </c>
      <c r="P355" s="365"/>
      <c r="Q355" s="282"/>
      <c r="R355" s="283">
        <f t="shared" si="44"/>
        <v>41.12</v>
      </c>
    </row>
    <row r="356" spans="1:18" ht="38.25" x14ac:dyDescent="0.2">
      <c r="A356" s="468">
        <v>340</v>
      </c>
      <c r="B356" s="354">
        <v>7128</v>
      </c>
      <c r="C356" s="355" t="s">
        <v>6881</v>
      </c>
      <c r="D356" s="356"/>
      <c r="E356" s="357" t="s">
        <v>6369</v>
      </c>
      <c r="F356" s="358" t="s">
        <v>6370</v>
      </c>
      <c r="G356" s="359" t="str">
        <f t="shared" si="42"/>
        <v>фото1</v>
      </c>
      <c r="H356" s="359"/>
      <c r="I356" s="360" t="s">
        <v>6371</v>
      </c>
      <c r="J356" s="361">
        <v>100</v>
      </c>
      <c r="K356" s="362" t="s">
        <v>13</v>
      </c>
      <c r="L356" s="363">
        <v>25</v>
      </c>
      <c r="M356" s="364">
        <v>1028</v>
      </c>
      <c r="N356" s="477"/>
      <c r="O356" s="281">
        <f t="shared" si="43"/>
        <v>0</v>
      </c>
      <c r="P356" s="365"/>
      <c r="Q356" s="282"/>
      <c r="R356" s="283">
        <f t="shared" si="44"/>
        <v>41.12</v>
      </c>
    </row>
    <row r="357" spans="1:18" ht="25.5" x14ac:dyDescent="0.2">
      <c r="A357" s="468">
        <v>341</v>
      </c>
      <c r="B357" s="354">
        <v>7129</v>
      </c>
      <c r="C357" s="355" t="s">
        <v>14286</v>
      </c>
      <c r="D357" s="356"/>
      <c r="E357" s="357" t="s">
        <v>6372</v>
      </c>
      <c r="F357" s="358" t="s">
        <v>6373</v>
      </c>
      <c r="G357" s="359" t="str">
        <f t="shared" si="42"/>
        <v>фото1</v>
      </c>
      <c r="H357" s="359"/>
      <c r="I357" s="360" t="s">
        <v>6374</v>
      </c>
      <c r="J357" s="361">
        <v>100</v>
      </c>
      <c r="K357" s="362" t="s">
        <v>13</v>
      </c>
      <c r="L357" s="363">
        <v>25</v>
      </c>
      <c r="M357" s="364">
        <v>1028</v>
      </c>
      <c r="N357" s="477"/>
      <c r="O357" s="281">
        <f t="shared" si="43"/>
        <v>0</v>
      </c>
      <c r="P357" s="365"/>
      <c r="Q357" s="282"/>
      <c r="R357" s="283">
        <f t="shared" si="44"/>
        <v>41.12</v>
      </c>
    </row>
    <row r="358" spans="1:18" ht="25.5" x14ac:dyDescent="0.2">
      <c r="A358" s="468">
        <v>342</v>
      </c>
      <c r="B358" s="354">
        <v>3518</v>
      </c>
      <c r="C358" s="355" t="s">
        <v>11246</v>
      </c>
      <c r="D358" s="356"/>
      <c r="E358" s="357" t="s">
        <v>10206</v>
      </c>
      <c r="F358" s="358" t="s">
        <v>10207</v>
      </c>
      <c r="G358" s="359" t="str">
        <f t="shared" si="42"/>
        <v>фото1</v>
      </c>
      <c r="H358" s="359"/>
      <c r="I358" s="360" t="s">
        <v>10208</v>
      </c>
      <c r="J358" s="361">
        <v>110</v>
      </c>
      <c r="K358" s="362" t="s">
        <v>13</v>
      </c>
      <c r="L358" s="363">
        <v>25</v>
      </c>
      <c r="M358" s="364">
        <v>1028</v>
      </c>
      <c r="N358" s="477"/>
      <c r="O358" s="281">
        <f t="shared" si="43"/>
        <v>0</v>
      </c>
      <c r="P358" s="365"/>
      <c r="Q358" s="282" t="s">
        <v>11622</v>
      </c>
      <c r="R358" s="283">
        <f t="shared" si="44"/>
        <v>41.12</v>
      </c>
    </row>
    <row r="359" spans="1:18" ht="25.5" x14ac:dyDescent="0.2">
      <c r="A359" s="468">
        <v>343</v>
      </c>
      <c r="B359" s="354">
        <v>3524</v>
      </c>
      <c r="C359" s="355" t="s">
        <v>11247</v>
      </c>
      <c r="D359" s="356"/>
      <c r="E359" s="357" t="s">
        <v>10209</v>
      </c>
      <c r="F359" s="358" t="s">
        <v>10210</v>
      </c>
      <c r="G359" s="359" t="str">
        <f t="shared" si="42"/>
        <v>фото1</v>
      </c>
      <c r="H359" s="359"/>
      <c r="I359" s="360" t="s">
        <v>10211</v>
      </c>
      <c r="J359" s="361">
        <v>100</v>
      </c>
      <c r="K359" s="362" t="s">
        <v>13</v>
      </c>
      <c r="L359" s="363">
        <v>25</v>
      </c>
      <c r="M359" s="364">
        <v>1028</v>
      </c>
      <c r="N359" s="477"/>
      <c r="O359" s="281">
        <f t="shared" si="43"/>
        <v>0</v>
      </c>
      <c r="P359" s="365"/>
      <c r="Q359" s="282" t="s">
        <v>11622</v>
      </c>
      <c r="R359" s="283">
        <f t="shared" si="44"/>
        <v>41.12</v>
      </c>
    </row>
    <row r="360" spans="1:18" ht="25.5" x14ac:dyDescent="0.2">
      <c r="A360" s="468">
        <v>344</v>
      </c>
      <c r="B360" s="354">
        <v>4268</v>
      </c>
      <c r="C360" s="355" t="s">
        <v>11248</v>
      </c>
      <c r="D360" s="356"/>
      <c r="E360" s="357" t="s">
        <v>10212</v>
      </c>
      <c r="F360" s="358" t="s">
        <v>10213</v>
      </c>
      <c r="G360" s="359" t="str">
        <f t="shared" si="42"/>
        <v>фото1</v>
      </c>
      <c r="H360" s="359"/>
      <c r="I360" s="360" t="s">
        <v>10214</v>
      </c>
      <c r="J360" s="361">
        <v>100</v>
      </c>
      <c r="K360" s="362" t="s">
        <v>13</v>
      </c>
      <c r="L360" s="363">
        <v>25</v>
      </c>
      <c r="M360" s="364">
        <v>1028</v>
      </c>
      <c r="N360" s="477"/>
      <c r="O360" s="281">
        <f t="shared" si="43"/>
        <v>0</v>
      </c>
      <c r="P360" s="365"/>
      <c r="Q360" s="282" t="s">
        <v>11622</v>
      </c>
      <c r="R360" s="283">
        <f t="shared" si="44"/>
        <v>41.12</v>
      </c>
    </row>
    <row r="361" spans="1:18" ht="25.5" x14ac:dyDescent="0.2">
      <c r="A361" s="468">
        <v>345</v>
      </c>
      <c r="B361" s="354">
        <v>3552</v>
      </c>
      <c r="C361" s="355" t="s">
        <v>11249</v>
      </c>
      <c r="D361" s="356"/>
      <c r="E361" s="357" t="s">
        <v>10215</v>
      </c>
      <c r="F361" s="358" t="s">
        <v>10216</v>
      </c>
      <c r="G361" s="359" t="str">
        <f t="shared" si="42"/>
        <v>фото1</v>
      </c>
      <c r="H361" s="359"/>
      <c r="I361" s="360" t="s">
        <v>10217</v>
      </c>
      <c r="J361" s="361">
        <v>110</v>
      </c>
      <c r="K361" s="362" t="s">
        <v>13</v>
      </c>
      <c r="L361" s="363">
        <v>25</v>
      </c>
      <c r="M361" s="364">
        <v>1028</v>
      </c>
      <c r="N361" s="477"/>
      <c r="O361" s="281">
        <f t="shared" si="43"/>
        <v>0</v>
      </c>
      <c r="P361" s="365"/>
      <c r="Q361" s="282" t="s">
        <v>11622</v>
      </c>
      <c r="R361" s="283">
        <f t="shared" si="44"/>
        <v>41.12</v>
      </c>
    </row>
    <row r="362" spans="1:18" ht="25.5" x14ac:dyDescent="0.2">
      <c r="A362" s="468">
        <v>346</v>
      </c>
      <c r="B362" s="354">
        <v>7130</v>
      </c>
      <c r="C362" s="355" t="s">
        <v>6640</v>
      </c>
      <c r="D362" s="356"/>
      <c r="E362" s="357" t="s">
        <v>6375</v>
      </c>
      <c r="F362" s="358" t="s">
        <v>6376</v>
      </c>
      <c r="G362" s="359" t="str">
        <f t="shared" si="42"/>
        <v>фото1</v>
      </c>
      <c r="H362" s="359"/>
      <c r="I362" s="360" t="s">
        <v>6377</v>
      </c>
      <c r="J362" s="361">
        <v>100</v>
      </c>
      <c r="K362" s="362" t="s">
        <v>13</v>
      </c>
      <c r="L362" s="363">
        <v>25</v>
      </c>
      <c r="M362" s="364">
        <v>1028</v>
      </c>
      <c r="N362" s="477"/>
      <c r="O362" s="281">
        <f t="shared" si="43"/>
        <v>0</v>
      </c>
      <c r="P362" s="365"/>
      <c r="Q362" s="282"/>
      <c r="R362" s="283">
        <f t="shared" si="44"/>
        <v>41.12</v>
      </c>
    </row>
    <row r="363" spans="1:18" ht="38.25" x14ac:dyDescent="0.2">
      <c r="A363" s="468">
        <v>347</v>
      </c>
      <c r="B363" s="354">
        <v>3554</v>
      </c>
      <c r="C363" s="355" t="s">
        <v>11250</v>
      </c>
      <c r="D363" s="356"/>
      <c r="E363" s="357" t="s">
        <v>10218</v>
      </c>
      <c r="F363" s="358" t="s">
        <v>10219</v>
      </c>
      <c r="G363" s="359" t="str">
        <f t="shared" si="42"/>
        <v>фото1</v>
      </c>
      <c r="H363" s="359"/>
      <c r="I363" s="360" t="s">
        <v>10220</v>
      </c>
      <c r="J363" s="361">
        <v>90</v>
      </c>
      <c r="K363" s="362" t="s">
        <v>13</v>
      </c>
      <c r="L363" s="363">
        <v>25</v>
      </c>
      <c r="M363" s="364">
        <v>1028</v>
      </c>
      <c r="N363" s="477"/>
      <c r="O363" s="281">
        <f t="shared" si="43"/>
        <v>0</v>
      </c>
      <c r="P363" s="365"/>
      <c r="Q363" s="282" t="s">
        <v>11622</v>
      </c>
      <c r="R363" s="283">
        <f t="shared" si="44"/>
        <v>41.12</v>
      </c>
    </row>
    <row r="364" spans="1:18" ht="25.5" x14ac:dyDescent="0.2">
      <c r="A364" s="468">
        <v>348</v>
      </c>
      <c r="B364" s="354">
        <v>4271</v>
      </c>
      <c r="C364" s="355" t="s">
        <v>11251</v>
      </c>
      <c r="D364" s="356"/>
      <c r="E364" s="357" t="s">
        <v>10221</v>
      </c>
      <c r="F364" s="358" t="s">
        <v>10222</v>
      </c>
      <c r="G364" s="359" t="str">
        <f t="shared" si="42"/>
        <v>фото1</v>
      </c>
      <c r="H364" s="359"/>
      <c r="I364" s="360" t="s">
        <v>10223</v>
      </c>
      <c r="J364" s="361">
        <v>90</v>
      </c>
      <c r="K364" s="362" t="s">
        <v>13</v>
      </c>
      <c r="L364" s="363">
        <v>25</v>
      </c>
      <c r="M364" s="364">
        <v>1028</v>
      </c>
      <c r="N364" s="477"/>
      <c r="O364" s="281">
        <f t="shared" si="43"/>
        <v>0</v>
      </c>
      <c r="P364" s="365"/>
      <c r="Q364" s="282" t="s">
        <v>11622</v>
      </c>
      <c r="R364" s="283">
        <f t="shared" si="44"/>
        <v>41.12</v>
      </c>
    </row>
    <row r="365" spans="1:18" ht="25.5" x14ac:dyDescent="0.2">
      <c r="A365" s="468">
        <v>349</v>
      </c>
      <c r="B365" s="354">
        <v>9419</v>
      </c>
      <c r="C365" s="355" t="s">
        <v>11728</v>
      </c>
      <c r="D365" s="356"/>
      <c r="E365" s="357" t="s">
        <v>11729</v>
      </c>
      <c r="F365" s="358" t="s">
        <v>11730</v>
      </c>
      <c r="G365" s="359" t="str">
        <f t="shared" si="42"/>
        <v>фото1</v>
      </c>
      <c r="H365" s="359"/>
      <c r="I365" s="360" t="s">
        <v>11731</v>
      </c>
      <c r="J365" s="361">
        <v>90</v>
      </c>
      <c r="K365" s="362" t="s">
        <v>13</v>
      </c>
      <c r="L365" s="363">
        <v>25</v>
      </c>
      <c r="M365" s="364">
        <v>1028</v>
      </c>
      <c r="N365" s="477"/>
      <c r="O365" s="281">
        <f t="shared" si="43"/>
        <v>0</v>
      </c>
      <c r="P365" s="365"/>
      <c r="Q365" s="282" t="s">
        <v>11622</v>
      </c>
      <c r="R365" s="283">
        <f t="shared" si="44"/>
        <v>41.12</v>
      </c>
    </row>
    <row r="366" spans="1:18" ht="25.5" x14ac:dyDescent="0.2">
      <c r="A366" s="468">
        <v>350</v>
      </c>
      <c r="B366" s="354">
        <v>6446</v>
      </c>
      <c r="C366" s="355" t="s">
        <v>9803</v>
      </c>
      <c r="D366" s="356"/>
      <c r="E366" s="357" t="s">
        <v>9804</v>
      </c>
      <c r="F366" s="358" t="s">
        <v>9805</v>
      </c>
      <c r="G366" s="359" t="str">
        <f t="shared" si="42"/>
        <v>фото1</v>
      </c>
      <c r="H366" s="359"/>
      <c r="I366" s="360" t="s">
        <v>9806</v>
      </c>
      <c r="J366" s="361">
        <v>100</v>
      </c>
      <c r="K366" s="362" t="s">
        <v>13</v>
      </c>
      <c r="L366" s="363">
        <v>25</v>
      </c>
      <c r="M366" s="364">
        <v>1028</v>
      </c>
      <c r="N366" s="477"/>
      <c r="O366" s="281">
        <f t="shared" si="43"/>
        <v>0</v>
      </c>
      <c r="P366" s="365"/>
      <c r="Q366" s="282"/>
      <c r="R366" s="283">
        <f t="shared" si="44"/>
        <v>41.12</v>
      </c>
    </row>
    <row r="367" spans="1:18" ht="25.5" x14ac:dyDescent="0.2">
      <c r="A367" s="468">
        <v>351</v>
      </c>
      <c r="B367" s="354">
        <v>10673</v>
      </c>
      <c r="C367" s="355" t="s">
        <v>14287</v>
      </c>
      <c r="D367" s="356"/>
      <c r="E367" s="482" t="s">
        <v>14288</v>
      </c>
      <c r="F367" s="483" t="s">
        <v>14289</v>
      </c>
      <c r="G367" s="359" t="str">
        <f t="shared" si="42"/>
        <v>фото1</v>
      </c>
      <c r="H367" s="359"/>
      <c r="I367" s="360" t="s">
        <v>14290</v>
      </c>
      <c r="J367" s="361">
        <v>100</v>
      </c>
      <c r="K367" s="362" t="s">
        <v>13</v>
      </c>
      <c r="L367" s="363">
        <v>25</v>
      </c>
      <c r="M367" s="364">
        <v>1028</v>
      </c>
      <c r="N367" s="477"/>
      <c r="O367" s="281">
        <f t="shared" si="43"/>
        <v>0</v>
      </c>
      <c r="P367" s="365"/>
      <c r="Q367" s="282" t="s">
        <v>13902</v>
      </c>
      <c r="R367" s="283">
        <f t="shared" si="44"/>
        <v>41.12</v>
      </c>
    </row>
    <row r="368" spans="1:18" ht="38.25" x14ac:dyDescent="0.2">
      <c r="A368" s="468">
        <v>352</v>
      </c>
      <c r="B368" s="354">
        <v>4306</v>
      </c>
      <c r="C368" s="355" t="s">
        <v>11252</v>
      </c>
      <c r="D368" s="356"/>
      <c r="E368" s="357" t="s">
        <v>10224</v>
      </c>
      <c r="F368" s="358" t="s">
        <v>10225</v>
      </c>
      <c r="G368" s="359" t="str">
        <f t="shared" si="42"/>
        <v>фото1</v>
      </c>
      <c r="H368" s="359"/>
      <c r="I368" s="360" t="s">
        <v>10226</v>
      </c>
      <c r="J368" s="361">
        <v>100</v>
      </c>
      <c r="K368" s="362" t="s">
        <v>13</v>
      </c>
      <c r="L368" s="363">
        <v>25</v>
      </c>
      <c r="M368" s="364">
        <v>1028</v>
      </c>
      <c r="N368" s="477"/>
      <c r="O368" s="281">
        <f t="shared" si="43"/>
        <v>0</v>
      </c>
      <c r="P368" s="365"/>
      <c r="Q368" s="282" t="s">
        <v>11622</v>
      </c>
      <c r="R368" s="283">
        <f t="shared" si="44"/>
        <v>41.12</v>
      </c>
    </row>
    <row r="369" spans="1:18" ht="38.25" x14ac:dyDescent="0.2">
      <c r="A369" s="468">
        <v>353</v>
      </c>
      <c r="B369" s="354">
        <v>4275</v>
      </c>
      <c r="C369" s="355" t="s">
        <v>14291</v>
      </c>
      <c r="D369" s="356"/>
      <c r="E369" s="482" t="s">
        <v>14292</v>
      </c>
      <c r="F369" s="483" t="s">
        <v>14293</v>
      </c>
      <c r="G369" s="359" t="str">
        <f t="shared" si="42"/>
        <v>фото1</v>
      </c>
      <c r="H369" s="359"/>
      <c r="I369" s="360" t="s">
        <v>14294</v>
      </c>
      <c r="J369" s="361">
        <v>90</v>
      </c>
      <c r="K369" s="362" t="s">
        <v>13</v>
      </c>
      <c r="L369" s="363">
        <v>25</v>
      </c>
      <c r="M369" s="364">
        <v>1028</v>
      </c>
      <c r="N369" s="477"/>
      <c r="O369" s="281">
        <f t="shared" si="43"/>
        <v>0</v>
      </c>
      <c r="P369" s="365"/>
      <c r="Q369" s="282" t="s">
        <v>13902</v>
      </c>
      <c r="R369" s="283">
        <f t="shared" si="44"/>
        <v>41.12</v>
      </c>
    </row>
    <row r="370" spans="1:18" ht="25.5" x14ac:dyDescent="0.2">
      <c r="A370" s="468">
        <v>354</v>
      </c>
      <c r="B370" s="354">
        <v>7131</v>
      </c>
      <c r="C370" s="355" t="s">
        <v>14295</v>
      </c>
      <c r="D370" s="356"/>
      <c r="E370" s="357" t="s">
        <v>6378</v>
      </c>
      <c r="F370" s="358" t="s">
        <v>6379</v>
      </c>
      <c r="G370" s="359" t="str">
        <f t="shared" si="42"/>
        <v>фото1</v>
      </c>
      <c r="H370" s="359"/>
      <c r="I370" s="360" t="s">
        <v>6380</v>
      </c>
      <c r="J370" s="361">
        <v>100</v>
      </c>
      <c r="K370" s="362" t="s">
        <v>13</v>
      </c>
      <c r="L370" s="363">
        <v>25</v>
      </c>
      <c r="M370" s="364">
        <v>1028</v>
      </c>
      <c r="N370" s="477"/>
      <c r="O370" s="281">
        <f t="shared" si="43"/>
        <v>0</v>
      </c>
      <c r="P370" s="365"/>
      <c r="Q370" s="282"/>
      <c r="R370" s="283">
        <f t="shared" si="44"/>
        <v>41.12</v>
      </c>
    </row>
    <row r="371" spans="1:18" ht="51" x14ac:dyDescent="0.2">
      <c r="A371" s="468">
        <v>355</v>
      </c>
      <c r="B371" s="354">
        <v>7013</v>
      </c>
      <c r="C371" s="355" t="s">
        <v>11253</v>
      </c>
      <c r="D371" s="356"/>
      <c r="E371" s="357" t="s">
        <v>10227</v>
      </c>
      <c r="F371" s="358" t="s">
        <v>10228</v>
      </c>
      <c r="G371" s="359" t="str">
        <f t="shared" si="42"/>
        <v>фото1</v>
      </c>
      <c r="H371" s="359"/>
      <c r="I371" s="360" t="s">
        <v>10229</v>
      </c>
      <c r="J371" s="361">
        <v>90</v>
      </c>
      <c r="K371" s="362" t="s">
        <v>13</v>
      </c>
      <c r="L371" s="363">
        <v>25</v>
      </c>
      <c r="M371" s="364">
        <v>1028</v>
      </c>
      <c r="N371" s="477"/>
      <c r="O371" s="281">
        <f t="shared" si="43"/>
        <v>0</v>
      </c>
      <c r="P371" s="365"/>
      <c r="Q371" s="282" t="s">
        <v>11622</v>
      </c>
      <c r="R371" s="283">
        <f t="shared" si="44"/>
        <v>41.12</v>
      </c>
    </row>
    <row r="372" spans="1:18" ht="15.75" x14ac:dyDescent="0.2">
      <c r="A372" s="468">
        <v>356</v>
      </c>
      <c r="B372" s="469"/>
      <c r="C372" s="469"/>
      <c r="D372" s="469"/>
      <c r="E372" s="478" t="s">
        <v>5642</v>
      </c>
      <c r="F372" s="478"/>
      <c r="G372" s="478"/>
      <c r="H372" s="478"/>
      <c r="I372" s="489"/>
      <c r="J372" s="490"/>
      <c r="K372" s="473"/>
      <c r="L372" s="474"/>
      <c r="M372" s="491"/>
      <c r="N372" s="492"/>
      <c r="O372" s="514"/>
      <c r="P372" s="514"/>
      <c r="Q372" s="514"/>
      <c r="R372" s="514"/>
    </row>
    <row r="373" spans="1:18" ht="38.25" x14ac:dyDescent="0.2">
      <c r="A373" s="468">
        <v>357</v>
      </c>
      <c r="B373" s="354">
        <v>219</v>
      </c>
      <c r="C373" s="355" t="s">
        <v>6642</v>
      </c>
      <c r="D373" s="356"/>
      <c r="E373" s="357" t="s">
        <v>5643</v>
      </c>
      <c r="F373" s="358" t="s">
        <v>5644</v>
      </c>
      <c r="G373" s="359" t="str">
        <f t="shared" ref="G373:G436" si="45">HYPERLINK("http://www.gardenbulbs.ru/images/Lilium_CL/thumbnails/"&amp;C373&amp;".jpg","фото1")</f>
        <v>фото1</v>
      </c>
      <c r="H373" s="359"/>
      <c r="I373" s="360" t="s">
        <v>5645</v>
      </c>
      <c r="J373" s="361">
        <v>120</v>
      </c>
      <c r="K373" s="362" t="s">
        <v>13</v>
      </c>
      <c r="L373" s="363">
        <v>25</v>
      </c>
      <c r="M373" s="364">
        <v>356</v>
      </c>
      <c r="N373" s="477"/>
      <c r="O373" s="281">
        <f t="shared" ref="O373:O436" si="46">IF(ISERROR(M373*N373),0,M373*N373)</f>
        <v>0</v>
      </c>
      <c r="P373" s="365"/>
      <c r="Q373" s="282"/>
      <c r="R373" s="283">
        <f t="shared" ref="R373:R436" si="47">M373/L373</f>
        <v>14.24</v>
      </c>
    </row>
    <row r="374" spans="1:18" ht="25.5" x14ac:dyDescent="0.2">
      <c r="A374" s="468">
        <v>358</v>
      </c>
      <c r="B374" s="354">
        <v>404</v>
      </c>
      <c r="C374" s="355" t="s">
        <v>6643</v>
      </c>
      <c r="D374" s="356"/>
      <c r="E374" s="357" t="s">
        <v>5646</v>
      </c>
      <c r="F374" s="358" t="s">
        <v>5647</v>
      </c>
      <c r="G374" s="359" t="str">
        <f t="shared" si="45"/>
        <v>фото1</v>
      </c>
      <c r="H374" s="359"/>
      <c r="I374" s="360" t="s">
        <v>5648</v>
      </c>
      <c r="J374" s="361">
        <v>90</v>
      </c>
      <c r="K374" s="362" t="s">
        <v>13</v>
      </c>
      <c r="L374" s="363">
        <v>25</v>
      </c>
      <c r="M374" s="364">
        <v>505</v>
      </c>
      <c r="N374" s="477"/>
      <c r="O374" s="281">
        <f t="shared" si="46"/>
        <v>0</v>
      </c>
      <c r="P374" s="365"/>
      <c r="Q374" s="282"/>
      <c r="R374" s="283">
        <f t="shared" si="47"/>
        <v>20.2</v>
      </c>
    </row>
    <row r="375" spans="1:18" ht="25.5" x14ac:dyDescent="0.2">
      <c r="A375" s="468">
        <v>359</v>
      </c>
      <c r="B375" s="354">
        <v>221</v>
      </c>
      <c r="C375" s="355" t="s">
        <v>6644</v>
      </c>
      <c r="D375" s="356"/>
      <c r="E375" s="357" t="s">
        <v>5650</v>
      </c>
      <c r="F375" s="358" t="s">
        <v>5651</v>
      </c>
      <c r="G375" s="359" t="str">
        <f t="shared" si="45"/>
        <v>фото1</v>
      </c>
      <c r="H375" s="359"/>
      <c r="I375" s="360" t="s">
        <v>5652</v>
      </c>
      <c r="J375" s="361">
        <v>90</v>
      </c>
      <c r="K375" s="362" t="s">
        <v>13</v>
      </c>
      <c r="L375" s="363">
        <v>25</v>
      </c>
      <c r="M375" s="364">
        <v>385</v>
      </c>
      <c r="N375" s="477"/>
      <c r="O375" s="281">
        <f t="shared" si="46"/>
        <v>0</v>
      </c>
      <c r="P375" s="365"/>
      <c r="Q375" s="282"/>
      <c r="R375" s="283">
        <f t="shared" si="47"/>
        <v>15.4</v>
      </c>
    </row>
    <row r="376" spans="1:18" ht="25.5" x14ac:dyDescent="0.2">
      <c r="A376" s="468">
        <v>360</v>
      </c>
      <c r="B376" s="354">
        <v>405</v>
      </c>
      <c r="C376" s="355" t="s">
        <v>6645</v>
      </c>
      <c r="D376" s="356"/>
      <c r="E376" s="357" t="s">
        <v>5653</v>
      </c>
      <c r="F376" s="358" t="s">
        <v>5654</v>
      </c>
      <c r="G376" s="359" t="str">
        <f t="shared" si="45"/>
        <v>фото1</v>
      </c>
      <c r="H376" s="359"/>
      <c r="I376" s="360" t="s">
        <v>5655</v>
      </c>
      <c r="J376" s="361">
        <v>125</v>
      </c>
      <c r="K376" s="362" t="s">
        <v>13</v>
      </c>
      <c r="L376" s="363">
        <v>25</v>
      </c>
      <c r="M376" s="364">
        <v>505</v>
      </c>
      <c r="N376" s="477"/>
      <c r="O376" s="281">
        <f t="shared" si="46"/>
        <v>0</v>
      </c>
      <c r="P376" s="365"/>
      <c r="Q376" s="282"/>
      <c r="R376" s="283">
        <f t="shared" si="47"/>
        <v>20.2</v>
      </c>
    </row>
    <row r="377" spans="1:18" ht="15.75" x14ac:dyDescent="0.2">
      <c r="A377" s="468">
        <v>361</v>
      </c>
      <c r="B377" s="354">
        <v>222</v>
      </c>
      <c r="C377" s="355" t="s">
        <v>6646</v>
      </c>
      <c r="D377" s="356"/>
      <c r="E377" s="357" t="s">
        <v>5656</v>
      </c>
      <c r="F377" s="358" t="s">
        <v>5657</v>
      </c>
      <c r="G377" s="359" t="str">
        <f t="shared" si="45"/>
        <v>фото1</v>
      </c>
      <c r="H377" s="359"/>
      <c r="I377" s="360" t="s">
        <v>5658</v>
      </c>
      <c r="J377" s="361">
        <v>110</v>
      </c>
      <c r="K377" s="362" t="s">
        <v>13</v>
      </c>
      <c r="L377" s="363">
        <v>25</v>
      </c>
      <c r="M377" s="364">
        <v>460</v>
      </c>
      <c r="N377" s="477"/>
      <c r="O377" s="281">
        <f t="shared" si="46"/>
        <v>0</v>
      </c>
      <c r="P377" s="365"/>
      <c r="Q377" s="282"/>
      <c r="R377" s="283">
        <f t="shared" si="47"/>
        <v>18.399999999999999</v>
      </c>
    </row>
    <row r="378" spans="1:18" ht="25.5" x14ac:dyDescent="0.2">
      <c r="A378" s="468">
        <v>362</v>
      </c>
      <c r="B378" s="354">
        <v>223</v>
      </c>
      <c r="C378" s="355" t="s">
        <v>6647</v>
      </c>
      <c r="D378" s="356"/>
      <c r="E378" s="357" t="s">
        <v>5659</v>
      </c>
      <c r="F378" s="358" t="s">
        <v>5660</v>
      </c>
      <c r="G378" s="359" t="str">
        <f t="shared" si="45"/>
        <v>фото1</v>
      </c>
      <c r="H378" s="359"/>
      <c r="I378" s="360" t="s">
        <v>5661</v>
      </c>
      <c r="J378" s="361">
        <v>125</v>
      </c>
      <c r="K378" s="362" t="s">
        <v>13</v>
      </c>
      <c r="L378" s="363">
        <v>25</v>
      </c>
      <c r="M378" s="364">
        <v>669</v>
      </c>
      <c r="N378" s="477"/>
      <c r="O378" s="281">
        <f t="shared" si="46"/>
        <v>0</v>
      </c>
      <c r="P378" s="365"/>
      <c r="Q378" s="282"/>
      <c r="R378" s="283">
        <f t="shared" si="47"/>
        <v>26.76</v>
      </c>
    </row>
    <row r="379" spans="1:18" ht="25.5" x14ac:dyDescent="0.2">
      <c r="A379" s="468">
        <v>363</v>
      </c>
      <c r="B379" s="354">
        <v>9421</v>
      </c>
      <c r="C379" s="355" t="s">
        <v>11732</v>
      </c>
      <c r="D379" s="356"/>
      <c r="E379" s="357" t="s">
        <v>11733</v>
      </c>
      <c r="F379" s="358" t="s">
        <v>11734</v>
      </c>
      <c r="G379" s="359" t="str">
        <f t="shared" si="45"/>
        <v>фото1</v>
      </c>
      <c r="H379" s="359"/>
      <c r="I379" s="360" t="s">
        <v>11735</v>
      </c>
      <c r="J379" s="361">
        <v>110</v>
      </c>
      <c r="K379" s="362" t="s">
        <v>5584</v>
      </c>
      <c r="L379" s="363">
        <v>25</v>
      </c>
      <c r="M379" s="364">
        <v>526</v>
      </c>
      <c r="N379" s="477"/>
      <c r="O379" s="281">
        <f t="shared" si="46"/>
        <v>0</v>
      </c>
      <c r="P379" s="365"/>
      <c r="Q379" s="282" t="s">
        <v>11622</v>
      </c>
      <c r="R379" s="283">
        <f t="shared" si="47"/>
        <v>21.04</v>
      </c>
    </row>
    <row r="380" spans="1:18" ht="38.25" x14ac:dyDescent="0.2">
      <c r="A380" s="468">
        <v>364</v>
      </c>
      <c r="B380" s="354">
        <v>3884</v>
      </c>
      <c r="C380" s="355" t="s">
        <v>10230</v>
      </c>
      <c r="D380" s="356"/>
      <c r="E380" s="357" t="s">
        <v>10231</v>
      </c>
      <c r="F380" s="358" t="s">
        <v>10232</v>
      </c>
      <c r="G380" s="359" t="str">
        <f t="shared" si="45"/>
        <v>фото1</v>
      </c>
      <c r="H380" s="359"/>
      <c r="I380" s="360" t="s">
        <v>10233</v>
      </c>
      <c r="J380" s="361">
        <v>140</v>
      </c>
      <c r="K380" s="362" t="s">
        <v>13</v>
      </c>
      <c r="L380" s="363">
        <v>25</v>
      </c>
      <c r="M380" s="364">
        <v>385</v>
      </c>
      <c r="N380" s="477"/>
      <c r="O380" s="281">
        <f t="shared" si="46"/>
        <v>0</v>
      </c>
      <c r="P380" s="365"/>
      <c r="Q380" s="282"/>
      <c r="R380" s="283">
        <f t="shared" si="47"/>
        <v>15.4</v>
      </c>
    </row>
    <row r="381" spans="1:18" ht="38.25" x14ac:dyDescent="0.2">
      <c r="A381" s="468">
        <v>365</v>
      </c>
      <c r="B381" s="354">
        <v>1425</v>
      </c>
      <c r="C381" s="355" t="s">
        <v>6648</v>
      </c>
      <c r="D381" s="356"/>
      <c r="E381" s="357" t="s">
        <v>6076</v>
      </c>
      <c r="F381" s="358" t="s">
        <v>6077</v>
      </c>
      <c r="G381" s="359" t="str">
        <f t="shared" si="45"/>
        <v>фото1</v>
      </c>
      <c r="H381" s="359"/>
      <c r="I381" s="360" t="s">
        <v>6078</v>
      </c>
      <c r="J381" s="361">
        <v>120</v>
      </c>
      <c r="K381" s="362" t="s">
        <v>13</v>
      </c>
      <c r="L381" s="363">
        <v>25</v>
      </c>
      <c r="M381" s="364">
        <v>774</v>
      </c>
      <c r="N381" s="477"/>
      <c r="O381" s="281">
        <f t="shared" si="46"/>
        <v>0</v>
      </c>
      <c r="P381" s="365"/>
      <c r="Q381" s="282"/>
      <c r="R381" s="283">
        <f t="shared" si="47"/>
        <v>30.96</v>
      </c>
    </row>
    <row r="382" spans="1:18" ht="38.25" x14ac:dyDescent="0.2">
      <c r="A382" s="468">
        <v>366</v>
      </c>
      <c r="B382" s="354">
        <v>1424</v>
      </c>
      <c r="C382" s="355" t="s">
        <v>6649</v>
      </c>
      <c r="D382" s="356"/>
      <c r="E382" s="357" t="s">
        <v>6079</v>
      </c>
      <c r="F382" s="358" t="s">
        <v>6080</v>
      </c>
      <c r="G382" s="359" t="str">
        <f t="shared" si="45"/>
        <v>фото1</v>
      </c>
      <c r="H382" s="359"/>
      <c r="I382" s="360" t="s">
        <v>6081</v>
      </c>
      <c r="J382" s="361">
        <v>120</v>
      </c>
      <c r="K382" s="362" t="s">
        <v>13</v>
      </c>
      <c r="L382" s="363">
        <v>25</v>
      </c>
      <c r="M382" s="364">
        <v>505</v>
      </c>
      <c r="N382" s="477"/>
      <c r="O382" s="281">
        <f t="shared" si="46"/>
        <v>0</v>
      </c>
      <c r="P382" s="365"/>
      <c r="Q382" s="282"/>
      <c r="R382" s="283">
        <f t="shared" si="47"/>
        <v>20.2</v>
      </c>
    </row>
    <row r="383" spans="1:18" ht="38.25" x14ac:dyDescent="0.2">
      <c r="A383" s="468">
        <v>367</v>
      </c>
      <c r="B383" s="354">
        <v>2829</v>
      </c>
      <c r="C383" s="355" t="s">
        <v>14296</v>
      </c>
      <c r="D383" s="356"/>
      <c r="E383" s="357" t="s">
        <v>14297</v>
      </c>
      <c r="F383" s="358" t="s">
        <v>14298</v>
      </c>
      <c r="G383" s="359" t="str">
        <f t="shared" si="45"/>
        <v>фото1</v>
      </c>
      <c r="H383" s="359"/>
      <c r="I383" s="360" t="s">
        <v>14299</v>
      </c>
      <c r="J383" s="361">
        <v>150</v>
      </c>
      <c r="K383" s="362" t="s">
        <v>13</v>
      </c>
      <c r="L383" s="363">
        <v>25</v>
      </c>
      <c r="M383" s="364">
        <v>535</v>
      </c>
      <c r="N383" s="477"/>
      <c r="O383" s="281">
        <f t="shared" si="46"/>
        <v>0</v>
      </c>
      <c r="P383" s="365"/>
      <c r="Q383" s="282"/>
      <c r="R383" s="283">
        <f t="shared" si="47"/>
        <v>21.4</v>
      </c>
    </row>
    <row r="384" spans="1:18" ht="25.5" x14ac:dyDescent="0.2">
      <c r="A384" s="468">
        <v>368</v>
      </c>
      <c r="B384" s="354">
        <v>3626</v>
      </c>
      <c r="C384" s="355" t="s">
        <v>6650</v>
      </c>
      <c r="D384" s="356"/>
      <c r="E384" s="357" t="s">
        <v>5662</v>
      </c>
      <c r="F384" s="358" t="s">
        <v>5663</v>
      </c>
      <c r="G384" s="359" t="str">
        <f t="shared" si="45"/>
        <v>фото1</v>
      </c>
      <c r="H384" s="359"/>
      <c r="I384" s="360" t="s">
        <v>5664</v>
      </c>
      <c r="J384" s="361">
        <v>110</v>
      </c>
      <c r="K384" s="362" t="s">
        <v>13</v>
      </c>
      <c r="L384" s="363">
        <v>25</v>
      </c>
      <c r="M384" s="364">
        <v>445</v>
      </c>
      <c r="N384" s="477"/>
      <c r="O384" s="281">
        <f t="shared" si="46"/>
        <v>0</v>
      </c>
      <c r="P384" s="365"/>
      <c r="Q384" s="282"/>
      <c r="R384" s="283">
        <f t="shared" si="47"/>
        <v>17.8</v>
      </c>
    </row>
    <row r="385" spans="1:18" ht="25.5" x14ac:dyDescent="0.2">
      <c r="A385" s="468">
        <v>369</v>
      </c>
      <c r="B385" s="354">
        <v>7105</v>
      </c>
      <c r="C385" s="355" t="s">
        <v>6882</v>
      </c>
      <c r="D385" s="356"/>
      <c r="E385" s="357" t="s">
        <v>6381</v>
      </c>
      <c r="F385" s="358" t="s">
        <v>6382</v>
      </c>
      <c r="G385" s="359" t="str">
        <f t="shared" si="45"/>
        <v>фото1</v>
      </c>
      <c r="H385" s="359"/>
      <c r="I385" s="360" t="s">
        <v>6383</v>
      </c>
      <c r="J385" s="361">
        <v>110</v>
      </c>
      <c r="K385" s="362" t="s">
        <v>13</v>
      </c>
      <c r="L385" s="363">
        <v>25</v>
      </c>
      <c r="M385" s="364">
        <v>520</v>
      </c>
      <c r="N385" s="477"/>
      <c r="O385" s="281">
        <f t="shared" si="46"/>
        <v>0</v>
      </c>
      <c r="P385" s="365"/>
      <c r="Q385" s="282"/>
      <c r="R385" s="283">
        <f t="shared" si="47"/>
        <v>20.8</v>
      </c>
    </row>
    <row r="386" spans="1:18" ht="25.5" x14ac:dyDescent="0.2">
      <c r="A386" s="468">
        <v>370</v>
      </c>
      <c r="B386" s="354">
        <v>1426</v>
      </c>
      <c r="C386" s="355" t="s">
        <v>6651</v>
      </c>
      <c r="D386" s="356"/>
      <c r="E386" s="357" t="s">
        <v>5665</v>
      </c>
      <c r="F386" s="358" t="s">
        <v>5666</v>
      </c>
      <c r="G386" s="359" t="str">
        <f t="shared" si="45"/>
        <v>фото1</v>
      </c>
      <c r="H386" s="359"/>
      <c r="I386" s="360" t="s">
        <v>5667</v>
      </c>
      <c r="J386" s="361">
        <v>120</v>
      </c>
      <c r="K386" s="362" t="s">
        <v>13</v>
      </c>
      <c r="L386" s="363">
        <v>25</v>
      </c>
      <c r="M386" s="364">
        <v>490</v>
      </c>
      <c r="N386" s="477"/>
      <c r="O386" s="281">
        <f t="shared" si="46"/>
        <v>0</v>
      </c>
      <c r="P386" s="365"/>
      <c r="Q386" s="282"/>
      <c r="R386" s="283">
        <f t="shared" si="47"/>
        <v>19.600000000000001</v>
      </c>
    </row>
    <row r="387" spans="1:18" ht="38.25" x14ac:dyDescent="0.2">
      <c r="A387" s="468">
        <v>371</v>
      </c>
      <c r="B387" s="354">
        <v>3764</v>
      </c>
      <c r="C387" s="355" t="s">
        <v>6652</v>
      </c>
      <c r="D387" s="356"/>
      <c r="E387" s="357" t="s">
        <v>5668</v>
      </c>
      <c r="F387" s="358" t="s">
        <v>5669</v>
      </c>
      <c r="G387" s="359" t="str">
        <f t="shared" si="45"/>
        <v>фото1</v>
      </c>
      <c r="H387" s="359"/>
      <c r="I387" s="360" t="s">
        <v>6384</v>
      </c>
      <c r="J387" s="361">
        <v>120</v>
      </c>
      <c r="K387" s="362" t="s">
        <v>13</v>
      </c>
      <c r="L387" s="363">
        <v>25</v>
      </c>
      <c r="M387" s="364">
        <v>505</v>
      </c>
      <c r="N387" s="477"/>
      <c r="O387" s="281">
        <f t="shared" si="46"/>
        <v>0</v>
      </c>
      <c r="P387" s="365"/>
      <c r="Q387" s="282"/>
      <c r="R387" s="283">
        <f t="shared" si="47"/>
        <v>20.2</v>
      </c>
    </row>
    <row r="388" spans="1:18" ht="25.5" x14ac:dyDescent="0.2">
      <c r="A388" s="468">
        <v>372</v>
      </c>
      <c r="B388" s="354">
        <v>9422</v>
      </c>
      <c r="C388" s="355" t="s">
        <v>11736</v>
      </c>
      <c r="D388" s="356"/>
      <c r="E388" s="357" t="s">
        <v>11737</v>
      </c>
      <c r="F388" s="358" t="s">
        <v>11738</v>
      </c>
      <c r="G388" s="359" t="str">
        <f t="shared" si="45"/>
        <v>фото1</v>
      </c>
      <c r="H388" s="359"/>
      <c r="I388" s="360" t="s">
        <v>11739</v>
      </c>
      <c r="J388" s="361">
        <v>110</v>
      </c>
      <c r="K388" s="362" t="s">
        <v>50</v>
      </c>
      <c r="L388" s="363">
        <v>25</v>
      </c>
      <c r="M388" s="364">
        <v>550</v>
      </c>
      <c r="N388" s="477"/>
      <c r="O388" s="281">
        <f t="shared" si="46"/>
        <v>0</v>
      </c>
      <c r="P388" s="365"/>
      <c r="Q388" s="282" t="s">
        <v>11622</v>
      </c>
      <c r="R388" s="283">
        <f t="shared" si="47"/>
        <v>22</v>
      </c>
    </row>
    <row r="389" spans="1:18" ht="25.5" x14ac:dyDescent="0.2">
      <c r="A389" s="468">
        <v>373</v>
      </c>
      <c r="B389" s="354">
        <v>408</v>
      </c>
      <c r="C389" s="355" t="s">
        <v>6653</v>
      </c>
      <c r="D389" s="356"/>
      <c r="E389" s="357" t="s">
        <v>5670</v>
      </c>
      <c r="F389" s="358" t="s">
        <v>5671</v>
      </c>
      <c r="G389" s="359" t="str">
        <f t="shared" si="45"/>
        <v>фото1</v>
      </c>
      <c r="H389" s="359"/>
      <c r="I389" s="360" t="s">
        <v>5672</v>
      </c>
      <c r="J389" s="361">
        <v>110</v>
      </c>
      <c r="K389" s="362" t="s">
        <v>13</v>
      </c>
      <c r="L389" s="363">
        <v>25</v>
      </c>
      <c r="M389" s="364">
        <v>490</v>
      </c>
      <c r="N389" s="477"/>
      <c r="O389" s="281">
        <f t="shared" si="46"/>
        <v>0</v>
      </c>
      <c r="P389" s="365"/>
      <c r="Q389" s="282"/>
      <c r="R389" s="283">
        <f t="shared" si="47"/>
        <v>19.600000000000001</v>
      </c>
    </row>
    <row r="390" spans="1:18" ht="25.5" x14ac:dyDescent="0.2">
      <c r="A390" s="468">
        <v>374</v>
      </c>
      <c r="B390" s="354">
        <v>227</v>
      </c>
      <c r="C390" s="355" t="s">
        <v>6654</v>
      </c>
      <c r="D390" s="356"/>
      <c r="E390" s="357" t="s">
        <v>5673</v>
      </c>
      <c r="F390" s="358" t="s">
        <v>5674</v>
      </c>
      <c r="G390" s="359" t="str">
        <f t="shared" si="45"/>
        <v>фото1</v>
      </c>
      <c r="H390" s="359"/>
      <c r="I390" s="360" t="s">
        <v>5675</v>
      </c>
      <c r="J390" s="361">
        <v>120</v>
      </c>
      <c r="K390" s="362" t="s">
        <v>13</v>
      </c>
      <c r="L390" s="363">
        <v>25</v>
      </c>
      <c r="M390" s="364">
        <v>385</v>
      </c>
      <c r="N390" s="477"/>
      <c r="O390" s="281">
        <f t="shared" si="46"/>
        <v>0</v>
      </c>
      <c r="P390" s="365"/>
      <c r="Q390" s="282"/>
      <c r="R390" s="283">
        <f t="shared" si="47"/>
        <v>15.4</v>
      </c>
    </row>
    <row r="391" spans="1:18" ht="51" x14ac:dyDescent="0.2">
      <c r="A391" s="468">
        <v>375</v>
      </c>
      <c r="B391" s="354">
        <v>5355</v>
      </c>
      <c r="C391" s="355" t="s">
        <v>9978</v>
      </c>
      <c r="D391" s="356"/>
      <c r="E391" s="357" t="s">
        <v>1607</v>
      </c>
      <c r="F391" s="358" t="s">
        <v>1606</v>
      </c>
      <c r="G391" s="359" t="str">
        <f t="shared" si="45"/>
        <v>фото1</v>
      </c>
      <c r="H391" s="359"/>
      <c r="I391" s="360" t="s">
        <v>10234</v>
      </c>
      <c r="J391" s="361">
        <v>100</v>
      </c>
      <c r="K391" s="362" t="s">
        <v>5584</v>
      </c>
      <c r="L391" s="363">
        <v>25</v>
      </c>
      <c r="M391" s="364">
        <v>526</v>
      </c>
      <c r="N391" s="477"/>
      <c r="O391" s="281">
        <f t="shared" si="46"/>
        <v>0</v>
      </c>
      <c r="P391" s="365"/>
      <c r="Q391" s="282"/>
      <c r="R391" s="283">
        <f t="shared" si="47"/>
        <v>21.04</v>
      </c>
    </row>
    <row r="392" spans="1:18" ht="38.25" x14ac:dyDescent="0.2">
      <c r="A392" s="468">
        <v>376</v>
      </c>
      <c r="B392" s="354">
        <v>5357</v>
      </c>
      <c r="C392" s="355" t="s">
        <v>9979</v>
      </c>
      <c r="D392" s="356"/>
      <c r="E392" s="357" t="s">
        <v>6883</v>
      </c>
      <c r="F392" s="358" t="s">
        <v>6884</v>
      </c>
      <c r="G392" s="359" t="str">
        <f t="shared" si="45"/>
        <v>фото1</v>
      </c>
      <c r="H392" s="359"/>
      <c r="I392" s="360" t="s">
        <v>6885</v>
      </c>
      <c r="J392" s="361">
        <v>110</v>
      </c>
      <c r="K392" s="362" t="s">
        <v>5584</v>
      </c>
      <c r="L392" s="363">
        <v>25</v>
      </c>
      <c r="M392" s="364">
        <v>526</v>
      </c>
      <c r="N392" s="477"/>
      <c r="O392" s="281">
        <f t="shared" si="46"/>
        <v>0</v>
      </c>
      <c r="P392" s="365"/>
      <c r="Q392" s="282"/>
      <c r="R392" s="283">
        <f t="shared" si="47"/>
        <v>21.04</v>
      </c>
    </row>
    <row r="393" spans="1:18" ht="25.5" x14ac:dyDescent="0.2">
      <c r="A393" s="468">
        <v>377</v>
      </c>
      <c r="B393" s="354">
        <v>5358</v>
      </c>
      <c r="C393" s="355" t="s">
        <v>11256</v>
      </c>
      <c r="D393" s="356"/>
      <c r="E393" s="357" t="s">
        <v>9893</v>
      </c>
      <c r="F393" s="358" t="s">
        <v>6886</v>
      </c>
      <c r="G393" s="359" t="str">
        <f t="shared" si="45"/>
        <v>фото1</v>
      </c>
      <c r="H393" s="359"/>
      <c r="I393" s="360" t="s">
        <v>10235</v>
      </c>
      <c r="J393" s="361">
        <v>110</v>
      </c>
      <c r="K393" s="362" t="s">
        <v>5584</v>
      </c>
      <c r="L393" s="363">
        <v>25</v>
      </c>
      <c r="M393" s="364">
        <v>526</v>
      </c>
      <c r="N393" s="477"/>
      <c r="O393" s="281">
        <f t="shared" si="46"/>
        <v>0</v>
      </c>
      <c r="P393" s="365"/>
      <c r="Q393" s="282"/>
      <c r="R393" s="283">
        <f t="shared" si="47"/>
        <v>21.04</v>
      </c>
    </row>
    <row r="394" spans="1:18" ht="38.25" x14ac:dyDescent="0.2">
      <c r="A394" s="468">
        <v>378</v>
      </c>
      <c r="B394" s="354">
        <v>6432</v>
      </c>
      <c r="C394" s="355" t="s">
        <v>9807</v>
      </c>
      <c r="D394" s="356"/>
      <c r="E394" s="357" t="s">
        <v>9808</v>
      </c>
      <c r="F394" s="358" t="s">
        <v>9809</v>
      </c>
      <c r="G394" s="359" t="str">
        <f t="shared" si="45"/>
        <v>фото1</v>
      </c>
      <c r="H394" s="359"/>
      <c r="I394" s="360" t="s">
        <v>9810</v>
      </c>
      <c r="J394" s="361">
        <v>110</v>
      </c>
      <c r="K394" s="362" t="s">
        <v>5584</v>
      </c>
      <c r="L394" s="363">
        <v>25</v>
      </c>
      <c r="M394" s="364">
        <v>526</v>
      </c>
      <c r="N394" s="477"/>
      <c r="O394" s="281">
        <f t="shared" si="46"/>
        <v>0</v>
      </c>
      <c r="P394" s="365"/>
      <c r="Q394" s="282"/>
      <c r="R394" s="283">
        <f t="shared" si="47"/>
        <v>21.04</v>
      </c>
    </row>
    <row r="395" spans="1:18" ht="38.25" x14ac:dyDescent="0.2">
      <c r="A395" s="468">
        <v>379</v>
      </c>
      <c r="B395" s="354">
        <v>10674</v>
      </c>
      <c r="C395" s="355" t="s">
        <v>14300</v>
      </c>
      <c r="D395" s="356"/>
      <c r="E395" s="482" t="s">
        <v>14301</v>
      </c>
      <c r="F395" s="483" t="s">
        <v>14302</v>
      </c>
      <c r="G395" s="359" t="str">
        <f t="shared" si="45"/>
        <v>фото1</v>
      </c>
      <c r="H395" s="359"/>
      <c r="I395" s="360" t="s">
        <v>14303</v>
      </c>
      <c r="J395" s="361">
        <v>110</v>
      </c>
      <c r="K395" s="362" t="s">
        <v>10328</v>
      </c>
      <c r="L395" s="363">
        <v>25</v>
      </c>
      <c r="M395" s="364">
        <v>684</v>
      </c>
      <c r="N395" s="477"/>
      <c r="O395" s="281">
        <f t="shared" si="46"/>
        <v>0</v>
      </c>
      <c r="P395" s="365"/>
      <c r="Q395" s="282" t="s">
        <v>13902</v>
      </c>
      <c r="R395" s="283">
        <f t="shared" si="47"/>
        <v>27.36</v>
      </c>
    </row>
    <row r="396" spans="1:18" ht="25.5" x14ac:dyDescent="0.2">
      <c r="A396" s="468">
        <v>380</v>
      </c>
      <c r="B396" s="354">
        <v>6435</v>
      </c>
      <c r="C396" s="355" t="s">
        <v>9811</v>
      </c>
      <c r="D396" s="356"/>
      <c r="E396" s="357" t="s">
        <v>1120</v>
      </c>
      <c r="F396" s="358" t="s">
        <v>1119</v>
      </c>
      <c r="G396" s="359" t="str">
        <f t="shared" si="45"/>
        <v>фото1</v>
      </c>
      <c r="H396" s="359"/>
      <c r="I396" s="360" t="s">
        <v>9812</v>
      </c>
      <c r="J396" s="361">
        <v>110</v>
      </c>
      <c r="K396" s="362" t="s">
        <v>5584</v>
      </c>
      <c r="L396" s="363">
        <v>25</v>
      </c>
      <c r="M396" s="364">
        <v>526</v>
      </c>
      <c r="N396" s="477"/>
      <c r="O396" s="281">
        <f t="shared" si="46"/>
        <v>0</v>
      </c>
      <c r="P396" s="365"/>
      <c r="Q396" s="282"/>
      <c r="R396" s="283">
        <f t="shared" si="47"/>
        <v>21.04</v>
      </c>
    </row>
    <row r="397" spans="1:18" ht="25.5" x14ac:dyDescent="0.2">
      <c r="A397" s="468">
        <v>381</v>
      </c>
      <c r="B397" s="354">
        <v>410</v>
      </c>
      <c r="C397" s="355" t="s">
        <v>6655</v>
      </c>
      <c r="D397" s="356"/>
      <c r="E397" s="357" t="s">
        <v>5676</v>
      </c>
      <c r="F397" s="358" t="s">
        <v>5677</v>
      </c>
      <c r="G397" s="359" t="str">
        <f t="shared" si="45"/>
        <v>фото1</v>
      </c>
      <c r="H397" s="359"/>
      <c r="I397" s="360" t="s">
        <v>5678</v>
      </c>
      <c r="J397" s="361">
        <v>105</v>
      </c>
      <c r="K397" s="362" t="s">
        <v>13</v>
      </c>
      <c r="L397" s="363">
        <v>25</v>
      </c>
      <c r="M397" s="364">
        <v>511</v>
      </c>
      <c r="N397" s="477"/>
      <c r="O397" s="281">
        <f t="shared" si="46"/>
        <v>0</v>
      </c>
      <c r="P397" s="365"/>
      <c r="Q397" s="282"/>
      <c r="R397" s="283">
        <f t="shared" si="47"/>
        <v>20.440000000000001</v>
      </c>
    </row>
    <row r="398" spans="1:18" ht="25.5" x14ac:dyDescent="0.2">
      <c r="A398" s="468">
        <v>382</v>
      </c>
      <c r="B398" s="354">
        <v>3008</v>
      </c>
      <c r="C398" s="355" t="s">
        <v>6656</v>
      </c>
      <c r="D398" s="356"/>
      <c r="E398" s="357" t="s">
        <v>5679</v>
      </c>
      <c r="F398" s="358" t="s">
        <v>5680</v>
      </c>
      <c r="G398" s="359" t="str">
        <f t="shared" si="45"/>
        <v>фото1</v>
      </c>
      <c r="H398" s="359"/>
      <c r="I398" s="360" t="s">
        <v>5681</v>
      </c>
      <c r="J398" s="361">
        <v>120</v>
      </c>
      <c r="K398" s="362" t="s">
        <v>13</v>
      </c>
      <c r="L398" s="363">
        <v>25</v>
      </c>
      <c r="M398" s="364">
        <v>639</v>
      </c>
      <c r="N398" s="477"/>
      <c r="O398" s="281">
        <f t="shared" si="46"/>
        <v>0</v>
      </c>
      <c r="P398" s="365"/>
      <c r="Q398" s="282"/>
      <c r="R398" s="283">
        <f t="shared" si="47"/>
        <v>25.56</v>
      </c>
    </row>
    <row r="399" spans="1:18" ht="25.5" x14ac:dyDescent="0.2">
      <c r="A399" s="468">
        <v>383</v>
      </c>
      <c r="B399" s="354">
        <v>9423</v>
      </c>
      <c r="C399" s="355" t="s">
        <v>11740</v>
      </c>
      <c r="D399" s="356"/>
      <c r="E399" s="357" t="s">
        <v>11741</v>
      </c>
      <c r="F399" s="358" t="s">
        <v>11742</v>
      </c>
      <c r="G399" s="359" t="str">
        <f t="shared" si="45"/>
        <v>фото1</v>
      </c>
      <c r="H399" s="359"/>
      <c r="I399" s="360" t="s">
        <v>11743</v>
      </c>
      <c r="J399" s="361">
        <v>120</v>
      </c>
      <c r="K399" s="362" t="s">
        <v>13</v>
      </c>
      <c r="L399" s="363">
        <v>25</v>
      </c>
      <c r="M399" s="364">
        <v>654</v>
      </c>
      <c r="N399" s="477"/>
      <c r="O399" s="281">
        <f t="shared" si="46"/>
        <v>0</v>
      </c>
      <c r="P399" s="365"/>
      <c r="Q399" s="282" t="s">
        <v>11622</v>
      </c>
      <c r="R399" s="283">
        <f t="shared" si="47"/>
        <v>26.16</v>
      </c>
    </row>
    <row r="400" spans="1:18" ht="25.5" x14ac:dyDescent="0.2">
      <c r="A400" s="468">
        <v>384</v>
      </c>
      <c r="B400" s="354">
        <v>4278</v>
      </c>
      <c r="C400" s="355" t="s">
        <v>10236</v>
      </c>
      <c r="D400" s="356"/>
      <c r="E400" s="357" t="s">
        <v>10237</v>
      </c>
      <c r="F400" s="358" t="s">
        <v>10238</v>
      </c>
      <c r="G400" s="359" t="str">
        <f t="shared" si="45"/>
        <v>фото1</v>
      </c>
      <c r="H400" s="359"/>
      <c r="I400" s="360" t="s">
        <v>10239</v>
      </c>
      <c r="J400" s="361">
        <v>130</v>
      </c>
      <c r="K400" s="362" t="s">
        <v>50</v>
      </c>
      <c r="L400" s="363">
        <v>25</v>
      </c>
      <c r="M400" s="364">
        <v>610</v>
      </c>
      <c r="N400" s="477"/>
      <c r="O400" s="281">
        <f t="shared" si="46"/>
        <v>0</v>
      </c>
      <c r="P400" s="365"/>
      <c r="Q400" s="282"/>
      <c r="R400" s="283">
        <f t="shared" si="47"/>
        <v>24.4</v>
      </c>
    </row>
    <row r="401" spans="1:18" ht="25.5" x14ac:dyDescent="0.2">
      <c r="A401" s="468">
        <v>385</v>
      </c>
      <c r="B401" s="354">
        <v>3574</v>
      </c>
      <c r="C401" s="355" t="s">
        <v>10240</v>
      </c>
      <c r="D401" s="356"/>
      <c r="E401" s="357" t="s">
        <v>10241</v>
      </c>
      <c r="F401" s="358" t="s">
        <v>10242</v>
      </c>
      <c r="G401" s="359" t="str">
        <f t="shared" si="45"/>
        <v>фото1</v>
      </c>
      <c r="H401" s="359"/>
      <c r="I401" s="360" t="s">
        <v>10243</v>
      </c>
      <c r="J401" s="361">
        <v>120</v>
      </c>
      <c r="K401" s="362" t="s">
        <v>13</v>
      </c>
      <c r="L401" s="363">
        <v>25</v>
      </c>
      <c r="M401" s="364">
        <v>460</v>
      </c>
      <c r="N401" s="477"/>
      <c r="O401" s="281">
        <f t="shared" si="46"/>
        <v>0</v>
      </c>
      <c r="P401" s="365"/>
      <c r="Q401" s="282"/>
      <c r="R401" s="283">
        <f t="shared" si="47"/>
        <v>18.399999999999999</v>
      </c>
    </row>
    <row r="402" spans="1:18" ht="25.5" x14ac:dyDescent="0.2">
      <c r="A402" s="468">
        <v>386</v>
      </c>
      <c r="B402" s="354">
        <v>4351</v>
      </c>
      <c r="C402" s="355" t="s">
        <v>11744</v>
      </c>
      <c r="D402" s="356"/>
      <c r="E402" s="357" t="s">
        <v>11745</v>
      </c>
      <c r="F402" s="358" t="s">
        <v>11746</v>
      </c>
      <c r="G402" s="359" t="str">
        <f t="shared" si="45"/>
        <v>фото1</v>
      </c>
      <c r="H402" s="359"/>
      <c r="I402" s="360" t="s">
        <v>11747</v>
      </c>
      <c r="J402" s="361">
        <v>120</v>
      </c>
      <c r="K402" s="362" t="s">
        <v>13</v>
      </c>
      <c r="L402" s="363">
        <v>25</v>
      </c>
      <c r="M402" s="364">
        <v>624</v>
      </c>
      <c r="N402" s="477"/>
      <c r="O402" s="281">
        <f t="shared" si="46"/>
        <v>0</v>
      </c>
      <c r="P402" s="365"/>
      <c r="Q402" s="282"/>
      <c r="R402" s="283">
        <f t="shared" si="47"/>
        <v>24.96</v>
      </c>
    </row>
    <row r="403" spans="1:18" ht="38.25" x14ac:dyDescent="0.2">
      <c r="A403" s="468">
        <v>387</v>
      </c>
      <c r="B403" s="354">
        <v>3033</v>
      </c>
      <c r="C403" s="355" t="s">
        <v>10244</v>
      </c>
      <c r="D403" s="356"/>
      <c r="E403" s="357" t="s">
        <v>1398</v>
      </c>
      <c r="F403" s="358" t="s">
        <v>1397</v>
      </c>
      <c r="G403" s="359" t="str">
        <f t="shared" si="45"/>
        <v>фото1</v>
      </c>
      <c r="H403" s="359"/>
      <c r="I403" s="360" t="s">
        <v>10245</v>
      </c>
      <c r="J403" s="361">
        <v>120</v>
      </c>
      <c r="K403" s="362" t="s">
        <v>5584</v>
      </c>
      <c r="L403" s="363">
        <v>25</v>
      </c>
      <c r="M403" s="364">
        <v>526</v>
      </c>
      <c r="N403" s="477"/>
      <c r="O403" s="281">
        <f t="shared" si="46"/>
        <v>0</v>
      </c>
      <c r="P403" s="365"/>
      <c r="Q403" s="282" t="s">
        <v>11748</v>
      </c>
      <c r="R403" s="283">
        <f t="shared" si="47"/>
        <v>21.04</v>
      </c>
    </row>
    <row r="404" spans="1:18" ht="25.5" x14ac:dyDescent="0.2">
      <c r="A404" s="468">
        <v>388</v>
      </c>
      <c r="B404" s="354">
        <v>393</v>
      </c>
      <c r="C404" s="355" t="s">
        <v>6887</v>
      </c>
      <c r="D404" s="356"/>
      <c r="E404" s="357" t="s">
        <v>5682</v>
      </c>
      <c r="F404" s="358" t="s">
        <v>5683</v>
      </c>
      <c r="G404" s="359" t="str">
        <f t="shared" si="45"/>
        <v>фото1</v>
      </c>
      <c r="H404" s="359"/>
      <c r="I404" s="360" t="s">
        <v>5684</v>
      </c>
      <c r="J404" s="361">
        <v>120</v>
      </c>
      <c r="K404" s="362" t="s">
        <v>13</v>
      </c>
      <c r="L404" s="363">
        <v>25</v>
      </c>
      <c r="M404" s="364">
        <v>430</v>
      </c>
      <c r="N404" s="477"/>
      <c r="O404" s="281">
        <f t="shared" si="46"/>
        <v>0</v>
      </c>
      <c r="P404" s="365"/>
      <c r="Q404" s="282"/>
      <c r="R404" s="283">
        <f t="shared" si="47"/>
        <v>17.2</v>
      </c>
    </row>
    <row r="405" spans="1:18" ht="25.5" x14ac:dyDescent="0.2">
      <c r="A405" s="468">
        <v>389</v>
      </c>
      <c r="B405" s="354">
        <v>4352</v>
      </c>
      <c r="C405" s="355" t="s">
        <v>6888</v>
      </c>
      <c r="D405" s="356"/>
      <c r="E405" s="357" t="s">
        <v>5685</v>
      </c>
      <c r="F405" s="358" t="s">
        <v>2680</v>
      </c>
      <c r="G405" s="359" t="str">
        <f t="shared" si="45"/>
        <v>фото1</v>
      </c>
      <c r="H405" s="359"/>
      <c r="I405" s="360" t="s">
        <v>5686</v>
      </c>
      <c r="J405" s="361">
        <v>120</v>
      </c>
      <c r="K405" s="362" t="s">
        <v>13</v>
      </c>
      <c r="L405" s="363">
        <v>25</v>
      </c>
      <c r="M405" s="364">
        <v>654</v>
      </c>
      <c r="N405" s="477"/>
      <c r="O405" s="281">
        <f t="shared" si="46"/>
        <v>0</v>
      </c>
      <c r="P405" s="365"/>
      <c r="Q405" s="282"/>
      <c r="R405" s="283">
        <f t="shared" si="47"/>
        <v>26.16</v>
      </c>
    </row>
    <row r="406" spans="1:18" ht="25.5" x14ac:dyDescent="0.2">
      <c r="A406" s="468">
        <v>390</v>
      </c>
      <c r="B406" s="354">
        <v>3685</v>
      </c>
      <c r="C406" s="355" t="s">
        <v>6657</v>
      </c>
      <c r="D406" s="356"/>
      <c r="E406" s="357" t="s">
        <v>5687</v>
      </c>
      <c r="F406" s="358" t="s">
        <v>5688</v>
      </c>
      <c r="G406" s="359" t="str">
        <f t="shared" si="45"/>
        <v>фото1</v>
      </c>
      <c r="H406" s="359"/>
      <c r="I406" s="360" t="s">
        <v>5689</v>
      </c>
      <c r="J406" s="361">
        <v>110</v>
      </c>
      <c r="K406" s="362" t="s">
        <v>13</v>
      </c>
      <c r="L406" s="363">
        <v>25</v>
      </c>
      <c r="M406" s="364">
        <v>421</v>
      </c>
      <c r="N406" s="477"/>
      <c r="O406" s="281">
        <f t="shared" si="46"/>
        <v>0</v>
      </c>
      <c r="P406" s="365"/>
      <c r="Q406" s="282"/>
      <c r="R406" s="283">
        <f t="shared" si="47"/>
        <v>16.84</v>
      </c>
    </row>
    <row r="407" spans="1:18" ht="25.5" x14ac:dyDescent="0.2">
      <c r="A407" s="468">
        <v>391</v>
      </c>
      <c r="B407" s="354">
        <v>3885</v>
      </c>
      <c r="C407" s="355" t="s">
        <v>10246</v>
      </c>
      <c r="D407" s="356"/>
      <c r="E407" s="357" t="s">
        <v>10247</v>
      </c>
      <c r="F407" s="358" t="s">
        <v>10248</v>
      </c>
      <c r="G407" s="359" t="str">
        <f t="shared" si="45"/>
        <v>фото1</v>
      </c>
      <c r="H407" s="359"/>
      <c r="I407" s="360" t="s">
        <v>10249</v>
      </c>
      <c r="J407" s="361">
        <v>120</v>
      </c>
      <c r="K407" s="362" t="s">
        <v>50</v>
      </c>
      <c r="L407" s="363">
        <v>25</v>
      </c>
      <c r="M407" s="364">
        <v>550</v>
      </c>
      <c r="N407" s="477"/>
      <c r="O407" s="281">
        <f t="shared" si="46"/>
        <v>0</v>
      </c>
      <c r="P407" s="365"/>
      <c r="Q407" s="282"/>
      <c r="R407" s="283">
        <f t="shared" si="47"/>
        <v>22</v>
      </c>
    </row>
    <row r="408" spans="1:18" ht="38.25" x14ac:dyDescent="0.2">
      <c r="A408" s="468">
        <v>392</v>
      </c>
      <c r="B408" s="354">
        <v>4353</v>
      </c>
      <c r="C408" s="355" t="s">
        <v>6889</v>
      </c>
      <c r="D408" s="356"/>
      <c r="E408" s="357" t="s">
        <v>570</v>
      </c>
      <c r="F408" s="358" t="s">
        <v>569</v>
      </c>
      <c r="G408" s="359" t="str">
        <f t="shared" si="45"/>
        <v>фото1</v>
      </c>
      <c r="H408" s="359"/>
      <c r="I408" s="360" t="s">
        <v>5690</v>
      </c>
      <c r="J408" s="361">
        <v>110</v>
      </c>
      <c r="K408" s="362" t="s">
        <v>13</v>
      </c>
      <c r="L408" s="363">
        <v>25</v>
      </c>
      <c r="M408" s="364">
        <v>505</v>
      </c>
      <c r="N408" s="477"/>
      <c r="O408" s="281">
        <f t="shared" si="46"/>
        <v>0</v>
      </c>
      <c r="P408" s="365"/>
      <c r="Q408" s="282"/>
      <c r="R408" s="283">
        <f t="shared" si="47"/>
        <v>20.2</v>
      </c>
    </row>
    <row r="409" spans="1:18" ht="25.5" x14ac:dyDescent="0.2">
      <c r="A409" s="468">
        <v>393</v>
      </c>
      <c r="B409" s="354">
        <v>3588</v>
      </c>
      <c r="C409" s="355" t="s">
        <v>10250</v>
      </c>
      <c r="D409" s="356"/>
      <c r="E409" s="357" t="s">
        <v>10251</v>
      </c>
      <c r="F409" s="358" t="s">
        <v>10252</v>
      </c>
      <c r="G409" s="359" t="str">
        <f t="shared" si="45"/>
        <v>фото1</v>
      </c>
      <c r="H409" s="359"/>
      <c r="I409" s="360" t="s">
        <v>10253</v>
      </c>
      <c r="J409" s="361">
        <v>150</v>
      </c>
      <c r="K409" s="362" t="s">
        <v>50</v>
      </c>
      <c r="L409" s="363">
        <v>25</v>
      </c>
      <c r="M409" s="364">
        <v>624</v>
      </c>
      <c r="N409" s="477"/>
      <c r="O409" s="281">
        <f t="shared" si="46"/>
        <v>0</v>
      </c>
      <c r="P409" s="365"/>
      <c r="Q409" s="282"/>
      <c r="R409" s="283">
        <f t="shared" si="47"/>
        <v>24.96</v>
      </c>
    </row>
    <row r="410" spans="1:18" ht="25.5" x14ac:dyDescent="0.2">
      <c r="A410" s="468">
        <v>394</v>
      </c>
      <c r="B410" s="354">
        <v>9424</v>
      </c>
      <c r="C410" s="355" t="s">
        <v>14304</v>
      </c>
      <c r="D410" s="356"/>
      <c r="E410" s="482" t="s">
        <v>14305</v>
      </c>
      <c r="F410" s="483" t="s">
        <v>14306</v>
      </c>
      <c r="G410" s="359" t="str">
        <f t="shared" si="45"/>
        <v>фото1</v>
      </c>
      <c r="H410" s="359"/>
      <c r="I410" s="360" t="s">
        <v>14307</v>
      </c>
      <c r="J410" s="361">
        <v>110</v>
      </c>
      <c r="K410" s="362" t="s">
        <v>5584</v>
      </c>
      <c r="L410" s="363">
        <v>25</v>
      </c>
      <c r="M410" s="364">
        <v>595</v>
      </c>
      <c r="N410" s="477"/>
      <c r="O410" s="281">
        <f t="shared" si="46"/>
        <v>0</v>
      </c>
      <c r="P410" s="365"/>
      <c r="Q410" s="282" t="s">
        <v>13902</v>
      </c>
      <c r="R410" s="283">
        <f t="shared" si="47"/>
        <v>23.8</v>
      </c>
    </row>
    <row r="411" spans="1:18" ht="25.5" x14ac:dyDescent="0.2">
      <c r="A411" s="468">
        <v>395</v>
      </c>
      <c r="B411" s="354">
        <v>2792</v>
      </c>
      <c r="C411" s="355" t="s">
        <v>6890</v>
      </c>
      <c r="D411" s="356"/>
      <c r="E411" s="357" t="s">
        <v>5691</v>
      </c>
      <c r="F411" s="358" t="s">
        <v>5692</v>
      </c>
      <c r="G411" s="359" t="str">
        <f t="shared" si="45"/>
        <v>фото1</v>
      </c>
      <c r="H411" s="359"/>
      <c r="I411" s="360" t="s">
        <v>5693</v>
      </c>
      <c r="J411" s="361">
        <v>110</v>
      </c>
      <c r="K411" s="362" t="s">
        <v>13</v>
      </c>
      <c r="L411" s="363">
        <v>25</v>
      </c>
      <c r="M411" s="364">
        <v>505</v>
      </c>
      <c r="N411" s="477"/>
      <c r="O411" s="281">
        <f t="shared" si="46"/>
        <v>0</v>
      </c>
      <c r="P411" s="365"/>
      <c r="Q411" s="282"/>
      <c r="R411" s="283">
        <f t="shared" si="47"/>
        <v>20.2</v>
      </c>
    </row>
    <row r="412" spans="1:18" ht="25.5" x14ac:dyDescent="0.2">
      <c r="A412" s="468">
        <v>396</v>
      </c>
      <c r="B412" s="354">
        <v>231</v>
      </c>
      <c r="C412" s="355" t="s">
        <v>6658</v>
      </c>
      <c r="D412" s="356"/>
      <c r="E412" s="357" t="s">
        <v>5694</v>
      </c>
      <c r="F412" s="358" t="s">
        <v>5695</v>
      </c>
      <c r="G412" s="359" t="str">
        <f t="shared" si="45"/>
        <v>фото1</v>
      </c>
      <c r="H412" s="359"/>
      <c r="I412" s="360" t="s">
        <v>5696</v>
      </c>
      <c r="J412" s="361">
        <v>110</v>
      </c>
      <c r="K412" s="362" t="s">
        <v>13</v>
      </c>
      <c r="L412" s="363">
        <v>25</v>
      </c>
      <c r="M412" s="364">
        <v>505</v>
      </c>
      <c r="N412" s="477"/>
      <c r="O412" s="281">
        <f t="shared" si="46"/>
        <v>0</v>
      </c>
      <c r="P412" s="365"/>
      <c r="Q412" s="282"/>
      <c r="R412" s="283">
        <f t="shared" si="47"/>
        <v>20.2</v>
      </c>
    </row>
    <row r="413" spans="1:18" ht="38.25" x14ac:dyDescent="0.2">
      <c r="A413" s="468">
        <v>397</v>
      </c>
      <c r="B413" s="354">
        <v>3640</v>
      </c>
      <c r="C413" s="355" t="s">
        <v>6659</v>
      </c>
      <c r="D413" s="356"/>
      <c r="E413" s="357" t="s">
        <v>5697</v>
      </c>
      <c r="F413" s="358" t="s">
        <v>5698</v>
      </c>
      <c r="G413" s="359" t="str">
        <f t="shared" si="45"/>
        <v>фото1</v>
      </c>
      <c r="H413" s="359"/>
      <c r="I413" s="360" t="s">
        <v>5699</v>
      </c>
      <c r="J413" s="361">
        <v>110</v>
      </c>
      <c r="K413" s="362" t="s">
        <v>5584</v>
      </c>
      <c r="L413" s="363">
        <v>25</v>
      </c>
      <c r="M413" s="364">
        <v>430</v>
      </c>
      <c r="N413" s="477"/>
      <c r="O413" s="281">
        <f t="shared" si="46"/>
        <v>0</v>
      </c>
      <c r="P413" s="365"/>
      <c r="Q413" s="282"/>
      <c r="R413" s="283">
        <f t="shared" si="47"/>
        <v>17.2</v>
      </c>
    </row>
    <row r="414" spans="1:18" ht="25.5" x14ac:dyDescent="0.2">
      <c r="A414" s="468">
        <v>398</v>
      </c>
      <c r="B414" s="354">
        <v>7107</v>
      </c>
      <c r="C414" s="355" t="s">
        <v>6892</v>
      </c>
      <c r="D414" s="356"/>
      <c r="E414" s="357" t="s">
        <v>6385</v>
      </c>
      <c r="F414" s="358" t="s">
        <v>6386</v>
      </c>
      <c r="G414" s="359" t="str">
        <f t="shared" si="45"/>
        <v>фото1</v>
      </c>
      <c r="H414" s="359"/>
      <c r="I414" s="360" t="s">
        <v>6387</v>
      </c>
      <c r="J414" s="361">
        <v>120</v>
      </c>
      <c r="K414" s="362" t="s">
        <v>13</v>
      </c>
      <c r="L414" s="363">
        <v>25</v>
      </c>
      <c r="M414" s="364">
        <v>430</v>
      </c>
      <c r="N414" s="477"/>
      <c r="O414" s="281">
        <f t="shared" si="46"/>
        <v>0</v>
      </c>
      <c r="P414" s="365"/>
      <c r="Q414" s="282"/>
      <c r="R414" s="283">
        <f t="shared" si="47"/>
        <v>17.2</v>
      </c>
    </row>
    <row r="415" spans="1:18" ht="25.5" x14ac:dyDescent="0.2">
      <c r="A415" s="468">
        <v>399</v>
      </c>
      <c r="B415" s="354">
        <v>3769</v>
      </c>
      <c r="C415" s="355" t="s">
        <v>6660</v>
      </c>
      <c r="D415" s="356"/>
      <c r="E415" s="357" t="s">
        <v>5700</v>
      </c>
      <c r="F415" s="358" t="s">
        <v>5701</v>
      </c>
      <c r="G415" s="359" t="str">
        <f t="shared" si="45"/>
        <v>фото1</v>
      </c>
      <c r="H415" s="359"/>
      <c r="I415" s="360" t="s">
        <v>5702</v>
      </c>
      <c r="J415" s="361">
        <v>90</v>
      </c>
      <c r="K415" s="362" t="s">
        <v>13</v>
      </c>
      <c r="L415" s="363">
        <v>25</v>
      </c>
      <c r="M415" s="364">
        <v>520</v>
      </c>
      <c r="N415" s="477"/>
      <c r="O415" s="281">
        <f t="shared" si="46"/>
        <v>0</v>
      </c>
      <c r="P415" s="365"/>
      <c r="Q415" s="282"/>
      <c r="R415" s="283">
        <f t="shared" si="47"/>
        <v>20.8</v>
      </c>
    </row>
    <row r="416" spans="1:18" ht="25.5" x14ac:dyDescent="0.2">
      <c r="A416" s="468">
        <v>400</v>
      </c>
      <c r="B416" s="354">
        <v>7108</v>
      </c>
      <c r="C416" s="355" t="s">
        <v>6893</v>
      </c>
      <c r="D416" s="356"/>
      <c r="E416" s="357" t="s">
        <v>6388</v>
      </c>
      <c r="F416" s="358" t="s">
        <v>6389</v>
      </c>
      <c r="G416" s="359" t="str">
        <f t="shared" si="45"/>
        <v>фото1</v>
      </c>
      <c r="H416" s="359"/>
      <c r="I416" s="360" t="s">
        <v>6390</v>
      </c>
      <c r="J416" s="361">
        <v>110</v>
      </c>
      <c r="K416" s="362" t="s">
        <v>13</v>
      </c>
      <c r="L416" s="363">
        <v>25</v>
      </c>
      <c r="M416" s="364">
        <v>430</v>
      </c>
      <c r="N416" s="477"/>
      <c r="O416" s="281">
        <f t="shared" si="46"/>
        <v>0</v>
      </c>
      <c r="P416" s="365"/>
      <c r="Q416" s="282"/>
      <c r="R416" s="283">
        <f t="shared" si="47"/>
        <v>17.2</v>
      </c>
    </row>
    <row r="417" spans="1:18" ht="15.75" x14ac:dyDescent="0.2">
      <c r="A417" s="468">
        <v>401</v>
      </c>
      <c r="B417" s="354">
        <v>2793</v>
      </c>
      <c r="C417" s="355" t="s">
        <v>6661</v>
      </c>
      <c r="D417" s="356"/>
      <c r="E417" s="357" t="s">
        <v>5703</v>
      </c>
      <c r="F417" s="358" t="s">
        <v>5704</v>
      </c>
      <c r="G417" s="359" t="str">
        <f t="shared" si="45"/>
        <v>фото1</v>
      </c>
      <c r="H417" s="359"/>
      <c r="I417" s="360" t="s">
        <v>5705</v>
      </c>
      <c r="J417" s="361">
        <v>110</v>
      </c>
      <c r="K417" s="362" t="s">
        <v>13</v>
      </c>
      <c r="L417" s="363">
        <v>25</v>
      </c>
      <c r="M417" s="364">
        <v>400</v>
      </c>
      <c r="N417" s="477"/>
      <c r="O417" s="281">
        <f t="shared" si="46"/>
        <v>0</v>
      </c>
      <c r="P417" s="365"/>
      <c r="Q417" s="282"/>
      <c r="R417" s="283">
        <f t="shared" si="47"/>
        <v>16</v>
      </c>
    </row>
    <row r="418" spans="1:18" ht="38.25" x14ac:dyDescent="0.2">
      <c r="A418" s="468">
        <v>402</v>
      </c>
      <c r="B418" s="354">
        <v>5360</v>
      </c>
      <c r="C418" s="355" t="s">
        <v>9980</v>
      </c>
      <c r="D418" s="356"/>
      <c r="E418" s="357" t="s">
        <v>6894</v>
      </c>
      <c r="F418" s="358" t="s">
        <v>6895</v>
      </c>
      <c r="G418" s="359" t="str">
        <f t="shared" si="45"/>
        <v>фото1</v>
      </c>
      <c r="H418" s="359"/>
      <c r="I418" s="360" t="s">
        <v>9813</v>
      </c>
      <c r="J418" s="361">
        <v>110</v>
      </c>
      <c r="K418" s="362" t="s">
        <v>5584</v>
      </c>
      <c r="L418" s="363">
        <v>25</v>
      </c>
      <c r="M418" s="364">
        <v>526</v>
      </c>
      <c r="N418" s="477"/>
      <c r="O418" s="281">
        <f t="shared" si="46"/>
        <v>0</v>
      </c>
      <c r="P418" s="365"/>
      <c r="Q418" s="282"/>
      <c r="R418" s="283">
        <f t="shared" si="47"/>
        <v>21.04</v>
      </c>
    </row>
    <row r="419" spans="1:18" ht="38.25" x14ac:dyDescent="0.2">
      <c r="A419" s="468">
        <v>403</v>
      </c>
      <c r="B419" s="354">
        <v>232</v>
      </c>
      <c r="C419" s="355" t="s">
        <v>6896</v>
      </c>
      <c r="D419" s="356"/>
      <c r="E419" s="357" t="s">
        <v>5706</v>
      </c>
      <c r="F419" s="358" t="s">
        <v>5707</v>
      </c>
      <c r="G419" s="359" t="str">
        <f t="shared" si="45"/>
        <v>фото1</v>
      </c>
      <c r="H419" s="359"/>
      <c r="I419" s="360" t="s">
        <v>5708</v>
      </c>
      <c r="J419" s="361">
        <v>100</v>
      </c>
      <c r="K419" s="362" t="s">
        <v>13</v>
      </c>
      <c r="L419" s="363">
        <v>25</v>
      </c>
      <c r="M419" s="364">
        <v>484</v>
      </c>
      <c r="N419" s="477"/>
      <c r="O419" s="281">
        <f t="shared" si="46"/>
        <v>0</v>
      </c>
      <c r="P419" s="365"/>
      <c r="Q419" s="282"/>
      <c r="R419" s="283">
        <f t="shared" si="47"/>
        <v>19.36</v>
      </c>
    </row>
    <row r="420" spans="1:18" ht="15.75" x14ac:dyDescent="0.2">
      <c r="A420" s="468">
        <v>404</v>
      </c>
      <c r="B420" s="354">
        <v>6434</v>
      </c>
      <c r="C420" s="355" t="s">
        <v>11257</v>
      </c>
      <c r="D420" s="356"/>
      <c r="E420" s="357" t="s">
        <v>14308</v>
      </c>
      <c r="F420" s="358" t="s">
        <v>9814</v>
      </c>
      <c r="G420" s="359" t="str">
        <f t="shared" si="45"/>
        <v>фото1</v>
      </c>
      <c r="H420" s="359"/>
      <c r="I420" s="360" t="s">
        <v>9815</v>
      </c>
      <c r="J420" s="361">
        <v>90</v>
      </c>
      <c r="K420" s="362" t="s">
        <v>13</v>
      </c>
      <c r="L420" s="363">
        <v>25</v>
      </c>
      <c r="M420" s="364">
        <v>511</v>
      </c>
      <c r="N420" s="477"/>
      <c r="O420" s="281">
        <f t="shared" si="46"/>
        <v>0</v>
      </c>
      <c r="P420" s="365"/>
      <c r="Q420" s="282"/>
      <c r="R420" s="283">
        <f t="shared" si="47"/>
        <v>20.440000000000001</v>
      </c>
    </row>
    <row r="421" spans="1:18" ht="25.5" x14ac:dyDescent="0.2">
      <c r="A421" s="468">
        <v>405</v>
      </c>
      <c r="B421" s="354">
        <v>5361</v>
      </c>
      <c r="C421" s="355" t="s">
        <v>9981</v>
      </c>
      <c r="D421" s="356"/>
      <c r="E421" s="357" t="s">
        <v>6897</v>
      </c>
      <c r="F421" s="358" t="s">
        <v>6898</v>
      </c>
      <c r="G421" s="359" t="str">
        <f t="shared" si="45"/>
        <v>фото1</v>
      </c>
      <c r="H421" s="359"/>
      <c r="I421" s="360" t="s">
        <v>6899</v>
      </c>
      <c r="J421" s="361">
        <v>110</v>
      </c>
      <c r="K421" s="362" t="s">
        <v>5584</v>
      </c>
      <c r="L421" s="363">
        <v>25</v>
      </c>
      <c r="M421" s="364">
        <v>505</v>
      </c>
      <c r="N421" s="477"/>
      <c r="O421" s="281">
        <f t="shared" si="46"/>
        <v>0</v>
      </c>
      <c r="P421" s="365"/>
      <c r="Q421" s="282"/>
      <c r="R421" s="283">
        <f t="shared" si="47"/>
        <v>20.2</v>
      </c>
    </row>
    <row r="422" spans="1:18" ht="25.5" x14ac:dyDescent="0.2">
      <c r="A422" s="468">
        <v>406</v>
      </c>
      <c r="B422" s="354">
        <v>3010</v>
      </c>
      <c r="C422" s="355" t="s">
        <v>6662</v>
      </c>
      <c r="D422" s="356"/>
      <c r="E422" s="357" t="s">
        <v>4815</v>
      </c>
      <c r="F422" s="358" t="s">
        <v>4814</v>
      </c>
      <c r="G422" s="359" t="str">
        <f t="shared" si="45"/>
        <v>фото1</v>
      </c>
      <c r="H422" s="359"/>
      <c r="I422" s="360" t="s">
        <v>5709</v>
      </c>
      <c r="J422" s="361">
        <v>125</v>
      </c>
      <c r="K422" s="362" t="s">
        <v>13</v>
      </c>
      <c r="L422" s="363">
        <v>25</v>
      </c>
      <c r="M422" s="364">
        <v>430</v>
      </c>
      <c r="N422" s="477"/>
      <c r="O422" s="281">
        <f t="shared" si="46"/>
        <v>0</v>
      </c>
      <c r="P422" s="365"/>
      <c r="Q422" s="282"/>
      <c r="R422" s="283">
        <f t="shared" si="47"/>
        <v>17.2</v>
      </c>
    </row>
    <row r="423" spans="1:18" ht="38.25" x14ac:dyDescent="0.2">
      <c r="A423" s="468">
        <v>407</v>
      </c>
      <c r="B423" s="354">
        <v>6449</v>
      </c>
      <c r="C423" s="355" t="s">
        <v>9816</v>
      </c>
      <c r="D423" s="356"/>
      <c r="E423" s="357" t="s">
        <v>9817</v>
      </c>
      <c r="F423" s="358" t="s">
        <v>9818</v>
      </c>
      <c r="G423" s="359" t="str">
        <f t="shared" si="45"/>
        <v>фото1</v>
      </c>
      <c r="H423" s="359"/>
      <c r="I423" s="360" t="s">
        <v>9819</v>
      </c>
      <c r="J423" s="361">
        <v>110</v>
      </c>
      <c r="K423" s="362" t="s">
        <v>5584</v>
      </c>
      <c r="L423" s="363">
        <v>25</v>
      </c>
      <c r="M423" s="364">
        <v>526</v>
      </c>
      <c r="N423" s="477"/>
      <c r="O423" s="281">
        <f t="shared" si="46"/>
        <v>0</v>
      </c>
      <c r="P423" s="365"/>
      <c r="Q423" s="282"/>
      <c r="R423" s="283">
        <f t="shared" si="47"/>
        <v>21.04</v>
      </c>
    </row>
    <row r="424" spans="1:18" ht="38.25" x14ac:dyDescent="0.2">
      <c r="A424" s="468">
        <v>408</v>
      </c>
      <c r="B424" s="354">
        <v>233</v>
      </c>
      <c r="C424" s="355" t="s">
        <v>6663</v>
      </c>
      <c r="D424" s="356"/>
      <c r="E424" s="357" t="s">
        <v>5710</v>
      </c>
      <c r="F424" s="358" t="s">
        <v>5711</v>
      </c>
      <c r="G424" s="359" t="str">
        <f t="shared" si="45"/>
        <v>фото1</v>
      </c>
      <c r="H424" s="359"/>
      <c r="I424" s="360" t="s">
        <v>5712</v>
      </c>
      <c r="J424" s="361">
        <v>100</v>
      </c>
      <c r="K424" s="362" t="s">
        <v>13</v>
      </c>
      <c r="L424" s="363">
        <v>25</v>
      </c>
      <c r="M424" s="364">
        <v>550</v>
      </c>
      <c r="N424" s="477"/>
      <c r="O424" s="281">
        <f t="shared" si="46"/>
        <v>0</v>
      </c>
      <c r="P424" s="365"/>
      <c r="Q424" s="282"/>
      <c r="R424" s="283">
        <f t="shared" si="47"/>
        <v>22</v>
      </c>
    </row>
    <row r="425" spans="1:18" ht="15.75" x14ac:dyDescent="0.2">
      <c r="A425" s="468">
        <v>409</v>
      </c>
      <c r="B425" s="354">
        <v>421</v>
      </c>
      <c r="C425" s="355" t="s">
        <v>6900</v>
      </c>
      <c r="D425" s="356"/>
      <c r="E425" s="357" t="s">
        <v>4251</v>
      </c>
      <c r="F425" s="358" t="s">
        <v>4250</v>
      </c>
      <c r="G425" s="359" t="str">
        <f t="shared" si="45"/>
        <v>фото1</v>
      </c>
      <c r="H425" s="359"/>
      <c r="I425" s="360" t="s">
        <v>5713</v>
      </c>
      <c r="J425" s="361">
        <v>120</v>
      </c>
      <c r="K425" s="362" t="s">
        <v>13</v>
      </c>
      <c r="L425" s="363">
        <v>25</v>
      </c>
      <c r="M425" s="364">
        <v>400</v>
      </c>
      <c r="N425" s="477"/>
      <c r="O425" s="281">
        <f t="shared" si="46"/>
        <v>0</v>
      </c>
      <c r="P425" s="365"/>
      <c r="Q425" s="282"/>
      <c r="R425" s="283">
        <f t="shared" si="47"/>
        <v>16</v>
      </c>
    </row>
    <row r="426" spans="1:18" ht="25.5" x14ac:dyDescent="0.2">
      <c r="A426" s="468">
        <v>410</v>
      </c>
      <c r="B426" s="354">
        <v>1534</v>
      </c>
      <c r="C426" s="355" t="s">
        <v>6664</v>
      </c>
      <c r="D426" s="356"/>
      <c r="E426" s="357" t="s">
        <v>5714</v>
      </c>
      <c r="F426" s="358" t="s">
        <v>5715</v>
      </c>
      <c r="G426" s="359" t="str">
        <f t="shared" si="45"/>
        <v>фото1</v>
      </c>
      <c r="H426" s="359"/>
      <c r="I426" s="360" t="s">
        <v>5716</v>
      </c>
      <c r="J426" s="361">
        <v>120</v>
      </c>
      <c r="K426" s="362" t="s">
        <v>13</v>
      </c>
      <c r="L426" s="363">
        <v>25</v>
      </c>
      <c r="M426" s="364">
        <v>544</v>
      </c>
      <c r="N426" s="477"/>
      <c r="O426" s="281">
        <f t="shared" si="46"/>
        <v>0</v>
      </c>
      <c r="P426" s="365"/>
      <c r="Q426" s="282"/>
      <c r="R426" s="283">
        <f t="shared" si="47"/>
        <v>21.76</v>
      </c>
    </row>
    <row r="427" spans="1:18" ht="38.25" x14ac:dyDescent="0.2">
      <c r="A427" s="468">
        <v>411</v>
      </c>
      <c r="B427" s="354">
        <v>2951</v>
      </c>
      <c r="C427" s="355" t="s">
        <v>6665</v>
      </c>
      <c r="D427" s="356"/>
      <c r="E427" s="357" t="s">
        <v>5717</v>
      </c>
      <c r="F427" s="358" t="s">
        <v>5718</v>
      </c>
      <c r="G427" s="359" t="str">
        <f t="shared" si="45"/>
        <v>фото1</v>
      </c>
      <c r="H427" s="359"/>
      <c r="I427" s="360" t="s">
        <v>10254</v>
      </c>
      <c r="J427" s="361">
        <v>120</v>
      </c>
      <c r="K427" s="362" t="s">
        <v>13</v>
      </c>
      <c r="L427" s="363">
        <v>25</v>
      </c>
      <c r="M427" s="364">
        <v>669</v>
      </c>
      <c r="N427" s="477"/>
      <c r="O427" s="281">
        <f t="shared" si="46"/>
        <v>0</v>
      </c>
      <c r="P427" s="365"/>
      <c r="Q427" s="282"/>
      <c r="R427" s="283">
        <f t="shared" si="47"/>
        <v>26.76</v>
      </c>
    </row>
    <row r="428" spans="1:18" ht="15.75" x14ac:dyDescent="0.2">
      <c r="A428" s="468">
        <v>412</v>
      </c>
      <c r="B428" s="354">
        <v>3781</v>
      </c>
      <c r="C428" s="355" t="s">
        <v>6666</v>
      </c>
      <c r="D428" s="356"/>
      <c r="E428" s="357" t="s">
        <v>5719</v>
      </c>
      <c r="F428" s="358" t="s">
        <v>5720</v>
      </c>
      <c r="G428" s="359" t="str">
        <f t="shared" si="45"/>
        <v>фото1</v>
      </c>
      <c r="H428" s="359"/>
      <c r="I428" s="360" t="s">
        <v>5721</v>
      </c>
      <c r="J428" s="361">
        <v>110</v>
      </c>
      <c r="K428" s="362" t="s">
        <v>13</v>
      </c>
      <c r="L428" s="363">
        <v>25</v>
      </c>
      <c r="M428" s="364">
        <v>630</v>
      </c>
      <c r="N428" s="477"/>
      <c r="O428" s="281">
        <f t="shared" si="46"/>
        <v>0</v>
      </c>
      <c r="P428" s="365"/>
      <c r="Q428" s="282"/>
      <c r="R428" s="283">
        <f t="shared" si="47"/>
        <v>25.2</v>
      </c>
    </row>
    <row r="429" spans="1:18" ht="25.5" x14ac:dyDescent="0.2">
      <c r="A429" s="468">
        <v>413</v>
      </c>
      <c r="B429" s="354">
        <v>4280</v>
      </c>
      <c r="C429" s="355" t="s">
        <v>10255</v>
      </c>
      <c r="D429" s="356"/>
      <c r="E429" s="357" t="s">
        <v>10256</v>
      </c>
      <c r="F429" s="358" t="s">
        <v>10257</v>
      </c>
      <c r="G429" s="359" t="str">
        <f t="shared" si="45"/>
        <v>фото1</v>
      </c>
      <c r="H429" s="359"/>
      <c r="I429" s="360" t="s">
        <v>10258</v>
      </c>
      <c r="J429" s="361">
        <v>120</v>
      </c>
      <c r="K429" s="362" t="s">
        <v>5584</v>
      </c>
      <c r="L429" s="363">
        <v>25</v>
      </c>
      <c r="M429" s="364">
        <v>526</v>
      </c>
      <c r="N429" s="477"/>
      <c r="O429" s="281">
        <f t="shared" si="46"/>
        <v>0</v>
      </c>
      <c r="P429" s="365"/>
      <c r="Q429" s="282"/>
      <c r="R429" s="283">
        <f t="shared" si="47"/>
        <v>21.04</v>
      </c>
    </row>
    <row r="430" spans="1:18" ht="25.5" x14ac:dyDescent="0.2">
      <c r="A430" s="468">
        <v>414</v>
      </c>
      <c r="B430" s="354">
        <v>3783</v>
      </c>
      <c r="C430" s="355" t="s">
        <v>6667</v>
      </c>
      <c r="D430" s="356"/>
      <c r="E430" s="357" t="s">
        <v>5722</v>
      </c>
      <c r="F430" s="358" t="s">
        <v>5723</v>
      </c>
      <c r="G430" s="359" t="str">
        <f t="shared" si="45"/>
        <v>фото1</v>
      </c>
      <c r="H430" s="359"/>
      <c r="I430" s="360" t="s">
        <v>5724</v>
      </c>
      <c r="J430" s="361">
        <v>110</v>
      </c>
      <c r="K430" s="362" t="s">
        <v>13</v>
      </c>
      <c r="L430" s="363">
        <v>25</v>
      </c>
      <c r="M430" s="364">
        <v>505</v>
      </c>
      <c r="N430" s="477"/>
      <c r="O430" s="281">
        <f t="shared" si="46"/>
        <v>0</v>
      </c>
      <c r="P430" s="365"/>
      <c r="Q430" s="282"/>
      <c r="R430" s="283">
        <f t="shared" si="47"/>
        <v>20.2</v>
      </c>
    </row>
    <row r="431" spans="1:18" ht="15.75" x14ac:dyDescent="0.2">
      <c r="A431" s="468">
        <v>415</v>
      </c>
      <c r="B431" s="354">
        <v>7115</v>
      </c>
      <c r="C431" s="355" t="s">
        <v>6901</v>
      </c>
      <c r="D431" s="356"/>
      <c r="E431" s="357" t="s">
        <v>6391</v>
      </c>
      <c r="F431" s="358" t="s">
        <v>6392</v>
      </c>
      <c r="G431" s="359" t="str">
        <f t="shared" si="45"/>
        <v>фото1</v>
      </c>
      <c r="H431" s="359"/>
      <c r="I431" s="360" t="s">
        <v>6393</v>
      </c>
      <c r="J431" s="361">
        <v>110</v>
      </c>
      <c r="K431" s="362" t="s">
        <v>13</v>
      </c>
      <c r="L431" s="363">
        <v>25</v>
      </c>
      <c r="M431" s="364">
        <v>526</v>
      </c>
      <c r="N431" s="477"/>
      <c r="O431" s="281">
        <f t="shared" si="46"/>
        <v>0</v>
      </c>
      <c r="P431" s="365"/>
      <c r="Q431" s="282"/>
      <c r="R431" s="283">
        <f t="shared" si="47"/>
        <v>21.04</v>
      </c>
    </row>
    <row r="432" spans="1:18" ht="25.5" x14ac:dyDescent="0.2">
      <c r="A432" s="468">
        <v>416</v>
      </c>
      <c r="B432" s="354">
        <v>6437</v>
      </c>
      <c r="C432" s="355" t="s">
        <v>9820</v>
      </c>
      <c r="D432" s="356"/>
      <c r="E432" s="357" t="s">
        <v>9134</v>
      </c>
      <c r="F432" s="358" t="s">
        <v>9821</v>
      </c>
      <c r="G432" s="359" t="str">
        <f t="shared" si="45"/>
        <v>фото1</v>
      </c>
      <c r="H432" s="359"/>
      <c r="I432" s="360" t="s">
        <v>9822</v>
      </c>
      <c r="J432" s="361">
        <v>100</v>
      </c>
      <c r="K432" s="362" t="s">
        <v>5584</v>
      </c>
      <c r="L432" s="363">
        <v>25</v>
      </c>
      <c r="M432" s="364">
        <v>526</v>
      </c>
      <c r="N432" s="477"/>
      <c r="O432" s="281">
        <f t="shared" si="46"/>
        <v>0</v>
      </c>
      <c r="P432" s="365"/>
      <c r="Q432" s="282"/>
      <c r="R432" s="283">
        <f t="shared" si="47"/>
        <v>21.04</v>
      </c>
    </row>
    <row r="433" spans="1:18" ht="25.5" x14ac:dyDescent="0.2">
      <c r="A433" s="468">
        <v>417</v>
      </c>
      <c r="B433" s="354">
        <v>3895</v>
      </c>
      <c r="C433" s="355" t="s">
        <v>10259</v>
      </c>
      <c r="D433" s="356"/>
      <c r="E433" s="357" t="s">
        <v>10260</v>
      </c>
      <c r="F433" s="358" t="s">
        <v>10261</v>
      </c>
      <c r="G433" s="359" t="str">
        <f t="shared" si="45"/>
        <v>фото1</v>
      </c>
      <c r="H433" s="359"/>
      <c r="I433" s="360" t="s">
        <v>11749</v>
      </c>
      <c r="J433" s="361">
        <v>130</v>
      </c>
      <c r="K433" s="362" t="s">
        <v>50</v>
      </c>
      <c r="L433" s="363">
        <v>25</v>
      </c>
      <c r="M433" s="364">
        <v>520</v>
      </c>
      <c r="N433" s="477"/>
      <c r="O433" s="281">
        <f t="shared" si="46"/>
        <v>0</v>
      </c>
      <c r="P433" s="365"/>
      <c r="Q433" s="282"/>
      <c r="R433" s="283">
        <f t="shared" si="47"/>
        <v>20.8</v>
      </c>
    </row>
    <row r="434" spans="1:18" ht="25.5" x14ac:dyDescent="0.2">
      <c r="A434" s="468">
        <v>418</v>
      </c>
      <c r="B434" s="354">
        <v>4355</v>
      </c>
      <c r="C434" s="355" t="s">
        <v>6902</v>
      </c>
      <c r="D434" s="356"/>
      <c r="E434" s="357" t="s">
        <v>5725</v>
      </c>
      <c r="F434" s="358" t="s">
        <v>5726</v>
      </c>
      <c r="G434" s="359" t="str">
        <f t="shared" si="45"/>
        <v>фото1</v>
      </c>
      <c r="H434" s="359"/>
      <c r="I434" s="360" t="s">
        <v>5727</v>
      </c>
      <c r="J434" s="361">
        <v>110</v>
      </c>
      <c r="K434" s="362" t="s">
        <v>13</v>
      </c>
      <c r="L434" s="363">
        <v>25</v>
      </c>
      <c r="M434" s="364">
        <v>654</v>
      </c>
      <c r="N434" s="477"/>
      <c r="O434" s="281">
        <f t="shared" si="46"/>
        <v>0</v>
      </c>
      <c r="P434" s="365"/>
      <c r="Q434" s="282"/>
      <c r="R434" s="283">
        <f t="shared" si="47"/>
        <v>26.16</v>
      </c>
    </row>
    <row r="435" spans="1:18" ht="15.75" x14ac:dyDescent="0.2">
      <c r="A435" s="468">
        <v>419</v>
      </c>
      <c r="B435" s="354">
        <v>394</v>
      </c>
      <c r="C435" s="355" t="s">
        <v>6668</v>
      </c>
      <c r="D435" s="356"/>
      <c r="E435" s="357" t="s">
        <v>4279</v>
      </c>
      <c r="F435" s="358" t="s">
        <v>4278</v>
      </c>
      <c r="G435" s="359" t="str">
        <f t="shared" si="45"/>
        <v>фото1</v>
      </c>
      <c r="H435" s="359"/>
      <c r="I435" s="360" t="s">
        <v>5728</v>
      </c>
      <c r="J435" s="361">
        <v>110</v>
      </c>
      <c r="K435" s="362" t="s">
        <v>13</v>
      </c>
      <c r="L435" s="363">
        <v>25</v>
      </c>
      <c r="M435" s="364">
        <v>356</v>
      </c>
      <c r="N435" s="477"/>
      <c r="O435" s="281">
        <f t="shared" si="46"/>
        <v>0</v>
      </c>
      <c r="P435" s="365"/>
      <c r="Q435" s="282"/>
      <c r="R435" s="283">
        <f t="shared" si="47"/>
        <v>14.24</v>
      </c>
    </row>
    <row r="436" spans="1:18" ht="38.25" x14ac:dyDescent="0.2">
      <c r="A436" s="468">
        <v>420</v>
      </c>
      <c r="B436" s="354">
        <v>3896</v>
      </c>
      <c r="C436" s="355" t="s">
        <v>10262</v>
      </c>
      <c r="D436" s="356"/>
      <c r="E436" s="357" t="s">
        <v>10263</v>
      </c>
      <c r="F436" s="358" t="s">
        <v>10264</v>
      </c>
      <c r="G436" s="359" t="str">
        <f t="shared" si="45"/>
        <v>фото1</v>
      </c>
      <c r="H436" s="359"/>
      <c r="I436" s="360" t="s">
        <v>10265</v>
      </c>
      <c r="J436" s="361">
        <v>120</v>
      </c>
      <c r="K436" s="362" t="s">
        <v>5584</v>
      </c>
      <c r="L436" s="363">
        <v>25</v>
      </c>
      <c r="M436" s="364">
        <v>526</v>
      </c>
      <c r="N436" s="477"/>
      <c r="O436" s="281">
        <f t="shared" si="46"/>
        <v>0</v>
      </c>
      <c r="P436" s="365"/>
      <c r="Q436" s="282"/>
      <c r="R436" s="283">
        <f t="shared" si="47"/>
        <v>21.04</v>
      </c>
    </row>
    <row r="437" spans="1:18" ht="25.5" x14ac:dyDescent="0.2">
      <c r="A437" s="468">
        <v>421</v>
      </c>
      <c r="B437" s="354">
        <v>3035</v>
      </c>
      <c r="C437" s="355" t="s">
        <v>6669</v>
      </c>
      <c r="D437" s="356"/>
      <c r="E437" s="357" t="s">
        <v>5729</v>
      </c>
      <c r="F437" s="358" t="s">
        <v>5730</v>
      </c>
      <c r="G437" s="359" t="str">
        <f t="shared" ref="G437:G499" si="48">HYPERLINK("http://www.gardenbulbs.ru/images/Lilium_CL/thumbnails/"&amp;C437&amp;".jpg","фото1")</f>
        <v>фото1</v>
      </c>
      <c r="H437" s="359"/>
      <c r="I437" s="360" t="s">
        <v>5731</v>
      </c>
      <c r="J437" s="361">
        <v>120</v>
      </c>
      <c r="K437" s="362" t="s">
        <v>13</v>
      </c>
      <c r="L437" s="363">
        <v>25</v>
      </c>
      <c r="M437" s="364">
        <v>535</v>
      </c>
      <c r="N437" s="477"/>
      <c r="O437" s="281">
        <f t="shared" ref="O437:O499" si="49">IF(ISERROR(M437*N437),0,M437*N437)</f>
        <v>0</v>
      </c>
      <c r="P437" s="365"/>
      <c r="Q437" s="282"/>
      <c r="R437" s="283">
        <f t="shared" ref="R437:R499" si="50">M437/L437</f>
        <v>21.4</v>
      </c>
    </row>
    <row r="438" spans="1:18" ht="38.25" x14ac:dyDescent="0.2">
      <c r="A438" s="468">
        <v>422</v>
      </c>
      <c r="B438" s="354">
        <v>3034</v>
      </c>
      <c r="C438" s="355" t="s">
        <v>6670</v>
      </c>
      <c r="D438" s="356"/>
      <c r="E438" s="357" t="s">
        <v>5732</v>
      </c>
      <c r="F438" s="358" t="s">
        <v>5733</v>
      </c>
      <c r="G438" s="359" t="str">
        <f t="shared" si="48"/>
        <v>фото1</v>
      </c>
      <c r="H438" s="359"/>
      <c r="I438" s="360" t="s">
        <v>5734</v>
      </c>
      <c r="J438" s="361">
        <v>120</v>
      </c>
      <c r="K438" s="362" t="s">
        <v>13</v>
      </c>
      <c r="L438" s="363">
        <v>25</v>
      </c>
      <c r="M438" s="364">
        <v>684</v>
      </c>
      <c r="N438" s="477"/>
      <c r="O438" s="281">
        <f t="shared" si="49"/>
        <v>0</v>
      </c>
      <c r="P438" s="365"/>
      <c r="Q438" s="282"/>
      <c r="R438" s="283">
        <f t="shared" si="50"/>
        <v>27.36</v>
      </c>
    </row>
    <row r="439" spans="1:18" ht="25.5" x14ac:dyDescent="0.2">
      <c r="A439" s="468">
        <v>423</v>
      </c>
      <c r="B439" s="354">
        <v>3891</v>
      </c>
      <c r="C439" s="355" t="s">
        <v>10266</v>
      </c>
      <c r="D439" s="356"/>
      <c r="E439" s="357" t="s">
        <v>10267</v>
      </c>
      <c r="F439" s="358" t="s">
        <v>10268</v>
      </c>
      <c r="G439" s="359" t="str">
        <f t="shared" si="48"/>
        <v>фото1</v>
      </c>
      <c r="H439" s="359"/>
      <c r="I439" s="360" t="s">
        <v>10269</v>
      </c>
      <c r="J439" s="361">
        <v>110</v>
      </c>
      <c r="K439" s="362" t="s">
        <v>5584</v>
      </c>
      <c r="L439" s="363">
        <v>25</v>
      </c>
      <c r="M439" s="364">
        <v>511</v>
      </c>
      <c r="N439" s="477"/>
      <c r="O439" s="281">
        <f t="shared" si="49"/>
        <v>0</v>
      </c>
      <c r="P439" s="365"/>
      <c r="Q439" s="282"/>
      <c r="R439" s="283">
        <f t="shared" si="50"/>
        <v>20.440000000000001</v>
      </c>
    </row>
    <row r="440" spans="1:18" ht="25.5" x14ac:dyDescent="0.2">
      <c r="A440" s="468">
        <v>424</v>
      </c>
      <c r="B440" s="354">
        <v>4282</v>
      </c>
      <c r="C440" s="355" t="s">
        <v>10270</v>
      </c>
      <c r="D440" s="356"/>
      <c r="E440" s="357" t="s">
        <v>10271</v>
      </c>
      <c r="F440" s="358" t="s">
        <v>10272</v>
      </c>
      <c r="G440" s="359" t="str">
        <f t="shared" si="48"/>
        <v>фото1</v>
      </c>
      <c r="H440" s="359"/>
      <c r="I440" s="360" t="s">
        <v>10273</v>
      </c>
      <c r="J440" s="361">
        <v>120</v>
      </c>
      <c r="K440" s="362" t="s">
        <v>50</v>
      </c>
      <c r="L440" s="363">
        <v>25</v>
      </c>
      <c r="M440" s="364">
        <v>595</v>
      </c>
      <c r="N440" s="477"/>
      <c r="O440" s="281">
        <f t="shared" si="49"/>
        <v>0</v>
      </c>
      <c r="P440" s="365"/>
      <c r="Q440" s="282"/>
      <c r="R440" s="283">
        <f t="shared" si="50"/>
        <v>23.8</v>
      </c>
    </row>
    <row r="441" spans="1:18" ht="25.5" x14ac:dyDescent="0.2">
      <c r="A441" s="468">
        <v>425</v>
      </c>
      <c r="B441" s="354">
        <v>6451</v>
      </c>
      <c r="C441" s="355" t="s">
        <v>9823</v>
      </c>
      <c r="D441" s="356"/>
      <c r="E441" s="357" t="s">
        <v>9824</v>
      </c>
      <c r="F441" s="358" t="s">
        <v>9825</v>
      </c>
      <c r="G441" s="359" t="str">
        <f t="shared" si="48"/>
        <v>фото1</v>
      </c>
      <c r="H441" s="359"/>
      <c r="I441" s="360" t="s">
        <v>9826</v>
      </c>
      <c r="J441" s="361">
        <v>120</v>
      </c>
      <c r="K441" s="362" t="s">
        <v>13</v>
      </c>
      <c r="L441" s="363">
        <v>25</v>
      </c>
      <c r="M441" s="364">
        <v>630</v>
      </c>
      <c r="N441" s="477"/>
      <c r="O441" s="281">
        <f t="shared" si="49"/>
        <v>0</v>
      </c>
      <c r="P441" s="365"/>
      <c r="Q441" s="282"/>
      <c r="R441" s="283">
        <f t="shared" si="50"/>
        <v>25.2</v>
      </c>
    </row>
    <row r="442" spans="1:18" ht="25.5" x14ac:dyDescent="0.2">
      <c r="A442" s="468">
        <v>426</v>
      </c>
      <c r="B442" s="354">
        <v>3766</v>
      </c>
      <c r="C442" s="355" t="s">
        <v>6671</v>
      </c>
      <c r="D442" s="356"/>
      <c r="E442" s="357" t="s">
        <v>5736</v>
      </c>
      <c r="F442" s="358" t="s">
        <v>5737</v>
      </c>
      <c r="G442" s="359" t="str">
        <f t="shared" si="48"/>
        <v>фото1</v>
      </c>
      <c r="H442" s="359"/>
      <c r="I442" s="360" t="s">
        <v>5738</v>
      </c>
      <c r="J442" s="361">
        <v>100</v>
      </c>
      <c r="K442" s="362" t="s">
        <v>13</v>
      </c>
      <c r="L442" s="363">
        <v>25</v>
      </c>
      <c r="M442" s="364">
        <v>520</v>
      </c>
      <c r="N442" s="477"/>
      <c r="O442" s="281">
        <f t="shared" si="49"/>
        <v>0</v>
      </c>
      <c r="P442" s="365"/>
      <c r="Q442" s="282"/>
      <c r="R442" s="283">
        <f t="shared" si="50"/>
        <v>20.8</v>
      </c>
    </row>
    <row r="443" spans="1:18" ht="25.5" x14ac:dyDescent="0.2">
      <c r="A443" s="468">
        <v>427</v>
      </c>
      <c r="B443" s="354">
        <v>7118</v>
      </c>
      <c r="C443" s="355" t="s">
        <v>6903</v>
      </c>
      <c r="D443" s="356"/>
      <c r="E443" s="357" t="s">
        <v>6394</v>
      </c>
      <c r="F443" s="358" t="s">
        <v>6395</v>
      </c>
      <c r="G443" s="359" t="str">
        <f t="shared" si="48"/>
        <v>фото1</v>
      </c>
      <c r="H443" s="359"/>
      <c r="I443" s="360" t="s">
        <v>6396</v>
      </c>
      <c r="J443" s="361">
        <v>110</v>
      </c>
      <c r="K443" s="362" t="s">
        <v>5584</v>
      </c>
      <c r="L443" s="363">
        <v>25</v>
      </c>
      <c r="M443" s="364">
        <v>526</v>
      </c>
      <c r="N443" s="477"/>
      <c r="O443" s="281">
        <f t="shared" si="49"/>
        <v>0</v>
      </c>
      <c r="P443" s="365"/>
      <c r="Q443" s="282"/>
      <c r="R443" s="283">
        <f t="shared" si="50"/>
        <v>21.04</v>
      </c>
    </row>
    <row r="444" spans="1:18" ht="25.5" x14ac:dyDescent="0.2">
      <c r="A444" s="468">
        <v>428</v>
      </c>
      <c r="B444" s="354">
        <v>234</v>
      </c>
      <c r="C444" s="355" t="s">
        <v>6672</v>
      </c>
      <c r="D444" s="356"/>
      <c r="E444" s="357" t="s">
        <v>5739</v>
      </c>
      <c r="F444" s="358" t="s">
        <v>5740</v>
      </c>
      <c r="G444" s="359" t="str">
        <f t="shared" si="48"/>
        <v>фото1</v>
      </c>
      <c r="H444" s="359"/>
      <c r="I444" s="360" t="s">
        <v>5741</v>
      </c>
      <c r="J444" s="361">
        <v>100</v>
      </c>
      <c r="K444" s="362" t="s">
        <v>13</v>
      </c>
      <c r="L444" s="363">
        <v>25</v>
      </c>
      <c r="M444" s="364">
        <v>535</v>
      </c>
      <c r="N444" s="477"/>
      <c r="O444" s="281">
        <f t="shared" si="49"/>
        <v>0</v>
      </c>
      <c r="P444" s="365"/>
      <c r="Q444" s="282"/>
      <c r="R444" s="283">
        <f t="shared" si="50"/>
        <v>21.4</v>
      </c>
    </row>
    <row r="445" spans="1:18" ht="25.5" x14ac:dyDescent="0.2">
      <c r="A445" s="468">
        <v>429</v>
      </c>
      <c r="B445" s="354">
        <v>429</v>
      </c>
      <c r="C445" s="355" t="s">
        <v>6673</v>
      </c>
      <c r="D445" s="356"/>
      <c r="E445" s="357" t="s">
        <v>5742</v>
      </c>
      <c r="F445" s="358" t="s">
        <v>5743</v>
      </c>
      <c r="G445" s="359" t="str">
        <f t="shared" si="48"/>
        <v>фото1</v>
      </c>
      <c r="H445" s="359"/>
      <c r="I445" s="360" t="s">
        <v>5744</v>
      </c>
      <c r="J445" s="361">
        <v>100</v>
      </c>
      <c r="K445" s="362" t="s">
        <v>13</v>
      </c>
      <c r="L445" s="363">
        <v>25</v>
      </c>
      <c r="M445" s="364">
        <v>451</v>
      </c>
      <c r="N445" s="477"/>
      <c r="O445" s="281">
        <f t="shared" si="49"/>
        <v>0</v>
      </c>
      <c r="P445" s="365"/>
      <c r="Q445" s="282"/>
      <c r="R445" s="283">
        <f t="shared" si="50"/>
        <v>18.04</v>
      </c>
    </row>
    <row r="446" spans="1:18" ht="38.25" x14ac:dyDescent="0.2">
      <c r="A446" s="468">
        <v>430</v>
      </c>
      <c r="B446" s="354">
        <v>3603</v>
      </c>
      <c r="C446" s="355" t="s">
        <v>10274</v>
      </c>
      <c r="D446" s="356"/>
      <c r="E446" s="357" t="s">
        <v>10275</v>
      </c>
      <c r="F446" s="358" t="s">
        <v>10276</v>
      </c>
      <c r="G446" s="359" t="str">
        <f t="shared" si="48"/>
        <v>фото1</v>
      </c>
      <c r="H446" s="359"/>
      <c r="I446" s="360" t="s">
        <v>10277</v>
      </c>
      <c r="J446" s="361">
        <v>120</v>
      </c>
      <c r="K446" s="362" t="s">
        <v>5584</v>
      </c>
      <c r="L446" s="363">
        <v>25</v>
      </c>
      <c r="M446" s="364">
        <v>526</v>
      </c>
      <c r="N446" s="477"/>
      <c r="O446" s="281">
        <f t="shared" si="49"/>
        <v>0</v>
      </c>
      <c r="P446" s="365"/>
      <c r="Q446" s="282"/>
      <c r="R446" s="283">
        <f t="shared" si="50"/>
        <v>21.04</v>
      </c>
    </row>
    <row r="447" spans="1:18" ht="25.5" x14ac:dyDescent="0.2">
      <c r="A447" s="468">
        <v>431</v>
      </c>
      <c r="B447" s="354">
        <v>1463</v>
      </c>
      <c r="C447" s="355" t="s">
        <v>6674</v>
      </c>
      <c r="D447" s="356"/>
      <c r="E447" s="357" t="s">
        <v>4849</v>
      </c>
      <c r="F447" s="358" t="s">
        <v>5745</v>
      </c>
      <c r="G447" s="359" t="str">
        <f t="shared" si="48"/>
        <v>фото1</v>
      </c>
      <c r="H447" s="359"/>
      <c r="I447" s="360" t="s">
        <v>5746</v>
      </c>
      <c r="J447" s="361">
        <v>100</v>
      </c>
      <c r="K447" s="362" t="s">
        <v>13</v>
      </c>
      <c r="L447" s="363">
        <v>25</v>
      </c>
      <c r="M447" s="364">
        <v>415</v>
      </c>
      <c r="N447" s="477"/>
      <c r="O447" s="281">
        <f t="shared" si="49"/>
        <v>0</v>
      </c>
      <c r="P447" s="365"/>
      <c r="Q447" s="282"/>
      <c r="R447" s="283">
        <f t="shared" si="50"/>
        <v>16.600000000000001</v>
      </c>
    </row>
    <row r="448" spans="1:18" ht="25.5" x14ac:dyDescent="0.2">
      <c r="A448" s="468">
        <v>432</v>
      </c>
      <c r="B448" s="354">
        <v>9425</v>
      </c>
      <c r="C448" s="355" t="s">
        <v>11750</v>
      </c>
      <c r="D448" s="356"/>
      <c r="E448" s="357" t="s">
        <v>11751</v>
      </c>
      <c r="F448" s="358" t="s">
        <v>11752</v>
      </c>
      <c r="G448" s="359" t="str">
        <f t="shared" si="48"/>
        <v>фото1</v>
      </c>
      <c r="H448" s="359"/>
      <c r="I448" s="360" t="s">
        <v>11753</v>
      </c>
      <c r="J448" s="361">
        <v>100</v>
      </c>
      <c r="K448" s="362" t="s">
        <v>5584</v>
      </c>
      <c r="L448" s="363">
        <v>25</v>
      </c>
      <c r="M448" s="364">
        <v>526</v>
      </c>
      <c r="N448" s="477"/>
      <c r="O448" s="281">
        <f t="shared" si="49"/>
        <v>0</v>
      </c>
      <c r="P448" s="365"/>
      <c r="Q448" s="282" t="s">
        <v>11622</v>
      </c>
      <c r="R448" s="283">
        <f t="shared" si="50"/>
        <v>21.04</v>
      </c>
    </row>
    <row r="449" spans="1:18" ht="25.5" x14ac:dyDescent="0.2">
      <c r="A449" s="468">
        <v>433</v>
      </c>
      <c r="B449" s="354">
        <v>2795</v>
      </c>
      <c r="C449" s="355" t="s">
        <v>6675</v>
      </c>
      <c r="D449" s="356"/>
      <c r="E449" s="357" t="s">
        <v>5747</v>
      </c>
      <c r="F449" s="358" t="s">
        <v>5748</v>
      </c>
      <c r="G449" s="359" t="str">
        <f t="shared" si="48"/>
        <v>фото1</v>
      </c>
      <c r="H449" s="359"/>
      <c r="I449" s="360" t="s">
        <v>5749</v>
      </c>
      <c r="J449" s="361">
        <v>110</v>
      </c>
      <c r="K449" s="362" t="s">
        <v>13</v>
      </c>
      <c r="L449" s="363">
        <v>25</v>
      </c>
      <c r="M449" s="364">
        <v>469</v>
      </c>
      <c r="N449" s="477"/>
      <c r="O449" s="281">
        <f t="shared" si="49"/>
        <v>0</v>
      </c>
      <c r="P449" s="365"/>
      <c r="Q449" s="282"/>
      <c r="R449" s="283">
        <f t="shared" si="50"/>
        <v>18.760000000000002</v>
      </c>
    </row>
    <row r="450" spans="1:18" ht="25.5" x14ac:dyDescent="0.2">
      <c r="A450" s="468">
        <v>434</v>
      </c>
      <c r="B450" s="354">
        <v>9426</v>
      </c>
      <c r="C450" s="355" t="s">
        <v>11754</v>
      </c>
      <c r="D450" s="356"/>
      <c r="E450" s="357" t="s">
        <v>11755</v>
      </c>
      <c r="F450" s="358" t="s">
        <v>11756</v>
      </c>
      <c r="G450" s="359" t="str">
        <f t="shared" si="48"/>
        <v>фото1</v>
      </c>
      <c r="H450" s="359"/>
      <c r="I450" s="360" t="s">
        <v>11757</v>
      </c>
      <c r="J450" s="361">
        <v>100</v>
      </c>
      <c r="K450" s="362" t="s">
        <v>5584</v>
      </c>
      <c r="L450" s="363">
        <v>25</v>
      </c>
      <c r="M450" s="364">
        <v>526</v>
      </c>
      <c r="N450" s="477"/>
      <c r="O450" s="281">
        <f t="shared" si="49"/>
        <v>0</v>
      </c>
      <c r="P450" s="365"/>
      <c r="Q450" s="282" t="s">
        <v>11622</v>
      </c>
      <c r="R450" s="283">
        <f t="shared" si="50"/>
        <v>21.04</v>
      </c>
    </row>
    <row r="451" spans="1:18" ht="25.5" x14ac:dyDescent="0.2">
      <c r="A451" s="468">
        <v>435</v>
      </c>
      <c r="B451" s="354">
        <v>6459</v>
      </c>
      <c r="C451" s="355" t="s">
        <v>9827</v>
      </c>
      <c r="D451" s="356"/>
      <c r="E451" s="357" t="s">
        <v>9828</v>
      </c>
      <c r="F451" s="358" t="s">
        <v>9829</v>
      </c>
      <c r="G451" s="359" t="str">
        <f t="shared" si="48"/>
        <v>фото1</v>
      </c>
      <c r="H451" s="359"/>
      <c r="I451" s="360" t="s">
        <v>9830</v>
      </c>
      <c r="J451" s="361">
        <v>100</v>
      </c>
      <c r="K451" s="362" t="s">
        <v>5584</v>
      </c>
      <c r="L451" s="363">
        <v>25</v>
      </c>
      <c r="M451" s="364">
        <v>526</v>
      </c>
      <c r="N451" s="477"/>
      <c r="O451" s="281">
        <f t="shared" si="49"/>
        <v>0</v>
      </c>
      <c r="P451" s="365"/>
      <c r="Q451" s="282"/>
      <c r="R451" s="283">
        <f t="shared" si="50"/>
        <v>21.04</v>
      </c>
    </row>
    <row r="452" spans="1:18" ht="25.5" x14ac:dyDescent="0.2">
      <c r="A452" s="468">
        <v>436</v>
      </c>
      <c r="B452" s="354">
        <v>5749</v>
      </c>
      <c r="C452" s="355" t="s">
        <v>9831</v>
      </c>
      <c r="D452" s="356"/>
      <c r="E452" s="357" t="s">
        <v>9832</v>
      </c>
      <c r="F452" s="358" t="s">
        <v>9833</v>
      </c>
      <c r="G452" s="359" t="str">
        <f t="shared" si="48"/>
        <v>фото1</v>
      </c>
      <c r="H452" s="359"/>
      <c r="I452" s="360" t="s">
        <v>9834</v>
      </c>
      <c r="J452" s="361">
        <v>120</v>
      </c>
      <c r="K452" s="362" t="s">
        <v>5584</v>
      </c>
      <c r="L452" s="363">
        <v>25</v>
      </c>
      <c r="M452" s="364">
        <v>526</v>
      </c>
      <c r="N452" s="477"/>
      <c r="O452" s="281">
        <f t="shared" si="49"/>
        <v>0</v>
      </c>
      <c r="P452" s="365"/>
      <c r="Q452" s="282"/>
      <c r="R452" s="283">
        <f t="shared" si="50"/>
        <v>21.04</v>
      </c>
    </row>
    <row r="453" spans="1:18" ht="25.5" x14ac:dyDescent="0.2">
      <c r="A453" s="468">
        <v>437</v>
      </c>
      <c r="B453" s="354">
        <v>237</v>
      </c>
      <c r="C453" s="355" t="s">
        <v>6676</v>
      </c>
      <c r="D453" s="356"/>
      <c r="E453" s="357" t="s">
        <v>5750</v>
      </c>
      <c r="F453" s="358" t="s">
        <v>5751</v>
      </c>
      <c r="G453" s="359" t="str">
        <f t="shared" si="48"/>
        <v>фото1</v>
      </c>
      <c r="H453" s="359"/>
      <c r="I453" s="360" t="s">
        <v>5752</v>
      </c>
      <c r="J453" s="361">
        <v>100</v>
      </c>
      <c r="K453" s="362" t="s">
        <v>13</v>
      </c>
      <c r="L453" s="363">
        <v>25</v>
      </c>
      <c r="M453" s="364">
        <v>371</v>
      </c>
      <c r="N453" s="477"/>
      <c r="O453" s="281">
        <f t="shared" si="49"/>
        <v>0</v>
      </c>
      <c r="P453" s="365"/>
      <c r="Q453" s="282"/>
      <c r="R453" s="283">
        <f t="shared" si="50"/>
        <v>14.84</v>
      </c>
    </row>
    <row r="454" spans="1:18" ht="25.5" x14ac:dyDescent="0.2">
      <c r="A454" s="468">
        <v>438</v>
      </c>
      <c r="B454" s="354">
        <v>4357</v>
      </c>
      <c r="C454" s="355" t="s">
        <v>6904</v>
      </c>
      <c r="D454" s="356"/>
      <c r="E454" s="357" t="s">
        <v>5753</v>
      </c>
      <c r="F454" s="358" t="s">
        <v>5754</v>
      </c>
      <c r="G454" s="359" t="str">
        <f t="shared" si="48"/>
        <v>фото1</v>
      </c>
      <c r="H454" s="359"/>
      <c r="I454" s="360" t="s">
        <v>5755</v>
      </c>
      <c r="J454" s="361">
        <v>110</v>
      </c>
      <c r="K454" s="362" t="s">
        <v>13</v>
      </c>
      <c r="L454" s="363">
        <v>25</v>
      </c>
      <c r="M454" s="364">
        <v>430</v>
      </c>
      <c r="N454" s="477"/>
      <c r="O454" s="281">
        <f t="shared" si="49"/>
        <v>0</v>
      </c>
      <c r="P454" s="365"/>
      <c r="Q454" s="282"/>
      <c r="R454" s="283">
        <f t="shared" si="50"/>
        <v>17.2</v>
      </c>
    </row>
    <row r="455" spans="1:18" ht="38.25" x14ac:dyDescent="0.2">
      <c r="A455" s="468">
        <v>439</v>
      </c>
      <c r="B455" s="354">
        <v>239</v>
      </c>
      <c r="C455" s="355" t="s">
        <v>6677</v>
      </c>
      <c r="D455" s="356"/>
      <c r="E455" s="357" t="s">
        <v>4863</v>
      </c>
      <c r="F455" s="358" t="s">
        <v>4862</v>
      </c>
      <c r="G455" s="359" t="str">
        <f t="shared" si="48"/>
        <v>фото1</v>
      </c>
      <c r="H455" s="359"/>
      <c r="I455" s="360" t="s">
        <v>5756</v>
      </c>
      <c r="J455" s="361">
        <v>115</v>
      </c>
      <c r="K455" s="362" t="s">
        <v>13</v>
      </c>
      <c r="L455" s="363">
        <v>25</v>
      </c>
      <c r="M455" s="364">
        <v>385</v>
      </c>
      <c r="N455" s="477"/>
      <c r="O455" s="281">
        <f t="shared" si="49"/>
        <v>0</v>
      </c>
      <c r="P455" s="365"/>
      <c r="Q455" s="282"/>
      <c r="R455" s="283">
        <f t="shared" si="50"/>
        <v>15.4</v>
      </c>
    </row>
    <row r="456" spans="1:18" ht="15.75" x14ac:dyDescent="0.2">
      <c r="A456" s="468">
        <v>440</v>
      </c>
      <c r="B456" s="354">
        <v>4358</v>
      </c>
      <c r="C456" s="355" t="s">
        <v>6905</v>
      </c>
      <c r="D456" s="356"/>
      <c r="E456" s="357" t="s">
        <v>5757</v>
      </c>
      <c r="F456" s="358" t="s">
        <v>5758</v>
      </c>
      <c r="G456" s="359" t="str">
        <f t="shared" si="48"/>
        <v>фото1</v>
      </c>
      <c r="H456" s="359"/>
      <c r="I456" s="360" t="s">
        <v>5759</v>
      </c>
      <c r="J456" s="361">
        <v>130</v>
      </c>
      <c r="K456" s="362" t="s">
        <v>13</v>
      </c>
      <c r="L456" s="363">
        <v>25</v>
      </c>
      <c r="M456" s="364">
        <v>490</v>
      </c>
      <c r="N456" s="477"/>
      <c r="O456" s="281">
        <f t="shared" si="49"/>
        <v>0</v>
      </c>
      <c r="P456" s="365"/>
      <c r="Q456" s="282"/>
      <c r="R456" s="283">
        <f t="shared" si="50"/>
        <v>19.600000000000001</v>
      </c>
    </row>
    <row r="457" spans="1:18" ht="15.75" x14ac:dyDescent="0.2">
      <c r="A457" s="468">
        <v>441</v>
      </c>
      <c r="B457" s="354">
        <v>3611</v>
      </c>
      <c r="C457" s="355" t="s">
        <v>10278</v>
      </c>
      <c r="D457" s="356"/>
      <c r="E457" s="357" t="s">
        <v>10279</v>
      </c>
      <c r="F457" s="358" t="s">
        <v>10280</v>
      </c>
      <c r="G457" s="359" t="str">
        <f t="shared" si="48"/>
        <v>фото1</v>
      </c>
      <c r="H457" s="359"/>
      <c r="I457" s="360" t="s">
        <v>10281</v>
      </c>
      <c r="J457" s="361">
        <v>145</v>
      </c>
      <c r="K457" s="362" t="s">
        <v>13</v>
      </c>
      <c r="L457" s="363">
        <v>25</v>
      </c>
      <c r="M457" s="364">
        <v>385</v>
      </c>
      <c r="N457" s="477"/>
      <c r="O457" s="281">
        <f t="shared" si="49"/>
        <v>0</v>
      </c>
      <c r="P457" s="365"/>
      <c r="Q457" s="282"/>
      <c r="R457" s="283">
        <f t="shared" si="50"/>
        <v>15.4</v>
      </c>
    </row>
    <row r="458" spans="1:18" ht="25.5" x14ac:dyDescent="0.2">
      <c r="A458" s="468">
        <v>442</v>
      </c>
      <c r="B458" s="354">
        <v>437</v>
      </c>
      <c r="C458" s="355" t="s">
        <v>6906</v>
      </c>
      <c r="D458" s="356"/>
      <c r="E458" s="357" t="s">
        <v>5760</v>
      </c>
      <c r="F458" s="358" t="s">
        <v>5761</v>
      </c>
      <c r="G458" s="359" t="str">
        <f t="shared" si="48"/>
        <v>фото1</v>
      </c>
      <c r="H458" s="359"/>
      <c r="I458" s="360" t="s">
        <v>5762</v>
      </c>
      <c r="J458" s="361">
        <v>130</v>
      </c>
      <c r="K458" s="362" t="s">
        <v>13</v>
      </c>
      <c r="L458" s="363">
        <v>25</v>
      </c>
      <c r="M458" s="364">
        <v>445</v>
      </c>
      <c r="N458" s="477"/>
      <c r="O458" s="281">
        <f t="shared" si="49"/>
        <v>0</v>
      </c>
      <c r="P458" s="365"/>
      <c r="Q458" s="282"/>
      <c r="R458" s="283">
        <f t="shared" si="50"/>
        <v>17.8</v>
      </c>
    </row>
    <row r="459" spans="1:18" ht="15.75" x14ac:dyDescent="0.2">
      <c r="A459" s="468">
        <v>443</v>
      </c>
      <c r="B459" s="354">
        <v>5751</v>
      </c>
      <c r="C459" s="355" t="s">
        <v>9835</v>
      </c>
      <c r="D459" s="356"/>
      <c r="E459" s="357" t="s">
        <v>9836</v>
      </c>
      <c r="F459" s="358" t="s">
        <v>9837</v>
      </c>
      <c r="G459" s="359" t="str">
        <f t="shared" si="48"/>
        <v>фото1</v>
      </c>
      <c r="H459" s="359"/>
      <c r="I459" s="360" t="s">
        <v>772</v>
      </c>
      <c r="J459" s="361">
        <v>110</v>
      </c>
      <c r="K459" s="362" t="s">
        <v>13</v>
      </c>
      <c r="L459" s="363">
        <v>25</v>
      </c>
      <c r="M459" s="364">
        <v>445</v>
      </c>
      <c r="N459" s="477"/>
      <c r="O459" s="281">
        <f t="shared" si="49"/>
        <v>0</v>
      </c>
      <c r="P459" s="365"/>
      <c r="Q459" s="282"/>
      <c r="R459" s="283">
        <f t="shared" si="50"/>
        <v>17.8</v>
      </c>
    </row>
    <row r="460" spans="1:18" ht="25.5" x14ac:dyDescent="0.2">
      <c r="A460" s="468">
        <v>444</v>
      </c>
      <c r="B460" s="354">
        <v>240</v>
      </c>
      <c r="C460" s="355" t="s">
        <v>6678</v>
      </c>
      <c r="D460" s="356"/>
      <c r="E460" s="357" t="s">
        <v>5763</v>
      </c>
      <c r="F460" s="358" t="s">
        <v>5764</v>
      </c>
      <c r="G460" s="359" t="str">
        <f t="shared" si="48"/>
        <v>фото1</v>
      </c>
      <c r="H460" s="359"/>
      <c r="I460" s="360" t="s">
        <v>5765</v>
      </c>
      <c r="J460" s="361">
        <v>80</v>
      </c>
      <c r="K460" s="362" t="s">
        <v>13</v>
      </c>
      <c r="L460" s="363">
        <v>25</v>
      </c>
      <c r="M460" s="364">
        <v>678</v>
      </c>
      <c r="N460" s="477"/>
      <c r="O460" s="281">
        <f t="shared" si="49"/>
        <v>0</v>
      </c>
      <c r="P460" s="365"/>
      <c r="Q460" s="282"/>
      <c r="R460" s="283">
        <f t="shared" si="50"/>
        <v>27.12</v>
      </c>
    </row>
    <row r="461" spans="1:18" ht="25.5" x14ac:dyDescent="0.2">
      <c r="A461" s="468">
        <v>445</v>
      </c>
      <c r="B461" s="354">
        <v>4314</v>
      </c>
      <c r="C461" s="355" t="s">
        <v>10282</v>
      </c>
      <c r="D461" s="356"/>
      <c r="E461" s="357" t="s">
        <v>10283</v>
      </c>
      <c r="F461" s="358" t="s">
        <v>10284</v>
      </c>
      <c r="G461" s="359" t="str">
        <f t="shared" si="48"/>
        <v>фото1</v>
      </c>
      <c r="H461" s="359"/>
      <c r="I461" s="360" t="s">
        <v>10285</v>
      </c>
      <c r="J461" s="361">
        <v>115</v>
      </c>
      <c r="K461" s="362" t="s">
        <v>5584</v>
      </c>
      <c r="L461" s="363">
        <v>25</v>
      </c>
      <c r="M461" s="364">
        <v>526</v>
      </c>
      <c r="N461" s="477"/>
      <c r="O461" s="281">
        <f t="shared" si="49"/>
        <v>0</v>
      </c>
      <c r="P461" s="365"/>
      <c r="Q461" s="282"/>
      <c r="R461" s="283">
        <f t="shared" si="50"/>
        <v>21.04</v>
      </c>
    </row>
    <row r="462" spans="1:18" ht="15.75" x14ac:dyDescent="0.2">
      <c r="A462" s="468">
        <v>446</v>
      </c>
      <c r="B462" s="354">
        <v>9427</v>
      </c>
      <c r="C462" s="355" t="s">
        <v>11758</v>
      </c>
      <c r="D462" s="356"/>
      <c r="E462" s="357" t="s">
        <v>11759</v>
      </c>
      <c r="F462" s="358" t="s">
        <v>11760</v>
      </c>
      <c r="G462" s="359" t="str">
        <f t="shared" si="48"/>
        <v>фото1</v>
      </c>
      <c r="H462" s="359"/>
      <c r="I462" s="360" t="s">
        <v>11761</v>
      </c>
      <c r="J462" s="361">
        <v>140</v>
      </c>
      <c r="K462" s="362" t="s">
        <v>50</v>
      </c>
      <c r="L462" s="363">
        <v>25</v>
      </c>
      <c r="M462" s="364">
        <v>654</v>
      </c>
      <c r="N462" s="477"/>
      <c r="O462" s="281">
        <f t="shared" si="49"/>
        <v>0</v>
      </c>
      <c r="P462" s="365"/>
      <c r="Q462" s="282" t="s">
        <v>11622</v>
      </c>
      <c r="R462" s="283">
        <f t="shared" si="50"/>
        <v>26.16</v>
      </c>
    </row>
    <row r="463" spans="1:18" ht="15.75" x14ac:dyDescent="0.2">
      <c r="A463" s="468">
        <v>447</v>
      </c>
      <c r="B463" s="354">
        <v>1487</v>
      </c>
      <c r="C463" s="355" t="s">
        <v>6679</v>
      </c>
      <c r="D463" s="356"/>
      <c r="E463" s="357" t="s">
        <v>5766</v>
      </c>
      <c r="F463" s="358" t="s">
        <v>5767</v>
      </c>
      <c r="G463" s="359" t="str">
        <f t="shared" si="48"/>
        <v>фото1</v>
      </c>
      <c r="H463" s="359"/>
      <c r="I463" s="360" t="s">
        <v>5768</v>
      </c>
      <c r="J463" s="361">
        <v>120</v>
      </c>
      <c r="K463" s="362" t="s">
        <v>50</v>
      </c>
      <c r="L463" s="363">
        <v>25</v>
      </c>
      <c r="M463" s="364">
        <v>601</v>
      </c>
      <c r="N463" s="477"/>
      <c r="O463" s="281">
        <f t="shared" si="49"/>
        <v>0</v>
      </c>
      <c r="P463" s="365"/>
      <c r="Q463" s="282"/>
      <c r="R463" s="283">
        <f t="shared" si="50"/>
        <v>24.04</v>
      </c>
    </row>
    <row r="464" spans="1:18" ht="15.75" x14ac:dyDescent="0.2">
      <c r="A464" s="468">
        <v>448</v>
      </c>
      <c r="B464" s="354">
        <v>5752</v>
      </c>
      <c r="C464" s="355" t="s">
        <v>9838</v>
      </c>
      <c r="D464" s="356"/>
      <c r="E464" s="357" t="s">
        <v>9839</v>
      </c>
      <c r="F464" s="358" t="s">
        <v>9840</v>
      </c>
      <c r="G464" s="359" t="str">
        <f t="shared" si="48"/>
        <v>фото1</v>
      </c>
      <c r="H464" s="359"/>
      <c r="I464" s="360" t="s">
        <v>9841</v>
      </c>
      <c r="J464" s="361">
        <v>110</v>
      </c>
      <c r="K464" s="362" t="s">
        <v>5584</v>
      </c>
      <c r="L464" s="363">
        <v>25</v>
      </c>
      <c r="M464" s="364">
        <v>526</v>
      </c>
      <c r="N464" s="477"/>
      <c r="O464" s="281">
        <f t="shared" si="49"/>
        <v>0</v>
      </c>
      <c r="P464" s="365"/>
      <c r="Q464" s="282"/>
      <c r="R464" s="283">
        <f t="shared" si="50"/>
        <v>21.04</v>
      </c>
    </row>
    <row r="465" spans="1:18" ht="25.5" x14ac:dyDescent="0.2">
      <c r="A465" s="468">
        <v>449</v>
      </c>
      <c r="B465" s="354">
        <v>1491</v>
      </c>
      <c r="C465" s="355" t="s">
        <v>6907</v>
      </c>
      <c r="D465" s="356"/>
      <c r="E465" s="357" t="s">
        <v>5769</v>
      </c>
      <c r="F465" s="358" t="s">
        <v>5770</v>
      </c>
      <c r="G465" s="359" t="str">
        <f t="shared" si="48"/>
        <v>фото1</v>
      </c>
      <c r="H465" s="359"/>
      <c r="I465" s="360" t="s">
        <v>5771</v>
      </c>
      <c r="J465" s="361">
        <v>125</v>
      </c>
      <c r="K465" s="362" t="s">
        <v>13</v>
      </c>
      <c r="L465" s="363">
        <v>25</v>
      </c>
      <c r="M465" s="364">
        <v>490</v>
      </c>
      <c r="N465" s="477"/>
      <c r="O465" s="281">
        <f t="shared" si="49"/>
        <v>0</v>
      </c>
      <c r="P465" s="365"/>
      <c r="Q465" s="282"/>
      <c r="R465" s="283">
        <f t="shared" si="50"/>
        <v>19.600000000000001</v>
      </c>
    </row>
    <row r="466" spans="1:18" ht="38.25" x14ac:dyDescent="0.2">
      <c r="A466" s="468">
        <v>450</v>
      </c>
      <c r="B466" s="354">
        <v>5753</v>
      </c>
      <c r="C466" s="355" t="s">
        <v>9842</v>
      </c>
      <c r="D466" s="356"/>
      <c r="E466" s="357" t="s">
        <v>9843</v>
      </c>
      <c r="F466" s="358" t="s">
        <v>9844</v>
      </c>
      <c r="G466" s="359" t="str">
        <f t="shared" si="48"/>
        <v>фото1</v>
      </c>
      <c r="H466" s="359"/>
      <c r="I466" s="360" t="s">
        <v>9845</v>
      </c>
      <c r="J466" s="361">
        <v>110</v>
      </c>
      <c r="K466" s="362" t="s">
        <v>13</v>
      </c>
      <c r="L466" s="363">
        <v>25</v>
      </c>
      <c r="M466" s="364">
        <v>526</v>
      </c>
      <c r="N466" s="477"/>
      <c r="O466" s="281">
        <f t="shared" si="49"/>
        <v>0</v>
      </c>
      <c r="P466" s="365"/>
      <c r="Q466" s="282"/>
      <c r="R466" s="283">
        <f t="shared" si="50"/>
        <v>21.04</v>
      </c>
    </row>
    <row r="467" spans="1:18" ht="76.5" x14ac:dyDescent="0.2">
      <c r="A467" s="468">
        <v>451</v>
      </c>
      <c r="B467" s="354">
        <v>9428</v>
      </c>
      <c r="C467" s="355" t="s">
        <v>11762</v>
      </c>
      <c r="D467" s="356"/>
      <c r="E467" s="357" t="s">
        <v>11763</v>
      </c>
      <c r="F467" s="358" t="s">
        <v>11764</v>
      </c>
      <c r="G467" s="359" t="str">
        <f t="shared" si="48"/>
        <v>фото1</v>
      </c>
      <c r="H467" s="359"/>
      <c r="I467" s="360" t="s">
        <v>11765</v>
      </c>
      <c r="J467" s="361">
        <v>125</v>
      </c>
      <c r="K467" s="362" t="s">
        <v>13</v>
      </c>
      <c r="L467" s="363">
        <v>25</v>
      </c>
      <c r="M467" s="364">
        <v>819</v>
      </c>
      <c r="N467" s="477"/>
      <c r="O467" s="281">
        <f t="shared" si="49"/>
        <v>0</v>
      </c>
      <c r="P467" s="365"/>
      <c r="Q467" s="282" t="s">
        <v>11622</v>
      </c>
      <c r="R467" s="283">
        <f t="shared" si="50"/>
        <v>32.76</v>
      </c>
    </row>
    <row r="468" spans="1:18" ht="25.5" x14ac:dyDescent="0.2">
      <c r="A468" s="468">
        <v>452</v>
      </c>
      <c r="B468" s="354">
        <v>3656</v>
      </c>
      <c r="C468" s="355" t="s">
        <v>6680</v>
      </c>
      <c r="D468" s="356"/>
      <c r="E468" s="357" t="s">
        <v>5772</v>
      </c>
      <c r="F468" s="358" t="s">
        <v>5773</v>
      </c>
      <c r="G468" s="359" t="str">
        <f t="shared" si="48"/>
        <v>фото1</v>
      </c>
      <c r="H468" s="359"/>
      <c r="I468" s="360" t="s">
        <v>5774</v>
      </c>
      <c r="J468" s="361">
        <v>110</v>
      </c>
      <c r="K468" s="362" t="s">
        <v>13</v>
      </c>
      <c r="L468" s="363">
        <v>25</v>
      </c>
      <c r="M468" s="364">
        <v>520</v>
      </c>
      <c r="N468" s="477"/>
      <c r="O468" s="281">
        <f t="shared" si="49"/>
        <v>0</v>
      </c>
      <c r="P468" s="365"/>
      <c r="Q468" s="282"/>
      <c r="R468" s="283">
        <f t="shared" si="50"/>
        <v>20.8</v>
      </c>
    </row>
    <row r="469" spans="1:18" ht="25.5" x14ac:dyDescent="0.2">
      <c r="A469" s="468">
        <v>453</v>
      </c>
      <c r="B469" s="354">
        <v>4360</v>
      </c>
      <c r="C469" s="355" t="s">
        <v>6681</v>
      </c>
      <c r="D469" s="356"/>
      <c r="E469" s="357" t="s">
        <v>5775</v>
      </c>
      <c r="F469" s="358" t="s">
        <v>5776</v>
      </c>
      <c r="G469" s="359" t="str">
        <f t="shared" si="48"/>
        <v>фото1</v>
      </c>
      <c r="H469" s="359"/>
      <c r="I469" s="360" t="s">
        <v>5777</v>
      </c>
      <c r="J469" s="361">
        <v>110</v>
      </c>
      <c r="K469" s="362" t="s">
        <v>13</v>
      </c>
      <c r="L469" s="363">
        <v>25</v>
      </c>
      <c r="M469" s="364">
        <v>580</v>
      </c>
      <c r="N469" s="477"/>
      <c r="O469" s="281">
        <f t="shared" si="49"/>
        <v>0</v>
      </c>
      <c r="P469" s="365"/>
      <c r="Q469" s="282"/>
      <c r="R469" s="283">
        <f t="shared" si="50"/>
        <v>23.2</v>
      </c>
    </row>
    <row r="470" spans="1:18" ht="51" x14ac:dyDescent="0.2">
      <c r="A470" s="468">
        <v>454</v>
      </c>
      <c r="B470" s="354">
        <v>3014</v>
      </c>
      <c r="C470" s="355" t="s">
        <v>6682</v>
      </c>
      <c r="D470" s="356"/>
      <c r="E470" s="357" t="s">
        <v>5778</v>
      </c>
      <c r="F470" s="358" t="s">
        <v>5779</v>
      </c>
      <c r="G470" s="359" t="str">
        <f t="shared" si="48"/>
        <v>фото1</v>
      </c>
      <c r="H470" s="359"/>
      <c r="I470" s="360" t="s">
        <v>5780</v>
      </c>
      <c r="J470" s="361">
        <v>120</v>
      </c>
      <c r="K470" s="362" t="s">
        <v>13</v>
      </c>
      <c r="L470" s="363">
        <v>25</v>
      </c>
      <c r="M470" s="364">
        <v>601</v>
      </c>
      <c r="N470" s="477"/>
      <c r="O470" s="281">
        <f t="shared" si="49"/>
        <v>0</v>
      </c>
      <c r="P470" s="365"/>
      <c r="Q470" s="282"/>
      <c r="R470" s="283">
        <f t="shared" si="50"/>
        <v>24.04</v>
      </c>
    </row>
    <row r="471" spans="1:18" ht="25.5" x14ac:dyDescent="0.2">
      <c r="A471" s="468">
        <v>455</v>
      </c>
      <c r="B471" s="354">
        <v>3900</v>
      </c>
      <c r="C471" s="355" t="s">
        <v>10286</v>
      </c>
      <c r="D471" s="356"/>
      <c r="E471" s="357" t="s">
        <v>10287</v>
      </c>
      <c r="F471" s="358" t="s">
        <v>10288</v>
      </c>
      <c r="G471" s="359" t="str">
        <f t="shared" si="48"/>
        <v>фото1</v>
      </c>
      <c r="H471" s="359"/>
      <c r="I471" s="360" t="s">
        <v>10289</v>
      </c>
      <c r="J471" s="361">
        <v>125</v>
      </c>
      <c r="K471" s="362" t="s">
        <v>50</v>
      </c>
      <c r="L471" s="363">
        <v>25</v>
      </c>
      <c r="M471" s="364">
        <v>550</v>
      </c>
      <c r="N471" s="477"/>
      <c r="O471" s="281">
        <f t="shared" si="49"/>
        <v>0</v>
      </c>
      <c r="P471" s="365"/>
      <c r="Q471" s="282"/>
      <c r="R471" s="283">
        <f t="shared" si="50"/>
        <v>22</v>
      </c>
    </row>
    <row r="472" spans="1:18" ht="25.5" x14ac:dyDescent="0.2">
      <c r="A472" s="468">
        <v>456</v>
      </c>
      <c r="B472" s="354">
        <v>3618</v>
      </c>
      <c r="C472" s="355" t="s">
        <v>10290</v>
      </c>
      <c r="D472" s="356"/>
      <c r="E472" s="357" t="s">
        <v>10291</v>
      </c>
      <c r="F472" s="358" t="s">
        <v>10292</v>
      </c>
      <c r="G472" s="359" t="str">
        <f t="shared" si="48"/>
        <v>фото1</v>
      </c>
      <c r="H472" s="359"/>
      <c r="I472" s="360" t="s">
        <v>11766</v>
      </c>
      <c r="J472" s="361">
        <v>110</v>
      </c>
      <c r="K472" s="362" t="s">
        <v>5584</v>
      </c>
      <c r="L472" s="363">
        <v>25</v>
      </c>
      <c r="M472" s="364">
        <v>526</v>
      </c>
      <c r="N472" s="477"/>
      <c r="O472" s="281">
        <f t="shared" si="49"/>
        <v>0</v>
      </c>
      <c r="P472" s="365"/>
      <c r="Q472" s="282"/>
      <c r="R472" s="283">
        <f t="shared" si="50"/>
        <v>21.04</v>
      </c>
    </row>
    <row r="473" spans="1:18" ht="25.5" x14ac:dyDescent="0.2">
      <c r="A473" s="468">
        <v>457</v>
      </c>
      <c r="B473" s="354">
        <v>7124</v>
      </c>
      <c r="C473" s="355" t="s">
        <v>9982</v>
      </c>
      <c r="D473" s="356"/>
      <c r="E473" s="357" t="s">
        <v>6397</v>
      </c>
      <c r="F473" s="358" t="s">
        <v>6398</v>
      </c>
      <c r="G473" s="359" t="str">
        <f t="shared" si="48"/>
        <v>фото1</v>
      </c>
      <c r="H473" s="359"/>
      <c r="I473" s="360" t="s">
        <v>6399</v>
      </c>
      <c r="J473" s="361">
        <v>110</v>
      </c>
      <c r="K473" s="362" t="s">
        <v>5584</v>
      </c>
      <c r="L473" s="363">
        <v>25</v>
      </c>
      <c r="M473" s="364">
        <v>526</v>
      </c>
      <c r="N473" s="477"/>
      <c r="O473" s="281">
        <f t="shared" si="49"/>
        <v>0</v>
      </c>
      <c r="P473" s="365"/>
      <c r="Q473" s="282"/>
      <c r="R473" s="283">
        <f t="shared" si="50"/>
        <v>21.04</v>
      </c>
    </row>
    <row r="474" spans="1:18" ht="38.25" x14ac:dyDescent="0.2">
      <c r="A474" s="468">
        <v>458</v>
      </c>
      <c r="B474" s="354">
        <v>3770</v>
      </c>
      <c r="C474" s="355" t="s">
        <v>6683</v>
      </c>
      <c r="D474" s="356"/>
      <c r="E474" s="357" t="s">
        <v>5781</v>
      </c>
      <c r="F474" s="358" t="s">
        <v>5782</v>
      </c>
      <c r="G474" s="359" t="str">
        <f t="shared" si="48"/>
        <v>фото1</v>
      </c>
      <c r="H474" s="359"/>
      <c r="I474" s="360" t="s">
        <v>5783</v>
      </c>
      <c r="J474" s="361">
        <v>100</v>
      </c>
      <c r="K474" s="362" t="s">
        <v>13</v>
      </c>
      <c r="L474" s="363">
        <v>25</v>
      </c>
      <c r="M474" s="364">
        <v>565</v>
      </c>
      <c r="N474" s="477"/>
      <c r="O474" s="281">
        <f t="shared" si="49"/>
        <v>0</v>
      </c>
      <c r="P474" s="365"/>
      <c r="Q474" s="282"/>
      <c r="R474" s="283">
        <f t="shared" si="50"/>
        <v>22.6</v>
      </c>
    </row>
    <row r="475" spans="1:18" ht="25.5" x14ac:dyDescent="0.2">
      <c r="A475" s="468">
        <v>459</v>
      </c>
      <c r="B475" s="354">
        <v>3026</v>
      </c>
      <c r="C475" s="355" t="s">
        <v>6684</v>
      </c>
      <c r="D475" s="356"/>
      <c r="E475" s="357" t="s">
        <v>5784</v>
      </c>
      <c r="F475" s="358" t="s">
        <v>5785</v>
      </c>
      <c r="G475" s="359" t="str">
        <f t="shared" si="48"/>
        <v>фото1</v>
      </c>
      <c r="H475" s="359"/>
      <c r="I475" s="360" t="s">
        <v>5786</v>
      </c>
      <c r="J475" s="361">
        <v>120</v>
      </c>
      <c r="K475" s="362" t="s">
        <v>13</v>
      </c>
      <c r="L475" s="363">
        <v>25</v>
      </c>
      <c r="M475" s="364">
        <v>490</v>
      </c>
      <c r="N475" s="477"/>
      <c r="O475" s="281">
        <f t="shared" si="49"/>
        <v>0</v>
      </c>
      <c r="P475" s="365"/>
      <c r="Q475" s="282"/>
      <c r="R475" s="283">
        <f t="shared" si="50"/>
        <v>19.600000000000001</v>
      </c>
    </row>
    <row r="476" spans="1:18" ht="25.5" x14ac:dyDescent="0.2">
      <c r="A476" s="468">
        <v>460</v>
      </c>
      <c r="B476" s="354">
        <v>3802</v>
      </c>
      <c r="C476" s="355" t="s">
        <v>6685</v>
      </c>
      <c r="D476" s="356"/>
      <c r="E476" s="357" t="s">
        <v>5787</v>
      </c>
      <c r="F476" s="358" t="s">
        <v>6400</v>
      </c>
      <c r="G476" s="359" t="str">
        <f t="shared" si="48"/>
        <v>фото1</v>
      </c>
      <c r="H476" s="359"/>
      <c r="I476" s="360" t="s">
        <v>5788</v>
      </c>
      <c r="J476" s="361">
        <v>100</v>
      </c>
      <c r="K476" s="362" t="s">
        <v>5584</v>
      </c>
      <c r="L476" s="363">
        <v>25</v>
      </c>
      <c r="M476" s="364">
        <v>526</v>
      </c>
      <c r="N476" s="477"/>
      <c r="O476" s="281">
        <f t="shared" si="49"/>
        <v>0</v>
      </c>
      <c r="P476" s="365"/>
      <c r="Q476" s="282"/>
      <c r="R476" s="283">
        <f t="shared" si="50"/>
        <v>21.04</v>
      </c>
    </row>
    <row r="477" spans="1:18" ht="25.5" x14ac:dyDescent="0.2">
      <c r="A477" s="468">
        <v>461</v>
      </c>
      <c r="B477" s="354">
        <v>244</v>
      </c>
      <c r="C477" s="355" t="s">
        <v>6686</v>
      </c>
      <c r="D477" s="356"/>
      <c r="E477" s="357" t="s">
        <v>5789</v>
      </c>
      <c r="F477" s="358" t="s">
        <v>5790</v>
      </c>
      <c r="G477" s="359" t="str">
        <f t="shared" si="48"/>
        <v>фото1</v>
      </c>
      <c r="H477" s="359"/>
      <c r="I477" s="360" t="s">
        <v>5791</v>
      </c>
      <c r="J477" s="361">
        <v>100</v>
      </c>
      <c r="K477" s="362" t="s">
        <v>13</v>
      </c>
      <c r="L477" s="363">
        <v>25</v>
      </c>
      <c r="M477" s="364">
        <v>562</v>
      </c>
      <c r="N477" s="477"/>
      <c r="O477" s="281">
        <f t="shared" si="49"/>
        <v>0</v>
      </c>
      <c r="P477" s="365"/>
      <c r="Q477" s="282"/>
      <c r="R477" s="283">
        <f t="shared" si="50"/>
        <v>22.48</v>
      </c>
    </row>
    <row r="478" spans="1:18" ht="38.25" x14ac:dyDescent="0.2">
      <c r="A478" s="468">
        <v>462</v>
      </c>
      <c r="B478" s="354">
        <v>3784</v>
      </c>
      <c r="C478" s="355" t="s">
        <v>6687</v>
      </c>
      <c r="D478" s="356"/>
      <c r="E478" s="357" t="s">
        <v>5792</v>
      </c>
      <c r="F478" s="358" t="s">
        <v>5793</v>
      </c>
      <c r="G478" s="359" t="str">
        <f t="shared" si="48"/>
        <v>фото1</v>
      </c>
      <c r="H478" s="359"/>
      <c r="I478" s="360" t="s">
        <v>5794</v>
      </c>
      <c r="J478" s="361">
        <v>130</v>
      </c>
      <c r="K478" s="362" t="s">
        <v>13</v>
      </c>
      <c r="L478" s="363">
        <v>25</v>
      </c>
      <c r="M478" s="364">
        <v>565</v>
      </c>
      <c r="N478" s="477"/>
      <c r="O478" s="281">
        <f t="shared" si="49"/>
        <v>0</v>
      </c>
      <c r="P478" s="365"/>
      <c r="Q478" s="282"/>
      <c r="R478" s="283">
        <f t="shared" si="50"/>
        <v>22.6</v>
      </c>
    </row>
    <row r="479" spans="1:18" ht="25.5" x14ac:dyDescent="0.2">
      <c r="A479" s="468">
        <v>463</v>
      </c>
      <c r="B479" s="354">
        <v>246</v>
      </c>
      <c r="C479" s="355" t="s">
        <v>6688</v>
      </c>
      <c r="D479" s="356"/>
      <c r="E479" s="357" t="s">
        <v>5795</v>
      </c>
      <c r="F479" s="358" t="s">
        <v>5796</v>
      </c>
      <c r="G479" s="359" t="str">
        <f t="shared" si="48"/>
        <v>фото1</v>
      </c>
      <c r="H479" s="359"/>
      <c r="I479" s="360" t="s">
        <v>5797</v>
      </c>
      <c r="J479" s="361">
        <v>110</v>
      </c>
      <c r="K479" s="362" t="s">
        <v>13</v>
      </c>
      <c r="L479" s="363">
        <v>25</v>
      </c>
      <c r="M479" s="364">
        <v>385</v>
      </c>
      <c r="N479" s="477"/>
      <c r="O479" s="281">
        <f t="shared" si="49"/>
        <v>0</v>
      </c>
      <c r="P479" s="365"/>
      <c r="Q479" s="282"/>
      <c r="R479" s="283">
        <f t="shared" si="50"/>
        <v>15.4</v>
      </c>
    </row>
    <row r="480" spans="1:18" ht="25.5" x14ac:dyDescent="0.2">
      <c r="A480" s="468">
        <v>464</v>
      </c>
      <c r="B480" s="354">
        <v>2952</v>
      </c>
      <c r="C480" s="355" t="s">
        <v>6689</v>
      </c>
      <c r="D480" s="356"/>
      <c r="E480" s="357" t="s">
        <v>5798</v>
      </c>
      <c r="F480" s="358" t="s">
        <v>1246</v>
      </c>
      <c r="G480" s="359" t="str">
        <f t="shared" si="48"/>
        <v>фото1</v>
      </c>
      <c r="H480" s="359"/>
      <c r="I480" s="360" t="s">
        <v>5799</v>
      </c>
      <c r="J480" s="361">
        <v>120</v>
      </c>
      <c r="K480" s="362" t="s">
        <v>13</v>
      </c>
      <c r="L480" s="363">
        <v>25</v>
      </c>
      <c r="M480" s="364">
        <v>505</v>
      </c>
      <c r="N480" s="477"/>
      <c r="O480" s="281">
        <f t="shared" si="49"/>
        <v>0</v>
      </c>
      <c r="P480" s="365"/>
      <c r="Q480" s="282"/>
      <c r="R480" s="283">
        <f t="shared" si="50"/>
        <v>20.2</v>
      </c>
    </row>
    <row r="481" spans="1:18" ht="51" x14ac:dyDescent="0.2">
      <c r="A481" s="468">
        <v>465</v>
      </c>
      <c r="B481" s="354">
        <v>5756</v>
      </c>
      <c r="C481" s="355" t="s">
        <v>9846</v>
      </c>
      <c r="D481" s="356"/>
      <c r="E481" s="357" t="s">
        <v>9847</v>
      </c>
      <c r="F481" s="358" t="s">
        <v>9848</v>
      </c>
      <c r="G481" s="359" t="str">
        <f t="shared" si="48"/>
        <v>фото1</v>
      </c>
      <c r="H481" s="359"/>
      <c r="I481" s="360" t="s">
        <v>9849</v>
      </c>
      <c r="J481" s="361">
        <v>120</v>
      </c>
      <c r="K481" s="362" t="s">
        <v>13</v>
      </c>
      <c r="L481" s="363">
        <v>25</v>
      </c>
      <c r="M481" s="364">
        <v>630</v>
      </c>
      <c r="N481" s="477"/>
      <c r="O481" s="281">
        <f t="shared" si="49"/>
        <v>0</v>
      </c>
      <c r="P481" s="365"/>
      <c r="Q481" s="282"/>
      <c r="R481" s="283">
        <f t="shared" si="50"/>
        <v>25.2</v>
      </c>
    </row>
    <row r="482" spans="1:18" ht="25.5" x14ac:dyDescent="0.2">
      <c r="A482" s="468">
        <v>466</v>
      </c>
      <c r="B482" s="354">
        <v>5757</v>
      </c>
      <c r="C482" s="355" t="s">
        <v>9850</v>
      </c>
      <c r="D482" s="356"/>
      <c r="E482" s="357" t="s">
        <v>9851</v>
      </c>
      <c r="F482" s="358" t="s">
        <v>9852</v>
      </c>
      <c r="G482" s="359" t="str">
        <f t="shared" si="48"/>
        <v>фото1</v>
      </c>
      <c r="H482" s="359"/>
      <c r="I482" s="360" t="s">
        <v>9853</v>
      </c>
      <c r="J482" s="361">
        <v>110</v>
      </c>
      <c r="K482" s="362" t="s">
        <v>5584</v>
      </c>
      <c r="L482" s="363">
        <v>25</v>
      </c>
      <c r="M482" s="364">
        <v>526</v>
      </c>
      <c r="N482" s="477"/>
      <c r="O482" s="281">
        <f t="shared" si="49"/>
        <v>0</v>
      </c>
      <c r="P482" s="365"/>
      <c r="Q482" s="282"/>
      <c r="R482" s="283">
        <f t="shared" si="50"/>
        <v>21.04</v>
      </c>
    </row>
    <row r="483" spans="1:18" ht="25.5" x14ac:dyDescent="0.2">
      <c r="A483" s="468">
        <v>467</v>
      </c>
      <c r="B483" s="354">
        <v>5759</v>
      </c>
      <c r="C483" s="355" t="s">
        <v>9854</v>
      </c>
      <c r="D483" s="356"/>
      <c r="E483" s="357" t="s">
        <v>9855</v>
      </c>
      <c r="F483" s="358" t="s">
        <v>9856</v>
      </c>
      <c r="G483" s="359" t="str">
        <f t="shared" si="48"/>
        <v>фото1</v>
      </c>
      <c r="H483" s="359"/>
      <c r="I483" s="360" t="s">
        <v>9857</v>
      </c>
      <c r="J483" s="361">
        <v>120</v>
      </c>
      <c r="K483" s="362" t="s">
        <v>13</v>
      </c>
      <c r="L483" s="363">
        <v>25</v>
      </c>
      <c r="M483" s="364">
        <v>630</v>
      </c>
      <c r="N483" s="477"/>
      <c r="O483" s="281">
        <f t="shared" si="49"/>
        <v>0</v>
      </c>
      <c r="P483" s="365"/>
      <c r="Q483" s="282"/>
      <c r="R483" s="283">
        <f t="shared" si="50"/>
        <v>25.2</v>
      </c>
    </row>
    <row r="484" spans="1:18" ht="25.5" x14ac:dyDescent="0.2">
      <c r="A484" s="468">
        <v>468</v>
      </c>
      <c r="B484" s="354">
        <v>5368</v>
      </c>
      <c r="C484" s="355" t="s">
        <v>9984</v>
      </c>
      <c r="D484" s="356"/>
      <c r="E484" s="357" t="s">
        <v>6908</v>
      </c>
      <c r="F484" s="358" t="s">
        <v>6909</v>
      </c>
      <c r="G484" s="359" t="str">
        <f t="shared" si="48"/>
        <v>фото1</v>
      </c>
      <c r="H484" s="359"/>
      <c r="I484" s="360" t="s">
        <v>6910</v>
      </c>
      <c r="J484" s="361">
        <v>100</v>
      </c>
      <c r="K484" s="362" t="s">
        <v>5584</v>
      </c>
      <c r="L484" s="363">
        <v>25</v>
      </c>
      <c r="M484" s="364">
        <v>526</v>
      </c>
      <c r="N484" s="477"/>
      <c r="O484" s="281">
        <f t="shared" si="49"/>
        <v>0</v>
      </c>
      <c r="P484" s="365"/>
      <c r="Q484" s="282"/>
      <c r="R484" s="283">
        <f t="shared" si="50"/>
        <v>21.04</v>
      </c>
    </row>
    <row r="485" spans="1:18" ht="38.25" x14ac:dyDescent="0.2">
      <c r="A485" s="468">
        <v>469</v>
      </c>
      <c r="B485" s="354">
        <v>3617</v>
      </c>
      <c r="C485" s="355" t="s">
        <v>10294</v>
      </c>
      <c r="D485" s="356"/>
      <c r="E485" s="357" t="s">
        <v>10295</v>
      </c>
      <c r="F485" s="358" t="s">
        <v>10296</v>
      </c>
      <c r="G485" s="359" t="str">
        <f t="shared" si="48"/>
        <v>фото1</v>
      </c>
      <c r="H485" s="359"/>
      <c r="I485" s="360" t="s">
        <v>10297</v>
      </c>
      <c r="J485" s="361">
        <v>110</v>
      </c>
      <c r="K485" s="362" t="s">
        <v>5584</v>
      </c>
      <c r="L485" s="363">
        <v>25</v>
      </c>
      <c r="M485" s="364">
        <v>526</v>
      </c>
      <c r="N485" s="477"/>
      <c r="O485" s="281">
        <f t="shared" si="49"/>
        <v>0</v>
      </c>
      <c r="P485" s="365"/>
      <c r="Q485" s="282"/>
      <c r="R485" s="283">
        <f t="shared" si="50"/>
        <v>21.04</v>
      </c>
    </row>
    <row r="486" spans="1:18" ht="38.25" x14ac:dyDescent="0.2">
      <c r="A486" s="468">
        <v>470</v>
      </c>
      <c r="B486" s="354">
        <v>250</v>
      </c>
      <c r="C486" s="355" t="s">
        <v>6690</v>
      </c>
      <c r="D486" s="356"/>
      <c r="E486" s="357" t="s">
        <v>5800</v>
      </c>
      <c r="F486" s="358" t="s">
        <v>5801</v>
      </c>
      <c r="G486" s="359" t="str">
        <f t="shared" si="48"/>
        <v>фото1</v>
      </c>
      <c r="H486" s="359"/>
      <c r="I486" s="360" t="s">
        <v>5802</v>
      </c>
      <c r="J486" s="361">
        <v>110</v>
      </c>
      <c r="K486" s="362" t="s">
        <v>13</v>
      </c>
      <c r="L486" s="363">
        <v>25</v>
      </c>
      <c r="M486" s="364">
        <v>445</v>
      </c>
      <c r="N486" s="477"/>
      <c r="O486" s="281">
        <f t="shared" si="49"/>
        <v>0</v>
      </c>
      <c r="P486" s="365"/>
      <c r="Q486" s="282"/>
      <c r="R486" s="283">
        <f t="shared" si="50"/>
        <v>17.8</v>
      </c>
    </row>
    <row r="487" spans="1:18" ht="25.5" x14ac:dyDescent="0.2">
      <c r="A487" s="468">
        <v>471</v>
      </c>
      <c r="B487" s="354">
        <v>251</v>
      </c>
      <c r="C487" s="355" t="s">
        <v>6691</v>
      </c>
      <c r="D487" s="356"/>
      <c r="E487" s="357" t="s">
        <v>5803</v>
      </c>
      <c r="F487" s="358" t="s">
        <v>5804</v>
      </c>
      <c r="G487" s="359" t="str">
        <f t="shared" si="48"/>
        <v>фото1</v>
      </c>
      <c r="H487" s="359"/>
      <c r="I487" s="360" t="s">
        <v>5805</v>
      </c>
      <c r="J487" s="361">
        <v>100</v>
      </c>
      <c r="K487" s="362" t="s">
        <v>13</v>
      </c>
      <c r="L487" s="363">
        <v>25</v>
      </c>
      <c r="M487" s="364">
        <v>415</v>
      </c>
      <c r="N487" s="477"/>
      <c r="O487" s="281">
        <f t="shared" si="49"/>
        <v>0</v>
      </c>
      <c r="P487" s="365"/>
      <c r="Q487" s="282"/>
      <c r="R487" s="283">
        <f t="shared" si="50"/>
        <v>16.600000000000001</v>
      </c>
    </row>
    <row r="488" spans="1:18" ht="25.5" x14ac:dyDescent="0.2">
      <c r="A488" s="468">
        <v>472</v>
      </c>
      <c r="B488" s="354">
        <v>461</v>
      </c>
      <c r="C488" s="355" t="s">
        <v>6692</v>
      </c>
      <c r="D488" s="356"/>
      <c r="E488" s="357" t="s">
        <v>5806</v>
      </c>
      <c r="F488" s="358" t="s">
        <v>5807</v>
      </c>
      <c r="G488" s="359" t="str">
        <f t="shared" si="48"/>
        <v>фото1</v>
      </c>
      <c r="H488" s="359"/>
      <c r="I488" s="360" t="s">
        <v>5808</v>
      </c>
      <c r="J488" s="361">
        <v>120</v>
      </c>
      <c r="K488" s="362" t="s">
        <v>13</v>
      </c>
      <c r="L488" s="363">
        <v>25</v>
      </c>
      <c r="M488" s="364">
        <v>439</v>
      </c>
      <c r="N488" s="477"/>
      <c r="O488" s="281">
        <f t="shared" si="49"/>
        <v>0</v>
      </c>
      <c r="P488" s="365"/>
      <c r="Q488" s="282"/>
      <c r="R488" s="283">
        <f t="shared" si="50"/>
        <v>17.559999999999999</v>
      </c>
    </row>
    <row r="489" spans="1:18" ht="15.75" x14ac:dyDescent="0.2">
      <c r="A489" s="468">
        <v>473</v>
      </c>
      <c r="B489" s="354">
        <v>2801</v>
      </c>
      <c r="C489" s="355" t="s">
        <v>6693</v>
      </c>
      <c r="D489" s="356"/>
      <c r="E489" s="357" t="s">
        <v>5809</v>
      </c>
      <c r="F489" s="358" t="s">
        <v>5810</v>
      </c>
      <c r="G489" s="359" t="str">
        <f t="shared" si="48"/>
        <v>фото1</v>
      </c>
      <c r="H489" s="359"/>
      <c r="I489" s="360" t="s">
        <v>5811</v>
      </c>
      <c r="J489" s="361">
        <v>110</v>
      </c>
      <c r="K489" s="362" t="s">
        <v>13</v>
      </c>
      <c r="L489" s="363">
        <v>25</v>
      </c>
      <c r="M489" s="364">
        <v>505</v>
      </c>
      <c r="N489" s="477"/>
      <c r="O489" s="281">
        <f t="shared" si="49"/>
        <v>0</v>
      </c>
      <c r="P489" s="365"/>
      <c r="Q489" s="282"/>
      <c r="R489" s="283">
        <f t="shared" si="50"/>
        <v>20.2</v>
      </c>
    </row>
    <row r="490" spans="1:18" ht="25.5" x14ac:dyDescent="0.2">
      <c r="A490" s="468">
        <v>474</v>
      </c>
      <c r="B490" s="354">
        <v>5390</v>
      </c>
      <c r="C490" s="355" t="s">
        <v>10000</v>
      </c>
      <c r="D490" s="356"/>
      <c r="E490" s="357" t="s">
        <v>6979</v>
      </c>
      <c r="F490" s="358" t="s">
        <v>6980</v>
      </c>
      <c r="G490" s="359" t="str">
        <f t="shared" si="48"/>
        <v>фото1</v>
      </c>
      <c r="H490" s="359"/>
      <c r="I490" s="360" t="s">
        <v>6981</v>
      </c>
      <c r="J490" s="361">
        <v>140</v>
      </c>
      <c r="K490" s="362" t="s">
        <v>5584</v>
      </c>
      <c r="L490" s="363">
        <v>25</v>
      </c>
      <c r="M490" s="364">
        <v>445</v>
      </c>
      <c r="N490" s="477"/>
      <c r="O490" s="281">
        <f t="shared" si="49"/>
        <v>0</v>
      </c>
      <c r="P490" s="365"/>
      <c r="Q490" s="282"/>
      <c r="R490" s="283">
        <f t="shared" si="50"/>
        <v>17.8</v>
      </c>
    </row>
    <row r="491" spans="1:18" ht="25.5" x14ac:dyDescent="0.2">
      <c r="A491" s="468">
        <v>475</v>
      </c>
      <c r="B491" s="354">
        <v>7134</v>
      </c>
      <c r="C491" s="355" t="s">
        <v>6911</v>
      </c>
      <c r="D491" s="356"/>
      <c r="E491" s="357" t="s">
        <v>6404</v>
      </c>
      <c r="F491" s="358" t="s">
        <v>6405</v>
      </c>
      <c r="G491" s="359" t="str">
        <f t="shared" si="48"/>
        <v>фото1</v>
      </c>
      <c r="H491" s="359"/>
      <c r="I491" s="360" t="s">
        <v>6406</v>
      </c>
      <c r="J491" s="361">
        <v>110</v>
      </c>
      <c r="K491" s="362" t="s">
        <v>5584</v>
      </c>
      <c r="L491" s="363">
        <v>25</v>
      </c>
      <c r="M491" s="364">
        <v>526</v>
      </c>
      <c r="N491" s="477"/>
      <c r="O491" s="281">
        <f t="shared" si="49"/>
        <v>0</v>
      </c>
      <c r="P491" s="365"/>
      <c r="Q491" s="282"/>
      <c r="R491" s="283">
        <f t="shared" si="50"/>
        <v>21.04</v>
      </c>
    </row>
    <row r="492" spans="1:18" ht="25.5" x14ac:dyDescent="0.2">
      <c r="A492" s="468">
        <v>476</v>
      </c>
      <c r="B492" s="354">
        <v>1511</v>
      </c>
      <c r="C492" s="355" t="s">
        <v>6694</v>
      </c>
      <c r="D492" s="356"/>
      <c r="E492" s="357" t="s">
        <v>5812</v>
      </c>
      <c r="F492" s="358" t="s">
        <v>5813</v>
      </c>
      <c r="G492" s="359" t="str">
        <f t="shared" si="48"/>
        <v>фото1</v>
      </c>
      <c r="H492" s="359"/>
      <c r="I492" s="360" t="s">
        <v>5814</v>
      </c>
      <c r="J492" s="361">
        <v>90</v>
      </c>
      <c r="K492" s="362" t="s">
        <v>13</v>
      </c>
      <c r="L492" s="363">
        <v>25</v>
      </c>
      <c r="M492" s="364">
        <v>630</v>
      </c>
      <c r="N492" s="477"/>
      <c r="O492" s="281">
        <f t="shared" si="49"/>
        <v>0</v>
      </c>
      <c r="P492" s="365"/>
      <c r="Q492" s="282"/>
      <c r="R492" s="283">
        <f t="shared" si="50"/>
        <v>25.2</v>
      </c>
    </row>
    <row r="493" spans="1:18" ht="25.5" x14ac:dyDescent="0.2">
      <c r="A493" s="468">
        <v>477</v>
      </c>
      <c r="B493" s="354">
        <v>255</v>
      </c>
      <c r="C493" s="355" t="s">
        <v>6695</v>
      </c>
      <c r="D493" s="356"/>
      <c r="E493" s="357" t="s">
        <v>5815</v>
      </c>
      <c r="F493" s="358" t="s">
        <v>5816</v>
      </c>
      <c r="G493" s="359" t="str">
        <f t="shared" si="48"/>
        <v>фото1</v>
      </c>
      <c r="H493" s="359"/>
      <c r="I493" s="360" t="s">
        <v>5817</v>
      </c>
      <c r="J493" s="361">
        <v>90</v>
      </c>
      <c r="K493" s="362" t="s">
        <v>13</v>
      </c>
      <c r="L493" s="363">
        <v>25</v>
      </c>
      <c r="M493" s="364">
        <v>535</v>
      </c>
      <c r="N493" s="477"/>
      <c r="O493" s="281">
        <f t="shared" si="49"/>
        <v>0</v>
      </c>
      <c r="P493" s="365"/>
      <c r="Q493" s="282"/>
      <c r="R493" s="283">
        <f t="shared" si="50"/>
        <v>21.4</v>
      </c>
    </row>
    <row r="494" spans="1:18" ht="25.5" x14ac:dyDescent="0.2">
      <c r="A494" s="468">
        <v>478</v>
      </c>
      <c r="B494" s="354">
        <v>5370</v>
      </c>
      <c r="C494" s="355" t="s">
        <v>9986</v>
      </c>
      <c r="D494" s="356"/>
      <c r="E494" s="357" t="s">
        <v>6912</v>
      </c>
      <c r="F494" s="358" t="s">
        <v>6913</v>
      </c>
      <c r="G494" s="359" t="str">
        <f t="shared" si="48"/>
        <v>фото1</v>
      </c>
      <c r="H494" s="359"/>
      <c r="I494" s="360" t="s">
        <v>6914</v>
      </c>
      <c r="J494" s="361">
        <v>100</v>
      </c>
      <c r="K494" s="362" t="s">
        <v>5584</v>
      </c>
      <c r="L494" s="363">
        <v>25</v>
      </c>
      <c r="M494" s="364">
        <v>526</v>
      </c>
      <c r="N494" s="477"/>
      <c r="O494" s="281">
        <f t="shared" si="49"/>
        <v>0</v>
      </c>
      <c r="P494" s="365"/>
      <c r="Q494" s="282"/>
      <c r="R494" s="283">
        <f t="shared" si="50"/>
        <v>21.04</v>
      </c>
    </row>
    <row r="495" spans="1:18" ht="51" x14ac:dyDescent="0.2">
      <c r="A495" s="468">
        <v>479</v>
      </c>
      <c r="B495" s="354">
        <v>10675</v>
      </c>
      <c r="C495" s="355" t="s">
        <v>14309</v>
      </c>
      <c r="D495" s="356"/>
      <c r="E495" s="482" t="s">
        <v>14310</v>
      </c>
      <c r="F495" s="483" t="s">
        <v>14311</v>
      </c>
      <c r="G495" s="359" t="str">
        <f t="shared" si="48"/>
        <v>фото1</v>
      </c>
      <c r="H495" s="359"/>
      <c r="I495" s="360" t="s">
        <v>14312</v>
      </c>
      <c r="J495" s="361">
        <v>110</v>
      </c>
      <c r="K495" s="362" t="s">
        <v>13</v>
      </c>
      <c r="L495" s="363">
        <v>25</v>
      </c>
      <c r="M495" s="364">
        <v>669</v>
      </c>
      <c r="N495" s="477"/>
      <c r="O495" s="281">
        <f t="shared" si="49"/>
        <v>0</v>
      </c>
      <c r="P495" s="365"/>
      <c r="Q495" s="282" t="s">
        <v>13902</v>
      </c>
      <c r="R495" s="283">
        <f t="shared" si="50"/>
        <v>26.76</v>
      </c>
    </row>
    <row r="496" spans="1:18" ht="25.5" x14ac:dyDescent="0.2">
      <c r="A496" s="468">
        <v>480</v>
      </c>
      <c r="B496" s="354">
        <v>7137</v>
      </c>
      <c r="C496" s="355" t="s">
        <v>11767</v>
      </c>
      <c r="D496" s="356"/>
      <c r="E496" s="357" t="s">
        <v>9862</v>
      </c>
      <c r="F496" s="358" t="s">
        <v>2631</v>
      </c>
      <c r="G496" s="359" t="str">
        <f t="shared" si="48"/>
        <v>фото1</v>
      </c>
      <c r="H496" s="359"/>
      <c r="I496" s="360" t="s">
        <v>6410</v>
      </c>
      <c r="J496" s="361">
        <v>110</v>
      </c>
      <c r="K496" s="362" t="s">
        <v>13</v>
      </c>
      <c r="L496" s="363">
        <v>25</v>
      </c>
      <c r="M496" s="364">
        <v>526</v>
      </c>
      <c r="N496" s="477"/>
      <c r="O496" s="281">
        <f t="shared" si="49"/>
        <v>0</v>
      </c>
      <c r="P496" s="365"/>
      <c r="Q496" s="282"/>
      <c r="R496" s="283">
        <f t="shared" si="50"/>
        <v>21.04</v>
      </c>
    </row>
    <row r="497" spans="1:18" ht="25.5" x14ac:dyDescent="0.2">
      <c r="A497" s="468">
        <v>481</v>
      </c>
      <c r="B497" s="354">
        <v>5762</v>
      </c>
      <c r="C497" s="355" t="s">
        <v>9863</v>
      </c>
      <c r="D497" s="356"/>
      <c r="E497" s="357" t="s">
        <v>9864</v>
      </c>
      <c r="F497" s="358" t="s">
        <v>9865</v>
      </c>
      <c r="G497" s="359" t="str">
        <f t="shared" si="48"/>
        <v>фото1</v>
      </c>
      <c r="H497" s="359"/>
      <c r="I497" s="360" t="s">
        <v>9866</v>
      </c>
      <c r="J497" s="361">
        <v>100</v>
      </c>
      <c r="K497" s="362" t="s">
        <v>13</v>
      </c>
      <c r="L497" s="363">
        <v>25</v>
      </c>
      <c r="M497" s="364">
        <v>526</v>
      </c>
      <c r="N497" s="477"/>
      <c r="O497" s="281">
        <f t="shared" si="49"/>
        <v>0</v>
      </c>
      <c r="P497" s="365"/>
      <c r="Q497" s="282"/>
      <c r="R497" s="283">
        <f t="shared" si="50"/>
        <v>21.04</v>
      </c>
    </row>
    <row r="498" spans="1:18" ht="15.75" x14ac:dyDescent="0.2">
      <c r="A498" s="468">
        <v>482</v>
      </c>
      <c r="B498" s="354">
        <v>257</v>
      </c>
      <c r="C498" s="355" t="s">
        <v>6915</v>
      </c>
      <c r="D498" s="356"/>
      <c r="E498" s="357" t="s">
        <v>6916</v>
      </c>
      <c r="F498" s="358" t="s">
        <v>6917</v>
      </c>
      <c r="G498" s="359" t="str">
        <f t="shared" si="48"/>
        <v>фото1</v>
      </c>
      <c r="H498" s="359"/>
      <c r="I498" s="360" t="s">
        <v>6918</v>
      </c>
      <c r="J498" s="361">
        <v>90</v>
      </c>
      <c r="K498" s="362" t="s">
        <v>13</v>
      </c>
      <c r="L498" s="363">
        <v>25</v>
      </c>
      <c r="M498" s="364">
        <v>484</v>
      </c>
      <c r="N498" s="477"/>
      <c r="O498" s="281">
        <f t="shared" si="49"/>
        <v>0</v>
      </c>
      <c r="P498" s="365"/>
      <c r="Q498" s="282"/>
      <c r="R498" s="283">
        <f t="shared" si="50"/>
        <v>19.36</v>
      </c>
    </row>
    <row r="499" spans="1:18" ht="38.25" x14ac:dyDescent="0.2">
      <c r="A499" s="468">
        <v>483</v>
      </c>
      <c r="B499" s="354">
        <v>3880</v>
      </c>
      <c r="C499" s="355" t="s">
        <v>11768</v>
      </c>
      <c r="D499" s="356"/>
      <c r="E499" s="357" t="s">
        <v>11769</v>
      </c>
      <c r="F499" s="358" t="s">
        <v>11770</v>
      </c>
      <c r="G499" s="359" t="str">
        <f t="shared" si="48"/>
        <v>фото1</v>
      </c>
      <c r="H499" s="359"/>
      <c r="I499" s="360" t="s">
        <v>10298</v>
      </c>
      <c r="J499" s="361">
        <v>130</v>
      </c>
      <c r="K499" s="362" t="s">
        <v>13</v>
      </c>
      <c r="L499" s="363">
        <v>25</v>
      </c>
      <c r="M499" s="364">
        <v>630</v>
      </c>
      <c r="N499" s="477"/>
      <c r="O499" s="281">
        <f t="shared" si="49"/>
        <v>0</v>
      </c>
      <c r="P499" s="365"/>
      <c r="Q499" s="282"/>
      <c r="R499" s="283">
        <f t="shared" si="50"/>
        <v>25.2</v>
      </c>
    </row>
    <row r="500" spans="1:18" ht="15.75" x14ac:dyDescent="0.2">
      <c r="A500" s="468">
        <v>484</v>
      </c>
      <c r="B500" s="469"/>
      <c r="C500" s="469"/>
      <c r="D500" s="469"/>
      <c r="E500" s="484" t="s">
        <v>11771</v>
      </c>
      <c r="F500" s="484"/>
      <c r="G500" s="484"/>
      <c r="H500" s="484"/>
      <c r="I500" s="485"/>
      <c r="J500" s="486"/>
      <c r="K500" s="473"/>
      <c r="L500" s="474"/>
      <c r="M500" s="487"/>
      <c r="N500" s="488"/>
      <c r="O500" s="513"/>
      <c r="P500" s="513"/>
      <c r="Q500" s="513"/>
      <c r="R500" s="513"/>
    </row>
    <row r="501" spans="1:18" ht="15.75" x14ac:dyDescent="0.2">
      <c r="A501" s="468">
        <v>485</v>
      </c>
      <c r="B501" s="354">
        <v>4299</v>
      </c>
      <c r="C501" s="355" t="s">
        <v>10299</v>
      </c>
      <c r="D501" s="356"/>
      <c r="E501" s="357" t="s">
        <v>10300</v>
      </c>
      <c r="F501" s="358" t="s">
        <v>10301</v>
      </c>
      <c r="G501" s="359" t="str">
        <f t="shared" ref="G501:G505" si="51">HYPERLINK("http://www.gardenbulbs.ru/images/Lilium_CL/thumbnails/"&amp;C501&amp;".jpg","фото1")</f>
        <v>фото1</v>
      </c>
      <c r="H501" s="359"/>
      <c r="I501" s="360" t="s">
        <v>10302</v>
      </c>
      <c r="J501" s="361">
        <v>60</v>
      </c>
      <c r="K501" s="362" t="s">
        <v>5584</v>
      </c>
      <c r="L501" s="363">
        <v>25</v>
      </c>
      <c r="M501" s="364">
        <v>774</v>
      </c>
      <c r="N501" s="477"/>
      <c r="O501" s="281">
        <f t="shared" ref="O501:O505" si="52">IF(ISERROR(M501*N501),0,M501*N501)</f>
        <v>0</v>
      </c>
      <c r="P501" s="365"/>
      <c r="Q501" s="282"/>
      <c r="R501" s="283">
        <f t="shared" ref="R501:R505" si="53">M501/L501</f>
        <v>30.96</v>
      </c>
    </row>
    <row r="502" spans="1:18" ht="25.5" x14ac:dyDescent="0.2">
      <c r="A502" s="468">
        <v>486</v>
      </c>
      <c r="B502" s="354">
        <v>2990</v>
      </c>
      <c r="C502" s="355" t="s">
        <v>10303</v>
      </c>
      <c r="D502" s="356"/>
      <c r="E502" s="357" t="s">
        <v>10304</v>
      </c>
      <c r="F502" s="358" t="s">
        <v>10305</v>
      </c>
      <c r="G502" s="359" t="str">
        <f t="shared" si="51"/>
        <v>фото1</v>
      </c>
      <c r="H502" s="359"/>
      <c r="I502" s="360" t="s">
        <v>11772</v>
      </c>
      <c r="J502" s="361">
        <v>60</v>
      </c>
      <c r="K502" s="362" t="s">
        <v>5584</v>
      </c>
      <c r="L502" s="363">
        <v>25</v>
      </c>
      <c r="M502" s="364">
        <v>774</v>
      </c>
      <c r="N502" s="477"/>
      <c r="O502" s="281">
        <f t="shared" si="52"/>
        <v>0</v>
      </c>
      <c r="P502" s="365"/>
      <c r="Q502" s="282"/>
      <c r="R502" s="283">
        <f t="shared" si="53"/>
        <v>30.96</v>
      </c>
    </row>
    <row r="503" spans="1:18" ht="25.5" x14ac:dyDescent="0.2">
      <c r="A503" s="468">
        <v>487</v>
      </c>
      <c r="B503" s="354">
        <v>7132</v>
      </c>
      <c r="C503" s="355" t="s">
        <v>9983</v>
      </c>
      <c r="D503" s="356"/>
      <c r="E503" s="357" t="s">
        <v>6401</v>
      </c>
      <c r="F503" s="358" t="s">
        <v>6402</v>
      </c>
      <c r="G503" s="359" t="str">
        <f t="shared" si="51"/>
        <v>фото1</v>
      </c>
      <c r="H503" s="359"/>
      <c r="I503" s="360" t="s">
        <v>6403</v>
      </c>
      <c r="J503" s="361">
        <v>90</v>
      </c>
      <c r="K503" s="362" t="s">
        <v>5584</v>
      </c>
      <c r="L503" s="363">
        <v>25</v>
      </c>
      <c r="M503" s="364">
        <v>774</v>
      </c>
      <c r="N503" s="477"/>
      <c r="O503" s="281">
        <f t="shared" si="52"/>
        <v>0</v>
      </c>
      <c r="P503" s="365"/>
      <c r="Q503" s="282"/>
      <c r="R503" s="283">
        <f t="shared" si="53"/>
        <v>30.96</v>
      </c>
    </row>
    <row r="504" spans="1:18" ht="25.5" x14ac:dyDescent="0.2">
      <c r="A504" s="468">
        <v>488</v>
      </c>
      <c r="B504" s="354">
        <v>5760</v>
      </c>
      <c r="C504" s="355" t="s">
        <v>9858</v>
      </c>
      <c r="D504" s="356"/>
      <c r="E504" s="357" t="s">
        <v>9859</v>
      </c>
      <c r="F504" s="358" t="s">
        <v>9860</v>
      </c>
      <c r="G504" s="359" t="str">
        <f t="shared" si="51"/>
        <v>фото1</v>
      </c>
      <c r="H504" s="359"/>
      <c r="I504" s="360" t="s">
        <v>9861</v>
      </c>
      <c r="J504" s="361">
        <v>90</v>
      </c>
      <c r="K504" s="362" t="s">
        <v>5584</v>
      </c>
      <c r="L504" s="363">
        <v>25</v>
      </c>
      <c r="M504" s="364">
        <v>774</v>
      </c>
      <c r="N504" s="477"/>
      <c r="O504" s="281">
        <f t="shared" si="52"/>
        <v>0</v>
      </c>
      <c r="P504" s="365"/>
      <c r="Q504" s="282"/>
      <c r="R504" s="283">
        <f t="shared" si="53"/>
        <v>30.96</v>
      </c>
    </row>
    <row r="505" spans="1:18" ht="15.75" x14ac:dyDescent="0.2">
      <c r="A505" s="468">
        <v>489</v>
      </c>
      <c r="B505" s="354">
        <v>7135</v>
      </c>
      <c r="C505" s="355" t="s">
        <v>9985</v>
      </c>
      <c r="D505" s="356"/>
      <c r="E505" s="357" t="s">
        <v>6407</v>
      </c>
      <c r="F505" s="358" t="s">
        <v>6408</v>
      </c>
      <c r="G505" s="359" t="str">
        <f t="shared" si="51"/>
        <v>фото1</v>
      </c>
      <c r="H505" s="359"/>
      <c r="I505" s="360" t="s">
        <v>6409</v>
      </c>
      <c r="J505" s="361">
        <v>90</v>
      </c>
      <c r="K505" s="362" t="s">
        <v>13</v>
      </c>
      <c r="L505" s="363">
        <v>25</v>
      </c>
      <c r="M505" s="364">
        <v>774</v>
      </c>
      <c r="N505" s="477"/>
      <c r="O505" s="281">
        <f t="shared" si="52"/>
        <v>0</v>
      </c>
      <c r="P505" s="365"/>
      <c r="Q505" s="282"/>
      <c r="R505" s="283">
        <f t="shared" si="53"/>
        <v>30.96</v>
      </c>
    </row>
    <row r="506" spans="1:18" ht="15.75" x14ac:dyDescent="0.2">
      <c r="A506" s="468">
        <v>490</v>
      </c>
      <c r="B506" s="469"/>
      <c r="C506" s="469"/>
      <c r="D506" s="469"/>
      <c r="E506" s="484" t="s">
        <v>6111</v>
      </c>
      <c r="F506" s="484"/>
      <c r="G506" s="484"/>
      <c r="H506" s="484"/>
      <c r="I506" s="485"/>
      <c r="J506" s="486"/>
      <c r="K506" s="473"/>
      <c r="L506" s="474"/>
      <c r="M506" s="487"/>
      <c r="N506" s="488"/>
      <c r="O506" s="513"/>
      <c r="P506" s="513"/>
      <c r="Q506" s="513"/>
      <c r="R506" s="513"/>
    </row>
    <row r="507" spans="1:18" ht="25.5" x14ac:dyDescent="0.2">
      <c r="A507" s="468">
        <v>491</v>
      </c>
      <c r="B507" s="354">
        <v>2836</v>
      </c>
      <c r="C507" s="355" t="s">
        <v>6787</v>
      </c>
      <c r="D507" s="356"/>
      <c r="E507" s="357" t="s">
        <v>6112</v>
      </c>
      <c r="F507" s="358" t="s">
        <v>6113</v>
      </c>
      <c r="G507" s="359" t="str">
        <f t="shared" ref="G507:G514" si="54">HYPERLINK("http://www.gardenbulbs.ru/images/Lilium_CL/thumbnails/"&amp;C507&amp;".jpg","фото1")</f>
        <v>фото1</v>
      </c>
      <c r="H507" s="359"/>
      <c r="I507" s="360" t="s">
        <v>6114</v>
      </c>
      <c r="J507" s="361">
        <v>55</v>
      </c>
      <c r="K507" s="362" t="s">
        <v>13</v>
      </c>
      <c r="L507" s="363">
        <v>25</v>
      </c>
      <c r="M507" s="364">
        <v>699</v>
      </c>
      <c r="N507" s="477"/>
      <c r="O507" s="281">
        <f t="shared" ref="O507:O514" si="55">IF(ISERROR(M507*N507),0,M507*N507)</f>
        <v>0</v>
      </c>
      <c r="P507" s="365"/>
      <c r="Q507" s="282"/>
      <c r="R507" s="283">
        <f t="shared" ref="R507:R514" si="56">M507/L507</f>
        <v>27.96</v>
      </c>
    </row>
    <row r="508" spans="1:18" ht="15.75" x14ac:dyDescent="0.2">
      <c r="A508" s="468">
        <v>492</v>
      </c>
      <c r="B508" s="354">
        <v>7139</v>
      </c>
      <c r="C508" s="355" t="s">
        <v>7003</v>
      </c>
      <c r="D508" s="356" t="s">
        <v>14313</v>
      </c>
      <c r="E508" s="357" t="s">
        <v>6514</v>
      </c>
      <c r="F508" s="358" t="s">
        <v>6515</v>
      </c>
      <c r="G508" s="359" t="str">
        <f t="shared" si="54"/>
        <v>фото1</v>
      </c>
      <c r="H508" s="359"/>
      <c r="I508" s="360" t="s">
        <v>6516</v>
      </c>
      <c r="J508" s="361">
        <v>50</v>
      </c>
      <c r="K508" s="362" t="s">
        <v>13</v>
      </c>
      <c r="L508" s="363">
        <v>25</v>
      </c>
      <c r="M508" s="364">
        <v>610</v>
      </c>
      <c r="N508" s="477"/>
      <c r="O508" s="281">
        <f t="shared" si="55"/>
        <v>0</v>
      </c>
      <c r="P508" s="365"/>
      <c r="Q508" s="282"/>
      <c r="R508" s="283">
        <f t="shared" si="56"/>
        <v>24.4</v>
      </c>
    </row>
    <row r="509" spans="1:18" ht="38.25" x14ac:dyDescent="0.2">
      <c r="A509" s="468">
        <v>493</v>
      </c>
      <c r="B509" s="354">
        <v>416</v>
      </c>
      <c r="C509" s="355" t="s">
        <v>6788</v>
      </c>
      <c r="D509" s="356"/>
      <c r="E509" s="357" t="s">
        <v>6115</v>
      </c>
      <c r="F509" s="358" t="s">
        <v>6116</v>
      </c>
      <c r="G509" s="359" t="str">
        <f t="shared" si="54"/>
        <v>фото1</v>
      </c>
      <c r="H509" s="359"/>
      <c r="I509" s="360" t="s">
        <v>6117</v>
      </c>
      <c r="J509" s="361">
        <v>60</v>
      </c>
      <c r="K509" s="362" t="s">
        <v>13</v>
      </c>
      <c r="L509" s="363">
        <v>25</v>
      </c>
      <c r="M509" s="364">
        <v>699</v>
      </c>
      <c r="N509" s="477"/>
      <c r="O509" s="281">
        <f t="shared" si="55"/>
        <v>0</v>
      </c>
      <c r="P509" s="365"/>
      <c r="Q509" s="282"/>
      <c r="R509" s="283">
        <f t="shared" si="56"/>
        <v>27.96</v>
      </c>
    </row>
    <row r="510" spans="1:18" ht="15.75" x14ac:dyDescent="0.2">
      <c r="A510" s="468">
        <v>494</v>
      </c>
      <c r="B510" s="354">
        <v>7143</v>
      </c>
      <c r="C510" s="355" t="s">
        <v>14314</v>
      </c>
      <c r="D510" s="356"/>
      <c r="E510" s="357" t="s">
        <v>6517</v>
      </c>
      <c r="F510" s="358" t="s">
        <v>6518</v>
      </c>
      <c r="G510" s="359" t="str">
        <f t="shared" si="54"/>
        <v>фото1</v>
      </c>
      <c r="H510" s="359"/>
      <c r="I510" s="360" t="s">
        <v>6519</v>
      </c>
      <c r="J510" s="361">
        <v>45</v>
      </c>
      <c r="K510" s="362" t="s">
        <v>13</v>
      </c>
      <c r="L510" s="363">
        <v>25</v>
      </c>
      <c r="M510" s="364">
        <v>505</v>
      </c>
      <c r="N510" s="477"/>
      <c r="O510" s="281">
        <f t="shared" si="55"/>
        <v>0</v>
      </c>
      <c r="P510" s="365"/>
      <c r="Q510" s="282"/>
      <c r="R510" s="283">
        <f t="shared" si="56"/>
        <v>20.2</v>
      </c>
    </row>
    <row r="511" spans="1:18" ht="15.75" x14ac:dyDescent="0.2">
      <c r="A511" s="468">
        <v>495</v>
      </c>
      <c r="B511" s="354">
        <v>3785</v>
      </c>
      <c r="C511" s="355" t="s">
        <v>7004</v>
      </c>
      <c r="D511" s="356"/>
      <c r="E511" s="357" t="s">
        <v>6118</v>
      </c>
      <c r="F511" s="358" t="s">
        <v>6119</v>
      </c>
      <c r="G511" s="359" t="str">
        <f t="shared" si="54"/>
        <v>фото1</v>
      </c>
      <c r="H511" s="359"/>
      <c r="I511" s="360" t="s">
        <v>6120</v>
      </c>
      <c r="J511" s="361">
        <v>55</v>
      </c>
      <c r="K511" s="362" t="s">
        <v>13</v>
      </c>
      <c r="L511" s="363">
        <v>25</v>
      </c>
      <c r="M511" s="364">
        <v>610</v>
      </c>
      <c r="N511" s="477"/>
      <c r="O511" s="281">
        <f t="shared" si="55"/>
        <v>0</v>
      </c>
      <c r="P511" s="365"/>
      <c r="Q511" s="282"/>
      <c r="R511" s="283">
        <f t="shared" si="56"/>
        <v>24.4</v>
      </c>
    </row>
    <row r="512" spans="1:18" ht="38.25" x14ac:dyDescent="0.2">
      <c r="A512" s="468">
        <v>496</v>
      </c>
      <c r="B512" s="354">
        <v>5393</v>
      </c>
      <c r="C512" s="355" t="s">
        <v>7005</v>
      </c>
      <c r="D512" s="356"/>
      <c r="E512" s="357" t="s">
        <v>7006</v>
      </c>
      <c r="F512" s="358" t="s">
        <v>7007</v>
      </c>
      <c r="G512" s="359" t="str">
        <f t="shared" si="54"/>
        <v>фото1</v>
      </c>
      <c r="H512" s="359"/>
      <c r="I512" s="360" t="s">
        <v>7008</v>
      </c>
      <c r="J512" s="361">
        <v>45</v>
      </c>
      <c r="K512" s="362" t="s">
        <v>13</v>
      </c>
      <c r="L512" s="363">
        <v>25</v>
      </c>
      <c r="M512" s="364">
        <v>699</v>
      </c>
      <c r="N512" s="477"/>
      <c r="O512" s="281">
        <f t="shared" si="55"/>
        <v>0</v>
      </c>
      <c r="P512" s="365"/>
      <c r="Q512" s="282"/>
      <c r="R512" s="283">
        <f t="shared" si="56"/>
        <v>27.96</v>
      </c>
    </row>
    <row r="513" spans="1:18" ht="25.5" x14ac:dyDescent="0.2">
      <c r="A513" s="468">
        <v>497</v>
      </c>
      <c r="B513" s="354">
        <v>1533</v>
      </c>
      <c r="C513" s="355" t="s">
        <v>6789</v>
      </c>
      <c r="D513" s="356"/>
      <c r="E513" s="357" t="s">
        <v>6121</v>
      </c>
      <c r="F513" s="358" t="s">
        <v>6122</v>
      </c>
      <c r="G513" s="359" t="str">
        <f t="shared" si="54"/>
        <v>фото1</v>
      </c>
      <c r="H513" s="359"/>
      <c r="I513" s="360" t="s">
        <v>6123</v>
      </c>
      <c r="J513" s="361">
        <v>45</v>
      </c>
      <c r="K513" s="362" t="s">
        <v>13</v>
      </c>
      <c r="L513" s="363">
        <v>25</v>
      </c>
      <c r="M513" s="364">
        <v>565</v>
      </c>
      <c r="N513" s="477"/>
      <c r="O513" s="281">
        <f t="shared" si="55"/>
        <v>0</v>
      </c>
      <c r="P513" s="365"/>
      <c r="Q513" s="282"/>
      <c r="R513" s="283">
        <f t="shared" si="56"/>
        <v>22.6</v>
      </c>
    </row>
    <row r="514" spans="1:18" ht="15.75" x14ac:dyDescent="0.2">
      <c r="A514" s="468">
        <v>498</v>
      </c>
      <c r="B514" s="354">
        <v>3671</v>
      </c>
      <c r="C514" s="355" t="s">
        <v>7009</v>
      </c>
      <c r="D514" s="356"/>
      <c r="E514" s="357" t="s">
        <v>6124</v>
      </c>
      <c r="F514" s="358" t="s">
        <v>6125</v>
      </c>
      <c r="G514" s="359" t="str">
        <f t="shared" si="54"/>
        <v>фото1</v>
      </c>
      <c r="H514" s="359"/>
      <c r="I514" s="360" t="s">
        <v>6126</v>
      </c>
      <c r="J514" s="361">
        <v>55</v>
      </c>
      <c r="K514" s="362" t="s">
        <v>13</v>
      </c>
      <c r="L514" s="363">
        <v>25</v>
      </c>
      <c r="M514" s="364">
        <v>565</v>
      </c>
      <c r="N514" s="477"/>
      <c r="O514" s="281">
        <f t="shared" si="55"/>
        <v>0</v>
      </c>
      <c r="P514" s="365"/>
      <c r="Q514" s="282"/>
      <c r="R514" s="283">
        <f t="shared" si="56"/>
        <v>22.6</v>
      </c>
    </row>
    <row r="515" spans="1:18" ht="15.75" x14ac:dyDescent="0.2">
      <c r="A515" s="468">
        <v>499</v>
      </c>
      <c r="B515" s="469"/>
      <c r="C515" s="469"/>
      <c r="D515" s="469"/>
      <c r="E515" s="478" t="s">
        <v>5818</v>
      </c>
      <c r="F515" s="478"/>
      <c r="G515" s="478"/>
      <c r="H515" s="478"/>
      <c r="I515" s="489"/>
      <c r="J515" s="490"/>
      <c r="K515" s="473"/>
      <c r="L515" s="474"/>
      <c r="M515" s="491"/>
      <c r="N515" s="492"/>
      <c r="O515" s="514"/>
      <c r="P515" s="514"/>
      <c r="Q515" s="514"/>
      <c r="R515" s="514"/>
    </row>
    <row r="516" spans="1:18" ht="25.5" x14ac:dyDescent="0.2">
      <c r="A516" s="468">
        <v>500</v>
      </c>
      <c r="B516" s="354">
        <v>7100</v>
      </c>
      <c r="C516" s="355" t="s">
        <v>9987</v>
      </c>
      <c r="D516" s="356"/>
      <c r="E516" s="357" t="s">
        <v>6411</v>
      </c>
      <c r="F516" s="358" t="s">
        <v>6412</v>
      </c>
      <c r="G516" s="359" t="str">
        <f t="shared" ref="G516:G528" si="57">HYPERLINK("http://www.gardenbulbs.ru/images/Lilium_CL/thumbnails/"&amp;C516&amp;".jpg","фото1")</f>
        <v>фото1</v>
      </c>
      <c r="H516" s="359"/>
      <c r="I516" s="360" t="s">
        <v>6919</v>
      </c>
      <c r="J516" s="361">
        <v>110</v>
      </c>
      <c r="K516" s="362" t="s">
        <v>13</v>
      </c>
      <c r="L516" s="363">
        <v>25</v>
      </c>
      <c r="M516" s="364">
        <v>460</v>
      </c>
      <c r="N516" s="477"/>
      <c r="O516" s="281">
        <f t="shared" ref="O516:O528" si="58">IF(ISERROR(M516*N516),0,M516*N516)</f>
        <v>0</v>
      </c>
      <c r="P516" s="365"/>
      <c r="Q516" s="282"/>
      <c r="R516" s="283">
        <f t="shared" ref="R516:R528" si="59">M516/L516</f>
        <v>18.399999999999999</v>
      </c>
    </row>
    <row r="517" spans="1:18" ht="15.75" x14ac:dyDescent="0.2">
      <c r="A517" s="468">
        <v>501</v>
      </c>
      <c r="B517" s="354">
        <v>2783</v>
      </c>
      <c r="C517" s="355" t="s">
        <v>6696</v>
      </c>
      <c r="D517" s="356"/>
      <c r="E517" s="357" t="s">
        <v>5819</v>
      </c>
      <c r="F517" s="358" t="s">
        <v>5820</v>
      </c>
      <c r="G517" s="359" t="str">
        <f t="shared" si="57"/>
        <v>фото1</v>
      </c>
      <c r="H517" s="359"/>
      <c r="I517" s="360" t="s">
        <v>5821</v>
      </c>
      <c r="J517" s="361">
        <v>100</v>
      </c>
      <c r="K517" s="362" t="s">
        <v>13</v>
      </c>
      <c r="L517" s="363">
        <v>25</v>
      </c>
      <c r="M517" s="364">
        <v>460</v>
      </c>
      <c r="N517" s="477"/>
      <c r="O517" s="281">
        <f t="shared" si="58"/>
        <v>0</v>
      </c>
      <c r="P517" s="365"/>
      <c r="Q517" s="282"/>
      <c r="R517" s="283">
        <f t="shared" si="59"/>
        <v>18.399999999999999</v>
      </c>
    </row>
    <row r="518" spans="1:18" ht="15.75" x14ac:dyDescent="0.2">
      <c r="A518" s="468">
        <v>502</v>
      </c>
      <c r="B518" s="354">
        <v>214</v>
      </c>
      <c r="C518" s="355" t="s">
        <v>6920</v>
      </c>
      <c r="D518" s="356"/>
      <c r="E518" s="357" t="s">
        <v>5822</v>
      </c>
      <c r="F518" s="358" t="s">
        <v>5823</v>
      </c>
      <c r="G518" s="359" t="str">
        <f t="shared" si="57"/>
        <v>фото1</v>
      </c>
      <c r="H518" s="359"/>
      <c r="I518" s="360" t="s">
        <v>5824</v>
      </c>
      <c r="J518" s="361">
        <v>80</v>
      </c>
      <c r="K518" s="362" t="s">
        <v>13</v>
      </c>
      <c r="L518" s="363">
        <v>25</v>
      </c>
      <c r="M518" s="364">
        <v>624</v>
      </c>
      <c r="N518" s="477"/>
      <c r="O518" s="281">
        <f t="shared" si="58"/>
        <v>0</v>
      </c>
      <c r="P518" s="365"/>
      <c r="Q518" s="282"/>
      <c r="R518" s="283">
        <f t="shared" si="59"/>
        <v>24.96</v>
      </c>
    </row>
    <row r="519" spans="1:18" ht="15.75" x14ac:dyDescent="0.2">
      <c r="A519" s="468">
        <v>503</v>
      </c>
      <c r="B519" s="354">
        <v>5371</v>
      </c>
      <c r="C519" s="355" t="s">
        <v>6921</v>
      </c>
      <c r="D519" s="356"/>
      <c r="E519" s="357" t="s">
        <v>6922</v>
      </c>
      <c r="F519" s="358" t="s">
        <v>6923</v>
      </c>
      <c r="G519" s="359" t="str">
        <f t="shared" si="57"/>
        <v>фото1</v>
      </c>
      <c r="H519" s="359"/>
      <c r="I519" s="360" t="s">
        <v>6924</v>
      </c>
      <c r="J519" s="361">
        <v>110</v>
      </c>
      <c r="K519" s="362" t="s">
        <v>13</v>
      </c>
      <c r="L519" s="363">
        <v>25</v>
      </c>
      <c r="M519" s="364">
        <v>699</v>
      </c>
      <c r="N519" s="477"/>
      <c r="O519" s="281">
        <f t="shared" si="58"/>
        <v>0</v>
      </c>
      <c r="P519" s="365"/>
      <c r="Q519" s="282"/>
      <c r="R519" s="283">
        <f t="shared" si="59"/>
        <v>27.96</v>
      </c>
    </row>
    <row r="520" spans="1:18" ht="15.75" x14ac:dyDescent="0.2">
      <c r="A520" s="468">
        <v>504</v>
      </c>
      <c r="B520" s="354">
        <v>471</v>
      </c>
      <c r="C520" s="355" t="s">
        <v>6697</v>
      </c>
      <c r="D520" s="356"/>
      <c r="E520" s="357" t="s">
        <v>5825</v>
      </c>
      <c r="F520" s="358" t="s">
        <v>5826</v>
      </c>
      <c r="G520" s="359" t="str">
        <f t="shared" si="57"/>
        <v>фото1</v>
      </c>
      <c r="H520" s="359"/>
      <c r="I520" s="360" t="s">
        <v>647</v>
      </c>
      <c r="J520" s="361">
        <v>110</v>
      </c>
      <c r="K520" s="362" t="s">
        <v>13</v>
      </c>
      <c r="L520" s="363">
        <v>25</v>
      </c>
      <c r="M520" s="364">
        <v>580</v>
      </c>
      <c r="N520" s="477"/>
      <c r="O520" s="281">
        <f t="shared" si="58"/>
        <v>0</v>
      </c>
      <c r="P520" s="365"/>
      <c r="Q520" s="282"/>
      <c r="R520" s="283">
        <f t="shared" si="59"/>
        <v>23.2</v>
      </c>
    </row>
    <row r="521" spans="1:18" ht="15.75" x14ac:dyDescent="0.2">
      <c r="A521" s="468">
        <v>505</v>
      </c>
      <c r="B521" s="354">
        <v>5764</v>
      </c>
      <c r="C521" s="355" t="s">
        <v>9867</v>
      </c>
      <c r="D521" s="356"/>
      <c r="E521" s="357" t="s">
        <v>9868</v>
      </c>
      <c r="F521" s="358" t="s">
        <v>9869</v>
      </c>
      <c r="G521" s="359" t="str">
        <f t="shared" si="57"/>
        <v>фото1</v>
      </c>
      <c r="H521" s="359"/>
      <c r="I521" s="360" t="s">
        <v>9870</v>
      </c>
      <c r="J521" s="361">
        <v>140</v>
      </c>
      <c r="K521" s="362" t="s">
        <v>13</v>
      </c>
      <c r="L521" s="363">
        <v>25</v>
      </c>
      <c r="M521" s="364">
        <v>445</v>
      </c>
      <c r="N521" s="477"/>
      <c r="O521" s="281">
        <f t="shared" si="58"/>
        <v>0</v>
      </c>
      <c r="P521" s="365"/>
      <c r="Q521" s="282"/>
      <c r="R521" s="283">
        <f t="shared" si="59"/>
        <v>17.8</v>
      </c>
    </row>
    <row r="522" spans="1:18" ht="15.75" x14ac:dyDescent="0.2">
      <c r="A522" s="468">
        <v>506</v>
      </c>
      <c r="B522" s="354">
        <v>2782</v>
      </c>
      <c r="C522" s="355" t="s">
        <v>6698</v>
      </c>
      <c r="D522" s="356"/>
      <c r="E522" s="357" t="s">
        <v>5827</v>
      </c>
      <c r="F522" s="358" t="s">
        <v>5828</v>
      </c>
      <c r="G522" s="359" t="str">
        <f t="shared" si="57"/>
        <v>фото1</v>
      </c>
      <c r="H522" s="359"/>
      <c r="I522" s="360" t="s">
        <v>3021</v>
      </c>
      <c r="J522" s="361">
        <v>100</v>
      </c>
      <c r="K522" s="362" t="s">
        <v>13</v>
      </c>
      <c r="L522" s="363">
        <v>25</v>
      </c>
      <c r="M522" s="364">
        <v>654</v>
      </c>
      <c r="N522" s="477"/>
      <c r="O522" s="281">
        <f t="shared" si="58"/>
        <v>0</v>
      </c>
      <c r="P522" s="365"/>
      <c r="Q522" s="282"/>
      <c r="R522" s="283">
        <f t="shared" si="59"/>
        <v>26.16</v>
      </c>
    </row>
    <row r="523" spans="1:18" ht="25.5" x14ac:dyDescent="0.2">
      <c r="A523" s="468">
        <v>507</v>
      </c>
      <c r="B523" s="354">
        <v>217</v>
      </c>
      <c r="C523" s="355" t="s">
        <v>6925</v>
      </c>
      <c r="D523" s="356"/>
      <c r="E523" s="357" t="s">
        <v>5829</v>
      </c>
      <c r="F523" s="358" t="s">
        <v>5830</v>
      </c>
      <c r="G523" s="359" t="str">
        <f t="shared" si="57"/>
        <v>фото1</v>
      </c>
      <c r="H523" s="359"/>
      <c r="I523" s="360" t="s">
        <v>5831</v>
      </c>
      <c r="J523" s="361">
        <v>110</v>
      </c>
      <c r="K523" s="362" t="s">
        <v>13</v>
      </c>
      <c r="L523" s="363">
        <v>25</v>
      </c>
      <c r="M523" s="364">
        <v>445</v>
      </c>
      <c r="N523" s="477"/>
      <c r="O523" s="281">
        <f t="shared" si="58"/>
        <v>0</v>
      </c>
      <c r="P523" s="365"/>
      <c r="Q523" s="282"/>
      <c r="R523" s="283">
        <f t="shared" si="59"/>
        <v>17.8</v>
      </c>
    </row>
    <row r="524" spans="1:18" ht="15.75" x14ac:dyDescent="0.2">
      <c r="A524" s="468">
        <v>508</v>
      </c>
      <c r="B524" s="354">
        <v>402</v>
      </c>
      <c r="C524" s="355" t="s">
        <v>6699</v>
      </c>
      <c r="D524" s="356"/>
      <c r="E524" s="357" t="s">
        <v>5832</v>
      </c>
      <c r="F524" s="358" t="s">
        <v>5833</v>
      </c>
      <c r="G524" s="359" t="str">
        <f t="shared" si="57"/>
        <v>фото1</v>
      </c>
      <c r="H524" s="359"/>
      <c r="I524" s="360" t="s">
        <v>772</v>
      </c>
      <c r="J524" s="361">
        <v>110</v>
      </c>
      <c r="K524" s="362" t="s">
        <v>13</v>
      </c>
      <c r="L524" s="363">
        <v>25</v>
      </c>
      <c r="M524" s="364">
        <v>457</v>
      </c>
      <c r="N524" s="477"/>
      <c r="O524" s="281">
        <f t="shared" si="58"/>
        <v>0</v>
      </c>
      <c r="P524" s="365"/>
      <c r="Q524" s="282"/>
      <c r="R524" s="283">
        <f t="shared" si="59"/>
        <v>18.28</v>
      </c>
    </row>
    <row r="525" spans="1:18" ht="25.5" x14ac:dyDescent="0.2">
      <c r="A525" s="468">
        <v>509</v>
      </c>
      <c r="B525" s="354">
        <v>7101</v>
      </c>
      <c r="C525" s="355" t="s">
        <v>6926</v>
      </c>
      <c r="D525" s="356"/>
      <c r="E525" s="357" t="s">
        <v>6413</v>
      </c>
      <c r="F525" s="358" t="s">
        <v>6414</v>
      </c>
      <c r="G525" s="359" t="str">
        <f t="shared" si="57"/>
        <v>фото1</v>
      </c>
      <c r="H525" s="359"/>
      <c r="I525" s="360" t="s">
        <v>6415</v>
      </c>
      <c r="J525" s="361">
        <v>100</v>
      </c>
      <c r="K525" s="362" t="s">
        <v>13</v>
      </c>
      <c r="L525" s="363">
        <v>25</v>
      </c>
      <c r="M525" s="364">
        <v>445</v>
      </c>
      <c r="N525" s="477"/>
      <c r="O525" s="281">
        <f t="shared" si="58"/>
        <v>0</v>
      </c>
      <c r="P525" s="365"/>
      <c r="Q525" s="282"/>
      <c r="R525" s="283">
        <f t="shared" si="59"/>
        <v>17.8</v>
      </c>
    </row>
    <row r="526" spans="1:18" ht="25.5" x14ac:dyDescent="0.2">
      <c r="A526" s="468">
        <v>510</v>
      </c>
      <c r="B526" s="354">
        <v>391</v>
      </c>
      <c r="C526" s="355" t="s">
        <v>6700</v>
      </c>
      <c r="D526" s="356"/>
      <c r="E526" s="357" t="s">
        <v>4438</v>
      </c>
      <c r="F526" s="358" t="s">
        <v>4437</v>
      </c>
      <c r="G526" s="359" t="str">
        <f t="shared" si="57"/>
        <v>фото1</v>
      </c>
      <c r="H526" s="359"/>
      <c r="I526" s="360" t="s">
        <v>5834</v>
      </c>
      <c r="J526" s="361">
        <v>110</v>
      </c>
      <c r="K526" s="362" t="s">
        <v>13</v>
      </c>
      <c r="L526" s="363">
        <v>25</v>
      </c>
      <c r="M526" s="364">
        <v>385</v>
      </c>
      <c r="N526" s="477"/>
      <c r="O526" s="281">
        <f t="shared" si="58"/>
        <v>0</v>
      </c>
      <c r="P526" s="365"/>
      <c r="Q526" s="282"/>
      <c r="R526" s="283">
        <f t="shared" si="59"/>
        <v>15.4</v>
      </c>
    </row>
    <row r="527" spans="1:18" ht="25.5" x14ac:dyDescent="0.2">
      <c r="A527" s="468">
        <v>511</v>
      </c>
      <c r="B527" s="354">
        <v>7102</v>
      </c>
      <c r="C527" s="355" t="s">
        <v>9988</v>
      </c>
      <c r="D527" s="356"/>
      <c r="E527" s="357" t="s">
        <v>6416</v>
      </c>
      <c r="F527" s="358" t="s">
        <v>6417</v>
      </c>
      <c r="G527" s="359" t="str">
        <f t="shared" si="57"/>
        <v>фото1</v>
      </c>
      <c r="H527" s="359"/>
      <c r="I527" s="360" t="s">
        <v>6927</v>
      </c>
      <c r="J527" s="361">
        <v>120</v>
      </c>
      <c r="K527" s="362" t="s">
        <v>13</v>
      </c>
      <c r="L527" s="363">
        <v>25</v>
      </c>
      <c r="M527" s="364">
        <v>460</v>
      </c>
      <c r="N527" s="477"/>
      <c r="O527" s="281">
        <f t="shared" si="58"/>
        <v>0</v>
      </c>
      <c r="P527" s="365"/>
      <c r="Q527" s="282"/>
      <c r="R527" s="283">
        <f t="shared" si="59"/>
        <v>18.399999999999999</v>
      </c>
    </row>
    <row r="528" spans="1:18" ht="25.5" x14ac:dyDescent="0.2">
      <c r="A528" s="468">
        <v>512</v>
      </c>
      <c r="B528" s="354">
        <v>5392</v>
      </c>
      <c r="C528" s="355" t="s">
        <v>10306</v>
      </c>
      <c r="D528" s="356" t="s">
        <v>14315</v>
      </c>
      <c r="E528" s="357" t="s">
        <v>10307</v>
      </c>
      <c r="F528" s="358" t="s">
        <v>10308</v>
      </c>
      <c r="G528" s="359" t="str">
        <f t="shared" si="57"/>
        <v>фото1</v>
      </c>
      <c r="H528" s="359"/>
      <c r="I528" s="360" t="s">
        <v>10309</v>
      </c>
      <c r="J528" s="361">
        <v>50</v>
      </c>
      <c r="K528" s="362" t="s">
        <v>50</v>
      </c>
      <c r="L528" s="363">
        <v>25</v>
      </c>
      <c r="M528" s="364">
        <v>535</v>
      </c>
      <c r="N528" s="477"/>
      <c r="O528" s="281">
        <f t="shared" si="58"/>
        <v>0</v>
      </c>
      <c r="P528" s="365"/>
      <c r="Q528" s="282"/>
      <c r="R528" s="283">
        <f t="shared" si="59"/>
        <v>21.4</v>
      </c>
    </row>
    <row r="529" spans="1:18" ht="15.75" x14ac:dyDescent="0.2">
      <c r="A529" s="468">
        <v>513</v>
      </c>
      <c r="B529" s="469"/>
      <c r="C529" s="469"/>
      <c r="D529" s="469"/>
      <c r="E529" s="484" t="s">
        <v>14316</v>
      </c>
      <c r="F529" s="484"/>
      <c r="G529" s="484"/>
      <c r="H529" s="484"/>
      <c r="I529" s="489"/>
      <c r="J529" s="490"/>
      <c r="K529" s="473"/>
      <c r="L529" s="474"/>
      <c r="M529" s="491"/>
      <c r="N529" s="492"/>
      <c r="O529" s="514"/>
      <c r="P529" s="514"/>
      <c r="Q529" s="514"/>
      <c r="R529" s="514"/>
    </row>
    <row r="530" spans="1:18" ht="25.5" x14ac:dyDescent="0.2">
      <c r="A530" s="468">
        <v>514</v>
      </c>
      <c r="B530" s="354">
        <v>4347</v>
      </c>
      <c r="C530" s="355" t="s">
        <v>14317</v>
      </c>
      <c r="D530" s="356"/>
      <c r="E530" s="357" t="s">
        <v>14318</v>
      </c>
      <c r="F530" s="358" t="s">
        <v>14319</v>
      </c>
      <c r="G530" s="359" t="str">
        <f t="shared" ref="G530" si="60">HYPERLINK("http://www.gardenbulbs.ru/images/Lilium_CL/thumbnails/"&amp;C530&amp;".jpg","фото1")</f>
        <v>фото1</v>
      </c>
      <c r="H530" s="359"/>
      <c r="I530" s="360" t="s">
        <v>14320</v>
      </c>
      <c r="J530" s="361">
        <v>110</v>
      </c>
      <c r="K530" s="362" t="s">
        <v>13</v>
      </c>
      <c r="L530" s="363">
        <v>25</v>
      </c>
      <c r="M530" s="364">
        <v>819</v>
      </c>
      <c r="N530" s="477"/>
      <c r="O530" s="281">
        <f t="shared" ref="O530" si="61">IF(ISERROR(M530*N530),0,M530*N530)</f>
        <v>0</v>
      </c>
      <c r="P530" s="365"/>
      <c r="Q530" s="282"/>
      <c r="R530" s="283">
        <f>M530/L530</f>
        <v>32.76</v>
      </c>
    </row>
    <row r="531" spans="1:18" ht="15.75" x14ac:dyDescent="0.2">
      <c r="A531" s="468">
        <v>515</v>
      </c>
      <c r="B531" s="469"/>
      <c r="C531" s="469"/>
      <c r="D531" s="469"/>
      <c r="E531" s="484" t="s">
        <v>11773</v>
      </c>
      <c r="F531" s="484"/>
      <c r="G531" s="484"/>
      <c r="H531" s="484"/>
      <c r="I531" s="489"/>
      <c r="J531" s="490"/>
      <c r="K531" s="473"/>
      <c r="L531" s="474"/>
      <c r="M531" s="491"/>
      <c r="N531" s="492"/>
      <c r="O531" s="514"/>
      <c r="P531" s="514"/>
      <c r="Q531" s="514"/>
      <c r="R531" s="514"/>
    </row>
    <row r="532" spans="1:18" ht="25.5" x14ac:dyDescent="0.2">
      <c r="A532" s="468">
        <v>516</v>
      </c>
      <c r="B532" s="354">
        <v>7093</v>
      </c>
      <c r="C532" s="355" t="s">
        <v>14321</v>
      </c>
      <c r="D532" s="356"/>
      <c r="E532" s="357" t="s">
        <v>6418</v>
      </c>
      <c r="F532" s="358" t="s">
        <v>6419</v>
      </c>
      <c r="G532" s="359" t="str">
        <f t="shared" ref="G532:G533" si="62">HYPERLINK("http://www.gardenbulbs.ru/images/Lilium_CL/thumbnails/"&amp;C532&amp;".jpg","фото1")</f>
        <v>фото1</v>
      </c>
      <c r="H532" s="359"/>
      <c r="I532" s="360" t="s">
        <v>6420</v>
      </c>
      <c r="J532" s="361">
        <v>130</v>
      </c>
      <c r="K532" s="362" t="s">
        <v>13</v>
      </c>
      <c r="L532" s="363">
        <v>25</v>
      </c>
      <c r="M532" s="364">
        <v>1401</v>
      </c>
      <c r="N532" s="477"/>
      <c r="O532" s="281">
        <f t="shared" ref="O532:O533" si="63">IF(ISERROR(M532*N532),0,M532*N532)</f>
        <v>0</v>
      </c>
      <c r="P532" s="365"/>
      <c r="Q532" s="282"/>
      <c r="R532" s="283">
        <f t="shared" ref="R532:R533" si="64">M532/L532</f>
        <v>56.04</v>
      </c>
    </row>
    <row r="533" spans="1:18" ht="25.5" x14ac:dyDescent="0.2">
      <c r="A533" s="468">
        <v>517</v>
      </c>
      <c r="B533" s="354">
        <v>5372</v>
      </c>
      <c r="C533" s="355" t="s">
        <v>9989</v>
      </c>
      <c r="D533" s="356"/>
      <c r="E533" s="357" t="s">
        <v>6928</v>
      </c>
      <c r="F533" s="358" t="s">
        <v>6929</v>
      </c>
      <c r="G533" s="359" t="str">
        <f t="shared" si="62"/>
        <v>фото1</v>
      </c>
      <c r="H533" s="359"/>
      <c r="I533" s="360" t="s">
        <v>6930</v>
      </c>
      <c r="J533" s="361">
        <v>100</v>
      </c>
      <c r="K533" s="362" t="s">
        <v>13</v>
      </c>
      <c r="L533" s="363">
        <v>25</v>
      </c>
      <c r="M533" s="364">
        <v>475</v>
      </c>
      <c r="N533" s="477"/>
      <c r="O533" s="281">
        <f t="shared" si="63"/>
        <v>0</v>
      </c>
      <c r="P533" s="365"/>
      <c r="Q533" s="282"/>
      <c r="R533" s="283">
        <f t="shared" si="64"/>
        <v>19</v>
      </c>
    </row>
    <row r="534" spans="1:18" ht="15.75" x14ac:dyDescent="0.2">
      <c r="A534" s="468">
        <v>518</v>
      </c>
      <c r="B534" s="469"/>
      <c r="C534" s="469"/>
      <c r="D534" s="469"/>
      <c r="E534" s="484" t="s">
        <v>5835</v>
      </c>
      <c r="F534" s="484"/>
      <c r="G534" s="484"/>
      <c r="H534" s="484"/>
      <c r="I534" s="489"/>
      <c r="J534" s="490"/>
      <c r="K534" s="473"/>
      <c r="L534" s="474"/>
      <c r="M534" s="491"/>
      <c r="N534" s="492"/>
      <c r="O534" s="514"/>
      <c r="P534" s="514"/>
      <c r="Q534" s="514"/>
      <c r="R534" s="514"/>
    </row>
    <row r="535" spans="1:18" ht="15.75" x14ac:dyDescent="0.2">
      <c r="A535" s="468">
        <v>519</v>
      </c>
      <c r="B535" s="354">
        <v>3628</v>
      </c>
      <c r="C535" s="355" t="s">
        <v>6701</v>
      </c>
      <c r="D535" s="356"/>
      <c r="E535" s="357" t="s">
        <v>5836</v>
      </c>
      <c r="F535" s="358" t="s">
        <v>5837</v>
      </c>
      <c r="G535" s="359" t="str">
        <f t="shared" ref="G535:G544" si="65">HYPERLINK("http://www.gardenbulbs.ru/images/Lilium_CL/thumbnails/"&amp;C535&amp;".jpg","фото1")</f>
        <v>фото1</v>
      </c>
      <c r="H535" s="359"/>
      <c r="I535" s="360" t="s">
        <v>5838</v>
      </c>
      <c r="J535" s="361">
        <v>110</v>
      </c>
      <c r="K535" s="362" t="s">
        <v>13</v>
      </c>
      <c r="L535" s="363">
        <v>25</v>
      </c>
      <c r="M535" s="364">
        <v>544</v>
      </c>
      <c r="N535" s="477"/>
      <c r="O535" s="281">
        <f t="shared" ref="O535:O544" si="66">IF(ISERROR(M535*N535),0,M535*N535)</f>
        <v>0</v>
      </c>
      <c r="P535" s="365"/>
      <c r="Q535" s="282"/>
      <c r="R535" s="283">
        <f t="shared" ref="R535:R544" si="67">M535/L535</f>
        <v>21.76</v>
      </c>
    </row>
    <row r="536" spans="1:18" ht="15.75" x14ac:dyDescent="0.2">
      <c r="A536" s="468">
        <v>520</v>
      </c>
      <c r="B536" s="354">
        <v>4368</v>
      </c>
      <c r="C536" s="355" t="s">
        <v>11774</v>
      </c>
      <c r="D536" s="356"/>
      <c r="E536" s="357" t="s">
        <v>11775</v>
      </c>
      <c r="F536" s="358" t="s">
        <v>11776</v>
      </c>
      <c r="G536" s="359" t="str">
        <f t="shared" si="65"/>
        <v>фото1</v>
      </c>
      <c r="H536" s="359"/>
      <c r="I536" s="360" t="s">
        <v>9870</v>
      </c>
      <c r="J536" s="361">
        <v>140</v>
      </c>
      <c r="K536" s="362" t="s">
        <v>13</v>
      </c>
      <c r="L536" s="363">
        <v>25</v>
      </c>
      <c r="M536" s="364">
        <v>520</v>
      </c>
      <c r="N536" s="477"/>
      <c r="O536" s="281">
        <f t="shared" si="66"/>
        <v>0</v>
      </c>
      <c r="P536" s="365"/>
      <c r="Q536" s="282"/>
      <c r="R536" s="283">
        <f t="shared" si="67"/>
        <v>20.8</v>
      </c>
    </row>
    <row r="537" spans="1:18" ht="25.5" x14ac:dyDescent="0.2">
      <c r="A537" s="468">
        <v>521</v>
      </c>
      <c r="B537" s="354">
        <v>1440</v>
      </c>
      <c r="C537" s="355" t="s">
        <v>6702</v>
      </c>
      <c r="D537" s="356"/>
      <c r="E537" s="357" t="s">
        <v>5839</v>
      </c>
      <c r="F537" s="358" t="s">
        <v>5840</v>
      </c>
      <c r="G537" s="359" t="str">
        <f t="shared" si="65"/>
        <v>фото1</v>
      </c>
      <c r="H537" s="359"/>
      <c r="I537" s="360" t="s">
        <v>5841</v>
      </c>
      <c r="J537" s="361">
        <v>130</v>
      </c>
      <c r="K537" s="362" t="s">
        <v>13</v>
      </c>
      <c r="L537" s="363">
        <v>25</v>
      </c>
      <c r="M537" s="364">
        <v>505</v>
      </c>
      <c r="N537" s="477"/>
      <c r="O537" s="281">
        <f t="shared" si="66"/>
        <v>0</v>
      </c>
      <c r="P537" s="365"/>
      <c r="Q537" s="282"/>
      <c r="R537" s="283">
        <f t="shared" si="67"/>
        <v>20.2</v>
      </c>
    </row>
    <row r="538" spans="1:18" ht="15.75" x14ac:dyDescent="0.2">
      <c r="A538" s="468">
        <v>522</v>
      </c>
      <c r="B538" s="354">
        <v>7094</v>
      </c>
      <c r="C538" s="355" t="s">
        <v>9990</v>
      </c>
      <c r="D538" s="356"/>
      <c r="E538" s="357" t="s">
        <v>6421</v>
      </c>
      <c r="F538" s="358" t="s">
        <v>6703</v>
      </c>
      <c r="G538" s="359" t="str">
        <f t="shared" si="65"/>
        <v>фото1</v>
      </c>
      <c r="H538" s="359"/>
      <c r="I538" s="360" t="s">
        <v>6422</v>
      </c>
      <c r="J538" s="361" t="s">
        <v>6423</v>
      </c>
      <c r="K538" s="362" t="s">
        <v>13</v>
      </c>
      <c r="L538" s="363">
        <v>25</v>
      </c>
      <c r="M538" s="364">
        <v>460</v>
      </c>
      <c r="N538" s="477"/>
      <c r="O538" s="281">
        <f t="shared" si="66"/>
        <v>0</v>
      </c>
      <c r="P538" s="365"/>
      <c r="Q538" s="282"/>
      <c r="R538" s="283">
        <f t="shared" si="67"/>
        <v>18.399999999999999</v>
      </c>
    </row>
    <row r="539" spans="1:18" ht="25.5" x14ac:dyDescent="0.2">
      <c r="A539" s="468">
        <v>523</v>
      </c>
      <c r="B539" s="354">
        <v>827</v>
      </c>
      <c r="C539" s="355" t="s">
        <v>10310</v>
      </c>
      <c r="D539" s="356"/>
      <c r="E539" s="357" t="s">
        <v>10311</v>
      </c>
      <c r="F539" s="358" t="s">
        <v>10312</v>
      </c>
      <c r="G539" s="359" t="str">
        <f t="shared" si="65"/>
        <v>фото1</v>
      </c>
      <c r="H539" s="359"/>
      <c r="I539" s="360" t="s">
        <v>10313</v>
      </c>
      <c r="J539" s="361" t="s">
        <v>6423</v>
      </c>
      <c r="K539" s="362" t="s">
        <v>13</v>
      </c>
      <c r="L539" s="363">
        <v>25</v>
      </c>
      <c r="M539" s="364">
        <v>460</v>
      </c>
      <c r="N539" s="477"/>
      <c r="O539" s="281">
        <f t="shared" si="66"/>
        <v>0</v>
      </c>
      <c r="P539" s="365"/>
      <c r="Q539" s="282"/>
      <c r="R539" s="283">
        <f t="shared" si="67"/>
        <v>18.399999999999999</v>
      </c>
    </row>
    <row r="540" spans="1:18" ht="15.75" x14ac:dyDescent="0.2">
      <c r="A540" s="468">
        <v>524</v>
      </c>
      <c r="B540" s="354">
        <v>213</v>
      </c>
      <c r="C540" s="355" t="s">
        <v>6704</v>
      </c>
      <c r="D540" s="356"/>
      <c r="E540" s="357" t="s">
        <v>5842</v>
      </c>
      <c r="F540" s="358" t="s">
        <v>5843</v>
      </c>
      <c r="G540" s="359" t="str">
        <f t="shared" si="65"/>
        <v>фото1</v>
      </c>
      <c r="H540" s="359"/>
      <c r="I540" s="360" t="s">
        <v>5844</v>
      </c>
      <c r="J540" s="361">
        <v>120</v>
      </c>
      <c r="K540" s="362" t="s">
        <v>13</v>
      </c>
      <c r="L540" s="363">
        <v>25</v>
      </c>
      <c r="M540" s="364">
        <v>460</v>
      </c>
      <c r="N540" s="477"/>
      <c r="O540" s="281">
        <f t="shared" si="66"/>
        <v>0</v>
      </c>
      <c r="P540" s="365"/>
      <c r="Q540" s="282"/>
      <c r="R540" s="283">
        <f t="shared" si="67"/>
        <v>18.399999999999999</v>
      </c>
    </row>
    <row r="541" spans="1:18" ht="25.5" x14ac:dyDescent="0.2">
      <c r="A541" s="468">
        <v>525</v>
      </c>
      <c r="B541" s="354">
        <v>448</v>
      </c>
      <c r="C541" s="355" t="s">
        <v>6705</v>
      </c>
      <c r="D541" s="356"/>
      <c r="E541" s="357" t="s">
        <v>5845</v>
      </c>
      <c r="F541" s="358" t="s">
        <v>5846</v>
      </c>
      <c r="G541" s="359" t="str">
        <f t="shared" si="65"/>
        <v>фото1</v>
      </c>
      <c r="H541" s="359"/>
      <c r="I541" s="360" t="s">
        <v>5847</v>
      </c>
      <c r="J541" s="361">
        <v>130</v>
      </c>
      <c r="K541" s="362" t="s">
        <v>13</v>
      </c>
      <c r="L541" s="363">
        <v>25</v>
      </c>
      <c r="M541" s="364">
        <v>505</v>
      </c>
      <c r="N541" s="477"/>
      <c r="O541" s="281">
        <f t="shared" si="66"/>
        <v>0</v>
      </c>
      <c r="P541" s="365"/>
      <c r="Q541" s="282"/>
      <c r="R541" s="283">
        <f t="shared" si="67"/>
        <v>20.2</v>
      </c>
    </row>
    <row r="542" spans="1:18" ht="25.5" x14ac:dyDescent="0.2">
      <c r="A542" s="468">
        <v>526</v>
      </c>
      <c r="B542" s="354">
        <v>1405</v>
      </c>
      <c r="C542" s="355" t="s">
        <v>6706</v>
      </c>
      <c r="D542" s="356"/>
      <c r="E542" s="357" t="s">
        <v>5848</v>
      </c>
      <c r="F542" s="358" t="s">
        <v>5849</v>
      </c>
      <c r="G542" s="359" t="str">
        <f t="shared" si="65"/>
        <v>фото1</v>
      </c>
      <c r="H542" s="359"/>
      <c r="I542" s="360" t="s">
        <v>5850</v>
      </c>
      <c r="J542" s="361">
        <v>130</v>
      </c>
      <c r="K542" s="362" t="s">
        <v>13</v>
      </c>
      <c r="L542" s="363">
        <v>25</v>
      </c>
      <c r="M542" s="364">
        <v>580</v>
      </c>
      <c r="N542" s="477"/>
      <c r="O542" s="281">
        <f t="shared" si="66"/>
        <v>0</v>
      </c>
      <c r="P542" s="365"/>
      <c r="Q542" s="282"/>
      <c r="R542" s="283">
        <f t="shared" si="67"/>
        <v>23.2</v>
      </c>
    </row>
    <row r="543" spans="1:18" ht="15.75" x14ac:dyDescent="0.2">
      <c r="A543" s="468">
        <v>527</v>
      </c>
      <c r="B543" s="354">
        <v>261</v>
      </c>
      <c r="C543" s="355" t="s">
        <v>6707</v>
      </c>
      <c r="D543" s="356"/>
      <c r="E543" s="357" t="s">
        <v>5851</v>
      </c>
      <c r="F543" s="358" t="s">
        <v>5852</v>
      </c>
      <c r="G543" s="359" t="str">
        <f t="shared" si="65"/>
        <v>фото1</v>
      </c>
      <c r="H543" s="359"/>
      <c r="I543" s="360" t="s">
        <v>5853</v>
      </c>
      <c r="J543" s="361">
        <v>120</v>
      </c>
      <c r="K543" s="362" t="s">
        <v>13</v>
      </c>
      <c r="L543" s="363">
        <v>25</v>
      </c>
      <c r="M543" s="364">
        <v>379</v>
      </c>
      <c r="N543" s="477"/>
      <c r="O543" s="281">
        <f t="shared" si="66"/>
        <v>0</v>
      </c>
      <c r="P543" s="365"/>
      <c r="Q543" s="282"/>
      <c r="R543" s="283">
        <f t="shared" si="67"/>
        <v>15.16</v>
      </c>
    </row>
    <row r="544" spans="1:18" ht="15.75" x14ac:dyDescent="0.2">
      <c r="A544" s="468">
        <v>528</v>
      </c>
      <c r="B544" s="354">
        <v>2804</v>
      </c>
      <c r="C544" s="355" t="s">
        <v>6708</v>
      </c>
      <c r="D544" s="356"/>
      <c r="E544" s="357" t="s">
        <v>5854</v>
      </c>
      <c r="F544" s="358" t="s">
        <v>11777</v>
      </c>
      <c r="G544" s="359" t="str">
        <f t="shared" si="65"/>
        <v>фото1</v>
      </c>
      <c r="H544" s="359"/>
      <c r="I544" s="360" t="s">
        <v>5855</v>
      </c>
      <c r="J544" s="361">
        <v>120</v>
      </c>
      <c r="K544" s="362" t="s">
        <v>13</v>
      </c>
      <c r="L544" s="363">
        <v>25</v>
      </c>
      <c r="M544" s="364">
        <v>371</v>
      </c>
      <c r="N544" s="477"/>
      <c r="O544" s="281">
        <f t="shared" si="66"/>
        <v>0</v>
      </c>
      <c r="P544" s="365"/>
      <c r="Q544" s="282"/>
      <c r="R544" s="283">
        <f t="shared" si="67"/>
        <v>14.84</v>
      </c>
    </row>
    <row r="545" spans="1:18" ht="15.75" x14ac:dyDescent="0.2">
      <c r="A545" s="468">
        <v>529</v>
      </c>
      <c r="B545" s="469"/>
      <c r="C545" s="469"/>
      <c r="D545" s="469"/>
      <c r="E545" s="478" t="s">
        <v>5856</v>
      </c>
      <c r="F545" s="478"/>
      <c r="G545" s="478"/>
      <c r="H545" s="478"/>
      <c r="I545" s="497"/>
      <c r="J545" s="498"/>
      <c r="K545" s="473"/>
      <c r="L545" s="474"/>
      <c r="M545" s="499"/>
      <c r="N545" s="500"/>
      <c r="O545" s="516"/>
      <c r="P545" s="516"/>
      <c r="Q545" s="516"/>
      <c r="R545" s="516"/>
    </row>
    <row r="546" spans="1:18" ht="15.75" x14ac:dyDescent="0.2">
      <c r="A546" s="468">
        <v>530</v>
      </c>
      <c r="B546" s="354">
        <v>262</v>
      </c>
      <c r="C546" s="355" t="s">
        <v>6709</v>
      </c>
      <c r="D546" s="356"/>
      <c r="E546" s="357" t="s">
        <v>5857</v>
      </c>
      <c r="F546" s="358" t="s">
        <v>5858</v>
      </c>
      <c r="G546" s="359" t="str">
        <f t="shared" ref="G546:G554" si="68">HYPERLINK("http://www.gardenbulbs.ru/images/Lilium_CL/thumbnails/"&amp;C546&amp;".jpg","фото1")</f>
        <v>фото1</v>
      </c>
      <c r="H546" s="359"/>
      <c r="I546" s="360" t="s">
        <v>5859</v>
      </c>
      <c r="J546" s="361">
        <v>120</v>
      </c>
      <c r="K546" s="362" t="s">
        <v>13</v>
      </c>
      <c r="L546" s="363">
        <v>25</v>
      </c>
      <c r="M546" s="364">
        <v>804</v>
      </c>
      <c r="N546" s="477"/>
      <c r="O546" s="281">
        <f t="shared" ref="O546:O554" si="69">IF(ISERROR(M546*N546),0,M546*N546)</f>
        <v>0</v>
      </c>
      <c r="P546" s="365"/>
      <c r="Q546" s="282"/>
      <c r="R546" s="283">
        <f t="shared" ref="R546:R554" si="70">M546/L546</f>
        <v>32.159999999999997</v>
      </c>
    </row>
    <row r="547" spans="1:18" ht="25.5" x14ac:dyDescent="0.2">
      <c r="A547" s="468">
        <v>531</v>
      </c>
      <c r="B547" s="354">
        <v>2805</v>
      </c>
      <c r="C547" s="355" t="s">
        <v>6710</v>
      </c>
      <c r="D547" s="356"/>
      <c r="E547" s="357" t="s">
        <v>5860</v>
      </c>
      <c r="F547" s="358" t="s">
        <v>5861</v>
      </c>
      <c r="G547" s="359" t="str">
        <f t="shared" si="68"/>
        <v>фото1</v>
      </c>
      <c r="H547" s="359"/>
      <c r="I547" s="360" t="s">
        <v>5862</v>
      </c>
      <c r="J547" s="361">
        <v>110</v>
      </c>
      <c r="K547" s="362" t="s">
        <v>13</v>
      </c>
      <c r="L547" s="363">
        <v>25</v>
      </c>
      <c r="M547" s="364">
        <v>804</v>
      </c>
      <c r="N547" s="477"/>
      <c r="O547" s="281">
        <f t="shared" si="69"/>
        <v>0</v>
      </c>
      <c r="P547" s="365"/>
      <c r="Q547" s="282"/>
      <c r="R547" s="283">
        <f t="shared" si="70"/>
        <v>32.159999999999997</v>
      </c>
    </row>
    <row r="548" spans="1:18" ht="15.75" x14ac:dyDescent="0.2">
      <c r="A548" s="468">
        <v>532</v>
      </c>
      <c r="B548" s="354">
        <v>1443</v>
      </c>
      <c r="C548" s="355" t="s">
        <v>6711</v>
      </c>
      <c r="D548" s="356"/>
      <c r="E548" s="357" t="s">
        <v>5863</v>
      </c>
      <c r="F548" s="358" t="s">
        <v>5864</v>
      </c>
      <c r="G548" s="359" t="str">
        <f t="shared" si="68"/>
        <v>фото1</v>
      </c>
      <c r="H548" s="359"/>
      <c r="I548" s="360" t="s">
        <v>5865</v>
      </c>
      <c r="J548" s="361">
        <v>110</v>
      </c>
      <c r="K548" s="362" t="s">
        <v>13</v>
      </c>
      <c r="L548" s="363">
        <v>25</v>
      </c>
      <c r="M548" s="364">
        <v>804</v>
      </c>
      <c r="N548" s="477"/>
      <c r="O548" s="281">
        <f t="shared" si="69"/>
        <v>0</v>
      </c>
      <c r="P548" s="365"/>
      <c r="Q548" s="282"/>
      <c r="R548" s="283">
        <f t="shared" si="70"/>
        <v>32.159999999999997</v>
      </c>
    </row>
    <row r="549" spans="1:18" ht="15.75" x14ac:dyDescent="0.2">
      <c r="A549" s="468">
        <v>533</v>
      </c>
      <c r="B549" s="354">
        <v>3007</v>
      </c>
      <c r="C549" s="355" t="s">
        <v>6712</v>
      </c>
      <c r="D549" s="356"/>
      <c r="E549" s="357" t="s">
        <v>5866</v>
      </c>
      <c r="F549" s="358" t="s">
        <v>5867</v>
      </c>
      <c r="G549" s="359" t="str">
        <f t="shared" si="68"/>
        <v>фото1</v>
      </c>
      <c r="H549" s="359"/>
      <c r="I549" s="360" t="s">
        <v>5868</v>
      </c>
      <c r="J549" s="361">
        <v>120</v>
      </c>
      <c r="K549" s="362" t="s">
        <v>13</v>
      </c>
      <c r="L549" s="363">
        <v>25</v>
      </c>
      <c r="M549" s="364">
        <v>580</v>
      </c>
      <c r="N549" s="477"/>
      <c r="O549" s="281">
        <f t="shared" si="69"/>
        <v>0</v>
      </c>
      <c r="P549" s="365"/>
      <c r="Q549" s="282"/>
      <c r="R549" s="283">
        <f t="shared" si="70"/>
        <v>23.2</v>
      </c>
    </row>
    <row r="550" spans="1:18" ht="15.75" x14ac:dyDescent="0.2">
      <c r="A550" s="468">
        <v>534</v>
      </c>
      <c r="B550" s="354">
        <v>10676</v>
      </c>
      <c r="C550" s="355" t="s">
        <v>14322</v>
      </c>
      <c r="D550" s="356"/>
      <c r="E550" s="482" t="s">
        <v>14323</v>
      </c>
      <c r="F550" s="483" t="s">
        <v>14324</v>
      </c>
      <c r="G550" s="359" t="str">
        <f t="shared" si="68"/>
        <v>фото1</v>
      </c>
      <c r="H550" s="359"/>
      <c r="I550" s="360" t="s">
        <v>14325</v>
      </c>
      <c r="J550" s="361">
        <v>120</v>
      </c>
      <c r="K550" s="362" t="s">
        <v>50</v>
      </c>
      <c r="L550" s="363">
        <v>25</v>
      </c>
      <c r="M550" s="364">
        <v>520</v>
      </c>
      <c r="N550" s="477"/>
      <c r="O550" s="281">
        <f t="shared" si="69"/>
        <v>0</v>
      </c>
      <c r="P550" s="365"/>
      <c r="Q550" s="282" t="s">
        <v>13902</v>
      </c>
      <c r="R550" s="283">
        <f t="shared" si="70"/>
        <v>20.8</v>
      </c>
    </row>
    <row r="551" spans="1:18" ht="63.75" x14ac:dyDescent="0.2">
      <c r="A551" s="468">
        <v>535</v>
      </c>
      <c r="B551" s="354">
        <v>3005</v>
      </c>
      <c r="C551" s="355" t="s">
        <v>10314</v>
      </c>
      <c r="D551" s="356"/>
      <c r="E551" s="357" t="s">
        <v>10315</v>
      </c>
      <c r="F551" s="358" t="s">
        <v>10316</v>
      </c>
      <c r="G551" s="359" t="str">
        <f t="shared" si="68"/>
        <v>фото1</v>
      </c>
      <c r="H551" s="359"/>
      <c r="I551" s="360" t="s">
        <v>10317</v>
      </c>
      <c r="J551" s="361">
        <v>120</v>
      </c>
      <c r="K551" s="362" t="s">
        <v>13</v>
      </c>
      <c r="L551" s="363">
        <v>25</v>
      </c>
      <c r="M551" s="364">
        <v>520</v>
      </c>
      <c r="N551" s="477"/>
      <c r="O551" s="281">
        <f t="shared" si="69"/>
        <v>0</v>
      </c>
      <c r="P551" s="365"/>
      <c r="Q551" s="282"/>
      <c r="R551" s="283">
        <f t="shared" si="70"/>
        <v>20.8</v>
      </c>
    </row>
    <row r="552" spans="1:18" ht="15.75" x14ac:dyDescent="0.2">
      <c r="A552" s="468">
        <v>536</v>
      </c>
      <c r="B552" s="354">
        <v>2806</v>
      </c>
      <c r="C552" s="355" t="s">
        <v>6713</v>
      </c>
      <c r="D552" s="356"/>
      <c r="E552" s="357" t="s">
        <v>5869</v>
      </c>
      <c r="F552" s="358" t="s">
        <v>5870</v>
      </c>
      <c r="G552" s="359" t="str">
        <f t="shared" si="68"/>
        <v>фото1</v>
      </c>
      <c r="H552" s="359"/>
      <c r="I552" s="360" t="s">
        <v>5871</v>
      </c>
      <c r="J552" s="361">
        <v>110</v>
      </c>
      <c r="K552" s="362" t="s">
        <v>13</v>
      </c>
      <c r="L552" s="363">
        <v>25</v>
      </c>
      <c r="M552" s="364">
        <v>804</v>
      </c>
      <c r="N552" s="477"/>
      <c r="O552" s="281">
        <f t="shared" si="69"/>
        <v>0</v>
      </c>
      <c r="P552" s="365"/>
      <c r="Q552" s="282"/>
      <c r="R552" s="283">
        <f t="shared" si="70"/>
        <v>32.159999999999997</v>
      </c>
    </row>
    <row r="553" spans="1:18" ht="15.75" x14ac:dyDescent="0.2">
      <c r="A553" s="468">
        <v>537</v>
      </c>
      <c r="B553" s="354">
        <v>447</v>
      </c>
      <c r="C553" s="355" t="s">
        <v>6714</v>
      </c>
      <c r="D553" s="356"/>
      <c r="E553" s="357" t="s">
        <v>5872</v>
      </c>
      <c r="F553" s="358" t="s">
        <v>5873</v>
      </c>
      <c r="G553" s="359" t="str">
        <f t="shared" si="68"/>
        <v>фото1</v>
      </c>
      <c r="H553" s="359"/>
      <c r="I553" s="360" t="s">
        <v>5874</v>
      </c>
      <c r="J553" s="361">
        <v>110</v>
      </c>
      <c r="K553" s="362" t="s">
        <v>13</v>
      </c>
      <c r="L553" s="363">
        <v>25</v>
      </c>
      <c r="M553" s="364">
        <v>804</v>
      </c>
      <c r="N553" s="477"/>
      <c r="O553" s="281">
        <f t="shared" si="69"/>
        <v>0</v>
      </c>
      <c r="P553" s="365"/>
      <c r="Q553" s="282"/>
      <c r="R553" s="283">
        <f t="shared" si="70"/>
        <v>32.159999999999997</v>
      </c>
    </row>
    <row r="554" spans="1:18" ht="15.75" x14ac:dyDescent="0.2">
      <c r="A554" s="468">
        <v>538</v>
      </c>
      <c r="B554" s="354">
        <v>1524</v>
      </c>
      <c r="C554" s="355" t="s">
        <v>6715</v>
      </c>
      <c r="D554" s="356"/>
      <c r="E554" s="357" t="s">
        <v>5875</v>
      </c>
      <c r="F554" s="358" t="s">
        <v>5876</v>
      </c>
      <c r="G554" s="359" t="str">
        <f t="shared" si="68"/>
        <v>фото1</v>
      </c>
      <c r="H554" s="359"/>
      <c r="I554" s="360" t="s">
        <v>5264</v>
      </c>
      <c r="J554" s="361">
        <v>110</v>
      </c>
      <c r="K554" s="362" t="s">
        <v>13</v>
      </c>
      <c r="L554" s="363">
        <v>25</v>
      </c>
      <c r="M554" s="364">
        <v>385</v>
      </c>
      <c r="N554" s="477"/>
      <c r="O554" s="281">
        <f t="shared" si="69"/>
        <v>0</v>
      </c>
      <c r="P554" s="365"/>
      <c r="Q554" s="282"/>
      <c r="R554" s="283">
        <f t="shared" si="70"/>
        <v>15.4</v>
      </c>
    </row>
    <row r="555" spans="1:18" ht="15.75" x14ac:dyDescent="0.2">
      <c r="A555" s="468">
        <v>539</v>
      </c>
      <c r="B555" s="469"/>
      <c r="C555" s="469"/>
      <c r="D555" s="469"/>
      <c r="E555" s="484" t="s">
        <v>5892</v>
      </c>
      <c r="F555" s="484"/>
      <c r="G555" s="484"/>
      <c r="H555" s="484"/>
      <c r="I555" s="489"/>
      <c r="J555" s="490"/>
      <c r="K555" s="473"/>
      <c r="L555" s="474"/>
      <c r="M555" s="491"/>
      <c r="N555" s="492"/>
      <c r="O555" s="514"/>
      <c r="P555" s="514"/>
      <c r="Q555" s="514"/>
      <c r="R555" s="514"/>
    </row>
    <row r="556" spans="1:18" ht="15.75" x14ac:dyDescent="0.2">
      <c r="A556" s="468">
        <v>540</v>
      </c>
      <c r="B556" s="354">
        <v>10677</v>
      </c>
      <c r="C556" s="355" t="s">
        <v>14326</v>
      </c>
      <c r="D556" s="356"/>
      <c r="E556" s="482" t="s">
        <v>14327</v>
      </c>
      <c r="F556" s="483" t="s">
        <v>14328</v>
      </c>
      <c r="G556" s="359" t="str">
        <f t="shared" ref="G556:G619" si="71">HYPERLINK("http://www.gardenbulbs.ru/images/Lilium_CL/thumbnails/"&amp;C556&amp;".jpg","фото1")</f>
        <v>фото1</v>
      </c>
      <c r="H556" s="359"/>
      <c r="I556" s="360" t="s">
        <v>14329</v>
      </c>
      <c r="J556" s="361">
        <v>120</v>
      </c>
      <c r="K556" s="362" t="s">
        <v>50</v>
      </c>
      <c r="L556" s="363">
        <v>25</v>
      </c>
      <c r="M556" s="364">
        <v>400</v>
      </c>
      <c r="N556" s="477"/>
      <c r="O556" s="281">
        <f t="shared" ref="O556:O619" si="72">IF(ISERROR(M556*N556),0,M556*N556)</f>
        <v>0</v>
      </c>
      <c r="P556" s="365"/>
      <c r="Q556" s="282" t="s">
        <v>13902</v>
      </c>
      <c r="R556" s="283">
        <f t="shared" ref="R556:R619" si="73">M556/L556</f>
        <v>16</v>
      </c>
    </row>
    <row r="557" spans="1:18" ht="25.5" x14ac:dyDescent="0.2">
      <c r="A557" s="468">
        <v>541</v>
      </c>
      <c r="B557" s="354">
        <v>4362</v>
      </c>
      <c r="C557" s="355" t="s">
        <v>6932</v>
      </c>
      <c r="D557" s="356"/>
      <c r="E557" s="357" t="s">
        <v>6933</v>
      </c>
      <c r="F557" s="358" t="s">
        <v>6934</v>
      </c>
      <c r="G557" s="359" t="str">
        <f t="shared" si="71"/>
        <v>фото1</v>
      </c>
      <c r="H557" s="359"/>
      <c r="I557" s="360" t="s">
        <v>6935</v>
      </c>
      <c r="J557" s="361">
        <v>120</v>
      </c>
      <c r="K557" s="362" t="s">
        <v>50</v>
      </c>
      <c r="L557" s="363">
        <v>25</v>
      </c>
      <c r="M557" s="364">
        <v>648</v>
      </c>
      <c r="N557" s="477"/>
      <c r="O557" s="281">
        <f t="shared" si="72"/>
        <v>0</v>
      </c>
      <c r="P557" s="365"/>
      <c r="Q557" s="282"/>
      <c r="R557" s="283">
        <f t="shared" si="73"/>
        <v>25.92</v>
      </c>
    </row>
    <row r="558" spans="1:18" ht="25.5" x14ac:dyDescent="0.2">
      <c r="A558" s="468">
        <v>542</v>
      </c>
      <c r="B558" s="354">
        <v>265</v>
      </c>
      <c r="C558" s="355" t="s">
        <v>6720</v>
      </c>
      <c r="D558" s="356"/>
      <c r="E558" s="357" t="s">
        <v>5893</v>
      </c>
      <c r="F558" s="358" t="s">
        <v>5894</v>
      </c>
      <c r="G558" s="359" t="str">
        <f t="shared" si="71"/>
        <v>фото1</v>
      </c>
      <c r="H558" s="359"/>
      <c r="I558" s="360" t="s">
        <v>5895</v>
      </c>
      <c r="J558" s="361">
        <v>110</v>
      </c>
      <c r="K558" s="362" t="s">
        <v>13</v>
      </c>
      <c r="L558" s="363">
        <v>25</v>
      </c>
      <c r="M558" s="364">
        <v>505</v>
      </c>
      <c r="N558" s="477"/>
      <c r="O558" s="281">
        <f t="shared" si="72"/>
        <v>0</v>
      </c>
      <c r="P558" s="365"/>
      <c r="Q558" s="282"/>
      <c r="R558" s="283">
        <f t="shared" si="73"/>
        <v>20.2</v>
      </c>
    </row>
    <row r="559" spans="1:18" ht="25.5" x14ac:dyDescent="0.2">
      <c r="A559" s="468">
        <v>543</v>
      </c>
      <c r="B559" s="354">
        <v>1420</v>
      </c>
      <c r="C559" s="355" t="s">
        <v>6721</v>
      </c>
      <c r="D559" s="356"/>
      <c r="E559" s="357" t="s">
        <v>1946</v>
      </c>
      <c r="F559" s="358" t="s">
        <v>1945</v>
      </c>
      <c r="G559" s="359" t="str">
        <f t="shared" si="71"/>
        <v>фото1</v>
      </c>
      <c r="H559" s="359"/>
      <c r="I559" s="360" t="s">
        <v>5896</v>
      </c>
      <c r="J559" s="361">
        <v>120</v>
      </c>
      <c r="K559" s="362" t="s">
        <v>13</v>
      </c>
      <c r="L559" s="363">
        <v>25</v>
      </c>
      <c r="M559" s="364">
        <v>708</v>
      </c>
      <c r="N559" s="477"/>
      <c r="O559" s="281">
        <f t="shared" si="72"/>
        <v>0</v>
      </c>
      <c r="P559" s="365"/>
      <c r="Q559" s="282"/>
      <c r="R559" s="283">
        <f t="shared" si="73"/>
        <v>28.32</v>
      </c>
    </row>
    <row r="560" spans="1:18" ht="38.25" x14ac:dyDescent="0.2">
      <c r="A560" s="468">
        <v>544</v>
      </c>
      <c r="B560" s="354">
        <v>5373</v>
      </c>
      <c r="C560" s="355" t="s">
        <v>14330</v>
      </c>
      <c r="D560" s="356"/>
      <c r="E560" s="357" t="s">
        <v>6936</v>
      </c>
      <c r="F560" s="358" t="s">
        <v>6937</v>
      </c>
      <c r="G560" s="359" t="str">
        <f t="shared" si="71"/>
        <v>фото1</v>
      </c>
      <c r="H560" s="359"/>
      <c r="I560" s="360" t="s">
        <v>6938</v>
      </c>
      <c r="J560" s="361">
        <v>100</v>
      </c>
      <c r="K560" s="362" t="s">
        <v>13</v>
      </c>
      <c r="L560" s="363">
        <v>25</v>
      </c>
      <c r="M560" s="364">
        <v>1156</v>
      </c>
      <c r="N560" s="477"/>
      <c r="O560" s="281">
        <f t="shared" si="72"/>
        <v>0</v>
      </c>
      <c r="P560" s="365"/>
      <c r="Q560" s="282"/>
      <c r="R560" s="283">
        <f t="shared" si="73"/>
        <v>46.24</v>
      </c>
    </row>
    <row r="561" spans="1:18" ht="25.5" x14ac:dyDescent="0.2">
      <c r="A561" s="468">
        <v>545</v>
      </c>
      <c r="B561" s="354">
        <v>220</v>
      </c>
      <c r="C561" s="355" t="s">
        <v>10318</v>
      </c>
      <c r="D561" s="356"/>
      <c r="E561" s="357" t="s">
        <v>14331</v>
      </c>
      <c r="F561" s="358" t="s">
        <v>14332</v>
      </c>
      <c r="G561" s="359" t="str">
        <f t="shared" si="71"/>
        <v>фото1</v>
      </c>
      <c r="H561" s="359"/>
      <c r="I561" s="360" t="s">
        <v>10319</v>
      </c>
      <c r="J561" s="361">
        <v>130</v>
      </c>
      <c r="K561" s="362" t="s">
        <v>14333</v>
      </c>
      <c r="L561" s="363">
        <v>25</v>
      </c>
      <c r="M561" s="364">
        <v>729</v>
      </c>
      <c r="N561" s="477"/>
      <c r="O561" s="281">
        <f t="shared" si="72"/>
        <v>0</v>
      </c>
      <c r="P561" s="365"/>
      <c r="Q561" s="282"/>
      <c r="R561" s="283">
        <f t="shared" si="73"/>
        <v>29.16</v>
      </c>
    </row>
    <row r="562" spans="1:18" ht="15.75" x14ac:dyDescent="0.2">
      <c r="A562" s="468">
        <v>546</v>
      </c>
      <c r="B562" s="354">
        <v>3792</v>
      </c>
      <c r="C562" s="355" t="s">
        <v>10320</v>
      </c>
      <c r="D562" s="356"/>
      <c r="E562" s="357" t="s">
        <v>10321</v>
      </c>
      <c r="F562" s="358" t="s">
        <v>10322</v>
      </c>
      <c r="G562" s="359" t="str">
        <f t="shared" si="71"/>
        <v>фото1</v>
      </c>
      <c r="H562" s="359"/>
      <c r="I562" s="360" t="s">
        <v>10323</v>
      </c>
      <c r="J562" s="361">
        <v>120</v>
      </c>
      <c r="K562" s="362" t="s">
        <v>50</v>
      </c>
      <c r="L562" s="363">
        <v>25</v>
      </c>
      <c r="M562" s="364">
        <v>544</v>
      </c>
      <c r="N562" s="477"/>
      <c r="O562" s="281">
        <f t="shared" si="72"/>
        <v>0</v>
      </c>
      <c r="P562" s="365"/>
      <c r="Q562" s="282"/>
      <c r="R562" s="283">
        <f t="shared" si="73"/>
        <v>21.76</v>
      </c>
    </row>
    <row r="563" spans="1:18" ht="25.5" x14ac:dyDescent="0.2">
      <c r="A563" s="468">
        <v>547</v>
      </c>
      <c r="B563" s="354">
        <v>2808</v>
      </c>
      <c r="C563" s="355" t="s">
        <v>6722</v>
      </c>
      <c r="D563" s="356"/>
      <c r="E563" s="357" t="s">
        <v>5897</v>
      </c>
      <c r="F563" s="358" t="s">
        <v>5898</v>
      </c>
      <c r="G563" s="359" t="str">
        <f t="shared" si="71"/>
        <v>фото1</v>
      </c>
      <c r="H563" s="359"/>
      <c r="I563" s="360" t="s">
        <v>5899</v>
      </c>
      <c r="J563" s="361">
        <v>120</v>
      </c>
      <c r="K563" s="362" t="s">
        <v>13</v>
      </c>
      <c r="L563" s="363">
        <v>25</v>
      </c>
      <c r="M563" s="364">
        <v>505</v>
      </c>
      <c r="N563" s="477"/>
      <c r="O563" s="281">
        <f t="shared" si="72"/>
        <v>0</v>
      </c>
      <c r="P563" s="365"/>
      <c r="Q563" s="282"/>
      <c r="R563" s="283">
        <f t="shared" si="73"/>
        <v>20.2</v>
      </c>
    </row>
    <row r="564" spans="1:18" ht="15.75" x14ac:dyDescent="0.2">
      <c r="A564" s="468">
        <v>548</v>
      </c>
      <c r="B564" s="354">
        <v>7146</v>
      </c>
      <c r="C564" s="355" t="s">
        <v>6939</v>
      </c>
      <c r="D564" s="356"/>
      <c r="E564" s="357" t="s">
        <v>6426</v>
      </c>
      <c r="F564" s="358" t="s">
        <v>6427</v>
      </c>
      <c r="G564" s="359" t="str">
        <f t="shared" si="71"/>
        <v>фото1</v>
      </c>
      <c r="H564" s="359"/>
      <c r="I564" s="360" t="s">
        <v>6428</v>
      </c>
      <c r="J564" s="361">
        <v>120</v>
      </c>
      <c r="K564" s="362" t="s">
        <v>13</v>
      </c>
      <c r="L564" s="363">
        <v>25</v>
      </c>
      <c r="M564" s="364">
        <v>729</v>
      </c>
      <c r="N564" s="477"/>
      <c r="O564" s="281">
        <f t="shared" si="72"/>
        <v>0</v>
      </c>
      <c r="P564" s="365"/>
      <c r="Q564" s="282"/>
      <c r="R564" s="283">
        <f t="shared" si="73"/>
        <v>29.16</v>
      </c>
    </row>
    <row r="565" spans="1:18" ht="15.75" x14ac:dyDescent="0.2">
      <c r="A565" s="468">
        <v>549</v>
      </c>
      <c r="B565" s="354">
        <v>10678</v>
      </c>
      <c r="C565" s="355" t="s">
        <v>14334</v>
      </c>
      <c r="D565" s="356"/>
      <c r="E565" s="482" t="s">
        <v>14335</v>
      </c>
      <c r="F565" s="483" t="s">
        <v>14336</v>
      </c>
      <c r="G565" s="359" t="str">
        <f t="shared" si="71"/>
        <v>фото1</v>
      </c>
      <c r="H565" s="359"/>
      <c r="I565" s="360" t="s">
        <v>14337</v>
      </c>
      <c r="J565" s="361">
        <v>120</v>
      </c>
      <c r="K565" s="362" t="s">
        <v>50</v>
      </c>
      <c r="L565" s="363">
        <v>25</v>
      </c>
      <c r="M565" s="364">
        <v>400</v>
      </c>
      <c r="N565" s="477"/>
      <c r="O565" s="281">
        <f t="shared" si="72"/>
        <v>0</v>
      </c>
      <c r="P565" s="365"/>
      <c r="Q565" s="282" t="s">
        <v>13902</v>
      </c>
      <c r="R565" s="283">
        <f t="shared" si="73"/>
        <v>16</v>
      </c>
    </row>
    <row r="566" spans="1:18" ht="25.5" x14ac:dyDescent="0.2">
      <c r="A566" s="468">
        <v>550</v>
      </c>
      <c r="B566" s="354">
        <v>1428</v>
      </c>
      <c r="C566" s="355" t="s">
        <v>6723</v>
      </c>
      <c r="D566" s="356"/>
      <c r="E566" s="357" t="s">
        <v>5900</v>
      </c>
      <c r="F566" s="358" t="s">
        <v>5901</v>
      </c>
      <c r="G566" s="359" t="str">
        <f t="shared" si="71"/>
        <v>фото1</v>
      </c>
      <c r="H566" s="359"/>
      <c r="I566" s="360" t="s">
        <v>5902</v>
      </c>
      <c r="J566" s="361">
        <v>100</v>
      </c>
      <c r="K566" s="362" t="s">
        <v>13</v>
      </c>
      <c r="L566" s="363">
        <v>25</v>
      </c>
      <c r="M566" s="364">
        <v>708</v>
      </c>
      <c r="N566" s="477"/>
      <c r="O566" s="281">
        <f t="shared" si="72"/>
        <v>0</v>
      </c>
      <c r="P566" s="365"/>
      <c r="Q566" s="282"/>
      <c r="R566" s="283">
        <f t="shared" si="73"/>
        <v>28.32</v>
      </c>
    </row>
    <row r="567" spans="1:18" ht="25.5" x14ac:dyDescent="0.2">
      <c r="A567" s="468">
        <v>551</v>
      </c>
      <c r="B567" s="354">
        <v>3630</v>
      </c>
      <c r="C567" s="355" t="s">
        <v>6940</v>
      </c>
      <c r="D567" s="356"/>
      <c r="E567" s="357" t="s">
        <v>5903</v>
      </c>
      <c r="F567" s="358" t="s">
        <v>5904</v>
      </c>
      <c r="G567" s="359" t="str">
        <f t="shared" si="71"/>
        <v>фото1</v>
      </c>
      <c r="H567" s="359"/>
      <c r="I567" s="360" t="s">
        <v>5905</v>
      </c>
      <c r="J567" s="361">
        <v>120</v>
      </c>
      <c r="K567" s="362" t="s">
        <v>50</v>
      </c>
      <c r="L567" s="363">
        <v>25</v>
      </c>
      <c r="M567" s="364">
        <v>714</v>
      </c>
      <c r="N567" s="477"/>
      <c r="O567" s="281">
        <f t="shared" si="72"/>
        <v>0</v>
      </c>
      <c r="P567" s="365"/>
      <c r="Q567" s="282"/>
      <c r="R567" s="283">
        <f t="shared" si="73"/>
        <v>28.56</v>
      </c>
    </row>
    <row r="568" spans="1:18" ht="25.5" x14ac:dyDescent="0.2">
      <c r="A568" s="468">
        <v>552</v>
      </c>
      <c r="B568" s="354">
        <v>2807</v>
      </c>
      <c r="C568" s="355" t="s">
        <v>6724</v>
      </c>
      <c r="D568" s="356"/>
      <c r="E568" s="357" t="s">
        <v>5906</v>
      </c>
      <c r="F568" s="358" t="s">
        <v>5907</v>
      </c>
      <c r="G568" s="359" t="str">
        <f t="shared" si="71"/>
        <v>фото1</v>
      </c>
      <c r="H568" s="359"/>
      <c r="I568" s="360" t="s">
        <v>5908</v>
      </c>
      <c r="J568" s="361">
        <v>120</v>
      </c>
      <c r="K568" s="362" t="s">
        <v>13</v>
      </c>
      <c r="L568" s="363">
        <v>25</v>
      </c>
      <c r="M568" s="364">
        <v>541</v>
      </c>
      <c r="N568" s="477"/>
      <c r="O568" s="281">
        <f t="shared" si="72"/>
        <v>0</v>
      </c>
      <c r="P568" s="365"/>
      <c r="Q568" s="282"/>
      <c r="R568" s="283">
        <f t="shared" si="73"/>
        <v>21.64</v>
      </c>
    </row>
    <row r="569" spans="1:18" ht="25.5" x14ac:dyDescent="0.2">
      <c r="A569" s="468">
        <v>553</v>
      </c>
      <c r="B569" s="354">
        <v>411</v>
      </c>
      <c r="C569" s="355" t="s">
        <v>6725</v>
      </c>
      <c r="D569" s="356"/>
      <c r="E569" s="357" t="s">
        <v>5909</v>
      </c>
      <c r="F569" s="358" t="s">
        <v>356</v>
      </c>
      <c r="G569" s="359" t="str">
        <f t="shared" si="71"/>
        <v>фото1</v>
      </c>
      <c r="H569" s="359"/>
      <c r="I569" s="360" t="s">
        <v>5910</v>
      </c>
      <c r="J569" s="361">
        <v>120</v>
      </c>
      <c r="K569" s="362" t="s">
        <v>13</v>
      </c>
      <c r="L569" s="363">
        <v>25</v>
      </c>
      <c r="M569" s="364">
        <v>475</v>
      </c>
      <c r="N569" s="477"/>
      <c r="O569" s="281">
        <f t="shared" si="72"/>
        <v>0</v>
      </c>
      <c r="P569" s="365"/>
      <c r="Q569" s="282"/>
      <c r="R569" s="283">
        <f t="shared" si="73"/>
        <v>19</v>
      </c>
    </row>
    <row r="570" spans="1:18" ht="15.75" x14ac:dyDescent="0.2">
      <c r="A570" s="468">
        <v>554</v>
      </c>
      <c r="B570" s="354">
        <v>1419</v>
      </c>
      <c r="C570" s="355" t="s">
        <v>10324</v>
      </c>
      <c r="D570" s="356"/>
      <c r="E570" s="357" t="s">
        <v>10325</v>
      </c>
      <c r="F570" s="358" t="s">
        <v>10326</v>
      </c>
      <c r="G570" s="359" t="str">
        <f t="shared" si="71"/>
        <v>фото1</v>
      </c>
      <c r="H570" s="359"/>
      <c r="I570" s="360" t="s">
        <v>11778</v>
      </c>
      <c r="J570" s="361">
        <v>125</v>
      </c>
      <c r="K570" s="362" t="s">
        <v>50</v>
      </c>
      <c r="L570" s="363">
        <v>25</v>
      </c>
      <c r="M570" s="364">
        <v>517</v>
      </c>
      <c r="N570" s="477"/>
      <c r="O570" s="281">
        <f t="shared" si="72"/>
        <v>0</v>
      </c>
      <c r="P570" s="365"/>
      <c r="Q570" s="282"/>
      <c r="R570" s="283">
        <f t="shared" si="73"/>
        <v>20.68</v>
      </c>
    </row>
    <row r="571" spans="1:18" ht="15.75" x14ac:dyDescent="0.2">
      <c r="A571" s="468">
        <v>555</v>
      </c>
      <c r="B571" s="354">
        <v>3793</v>
      </c>
      <c r="C571" s="355" t="s">
        <v>6726</v>
      </c>
      <c r="D571" s="356"/>
      <c r="E571" s="357" t="s">
        <v>5911</v>
      </c>
      <c r="F571" s="358" t="s">
        <v>5912</v>
      </c>
      <c r="G571" s="359" t="str">
        <f t="shared" si="71"/>
        <v>фото1</v>
      </c>
      <c r="H571" s="359"/>
      <c r="I571" s="360" t="s">
        <v>6429</v>
      </c>
      <c r="J571" s="361">
        <v>120</v>
      </c>
      <c r="K571" s="362" t="s">
        <v>50</v>
      </c>
      <c r="L571" s="363">
        <v>25</v>
      </c>
      <c r="M571" s="364">
        <v>639</v>
      </c>
      <c r="N571" s="477"/>
      <c r="O571" s="281">
        <f t="shared" si="72"/>
        <v>0</v>
      </c>
      <c r="P571" s="365"/>
      <c r="Q571" s="282"/>
      <c r="R571" s="283">
        <f t="shared" si="73"/>
        <v>25.56</v>
      </c>
    </row>
    <row r="572" spans="1:18" ht="15.75" x14ac:dyDescent="0.2">
      <c r="A572" s="468">
        <v>556</v>
      </c>
      <c r="B572" s="354">
        <v>9429</v>
      </c>
      <c r="C572" s="355" t="s">
        <v>11779</v>
      </c>
      <c r="D572" s="356"/>
      <c r="E572" s="357" t="s">
        <v>11780</v>
      </c>
      <c r="F572" s="358" t="s">
        <v>11781</v>
      </c>
      <c r="G572" s="359" t="str">
        <f t="shared" si="71"/>
        <v>фото1</v>
      </c>
      <c r="H572" s="359"/>
      <c r="I572" s="360" t="s">
        <v>11782</v>
      </c>
      <c r="J572" s="361">
        <v>115</v>
      </c>
      <c r="K572" s="362" t="s">
        <v>50</v>
      </c>
      <c r="L572" s="363">
        <v>25</v>
      </c>
      <c r="M572" s="364">
        <v>490</v>
      </c>
      <c r="N572" s="477"/>
      <c r="O572" s="281">
        <f t="shared" si="72"/>
        <v>0</v>
      </c>
      <c r="P572" s="365"/>
      <c r="Q572" s="282" t="s">
        <v>11622</v>
      </c>
      <c r="R572" s="283">
        <f t="shared" si="73"/>
        <v>19.600000000000001</v>
      </c>
    </row>
    <row r="573" spans="1:18" ht="15.75" x14ac:dyDescent="0.2">
      <c r="A573" s="468">
        <v>557</v>
      </c>
      <c r="B573" s="354">
        <v>7147</v>
      </c>
      <c r="C573" s="355" t="s">
        <v>6941</v>
      </c>
      <c r="D573" s="356"/>
      <c r="E573" s="357" t="s">
        <v>6430</v>
      </c>
      <c r="F573" s="358" t="s">
        <v>6431</v>
      </c>
      <c r="G573" s="359" t="str">
        <f t="shared" si="71"/>
        <v>фото1</v>
      </c>
      <c r="H573" s="359"/>
      <c r="I573" s="360" t="s">
        <v>6432</v>
      </c>
      <c r="J573" s="361">
        <v>110</v>
      </c>
      <c r="K573" s="362" t="s">
        <v>13</v>
      </c>
      <c r="L573" s="363">
        <v>25</v>
      </c>
      <c r="M573" s="364">
        <v>505</v>
      </c>
      <c r="N573" s="477"/>
      <c r="O573" s="281">
        <f t="shared" si="72"/>
        <v>0</v>
      </c>
      <c r="P573" s="365"/>
      <c r="Q573" s="282"/>
      <c r="R573" s="283">
        <f t="shared" si="73"/>
        <v>20.2</v>
      </c>
    </row>
    <row r="574" spans="1:18" ht="15.75" x14ac:dyDescent="0.2">
      <c r="A574" s="468">
        <v>558</v>
      </c>
      <c r="B574" s="354">
        <v>3796</v>
      </c>
      <c r="C574" s="355" t="s">
        <v>6727</v>
      </c>
      <c r="D574" s="356"/>
      <c r="E574" s="357" t="s">
        <v>5913</v>
      </c>
      <c r="F574" s="358" t="s">
        <v>5914</v>
      </c>
      <c r="G574" s="359" t="str">
        <f t="shared" si="71"/>
        <v>фото1</v>
      </c>
      <c r="H574" s="359"/>
      <c r="I574" s="360" t="s">
        <v>5915</v>
      </c>
      <c r="J574" s="361">
        <v>120</v>
      </c>
      <c r="K574" s="362" t="s">
        <v>10328</v>
      </c>
      <c r="L574" s="363">
        <v>25</v>
      </c>
      <c r="M574" s="364">
        <v>460</v>
      </c>
      <c r="N574" s="477"/>
      <c r="O574" s="281">
        <f t="shared" si="72"/>
        <v>0</v>
      </c>
      <c r="P574" s="365"/>
      <c r="Q574" s="282"/>
      <c r="R574" s="283">
        <f t="shared" si="73"/>
        <v>18.399999999999999</v>
      </c>
    </row>
    <row r="575" spans="1:18" ht="15.75" x14ac:dyDescent="0.2">
      <c r="A575" s="468">
        <v>559</v>
      </c>
      <c r="B575" s="354">
        <v>7148</v>
      </c>
      <c r="C575" s="355" t="s">
        <v>6942</v>
      </c>
      <c r="D575" s="356"/>
      <c r="E575" s="357" t="s">
        <v>6433</v>
      </c>
      <c r="F575" s="358" t="s">
        <v>6434</v>
      </c>
      <c r="G575" s="359" t="str">
        <f t="shared" si="71"/>
        <v>фото1</v>
      </c>
      <c r="H575" s="359"/>
      <c r="I575" s="360" t="s">
        <v>6435</v>
      </c>
      <c r="J575" s="361">
        <v>120</v>
      </c>
      <c r="K575" s="362" t="s">
        <v>13</v>
      </c>
      <c r="L575" s="363">
        <v>25</v>
      </c>
      <c r="M575" s="364">
        <v>403</v>
      </c>
      <c r="N575" s="477"/>
      <c r="O575" s="281">
        <f t="shared" si="72"/>
        <v>0</v>
      </c>
      <c r="P575" s="365"/>
      <c r="Q575" s="282"/>
      <c r="R575" s="283">
        <f t="shared" si="73"/>
        <v>16.12</v>
      </c>
    </row>
    <row r="576" spans="1:18" ht="38.25" x14ac:dyDescent="0.2">
      <c r="A576" s="468">
        <v>560</v>
      </c>
      <c r="B576" s="354">
        <v>5770</v>
      </c>
      <c r="C576" s="355" t="s">
        <v>11258</v>
      </c>
      <c r="D576" s="356"/>
      <c r="E576" s="357" t="s">
        <v>10329</v>
      </c>
      <c r="F576" s="358" t="s">
        <v>10330</v>
      </c>
      <c r="G576" s="359" t="str">
        <f t="shared" si="71"/>
        <v>фото1</v>
      </c>
      <c r="H576" s="359"/>
      <c r="I576" s="360" t="s">
        <v>10331</v>
      </c>
      <c r="J576" s="361">
        <v>140</v>
      </c>
      <c r="K576" s="362" t="s">
        <v>50</v>
      </c>
      <c r="L576" s="363">
        <v>25</v>
      </c>
      <c r="M576" s="364">
        <v>669</v>
      </c>
      <c r="N576" s="477"/>
      <c r="O576" s="281">
        <f t="shared" si="72"/>
        <v>0</v>
      </c>
      <c r="P576" s="365"/>
      <c r="Q576" s="282"/>
      <c r="R576" s="283">
        <f t="shared" si="73"/>
        <v>26.76</v>
      </c>
    </row>
    <row r="577" spans="1:18" ht="15.75" x14ac:dyDescent="0.2">
      <c r="A577" s="468">
        <v>561</v>
      </c>
      <c r="B577" s="354">
        <v>7149</v>
      </c>
      <c r="C577" s="355" t="s">
        <v>10332</v>
      </c>
      <c r="D577" s="356"/>
      <c r="E577" s="357" t="s">
        <v>10333</v>
      </c>
      <c r="F577" s="358" t="s">
        <v>10334</v>
      </c>
      <c r="G577" s="359" t="str">
        <f t="shared" si="71"/>
        <v>фото1</v>
      </c>
      <c r="H577" s="359"/>
      <c r="I577" s="360" t="s">
        <v>2191</v>
      </c>
      <c r="J577" s="361">
        <v>110</v>
      </c>
      <c r="K577" s="362" t="s">
        <v>50</v>
      </c>
      <c r="L577" s="363">
        <v>25</v>
      </c>
      <c r="M577" s="364">
        <v>535</v>
      </c>
      <c r="N577" s="477"/>
      <c r="O577" s="281">
        <f t="shared" si="72"/>
        <v>0</v>
      </c>
      <c r="P577" s="365"/>
      <c r="Q577" s="282"/>
      <c r="R577" s="283">
        <f t="shared" si="73"/>
        <v>21.4</v>
      </c>
    </row>
    <row r="578" spans="1:18" ht="15.75" x14ac:dyDescent="0.2">
      <c r="A578" s="468">
        <v>562</v>
      </c>
      <c r="B578" s="354">
        <v>5374</v>
      </c>
      <c r="C578" s="355" t="s">
        <v>10335</v>
      </c>
      <c r="D578" s="356"/>
      <c r="E578" s="357" t="s">
        <v>10336</v>
      </c>
      <c r="F578" s="358" t="s">
        <v>10337</v>
      </c>
      <c r="G578" s="359" t="str">
        <f t="shared" si="71"/>
        <v>фото1</v>
      </c>
      <c r="H578" s="359"/>
      <c r="I578" s="360" t="s">
        <v>10338</v>
      </c>
      <c r="J578" s="361">
        <v>110</v>
      </c>
      <c r="K578" s="362" t="s">
        <v>50</v>
      </c>
      <c r="L578" s="363">
        <v>25</v>
      </c>
      <c r="M578" s="364">
        <v>610</v>
      </c>
      <c r="N578" s="477"/>
      <c r="O578" s="281">
        <f t="shared" si="72"/>
        <v>0</v>
      </c>
      <c r="P578" s="365"/>
      <c r="Q578" s="282"/>
      <c r="R578" s="283">
        <f t="shared" si="73"/>
        <v>24.4</v>
      </c>
    </row>
    <row r="579" spans="1:18" ht="15.75" x14ac:dyDescent="0.2">
      <c r="A579" s="468">
        <v>563</v>
      </c>
      <c r="B579" s="354">
        <v>3641</v>
      </c>
      <c r="C579" s="355" t="s">
        <v>6728</v>
      </c>
      <c r="D579" s="356"/>
      <c r="E579" s="357" t="s">
        <v>5916</v>
      </c>
      <c r="F579" s="358" t="s">
        <v>11783</v>
      </c>
      <c r="G579" s="359" t="str">
        <f t="shared" si="71"/>
        <v>фото1</v>
      </c>
      <c r="H579" s="359"/>
      <c r="I579" s="360" t="s">
        <v>5917</v>
      </c>
      <c r="J579" s="361">
        <v>105</v>
      </c>
      <c r="K579" s="362" t="s">
        <v>13</v>
      </c>
      <c r="L579" s="363">
        <v>25</v>
      </c>
      <c r="M579" s="364">
        <v>403</v>
      </c>
      <c r="N579" s="477"/>
      <c r="O579" s="281">
        <f t="shared" si="72"/>
        <v>0</v>
      </c>
      <c r="P579" s="365"/>
      <c r="Q579" s="282"/>
      <c r="R579" s="283">
        <f t="shared" si="73"/>
        <v>16.12</v>
      </c>
    </row>
    <row r="580" spans="1:18" ht="15.75" x14ac:dyDescent="0.2">
      <c r="A580" s="468">
        <v>564</v>
      </c>
      <c r="B580" s="354">
        <v>10679</v>
      </c>
      <c r="C580" s="355" t="s">
        <v>14338</v>
      </c>
      <c r="D580" s="356"/>
      <c r="E580" s="482" t="s">
        <v>14339</v>
      </c>
      <c r="F580" s="483" t="s">
        <v>14340</v>
      </c>
      <c r="G580" s="359" t="str">
        <f t="shared" si="71"/>
        <v>фото1</v>
      </c>
      <c r="H580" s="359"/>
      <c r="I580" s="360" t="s">
        <v>14341</v>
      </c>
      <c r="J580" s="361">
        <v>100</v>
      </c>
      <c r="K580" s="362" t="s">
        <v>50</v>
      </c>
      <c r="L580" s="363">
        <v>25</v>
      </c>
      <c r="M580" s="364">
        <v>490</v>
      </c>
      <c r="N580" s="477"/>
      <c r="O580" s="281">
        <f t="shared" si="72"/>
        <v>0</v>
      </c>
      <c r="P580" s="365"/>
      <c r="Q580" s="282" t="s">
        <v>13902</v>
      </c>
      <c r="R580" s="283">
        <f t="shared" si="73"/>
        <v>19.600000000000001</v>
      </c>
    </row>
    <row r="581" spans="1:18" ht="25.5" x14ac:dyDescent="0.2">
      <c r="A581" s="468">
        <v>565</v>
      </c>
      <c r="B581" s="354">
        <v>5375</v>
      </c>
      <c r="C581" s="355" t="s">
        <v>9992</v>
      </c>
      <c r="D581" s="356"/>
      <c r="E581" s="357" t="s">
        <v>6943</v>
      </c>
      <c r="F581" s="358" t="s">
        <v>6944</v>
      </c>
      <c r="G581" s="359" t="str">
        <f t="shared" si="71"/>
        <v>фото1</v>
      </c>
      <c r="H581" s="359"/>
      <c r="I581" s="360" t="s">
        <v>6945</v>
      </c>
      <c r="J581" s="361">
        <v>130</v>
      </c>
      <c r="K581" s="362" t="s">
        <v>50</v>
      </c>
      <c r="L581" s="363">
        <v>25</v>
      </c>
      <c r="M581" s="364">
        <v>595</v>
      </c>
      <c r="N581" s="477"/>
      <c r="O581" s="281">
        <f t="shared" si="72"/>
        <v>0</v>
      </c>
      <c r="P581" s="365"/>
      <c r="Q581" s="282"/>
      <c r="R581" s="283">
        <f t="shared" si="73"/>
        <v>23.8</v>
      </c>
    </row>
    <row r="582" spans="1:18" ht="25.5" x14ac:dyDescent="0.2">
      <c r="A582" s="468">
        <v>566</v>
      </c>
      <c r="B582" s="354">
        <v>3795</v>
      </c>
      <c r="C582" s="355" t="s">
        <v>6946</v>
      </c>
      <c r="D582" s="356"/>
      <c r="E582" s="357" t="s">
        <v>5918</v>
      </c>
      <c r="F582" s="358" t="s">
        <v>5919</v>
      </c>
      <c r="G582" s="359" t="str">
        <f t="shared" si="71"/>
        <v>фото1</v>
      </c>
      <c r="H582" s="359"/>
      <c r="I582" s="360" t="s">
        <v>6436</v>
      </c>
      <c r="J582" s="361">
        <v>105</v>
      </c>
      <c r="K582" s="362" t="s">
        <v>50</v>
      </c>
      <c r="L582" s="363">
        <v>25</v>
      </c>
      <c r="M582" s="364">
        <v>436</v>
      </c>
      <c r="N582" s="477"/>
      <c r="O582" s="281">
        <f t="shared" si="72"/>
        <v>0</v>
      </c>
      <c r="P582" s="365"/>
      <c r="Q582" s="282"/>
      <c r="R582" s="283">
        <f t="shared" si="73"/>
        <v>17.440000000000001</v>
      </c>
    </row>
    <row r="583" spans="1:18" ht="15.75" x14ac:dyDescent="0.2">
      <c r="A583" s="468">
        <v>567</v>
      </c>
      <c r="B583" s="354">
        <v>3053</v>
      </c>
      <c r="C583" s="355" t="s">
        <v>6729</v>
      </c>
      <c r="D583" s="356"/>
      <c r="E583" s="357" t="s">
        <v>5920</v>
      </c>
      <c r="F583" s="358" t="s">
        <v>5921</v>
      </c>
      <c r="G583" s="359" t="str">
        <f t="shared" si="71"/>
        <v>фото1</v>
      </c>
      <c r="H583" s="359"/>
      <c r="I583" s="360" t="s">
        <v>5922</v>
      </c>
      <c r="J583" s="361">
        <v>150</v>
      </c>
      <c r="K583" s="362" t="s">
        <v>13</v>
      </c>
      <c r="L583" s="363">
        <v>25</v>
      </c>
      <c r="M583" s="364">
        <v>714</v>
      </c>
      <c r="N583" s="477"/>
      <c r="O583" s="281">
        <f t="shared" si="72"/>
        <v>0</v>
      </c>
      <c r="P583" s="365"/>
      <c r="Q583" s="282"/>
      <c r="R583" s="283">
        <f t="shared" si="73"/>
        <v>28.56</v>
      </c>
    </row>
    <row r="584" spans="1:18" ht="25.5" x14ac:dyDescent="0.2">
      <c r="A584" s="468">
        <v>568</v>
      </c>
      <c r="B584" s="354">
        <v>5376</v>
      </c>
      <c r="C584" s="355" t="s">
        <v>9993</v>
      </c>
      <c r="D584" s="356"/>
      <c r="E584" s="357" t="s">
        <v>2217</v>
      </c>
      <c r="F584" s="358" t="s">
        <v>2216</v>
      </c>
      <c r="G584" s="359" t="str">
        <f t="shared" si="71"/>
        <v>фото1</v>
      </c>
      <c r="H584" s="359"/>
      <c r="I584" s="360" t="s">
        <v>6947</v>
      </c>
      <c r="J584" s="361">
        <v>130</v>
      </c>
      <c r="K584" s="362" t="s">
        <v>50</v>
      </c>
      <c r="L584" s="363">
        <v>25</v>
      </c>
      <c r="M584" s="364">
        <v>595</v>
      </c>
      <c r="N584" s="477"/>
      <c r="O584" s="281">
        <f t="shared" si="72"/>
        <v>0</v>
      </c>
      <c r="P584" s="365"/>
      <c r="Q584" s="282"/>
      <c r="R584" s="283">
        <f t="shared" si="73"/>
        <v>23.8</v>
      </c>
    </row>
    <row r="585" spans="1:18" ht="25.5" x14ac:dyDescent="0.2">
      <c r="A585" s="468">
        <v>569</v>
      </c>
      <c r="B585" s="354">
        <v>10680</v>
      </c>
      <c r="C585" s="355" t="s">
        <v>14342</v>
      </c>
      <c r="D585" s="356"/>
      <c r="E585" s="482" t="s">
        <v>14343</v>
      </c>
      <c r="F585" s="483" t="s">
        <v>14344</v>
      </c>
      <c r="G585" s="359" t="str">
        <f t="shared" si="71"/>
        <v>фото1</v>
      </c>
      <c r="H585" s="359"/>
      <c r="I585" s="360" t="s">
        <v>14345</v>
      </c>
      <c r="J585" s="361">
        <v>140</v>
      </c>
      <c r="K585" s="362" t="s">
        <v>50</v>
      </c>
      <c r="L585" s="363">
        <v>25</v>
      </c>
      <c r="M585" s="364">
        <v>565</v>
      </c>
      <c r="N585" s="477"/>
      <c r="O585" s="281">
        <f t="shared" si="72"/>
        <v>0</v>
      </c>
      <c r="P585" s="365"/>
      <c r="Q585" s="282" t="s">
        <v>13902</v>
      </c>
      <c r="R585" s="283">
        <f t="shared" si="73"/>
        <v>22.6</v>
      </c>
    </row>
    <row r="586" spans="1:18" ht="15.75" x14ac:dyDescent="0.2">
      <c r="A586" s="468">
        <v>570</v>
      </c>
      <c r="B586" s="354">
        <v>3054</v>
      </c>
      <c r="C586" s="355" t="s">
        <v>6730</v>
      </c>
      <c r="D586" s="356"/>
      <c r="E586" s="357" t="s">
        <v>5923</v>
      </c>
      <c r="F586" s="358" t="s">
        <v>5924</v>
      </c>
      <c r="G586" s="359" t="str">
        <f t="shared" si="71"/>
        <v>фото1</v>
      </c>
      <c r="H586" s="359"/>
      <c r="I586" s="360" t="s">
        <v>2191</v>
      </c>
      <c r="J586" s="361">
        <v>150</v>
      </c>
      <c r="K586" s="362" t="s">
        <v>50</v>
      </c>
      <c r="L586" s="363">
        <v>25</v>
      </c>
      <c r="M586" s="364">
        <v>460</v>
      </c>
      <c r="N586" s="477"/>
      <c r="O586" s="281">
        <f t="shared" si="72"/>
        <v>0</v>
      </c>
      <c r="P586" s="365"/>
      <c r="Q586" s="282"/>
      <c r="R586" s="283">
        <f t="shared" si="73"/>
        <v>18.399999999999999</v>
      </c>
    </row>
    <row r="587" spans="1:18" ht="15.75" x14ac:dyDescent="0.2">
      <c r="A587" s="468">
        <v>571</v>
      </c>
      <c r="B587" s="354">
        <v>7152</v>
      </c>
      <c r="C587" s="355" t="s">
        <v>6948</v>
      </c>
      <c r="D587" s="356"/>
      <c r="E587" s="357" t="s">
        <v>6437</v>
      </c>
      <c r="F587" s="358" t="s">
        <v>6438</v>
      </c>
      <c r="G587" s="359" t="str">
        <f t="shared" si="71"/>
        <v>фото1</v>
      </c>
      <c r="H587" s="359"/>
      <c r="I587" s="360" t="s">
        <v>6439</v>
      </c>
      <c r="J587" s="361">
        <v>120</v>
      </c>
      <c r="K587" s="362" t="s">
        <v>13</v>
      </c>
      <c r="L587" s="363">
        <v>25</v>
      </c>
      <c r="M587" s="364">
        <v>729</v>
      </c>
      <c r="N587" s="477"/>
      <c r="O587" s="281">
        <f t="shared" si="72"/>
        <v>0</v>
      </c>
      <c r="P587" s="365"/>
      <c r="Q587" s="282"/>
      <c r="R587" s="283">
        <f t="shared" si="73"/>
        <v>29.16</v>
      </c>
    </row>
    <row r="588" spans="1:18" ht="25.5" x14ac:dyDescent="0.2">
      <c r="A588" s="468">
        <v>572</v>
      </c>
      <c r="B588" s="354">
        <v>7138</v>
      </c>
      <c r="C588" s="355" t="s">
        <v>10339</v>
      </c>
      <c r="D588" s="356"/>
      <c r="E588" s="357" t="s">
        <v>10340</v>
      </c>
      <c r="F588" s="358" t="s">
        <v>10341</v>
      </c>
      <c r="G588" s="359" t="str">
        <f t="shared" si="71"/>
        <v>фото1</v>
      </c>
      <c r="H588" s="359"/>
      <c r="I588" s="360" t="s">
        <v>10342</v>
      </c>
      <c r="J588" s="361">
        <v>140</v>
      </c>
      <c r="K588" s="362" t="s">
        <v>13</v>
      </c>
      <c r="L588" s="363">
        <v>25</v>
      </c>
      <c r="M588" s="364">
        <v>430</v>
      </c>
      <c r="N588" s="477"/>
      <c r="O588" s="281">
        <f t="shared" si="72"/>
        <v>0</v>
      </c>
      <c r="P588" s="365"/>
      <c r="Q588" s="282"/>
      <c r="R588" s="283">
        <f t="shared" si="73"/>
        <v>17.2</v>
      </c>
    </row>
    <row r="589" spans="1:18" ht="15.75" x14ac:dyDescent="0.2">
      <c r="A589" s="468">
        <v>573</v>
      </c>
      <c r="B589" s="354">
        <v>7153</v>
      </c>
      <c r="C589" s="355" t="s">
        <v>6949</v>
      </c>
      <c r="D589" s="356"/>
      <c r="E589" s="357" t="s">
        <v>6440</v>
      </c>
      <c r="F589" s="358" t="s">
        <v>6441</v>
      </c>
      <c r="G589" s="359" t="str">
        <f t="shared" si="71"/>
        <v>фото1</v>
      </c>
      <c r="H589" s="359"/>
      <c r="I589" s="360" t="s">
        <v>6442</v>
      </c>
      <c r="J589" s="361">
        <v>140</v>
      </c>
      <c r="K589" s="362" t="s">
        <v>10328</v>
      </c>
      <c r="L589" s="363">
        <v>25</v>
      </c>
      <c r="M589" s="364">
        <v>589</v>
      </c>
      <c r="N589" s="477"/>
      <c r="O589" s="281">
        <f t="shared" si="72"/>
        <v>0</v>
      </c>
      <c r="P589" s="365"/>
      <c r="Q589" s="282"/>
      <c r="R589" s="283">
        <f t="shared" si="73"/>
        <v>23.56</v>
      </c>
    </row>
    <row r="590" spans="1:18" ht="15.75" x14ac:dyDescent="0.2">
      <c r="A590" s="468">
        <v>574</v>
      </c>
      <c r="B590" s="354">
        <v>7155</v>
      </c>
      <c r="C590" s="355" t="s">
        <v>6950</v>
      </c>
      <c r="D590" s="356"/>
      <c r="E590" s="357" t="s">
        <v>4818</v>
      </c>
      <c r="F590" s="358" t="s">
        <v>4817</v>
      </c>
      <c r="G590" s="359" t="str">
        <f t="shared" si="71"/>
        <v>фото1</v>
      </c>
      <c r="H590" s="359"/>
      <c r="I590" s="360" t="s">
        <v>647</v>
      </c>
      <c r="J590" s="361">
        <v>130</v>
      </c>
      <c r="K590" s="362" t="s">
        <v>13</v>
      </c>
      <c r="L590" s="363">
        <v>25</v>
      </c>
      <c r="M590" s="364">
        <v>505</v>
      </c>
      <c r="N590" s="477"/>
      <c r="O590" s="281">
        <f t="shared" si="72"/>
        <v>0</v>
      </c>
      <c r="P590" s="365"/>
      <c r="Q590" s="282"/>
      <c r="R590" s="283">
        <f t="shared" si="73"/>
        <v>20.2</v>
      </c>
    </row>
    <row r="591" spans="1:18" ht="15.75" x14ac:dyDescent="0.2">
      <c r="A591" s="468">
        <v>575</v>
      </c>
      <c r="B591" s="354">
        <v>2819</v>
      </c>
      <c r="C591" s="355" t="s">
        <v>6951</v>
      </c>
      <c r="D591" s="356"/>
      <c r="E591" s="357" t="s">
        <v>5925</v>
      </c>
      <c r="F591" s="358" t="s">
        <v>5926</v>
      </c>
      <c r="G591" s="359" t="str">
        <f t="shared" si="71"/>
        <v>фото1</v>
      </c>
      <c r="H591" s="359"/>
      <c r="I591" s="360" t="s">
        <v>5927</v>
      </c>
      <c r="J591" s="361">
        <v>120</v>
      </c>
      <c r="K591" s="362" t="s">
        <v>50</v>
      </c>
      <c r="L591" s="363">
        <v>25</v>
      </c>
      <c r="M591" s="364">
        <v>595</v>
      </c>
      <c r="N591" s="477"/>
      <c r="O591" s="281">
        <f t="shared" si="72"/>
        <v>0</v>
      </c>
      <c r="P591" s="365"/>
      <c r="Q591" s="282"/>
      <c r="R591" s="283">
        <f t="shared" si="73"/>
        <v>23.8</v>
      </c>
    </row>
    <row r="592" spans="1:18" ht="15.75" x14ac:dyDescent="0.2">
      <c r="A592" s="468">
        <v>576</v>
      </c>
      <c r="B592" s="354">
        <v>7156</v>
      </c>
      <c r="C592" s="355" t="s">
        <v>9994</v>
      </c>
      <c r="D592" s="356"/>
      <c r="E592" s="357" t="s">
        <v>6443</v>
      </c>
      <c r="F592" s="358" t="s">
        <v>6444</v>
      </c>
      <c r="G592" s="359" t="str">
        <f t="shared" si="71"/>
        <v>фото1</v>
      </c>
      <c r="H592" s="359"/>
      <c r="I592" s="360" t="s">
        <v>1278</v>
      </c>
      <c r="J592" s="361">
        <v>130</v>
      </c>
      <c r="K592" s="362" t="s">
        <v>13</v>
      </c>
      <c r="L592" s="363">
        <v>25</v>
      </c>
      <c r="M592" s="364">
        <v>654</v>
      </c>
      <c r="N592" s="477"/>
      <c r="O592" s="281">
        <f t="shared" si="72"/>
        <v>0</v>
      </c>
      <c r="P592" s="365"/>
      <c r="Q592" s="282"/>
      <c r="R592" s="283">
        <f t="shared" si="73"/>
        <v>26.16</v>
      </c>
    </row>
    <row r="593" spans="1:18" ht="15.75" x14ac:dyDescent="0.2">
      <c r="A593" s="468">
        <v>577</v>
      </c>
      <c r="B593" s="354">
        <v>10681</v>
      </c>
      <c r="C593" s="355" t="s">
        <v>14346</v>
      </c>
      <c r="D593" s="356"/>
      <c r="E593" s="482" t="s">
        <v>14347</v>
      </c>
      <c r="F593" s="483" t="s">
        <v>14348</v>
      </c>
      <c r="G593" s="359" t="str">
        <f t="shared" si="71"/>
        <v>фото1</v>
      </c>
      <c r="H593" s="359"/>
      <c r="I593" s="360" t="s">
        <v>14349</v>
      </c>
      <c r="J593" s="361">
        <v>100</v>
      </c>
      <c r="K593" s="362" t="s">
        <v>50</v>
      </c>
      <c r="L593" s="363">
        <v>25</v>
      </c>
      <c r="M593" s="364">
        <v>460</v>
      </c>
      <c r="N593" s="477"/>
      <c r="O593" s="281">
        <f t="shared" si="72"/>
        <v>0</v>
      </c>
      <c r="P593" s="365"/>
      <c r="Q593" s="282" t="s">
        <v>13902</v>
      </c>
      <c r="R593" s="283">
        <f t="shared" si="73"/>
        <v>18.399999999999999</v>
      </c>
    </row>
    <row r="594" spans="1:18" ht="15.75" x14ac:dyDescent="0.2">
      <c r="A594" s="468">
        <v>578</v>
      </c>
      <c r="B594" s="354">
        <v>10682</v>
      </c>
      <c r="C594" s="355" t="s">
        <v>14350</v>
      </c>
      <c r="D594" s="356"/>
      <c r="E594" s="482" t="s">
        <v>14351</v>
      </c>
      <c r="F594" s="483" t="s">
        <v>14352</v>
      </c>
      <c r="G594" s="359" t="str">
        <f t="shared" si="71"/>
        <v>фото1</v>
      </c>
      <c r="H594" s="359"/>
      <c r="I594" s="360" t="s">
        <v>14353</v>
      </c>
      <c r="J594" s="361">
        <v>120</v>
      </c>
      <c r="K594" s="362" t="s">
        <v>50</v>
      </c>
      <c r="L594" s="363">
        <v>25</v>
      </c>
      <c r="M594" s="364">
        <v>490</v>
      </c>
      <c r="N594" s="477"/>
      <c r="O594" s="281">
        <f t="shared" si="72"/>
        <v>0</v>
      </c>
      <c r="P594" s="365"/>
      <c r="Q594" s="282" t="s">
        <v>13902</v>
      </c>
      <c r="R594" s="283">
        <f t="shared" si="73"/>
        <v>19.600000000000001</v>
      </c>
    </row>
    <row r="595" spans="1:18" ht="25.5" x14ac:dyDescent="0.2">
      <c r="A595" s="468">
        <v>579</v>
      </c>
      <c r="B595" s="354">
        <v>2809</v>
      </c>
      <c r="C595" s="355" t="s">
        <v>6952</v>
      </c>
      <c r="D595" s="356"/>
      <c r="E595" s="357" t="s">
        <v>5928</v>
      </c>
      <c r="F595" s="358" t="s">
        <v>5929</v>
      </c>
      <c r="G595" s="359" t="str">
        <f t="shared" si="71"/>
        <v>фото1</v>
      </c>
      <c r="H595" s="359"/>
      <c r="I595" s="360" t="s">
        <v>11784</v>
      </c>
      <c r="J595" s="361">
        <v>100</v>
      </c>
      <c r="K595" s="362" t="s">
        <v>50</v>
      </c>
      <c r="L595" s="363">
        <v>25</v>
      </c>
      <c r="M595" s="364">
        <v>1580</v>
      </c>
      <c r="N595" s="477"/>
      <c r="O595" s="281">
        <f t="shared" si="72"/>
        <v>0</v>
      </c>
      <c r="P595" s="365"/>
      <c r="Q595" s="282"/>
      <c r="R595" s="283">
        <f t="shared" si="73"/>
        <v>63.2</v>
      </c>
    </row>
    <row r="596" spans="1:18" ht="15.75" x14ac:dyDescent="0.2">
      <c r="A596" s="468">
        <v>580</v>
      </c>
      <c r="B596" s="354">
        <v>3064</v>
      </c>
      <c r="C596" s="355" t="s">
        <v>6731</v>
      </c>
      <c r="D596" s="356"/>
      <c r="E596" s="357" t="s">
        <v>5930</v>
      </c>
      <c r="F596" s="358" t="s">
        <v>5931</v>
      </c>
      <c r="G596" s="359" t="str">
        <f t="shared" si="71"/>
        <v>фото1</v>
      </c>
      <c r="H596" s="359"/>
      <c r="I596" s="360" t="s">
        <v>5932</v>
      </c>
      <c r="J596" s="361">
        <v>140</v>
      </c>
      <c r="K596" s="362" t="s">
        <v>13</v>
      </c>
      <c r="L596" s="363">
        <v>25</v>
      </c>
      <c r="M596" s="364">
        <v>445</v>
      </c>
      <c r="N596" s="477"/>
      <c r="O596" s="281">
        <f t="shared" si="72"/>
        <v>0</v>
      </c>
      <c r="P596" s="365"/>
      <c r="Q596" s="282"/>
      <c r="R596" s="283">
        <f t="shared" si="73"/>
        <v>17.8</v>
      </c>
    </row>
    <row r="597" spans="1:18" ht="25.5" x14ac:dyDescent="0.2">
      <c r="A597" s="468">
        <v>581</v>
      </c>
      <c r="B597" s="354">
        <v>4363</v>
      </c>
      <c r="C597" s="355" t="s">
        <v>6732</v>
      </c>
      <c r="D597" s="356"/>
      <c r="E597" s="357" t="s">
        <v>5933</v>
      </c>
      <c r="F597" s="358" t="s">
        <v>5934</v>
      </c>
      <c r="G597" s="359" t="str">
        <f t="shared" si="71"/>
        <v>фото1</v>
      </c>
      <c r="H597" s="359"/>
      <c r="I597" s="360" t="s">
        <v>5935</v>
      </c>
      <c r="J597" s="361">
        <v>120</v>
      </c>
      <c r="K597" s="362" t="s">
        <v>13</v>
      </c>
      <c r="L597" s="363">
        <v>25</v>
      </c>
      <c r="M597" s="364">
        <v>523</v>
      </c>
      <c r="N597" s="477"/>
      <c r="O597" s="281">
        <f t="shared" si="72"/>
        <v>0</v>
      </c>
      <c r="P597" s="365"/>
      <c r="Q597" s="282"/>
      <c r="R597" s="283">
        <f t="shared" si="73"/>
        <v>20.92</v>
      </c>
    </row>
    <row r="598" spans="1:18" ht="25.5" x14ac:dyDescent="0.2">
      <c r="A598" s="468">
        <v>582</v>
      </c>
      <c r="B598" s="354">
        <v>3012</v>
      </c>
      <c r="C598" s="355" t="s">
        <v>10343</v>
      </c>
      <c r="D598" s="356"/>
      <c r="E598" s="357" t="s">
        <v>10344</v>
      </c>
      <c r="F598" s="358" t="s">
        <v>10345</v>
      </c>
      <c r="G598" s="359" t="str">
        <f t="shared" si="71"/>
        <v>фото1</v>
      </c>
      <c r="H598" s="359"/>
      <c r="I598" s="360" t="s">
        <v>11785</v>
      </c>
      <c r="J598" s="361">
        <v>130</v>
      </c>
      <c r="K598" s="362" t="s">
        <v>50</v>
      </c>
      <c r="L598" s="363">
        <v>25</v>
      </c>
      <c r="M598" s="364">
        <v>490</v>
      </c>
      <c r="N598" s="477"/>
      <c r="O598" s="281">
        <f t="shared" si="72"/>
        <v>0</v>
      </c>
      <c r="P598" s="365"/>
      <c r="Q598" s="282"/>
      <c r="R598" s="283">
        <f t="shared" si="73"/>
        <v>19.600000000000001</v>
      </c>
    </row>
    <row r="599" spans="1:18" ht="15.75" x14ac:dyDescent="0.2">
      <c r="A599" s="468">
        <v>583</v>
      </c>
      <c r="B599" s="354">
        <v>7157</v>
      </c>
      <c r="C599" s="355" t="s">
        <v>6953</v>
      </c>
      <c r="D599" s="356"/>
      <c r="E599" s="357" t="s">
        <v>6445</v>
      </c>
      <c r="F599" s="358" t="s">
        <v>6446</v>
      </c>
      <c r="G599" s="359" t="str">
        <f t="shared" si="71"/>
        <v>фото1</v>
      </c>
      <c r="H599" s="359"/>
      <c r="I599" s="360" t="s">
        <v>772</v>
      </c>
      <c r="J599" s="361">
        <v>120</v>
      </c>
      <c r="K599" s="362" t="s">
        <v>50</v>
      </c>
      <c r="L599" s="363">
        <v>25</v>
      </c>
      <c r="M599" s="364">
        <v>469</v>
      </c>
      <c r="N599" s="477"/>
      <c r="O599" s="281">
        <f t="shared" si="72"/>
        <v>0</v>
      </c>
      <c r="P599" s="365"/>
      <c r="Q599" s="282"/>
      <c r="R599" s="283">
        <f t="shared" si="73"/>
        <v>18.760000000000002</v>
      </c>
    </row>
    <row r="600" spans="1:18" ht="15.75" x14ac:dyDescent="0.2">
      <c r="A600" s="468">
        <v>584</v>
      </c>
      <c r="B600" s="354">
        <v>3790</v>
      </c>
      <c r="C600" s="355" t="s">
        <v>10346</v>
      </c>
      <c r="D600" s="356"/>
      <c r="E600" s="357" t="s">
        <v>10347</v>
      </c>
      <c r="F600" s="358" t="s">
        <v>10348</v>
      </c>
      <c r="G600" s="359" t="str">
        <f t="shared" si="71"/>
        <v>фото1</v>
      </c>
      <c r="H600" s="359"/>
      <c r="I600" s="360" t="s">
        <v>11786</v>
      </c>
      <c r="J600" s="361">
        <v>140</v>
      </c>
      <c r="K600" s="362" t="s">
        <v>13</v>
      </c>
      <c r="L600" s="363">
        <v>25</v>
      </c>
      <c r="M600" s="364">
        <v>490</v>
      </c>
      <c r="N600" s="477"/>
      <c r="O600" s="281">
        <f t="shared" si="72"/>
        <v>0</v>
      </c>
      <c r="P600" s="365"/>
      <c r="Q600" s="282"/>
      <c r="R600" s="283">
        <f t="shared" si="73"/>
        <v>19.600000000000001</v>
      </c>
    </row>
    <row r="601" spans="1:18" ht="15.75" x14ac:dyDescent="0.2">
      <c r="A601" s="468">
        <v>585</v>
      </c>
      <c r="B601" s="354">
        <v>7032</v>
      </c>
      <c r="C601" s="355" t="s">
        <v>11787</v>
      </c>
      <c r="D601" s="356"/>
      <c r="E601" s="357" t="s">
        <v>11788</v>
      </c>
      <c r="F601" s="358" t="s">
        <v>11789</v>
      </c>
      <c r="G601" s="359" t="str">
        <f t="shared" si="71"/>
        <v>фото1</v>
      </c>
      <c r="H601" s="359"/>
      <c r="I601" s="360" t="s">
        <v>11790</v>
      </c>
      <c r="J601" s="361">
        <v>110</v>
      </c>
      <c r="K601" s="362" t="s">
        <v>50</v>
      </c>
      <c r="L601" s="363">
        <v>25</v>
      </c>
      <c r="M601" s="364">
        <v>520</v>
      </c>
      <c r="N601" s="477"/>
      <c r="O601" s="281">
        <f t="shared" si="72"/>
        <v>0</v>
      </c>
      <c r="P601" s="365"/>
      <c r="Q601" s="282"/>
      <c r="R601" s="283">
        <f t="shared" si="73"/>
        <v>20.8</v>
      </c>
    </row>
    <row r="602" spans="1:18" ht="15.75" x14ac:dyDescent="0.2">
      <c r="A602" s="468">
        <v>586</v>
      </c>
      <c r="B602" s="354">
        <v>7158</v>
      </c>
      <c r="C602" s="355" t="s">
        <v>6954</v>
      </c>
      <c r="D602" s="356"/>
      <c r="E602" s="357" t="s">
        <v>6447</v>
      </c>
      <c r="F602" s="358" t="s">
        <v>6448</v>
      </c>
      <c r="G602" s="359" t="str">
        <f t="shared" si="71"/>
        <v>фото1</v>
      </c>
      <c r="H602" s="359"/>
      <c r="I602" s="360" t="s">
        <v>5995</v>
      </c>
      <c r="J602" s="361">
        <v>120</v>
      </c>
      <c r="K602" s="362" t="s">
        <v>13</v>
      </c>
      <c r="L602" s="363">
        <v>25</v>
      </c>
      <c r="M602" s="364">
        <v>756</v>
      </c>
      <c r="N602" s="477"/>
      <c r="O602" s="281">
        <f t="shared" si="72"/>
        <v>0</v>
      </c>
      <c r="P602" s="365"/>
      <c r="Q602" s="282"/>
      <c r="R602" s="283">
        <f t="shared" si="73"/>
        <v>30.24</v>
      </c>
    </row>
    <row r="603" spans="1:18" ht="25.5" x14ac:dyDescent="0.2">
      <c r="A603" s="468">
        <v>587</v>
      </c>
      <c r="B603" s="354">
        <v>1529</v>
      </c>
      <c r="C603" s="355" t="s">
        <v>6733</v>
      </c>
      <c r="D603" s="356"/>
      <c r="E603" s="357" t="s">
        <v>5936</v>
      </c>
      <c r="F603" s="358" t="s">
        <v>5937</v>
      </c>
      <c r="G603" s="359" t="str">
        <f t="shared" si="71"/>
        <v>фото1</v>
      </c>
      <c r="H603" s="359"/>
      <c r="I603" s="360" t="s">
        <v>5938</v>
      </c>
      <c r="J603" s="361">
        <v>120</v>
      </c>
      <c r="K603" s="362" t="s">
        <v>13</v>
      </c>
      <c r="L603" s="363">
        <v>25</v>
      </c>
      <c r="M603" s="364">
        <v>708</v>
      </c>
      <c r="N603" s="477"/>
      <c r="O603" s="281">
        <f t="shared" si="72"/>
        <v>0</v>
      </c>
      <c r="P603" s="365"/>
      <c r="Q603" s="282"/>
      <c r="R603" s="283">
        <f t="shared" si="73"/>
        <v>28.32</v>
      </c>
    </row>
    <row r="604" spans="1:18" ht="25.5" x14ac:dyDescent="0.2">
      <c r="A604" s="468">
        <v>588</v>
      </c>
      <c r="B604" s="354">
        <v>7190</v>
      </c>
      <c r="C604" s="355" t="s">
        <v>11791</v>
      </c>
      <c r="D604" s="356"/>
      <c r="E604" s="357" t="s">
        <v>11792</v>
      </c>
      <c r="F604" s="358" t="s">
        <v>11793</v>
      </c>
      <c r="G604" s="359" t="str">
        <f t="shared" si="71"/>
        <v>фото1</v>
      </c>
      <c r="H604" s="359"/>
      <c r="I604" s="360" t="s">
        <v>11794</v>
      </c>
      <c r="J604" s="361">
        <v>100</v>
      </c>
      <c r="K604" s="362" t="s">
        <v>50</v>
      </c>
      <c r="L604" s="363">
        <v>25</v>
      </c>
      <c r="M604" s="364">
        <v>624</v>
      </c>
      <c r="N604" s="477"/>
      <c r="O604" s="281">
        <f t="shared" si="72"/>
        <v>0</v>
      </c>
      <c r="P604" s="365"/>
      <c r="Q604" s="282"/>
      <c r="R604" s="283">
        <f t="shared" si="73"/>
        <v>24.96</v>
      </c>
    </row>
    <row r="605" spans="1:18" ht="25.5" x14ac:dyDescent="0.2">
      <c r="A605" s="468">
        <v>589</v>
      </c>
      <c r="B605" s="354">
        <v>1506</v>
      </c>
      <c r="C605" s="355" t="s">
        <v>11795</v>
      </c>
      <c r="D605" s="356"/>
      <c r="E605" s="357" t="s">
        <v>11796</v>
      </c>
      <c r="F605" s="358" t="s">
        <v>11797</v>
      </c>
      <c r="G605" s="359" t="str">
        <f t="shared" si="71"/>
        <v>фото1</v>
      </c>
      <c r="H605" s="359"/>
      <c r="I605" s="360" t="s">
        <v>11798</v>
      </c>
      <c r="J605" s="361">
        <v>120</v>
      </c>
      <c r="K605" s="362" t="s">
        <v>50</v>
      </c>
      <c r="L605" s="363">
        <v>25</v>
      </c>
      <c r="M605" s="364">
        <v>490</v>
      </c>
      <c r="N605" s="477"/>
      <c r="O605" s="281">
        <f t="shared" si="72"/>
        <v>0</v>
      </c>
      <c r="P605" s="365"/>
      <c r="Q605" s="282"/>
      <c r="R605" s="283">
        <f t="shared" si="73"/>
        <v>19.600000000000001</v>
      </c>
    </row>
    <row r="606" spans="1:18" ht="25.5" x14ac:dyDescent="0.2">
      <c r="A606" s="468">
        <v>590</v>
      </c>
      <c r="B606" s="354">
        <v>1436</v>
      </c>
      <c r="C606" s="355" t="s">
        <v>6955</v>
      </c>
      <c r="D606" s="356"/>
      <c r="E606" s="357" t="s">
        <v>5939</v>
      </c>
      <c r="F606" s="358" t="s">
        <v>5940</v>
      </c>
      <c r="G606" s="359" t="str">
        <f t="shared" si="71"/>
        <v>фото1</v>
      </c>
      <c r="H606" s="359"/>
      <c r="I606" s="360" t="s">
        <v>5941</v>
      </c>
      <c r="J606" s="361">
        <v>125</v>
      </c>
      <c r="K606" s="362" t="s">
        <v>13</v>
      </c>
      <c r="L606" s="363">
        <v>25</v>
      </c>
      <c r="M606" s="364">
        <v>490</v>
      </c>
      <c r="N606" s="477"/>
      <c r="O606" s="281">
        <f t="shared" si="72"/>
        <v>0</v>
      </c>
      <c r="P606" s="365"/>
      <c r="Q606" s="282"/>
      <c r="R606" s="283">
        <f t="shared" si="73"/>
        <v>19.600000000000001</v>
      </c>
    </row>
    <row r="607" spans="1:18" ht="15.75" x14ac:dyDescent="0.2">
      <c r="A607" s="468">
        <v>591</v>
      </c>
      <c r="B607" s="354">
        <v>7159</v>
      </c>
      <c r="C607" s="355" t="s">
        <v>6956</v>
      </c>
      <c r="D607" s="356"/>
      <c r="E607" s="357" t="s">
        <v>6957</v>
      </c>
      <c r="F607" s="358" t="s">
        <v>6958</v>
      </c>
      <c r="G607" s="359" t="str">
        <f t="shared" si="71"/>
        <v>фото1</v>
      </c>
      <c r="H607" s="359"/>
      <c r="I607" s="360" t="s">
        <v>6449</v>
      </c>
      <c r="J607" s="361">
        <v>120</v>
      </c>
      <c r="K607" s="362" t="s">
        <v>50</v>
      </c>
      <c r="L607" s="363">
        <v>25</v>
      </c>
      <c r="M607" s="364">
        <v>654</v>
      </c>
      <c r="N607" s="477"/>
      <c r="O607" s="281">
        <f t="shared" si="72"/>
        <v>0</v>
      </c>
      <c r="P607" s="365"/>
      <c r="Q607" s="282"/>
      <c r="R607" s="283">
        <f t="shared" si="73"/>
        <v>26.16</v>
      </c>
    </row>
    <row r="608" spans="1:18" ht="15.75" x14ac:dyDescent="0.2">
      <c r="A608" s="468">
        <v>592</v>
      </c>
      <c r="B608" s="354">
        <v>7161</v>
      </c>
      <c r="C608" s="355" t="s">
        <v>6959</v>
      </c>
      <c r="D608" s="356"/>
      <c r="E608" s="357" t="s">
        <v>6450</v>
      </c>
      <c r="F608" s="358" t="s">
        <v>6451</v>
      </c>
      <c r="G608" s="359" t="str">
        <f t="shared" si="71"/>
        <v>фото1</v>
      </c>
      <c r="H608" s="359"/>
      <c r="I608" s="360" t="s">
        <v>6452</v>
      </c>
      <c r="J608" s="361">
        <v>120</v>
      </c>
      <c r="K608" s="362" t="s">
        <v>13</v>
      </c>
      <c r="L608" s="363">
        <v>25</v>
      </c>
      <c r="M608" s="364">
        <v>729</v>
      </c>
      <c r="N608" s="477"/>
      <c r="O608" s="281">
        <f t="shared" si="72"/>
        <v>0</v>
      </c>
      <c r="P608" s="365"/>
      <c r="Q608" s="282"/>
      <c r="R608" s="283">
        <f t="shared" si="73"/>
        <v>29.16</v>
      </c>
    </row>
    <row r="609" spans="1:18" ht="15.75" x14ac:dyDescent="0.2">
      <c r="A609" s="468">
        <v>593</v>
      </c>
      <c r="B609" s="354">
        <v>5769</v>
      </c>
      <c r="C609" s="355" t="s">
        <v>9871</v>
      </c>
      <c r="D609" s="356"/>
      <c r="E609" s="357" t="s">
        <v>9872</v>
      </c>
      <c r="F609" s="358" t="s">
        <v>9873</v>
      </c>
      <c r="G609" s="359" t="str">
        <f t="shared" si="71"/>
        <v>фото1</v>
      </c>
      <c r="H609" s="359"/>
      <c r="I609" s="360" t="s">
        <v>9874</v>
      </c>
      <c r="J609" s="361">
        <v>130</v>
      </c>
      <c r="K609" s="362" t="s">
        <v>50</v>
      </c>
      <c r="L609" s="363">
        <v>25</v>
      </c>
      <c r="M609" s="364">
        <v>610</v>
      </c>
      <c r="N609" s="477"/>
      <c r="O609" s="281">
        <f t="shared" si="72"/>
        <v>0</v>
      </c>
      <c r="P609" s="365"/>
      <c r="Q609" s="282"/>
      <c r="R609" s="283">
        <f t="shared" si="73"/>
        <v>24.4</v>
      </c>
    </row>
    <row r="610" spans="1:18" ht="51" x14ac:dyDescent="0.2">
      <c r="A610" s="468">
        <v>594</v>
      </c>
      <c r="B610" s="354">
        <v>3051</v>
      </c>
      <c r="C610" s="355" t="s">
        <v>11938</v>
      </c>
      <c r="D610" s="356"/>
      <c r="E610" s="357" t="s">
        <v>10349</v>
      </c>
      <c r="F610" s="358" t="s">
        <v>10350</v>
      </c>
      <c r="G610" s="359" t="str">
        <f t="shared" si="71"/>
        <v>фото1</v>
      </c>
      <c r="H610" s="359"/>
      <c r="I610" s="360" t="s">
        <v>10351</v>
      </c>
      <c r="J610" s="361">
        <v>160</v>
      </c>
      <c r="K610" s="362" t="s">
        <v>13</v>
      </c>
      <c r="L610" s="363">
        <v>25</v>
      </c>
      <c r="M610" s="364">
        <v>481</v>
      </c>
      <c r="N610" s="477"/>
      <c r="O610" s="281">
        <f t="shared" si="72"/>
        <v>0</v>
      </c>
      <c r="P610" s="365"/>
      <c r="Q610" s="282"/>
      <c r="R610" s="283">
        <f t="shared" si="73"/>
        <v>19.239999999999998</v>
      </c>
    </row>
    <row r="611" spans="1:18" ht="15.75" x14ac:dyDescent="0.2">
      <c r="A611" s="468">
        <v>595</v>
      </c>
      <c r="B611" s="354">
        <v>470</v>
      </c>
      <c r="C611" s="355" t="s">
        <v>6734</v>
      </c>
      <c r="D611" s="356"/>
      <c r="E611" s="357" t="s">
        <v>5942</v>
      </c>
      <c r="F611" s="358" t="s">
        <v>5943</v>
      </c>
      <c r="G611" s="359" t="str">
        <f t="shared" si="71"/>
        <v>фото1</v>
      </c>
      <c r="H611" s="359"/>
      <c r="I611" s="360" t="s">
        <v>5944</v>
      </c>
      <c r="J611" s="361">
        <v>120</v>
      </c>
      <c r="K611" s="362" t="s">
        <v>13</v>
      </c>
      <c r="L611" s="363">
        <v>25</v>
      </c>
      <c r="M611" s="364">
        <v>595</v>
      </c>
      <c r="N611" s="477"/>
      <c r="O611" s="281">
        <f t="shared" si="72"/>
        <v>0</v>
      </c>
      <c r="P611" s="365"/>
      <c r="Q611" s="282"/>
      <c r="R611" s="283">
        <f t="shared" si="73"/>
        <v>23.8</v>
      </c>
    </row>
    <row r="612" spans="1:18" ht="38.25" x14ac:dyDescent="0.2">
      <c r="A612" s="468">
        <v>596</v>
      </c>
      <c r="B612" s="354">
        <v>2221</v>
      </c>
      <c r="C612" s="355" t="s">
        <v>10352</v>
      </c>
      <c r="D612" s="356"/>
      <c r="E612" s="357" t="s">
        <v>10353</v>
      </c>
      <c r="F612" s="358" t="s">
        <v>10354</v>
      </c>
      <c r="G612" s="359" t="str">
        <f t="shared" si="71"/>
        <v>фото1</v>
      </c>
      <c r="H612" s="359"/>
      <c r="I612" s="360" t="s">
        <v>10355</v>
      </c>
      <c r="J612" s="361">
        <v>180</v>
      </c>
      <c r="K612" s="362" t="s">
        <v>13</v>
      </c>
      <c r="L612" s="363">
        <v>25</v>
      </c>
      <c r="M612" s="364">
        <v>490</v>
      </c>
      <c r="N612" s="477"/>
      <c r="O612" s="281">
        <f t="shared" si="72"/>
        <v>0</v>
      </c>
      <c r="P612" s="365"/>
      <c r="Q612" s="282"/>
      <c r="R612" s="283">
        <f t="shared" si="73"/>
        <v>19.600000000000001</v>
      </c>
    </row>
    <row r="613" spans="1:18" ht="25.5" x14ac:dyDescent="0.2">
      <c r="A613" s="468">
        <v>597</v>
      </c>
      <c r="B613" s="354">
        <v>5377</v>
      </c>
      <c r="C613" s="355" t="s">
        <v>9995</v>
      </c>
      <c r="D613" s="356"/>
      <c r="E613" s="357" t="s">
        <v>6960</v>
      </c>
      <c r="F613" s="358" t="s">
        <v>6961</v>
      </c>
      <c r="G613" s="359" t="str">
        <f t="shared" si="71"/>
        <v>фото1</v>
      </c>
      <c r="H613" s="359"/>
      <c r="I613" s="360" t="s">
        <v>6962</v>
      </c>
      <c r="J613" s="361">
        <v>130</v>
      </c>
      <c r="K613" s="362" t="s">
        <v>50</v>
      </c>
      <c r="L613" s="363">
        <v>25</v>
      </c>
      <c r="M613" s="364">
        <v>490</v>
      </c>
      <c r="N613" s="477"/>
      <c r="O613" s="281">
        <f t="shared" si="72"/>
        <v>0</v>
      </c>
      <c r="P613" s="365"/>
      <c r="Q613" s="282"/>
      <c r="R613" s="283">
        <f t="shared" si="73"/>
        <v>19.600000000000001</v>
      </c>
    </row>
    <row r="614" spans="1:18" ht="25.5" x14ac:dyDescent="0.2">
      <c r="A614" s="468">
        <v>598</v>
      </c>
      <c r="B614" s="354">
        <v>4364</v>
      </c>
      <c r="C614" s="355" t="s">
        <v>6735</v>
      </c>
      <c r="D614" s="356"/>
      <c r="E614" s="357" t="s">
        <v>5945</v>
      </c>
      <c r="F614" s="358" t="s">
        <v>5946</v>
      </c>
      <c r="G614" s="359" t="str">
        <f t="shared" si="71"/>
        <v>фото1</v>
      </c>
      <c r="H614" s="359"/>
      <c r="I614" s="360" t="s">
        <v>5947</v>
      </c>
      <c r="J614" s="361">
        <v>110</v>
      </c>
      <c r="K614" s="362" t="s">
        <v>13</v>
      </c>
      <c r="L614" s="363">
        <v>25</v>
      </c>
      <c r="M614" s="364">
        <v>759</v>
      </c>
      <c r="N614" s="477"/>
      <c r="O614" s="281">
        <f t="shared" si="72"/>
        <v>0</v>
      </c>
      <c r="P614" s="365"/>
      <c r="Q614" s="282"/>
      <c r="R614" s="283">
        <f t="shared" si="73"/>
        <v>30.36</v>
      </c>
    </row>
    <row r="615" spans="1:18" ht="25.5" x14ac:dyDescent="0.2">
      <c r="A615" s="468">
        <v>599</v>
      </c>
      <c r="B615" s="354">
        <v>1460</v>
      </c>
      <c r="C615" s="355" t="s">
        <v>6736</v>
      </c>
      <c r="D615" s="356"/>
      <c r="E615" s="357" t="s">
        <v>5948</v>
      </c>
      <c r="F615" s="358" t="s">
        <v>5949</v>
      </c>
      <c r="G615" s="359" t="str">
        <f t="shared" si="71"/>
        <v>фото1</v>
      </c>
      <c r="H615" s="359"/>
      <c r="I615" s="360" t="s">
        <v>5950</v>
      </c>
      <c r="J615" s="361">
        <v>100</v>
      </c>
      <c r="K615" s="362" t="s">
        <v>13</v>
      </c>
      <c r="L615" s="363">
        <v>25</v>
      </c>
      <c r="M615" s="364">
        <v>490</v>
      </c>
      <c r="N615" s="477"/>
      <c r="O615" s="281">
        <f t="shared" si="72"/>
        <v>0</v>
      </c>
      <c r="P615" s="365"/>
      <c r="Q615" s="282"/>
      <c r="R615" s="283">
        <f t="shared" si="73"/>
        <v>19.600000000000001</v>
      </c>
    </row>
    <row r="616" spans="1:18" ht="25.5" x14ac:dyDescent="0.2">
      <c r="A616" s="468">
        <v>600</v>
      </c>
      <c r="B616" s="354">
        <v>3055</v>
      </c>
      <c r="C616" s="355" t="s">
        <v>6737</v>
      </c>
      <c r="D616" s="356"/>
      <c r="E616" s="357" t="s">
        <v>5951</v>
      </c>
      <c r="F616" s="358" t="s">
        <v>5952</v>
      </c>
      <c r="G616" s="359" t="str">
        <f t="shared" si="71"/>
        <v>фото1</v>
      </c>
      <c r="H616" s="359"/>
      <c r="I616" s="360" t="s">
        <v>5953</v>
      </c>
      <c r="J616" s="361">
        <v>150</v>
      </c>
      <c r="K616" s="362" t="s">
        <v>13</v>
      </c>
      <c r="L616" s="363">
        <v>25</v>
      </c>
      <c r="M616" s="364">
        <v>729</v>
      </c>
      <c r="N616" s="477"/>
      <c r="O616" s="281">
        <f t="shared" si="72"/>
        <v>0</v>
      </c>
      <c r="P616" s="365"/>
      <c r="Q616" s="282"/>
      <c r="R616" s="283">
        <f t="shared" si="73"/>
        <v>29.16</v>
      </c>
    </row>
    <row r="617" spans="1:18" ht="15.75" x14ac:dyDescent="0.2">
      <c r="A617" s="468">
        <v>601</v>
      </c>
      <c r="B617" s="354">
        <v>3646</v>
      </c>
      <c r="C617" s="355" t="s">
        <v>11799</v>
      </c>
      <c r="D617" s="356"/>
      <c r="E617" s="357" t="s">
        <v>9879</v>
      </c>
      <c r="F617" s="358" t="s">
        <v>4853</v>
      </c>
      <c r="G617" s="359" t="str">
        <f t="shared" si="71"/>
        <v>фото1</v>
      </c>
      <c r="H617" s="359"/>
      <c r="I617" s="360" t="s">
        <v>5932</v>
      </c>
      <c r="J617" s="361">
        <v>150</v>
      </c>
      <c r="K617" s="362" t="s">
        <v>13</v>
      </c>
      <c r="L617" s="363">
        <v>25</v>
      </c>
      <c r="M617" s="364">
        <v>490</v>
      </c>
      <c r="N617" s="477"/>
      <c r="O617" s="281">
        <f t="shared" si="72"/>
        <v>0</v>
      </c>
      <c r="P617" s="365"/>
      <c r="Q617" s="282"/>
      <c r="R617" s="283">
        <f t="shared" si="73"/>
        <v>19.600000000000001</v>
      </c>
    </row>
    <row r="618" spans="1:18" ht="15.75" x14ac:dyDescent="0.2">
      <c r="A618" s="468">
        <v>602</v>
      </c>
      <c r="B618" s="354">
        <v>9430</v>
      </c>
      <c r="C618" s="355" t="s">
        <v>11800</v>
      </c>
      <c r="D618" s="356" t="s">
        <v>14354</v>
      </c>
      <c r="E618" s="357" t="s">
        <v>11801</v>
      </c>
      <c r="F618" s="358" t="s">
        <v>11802</v>
      </c>
      <c r="G618" s="359" t="str">
        <f t="shared" si="71"/>
        <v>фото1</v>
      </c>
      <c r="H618" s="359"/>
      <c r="I618" s="360" t="s">
        <v>14355</v>
      </c>
      <c r="J618" s="361">
        <v>75</v>
      </c>
      <c r="K618" s="362" t="s">
        <v>50</v>
      </c>
      <c r="L618" s="363">
        <v>25</v>
      </c>
      <c r="M618" s="364">
        <v>666</v>
      </c>
      <c r="N618" s="477"/>
      <c r="O618" s="281">
        <f t="shared" si="72"/>
        <v>0</v>
      </c>
      <c r="P618" s="365"/>
      <c r="Q618" s="282" t="s">
        <v>11622</v>
      </c>
      <c r="R618" s="283">
        <f t="shared" si="73"/>
        <v>26.64</v>
      </c>
    </row>
    <row r="619" spans="1:18" ht="15.75" x14ac:dyDescent="0.2">
      <c r="A619" s="468">
        <v>603</v>
      </c>
      <c r="B619" s="354">
        <v>7165</v>
      </c>
      <c r="C619" s="355" t="s">
        <v>10356</v>
      </c>
      <c r="D619" s="356"/>
      <c r="E619" s="357" t="s">
        <v>10357</v>
      </c>
      <c r="F619" s="358" t="s">
        <v>10358</v>
      </c>
      <c r="G619" s="359" t="str">
        <f t="shared" si="71"/>
        <v>фото1</v>
      </c>
      <c r="H619" s="359"/>
      <c r="I619" s="360" t="s">
        <v>10359</v>
      </c>
      <c r="J619" s="361">
        <v>120</v>
      </c>
      <c r="K619" s="362" t="s">
        <v>50</v>
      </c>
      <c r="L619" s="363">
        <v>25</v>
      </c>
      <c r="M619" s="364">
        <v>490</v>
      </c>
      <c r="N619" s="477"/>
      <c r="O619" s="281">
        <f t="shared" si="72"/>
        <v>0</v>
      </c>
      <c r="P619" s="365"/>
      <c r="Q619" s="282"/>
      <c r="R619" s="283">
        <f t="shared" si="73"/>
        <v>19.600000000000001</v>
      </c>
    </row>
    <row r="620" spans="1:18" ht="15.75" x14ac:dyDescent="0.2">
      <c r="A620" s="468">
        <v>604</v>
      </c>
      <c r="B620" s="354">
        <v>2832</v>
      </c>
      <c r="C620" s="355" t="s">
        <v>10360</v>
      </c>
      <c r="D620" s="356"/>
      <c r="E620" s="357" t="s">
        <v>10361</v>
      </c>
      <c r="F620" s="358" t="s">
        <v>10362</v>
      </c>
      <c r="G620" s="359" t="str">
        <f t="shared" ref="G620:G674" si="74">HYPERLINK("http://www.gardenbulbs.ru/images/Lilium_CL/thumbnails/"&amp;C620&amp;".jpg","фото1")</f>
        <v>фото1</v>
      </c>
      <c r="H620" s="359"/>
      <c r="I620" s="360" t="s">
        <v>10363</v>
      </c>
      <c r="J620" s="361">
        <v>120</v>
      </c>
      <c r="K620" s="362" t="s">
        <v>50</v>
      </c>
      <c r="L620" s="363">
        <v>25</v>
      </c>
      <c r="M620" s="364">
        <v>684</v>
      </c>
      <c r="N620" s="477"/>
      <c r="O620" s="281">
        <f t="shared" ref="O620:O674" si="75">IF(ISERROR(M620*N620),0,M620*N620)</f>
        <v>0</v>
      </c>
      <c r="P620" s="365"/>
      <c r="Q620" s="282"/>
      <c r="R620" s="283">
        <f t="shared" ref="R620:R674" si="76">M620/L620</f>
        <v>27.36</v>
      </c>
    </row>
    <row r="621" spans="1:18" ht="25.5" x14ac:dyDescent="0.2">
      <c r="A621" s="468">
        <v>605</v>
      </c>
      <c r="B621" s="354">
        <v>1473</v>
      </c>
      <c r="C621" s="355" t="s">
        <v>6738</v>
      </c>
      <c r="D621" s="356"/>
      <c r="E621" s="357" t="s">
        <v>5954</v>
      </c>
      <c r="F621" s="358" t="s">
        <v>5955</v>
      </c>
      <c r="G621" s="359" t="str">
        <f t="shared" si="74"/>
        <v>фото1</v>
      </c>
      <c r="H621" s="359"/>
      <c r="I621" s="360" t="s">
        <v>5956</v>
      </c>
      <c r="J621" s="361">
        <v>110</v>
      </c>
      <c r="K621" s="362" t="s">
        <v>13</v>
      </c>
      <c r="L621" s="363">
        <v>25</v>
      </c>
      <c r="M621" s="364">
        <v>738</v>
      </c>
      <c r="N621" s="477"/>
      <c r="O621" s="281">
        <f t="shared" si="75"/>
        <v>0</v>
      </c>
      <c r="P621" s="365"/>
      <c r="Q621" s="282"/>
      <c r="R621" s="283">
        <f t="shared" si="76"/>
        <v>29.52</v>
      </c>
    </row>
    <row r="622" spans="1:18" ht="15.75" x14ac:dyDescent="0.2">
      <c r="A622" s="468">
        <v>606</v>
      </c>
      <c r="B622" s="354">
        <v>5378</v>
      </c>
      <c r="C622" s="355" t="s">
        <v>11803</v>
      </c>
      <c r="D622" s="356"/>
      <c r="E622" s="357" t="s">
        <v>11804</v>
      </c>
      <c r="F622" s="358" t="s">
        <v>11805</v>
      </c>
      <c r="G622" s="359" t="str">
        <f t="shared" si="74"/>
        <v>фото1</v>
      </c>
      <c r="H622" s="359"/>
      <c r="I622" s="360" t="s">
        <v>11806</v>
      </c>
      <c r="J622" s="361">
        <v>120</v>
      </c>
      <c r="K622" s="362" t="s">
        <v>13</v>
      </c>
      <c r="L622" s="363">
        <v>25</v>
      </c>
      <c r="M622" s="364">
        <v>490</v>
      </c>
      <c r="N622" s="477"/>
      <c r="O622" s="281">
        <f t="shared" si="75"/>
        <v>0</v>
      </c>
      <c r="P622" s="365"/>
      <c r="Q622" s="282"/>
      <c r="R622" s="283">
        <f t="shared" si="76"/>
        <v>19.600000000000001</v>
      </c>
    </row>
    <row r="623" spans="1:18" ht="25.5" x14ac:dyDescent="0.2">
      <c r="A623" s="468">
        <v>607</v>
      </c>
      <c r="B623" s="354">
        <v>5380</v>
      </c>
      <c r="C623" s="355" t="s">
        <v>9996</v>
      </c>
      <c r="D623" s="356"/>
      <c r="E623" s="357" t="s">
        <v>6963</v>
      </c>
      <c r="F623" s="358" t="s">
        <v>6964</v>
      </c>
      <c r="G623" s="359" t="str">
        <f t="shared" si="74"/>
        <v>фото1</v>
      </c>
      <c r="H623" s="359"/>
      <c r="I623" s="360" t="s">
        <v>6965</v>
      </c>
      <c r="J623" s="361">
        <v>110</v>
      </c>
      <c r="K623" s="362" t="s">
        <v>13</v>
      </c>
      <c r="L623" s="363">
        <v>25</v>
      </c>
      <c r="M623" s="364">
        <v>714</v>
      </c>
      <c r="N623" s="477"/>
      <c r="O623" s="281">
        <f t="shared" si="75"/>
        <v>0</v>
      </c>
      <c r="P623" s="365"/>
      <c r="Q623" s="282"/>
      <c r="R623" s="283">
        <f t="shared" si="76"/>
        <v>28.56</v>
      </c>
    </row>
    <row r="624" spans="1:18" ht="25.5" x14ac:dyDescent="0.2">
      <c r="A624" s="468">
        <v>608</v>
      </c>
      <c r="B624" s="354">
        <v>4365</v>
      </c>
      <c r="C624" s="355" t="s">
        <v>6966</v>
      </c>
      <c r="D624" s="356"/>
      <c r="E624" s="357" t="s">
        <v>5957</v>
      </c>
      <c r="F624" s="358" t="s">
        <v>5958</v>
      </c>
      <c r="G624" s="359" t="str">
        <f t="shared" si="74"/>
        <v>фото1</v>
      </c>
      <c r="H624" s="359"/>
      <c r="I624" s="360" t="s">
        <v>5959</v>
      </c>
      <c r="J624" s="361">
        <v>110</v>
      </c>
      <c r="K624" s="362" t="s">
        <v>13</v>
      </c>
      <c r="L624" s="363">
        <v>25</v>
      </c>
      <c r="M624" s="364">
        <v>714</v>
      </c>
      <c r="N624" s="477"/>
      <c r="O624" s="281">
        <f t="shared" si="75"/>
        <v>0</v>
      </c>
      <c r="P624" s="365"/>
      <c r="Q624" s="282"/>
      <c r="R624" s="283">
        <f t="shared" si="76"/>
        <v>28.56</v>
      </c>
    </row>
    <row r="625" spans="1:18" ht="15.75" x14ac:dyDescent="0.2">
      <c r="A625" s="468">
        <v>609</v>
      </c>
      <c r="B625" s="354">
        <v>7167</v>
      </c>
      <c r="C625" s="355" t="s">
        <v>6967</v>
      </c>
      <c r="D625" s="356"/>
      <c r="E625" s="357" t="s">
        <v>6454</v>
      </c>
      <c r="F625" s="358" t="s">
        <v>6455</v>
      </c>
      <c r="G625" s="359" t="str">
        <f t="shared" si="74"/>
        <v>фото1</v>
      </c>
      <c r="H625" s="359"/>
      <c r="I625" s="360" t="s">
        <v>6453</v>
      </c>
      <c r="J625" s="361">
        <v>120</v>
      </c>
      <c r="K625" s="362" t="s">
        <v>13</v>
      </c>
      <c r="L625" s="363">
        <v>25</v>
      </c>
      <c r="M625" s="364">
        <v>714</v>
      </c>
      <c r="N625" s="477"/>
      <c r="O625" s="281">
        <f t="shared" si="75"/>
        <v>0</v>
      </c>
      <c r="P625" s="365"/>
      <c r="Q625" s="282"/>
      <c r="R625" s="283">
        <f t="shared" si="76"/>
        <v>28.56</v>
      </c>
    </row>
    <row r="626" spans="1:18" ht="38.25" x14ac:dyDescent="0.2">
      <c r="A626" s="468">
        <v>610</v>
      </c>
      <c r="B626" s="354">
        <v>3056</v>
      </c>
      <c r="C626" s="355" t="s">
        <v>6739</v>
      </c>
      <c r="D626" s="356"/>
      <c r="E626" s="357" t="s">
        <v>5960</v>
      </c>
      <c r="F626" s="358" t="s">
        <v>5961</v>
      </c>
      <c r="G626" s="359" t="str">
        <f t="shared" si="74"/>
        <v>фото1</v>
      </c>
      <c r="H626" s="359"/>
      <c r="I626" s="360" t="s">
        <v>11807</v>
      </c>
      <c r="J626" s="361">
        <v>160</v>
      </c>
      <c r="K626" s="362" t="s">
        <v>13</v>
      </c>
      <c r="L626" s="363">
        <v>25</v>
      </c>
      <c r="M626" s="364">
        <v>490</v>
      </c>
      <c r="N626" s="477"/>
      <c r="O626" s="281">
        <f t="shared" si="75"/>
        <v>0</v>
      </c>
      <c r="P626" s="365"/>
      <c r="Q626" s="282"/>
      <c r="R626" s="283">
        <f t="shared" si="76"/>
        <v>19.600000000000001</v>
      </c>
    </row>
    <row r="627" spans="1:18" ht="15.75" x14ac:dyDescent="0.2">
      <c r="A627" s="468">
        <v>611</v>
      </c>
      <c r="B627" s="354">
        <v>4366</v>
      </c>
      <c r="C627" s="355" t="s">
        <v>6740</v>
      </c>
      <c r="D627" s="356"/>
      <c r="E627" s="357" t="s">
        <v>5962</v>
      </c>
      <c r="F627" s="358" t="s">
        <v>5963</v>
      </c>
      <c r="G627" s="359" t="str">
        <f t="shared" si="74"/>
        <v>фото1</v>
      </c>
      <c r="H627" s="359"/>
      <c r="I627" s="360" t="s">
        <v>791</v>
      </c>
      <c r="J627" s="361">
        <v>110</v>
      </c>
      <c r="K627" s="362" t="s">
        <v>13</v>
      </c>
      <c r="L627" s="363">
        <v>25</v>
      </c>
      <c r="M627" s="364">
        <v>550</v>
      </c>
      <c r="N627" s="477"/>
      <c r="O627" s="281">
        <f t="shared" si="75"/>
        <v>0</v>
      </c>
      <c r="P627" s="365"/>
      <c r="Q627" s="282"/>
      <c r="R627" s="283">
        <f t="shared" si="76"/>
        <v>22</v>
      </c>
    </row>
    <row r="628" spans="1:18" ht="15.75" x14ac:dyDescent="0.2">
      <c r="A628" s="468">
        <v>612</v>
      </c>
      <c r="B628" s="354">
        <v>5774</v>
      </c>
      <c r="C628" s="355" t="s">
        <v>9880</v>
      </c>
      <c r="D628" s="356"/>
      <c r="E628" s="357" t="s">
        <v>9881</v>
      </c>
      <c r="F628" s="358" t="s">
        <v>9882</v>
      </c>
      <c r="G628" s="359" t="str">
        <f t="shared" si="74"/>
        <v>фото1</v>
      </c>
      <c r="H628" s="359"/>
      <c r="I628" s="360" t="s">
        <v>10364</v>
      </c>
      <c r="J628" s="361">
        <v>150</v>
      </c>
      <c r="K628" s="362" t="s">
        <v>50</v>
      </c>
      <c r="L628" s="363">
        <v>25</v>
      </c>
      <c r="M628" s="364">
        <v>654</v>
      </c>
      <c r="N628" s="477"/>
      <c r="O628" s="281">
        <f t="shared" si="75"/>
        <v>0</v>
      </c>
      <c r="P628" s="365"/>
      <c r="Q628" s="282"/>
      <c r="R628" s="283">
        <f t="shared" si="76"/>
        <v>26.16</v>
      </c>
    </row>
    <row r="629" spans="1:18" ht="25.5" x14ac:dyDescent="0.2">
      <c r="A629" s="468">
        <v>613</v>
      </c>
      <c r="B629" s="354">
        <v>440</v>
      </c>
      <c r="C629" s="355" t="s">
        <v>6741</v>
      </c>
      <c r="D629" s="356"/>
      <c r="E629" s="357" t="s">
        <v>24</v>
      </c>
      <c r="F629" s="358" t="s">
        <v>1775</v>
      </c>
      <c r="G629" s="359" t="str">
        <f t="shared" si="74"/>
        <v>фото1</v>
      </c>
      <c r="H629" s="359"/>
      <c r="I629" s="360" t="s">
        <v>5964</v>
      </c>
      <c r="J629" s="361">
        <v>115</v>
      </c>
      <c r="K629" s="362" t="s">
        <v>13</v>
      </c>
      <c r="L629" s="363">
        <v>25</v>
      </c>
      <c r="M629" s="364">
        <v>550</v>
      </c>
      <c r="N629" s="477"/>
      <c r="O629" s="281">
        <f t="shared" si="75"/>
        <v>0</v>
      </c>
      <c r="P629" s="365"/>
      <c r="Q629" s="282"/>
      <c r="R629" s="283">
        <f t="shared" si="76"/>
        <v>22</v>
      </c>
    </row>
    <row r="630" spans="1:18" ht="25.5" x14ac:dyDescent="0.2">
      <c r="A630" s="468">
        <v>614</v>
      </c>
      <c r="B630" s="354">
        <v>3653</v>
      </c>
      <c r="C630" s="355" t="s">
        <v>6742</v>
      </c>
      <c r="D630" s="356"/>
      <c r="E630" s="357" t="s">
        <v>10365</v>
      </c>
      <c r="F630" s="358" t="s">
        <v>10366</v>
      </c>
      <c r="G630" s="359" t="str">
        <f t="shared" si="74"/>
        <v>фото1</v>
      </c>
      <c r="H630" s="359"/>
      <c r="I630" s="360" t="s">
        <v>10367</v>
      </c>
      <c r="J630" s="361">
        <v>150</v>
      </c>
      <c r="K630" s="362" t="s">
        <v>13</v>
      </c>
      <c r="L630" s="363">
        <v>25</v>
      </c>
      <c r="M630" s="364">
        <v>505</v>
      </c>
      <c r="N630" s="477"/>
      <c r="O630" s="281">
        <f t="shared" si="75"/>
        <v>0</v>
      </c>
      <c r="P630" s="365"/>
      <c r="Q630" s="282"/>
      <c r="R630" s="283">
        <f t="shared" si="76"/>
        <v>20.2</v>
      </c>
    </row>
    <row r="631" spans="1:18" ht="38.25" x14ac:dyDescent="0.2">
      <c r="A631" s="468">
        <v>615</v>
      </c>
      <c r="B631" s="354">
        <v>3057</v>
      </c>
      <c r="C631" s="355" t="s">
        <v>6743</v>
      </c>
      <c r="D631" s="356"/>
      <c r="E631" s="357" t="s">
        <v>5965</v>
      </c>
      <c r="F631" s="358" t="s">
        <v>5966</v>
      </c>
      <c r="G631" s="359" t="str">
        <f t="shared" si="74"/>
        <v>фото1</v>
      </c>
      <c r="H631" s="359"/>
      <c r="I631" s="360" t="s">
        <v>11808</v>
      </c>
      <c r="J631" s="361">
        <v>160</v>
      </c>
      <c r="K631" s="362" t="s">
        <v>13</v>
      </c>
      <c r="L631" s="363">
        <v>25</v>
      </c>
      <c r="M631" s="364">
        <v>520</v>
      </c>
      <c r="N631" s="477"/>
      <c r="O631" s="281">
        <f t="shared" si="75"/>
        <v>0</v>
      </c>
      <c r="P631" s="365"/>
      <c r="Q631" s="282"/>
      <c r="R631" s="283">
        <f t="shared" si="76"/>
        <v>20.8</v>
      </c>
    </row>
    <row r="632" spans="1:18" ht="15.75" x14ac:dyDescent="0.2">
      <c r="A632" s="468">
        <v>616</v>
      </c>
      <c r="B632" s="354">
        <v>6626</v>
      </c>
      <c r="C632" s="355" t="s">
        <v>9997</v>
      </c>
      <c r="D632" s="356"/>
      <c r="E632" s="357" t="s">
        <v>6968</v>
      </c>
      <c r="F632" s="358" t="s">
        <v>6969</v>
      </c>
      <c r="G632" s="359" t="str">
        <f t="shared" si="74"/>
        <v>фото1</v>
      </c>
      <c r="H632" s="359"/>
      <c r="I632" s="360" t="s">
        <v>6970</v>
      </c>
      <c r="J632" s="361">
        <v>120</v>
      </c>
      <c r="K632" s="362" t="s">
        <v>13</v>
      </c>
      <c r="L632" s="363">
        <v>25</v>
      </c>
      <c r="M632" s="364">
        <v>430</v>
      </c>
      <c r="N632" s="477"/>
      <c r="O632" s="281">
        <f t="shared" si="75"/>
        <v>0</v>
      </c>
      <c r="P632" s="365"/>
      <c r="Q632" s="282"/>
      <c r="R632" s="283">
        <f t="shared" si="76"/>
        <v>17.2</v>
      </c>
    </row>
    <row r="633" spans="1:18" ht="15.75" x14ac:dyDescent="0.2">
      <c r="A633" s="468">
        <v>617</v>
      </c>
      <c r="B633" s="354">
        <v>4367</v>
      </c>
      <c r="C633" s="355" t="s">
        <v>6971</v>
      </c>
      <c r="D633" s="356"/>
      <c r="E633" s="357" t="s">
        <v>5967</v>
      </c>
      <c r="F633" s="358" t="s">
        <v>5968</v>
      </c>
      <c r="G633" s="359" t="str">
        <f t="shared" si="74"/>
        <v>фото1</v>
      </c>
      <c r="H633" s="359"/>
      <c r="I633" s="360" t="s">
        <v>5969</v>
      </c>
      <c r="J633" s="361">
        <v>120</v>
      </c>
      <c r="K633" s="362" t="s">
        <v>50</v>
      </c>
      <c r="L633" s="363">
        <v>25</v>
      </c>
      <c r="M633" s="364">
        <v>430</v>
      </c>
      <c r="N633" s="477"/>
      <c r="O633" s="281">
        <f t="shared" si="75"/>
        <v>0</v>
      </c>
      <c r="P633" s="365"/>
      <c r="Q633" s="282"/>
      <c r="R633" s="283">
        <f t="shared" si="76"/>
        <v>17.2</v>
      </c>
    </row>
    <row r="634" spans="1:18" ht="25.5" x14ac:dyDescent="0.2">
      <c r="A634" s="468">
        <v>618</v>
      </c>
      <c r="B634" s="354">
        <v>166</v>
      </c>
      <c r="C634" s="355" t="s">
        <v>6972</v>
      </c>
      <c r="D634" s="356"/>
      <c r="E634" s="357" t="s">
        <v>6456</v>
      </c>
      <c r="F634" s="358" t="s">
        <v>6457</v>
      </c>
      <c r="G634" s="359" t="str">
        <f t="shared" si="74"/>
        <v>фото1</v>
      </c>
      <c r="H634" s="359"/>
      <c r="I634" s="360" t="s">
        <v>6458</v>
      </c>
      <c r="J634" s="361">
        <v>150</v>
      </c>
      <c r="K634" s="362" t="s">
        <v>13</v>
      </c>
      <c r="L634" s="363">
        <v>25</v>
      </c>
      <c r="M634" s="364">
        <v>729</v>
      </c>
      <c r="N634" s="477"/>
      <c r="O634" s="281">
        <f t="shared" si="75"/>
        <v>0</v>
      </c>
      <c r="P634" s="365"/>
      <c r="Q634" s="282"/>
      <c r="R634" s="283">
        <f t="shared" si="76"/>
        <v>29.16</v>
      </c>
    </row>
    <row r="635" spans="1:18" ht="15.75" x14ac:dyDescent="0.2">
      <c r="A635" s="468">
        <v>619</v>
      </c>
      <c r="B635" s="354">
        <v>7171</v>
      </c>
      <c r="C635" s="355" t="s">
        <v>6973</v>
      </c>
      <c r="D635" s="356"/>
      <c r="E635" s="357" t="s">
        <v>6459</v>
      </c>
      <c r="F635" s="358" t="s">
        <v>6460</v>
      </c>
      <c r="G635" s="359" t="str">
        <f t="shared" si="74"/>
        <v>фото1</v>
      </c>
      <c r="H635" s="359"/>
      <c r="I635" s="360" t="s">
        <v>2191</v>
      </c>
      <c r="J635" s="361">
        <v>120</v>
      </c>
      <c r="K635" s="362" t="s">
        <v>50</v>
      </c>
      <c r="L635" s="363">
        <v>25</v>
      </c>
      <c r="M635" s="364">
        <v>535</v>
      </c>
      <c r="N635" s="477"/>
      <c r="O635" s="281">
        <f t="shared" si="75"/>
        <v>0</v>
      </c>
      <c r="P635" s="365"/>
      <c r="Q635" s="282"/>
      <c r="R635" s="283">
        <f t="shared" si="76"/>
        <v>21.4</v>
      </c>
    </row>
    <row r="636" spans="1:18" ht="15.75" x14ac:dyDescent="0.2">
      <c r="A636" s="468">
        <v>620</v>
      </c>
      <c r="B636" s="354">
        <v>3801</v>
      </c>
      <c r="C636" s="355" t="s">
        <v>6744</v>
      </c>
      <c r="D636" s="356"/>
      <c r="E636" s="357" t="s">
        <v>5970</v>
      </c>
      <c r="F636" s="358" t="s">
        <v>5971</v>
      </c>
      <c r="G636" s="359" t="str">
        <f t="shared" si="74"/>
        <v>фото1</v>
      </c>
      <c r="H636" s="359"/>
      <c r="I636" s="360" t="s">
        <v>34</v>
      </c>
      <c r="J636" s="361">
        <v>105</v>
      </c>
      <c r="K636" s="362" t="s">
        <v>50</v>
      </c>
      <c r="L636" s="363">
        <v>25</v>
      </c>
      <c r="M636" s="364">
        <v>505</v>
      </c>
      <c r="N636" s="477"/>
      <c r="O636" s="281">
        <f t="shared" si="75"/>
        <v>0</v>
      </c>
      <c r="P636" s="365"/>
      <c r="Q636" s="282"/>
      <c r="R636" s="283">
        <f t="shared" si="76"/>
        <v>20.2</v>
      </c>
    </row>
    <row r="637" spans="1:18" ht="15.75" x14ac:dyDescent="0.2">
      <c r="A637" s="468">
        <v>621</v>
      </c>
      <c r="B637" s="354">
        <v>3655</v>
      </c>
      <c r="C637" s="355" t="s">
        <v>6745</v>
      </c>
      <c r="D637" s="356"/>
      <c r="E637" s="357" t="s">
        <v>5972</v>
      </c>
      <c r="F637" s="358" t="s">
        <v>5973</v>
      </c>
      <c r="G637" s="359" t="str">
        <f t="shared" si="74"/>
        <v>фото1</v>
      </c>
      <c r="H637" s="359"/>
      <c r="I637" s="360" t="s">
        <v>5974</v>
      </c>
      <c r="J637" s="361">
        <v>150</v>
      </c>
      <c r="K637" s="362" t="s">
        <v>10328</v>
      </c>
      <c r="L637" s="363">
        <v>25</v>
      </c>
      <c r="M637" s="364">
        <v>535</v>
      </c>
      <c r="N637" s="477"/>
      <c r="O637" s="281">
        <f t="shared" si="75"/>
        <v>0</v>
      </c>
      <c r="P637" s="365"/>
      <c r="Q637" s="282"/>
      <c r="R637" s="283">
        <f t="shared" si="76"/>
        <v>21.4</v>
      </c>
    </row>
    <row r="638" spans="1:18" ht="15.75" x14ac:dyDescent="0.2">
      <c r="A638" s="468">
        <v>622</v>
      </c>
      <c r="B638" s="354">
        <v>5761</v>
      </c>
      <c r="C638" s="355" t="s">
        <v>11809</v>
      </c>
      <c r="D638" s="356"/>
      <c r="E638" s="357" t="s">
        <v>943</v>
      </c>
      <c r="F638" s="358" t="s">
        <v>942</v>
      </c>
      <c r="G638" s="359" t="str">
        <f t="shared" si="74"/>
        <v>фото1</v>
      </c>
      <c r="H638" s="359"/>
      <c r="I638" s="360" t="s">
        <v>11810</v>
      </c>
      <c r="J638" s="361">
        <v>120</v>
      </c>
      <c r="K638" s="362" t="s">
        <v>50</v>
      </c>
      <c r="L638" s="363">
        <v>25</v>
      </c>
      <c r="M638" s="364">
        <v>475</v>
      </c>
      <c r="N638" s="477"/>
      <c r="O638" s="281">
        <f t="shared" si="75"/>
        <v>0</v>
      </c>
      <c r="P638" s="365"/>
      <c r="Q638" s="282"/>
      <c r="R638" s="283">
        <f t="shared" si="76"/>
        <v>19</v>
      </c>
    </row>
    <row r="639" spans="1:18" ht="25.5" x14ac:dyDescent="0.2">
      <c r="A639" s="468">
        <v>623</v>
      </c>
      <c r="B639" s="354">
        <v>5386</v>
      </c>
      <c r="C639" s="355" t="s">
        <v>9998</v>
      </c>
      <c r="D639" s="356"/>
      <c r="E639" s="357" t="s">
        <v>6974</v>
      </c>
      <c r="F639" s="358" t="s">
        <v>6975</v>
      </c>
      <c r="G639" s="359" t="str">
        <f t="shared" si="74"/>
        <v>фото1</v>
      </c>
      <c r="H639" s="359"/>
      <c r="I639" s="360" t="s">
        <v>10368</v>
      </c>
      <c r="J639" s="361">
        <v>130</v>
      </c>
      <c r="K639" s="362" t="s">
        <v>50</v>
      </c>
      <c r="L639" s="363">
        <v>25</v>
      </c>
      <c r="M639" s="364">
        <v>669</v>
      </c>
      <c r="N639" s="477"/>
      <c r="O639" s="281">
        <f t="shared" si="75"/>
        <v>0</v>
      </c>
      <c r="P639" s="365"/>
      <c r="Q639" s="282"/>
      <c r="R639" s="283">
        <f t="shared" si="76"/>
        <v>26.76</v>
      </c>
    </row>
    <row r="640" spans="1:18" ht="25.5" x14ac:dyDescent="0.2">
      <c r="A640" s="468">
        <v>624</v>
      </c>
      <c r="B640" s="354">
        <v>3658</v>
      </c>
      <c r="C640" s="355" t="s">
        <v>6746</v>
      </c>
      <c r="D640" s="356"/>
      <c r="E640" s="357" t="s">
        <v>5975</v>
      </c>
      <c r="F640" s="358" t="s">
        <v>5976</v>
      </c>
      <c r="G640" s="359" t="str">
        <f t="shared" si="74"/>
        <v>фото1</v>
      </c>
      <c r="H640" s="359"/>
      <c r="I640" s="360" t="s">
        <v>5977</v>
      </c>
      <c r="J640" s="361">
        <v>160</v>
      </c>
      <c r="K640" s="362" t="s">
        <v>13</v>
      </c>
      <c r="L640" s="363">
        <v>25</v>
      </c>
      <c r="M640" s="364">
        <v>490</v>
      </c>
      <c r="N640" s="477"/>
      <c r="O640" s="281">
        <f t="shared" si="75"/>
        <v>0</v>
      </c>
      <c r="P640" s="365"/>
      <c r="Q640" s="282"/>
      <c r="R640" s="283">
        <f t="shared" si="76"/>
        <v>19.600000000000001</v>
      </c>
    </row>
    <row r="641" spans="1:18" ht="15.75" x14ac:dyDescent="0.2">
      <c r="A641" s="468">
        <v>625</v>
      </c>
      <c r="B641" s="354">
        <v>3775</v>
      </c>
      <c r="C641" s="355" t="s">
        <v>6747</v>
      </c>
      <c r="D641" s="356"/>
      <c r="E641" s="357" t="s">
        <v>5978</v>
      </c>
      <c r="F641" s="358" t="s">
        <v>5979</v>
      </c>
      <c r="G641" s="359" t="str">
        <f t="shared" si="74"/>
        <v>фото1</v>
      </c>
      <c r="H641" s="359"/>
      <c r="I641" s="360" t="s">
        <v>5980</v>
      </c>
      <c r="J641" s="361">
        <v>110</v>
      </c>
      <c r="K641" s="362" t="s">
        <v>50</v>
      </c>
      <c r="L641" s="363">
        <v>25</v>
      </c>
      <c r="M641" s="364">
        <v>648</v>
      </c>
      <c r="N641" s="477"/>
      <c r="O641" s="281">
        <f t="shared" si="75"/>
        <v>0</v>
      </c>
      <c r="P641" s="365"/>
      <c r="Q641" s="282"/>
      <c r="R641" s="283">
        <f t="shared" si="76"/>
        <v>25.92</v>
      </c>
    </row>
    <row r="642" spans="1:18" ht="25.5" x14ac:dyDescent="0.2">
      <c r="A642" s="468">
        <v>626</v>
      </c>
      <c r="B642" s="354">
        <v>7172</v>
      </c>
      <c r="C642" s="355" t="s">
        <v>10369</v>
      </c>
      <c r="D642" s="356"/>
      <c r="E642" s="357" t="s">
        <v>10370</v>
      </c>
      <c r="F642" s="358" t="s">
        <v>10371</v>
      </c>
      <c r="G642" s="359" t="str">
        <f t="shared" si="74"/>
        <v>фото1</v>
      </c>
      <c r="H642" s="359"/>
      <c r="I642" s="360" t="s">
        <v>10372</v>
      </c>
      <c r="J642" s="361">
        <v>130</v>
      </c>
      <c r="K642" s="362" t="s">
        <v>50</v>
      </c>
      <c r="L642" s="363">
        <v>25</v>
      </c>
      <c r="M642" s="364">
        <v>550</v>
      </c>
      <c r="N642" s="477"/>
      <c r="O642" s="281">
        <f t="shared" si="75"/>
        <v>0</v>
      </c>
      <c r="P642" s="365"/>
      <c r="Q642" s="282"/>
      <c r="R642" s="283">
        <f t="shared" si="76"/>
        <v>22</v>
      </c>
    </row>
    <row r="643" spans="1:18" ht="38.25" x14ac:dyDescent="0.2">
      <c r="A643" s="468">
        <v>627</v>
      </c>
      <c r="B643" s="354">
        <v>2814</v>
      </c>
      <c r="C643" s="355" t="s">
        <v>6748</v>
      </c>
      <c r="D643" s="356"/>
      <c r="E643" s="357" t="s">
        <v>5981</v>
      </c>
      <c r="F643" s="358" t="s">
        <v>5982</v>
      </c>
      <c r="G643" s="359" t="str">
        <f t="shared" si="74"/>
        <v>фото1</v>
      </c>
      <c r="H643" s="359"/>
      <c r="I643" s="360" t="s">
        <v>5983</v>
      </c>
      <c r="J643" s="361">
        <v>115</v>
      </c>
      <c r="K643" s="362" t="s">
        <v>13</v>
      </c>
      <c r="L643" s="363">
        <v>25</v>
      </c>
      <c r="M643" s="364">
        <v>654</v>
      </c>
      <c r="N643" s="477"/>
      <c r="O643" s="281">
        <f t="shared" si="75"/>
        <v>0</v>
      </c>
      <c r="P643" s="365"/>
      <c r="Q643" s="282"/>
      <c r="R643" s="283">
        <f t="shared" si="76"/>
        <v>26.16</v>
      </c>
    </row>
    <row r="644" spans="1:18" ht="15.75" x14ac:dyDescent="0.2">
      <c r="A644" s="468">
        <v>628</v>
      </c>
      <c r="B644" s="354">
        <v>3660</v>
      </c>
      <c r="C644" s="355" t="s">
        <v>6749</v>
      </c>
      <c r="D644" s="356"/>
      <c r="E644" s="357" t="s">
        <v>5984</v>
      </c>
      <c r="F644" s="358" t="s">
        <v>5985</v>
      </c>
      <c r="G644" s="359" t="str">
        <f t="shared" si="74"/>
        <v>фото1</v>
      </c>
      <c r="H644" s="359"/>
      <c r="I644" s="360" t="s">
        <v>985</v>
      </c>
      <c r="J644" s="361">
        <v>140</v>
      </c>
      <c r="K644" s="362" t="s">
        <v>13</v>
      </c>
      <c r="L644" s="363">
        <v>25</v>
      </c>
      <c r="M644" s="364">
        <v>490</v>
      </c>
      <c r="N644" s="477"/>
      <c r="O644" s="281">
        <f t="shared" si="75"/>
        <v>0</v>
      </c>
      <c r="P644" s="365"/>
      <c r="Q644" s="282"/>
      <c r="R644" s="283">
        <f t="shared" si="76"/>
        <v>19.600000000000001</v>
      </c>
    </row>
    <row r="645" spans="1:18" ht="25.5" x14ac:dyDescent="0.2">
      <c r="A645" s="468">
        <v>629</v>
      </c>
      <c r="B645" s="354">
        <v>2815</v>
      </c>
      <c r="C645" s="355" t="s">
        <v>6750</v>
      </c>
      <c r="D645" s="356"/>
      <c r="E645" s="357" t="s">
        <v>5986</v>
      </c>
      <c r="F645" s="358" t="s">
        <v>5987</v>
      </c>
      <c r="G645" s="359" t="str">
        <f t="shared" si="74"/>
        <v>фото1</v>
      </c>
      <c r="H645" s="359"/>
      <c r="I645" s="360" t="s">
        <v>5988</v>
      </c>
      <c r="J645" s="361">
        <v>120</v>
      </c>
      <c r="K645" s="362" t="s">
        <v>13</v>
      </c>
      <c r="L645" s="363">
        <v>25</v>
      </c>
      <c r="M645" s="364">
        <v>481</v>
      </c>
      <c r="N645" s="477"/>
      <c r="O645" s="281">
        <f t="shared" si="75"/>
        <v>0</v>
      </c>
      <c r="P645" s="365"/>
      <c r="Q645" s="282"/>
      <c r="R645" s="283">
        <f t="shared" si="76"/>
        <v>19.239999999999998</v>
      </c>
    </row>
    <row r="646" spans="1:18" ht="25.5" x14ac:dyDescent="0.2">
      <c r="A646" s="468">
        <v>630</v>
      </c>
      <c r="B646" s="354">
        <v>10683</v>
      </c>
      <c r="C646" s="355" t="s">
        <v>14356</v>
      </c>
      <c r="D646" s="356"/>
      <c r="E646" s="357" t="s">
        <v>14357</v>
      </c>
      <c r="F646" s="358" t="s">
        <v>14358</v>
      </c>
      <c r="G646" s="359" t="str">
        <f t="shared" si="74"/>
        <v>фото1</v>
      </c>
      <c r="H646" s="359"/>
      <c r="I646" s="360" t="s">
        <v>14359</v>
      </c>
      <c r="J646" s="361">
        <v>110</v>
      </c>
      <c r="K646" s="362" t="s">
        <v>50</v>
      </c>
      <c r="L646" s="363">
        <v>25</v>
      </c>
      <c r="M646" s="364">
        <v>639</v>
      </c>
      <c r="N646" s="477"/>
      <c r="O646" s="281">
        <f t="shared" si="75"/>
        <v>0</v>
      </c>
      <c r="P646" s="365"/>
      <c r="Q646" s="282"/>
      <c r="R646" s="283">
        <f t="shared" si="76"/>
        <v>25.56</v>
      </c>
    </row>
    <row r="647" spans="1:18" ht="25.5" x14ac:dyDescent="0.2">
      <c r="A647" s="468">
        <v>631</v>
      </c>
      <c r="B647" s="354">
        <v>267</v>
      </c>
      <c r="C647" s="355" t="s">
        <v>6751</v>
      </c>
      <c r="D647" s="356"/>
      <c r="E647" s="357" t="s">
        <v>5989</v>
      </c>
      <c r="F647" s="358" t="s">
        <v>5990</v>
      </c>
      <c r="G647" s="359" t="str">
        <f t="shared" si="74"/>
        <v>фото1</v>
      </c>
      <c r="H647" s="359"/>
      <c r="I647" s="360" t="s">
        <v>5991</v>
      </c>
      <c r="J647" s="361">
        <v>100</v>
      </c>
      <c r="K647" s="362" t="s">
        <v>13</v>
      </c>
      <c r="L647" s="363">
        <v>25</v>
      </c>
      <c r="M647" s="364">
        <v>535</v>
      </c>
      <c r="N647" s="477"/>
      <c r="O647" s="281">
        <f t="shared" si="75"/>
        <v>0</v>
      </c>
      <c r="P647" s="365"/>
      <c r="Q647" s="282"/>
      <c r="R647" s="283">
        <f t="shared" si="76"/>
        <v>21.4</v>
      </c>
    </row>
    <row r="648" spans="1:18" ht="15.75" x14ac:dyDescent="0.2">
      <c r="A648" s="468">
        <v>632</v>
      </c>
      <c r="B648" s="354">
        <v>3803</v>
      </c>
      <c r="C648" s="355" t="s">
        <v>6752</v>
      </c>
      <c r="D648" s="356"/>
      <c r="E648" s="357" t="s">
        <v>5992</v>
      </c>
      <c r="F648" s="358" t="s">
        <v>5993</v>
      </c>
      <c r="G648" s="359" t="str">
        <f t="shared" si="74"/>
        <v>фото1</v>
      </c>
      <c r="H648" s="359"/>
      <c r="I648" s="360" t="s">
        <v>5994</v>
      </c>
      <c r="J648" s="361">
        <v>110</v>
      </c>
      <c r="K648" s="362" t="s">
        <v>13</v>
      </c>
      <c r="L648" s="363">
        <v>25</v>
      </c>
      <c r="M648" s="364">
        <v>729</v>
      </c>
      <c r="N648" s="477"/>
      <c r="O648" s="281">
        <f t="shared" si="75"/>
        <v>0</v>
      </c>
      <c r="P648" s="365"/>
      <c r="Q648" s="282"/>
      <c r="R648" s="283">
        <f t="shared" si="76"/>
        <v>29.16</v>
      </c>
    </row>
    <row r="649" spans="1:18" ht="15.75" x14ac:dyDescent="0.2">
      <c r="A649" s="468">
        <v>633</v>
      </c>
      <c r="B649" s="354">
        <v>10684</v>
      </c>
      <c r="C649" s="355" t="s">
        <v>14360</v>
      </c>
      <c r="D649" s="356"/>
      <c r="E649" s="482" t="s">
        <v>14361</v>
      </c>
      <c r="F649" s="483" t="s">
        <v>14362</v>
      </c>
      <c r="G649" s="359" t="str">
        <f t="shared" si="74"/>
        <v>фото1</v>
      </c>
      <c r="H649" s="359"/>
      <c r="I649" s="360" t="s">
        <v>14363</v>
      </c>
      <c r="J649" s="361">
        <v>120</v>
      </c>
      <c r="K649" s="362" t="s">
        <v>50</v>
      </c>
      <c r="L649" s="363">
        <v>25</v>
      </c>
      <c r="M649" s="364">
        <v>654</v>
      </c>
      <c r="N649" s="477"/>
      <c r="O649" s="281">
        <f t="shared" si="75"/>
        <v>0</v>
      </c>
      <c r="P649" s="365"/>
      <c r="Q649" s="282" t="s">
        <v>13902</v>
      </c>
      <c r="R649" s="283">
        <f t="shared" si="76"/>
        <v>26.16</v>
      </c>
    </row>
    <row r="650" spans="1:18" ht="15.75" x14ac:dyDescent="0.2">
      <c r="A650" s="468">
        <v>634</v>
      </c>
      <c r="B650" s="354">
        <v>7174</v>
      </c>
      <c r="C650" s="355" t="s">
        <v>11811</v>
      </c>
      <c r="D650" s="356"/>
      <c r="E650" s="357" t="s">
        <v>6461</v>
      </c>
      <c r="F650" s="358" t="s">
        <v>6462</v>
      </c>
      <c r="G650" s="359" t="str">
        <f t="shared" si="74"/>
        <v>фото1</v>
      </c>
      <c r="H650" s="359"/>
      <c r="I650" s="360" t="s">
        <v>6463</v>
      </c>
      <c r="J650" s="361">
        <v>130</v>
      </c>
      <c r="K650" s="362" t="s">
        <v>13</v>
      </c>
      <c r="L650" s="363">
        <v>25</v>
      </c>
      <c r="M650" s="364">
        <v>714</v>
      </c>
      <c r="N650" s="477"/>
      <c r="O650" s="281">
        <f t="shared" si="75"/>
        <v>0</v>
      </c>
      <c r="P650" s="365"/>
      <c r="Q650" s="282"/>
      <c r="R650" s="283">
        <f t="shared" si="76"/>
        <v>28.56</v>
      </c>
    </row>
    <row r="651" spans="1:18" ht="25.5" x14ac:dyDescent="0.2">
      <c r="A651" s="468">
        <v>635</v>
      </c>
      <c r="B651" s="354">
        <v>2816</v>
      </c>
      <c r="C651" s="355" t="s">
        <v>6753</v>
      </c>
      <c r="D651" s="356"/>
      <c r="E651" s="357" t="s">
        <v>5996</v>
      </c>
      <c r="F651" s="358" t="s">
        <v>5997</v>
      </c>
      <c r="G651" s="359" t="str">
        <f t="shared" si="74"/>
        <v>фото1</v>
      </c>
      <c r="H651" s="359"/>
      <c r="I651" s="360" t="s">
        <v>5998</v>
      </c>
      <c r="J651" s="361">
        <v>120</v>
      </c>
      <c r="K651" s="362" t="s">
        <v>13</v>
      </c>
      <c r="L651" s="363">
        <v>25</v>
      </c>
      <c r="M651" s="364">
        <v>714</v>
      </c>
      <c r="N651" s="477"/>
      <c r="O651" s="281">
        <f t="shared" si="75"/>
        <v>0</v>
      </c>
      <c r="P651" s="365"/>
      <c r="Q651" s="282"/>
      <c r="R651" s="283">
        <f t="shared" si="76"/>
        <v>28.56</v>
      </c>
    </row>
    <row r="652" spans="1:18" ht="25.5" x14ac:dyDescent="0.2">
      <c r="A652" s="468">
        <v>636</v>
      </c>
      <c r="B652" s="354">
        <v>1499</v>
      </c>
      <c r="C652" s="355" t="s">
        <v>6754</v>
      </c>
      <c r="D652" s="356"/>
      <c r="E652" s="357" t="s">
        <v>5999</v>
      </c>
      <c r="F652" s="358" t="s">
        <v>6000</v>
      </c>
      <c r="G652" s="359" t="str">
        <f t="shared" si="74"/>
        <v>фото1</v>
      </c>
      <c r="H652" s="359"/>
      <c r="I652" s="360" t="s">
        <v>6001</v>
      </c>
      <c r="J652" s="361">
        <v>120</v>
      </c>
      <c r="K652" s="362" t="s">
        <v>13</v>
      </c>
      <c r="L652" s="363">
        <v>25</v>
      </c>
      <c r="M652" s="364">
        <v>708</v>
      </c>
      <c r="N652" s="477"/>
      <c r="O652" s="281">
        <f t="shared" si="75"/>
        <v>0</v>
      </c>
      <c r="P652" s="365"/>
      <c r="Q652" s="282"/>
      <c r="R652" s="283">
        <f t="shared" si="76"/>
        <v>28.32</v>
      </c>
    </row>
    <row r="653" spans="1:18" ht="15.75" x14ac:dyDescent="0.2">
      <c r="A653" s="468">
        <v>637</v>
      </c>
      <c r="B653" s="354">
        <v>396</v>
      </c>
      <c r="C653" s="355" t="s">
        <v>6755</v>
      </c>
      <c r="D653" s="356"/>
      <c r="E653" s="357" t="s">
        <v>6002</v>
      </c>
      <c r="F653" s="358" t="s">
        <v>6003</v>
      </c>
      <c r="G653" s="359" t="str">
        <f t="shared" si="74"/>
        <v>фото1</v>
      </c>
      <c r="H653" s="359"/>
      <c r="I653" s="360" t="s">
        <v>6004</v>
      </c>
      <c r="J653" s="361">
        <v>100</v>
      </c>
      <c r="K653" s="362" t="s">
        <v>50</v>
      </c>
      <c r="L653" s="363">
        <v>25</v>
      </c>
      <c r="M653" s="364">
        <v>445</v>
      </c>
      <c r="N653" s="477"/>
      <c r="O653" s="281">
        <f t="shared" si="75"/>
        <v>0</v>
      </c>
      <c r="P653" s="365"/>
      <c r="Q653" s="282"/>
      <c r="R653" s="283">
        <f t="shared" si="76"/>
        <v>17.8</v>
      </c>
    </row>
    <row r="654" spans="1:18" ht="15.75" x14ac:dyDescent="0.2">
      <c r="A654" s="468">
        <v>638</v>
      </c>
      <c r="B654" s="354">
        <v>7175</v>
      </c>
      <c r="C654" s="355" t="s">
        <v>6976</v>
      </c>
      <c r="D654" s="356"/>
      <c r="E654" s="357" t="s">
        <v>6464</v>
      </c>
      <c r="F654" s="358" t="s">
        <v>6465</v>
      </c>
      <c r="G654" s="359" t="str">
        <f t="shared" si="74"/>
        <v>фото1</v>
      </c>
      <c r="H654" s="359"/>
      <c r="I654" s="360" t="s">
        <v>6466</v>
      </c>
      <c r="J654" s="361">
        <v>130</v>
      </c>
      <c r="K654" s="362" t="s">
        <v>13</v>
      </c>
      <c r="L654" s="363">
        <v>25</v>
      </c>
      <c r="M654" s="364">
        <v>520</v>
      </c>
      <c r="N654" s="477"/>
      <c r="O654" s="281">
        <f t="shared" si="75"/>
        <v>0</v>
      </c>
      <c r="P654" s="365"/>
      <c r="Q654" s="282"/>
      <c r="R654" s="283">
        <f t="shared" si="76"/>
        <v>20.8</v>
      </c>
    </row>
    <row r="655" spans="1:18" ht="38.25" x14ac:dyDescent="0.2">
      <c r="A655" s="468">
        <v>639</v>
      </c>
      <c r="B655" s="354">
        <v>3060</v>
      </c>
      <c r="C655" s="355" t="s">
        <v>6756</v>
      </c>
      <c r="D655" s="356"/>
      <c r="E655" s="357" t="s">
        <v>6005</v>
      </c>
      <c r="F655" s="358" t="s">
        <v>6006</v>
      </c>
      <c r="G655" s="359" t="str">
        <f t="shared" si="74"/>
        <v>фото1</v>
      </c>
      <c r="H655" s="359"/>
      <c r="I655" s="360" t="s">
        <v>6007</v>
      </c>
      <c r="J655" s="361">
        <v>160</v>
      </c>
      <c r="K655" s="362" t="s">
        <v>13</v>
      </c>
      <c r="L655" s="363">
        <v>25</v>
      </c>
      <c r="M655" s="364">
        <v>550</v>
      </c>
      <c r="N655" s="477"/>
      <c r="O655" s="281">
        <f t="shared" si="75"/>
        <v>0</v>
      </c>
      <c r="P655" s="365"/>
      <c r="Q655" s="282"/>
      <c r="R655" s="283">
        <f t="shared" si="76"/>
        <v>22</v>
      </c>
    </row>
    <row r="656" spans="1:18" ht="25.5" x14ac:dyDescent="0.2">
      <c r="A656" s="468">
        <v>640</v>
      </c>
      <c r="B656" s="354">
        <v>451</v>
      </c>
      <c r="C656" s="355" t="s">
        <v>6757</v>
      </c>
      <c r="D656" s="356"/>
      <c r="E656" s="357" t="s">
        <v>6008</v>
      </c>
      <c r="F656" s="358" t="s">
        <v>6009</v>
      </c>
      <c r="G656" s="359" t="str">
        <f t="shared" si="74"/>
        <v>фото1</v>
      </c>
      <c r="H656" s="359"/>
      <c r="I656" s="360" t="s">
        <v>6010</v>
      </c>
      <c r="J656" s="361">
        <v>120</v>
      </c>
      <c r="K656" s="362" t="s">
        <v>13</v>
      </c>
      <c r="L656" s="363">
        <v>25</v>
      </c>
      <c r="M656" s="364">
        <v>580</v>
      </c>
      <c r="N656" s="477"/>
      <c r="O656" s="281">
        <f t="shared" si="75"/>
        <v>0</v>
      </c>
      <c r="P656" s="365"/>
      <c r="Q656" s="282"/>
      <c r="R656" s="283">
        <f t="shared" si="76"/>
        <v>23.2</v>
      </c>
    </row>
    <row r="657" spans="1:18" ht="15.75" x14ac:dyDescent="0.2">
      <c r="A657" s="468">
        <v>641</v>
      </c>
      <c r="B657" s="354">
        <v>2984</v>
      </c>
      <c r="C657" s="355" t="s">
        <v>6758</v>
      </c>
      <c r="D657" s="356"/>
      <c r="E657" s="357" t="s">
        <v>6011</v>
      </c>
      <c r="F657" s="358" t="s">
        <v>6012</v>
      </c>
      <c r="G657" s="359" t="str">
        <f t="shared" si="74"/>
        <v>фото1</v>
      </c>
      <c r="H657" s="359"/>
      <c r="I657" s="360" t="s">
        <v>6013</v>
      </c>
      <c r="J657" s="361">
        <v>140</v>
      </c>
      <c r="K657" s="362" t="s">
        <v>13</v>
      </c>
      <c r="L657" s="363">
        <v>25</v>
      </c>
      <c r="M657" s="364">
        <v>541</v>
      </c>
      <c r="N657" s="477"/>
      <c r="O657" s="281">
        <f t="shared" si="75"/>
        <v>0</v>
      </c>
      <c r="P657" s="365"/>
      <c r="Q657" s="282"/>
      <c r="R657" s="283">
        <f t="shared" si="76"/>
        <v>21.64</v>
      </c>
    </row>
    <row r="658" spans="1:18" ht="15.75" x14ac:dyDescent="0.2">
      <c r="A658" s="468">
        <v>642</v>
      </c>
      <c r="B658" s="354">
        <v>455</v>
      </c>
      <c r="C658" s="355" t="s">
        <v>6759</v>
      </c>
      <c r="D658" s="356"/>
      <c r="E658" s="357" t="s">
        <v>6014</v>
      </c>
      <c r="F658" s="358" t="s">
        <v>6015</v>
      </c>
      <c r="G658" s="359" t="str">
        <f t="shared" si="74"/>
        <v>фото1</v>
      </c>
      <c r="H658" s="359"/>
      <c r="I658" s="360" t="s">
        <v>6016</v>
      </c>
      <c r="J658" s="361">
        <v>120</v>
      </c>
      <c r="K658" s="362" t="s">
        <v>13</v>
      </c>
      <c r="L658" s="363">
        <v>25</v>
      </c>
      <c r="M658" s="364">
        <v>490</v>
      </c>
      <c r="N658" s="477"/>
      <c r="O658" s="281">
        <f t="shared" si="75"/>
        <v>0</v>
      </c>
      <c r="P658" s="365"/>
      <c r="Q658" s="282"/>
      <c r="R658" s="283">
        <f t="shared" si="76"/>
        <v>19.600000000000001</v>
      </c>
    </row>
    <row r="659" spans="1:18" ht="15.75" x14ac:dyDescent="0.2">
      <c r="A659" s="468">
        <v>643</v>
      </c>
      <c r="B659" s="354">
        <v>7177</v>
      </c>
      <c r="C659" s="355" t="s">
        <v>6977</v>
      </c>
      <c r="D659" s="356"/>
      <c r="E659" s="357" t="s">
        <v>6467</v>
      </c>
      <c r="F659" s="358" t="s">
        <v>6468</v>
      </c>
      <c r="G659" s="359" t="str">
        <f t="shared" si="74"/>
        <v>фото1</v>
      </c>
      <c r="H659" s="359"/>
      <c r="I659" s="360" t="s">
        <v>2051</v>
      </c>
      <c r="J659" s="361">
        <v>130</v>
      </c>
      <c r="K659" s="362" t="s">
        <v>50</v>
      </c>
      <c r="L659" s="363">
        <v>25</v>
      </c>
      <c r="M659" s="364">
        <v>490</v>
      </c>
      <c r="N659" s="477"/>
      <c r="O659" s="281">
        <f t="shared" si="75"/>
        <v>0</v>
      </c>
      <c r="P659" s="365"/>
      <c r="Q659" s="282"/>
      <c r="R659" s="283">
        <f t="shared" si="76"/>
        <v>19.600000000000001</v>
      </c>
    </row>
    <row r="660" spans="1:18" ht="15.75" x14ac:dyDescent="0.2">
      <c r="A660" s="468">
        <v>644</v>
      </c>
      <c r="B660" s="354">
        <v>5388</v>
      </c>
      <c r="C660" s="355" t="s">
        <v>9999</v>
      </c>
      <c r="D660" s="356"/>
      <c r="E660" s="357" t="s">
        <v>5036</v>
      </c>
      <c r="F660" s="358" t="s">
        <v>5035</v>
      </c>
      <c r="G660" s="359" t="str">
        <f t="shared" si="74"/>
        <v>фото1</v>
      </c>
      <c r="H660" s="359"/>
      <c r="I660" s="360" t="s">
        <v>6978</v>
      </c>
      <c r="J660" s="361">
        <v>120</v>
      </c>
      <c r="K660" s="362" t="s">
        <v>13</v>
      </c>
      <c r="L660" s="363">
        <v>25</v>
      </c>
      <c r="M660" s="364">
        <v>490</v>
      </c>
      <c r="N660" s="477"/>
      <c r="O660" s="281">
        <f t="shared" si="75"/>
        <v>0</v>
      </c>
      <c r="P660" s="365"/>
      <c r="Q660" s="282"/>
      <c r="R660" s="283">
        <f t="shared" si="76"/>
        <v>19.600000000000001</v>
      </c>
    </row>
    <row r="661" spans="1:18" ht="25.5" x14ac:dyDescent="0.2">
      <c r="A661" s="468">
        <v>645</v>
      </c>
      <c r="B661" s="354">
        <v>1531</v>
      </c>
      <c r="C661" s="355" t="s">
        <v>6760</v>
      </c>
      <c r="D661" s="356"/>
      <c r="E661" s="357" t="s">
        <v>6017</v>
      </c>
      <c r="F661" s="358" t="s">
        <v>6018</v>
      </c>
      <c r="G661" s="359" t="str">
        <f t="shared" si="74"/>
        <v>фото1</v>
      </c>
      <c r="H661" s="359"/>
      <c r="I661" s="360" t="s">
        <v>6019</v>
      </c>
      <c r="J661" s="361">
        <v>110</v>
      </c>
      <c r="K661" s="362" t="s">
        <v>13</v>
      </c>
      <c r="L661" s="363">
        <v>25</v>
      </c>
      <c r="M661" s="364">
        <v>759</v>
      </c>
      <c r="N661" s="477"/>
      <c r="O661" s="281">
        <f t="shared" si="75"/>
        <v>0</v>
      </c>
      <c r="P661" s="365"/>
      <c r="Q661" s="282"/>
      <c r="R661" s="283">
        <f t="shared" si="76"/>
        <v>30.36</v>
      </c>
    </row>
    <row r="662" spans="1:18" ht="15.75" x14ac:dyDescent="0.2">
      <c r="A662" s="468">
        <v>646</v>
      </c>
      <c r="B662" s="354">
        <v>2817</v>
      </c>
      <c r="C662" s="355" t="s">
        <v>11812</v>
      </c>
      <c r="D662" s="356"/>
      <c r="E662" s="357" t="s">
        <v>11813</v>
      </c>
      <c r="F662" s="358" t="s">
        <v>11814</v>
      </c>
      <c r="G662" s="359" t="str">
        <f t="shared" si="74"/>
        <v>фото1</v>
      </c>
      <c r="H662" s="359"/>
      <c r="I662" s="360" t="s">
        <v>6157</v>
      </c>
      <c r="J662" s="361">
        <v>130</v>
      </c>
      <c r="K662" s="362" t="s">
        <v>50</v>
      </c>
      <c r="L662" s="363">
        <v>25</v>
      </c>
      <c r="M662" s="364">
        <v>624</v>
      </c>
      <c r="N662" s="477"/>
      <c r="O662" s="281">
        <f t="shared" si="75"/>
        <v>0</v>
      </c>
      <c r="P662" s="365"/>
      <c r="Q662" s="282"/>
      <c r="R662" s="283">
        <f t="shared" si="76"/>
        <v>24.96</v>
      </c>
    </row>
    <row r="663" spans="1:18" ht="25.5" x14ac:dyDescent="0.2">
      <c r="A663" s="468">
        <v>647</v>
      </c>
      <c r="B663" s="354">
        <v>3062</v>
      </c>
      <c r="C663" s="355" t="s">
        <v>6761</v>
      </c>
      <c r="D663" s="356"/>
      <c r="E663" s="357" t="s">
        <v>6021</v>
      </c>
      <c r="F663" s="358" t="s">
        <v>6022</v>
      </c>
      <c r="G663" s="359" t="str">
        <f t="shared" si="74"/>
        <v>фото1</v>
      </c>
      <c r="H663" s="359"/>
      <c r="I663" s="360" t="s">
        <v>6020</v>
      </c>
      <c r="J663" s="361">
        <v>110</v>
      </c>
      <c r="K663" s="362" t="s">
        <v>13</v>
      </c>
      <c r="L663" s="363">
        <v>25</v>
      </c>
      <c r="M663" s="364">
        <v>505</v>
      </c>
      <c r="N663" s="477"/>
      <c r="O663" s="281">
        <f t="shared" si="75"/>
        <v>0</v>
      </c>
      <c r="P663" s="365"/>
      <c r="Q663" s="282"/>
      <c r="R663" s="283">
        <f t="shared" si="76"/>
        <v>20.2</v>
      </c>
    </row>
    <row r="664" spans="1:18" ht="25.5" x14ac:dyDescent="0.2">
      <c r="A664" s="468">
        <v>648</v>
      </c>
      <c r="B664" s="354">
        <v>459</v>
      </c>
      <c r="C664" s="355" t="s">
        <v>6762</v>
      </c>
      <c r="D664" s="356"/>
      <c r="E664" s="357" t="s">
        <v>6023</v>
      </c>
      <c r="F664" s="358" t="s">
        <v>6024</v>
      </c>
      <c r="G664" s="359" t="str">
        <f t="shared" si="74"/>
        <v>фото1</v>
      </c>
      <c r="H664" s="359"/>
      <c r="I664" s="360" t="s">
        <v>6025</v>
      </c>
      <c r="J664" s="361">
        <v>105</v>
      </c>
      <c r="K664" s="362" t="s">
        <v>13</v>
      </c>
      <c r="L664" s="363">
        <v>25</v>
      </c>
      <c r="M664" s="364">
        <v>475</v>
      </c>
      <c r="N664" s="477"/>
      <c r="O664" s="281">
        <f t="shared" si="75"/>
        <v>0</v>
      </c>
      <c r="P664" s="365"/>
      <c r="Q664" s="282"/>
      <c r="R664" s="283">
        <f t="shared" si="76"/>
        <v>19</v>
      </c>
    </row>
    <row r="665" spans="1:18" ht="25.5" x14ac:dyDescent="0.2">
      <c r="A665" s="468">
        <v>649</v>
      </c>
      <c r="B665" s="354">
        <v>3791</v>
      </c>
      <c r="C665" s="355" t="s">
        <v>14364</v>
      </c>
      <c r="D665" s="356"/>
      <c r="E665" s="482" t="s">
        <v>14365</v>
      </c>
      <c r="F665" s="483" t="s">
        <v>14366</v>
      </c>
      <c r="G665" s="359" t="str">
        <f t="shared" si="74"/>
        <v>фото1</v>
      </c>
      <c r="H665" s="359"/>
      <c r="I665" s="360" t="s">
        <v>14367</v>
      </c>
      <c r="J665" s="361">
        <v>110</v>
      </c>
      <c r="K665" s="362" t="s">
        <v>13</v>
      </c>
      <c r="L665" s="363">
        <v>25</v>
      </c>
      <c r="M665" s="364">
        <v>669</v>
      </c>
      <c r="N665" s="477"/>
      <c r="O665" s="281">
        <f t="shared" si="75"/>
        <v>0</v>
      </c>
      <c r="P665" s="365"/>
      <c r="Q665" s="282" t="s">
        <v>13902</v>
      </c>
      <c r="R665" s="283">
        <f t="shared" si="76"/>
        <v>26.76</v>
      </c>
    </row>
    <row r="666" spans="1:18" ht="15.75" x14ac:dyDescent="0.2">
      <c r="A666" s="468">
        <v>650</v>
      </c>
      <c r="B666" s="354">
        <v>3804</v>
      </c>
      <c r="C666" s="355" t="s">
        <v>6763</v>
      </c>
      <c r="D666" s="356"/>
      <c r="E666" s="357" t="s">
        <v>6026</v>
      </c>
      <c r="F666" s="358" t="s">
        <v>6027</v>
      </c>
      <c r="G666" s="359" t="str">
        <f t="shared" si="74"/>
        <v>фото1</v>
      </c>
      <c r="H666" s="359"/>
      <c r="I666" s="360" t="s">
        <v>6028</v>
      </c>
      <c r="J666" s="361">
        <v>110</v>
      </c>
      <c r="K666" s="362" t="s">
        <v>13</v>
      </c>
      <c r="L666" s="363">
        <v>25</v>
      </c>
      <c r="M666" s="364">
        <v>415</v>
      </c>
      <c r="N666" s="477"/>
      <c r="O666" s="281">
        <f t="shared" si="75"/>
        <v>0</v>
      </c>
      <c r="P666" s="365"/>
      <c r="Q666" s="282"/>
      <c r="R666" s="283">
        <f t="shared" si="76"/>
        <v>16.600000000000001</v>
      </c>
    </row>
    <row r="667" spans="1:18" ht="15.75" x14ac:dyDescent="0.2">
      <c r="A667" s="468">
        <v>651</v>
      </c>
      <c r="B667" s="354">
        <v>5771</v>
      </c>
      <c r="C667" s="355" t="s">
        <v>9875</v>
      </c>
      <c r="D667" s="356"/>
      <c r="E667" s="357" t="s">
        <v>9876</v>
      </c>
      <c r="F667" s="358" t="s">
        <v>9877</v>
      </c>
      <c r="G667" s="359" t="str">
        <f t="shared" si="74"/>
        <v>фото1</v>
      </c>
      <c r="H667" s="359"/>
      <c r="I667" s="360" t="s">
        <v>9878</v>
      </c>
      <c r="J667" s="361">
        <v>130</v>
      </c>
      <c r="K667" s="362" t="s">
        <v>50</v>
      </c>
      <c r="L667" s="363">
        <v>25</v>
      </c>
      <c r="M667" s="364">
        <v>618</v>
      </c>
      <c r="N667" s="477"/>
      <c r="O667" s="281">
        <f t="shared" si="75"/>
        <v>0</v>
      </c>
      <c r="P667" s="365"/>
      <c r="Q667" s="282"/>
      <c r="R667" s="283">
        <f t="shared" si="76"/>
        <v>24.72</v>
      </c>
    </row>
    <row r="668" spans="1:18" ht="15.75" x14ac:dyDescent="0.2">
      <c r="A668" s="468">
        <v>652</v>
      </c>
      <c r="B668" s="354">
        <v>407</v>
      </c>
      <c r="C668" s="355" t="s">
        <v>10373</v>
      </c>
      <c r="D668" s="356"/>
      <c r="E668" s="357" t="s">
        <v>10374</v>
      </c>
      <c r="F668" s="358" t="s">
        <v>10375</v>
      </c>
      <c r="G668" s="359" t="str">
        <f t="shared" si="74"/>
        <v>фото1</v>
      </c>
      <c r="H668" s="359"/>
      <c r="I668" s="360" t="s">
        <v>10376</v>
      </c>
      <c r="J668" s="361">
        <v>135</v>
      </c>
      <c r="K668" s="362" t="s">
        <v>13</v>
      </c>
      <c r="L668" s="363">
        <v>25</v>
      </c>
      <c r="M668" s="364">
        <v>475</v>
      </c>
      <c r="N668" s="477"/>
      <c r="O668" s="281">
        <f t="shared" si="75"/>
        <v>0</v>
      </c>
      <c r="P668" s="365"/>
      <c r="Q668" s="282"/>
      <c r="R668" s="283">
        <f t="shared" si="76"/>
        <v>19</v>
      </c>
    </row>
    <row r="669" spans="1:18" ht="25.5" x14ac:dyDescent="0.2">
      <c r="A669" s="468">
        <v>653</v>
      </c>
      <c r="B669" s="354">
        <v>224</v>
      </c>
      <c r="C669" s="355" t="s">
        <v>10377</v>
      </c>
      <c r="D669" s="356"/>
      <c r="E669" s="357" t="s">
        <v>10378</v>
      </c>
      <c r="F669" s="358" t="s">
        <v>10379</v>
      </c>
      <c r="G669" s="359" t="str">
        <f t="shared" si="74"/>
        <v>фото1</v>
      </c>
      <c r="H669" s="359"/>
      <c r="I669" s="360" t="s">
        <v>10380</v>
      </c>
      <c r="J669" s="361">
        <v>140</v>
      </c>
      <c r="K669" s="362" t="s">
        <v>50</v>
      </c>
      <c r="L669" s="363">
        <v>25</v>
      </c>
      <c r="M669" s="364">
        <v>529</v>
      </c>
      <c r="N669" s="477"/>
      <c r="O669" s="281">
        <f t="shared" si="75"/>
        <v>0</v>
      </c>
      <c r="P669" s="365"/>
      <c r="Q669" s="282"/>
      <c r="R669" s="283">
        <f t="shared" si="76"/>
        <v>21.16</v>
      </c>
    </row>
    <row r="670" spans="1:18" ht="25.5" x14ac:dyDescent="0.2">
      <c r="A670" s="468">
        <v>654</v>
      </c>
      <c r="B670" s="354">
        <v>1418</v>
      </c>
      <c r="C670" s="355" t="s">
        <v>10381</v>
      </c>
      <c r="D670" s="356"/>
      <c r="E670" s="357" t="s">
        <v>10382</v>
      </c>
      <c r="F670" s="358" t="s">
        <v>10383</v>
      </c>
      <c r="G670" s="359" t="str">
        <f t="shared" si="74"/>
        <v>фото1</v>
      </c>
      <c r="H670" s="359"/>
      <c r="I670" s="360" t="s">
        <v>11815</v>
      </c>
      <c r="J670" s="361">
        <v>120</v>
      </c>
      <c r="K670" s="362" t="s">
        <v>13</v>
      </c>
      <c r="L670" s="363">
        <v>25</v>
      </c>
      <c r="M670" s="364">
        <v>520</v>
      </c>
      <c r="N670" s="477"/>
      <c r="O670" s="281">
        <f t="shared" si="75"/>
        <v>0</v>
      </c>
      <c r="P670" s="365"/>
      <c r="Q670" s="282"/>
      <c r="R670" s="283">
        <f t="shared" si="76"/>
        <v>20.8</v>
      </c>
    </row>
    <row r="671" spans="1:18" ht="15.75" x14ac:dyDescent="0.2">
      <c r="A671" s="468">
        <v>655</v>
      </c>
      <c r="B671" s="354">
        <v>269</v>
      </c>
      <c r="C671" s="355" t="s">
        <v>6764</v>
      </c>
      <c r="D671" s="356"/>
      <c r="E671" s="357" t="s">
        <v>6029</v>
      </c>
      <c r="F671" s="358" t="s">
        <v>6030</v>
      </c>
      <c r="G671" s="359" t="str">
        <f t="shared" si="74"/>
        <v>фото1</v>
      </c>
      <c r="H671" s="359"/>
      <c r="I671" s="360" t="s">
        <v>6031</v>
      </c>
      <c r="J671" s="361">
        <v>120</v>
      </c>
      <c r="K671" s="362" t="s">
        <v>13</v>
      </c>
      <c r="L671" s="363">
        <v>25</v>
      </c>
      <c r="M671" s="364">
        <v>371</v>
      </c>
      <c r="N671" s="477"/>
      <c r="O671" s="281">
        <f t="shared" si="75"/>
        <v>0</v>
      </c>
      <c r="P671" s="365"/>
      <c r="Q671" s="282"/>
      <c r="R671" s="283">
        <f t="shared" si="76"/>
        <v>14.84</v>
      </c>
    </row>
    <row r="672" spans="1:18" ht="15.75" x14ac:dyDescent="0.2">
      <c r="A672" s="468">
        <v>656</v>
      </c>
      <c r="B672" s="354">
        <v>4370</v>
      </c>
      <c r="C672" s="355" t="s">
        <v>6982</v>
      </c>
      <c r="D672" s="356"/>
      <c r="E672" s="357" t="s">
        <v>6032</v>
      </c>
      <c r="F672" s="358" t="s">
        <v>6033</v>
      </c>
      <c r="G672" s="359" t="str">
        <f t="shared" si="74"/>
        <v>фото1</v>
      </c>
      <c r="H672" s="359"/>
      <c r="I672" s="360" t="s">
        <v>5735</v>
      </c>
      <c r="J672" s="361">
        <v>110</v>
      </c>
      <c r="K672" s="362" t="s">
        <v>50</v>
      </c>
      <c r="L672" s="363">
        <v>25</v>
      </c>
      <c r="M672" s="364">
        <v>529</v>
      </c>
      <c r="N672" s="477"/>
      <c r="O672" s="281">
        <f t="shared" si="75"/>
        <v>0</v>
      </c>
      <c r="P672" s="365"/>
      <c r="Q672" s="282"/>
      <c r="R672" s="283">
        <f t="shared" si="76"/>
        <v>21.16</v>
      </c>
    </row>
    <row r="673" spans="1:18" ht="25.5" x14ac:dyDescent="0.2">
      <c r="A673" s="468">
        <v>657</v>
      </c>
      <c r="B673" s="354">
        <v>5342</v>
      </c>
      <c r="C673" s="355" t="s">
        <v>10384</v>
      </c>
      <c r="D673" s="356"/>
      <c r="E673" s="357" t="s">
        <v>10385</v>
      </c>
      <c r="F673" s="358" t="s">
        <v>10386</v>
      </c>
      <c r="G673" s="359" t="str">
        <f t="shared" si="74"/>
        <v>фото1</v>
      </c>
      <c r="H673" s="359"/>
      <c r="I673" s="360" t="s">
        <v>10387</v>
      </c>
      <c r="J673" s="361">
        <v>120</v>
      </c>
      <c r="K673" s="362" t="s">
        <v>13</v>
      </c>
      <c r="L673" s="363">
        <v>25</v>
      </c>
      <c r="M673" s="364">
        <v>1132</v>
      </c>
      <c r="N673" s="477"/>
      <c r="O673" s="281">
        <f t="shared" si="75"/>
        <v>0</v>
      </c>
      <c r="P673" s="365"/>
      <c r="Q673" s="282"/>
      <c r="R673" s="283">
        <f t="shared" si="76"/>
        <v>45.28</v>
      </c>
    </row>
    <row r="674" spans="1:18" ht="15.75" x14ac:dyDescent="0.2">
      <c r="A674" s="468">
        <v>658</v>
      </c>
      <c r="B674" s="354">
        <v>7183</v>
      </c>
      <c r="C674" s="355" t="s">
        <v>6983</v>
      </c>
      <c r="D674" s="356"/>
      <c r="E674" s="357" t="s">
        <v>6469</v>
      </c>
      <c r="F674" s="358" t="s">
        <v>6470</v>
      </c>
      <c r="G674" s="359" t="str">
        <f t="shared" si="74"/>
        <v>фото1</v>
      </c>
      <c r="H674" s="359"/>
      <c r="I674" s="360" t="s">
        <v>978</v>
      </c>
      <c r="J674" s="361">
        <v>130</v>
      </c>
      <c r="K674" s="362" t="s">
        <v>13</v>
      </c>
      <c r="L674" s="363">
        <v>25</v>
      </c>
      <c r="M674" s="364">
        <v>610</v>
      </c>
      <c r="N674" s="477"/>
      <c r="O674" s="281">
        <f t="shared" si="75"/>
        <v>0</v>
      </c>
      <c r="P674" s="365"/>
      <c r="Q674" s="282"/>
      <c r="R674" s="283">
        <f t="shared" si="76"/>
        <v>24.4</v>
      </c>
    </row>
    <row r="675" spans="1:18" ht="15.75" x14ac:dyDescent="0.2">
      <c r="A675" s="468">
        <v>659</v>
      </c>
      <c r="B675" s="469"/>
      <c r="C675" s="469"/>
      <c r="D675" s="469"/>
      <c r="E675" s="484" t="s">
        <v>6034</v>
      </c>
      <c r="F675" s="484"/>
      <c r="G675" s="484"/>
      <c r="H675" s="484"/>
      <c r="I675" s="489"/>
      <c r="J675" s="490"/>
      <c r="K675" s="473"/>
      <c r="L675" s="474"/>
      <c r="M675" s="491"/>
      <c r="N675" s="492"/>
      <c r="O675" s="514"/>
      <c r="P675" s="514"/>
      <c r="Q675" s="514"/>
      <c r="R675" s="514"/>
    </row>
    <row r="676" spans="1:18" ht="25.5" x14ac:dyDescent="0.2">
      <c r="A676" s="468">
        <v>660</v>
      </c>
      <c r="B676" s="354">
        <v>270</v>
      </c>
      <c r="C676" s="355" t="s">
        <v>6765</v>
      </c>
      <c r="D676" s="356"/>
      <c r="E676" s="357" t="s">
        <v>6035</v>
      </c>
      <c r="F676" s="358" t="s">
        <v>6036</v>
      </c>
      <c r="G676" s="359" t="str">
        <f t="shared" ref="G676:G685" si="77">HYPERLINK("http://www.gardenbulbs.ru/images/Lilium_CL/thumbnails/"&amp;C676&amp;".jpg","фото1")</f>
        <v>фото1</v>
      </c>
      <c r="H676" s="359"/>
      <c r="I676" s="360" t="s">
        <v>6037</v>
      </c>
      <c r="J676" s="361">
        <v>130</v>
      </c>
      <c r="K676" s="362" t="s">
        <v>13</v>
      </c>
      <c r="L676" s="363">
        <v>25</v>
      </c>
      <c r="M676" s="364">
        <v>708</v>
      </c>
      <c r="N676" s="477"/>
      <c r="O676" s="281">
        <f t="shared" ref="O676:O685" si="78">IF(ISERROR(M676*N676),0,M676*N676)</f>
        <v>0</v>
      </c>
      <c r="P676" s="365"/>
      <c r="Q676" s="282"/>
      <c r="R676" s="283">
        <f t="shared" ref="R676:R685" si="79">M676/L676</f>
        <v>28.32</v>
      </c>
    </row>
    <row r="677" spans="1:18" ht="25.5" x14ac:dyDescent="0.2">
      <c r="A677" s="468">
        <v>661</v>
      </c>
      <c r="B677" s="354">
        <v>271</v>
      </c>
      <c r="C677" s="355" t="s">
        <v>6766</v>
      </c>
      <c r="D677" s="356"/>
      <c r="E677" s="357" t="s">
        <v>6038</v>
      </c>
      <c r="F677" s="358" t="s">
        <v>6039</v>
      </c>
      <c r="G677" s="359" t="str">
        <f t="shared" si="77"/>
        <v>фото1</v>
      </c>
      <c r="H677" s="359"/>
      <c r="I677" s="360" t="s">
        <v>6040</v>
      </c>
      <c r="J677" s="361">
        <v>130</v>
      </c>
      <c r="K677" s="362" t="s">
        <v>13</v>
      </c>
      <c r="L677" s="363">
        <v>25</v>
      </c>
      <c r="M677" s="364">
        <v>708</v>
      </c>
      <c r="N677" s="477"/>
      <c r="O677" s="281">
        <f t="shared" si="78"/>
        <v>0</v>
      </c>
      <c r="P677" s="365"/>
      <c r="Q677" s="282"/>
      <c r="R677" s="283">
        <f t="shared" si="79"/>
        <v>28.32</v>
      </c>
    </row>
    <row r="678" spans="1:18" ht="25.5" x14ac:dyDescent="0.2">
      <c r="A678" s="468">
        <v>662</v>
      </c>
      <c r="B678" s="354">
        <v>3808</v>
      </c>
      <c r="C678" s="355" t="s">
        <v>6767</v>
      </c>
      <c r="D678" s="356"/>
      <c r="E678" s="357" t="s">
        <v>6471</v>
      </c>
      <c r="F678" s="358" t="s">
        <v>6472</v>
      </c>
      <c r="G678" s="359" t="str">
        <f t="shared" si="77"/>
        <v>фото1</v>
      </c>
      <c r="H678" s="359"/>
      <c r="I678" s="360" t="s">
        <v>6473</v>
      </c>
      <c r="J678" s="361">
        <v>130</v>
      </c>
      <c r="K678" s="362" t="s">
        <v>13</v>
      </c>
      <c r="L678" s="363">
        <v>25</v>
      </c>
      <c r="M678" s="364">
        <v>789</v>
      </c>
      <c r="N678" s="477"/>
      <c r="O678" s="281">
        <f t="shared" si="78"/>
        <v>0</v>
      </c>
      <c r="P678" s="365"/>
      <c r="Q678" s="282"/>
      <c r="R678" s="283">
        <f t="shared" si="79"/>
        <v>31.56</v>
      </c>
    </row>
    <row r="679" spans="1:18" ht="51" x14ac:dyDescent="0.2">
      <c r="A679" s="468">
        <v>663</v>
      </c>
      <c r="B679" s="354">
        <v>272</v>
      </c>
      <c r="C679" s="355" t="s">
        <v>6768</v>
      </c>
      <c r="D679" s="356"/>
      <c r="E679" s="357" t="s">
        <v>6041</v>
      </c>
      <c r="F679" s="358" t="s">
        <v>6042</v>
      </c>
      <c r="G679" s="359" t="str">
        <f t="shared" si="77"/>
        <v>фото1</v>
      </c>
      <c r="H679" s="359"/>
      <c r="I679" s="360" t="s">
        <v>6043</v>
      </c>
      <c r="J679" s="361">
        <v>130</v>
      </c>
      <c r="K679" s="362" t="s">
        <v>13</v>
      </c>
      <c r="L679" s="363">
        <v>25</v>
      </c>
      <c r="M679" s="364">
        <v>708</v>
      </c>
      <c r="N679" s="477"/>
      <c r="O679" s="281">
        <f t="shared" si="78"/>
        <v>0</v>
      </c>
      <c r="P679" s="365"/>
      <c r="Q679" s="282"/>
      <c r="R679" s="283">
        <f t="shared" si="79"/>
        <v>28.32</v>
      </c>
    </row>
    <row r="680" spans="1:18" ht="25.5" x14ac:dyDescent="0.2">
      <c r="A680" s="468">
        <v>664</v>
      </c>
      <c r="B680" s="354">
        <v>169</v>
      </c>
      <c r="C680" s="355" t="s">
        <v>11816</v>
      </c>
      <c r="D680" s="356"/>
      <c r="E680" s="357" t="s">
        <v>11817</v>
      </c>
      <c r="F680" s="358" t="s">
        <v>11818</v>
      </c>
      <c r="G680" s="359" t="str">
        <f t="shared" si="77"/>
        <v>фото1</v>
      </c>
      <c r="H680" s="359"/>
      <c r="I680" s="360" t="s">
        <v>11819</v>
      </c>
      <c r="J680" s="361">
        <v>130</v>
      </c>
      <c r="K680" s="362" t="s">
        <v>13</v>
      </c>
      <c r="L680" s="363">
        <v>25</v>
      </c>
      <c r="M680" s="364">
        <v>789</v>
      </c>
      <c r="N680" s="477"/>
      <c r="O680" s="281">
        <f t="shared" si="78"/>
        <v>0</v>
      </c>
      <c r="P680" s="365"/>
      <c r="Q680" s="282"/>
      <c r="R680" s="283">
        <f t="shared" si="79"/>
        <v>31.56</v>
      </c>
    </row>
    <row r="681" spans="1:18" ht="38.25" x14ac:dyDescent="0.2">
      <c r="A681" s="468">
        <v>665</v>
      </c>
      <c r="B681" s="354">
        <v>273</v>
      </c>
      <c r="C681" s="355" t="s">
        <v>6769</v>
      </c>
      <c r="D681" s="356"/>
      <c r="E681" s="357" t="s">
        <v>6044</v>
      </c>
      <c r="F681" s="358" t="s">
        <v>6045</v>
      </c>
      <c r="G681" s="359" t="str">
        <f t="shared" si="77"/>
        <v>фото1</v>
      </c>
      <c r="H681" s="359"/>
      <c r="I681" s="360" t="s">
        <v>6046</v>
      </c>
      <c r="J681" s="361">
        <v>130</v>
      </c>
      <c r="K681" s="362" t="s">
        <v>13</v>
      </c>
      <c r="L681" s="363">
        <v>25</v>
      </c>
      <c r="M681" s="364">
        <v>708</v>
      </c>
      <c r="N681" s="477"/>
      <c r="O681" s="281">
        <f t="shared" si="78"/>
        <v>0</v>
      </c>
      <c r="P681" s="365"/>
      <c r="Q681" s="282"/>
      <c r="R681" s="283">
        <f t="shared" si="79"/>
        <v>28.32</v>
      </c>
    </row>
    <row r="682" spans="1:18" ht="25.5" x14ac:dyDescent="0.2">
      <c r="A682" s="468">
        <v>666</v>
      </c>
      <c r="B682" s="354">
        <v>274</v>
      </c>
      <c r="C682" s="355" t="s">
        <v>6770</v>
      </c>
      <c r="D682" s="356"/>
      <c r="E682" s="357" t="s">
        <v>6047</v>
      </c>
      <c r="F682" s="358" t="s">
        <v>6048</v>
      </c>
      <c r="G682" s="359" t="str">
        <f t="shared" si="77"/>
        <v>фото1</v>
      </c>
      <c r="H682" s="359"/>
      <c r="I682" s="360" t="s">
        <v>6049</v>
      </c>
      <c r="J682" s="361">
        <v>130</v>
      </c>
      <c r="K682" s="362" t="s">
        <v>13</v>
      </c>
      <c r="L682" s="363">
        <v>25</v>
      </c>
      <c r="M682" s="364">
        <v>708</v>
      </c>
      <c r="N682" s="477"/>
      <c r="O682" s="281">
        <f t="shared" si="78"/>
        <v>0</v>
      </c>
      <c r="P682" s="365"/>
      <c r="Q682" s="282"/>
      <c r="R682" s="283">
        <f t="shared" si="79"/>
        <v>28.32</v>
      </c>
    </row>
    <row r="683" spans="1:18" ht="25.5" x14ac:dyDescent="0.2">
      <c r="A683" s="468">
        <v>667</v>
      </c>
      <c r="B683" s="354">
        <v>10685</v>
      </c>
      <c r="C683" s="355" t="s">
        <v>14368</v>
      </c>
      <c r="D683" s="356"/>
      <c r="E683" s="482" t="s">
        <v>14369</v>
      </c>
      <c r="F683" s="483" t="s">
        <v>14370</v>
      </c>
      <c r="G683" s="359" t="str">
        <f t="shared" si="77"/>
        <v>фото1</v>
      </c>
      <c r="H683" s="359"/>
      <c r="I683" s="360" t="s">
        <v>14371</v>
      </c>
      <c r="J683" s="361">
        <v>120</v>
      </c>
      <c r="K683" s="362" t="s">
        <v>13</v>
      </c>
      <c r="L683" s="363">
        <v>25</v>
      </c>
      <c r="M683" s="364">
        <v>789</v>
      </c>
      <c r="N683" s="477"/>
      <c r="O683" s="281">
        <f t="shared" si="78"/>
        <v>0</v>
      </c>
      <c r="P683" s="365"/>
      <c r="Q683" s="282" t="s">
        <v>13902</v>
      </c>
      <c r="R683" s="283">
        <f t="shared" si="79"/>
        <v>31.56</v>
      </c>
    </row>
    <row r="684" spans="1:18" ht="25.5" x14ac:dyDescent="0.2">
      <c r="A684" s="468">
        <v>668</v>
      </c>
      <c r="B684" s="354">
        <v>3810</v>
      </c>
      <c r="C684" s="355" t="s">
        <v>6771</v>
      </c>
      <c r="D684" s="356"/>
      <c r="E684" s="357" t="s">
        <v>6474</v>
      </c>
      <c r="F684" s="358" t="s">
        <v>6475</v>
      </c>
      <c r="G684" s="359" t="str">
        <f t="shared" si="77"/>
        <v>фото1</v>
      </c>
      <c r="H684" s="359"/>
      <c r="I684" s="360" t="s">
        <v>6476</v>
      </c>
      <c r="J684" s="361">
        <v>130</v>
      </c>
      <c r="K684" s="362" t="s">
        <v>13</v>
      </c>
      <c r="L684" s="363">
        <v>25</v>
      </c>
      <c r="M684" s="364">
        <v>789</v>
      </c>
      <c r="N684" s="477"/>
      <c r="O684" s="281">
        <f t="shared" si="78"/>
        <v>0</v>
      </c>
      <c r="P684" s="365"/>
      <c r="Q684" s="282"/>
      <c r="R684" s="283">
        <f t="shared" si="79"/>
        <v>31.56</v>
      </c>
    </row>
    <row r="685" spans="1:18" ht="25.5" x14ac:dyDescent="0.2">
      <c r="A685" s="468">
        <v>669</v>
      </c>
      <c r="B685" s="354">
        <v>3807</v>
      </c>
      <c r="C685" s="355" t="s">
        <v>6772</v>
      </c>
      <c r="D685" s="356"/>
      <c r="E685" s="357" t="s">
        <v>6477</v>
      </c>
      <c r="F685" s="358" t="s">
        <v>6478</v>
      </c>
      <c r="G685" s="359" t="str">
        <f t="shared" si="77"/>
        <v>фото1</v>
      </c>
      <c r="H685" s="359"/>
      <c r="I685" s="360" t="s">
        <v>6479</v>
      </c>
      <c r="J685" s="361">
        <v>130</v>
      </c>
      <c r="K685" s="362" t="s">
        <v>13</v>
      </c>
      <c r="L685" s="363">
        <v>25</v>
      </c>
      <c r="M685" s="364">
        <v>789</v>
      </c>
      <c r="N685" s="477"/>
      <c r="O685" s="281">
        <f t="shared" si="78"/>
        <v>0</v>
      </c>
      <c r="P685" s="365"/>
      <c r="Q685" s="282"/>
      <c r="R685" s="283">
        <f t="shared" si="79"/>
        <v>31.56</v>
      </c>
    </row>
    <row r="686" spans="1:18" ht="15.75" x14ac:dyDescent="0.2">
      <c r="A686" s="468">
        <v>670</v>
      </c>
      <c r="B686" s="469"/>
      <c r="C686" s="469"/>
      <c r="D686" s="469"/>
      <c r="E686" s="478" t="s">
        <v>6050</v>
      </c>
      <c r="F686" s="478"/>
      <c r="G686" s="478"/>
      <c r="H686" s="478"/>
      <c r="I686" s="501"/>
      <c r="J686" s="502"/>
      <c r="K686" s="473"/>
      <c r="L686" s="474"/>
      <c r="M686" s="503"/>
      <c r="N686" s="503"/>
      <c r="O686" s="517"/>
      <c r="P686" s="517"/>
      <c r="Q686" s="517"/>
      <c r="R686" s="517"/>
    </row>
    <row r="687" spans="1:18" ht="25.5" x14ac:dyDescent="0.2">
      <c r="A687" s="468">
        <v>671</v>
      </c>
      <c r="B687" s="354">
        <v>469</v>
      </c>
      <c r="C687" s="355" t="s">
        <v>6773</v>
      </c>
      <c r="D687" s="356"/>
      <c r="E687" s="357" t="s">
        <v>4015</v>
      </c>
      <c r="F687" s="358" t="s">
        <v>4014</v>
      </c>
      <c r="G687" s="359" t="str">
        <f t="shared" ref="G687:G701" si="80">HYPERLINK("http://www.gardenbulbs.ru/images/Lilium_CL/thumbnails/"&amp;C687&amp;".jpg","фото1")</f>
        <v>фото1</v>
      </c>
      <c r="H687" s="359"/>
      <c r="I687" s="360" t="s">
        <v>6051</v>
      </c>
      <c r="J687" s="361">
        <v>110</v>
      </c>
      <c r="K687" s="362" t="s">
        <v>13</v>
      </c>
      <c r="L687" s="363">
        <v>25</v>
      </c>
      <c r="M687" s="364">
        <v>789</v>
      </c>
      <c r="N687" s="477"/>
      <c r="O687" s="281">
        <f t="shared" ref="O687:O701" si="81">IF(ISERROR(M687*N687),0,M687*N687)</f>
        <v>0</v>
      </c>
      <c r="P687" s="365"/>
      <c r="Q687" s="282"/>
      <c r="R687" s="283">
        <f t="shared" ref="R687:R701" si="82">M687/L687</f>
        <v>31.56</v>
      </c>
    </row>
    <row r="688" spans="1:18" ht="15.75" x14ac:dyDescent="0.2">
      <c r="A688" s="468">
        <v>672</v>
      </c>
      <c r="B688" s="354">
        <v>3049</v>
      </c>
      <c r="C688" s="355" t="s">
        <v>6774</v>
      </c>
      <c r="D688" s="356"/>
      <c r="E688" s="357" t="s">
        <v>6052</v>
      </c>
      <c r="F688" s="358" t="s">
        <v>6053</v>
      </c>
      <c r="G688" s="359" t="str">
        <f t="shared" si="80"/>
        <v>фото1</v>
      </c>
      <c r="H688" s="359"/>
      <c r="I688" s="360" t="s">
        <v>6054</v>
      </c>
      <c r="J688" s="361">
        <v>120</v>
      </c>
      <c r="K688" s="362" t="s">
        <v>14</v>
      </c>
      <c r="L688" s="363">
        <v>25</v>
      </c>
      <c r="M688" s="364">
        <v>550</v>
      </c>
      <c r="N688" s="477"/>
      <c r="O688" s="281">
        <f t="shared" si="81"/>
        <v>0</v>
      </c>
      <c r="P688" s="365"/>
      <c r="Q688" s="282"/>
      <c r="R688" s="283">
        <f t="shared" si="82"/>
        <v>22</v>
      </c>
    </row>
    <row r="689" spans="1:18" ht="25.5" x14ac:dyDescent="0.2">
      <c r="A689" s="468">
        <v>673</v>
      </c>
      <c r="B689" s="354">
        <v>1421</v>
      </c>
      <c r="C689" s="355" t="s">
        <v>6984</v>
      </c>
      <c r="D689" s="356"/>
      <c r="E689" s="357" t="s">
        <v>6480</v>
      </c>
      <c r="F689" s="358" t="s">
        <v>6481</v>
      </c>
      <c r="G689" s="359" t="str">
        <f t="shared" si="80"/>
        <v>фото1</v>
      </c>
      <c r="H689" s="359"/>
      <c r="I689" s="360" t="s">
        <v>6482</v>
      </c>
      <c r="J689" s="361">
        <v>120</v>
      </c>
      <c r="K689" s="362" t="s">
        <v>13</v>
      </c>
      <c r="L689" s="363">
        <v>25</v>
      </c>
      <c r="M689" s="364">
        <v>610</v>
      </c>
      <c r="N689" s="477"/>
      <c r="O689" s="281">
        <f t="shared" si="81"/>
        <v>0</v>
      </c>
      <c r="P689" s="365"/>
      <c r="Q689" s="282"/>
      <c r="R689" s="283">
        <f t="shared" si="82"/>
        <v>24.4</v>
      </c>
    </row>
    <row r="690" spans="1:18" ht="15.75" x14ac:dyDescent="0.2">
      <c r="A690" s="468">
        <v>674</v>
      </c>
      <c r="B690" s="354">
        <v>7194</v>
      </c>
      <c r="C690" s="355" t="s">
        <v>6985</v>
      </c>
      <c r="D690" s="356"/>
      <c r="E690" s="357" t="s">
        <v>6483</v>
      </c>
      <c r="F690" s="358" t="s">
        <v>6484</v>
      </c>
      <c r="G690" s="359" t="str">
        <f t="shared" si="80"/>
        <v>фото1</v>
      </c>
      <c r="H690" s="359"/>
      <c r="I690" s="360" t="s">
        <v>6485</v>
      </c>
      <c r="J690" s="361">
        <v>130</v>
      </c>
      <c r="K690" s="362" t="s">
        <v>13</v>
      </c>
      <c r="L690" s="363">
        <v>25</v>
      </c>
      <c r="M690" s="364">
        <v>744</v>
      </c>
      <c r="N690" s="477"/>
      <c r="O690" s="281">
        <f t="shared" si="81"/>
        <v>0</v>
      </c>
      <c r="P690" s="365"/>
      <c r="Q690" s="282"/>
      <c r="R690" s="283">
        <f t="shared" si="82"/>
        <v>29.76</v>
      </c>
    </row>
    <row r="691" spans="1:18" ht="15.75" x14ac:dyDescent="0.2">
      <c r="A691" s="468">
        <v>675</v>
      </c>
      <c r="B691" s="354">
        <v>9431</v>
      </c>
      <c r="C691" s="355" t="s">
        <v>13714</v>
      </c>
      <c r="D691" s="356"/>
      <c r="E691" s="357" t="s">
        <v>13715</v>
      </c>
      <c r="F691" s="358" t="s">
        <v>11820</v>
      </c>
      <c r="G691" s="359" t="str">
        <f t="shared" si="80"/>
        <v>фото1</v>
      </c>
      <c r="H691" s="359"/>
      <c r="I691" s="360" t="s">
        <v>11821</v>
      </c>
      <c r="J691" s="361">
        <v>120</v>
      </c>
      <c r="K691" s="362" t="s">
        <v>13</v>
      </c>
      <c r="L691" s="363">
        <v>25</v>
      </c>
      <c r="M691" s="364">
        <v>759</v>
      </c>
      <c r="N691" s="477"/>
      <c r="O691" s="281">
        <f t="shared" si="81"/>
        <v>0</v>
      </c>
      <c r="P691" s="365"/>
      <c r="Q691" s="282" t="s">
        <v>11622</v>
      </c>
      <c r="R691" s="283">
        <f t="shared" si="82"/>
        <v>30.36</v>
      </c>
    </row>
    <row r="692" spans="1:18" ht="15.75" x14ac:dyDescent="0.2">
      <c r="A692" s="468">
        <v>676</v>
      </c>
      <c r="B692" s="354">
        <v>9432</v>
      </c>
      <c r="C692" s="355" t="s">
        <v>11822</v>
      </c>
      <c r="D692" s="356"/>
      <c r="E692" s="357" t="s">
        <v>11823</v>
      </c>
      <c r="F692" s="358" t="s">
        <v>11824</v>
      </c>
      <c r="G692" s="359" t="str">
        <f t="shared" si="80"/>
        <v>фото1</v>
      </c>
      <c r="H692" s="359"/>
      <c r="I692" s="360" t="s">
        <v>11825</v>
      </c>
      <c r="J692" s="361">
        <v>120</v>
      </c>
      <c r="K692" s="362" t="s">
        <v>13</v>
      </c>
      <c r="L692" s="363">
        <v>25</v>
      </c>
      <c r="M692" s="364">
        <v>759</v>
      </c>
      <c r="N692" s="477"/>
      <c r="O692" s="281">
        <f t="shared" si="81"/>
        <v>0</v>
      </c>
      <c r="P692" s="365"/>
      <c r="Q692" s="282" t="s">
        <v>11622</v>
      </c>
      <c r="R692" s="283">
        <f t="shared" si="82"/>
        <v>30.36</v>
      </c>
    </row>
    <row r="693" spans="1:18" ht="25.5" x14ac:dyDescent="0.2">
      <c r="A693" s="468">
        <v>677</v>
      </c>
      <c r="B693" s="354">
        <v>7195</v>
      </c>
      <c r="C693" s="355" t="s">
        <v>10001</v>
      </c>
      <c r="D693" s="356"/>
      <c r="E693" s="357" t="s">
        <v>6486</v>
      </c>
      <c r="F693" s="358" t="s">
        <v>6487</v>
      </c>
      <c r="G693" s="359" t="str">
        <f t="shared" si="80"/>
        <v>фото1</v>
      </c>
      <c r="H693" s="359"/>
      <c r="I693" s="360" t="s">
        <v>6488</v>
      </c>
      <c r="J693" s="361">
        <v>130</v>
      </c>
      <c r="K693" s="362" t="s">
        <v>13</v>
      </c>
      <c r="L693" s="363">
        <v>25</v>
      </c>
      <c r="M693" s="364">
        <v>744</v>
      </c>
      <c r="N693" s="477"/>
      <c r="O693" s="281">
        <f t="shared" si="81"/>
        <v>0</v>
      </c>
      <c r="P693" s="365"/>
      <c r="Q693" s="282"/>
      <c r="R693" s="283">
        <f t="shared" si="82"/>
        <v>29.76</v>
      </c>
    </row>
    <row r="694" spans="1:18" ht="15.75" x14ac:dyDescent="0.2">
      <c r="A694" s="468">
        <v>678</v>
      </c>
      <c r="B694" s="354">
        <v>7196</v>
      </c>
      <c r="C694" s="355" t="s">
        <v>6986</v>
      </c>
      <c r="D694" s="356"/>
      <c r="E694" s="357" t="s">
        <v>11826</v>
      </c>
      <c r="F694" s="358" t="s">
        <v>6489</v>
      </c>
      <c r="G694" s="359" t="str">
        <f t="shared" si="80"/>
        <v>фото1</v>
      </c>
      <c r="H694" s="359"/>
      <c r="I694" s="360" t="s">
        <v>2051</v>
      </c>
      <c r="J694" s="361">
        <v>130</v>
      </c>
      <c r="K694" s="362" t="s">
        <v>13</v>
      </c>
      <c r="L694" s="363">
        <v>25</v>
      </c>
      <c r="M694" s="364">
        <v>744</v>
      </c>
      <c r="N694" s="477"/>
      <c r="O694" s="281">
        <f t="shared" si="81"/>
        <v>0</v>
      </c>
      <c r="P694" s="365"/>
      <c r="Q694" s="282"/>
      <c r="R694" s="283">
        <f t="shared" si="82"/>
        <v>29.76</v>
      </c>
    </row>
    <row r="695" spans="1:18" ht="15.75" x14ac:dyDescent="0.2">
      <c r="A695" s="468">
        <v>679</v>
      </c>
      <c r="B695" s="354">
        <v>7197</v>
      </c>
      <c r="C695" s="355" t="s">
        <v>6987</v>
      </c>
      <c r="D695" s="356"/>
      <c r="E695" s="357" t="s">
        <v>6490</v>
      </c>
      <c r="F695" s="358" t="s">
        <v>6491</v>
      </c>
      <c r="G695" s="359" t="str">
        <f t="shared" si="80"/>
        <v>фото1</v>
      </c>
      <c r="H695" s="359"/>
      <c r="I695" s="360" t="s">
        <v>6492</v>
      </c>
      <c r="J695" s="361">
        <v>150</v>
      </c>
      <c r="K695" s="362" t="s">
        <v>13</v>
      </c>
      <c r="L695" s="363">
        <v>25</v>
      </c>
      <c r="M695" s="364">
        <v>744</v>
      </c>
      <c r="N695" s="477"/>
      <c r="O695" s="281">
        <f t="shared" si="81"/>
        <v>0</v>
      </c>
      <c r="P695" s="365"/>
      <c r="Q695" s="282"/>
      <c r="R695" s="283">
        <f t="shared" si="82"/>
        <v>29.76</v>
      </c>
    </row>
    <row r="696" spans="1:18" ht="15.75" x14ac:dyDescent="0.2">
      <c r="A696" s="468">
        <v>680</v>
      </c>
      <c r="B696" s="354">
        <v>7198</v>
      </c>
      <c r="C696" s="355" t="s">
        <v>6988</v>
      </c>
      <c r="D696" s="356"/>
      <c r="E696" s="357" t="s">
        <v>6493</v>
      </c>
      <c r="F696" s="358" t="s">
        <v>6494</v>
      </c>
      <c r="G696" s="359" t="str">
        <f t="shared" si="80"/>
        <v>фото1</v>
      </c>
      <c r="H696" s="359"/>
      <c r="I696" s="360" t="s">
        <v>3488</v>
      </c>
      <c r="J696" s="361">
        <v>150</v>
      </c>
      <c r="K696" s="362" t="s">
        <v>13</v>
      </c>
      <c r="L696" s="363">
        <v>25</v>
      </c>
      <c r="M696" s="364">
        <v>744</v>
      </c>
      <c r="N696" s="477"/>
      <c r="O696" s="281">
        <f t="shared" si="81"/>
        <v>0</v>
      </c>
      <c r="P696" s="365"/>
      <c r="Q696" s="282"/>
      <c r="R696" s="283">
        <f t="shared" si="82"/>
        <v>29.76</v>
      </c>
    </row>
    <row r="697" spans="1:18" ht="25.5" x14ac:dyDescent="0.2">
      <c r="A697" s="468">
        <v>681</v>
      </c>
      <c r="B697" s="354">
        <v>2822</v>
      </c>
      <c r="C697" s="355" t="s">
        <v>6989</v>
      </c>
      <c r="D697" s="356"/>
      <c r="E697" s="357" t="s">
        <v>6055</v>
      </c>
      <c r="F697" s="358" t="s">
        <v>6056</v>
      </c>
      <c r="G697" s="359" t="str">
        <f t="shared" si="80"/>
        <v>фото1</v>
      </c>
      <c r="H697" s="359"/>
      <c r="I697" s="360" t="s">
        <v>6057</v>
      </c>
      <c r="J697" s="361">
        <v>110</v>
      </c>
      <c r="K697" s="362" t="s">
        <v>13</v>
      </c>
      <c r="L697" s="363">
        <v>25</v>
      </c>
      <c r="M697" s="364">
        <v>759</v>
      </c>
      <c r="N697" s="477"/>
      <c r="O697" s="281">
        <f t="shared" si="81"/>
        <v>0</v>
      </c>
      <c r="P697" s="365"/>
      <c r="Q697" s="282"/>
      <c r="R697" s="283">
        <f t="shared" si="82"/>
        <v>30.36</v>
      </c>
    </row>
    <row r="698" spans="1:18" ht="25.5" x14ac:dyDescent="0.2">
      <c r="A698" s="468">
        <v>682</v>
      </c>
      <c r="B698" s="354">
        <v>7199</v>
      </c>
      <c r="C698" s="355" t="s">
        <v>6990</v>
      </c>
      <c r="D698" s="356"/>
      <c r="E698" s="357" t="s">
        <v>6495</v>
      </c>
      <c r="F698" s="358" t="s">
        <v>6496</v>
      </c>
      <c r="G698" s="359" t="str">
        <f t="shared" si="80"/>
        <v>фото1</v>
      </c>
      <c r="H698" s="359"/>
      <c r="I698" s="360" t="s">
        <v>6497</v>
      </c>
      <c r="J698" s="361">
        <v>150</v>
      </c>
      <c r="K698" s="362" t="s">
        <v>13</v>
      </c>
      <c r="L698" s="363">
        <v>25</v>
      </c>
      <c r="M698" s="364">
        <v>759</v>
      </c>
      <c r="N698" s="477"/>
      <c r="O698" s="281">
        <f t="shared" si="81"/>
        <v>0</v>
      </c>
      <c r="P698" s="365"/>
      <c r="Q698" s="282"/>
      <c r="R698" s="283">
        <f t="shared" si="82"/>
        <v>30.36</v>
      </c>
    </row>
    <row r="699" spans="1:18" ht="15.75" x14ac:dyDescent="0.2">
      <c r="A699" s="468">
        <v>683</v>
      </c>
      <c r="B699" s="354">
        <v>3046</v>
      </c>
      <c r="C699" s="355" t="s">
        <v>6775</v>
      </c>
      <c r="D699" s="356"/>
      <c r="E699" s="357" t="s">
        <v>6058</v>
      </c>
      <c r="F699" s="358" t="s">
        <v>6059</v>
      </c>
      <c r="G699" s="359" t="str">
        <f t="shared" si="80"/>
        <v>фото1</v>
      </c>
      <c r="H699" s="359"/>
      <c r="I699" s="360" t="s">
        <v>6060</v>
      </c>
      <c r="J699" s="361">
        <v>120</v>
      </c>
      <c r="K699" s="362" t="s">
        <v>13</v>
      </c>
      <c r="L699" s="363">
        <v>25</v>
      </c>
      <c r="M699" s="364">
        <v>744</v>
      </c>
      <c r="N699" s="477"/>
      <c r="O699" s="281">
        <f t="shared" si="81"/>
        <v>0</v>
      </c>
      <c r="P699" s="365"/>
      <c r="Q699" s="282"/>
      <c r="R699" s="283">
        <f t="shared" si="82"/>
        <v>29.76</v>
      </c>
    </row>
    <row r="700" spans="1:18" ht="15.75" x14ac:dyDescent="0.2">
      <c r="A700" s="468">
        <v>684</v>
      </c>
      <c r="B700" s="354">
        <v>9433</v>
      </c>
      <c r="C700" s="355" t="s">
        <v>11827</v>
      </c>
      <c r="D700" s="356"/>
      <c r="E700" s="357" t="s">
        <v>11828</v>
      </c>
      <c r="F700" s="358" t="s">
        <v>11829</v>
      </c>
      <c r="G700" s="359" t="str">
        <f t="shared" si="80"/>
        <v>фото1</v>
      </c>
      <c r="H700" s="359"/>
      <c r="I700" s="360" t="s">
        <v>11830</v>
      </c>
      <c r="J700" s="361">
        <v>120</v>
      </c>
      <c r="K700" s="362" t="s">
        <v>13</v>
      </c>
      <c r="L700" s="363">
        <v>25</v>
      </c>
      <c r="M700" s="364">
        <v>759</v>
      </c>
      <c r="N700" s="477"/>
      <c r="O700" s="281">
        <f t="shared" si="81"/>
        <v>0</v>
      </c>
      <c r="P700" s="365"/>
      <c r="Q700" s="282" t="s">
        <v>11622</v>
      </c>
      <c r="R700" s="283">
        <f t="shared" si="82"/>
        <v>30.36</v>
      </c>
    </row>
    <row r="701" spans="1:18" ht="25.5" x14ac:dyDescent="0.2">
      <c r="A701" s="468">
        <v>685</v>
      </c>
      <c r="B701" s="354">
        <v>5391</v>
      </c>
      <c r="C701" s="355" t="s">
        <v>10002</v>
      </c>
      <c r="D701" s="356"/>
      <c r="E701" s="357" t="s">
        <v>6991</v>
      </c>
      <c r="F701" s="358" t="s">
        <v>6992</v>
      </c>
      <c r="G701" s="359" t="str">
        <f t="shared" si="80"/>
        <v>фото1</v>
      </c>
      <c r="H701" s="359"/>
      <c r="I701" s="360" t="s">
        <v>6993</v>
      </c>
      <c r="J701" s="361">
        <v>120</v>
      </c>
      <c r="K701" s="362" t="s">
        <v>13</v>
      </c>
      <c r="L701" s="363">
        <v>25</v>
      </c>
      <c r="M701" s="364">
        <v>610</v>
      </c>
      <c r="N701" s="477"/>
      <c r="O701" s="281">
        <f t="shared" si="81"/>
        <v>0</v>
      </c>
      <c r="P701" s="365"/>
      <c r="Q701" s="282"/>
      <c r="R701" s="283">
        <f t="shared" si="82"/>
        <v>24.4</v>
      </c>
    </row>
    <row r="702" spans="1:18" ht="15.75" x14ac:dyDescent="0.2">
      <c r="A702" s="468">
        <v>686</v>
      </c>
      <c r="B702" s="469"/>
      <c r="C702" s="469"/>
      <c r="D702" s="469"/>
      <c r="E702" s="478" t="s">
        <v>6061</v>
      </c>
      <c r="F702" s="478"/>
      <c r="G702" s="478"/>
      <c r="H702" s="478"/>
      <c r="I702" s="501"/>
      <c r="J702" s="502"/>
      <c r="K702" s="473"/>
      <c r="L702" s="474"/>
      <c r="M702" s="503"/>
      <c r="N702" s="503"/>
      <c r="O702" s="517"/>
      <c r="P702" s="517"/>
      <c r="Q702" s="517"/>
      <c r="R702" s="517"/>
    </row>
    <row r="703" spans="1:18" ht="38.25" x14ac:dyDescent="0.2">
      <c r="A703" s="468">
        <v>687</v>
      </c>
      <c r="B703" s="354">
        <v>2825</v>
      </c>
      <c r="C703" s="355" t="s">
        <v>6776</v>
      </c>
      <c r="D703" s="356"/>
      <c r="E703" s="357" t="s">
        <v>6062</v>
      </c>
      <c r="F703" s="358" t="s">
        <v>6063</v>
      </c>
      <c r="G703" s="359" t="str">
        <f t="shared" ref="G703:G707" si="83">HYPERLINK("http://www.gardenbulbs.ru/images/Lilium_CL/thumbnails/"&amp;C703&amp;".jpg","фото1")</f>
        <v>фото1</v>
      </c>
      <c r="H703" s="359"/>
      <c r="I703" s="360" t="s">
        <v>6064</v>
      </c>
      <c r="J703" s="361">
        <v>110</v>
      </c>
      <c r="K703" s="362" t="s">
        <v>13</v>
      </c>
      <c r="L703" s="363">
        <v>25</v>
      </c>
      <c r="M703" s="364">
        <v>744</v>
      </c>
      <c r="N703" s="477"/>
      <c r="O703" s="281">
        <f t="shared" ref="O703:O707" si="84">IF(ISERROR(M703*N703),0,M703*N703)</f>
        <v>0</v>
      </c>
      <c r="P703" s="365"/>
      <c r="Q703" s="282"/>
      <c r="R703" s="283">
        <f t="shared" ref="R703:R707" si="85">M703/L703</f>
        <v>29.76</v>
      </c>
    </row>
    <row r="704" spans="1:18" ht="38.25" x14ac:dyDescent="0.2">
      <c r="A704" s="468">
        <v>688</v>
      </c>
      <c r="B704" s="354">
        <v>2823</v>
      </c>
      <c r="C704" s="355" t="s">
        <v>6777</v>
      </c>
      <c r="D704" s="356"/>
      <c r="E704" s="357" t="s">
        <v>6065</v>
      </c>
      <c r="F704" s="358" t="s">
        <v>6066</v>
      </c>
      <c r="G704" s="359" t="str">
        <f t="shared" si="83"/>
        <v>фото1</v>
      </c>
      <c r="H704" s="359"/>
      <c r="I704" s="360" t="s">
        <v>6067</v>
      </c>
      <c r="J704" s="361">
        <v>110</v>
      </c>
      <c r="K704" s="362" t="s">
        <v>13</v>
      </c>
      <c r="L704" s="363">
        <v>25</v>
      </c>
      <c r="M704" s="364">
        <v>744</v>
      </c>
      <c r="N704" s="477"/>
      <c r="O704" s="281">
        <f t="shared" si="84"/>
        <v>0</v>
      </c>
      <c r="P704" s="365"/>
      <c r="Q704" s="282"/>
      <c r="R704" s="283">
        <f t="shared" si="85"/>
        <v>29.76</v>
      </c>
    </row>
    <row r="705" spans="1:18" ht="38.25" x14ac:dyDescent="0.2">
      <c r="A705" s="468">
        <v>689</v>
      </c>
      <c r="B705" s="354">
        <v>2824</v>
      </c>
      <c r="C705" s="355" t="s">
        <v>6778</v>
      </c>
      <c r="D705" s="356"/>
      <c r="E705" s="357" t="s">
        <v>6068</v>
      </c>
      <c r="F705" s="358" t="s">
        <v>6069</v>
      </c>
      <c r="G705" s="359" t="str">
        <f t="shared" si="83"/>
        <v>фото1</v>
      </c>
      <c r="H705" s="359"/>
      <c r="I705" s="360" t="s">
        <v>14372</v>
      </c>
      <c r="J705" s="361">
        <v>110</v>
      </c>
      <c r="K705" s="362" t="s">
        <v>13</v>
      </c>
      <c r="L705" s="363">
        <v>25</v>
      </c>
      <c r="M705" s="364">
        <v>744</v>
      </c>
      <c r="N705" s="477"/>
      <c r="O705" s="281">
        <f t="shared" si="84"/>
        <v>0</v>
      </c>
      <c r="P705" s="365"/>
      <c r="Q705" s="282"/>
      <c r="R705" s="283">
        <f t="shared" si="85"/>
        <v>29.76</v>
      </c>
    </row>
    <row r="706" spans="1:18" ht="38.25" x14ac:dyDescent="0.2">
      <c r="A706" s="468">
        <v>690</v>
      </c>
      <c r="B706" s="354">
        <v>2826</v>
      </c>
      <c r="C706" s="355" t="s">
        <v>6779</v>
      </c>
      <c r="D706" s="356"/>
      <c r="E706" s="357" t="s">
        <v>6070</v>
      </c>
      <c r="F706" s="358" t="s">
        <v>6071</v>
      </c>
      <c r="G706" s="359" t="str">
        <f t="shared" si="83"/>
        <v>фото1</v>
      </c>
      <c r="H706" s="359"/>
      <c r="I706" s="360" t="s">
        <v>14373</v>
      </c>
      <c r="J706" s="361">
        <v>110</v>
      </c>
      <c r="K706" s="362" t="s">
        <v>13</v>
      </c>
      <c r="L706" s="363">
        <v>25</v>
      </c>
      <c r="M706" s="364">
        <v>699</v>
      </c>
      <c r="N706" s="477"/>
      <c r="O706" s="281">
        <f t="shared" si="84"/>
        <v>0</v>
      </c>
      <c r="P706" s="365"/>
      <c r="Q706" s="282"/>
      <c r="R706" s="283">
        <f t="shared" si="85"/>
        <v>27.96</v>
      </c>
    </row>
    <row r="707" spans="1:18" ht="15.75" x14ac:dyDescent="0.2">
      <c r="A707" s="468">
        <v>691</v>
      </c>
      <c r="B707" s="354">
        <v>9434</v>
      </c>
      <c r="C707" s="355" t="s">
        <v>11831</v>
      </c>
      <c r="D707" s="356"/>
      <c r="E707" s="357" t="s">
        <v>11832</v>
      </c>
      <c r="F707" s="358" t="s">
        <v>11833</v>
      </c>
      <c r="G707" s="359" t="str">
        <f t="shared" si="83"/>
        <v>фото1</v>
      </c>
      <c r="H707" s="359"/>
      <c r="I707" s="360" t="s">
        <v>11834</v>
      </c>
      <c r="J707" s="361">
        <v>120</v>
      </c>
      <c r="K707" s="362" t="s">
        <v>13</v>
      </c>
      <c r="L707" s="363">
        <v>25</v>
      </c>
      <c r="M707" s="364">
        <v>699</v>
      </c>
      <c r="N707" s="477"/>
      <c r="O707" s="281">
        <f t="shared" si="84"/>
        <v>0</v>
      </c>
      <c r="P707" s="365"/>
      <c r="Q707" s="282" t="s">
        <v>11622</v>
      </c>
      <c r="R707" s="283">
        <f t="shared" si="85"/>
        <v>27.96</v>
      </c>
    </row>
    <row r="708" spans="1:18" ht="15.75" x14ac:dyDescent="0.2">
      <c r="A708" s="468">
        <v>692</v>
      </c>
      <c r="B708" s="469"/>
      <c r="C708" s="469"/>
      <c r="D708" s="469"/>
      <c r="E708" s="478" t="s">
        <v>6072</v>
      </c>
      <c r="F708" s="478"/>
      <c r="G708" s="478"/>
      <c r="H708" s="478"/>
      <c r="I708" s="501"/>
      <c r="J708" s="502"/>
      <c r="K708" s="473"/>
      <c r="L708" s="474"/>
      <c r="M708" s="503"/>
      <c r="N708" s="503"/>
      <c r="O708" s="517"/>
      <c r="P708" s="517"/>
      <c r="Q708" s="517"/>
      <c r="R708" s="517"/>
    </row>
    <row r="709" spans="1:18" ht="38.25" x14ac:dyDescent="0.2">
      <c r="A709" s="468">
        <v>693</v>
      </c>
      <c r="B709" s="354">
        <v>3042</v>
      </c>
      <c r="C709" s="355" t="s">
        <v>6994</v>
      </c>
      <c r="D709" s="356"/>
      <c r="E709" s="357" t="s">
        <v>6073</v>
      </c>
      <c r="F709" s="358" t="s">
        <v>6074</v>
      </c>
      <c r="G709" s="359" t="str">
        <f t="shared" ref="G709:G733" si="86">HYPERLINK("http://www.gardenbulbs.ru/images/Lilium_CL/thumbnails/"&amp;C709&amp;".jpg","фото1")</f>
        <v>фото1</v>
      </c>
      <c r="H709" s="359"/>
      <c r="I709" s="360" t="s">
        <v>6075</v>
      </c>
      <c r="J709" s="361" t="s">
        <v>6498</v>
      </c>
      <c r="K709" s="362" t="s">
        <v>13</v>
      </c>
      <c r="L709" s="363">
        <v>25</v>
      </c>
      <c r="M709" s="364">
        <v>1849</v>
      </c>
      <c r="N709" s="477"/>
      <c r="O709" s="281">
        <f t="shared" ref="O709:O733" si="87">IF(ISERROR(M709*N709),0,M709*N709)</f>
        <v>0</v>
      </c>
      <c r="P709" s="365"/>
      <c r="Q709" s="282"/>
      <c r="R709" s="283">
        <f t="shared" ref="R709:R733" si="88">M709/L709</f>
        <v>73.959999999999994</v>
      </c>
    </row>
    <row r="710" spans="1:18" ht="38.25" x14ac:dyDescent="0.2">
      <c r="A710" s="468">
        <v>694</v>
      </c>
      <c r="B710" s="354">
        <v>279</v>
      </c>
      <c r="C710" s="355" t="s">
        <v>6780</v>
      </c>
      <c r="D710" s="356"/>
      <c r="E710" s="357" t="s">
        <v>1613</v>
      </c>
      <c r="F710" s="358" t="s">
        <v>1612</v>
      </c>
      <c r="G710" s="359" t="str">
        <f t="shared" si="86"/>
        <v>фото1</v>
      </c>
      <c r="H710" s="359"/>
      <c r="I710" s="360" t="s">
        <v>6082</v>
      </c>
      <c r="J710" s="361">
        <v>160</v>
      </c>
      <c r="K710" s="362" t="s">
        <v>13</v>
      </c>
      <c r="L710" s="363">
        <v>25</v>
      </c>
      <c r="M710" s="364">
        <v>774</v>
      </c>
      <c r="N710" s="477"/>
      <c r="O710" s="281">
        <f t="shared" si="87"/>
        <v>0</v>
      </c>
      <c r="P710" s="365"/>
      <c r="Q710" s="282"/>
      <c r="R710" s="283">
        <f t="shared" si="88"/>
        <v>30.96</v>
      </c>
    </row>
    <row r="711" spans="1:18" ht="25.5" x14ac:dyDescent="0.2">
      <c r="A711" s="468">
        <v>695</v>
      </c>
      <c r="B711" s="354">
        <v>3043</v>
      </c>
      <c r="C711" s="355" t="s">
        <v>6995</v>
      </c>
      <c r="D711" s="356" t="s">
        <v>14374</v>
      </c>
      <c r="E711" s="357" t="s">
        <v>6083</v>
      </c>
      <c r="F711" s="358" t="s">
        <v>6084</v>
      </c>
      <c r="G711" s="359" t="str">
        <f t="shared" si="86"/>
        <v>фото1</v>
      </c>
      <c r="H711" s="359"/>
      <c r="I711" s="360" t="s">
        <v>6085</v>
      </c>
      <c r="J711" s="361">
        <v>160</v>
      </c>
      <c r="K711" s="362" t="s">
        <v>13</v>
      </c>
      <c r="L711" s="363">
        <v>25</v>
      </c>
      <c r="M711" s="364">
        <v>1849</v>
      </c>
      <c r="N711" s="477"/>
      <c r="O711" s="281">
        <f t="shared" si="87"/>
        <v>0</v>
      </c>
      <c r="P711" s="365"/>
      <c r="Q711" s="282"/>
      <c r="R711" s="283">
        <f t="shared" si="88"/>
        <v>73.959999999999994</v>
      </c>
    </row>
    <row r="712" spans="1:18" ht="25.5" x14ac:dyDescent="0.2">
      <c r="A712" s="468">
        <v>696</v>
      </c>
      <c r="B712" s="354">
        <v>9435</v>
      </c>
      <c r="C712" s="355" t="s">
        <v>11835</v>
      </c>
      <c r="D712" s="356" t="s">
        <v>14375</v>
      </c>
      <c r="E712" s="357" t="s">
        <v>11836</v>
      </c>
      <c r="F712" s="358" t="s">
        <v>11837</v>
      </c>
      <c r="G712" s="359" t="str">
        <f t="shared" si="86"/>
        <v>фото1</v>
      </c>
      <c r="H712" s="359"/>
      <c r="I712" s="360" t="s">
        <v>11838</v>
      </c>
      <c r="J712" s="361">
        <v>120</v>
      </c>
      <c r="K712" s="362" t="s">
        <v>13</v>
      </c>
      <c r="L712" s="363">
        <v>25</v>
      </c>
      <c r="M712" s="364">
        <v>759</v>
      </c>
      <c r="N712" s="477"/>
      <c r="O712" s="281">
        <f t="shared" si="87"/>
        <v>0</v>
      </c>
      <c r="P712" s="365"/>
      <c r="Q712" s="282" t="s">
        <v>11622</v>
      </c>
      <c r="R712" s="283">
        <f t="shared" si="88"/>
        <v>30.36</v>
      </c>
    </row>
    <row r="713" spans="1:18" ht="25.5" x14ac:dyDescent="0.2">
      <c r="A713" s="468">
        <v>697</v>
      </c>
      <c r="B713" s="354">
        <v>1437</v>
      </c>
      <c r="C713" s="355" t="s">
        <v>6996</v>
      </c>
      <c r="D713" s="356"/>
      <c r="E713" s="357" t="s">
        <v>6086</v>
      </c>
      <c r="F713" s="358" t="s">
        <v>6087</v>
      </c>
      <c r="G713" s="359" t="str">
        <f t="shared" si="86"/>
        <v>фото1</v>
      </c>
      <c r="H713" s="359"/>
      <c r="I713" s="360" t="s">
        <v>6088</v>
      </c>
      <c r="J713" s="361">
        <v>150</v>
      </c>
      <c r="K713" s="362" t="s">
        <v>13</v>
      </c>
      <c r="L713" s="363">
        <v>25</v>
      </c>
      <c r="M713" s="364">
        <v>678</v>
      </c>
      <c r="N713" s="477"/>
      <c r="O713" s="281">
        <f t="shared" si="87"/>
        <v>0</v>
      </c>
      <c r="P713" s="365"/>
      <c r="Q713" s="282"/>
      <c r="R713" s="283">
        <f t="shared" si="88"/>
        <v>27.12</v>
      </c>
    </row>
    <row r="714" spans="1:18" ht="38.25" x14ac:dyDescent="0.2">
      <c r="A714" s="468">
        <v>698</v>
      </c>
      <c r="B714" s="354">
        <v>10686</v>
      </c>
      <c r="C714" s="355" t="s">
        <v>14376</v>
      </c>
      <c r="D714" s="356"/>
      <c r="E714" s="482" t="s">
        <v>14377</v>
      </c>
      <c r="F714" s="483" t="s">
        <v>14378</v>
      </c>
      <c r="G714" s="359" t="str">
        <f t="shared" si="86"/>
        <v>фото1</v>
      </c>
      <c r="H714" s="359"/>
      <c r="I714" s="360" t="s">
        <v>14379</v>
      </c>
      <c r="J714" s="361">
        <v>110</v>
      </c>
      <c r="K714" s="362" t="s">
        <v>13</v>
      </c>
      <c r="L714" s="363">
        <v>25</v>
      </c>
      <c r="M714" s="364">
        <v>1789</v>
      </c>
      <c r="N714" s="477"/>
      <c r="O714" s="281">
        <f t="shared" si="87"/>
        <v>0</v>
      </c>
      <c r="P714" s="365"/>
      <c r="Q714" s="282" t="s">
        <v>13902</v>
      </c>
      <c r="R714" s="283">
        <f t="shared" si="88"/>
        <v>71.56</v>
      </c>
    </row>
    <row r="715" spans="1:18" ht="51" x14ac:dyDescent="0.2">
      <c r="A715" s="468">
        <v>699</v>
      </c>
      <c r="B715" s="354">
        <v>6377</v>
      </c>
      <c r="C715" s="355" t="s">
        <v>10388</v>
      </c>
      <c r="D715" s="356"/>
      <c r="E715" s="357" t="s">
        <v>10389</v>
      </c>
      <c r="F715" s="358" t="s">
        <v>10390</v>
      </c>
      <c r="G715" s="359" t="str">
        <f t="shared" si="86"/>
        <v>фото1</v>
      </c>
      <c r="H715" s="359"/>
      <c r="I715" s="360" t="s">
        <v>10391</v>
      </c>
      <c r="J715" s="361">
        <v>120</v>
      </c>
      <c r="K715" s="362" t="s">
        <v>50</v>
      </c>
      <c r="L715" s="363">
        <v>25</v>
      </c>
      <c r="M715" s="364">
        <v>1550</v>
      </c>
      <c r="N715" s="477"/>
      <c r="O715" s="281">
        <f t="shared" si="87"/>
        <v>0</v>
      </c>
      <c r="P715" s="365"/>
      <c r="Q715" s="282"/>
      <c r="R715" s="283">
        <f t="shared" si="88"/>
        <v>62</v>
      </c>
    </row>
    <row r="716" spans="1:18" ht="15.75" x14ac:dyDescent="0.2">
      <c r="A716" s="468">
        <v>700</v>
      </c>
      <c r="B716" s="354">
        <v>7186</v>
      </c>
      <c r="C716" s="355" t="s">
        <v>6997</v>
      </c>
      <c r="D716" s="356" t="s">
        <v>14380</v>
      </c>
      <c r="E716" s="357" t="s">
        <v>6499</v>
      </c>
      <c r="F716" s="358" t="s">
        <v>6500</v>
      </c>
      <c r="G716" s="359" t="str">
        <f t="shared" si="86"/>
        <v>фото1</v>
      </c>
      <c r="H716" s="359"/>
      <c r="I716" s="360" t="s">
        <v>6501</v>
      </c>
      <c r="J716" s="361">
        <v>140</v>
      </c>
      <c r="K716" s="362" t="s">
        <v>14</v>
      </c>
      <c r="L716" s="363">
        <v>25</v>
      </c>
      <c r="M716" s="364">
        <v>1700</v>
      </c>
      <c r="N716" s="477"/>
      <c r="O716" s="281">
        <f t="shared" si="87"/>
        <v>0</v>
      </c>
      <c r="P716" s="365"/>
      <c r="Q716" s="282"/>
      <c r="R716" s="283">
        <f t="shared" si="88"/>
        <v>68</v>
      </c>
    </row>
    <row r="717" spans="1:18" ht="38.25" x14ac:dyDescent="0.2">
      <c r="A717" s="468">
        <v>701</v>
      </c>
      <c r="B717" s="354">
        <v>10687</v>
      </c>
      <c r="C717" s="355" t="s">
        <v>14381</v>
      </c>
      <c r="D717" s="356"/>
      <c r="E717" s="482" t="s">
        <v>14382</v>
      </c>
      <c r="F717" s="483" t="s">
        <v>14383</v>
      </c>
      <c r="G717" s="359" t="str">
        <f t="shared" si="86"/>
        <v>фото1</v>
      </c>
      <c r="H717" s="359"/>
      <c r="I717" s="360" t="s">
        <v>14384</v>
      </c>
      <c r="J717" s="361">
        <v>140</v>
      </c>
      <c r="K717" s="362" t="s">
        <v>13</v>
      </c>
      <c r="L717" s="363">
        <v>25</v>
      </c>
      <c r="M717" s="364">
        <v>1849</v>
      </c>
      <c r="N717" s="477"/>
      <c r="O717" s="281">
        <f t="shared" si="87"/>
        <v>0</v>
      </c>
      <c r="P717" s="365"/>
      <c r="Q717" s="282" t="s">
        <v>13902</v>
      </c>
      <c r="R717" s="283">
        <f t="shared" si="88"/>
        <v>73.959999999999994</v>
      </c>
    </row>
    <row r="718" spans="1:18" ht="51" x14ac:dyDescent="0.2">
      <c r="A718" s="468">
        <v>702</v>
      </c>
      <c r="B718" s="354">
        <v>281</v>
      </c>
      <c r="C718" s="355" t="s">
        <v>6781</v>
      </c>
      <c r="D718" s="356"/>
      <c r="E718" s="357" t="s">
        <v>151</v>
      </c>
      <c r="F718" s="358" t="s">
        <v>150</v>
      </c>
      <c r="G718" s="359" t="str">
        <f t="shared" si="86"/>
        <v>фото1</v>
      </c>
      <c r="H718" s="359"/>
      <c r="I718" s="360" t="s">
        <v>6502</v>
      </c>
      <c r="J718" s="361">
        <v>150</v>
      </c>
      <c r="K718" s="362" t="s">
        <v>13</v>
      </c>
      <c r="L718" s="363">
        <v>25</v>
      </c>
      <c r="M718" s="364">
        <v>819</v>
      </c>
      <c r="N718" s="477"/>
      <c r="O718" s="281">
        <f t="shared" si="87"/>
        <v>0</v>
      </c>
      <c r="P718" s="365"/>
      <c r="Q718" s="282"/>
      <c r="R718" s="283">
        <f t="shared" si="88"/>
        <v>32.76</v>
      </c>
    </row>
    <row r="719" spans="1:18" ht="51" x14ac:dyDescent="0.2">
      <c r="A719" s="468">
        <v>703</v>
      </c>
      <c r="B719" s="354">
        <v>282</v>
      </c>
      <c r="C719" s="355" t="s">
        <v>6782</v>
      </c>
      <c r="D719" s="356"/>
      <c r="E719" s="357" t="s">
        <v>6089</v>
      </c>
      <c r="F719" s="358" t="s">
        <v>6090</v>
      </c>
      <c r="G719" s="359" t="str">
        <f t="shared" si="86"/>
        <v>фото1</v>
      </c>
      <c r="H719" s="359"/>
      <c r="I719" s="360" t="s">
        <v>6091</v>
      </c>
      <c r="J719" s="361">
        <v>150</v>
      </c>
      <c r="K719" s="362" t="s">
        <v>13</v>
      </c>
      <c r="L719" s="363">
        <v>25</v>
      </c>
      <c r="M719" s="364">
        <v>819</v>
      </c>
      <c r="N719" s="477"/>
      <c r="O719" s="281">
        <f t="shared" si="87"/>
        <v>0</v>
      </c>
      <c r="P719" s="365"/>
      <c r="Q719" s="282"/>
      <c r="R719" s="283">
        <f t="shared" si="88"/>
        <v>32.76</v>
      </c>
    </row>
    <row r="720" spans="1:18" ht="25.5" x14ac:dyDescent="0.2">
      <c r="A720" s="468">
        <v>704</v>
      </c>
      <c r="B720" s="354">
        <v>9436</v>
      </c>
      <c r="C720" s="355" t="s">
        <v>14385</v>
      </c>
      <c r="D720" s="356"/>
      <c r="E720" s="357" t="s">
        <v>11840</v>
      </c>
      <c r="F720" s="358" t="s">
        <v>11841</v>
      </c>
      <c r="G720" s="359" t="str">
        <f t="shared" si="86"/>
        <v>фото1</v>
      </c>
      <c r="H720" s="359"/>
      <c r="I720" s="360" t="s">
        <v>11842</v>
      </c>
      <c r="J720" s="361">
        <v>100</v>
      </c>
      <c r="K720" s="362" t="s">
        <v>36</v>
      </c>
      <c r="L720" s="363">
        <v>25</v>
      </c>
      <c r="M720" s="364">
        <v>1879</v>
      </c>
      <c r="N720" s="477"/>
      <c r="O720" s="281">
        <f t="shared" si="87"/>
        <v>0</v>
      </c>
      <c r="P720" s="365"/>
      <c r="Q720" s="282" t="s">
        <v>11622</v>
      </c>
      <c r="R720" s="283">
        <f t="shared" si="88"/>
        <v>75.16</v>
      </c>
    </row>
    <row r="721" spans="1:18" ht="15.75" x14ac:dyDescent="0.2">
      <c r="A721" s="468">
        <v>705</v>
      </c>
      <c r="B721" s="354">
        <v>7188</v>
      </c>
      <c r="C721" s="355" t="s">
        <v>6998</v>
      </c>
      <c r="D721" s="356"/>
      <c r="E721" s="357" t="s">
        <v>6503</v>
      </c>
      <c r="F721" s="358" t="s">
        <v>6504</v>
      </c>
      <c r="G721" s="359" t="str">
        <f t="shared" si="86"/>
        <v>фото1</v>
      </c>
      <c r="H721" s="359"/>
      <c r="I721" s="360" t="s">
        <v>6505</v>
      </c>
      <c r="J721" s="361">
        <v>150</v>
      </c>
      <c r="K721" s="362" t="s">
        <v>13</v>
      </c>
      <c r="L721" s="363">
        <v>25</v>
      </c>
      <c r="M721" s="364">
        <v>804</v>
      </c>
      <c r="N721" s="477"/>
      <c r="O721" s="281">
        <f t="shared" si="87"/>
        <v>0</v>
      </c>
      <c r="P721" s="365"/>
      <c r="Q721" s="282"/>
      <c r="R721" s="283">
        <f t="shared" si="88"/>
        <v>32.159999999999997</v>
      </c>
    </row>
    <row r="722" spans="1:18" ht="25.5" x14ac:dyDescent="0.2">
      <c r="A722" s="468">
        <v>706</v>
      </c>
      <c r="B722" s="354">
        <v>3044</v>
      </c>
      <c r="C722" s="355" t="s">
        <v>14386</v>
      </c>
      <c r="D722" s="356"/>
      <c r="E722" s="357" t="s">
        <v>11843</v>
      </c>
      <c r="F722" s="358" t="s">
        <v>14387</v>
      </c>
      <c r="G722" s="359" t="str">
        <f t="shared" si="86"/>
        <v>фото1</v>
      </c>
      <c r="H722" s="359"/>
      <c r="I722" s="360" t="s">
        <v>10392</v>
      </c>
      <c r="J722" s="361">
        <v>160</v>
      </c>
      <c r="K722" s="362" t="s">
        <v>13</v>
      </c>
      <c r="L722" s="363">
        <v>25</v>
      </c>
      <c r="M722" s="364">
        <v>1849</v>
      </c>
      <c r="N722" s="477"/>
      <c r="O722" s="281">
        <f t="shared" si="87"/>
        <v>0</v>
      </c>
      <c r="P722" s="365"/>
      <c r="Q722" s="282"/>
      <c r="R722" s="283">
        <f t="shared" si="88"/>
        <v>73.959999999999994</v>
      </c>
    </row>
    <row r="723" spans="1:18" ht="15.75" x14ac:dyDescent="0.2">
      <c r="A723" s="468">
        <v>707</v>
      </c>
      <c r="B723" s="354">
        <v>9437</v>
      </c>
      <c r="C723" s="355" t="s">
        <v>11839</v>
      </c>
      <c r="D723" s="356"/>
      <c r="E723" s="357" t="s">
        <v>1504</v>
      </c>
      <c r="F723" s="358" t="s">
        <v>1503</v>
      </c>
      <c r="G723" s="359" t="str">
        <f t="shared" si="86"/>
        <v>фото1</v>
      </c>
      <c r="H723" s="359"/>
      <c r="I723" s="360" t="s">
        <v>11844</v>
      </c>
      <c r="J723" s="361">
        <v>120</v>
      </c>
      <c r="K723" s="362" t="s">
        <v>13</v>
      </c>
      <c r="L723" s="363">
        <v>25</v>
      </c>
      <c r="M723" s="364">
        <v>1849</v>
      </c>
      <c r="N723" s="477"/>
      <c r="O723" s="281">
        <f t="shared" si="87"/>
        <v>0</v>
      </c>
      <c r="P723" s="365"/>
      <c r="Q723" s="282" t="s">
        <v>11622</v>
      </c>
      <c r="R723" s="283">
        <f t="shared" si="88"/>
        <v>73.959999999999994</v>
      </c>
    </row>
    <row r="724" spans="1:18" ht="38.25" x14ac:dyDescent="0.2">
      <c r="A724" s="468">
        <v>708</v>
      </c>
      <c r="B724" s="354">
        <v>9438</v>
      </c>
      <c r="C724" s="355" t="s">
        <v>11845</v>
      </c>
      <c r="D724" s="356"/>
      <c r="E724" s="357" t="s">
        <v>11846</v>
      </c>
      <c r="F724" s="358" t="s">
        <v>11847</v>
      </c>
      <c r="G724" s="359" t="str">
        <f t="shared" si="86"/>
        <v>фото1</v>
      </c>
      <c r="H724" s="359"/>
      <c r="I724" s="360" t="s">
        <v>11848</v>
      </c>
      <c r="J724" s="361">
        <v>150</v>
      </c>
      <c r="K724" s="362" t="s">
        <v>13</v>
      </c>
      <c r="L724" s="363">
        <v>25</v>
      </c>
      <c r="M724" s="364">
        <v>1849</v>
      </c>
      <c r="N724" s="477"/>
      <c r="O724" s="281">
        <f t="shared" si="87"/>
        <v>0</v>
      </c>
      <c r="P724" s="365"/>
      <c r="Q724" s="282" t="s">
        <v>11622</v>
      </c>
      <c r="R724" s="283">
        <f t="shared" si="88"/>
        <v>73.959999999999994</v>
      </c>
    </row>
    <row r="725" spans="1:18" ht="25.5" x14ac:dyDescent="0.2">
      <c r="A725" s="468">
        <v>709</v>
      </c>
      <c r="B725" s="354">
        <v>9439</v>
      </c>
      <c r="C725" s="355" t="s">
        <v>11849</v>
      </c>
      <c r="D725" s="356"/>
      <c r="E725" s="357" t="s">
        <v>11850</v>
      </c>
      <c r="F725" s="358" t="s">
        <v>11851</v>
      </c>
      <c r="G725" s="359" t="str">
        <f t="shared" si="86"/>
        <v>фото1</v>
      </c>
      <c r="H725" s="359"/>
      <c r="I725" s="360" t="s">
        <v>11852</v>
      </c>
      <c r="J725" s="361">
        <v>150</v>
      </c>
      <c r="K725" s="362" t="s">
        <v>13</v>
      </c>
      <c r="L725" s="363">
        <v>25</v>
      </c>
      <c r="M725" s="364">
        <v>1849</v>
      </c>
      <c r="N725" s="477"/>
      <c r="O725" s="281">
        <f t="shared" si="87"/>
        <v>0</v>
      </c>
      <c r="P725" s="365"/>
      <c r="Q725" s="282" t="s">
        <v>11622</v>
      </c>
      <c r="R725" s="283">
        <f t="shared" si="88"/>
        <v>73.959999999999994</v>
      </c>
    </row>
    <row r="726" spans="1:18" ht="25.5" x14ac:dyDescent="0.2">
      <c r="A726" s="468">
        <v>710</v>
      </c>
      <c r="B726" s="354">
        <v>1496</v>
      </c>
      <c r="C726" s="355" t="s">
        <v>6999</v>
      </c>
      <c r="D726" s="356" t="s">
        <v>14388</v>
      </c>
      <c r="E726" s="357" t="s">
        <v>6092</v>
      </c>
      <c r="F726" s="358" t="s">
        <v>6093</v>
      </c>
      <c r="G726" s="359" t="str">
        <f t="shared" si="86"/>
        <v>фото1</v>
      </c>
      <c r="H726" s="359"/>
      <c r="I726" s="360" t="s">
        <v>6094</v>
      </c>
      <c r="J726" s="361">
        <v>60</v>
      </c>
      <c r="K726" s="362" t="s">
        <v>13</v>
      </c>
      <c r="L726" s="363">
        <v>25</v>
      </c>
      <c r="M726" s="364">
        <v>1909</v>
      </c>
      <c r="N726" s="477"/>
      <c r="O726" s="281">
        <f t="shared" si="87"/>
        <v>0</v>
      </c>
      <c r="P726" s="365"/>
      <c r="Q726" s="282"/>
      <c r="R726" s="283">
        <f t="shared" si="88"/>
        <v>76.36</v>
      </c>
    </row>
    <row r="727" spans="1:18" ht="25.5" x14ac:dyDescent="0.2">
      <c r="A727" s="468">
        <v>711</v>
      </c>
      <c r="B727" s="354">
        <v>3045</v>
      </c>
      <c r="C727" s="355" t="s">
        <v>6783</v>
      </c>
      <c r="D727" s="356"/>
      <c r="E727" s="357" t="s">
        <v>6095</v>
      </c>
      <c r="F727" s="358" t="s">
        <v>6096</v>
      </c>
      <c r="G727" s="359" t="str">
        <f t="shared" si="86"/>
        <v>фото1</v>
      </c>
      <c r="H727" s="359"/>
      <c r="I727" s="360" t="s">
        <v>6097</v>
      </c>
      <c r="J727" s="361">
        <v>140</v>
      </c>
      <c r="K727" s="362" t="s">
        <v>13</v>
      </c>
      <c r="L727" s="363">
        <v>25</v>
      </c>
      <c r="M727" s="364">
        <v>774</v>
      </c>
      <c r="N727" s="477"/>
      <c r="O727" s="281">
        <f t="shared" si="87"/>
        <v>0</v>
      </c>
      <c r="P727" s="365"/>
      <c r="Q727" s="282"/>
      <c r="R727" s="283">
        <f t="shared" si="88"/>
        <v>30.96</v>
      </c>
    </row>
    <row r="728" spans="1:18" ht="15.75" x14ac:dyDescent="0.2">
      <c r="A728" s="468">
        <v>712</v>
      </c>
      <c r="B728" s="354">
        <v>7191</v>
      </c>
      <c r="C728" s="355" t="s">
        <v>7000</v>
      </c>
      <c r="D728" s="356" t="s">
        <v>14389</v>
      </c>
      <c r="E728" s="357" t="s">
        <v>6506</v>
      </c>
      <c r="F728" s="358" t="s">
        <v>6507</v>
      </c>
      <c r="G728" s="359" t="str">
        <f t="shared" si="86"/>
        <v>фото1</v>
      </c>
      <c r="H728" s="359"/>
      <c r="I728" s="360" t="s">
        <v>6508</v>
      </c>
      <c r="J728" s="361">
        <v>120</v>
      </c>
      <c r="K728" s="362" t="s">
        <v>14</v>
      </c>
      <c r="L728" s="363">
        <v>25</v>
      </c>
      <c r="M728" s="364">
        <v>1700</v>
      </c>
      <c r="N728" s="477"/>
      <c r="O728" s="281">
        <f t="shared" si="87"/>
        <v>0</v>
      </c>
      <c r="P728" s="365"/>
      <c r="Q728" s="282"/>
      <c r="R728" s="283">
        <f t="shared" si="88"/>
        <v>68</v>
      </c>
    </row>
    <row r="729" spans="1:18" ht="25.5" x14ac:dyDescent="0.2">
      <c r="A729" s="468">
        <v>713</v>
      </c>
      <c r="B729" s="354">
        <v>10688</v>
      </c>
      <c r="C729" s="355" t="s">
        <v>14390</v>
      </c>
      <c r="D729" s="356"/>
      <c r="E729" s="357" t="s">
        <v>14391</v>
      </c>
      <c r="F729" s="358" t="s">
        <v>14392</v>
      </c>
      <c r="G729" s="359" t="str">
        <f t="shared" si="86"/>
        <v>фото1</v>
      </c>
      <c r="H729" s="359"/>
      <c r="I729" s="360" t="s">
        <v>14393</v>
      </c>
      <c r="J729" s="361">
        <v>120</v>
      </c>
      <c r="K729" s="362" t="s">
        <v>13</v>
      </c>
      <c r="L729" s="363">
        <v>25</v>
      </c>
      <c r="M729" s="364">
        <v>819</v>
      </c>
      <c r="N729" s="477"/>
      <c r="O729" s="281">
        <f t="shared" si="87"/>
        <v>0</v>
      </c>
      <c r="P729" s="365"/>
      <c r="Q729" s="282"/>
      <c r="R729" s="283">
        <f t="shared" si="88"/>
        <v>32.76</v>
      </c>
    </row>
    <row r="730" spans="1:18" ht="51" x14ac:dyDescent="0.2">
      <c r="A730" s="468">
        <v>714</v>
      </c>
      <c r="B730" s="354">
        <v>458</v>
      </c>
      <c r="C730" s="355" t="s">
        <v>6784</v>
      </c>
      <c r="D730" s="356"/>
      <c r="E730" s="357" t="s">
        <v>6098</v>
      </c>
      <c r="F730" s="358" t="s">
        <v>6099</v>
      </c>
      <c r="G730" s="359" t="str">
        <f t="shared" si="86"/>
        <v>фото1</v>
      </c>
      <c r="H730" s="359"/>
      <c r="I730" s="360" t="s">
        <v>6100</v>
      </c>
      <c r="J730" s="361">
        <v>140</v>
      </c>
      <c r="K730" s="362" t="s">
        <v>13</v>
      </c>
      <c r="L730" s="363">
        <v>25</v>
      </c>
      <c r="M730" s="364">
        <v>819</v>
      </c>
      <c r="N730" s="477"/>
      <c r="O730" s="281">
        <f t="shared" si="87"/>
        <v>0</v>
      </c>
      <c r="P730" s="365"/>
      <c r="Q730" s="282"/>
      <c r="R730" s="283">
        <f t="shared" si="88"/>
        <v>32.76</v>
      </c>
    </row>
    <row r="731" spans="1:18" ht="15.75" x14ac:dyDescent="0.2">
      <c r="A731" s="468">
        <v>715</v>
      </c>
      <c r="B731" s="354">
        <v>7192</v>
      </c>
      <c r="C731" s="355" t="s">
        <v>10393</v>
      </c>
      <c r="D731" s="356"/>
      <c r="E731" s="357" t="s">
        <v>6509</v>
      </c>
      <c r="F731" s="358" t="s">
        <v>6510</v>
      </c>
      <c r="G731" s="359" t="str">
        <f t="shared" si="86"/>
        <v>фото1</v>
      </c>
      <c r="H731" s="359"/>
      <c r="I731" s="360" t="s">
        <v>6511</v>
      </c>
      <c r="J731" s="361">
        <v>160</v>
      </c>
      <c r="K731" s="362" t="s">
        <v>13</v>
      </c>
      <c r="L731" s="363">
        <v>25</v>
      </c>
      <c r="M731" s="364">
        <v>819</v>
      </c>
      <c r="N731" s="477"/>
      <c r="O731" s="281">
        <f t="shared" si="87"/>
        <v>0</v>
      </c>
      <c r="P731" s="365"/>
      <c r="Q731" s="282"/>
      <c r="R731" s="283">
        <f t="shared" si="88"/>
        <v>32.76</v>
      </c>
    </row>
    <row r="732" spans="1:18" ht="15.75" x14ac:dyDescent="0.2">
      <c r="A732" s="468">
        <v>716</v>
      </c>
      <c r="B732" s="354">
        <v>5776</v>
      </c>
      <c r="C732" s="355" t="s">
        <v>9885</v>
      </c>
      <c r="D732" s="356"/>
      <c r="E732" s="357" t="s">
        <v>9886</v>
      </c>
      <c r="F732" s="358" t="s">
        <v>9887</v>
      </c>
      <c r="G732" s="359" t="str">
        <f t="shared" si="86"/>
        <v>фото1</v>
      </c>
      <c r="H732" s="359"/>
      <c r="I732" s="360" t="s">
        <v>9888</v>
      </c>
      <c r="J732" s="361">
        <v>120</v>
      </c>
      <c r="K732" s="362" t="s">
        <v>13</v>
      </c>
      <c r="L732" s="363">
        <v>25</v>
      </c>
      <c r="M732" s="364">
        <v>1789</v>
      </c>
      <c r="N732" s="477"/>
      <c r="O732" s="281">
        <f t="shared" si="87"/>
        <v>0</v>
      </c>
      <c r="P732" s="365"/>
      <c r="Q732" s="282"/>
      <c r="R732" s="283">
        <f t="shared" si="88"/>
        <v>71.56</v>
      </c>
    </row>
    <row r="733" spans="1:18" ht="15.75" x14ac:dyDescent="0.2">
      <c r="A733" s="468">
        <v>717</v>
      </c>
      <c r="B733" s="354">
        <v>5777</v>
      </c>
      <c r="C733" s="355" t="s">
        <v>10394</v>
      </c>
      <c r="D733" s="356"/>
      <c r="E733" s="357" t="s">
        <v>9889</v>
      </c>
      <c r="F733" s="358" t="s">
        <v>9890</v>
      </c>
      <c r="G733" s="359" t="str">
        <f t="shared" si="86"/>
        <v>фото1</v>
      </c>
      <c r="H733" s="359"/>
      <c r="I733" s="360" t="s">
        <v>9891</v>
      </c>
      <c r="J733" s="361">
        <v>120</v>
      </c>
      <c r="K733" s="362" t="s">
        <v>13</v>
      </c>
      <c r="L733" s="363">
        <v>25</v>
      </c>
      <c r="M733" s="364">
        <v>1789</v>
      </c>
      <c r="N733" s="477"/>
      <c r="O733" s="281">
        <f t="shared" si="87"/>
        <v>0</v>
      </c>
      <c r="P733" s="365"/>
      <c r="Q733" s="282"/>
      <c r="R733" s="283">
        <f t="shared" si="88"/>
        <v>71.56</v>
      </c>
    </row>
    <row r="734" spans="1:18" ht="15.75" x14ac:dyDescent="0.2">
      <c r="A734" s="468">
        <v>718</v>
      </c>
      <c r="B734" s="469"/>
      <c r="C734" s="469"/>
      <c r="D734" s="469"/>
      <c r="E734" s="478" t="s">
        <v>6127</v>
      </c>
      <c r="F734" s="478"/>
      <c r="G734" s="478"/>
      <c r="H734" s="478"/>
      <c r="I734" s="497"/>
      <c r="J734" s="498"/>
      <c r="K734" s="473"/>
      <c r="L734" s="474"/>
      <c r="M734" s="499"/>
      <c r="N734" s="500"/>
      <c r="O734" s="499"/>
      <c r="P734" s="499"/>
      <c r="Q734" s="499"/>
      <c r="R734" s="499"/>
    </row>
    <row r="735" spans="1:18" ht="15.75" x14ac:dyDescent="0.2">
      <c r="A735" s="468">
        <v>719</v>
      </c>
      <c r="B735" s="366"/>
      <c r="C735" s="366"/>
      <c r="D735" s="366"/>
      <c r="E735" s="504" t="s">
        <v>5629</v>
      </c>
      <c r="F735" s="504"/>
      <c r="G735" s="504"/>
      <c r="H735" s="504"/>
      <c r="I735" s="505"/>
      <c r="J735" s="506"/>
      <c r="K735" s="367"/>
      <c r="L735" s="507"/>
      <c r="M735" s="508"/>
      <c r="N735" s="509"/>
      <c r="O735" s="518"/>
      <c r="P735" s="518"/>
      <c r="Q735" s="518"/>
      <c r="R735" s="518"/>
    </row>
    <row r="736" spans="1:18" ht="25.5" x14ac:dyDescent="0.2">
      <c r="A736" s="468">
        <v>720</v>
      </c>
      <c r="B736" s="354">
        <v>10689</v>
      </c>
      <c r="C736" s="355" t="s">
        <v>11242</v>
      </c>
      <c r="D736" s="356"/>
      <c r="E736" s="482" t="s">
        <v>14394</v>
      </c>
      <c r="F736" s="483" t="s">
        <v>14395</v>
      </c>
      <c r="G736" s="359" t="str">
        <f t="shared" ref="G736:G742" si="89">HYPERLINK("http://www.gardenbulbs.ru/images/Lilium_CL/thumbnails/"&amp;C736&amp;".jpg","фото1")</f>
        <v>фото1</v>
      </c>
      <c r="H736" s="359"/>
      <c r="I736" s="360" t="s">
        <v>10196</v>
      </c>
      <c r="J736" s="361">
        <v>90</v>
      </c>
      <c r="K736" s="362" t="s">
        <v>38</v>
      </c>
      <c r="L736" s="363">
        <v>15</v>
      </c>
      <c r="M736" s="364">
        <v>1446</v>
      </c>
      <c r="N736" s="477"/>
      <c r="O736" s="281">
        <f t="shared" ref="O736:O742" si="90">IF(ISERROR(M736*N736),0,M736*N736)</f>
        <v>0</v>
      </c>
      <c r="P736" s="365"/>
      <c r="Q736" s="282" t="s">
        <v>13902</v>
      </c>
      <c r="R736" s="283">
        <f t="shared" ref="R736:R742" si="91">M736/L736</f>
        <v>96.4</v>
      </c>
    </row>
    <row r="737" spans="1:18" ht="38.25" x14ac:dyDescent="0.2">
      <c r="A737" s="468">
        <v>721</v>
      </c>
      <c r="B737" s="354">
        <v>10690</v>
      </c>
      <c r="C737" s="355" t="s">
        <v>6880</v>
      </c>
      <c r="D737" s="356"/>
      <c r="E737" s="482" t="s">
        <v>14396</v>
      </c>
      <c r="F737" s="483" t="s">
        <v>14397</v>
      </c>
      <c r="G737" s="359" t="str">
        <f t="shared" si="89"/>
        <v>фото1</v>
      </c>
      <c r="H737" s="359"/>
      <c r="I737" s="360" t="s">
        <v>6368</v>
      </c>
      <c r="J737" s="361">
        <v>110</v>
      </c>
      <c r="K737" s="362" t="s">
        <v>38</v>
      </c>
      <c r="L737" s="363">
        <v>15</v>
      </c>
      <c r="M737" s="364">
        <v>1446</v>
      </c>
      <c r="N737" s="477"/>
      <c r="O737" s="281">
        <f t="shared" si="90"/>
        <v>0</v>
      </c>
      <c r="P737" s="365"/>
      <c r="Q737" s="282" t="s">
        <v>13902</v>
      </c>
      <c r="R737" s="283">
        <f t="shared" si="91"/>
        <v>96.4</v>
      </c>
    </row>
    <row r="738" spans="1:18" ht="25.5" x14ac:dyDescent="0.2">
      <c r="A738" s="468">
        <v>722</v>
      </c>
      <c r="B738" s="354">
        <v>10691</v>
      </c>
      <c r="C738" s="355" t="s">
        <v>11249</v>
      </c>
      <c r="D738" s="356"/>
      <c r="E738" s="482" t="s">
        <v>14398</v>
      </c>
      <c r="F738" s="483" t="s">
        <v>14399</v>
      </c>
      <c r="G738" s="359" t="str">
        <f t="shared" si="89"/>
        <v>фото1</v>
      </c>
      <c r="H738" s="359"/>
      <c r="I738" s="360" t="s">
        <v>10217</v>
      </c>
      <c r="J738" s="361">
        <v>110</v>
      </c>
      <c r="K738" s="362" t="s">
        <v>38</v>
      </c>
      <c r="L738" s="363">
        <v>15</v>
      </c>
      <c r="M738" s="364">
        <v>1446</v>
      </c>
      <c r="N738" s="477"/>
      <c r="O738" s="281">
        <f t="shared" si="90"/>
        <v>0</v>
      </c>
      <c r="P738" s="365"/>
      <c r="Q738" s="282" t="s">
        <v>13902</v>
      </c>
      <c r="R738" s="283">
        <f t="shared" si="91"/>
        <v>96.4</v>
      </c>
    </row>
    <row r="739" spans="1:18" ht="25.5" x14ac:dyDescent="0.2">
      <c r="A739" s="468">
        <v>723</v>
      </c>
      <c r="B739" s="354">
        <v>10692</v>
      </c>
      <c r="C739" s="355" t="s">
        <v>9803</v>
      </c>
      <c r="D739" s="356"/>
      <c r="E739" s="482" t="s">
        <v>14400</v>
      </c>
      <c r="F739" s="483" t="s">
        <v>14401</v>
      </c>
      <c r="G739" s="359" t="str">
        <f t="shared" si="89"/>
        <v>фото1</v>
      </c>
      <c r="H739" s="359"/>
      <c r="I739" s="360" t="s">
        <v>9806</v>
      </c>
      <c r="J739" s="361">
        <v>100</v>
      </c>
      <c r="K739" s="362" t="s">
        <v>38</v>
      </c>
      <c r="L739" s="363">
        <v>15</v>
      </c>
      <c r="M739" s="364">
        <v>1446</v>
      </c>
      <c r="N739" s="477"/>
      <c r="O739" s="281">
        <f t="shared" si="90"/>
        <v>0</v>
      </c>
      <c r="P739" s="365"/>
      <c r="Q739" s="282" t="s">
        <v>13902</v>
      </c>
      <c r="R739" s="283">
        <f t="shared" si="91"/>
        <v>96.4</v>
      </c>
    </row>
    <row r="740" spans="1:18" ht="15.75" x14ac:dyDescent="0.2">
      <c r="A740" s="468">
        <v>724</v>
      </c>
      <c r="B740" s="354">
        <v>10693</v>
      </c>
      <c r="C740" s="355" t="s">
        <v>14236</v>
      </c>
      <c r="D740" s="356"/>
      <c r="E740" s="482" t="s">
        <v>14402</v>
      </c>
      <c r="F740" s="483" t="s">
        <v>14403</v>
      </c>
      <c r="G740" s="359" t="str">
        <f t="shared" si="89"/>
        <v>фото1</v>
      </c>
      <c r="H740" s="359"/>
      <c r="I740" s="360" t="s">
        <v>14404</v>
      </c>
      <c r="J740" s="361">
        <v>110</v>
      </c>
      <c r="K740" s="362" t="s">
        <v>38</v>
      </c>
      <c r="L740" s="363">
        <v>25</v>
      </c>
      <c r="M740" s="364">
        <v>1207</v>
      </c>
      <c r="N740" s="477"/>
      <c r="O740" s="281">
        <f t="shared" si="90"/>
        <v>0</v>
      </c>
      <c r="P740" s="365"/>
      <c r="Q740" s="282" t="s">
        <v>13902</v>
      </c>
      <c r="R740" s="283">
        <f t="shared" si="91"/>
        <v>48.28</v>
      </c>
    </row>
    <row r="741" spans="1:18" ht="15.75" x14ac:dyDescent="0.2">
      <c r="A741" s="468">
        <v>725</v>
      </c>
      <c r="B741" s="354">
        <v>10694</v>
      </c>
      <c r="C741" s="355" t="s">
        <v>14245</v>
      </c>
      <c r="D741" s="356"/>
      <c r="E741" s="482" t="s">
        <v>14405</v>
      </c>
      <c r="F741" s="483" t="s">
        <v>14406</v>
      </c>
      <c r="G741" s="359" t="str">
        <f t="shared" si="89"/>
        <v>фото1</v>
      </c>
      <c r="H741" s="359"/>
      <c r="I741" s="360" t="s">
        <v>14407</v>
      </c>
      <c r="J741" s="361">
        <v>110</v>
      </c>
      <c r="K741" s="362" t="s">
        <v>38</v>
      </c>
      <c r="L741" s="363">
        <v>25</v>
      </c>
      <c r="M741" s="364">
        <v>1207</v>
      </c>
      <c r="N741" s="477"/>
      <c r="O741" s="281">
        <f t="shared" si="90"/>
        <v>0</v>
      </c>
      <c r="P741" s="365"/>
      <c r="Q741" s="282" t="s">
        <v>13902</v>
      </c>
      <c r="R741" s="283">
        <f t="shared" si="91"/>
        <v>48.28</v>
      </c>
    </row>
    <row r="742" spans="1:18" ht="25.5" x14ac:dyDescent="0.2">
      <c r="A742" s="468">
        <v>726</v>
      </c>
      <c r="B742" s="354">
        <v>10695</v>
      </c>
      <c r="C742" s="355" t="s">
        <v>14249</v>
      </c>
      <c r="D742" s="356"/>
      <c r="E742" s="482" t="s">
        <v>14408</v>
      </c>
      <c r="F742" s="483" t="s">
        <v>14409</v>
      </c>
      <c r="G742" s="359" t="str">
        <f t="shared" si="89"/>
        <v>фото1</v>
      </c>
      <c r="H742" s="359"/>
      <c r="I742" s="360" t="s">
        <v>14410</v>
      </c>
      <c r="J742" s="361">
        <v>110</v>
      </c>
      <c r="K742" s="362" t="s">
        <v>38</v>
      </c>
      <c r="L742" s="363">
        <v>25</v>
      </c>
      <c r="M742" s="364">
        <v>1207</v>
      </c>
      <c r="N742" s="477"/>
      <c r="O742" s="281">
        <f t="shared" si="90"/>
        <v>0</v>
      </c>
      <c r="P742" s="365"/>
      <c r="Q742" s="282" t="s">
        <v>13902</v>
      </c>
      <c r="R742" s="283">
        <f t="shared" si="91"/>
        <v>48.28</v>
      </c>
    </row>
    <row r="743" spans="1:18" ht="15.75" x14ac:dyDescent="0.2">
      <c r="A743" s="468">
        <v>727</v>
      </c>
      <c r="B743" s="469"/>
      <c r="C743" s="469"/>
      <c r="D743" s="469"/>
      <c r="E743" s="478" t="s">
        <v>6128</v>
      </c>
      <c r="F743" s="478"/>
      <c r="G743" s="478"/>
      <c r="H743" s="478"/>
      <c r="I743" s="497"/>
      <c r="J743" s="498"/>
      <c r="K743" s="473"/>
      <c r="L743" s="474"/>
      <c r="M743" s="499"/>
      <c r="N743" s="500"/>
      <c r="O743" s="516"/>
      <c r="P743" s="516"/>
      <c r="Q743" s="516"/>
      <c r="R743" s="516"/>
    </row>
    <row r="744" spans="1:18" ht="38.25" x14ac:dyDescent="0.2">
      <c r="A744" s="468">
        <v>728</v>
      </c>
      <c r="B744" s="354">
        <v>2839</v>
      </c>
      <c r="C744" s="355" t="s">
        <v>6642</v>
      </c>
      <c r="D744" s="356"/>
      <c r="E744" s="357" t="s">
        <v>6129</v>
      </c>
      <c r="F744" s="358" t="s">
        <v>6130</v>
      </c>
      <c r="G744" s="359" t="str">
        <f t="shared" ref="G744:G773" si="92">HYPERLINK("http://www.gardenbulbs.ru/images/Lilium_CL/thumbnails/"&amp;C744&amp;".jpg","фото1")</f>
        <v>фото1</v>
      </c>
      <c r="H744" s="359"/>
      <c r="I744" s="360" t="s">
        <v>5645</v>
      </c>
      <c r="J744" s="361">
        <v>120</v>
      </c>
      <c r="K744" s="362" t="s">
        <v>38</v>
      </c>
      <c r="L744" s="363">
        <v>25</v>
      </c>
      <c r="M744" s="364">
        <v>834</v>
      </c>
      <c r="N744" s="477"/>
      <c r="O744" s="281">
        <f t="shared" ref="O744:O773" si="93">IF(ISERROR(M744*N744),0,M744*N744)</f>
        <v>0</v>
      </c>
      <c r="P744" s="365"/>
      <c r="Q744" s="282"/>
      <c r="R744" s="283">
        <f t="shared" ref="R744:R773" si="94">M744/L744</f>
        <v>33.36</v>
      </c>
    </row>
    <row r="745" spans="1:18" ht="38.25" x14ac:dyDescent="0.2">
      <c r="A745" s="468">
        <v>729</v>
      </c>
      <c r="B745" s="354">
        <v>9440</v>
      </c>
      <c r="C745" s="355" t="s">
        <v>10230</v>
      </c>
      <c r="D745" s="356"/>
      <c r="E745" s="357" t="s">
        <v>11853</v>
      </c>
      <c r="F745" s="358" t="s">
        <v>11854</v>
      </c>
      <c r="G745" s="359" t="str">
        <f t="shared" si="92"/>
        <v>фото1</v>
      </c>
      <c r="H745" s="359"/>
      <c r="I745" s="360" t="s">
        <v>11855</v>
      </c>
      <c r="J745" s="361">
        <v>140</v>
      </c>
      <c r="K745" s="362" t="s">
        <v>38</v>
      </c>
      <c r="L745" s="363">
        <v>25</v>
      </c>
      <c r="M745" s="364">
        <v>848</v>
      </c>
      <c r="N745" s="477"/>
      <c r="O745" s="281">
        <f t="shared" si="93"/>
        <v>0</v>
      </c>
      <c r="P745" s="365"/>
      <c r="Q745" s="282" t="s">
        <v>11622</v>
      </c>
      <c r="R745" s="283">
        <f t="shared" si="94"/>
        <v>33.92</v>
      </c>
    </row>
    <row r="746" spans="1:18" ht="25.5" x14ac:dyDescent="0.2">
      <c r="A746" s="468">
        <v>730</v>
      </c>
      <c r="B746" s="354">
        <v>9441</v>
      </c>
      <c r="C746" s="355" t="s">
        <v>14411</v>
      </c>
      <c r="D746" s="356"/>
      <c r="E746" s="357" t="s">
        <v>11856</v>
      </c>
      <c r="F746" s="358" t="s">
        <v>11857</v>
      </c>
      <c r="G746" s="359" t="str">
        <f t="shared" si="92"/>
        <v>фото1</v>
      </c>
      <c r="H746" s="359"/>
      <c r="I746" s="360" t="s">
        <v>11858</v>
      </c>
      <c r="J746" s="361">
        <v>120</v>
      </c>
      <c r="K746" s="362" t="s">
        <v>38</v>
      </c>
      <c r="L746" s="363">
        <v>25</v>
      </c>
      <c r="M746" s="364">
        <v>977</v>
      </c>
      <c r="N746" s="477"/>
      <c r="O746" s="281">
        <f t="shared" si="93"/>
        <v>0</v>
      </c>
      <c r="P746" s="365"/>
      <c r="Q746" s="282" t="s">
        <v>11622</v>
      </c>
      <c r="R746" s="283">
        <f t="shared" si="94"/>
        <v>39.08</v>
      </c>
    </row>
    <row r="747" spans="1:18" ht="25.5" x14ac:dyDescent="0.2">
      <c r="A747" s="468">
        <v>731</v>
      </c>
      <c r="B747" s="354">
        <v>9442</v>
      </c>
      <c r="C747" s="355" t="s">
        <v>6650</v>
      </c>
      <c r="D747" s="356"/>
      <c r="E747" s="357" t="s">
        <v>11859</v>
      </c>
      <c r="F747" s="358" t="s">
        <v>11860</v>
      </c>
      <c r="G747" s="359" t="str">
        <f t="shared" si="92"/>
        <v>фото1</v>
      </c>
      <c r="H747" s="359"/>
      <c r="I747" s="360" t="s">
        <v>11861</v>
      </c>
      <c r="J747" s="361">
        <v>110</v>
      </c>
      <c r="K747" s="362" t="s">
        <v>38</v>
      </c>
      <c r="L747" s="363">
        <v>25</v>
      </c>
      <c r="M747" s="364">
        <v>1058</v>
      </c>
      <c r="N747" s="477"/>
      <c r="O747" s="281">
        <f t="shared" si="93"/>
        <v>0</v>
      </c>
      <c r="P747" s="365"/>
      <c r="Q747" s="282" t="s">
        <v>11622</v>
      </c>
      <c r="R747" s="283">
        <f t="shared" si="94"/>
        <v>42.32</v>
      </c>
    </row>
    <row r="748" spans="1:18" ht="25.5" x14ac:dyDescent="0.2">
      <c r="A748" s="468">
        <v>732</v>
      </c>
      <c r="B748" s="354">
        <v>225</v>
      </c>
      <c r="C748" s="355" t="s">
        <v>6882</v>
      </c>
      <c r="D748" s="356"/>
      <c r="E748" s="357" t="s">
        <v>10395</v>
      </c>
      <c r="F748" s="358" t="s">
        <v>10396</v>
      </c>
      <c r="G748" s="359" t="str">
        <f t="shared" si="92"/>
        <v>фото1</v>
      </c>
      <c r="H748" s="359"/>
      <c r="I748" s="360" t="s">
        <v>6383</v>
      </c>
      <c r="J748" s="361">
        <v>110</v>
      </c>
      <c r="K748" s="362" t="s">
        <v>38</v>
      </c>
      <c r="L748" s="363">
        <v>25</v>
      </c>
      <c r="M748" s="364">
        <v>1043</v>
      </c>
      <c r="N748" s="477"/>
      <c r="O748" s="281">
        <f t="shared" si="93"/>
        <v>0</v>
      </c>
      <c r="P748" s="365"/>
      <c r="Q748" s="282"/>
      <c r="R748" s="283">
        <f t="shared" si="94"/>
        <v>41.72</v>
      </c>
    </row>
    <row r="749" spans="1:18" ht="38.25" x14ac:dyDescent="0.2">
      <c r="A749" s="468">
        <v>733</v>
      </c>
      <c r="B749" s="354">
        <v>9443</v>
      </c>
      <c r="C749" s="355" t="s">
        <v>9979</v>
      </c>
      <c r="D749" s="356"/>
      <c r="E749" s="357" t="s">
        <v>11862</v>
      </c>
      <c r="F749" s="358" t="s">
        <v>11863</v>
      </c>
      <c r="G749" s="359" t="str">
        <f t="shared" si="92"/>
        <v>фото1</v>
      </c>
      <c r="H749" s="359"/>
      <c r="I749" s="360" t="s">
        <v>6885</v>
      </c>
      <c r="J749" s="361">
        <v>110</v>
      </c>
      <c r="K749" s="362" t="s">
        <v>38</v>
      </c>
      <c r="L749" s="363">
        <v>25</v>
      </c>
      <c r="M749" s="364">
        <v>1192</v>
      </c>
      <c r="N749" s="477"/>
      <c r="O749" s="281">
        <f t="shared" si="93"/>
        <v>0</v>
      </c>
      <c r="P749" s="365"/>
      <c r="Q749" s="282" t="s">
        <v>11622</v>
      </c>
      <c r="R749" s="283">
        <f t="shared" si="94"/>
        <v>47.68</v>
      </c>
    </row>
    <row r="750" spans="1:18" ht="25.5" x14ac:dyDescent="0.2">
      <c r="A750" s="468">
        <v>734</v>
      </c>
      <c r="B750" s="354">
        <v>9444</v>
      </c>
      <c r="C750" s="355" t="s">
        <v>6655</v>
      </c>
      <c r="D750" s="356"/>
      <c r="E750" s="357" t="s">
        <v>11864</v>
      </c>
      <c r="F750" s="358" t="s">
        <v>11865</v>
      </c>
      <c r="G750" s="359" t="str">
        <f t="shared" si="92"/>
        <v>фото1</v>
      </c>
      <c r="H750" s="359"/>
      <c r="I750" s="360" t="s">
        <v>5678</v>
      </c>
      <c r="J750" s="361">
        <v>105</v>
      </c>
      <c r="K750" s="362" t="s">
        <v>38</v>
      </c>
      <c r="L750" s="363">
        <v>25</v>
      </c>
      <c r="M750" s="364">
        <v>1037</v>
      </c>
      <c r="N750" s="477"/>
      <c r="O750" s="281">
        <f t="shared" si="93"/>
        <v>0</v>
      </c>
      <c r="P750" s="365"/>
      <c r="Q750" s="282" t="s">
        <v>11622</v>
      </c>
      <c r="R750" s="283">
        <f t="shared" si="94"/>
        <v>41.48</v>
      </c>
    </row>
    <row r="751" spans="1:18" ht="25.5" x14ac:dyDescent="0.2">
      <c r="A751" s="468">
        <v>735</v>
      </c>
      <c r="B751" s="354">
        <v>1452</v>
      </c>
      <c r="C751" s="355" t="s">
        <v>6887</v>
      </c>
      <c r="D751" s="356"/>
      <c r="E751" s="357" t="s">
        <v>6131</v>
      </c>
      <c r="F751" s="358" t="s">
        <v>6132</v>
      </c>
      <c r="G751" s="359" t="str">
        <f t="shared" si="92"/>
        <v>фото1</v>
      </c>
      <c r="H751" s="359"/>
      <c r="I751" s="360" t="s">
        <v>5684</v>
      </c>
      <c r="J751" s="361">
        <v>120</v>
      </c>
      <c r="K751" s="362" t="s">
        <v>38</v>
      </c>
      <c r="L751" s="363">
        <v>25</v>
      </c>
      <c r="M751" s="364">
        <v>863</v>
      </c>
      <c r="N751" s="477"/>
      <c r="O751" s="281">
        <f t="shared" si="93"/>
        <v>0</v>
      </c>
      <c r="P751" s="365"/>
      <c r="Q751" s="282"/>
      <c r="R751" s="283">
        <f t="shared" si="94"/>
        <v>34.520000000000003</v>
      </c>
    </row>
    <row r="752" spans="1:18" ht="15.75" x14ac:dyDescent="0.2">
      <c r="A752" s="468">
        <v>736</v>
      </c>
      <c r="B752" s="354">
        <v>9446</v>
      </c>
      <c r="C752" s="355" t="s">
        <v>14412</v>
      </c>
      <c r="D752" s="356"/>
      <c r="E752" s="357" t="s">
        <v>11866</v>
      </c>
      <c r="F752" s="358" t="s">
        <v>11867</v>
      </c>
      <c r="G752" s="359" t="str">
        <f t="shared" si="92"/>
        <v>фото1</v>
      </c>
      <c r="H752" s="359"/>
      <c r="I752" s="360" t="s">
        <v>11868</v>
      </c>
      <c r="J752" s="361">
        <v>130</v>
      </c>
      <c r="K752" s="362" t="s">
        <v>38</v>
      </c>
      <c r="L752" s="363">
        <v>25</v>
      </c>
      <c r="M752" s="364">
        <v>977</v>
      </c>
      <c r="N752" s="477"/>
      <c r="O752" s="281">
        <f t="shared" si="93"/>
        <v>0</v>
      </c>
      <c r="P752" s="365"/>
      <c r="Q752" s="282" t="s">
        <v>11622</v>
      </c>
      <c r="R752" s="283">
        <f t="shared" si="94"/>
        <v>39.08</v>
      </c>
    </row>
    <row r="753" spans="1:18" ht="38.25" x14ac:dyDescent="0.2">
      <c r="A753" s="468">
        <v>737</v>
      </c>
      <c r="B753" s="354">
        <v>9447</v>
      </c>
      <c r="C753" s="355" t="s">
        <v>9816</v>
      </c>
      <c r="D753" s="356"/>
      <c r="E753" s="357" t="s">
        <v>11869</v>
      </c>
      <c r="F753" s="358" t="s">
        <v>11870</v>
      </c>
      <c r="G753" s="359" t="str">
        <f t="shared" si="92"/>
        <v>фото1</v>
      </c>
      <c r="H753" s="359"/>
      <c r="I753" s="360" t="s">
        <v>9819</v>
      </c>
      <c r="J753" s="361">
        <v>110</v>
      </c>
      <c r="K753" s="362" t="s">
        <v>38</v>
      </c>
      <c r="L753" s="363">
        <v>25</v>
      </c>
      <c r="M753" s="364">
        <v>1192</v>
      </c>
      <c r="N753" s="477"/>
      <c r="O753" s="281">
        <f t="shared" si="93"/>
        <v>0</v>
      </c>
      <c r="P753" s="365"/>
      <c r="Q753" s="282" t="s">
        <v>11622</v>
      </c>
      <c r="R753" s="283">
        <f t="shared" si="94"/>
        <v>47.68</v>
      </c>
    </row>
    <row r="754" spans="1:18" ht="15.75" x14ac:dyDescent="0.2">
      <c r="A754" s="468">
        <v>738</v>
      </c>
      <c r="B754" s="354">
        <v>9448</v>
      </c>
      <c r="C754" s="355" t="s">
        <v>9976</v>
      </c>
      <c r="D754" s="356"/>
      <c r="E754" s="357" t="s">
        <v>11871</v>
      </c>
      <c r="F754" s="358" t="s">
        <v>11872</v>
      </c>
      <c r="G754" s="359" t="str">
        <f t="shared" si="92"/>
        <v>фото1</v>
      </c>
      <c r="H754" s="359"/>
      <c r="I754" s="360" t="s">
        <v>11711</v>
      </c>
      <c r="J754" s="361">
        <v>120</v>
      </c>
      <c r="K754" s="362" t="s">
        <v>38</v>
      </c>
      <c r="L754" s="363">
        <v>25</v>
      </c>
      <c r="M754" s="364">
        <v>1132</v>
      </c>
      <c r="N754" s="477"/>
      <c r="O754" s="281">
        <f t="shared" si="93"/>
        <v>0</v>
      </c>
      <c r="P754" s="365"/>
      <c r="Q754" s="282" t="s">
        <v>11622</v>
      </c>
      <c r="R754" s="283">
        <f t="shared" si="94"/>
        <v>45.28</v>
      </c>
    </row>
    <row r="755" spans="1:18" ht="38.25" x14ac:dyDescent="0.2">
      <c r="A755" s="468">
        <v>739</v>
      </c>
      <c r="B755" s="354">
        <v>9449</v>
      </c>
      <c r="C755" s="355" t="s">
        <v>6665</v>
      </c>
      <c r="D755" s="356"/>
      <c r="E755" s="357" t="s">
        <v>11873</v>
      </c>
      <c r="F755" s="358" t="s">
        <v>11874</v>
      </c>
      <c r="G755" s="359" t="str">
        <f t="shared" si="92"/>
        <v>фото1</v>
      </c>
      <c r="H755" s="359"/>
      <c r="I755" s="360" t="s">
        <v>10254</v>
      </c>
      <c r="J755" s="361">
        <v>120</v>
      </c>
      <c r="K755" s="362" t="s">
        <v>38</v>
      </c>
      <c r="L755" s="363">
        <v>25</v>
      </c>
      <c r="M755" s="364">
        <v>1132</v>
      </c>
      <c r="N755" s="477"/>
      <c r="O755" s="281">
        <f t="shared" si="93"/>
        <v>0</v>
      </c>
      <c r="P755" s="365"/>
      <c r="Q755" s="282" t="s">
        <v>11622</v>
      </c>
      <c r="R755" s="283">
        <f t="shared" si="94"/>
        <v>45.28</v>
      </c>
    </row>
    <row r="756" spans="1:18" ht="25.5" x14ac:dyDescent="0.2">
      <c r="A756" s="468">
        <v>740</v>
      </c>
      <c r="B756" s="354">
        <v>9450</v>
      </c>
      <c r="C756" s="355" t="s">
        <v>10255</v>
      </c>
      <c r="D756" s="356"/>
      <c r="E756" s="357" t="s">
        <v>11875</v>
      </c>
      <c r="F756" s="358" t="s">
        <v>11876</v>
      </c>
      <c r="G756" s="359" t="str">
        <f t="shared" si="92"/>
        <v>фото1</v>
      </c>
      <c r="H756" s="359"/>
      <c r="I756" s="360" t="s">
        <v>10258</v>
      </c>
      <c r="J756" s="361">
        <v>120</v>
      </c>
      <c r="K756" s="362" t="s">
        <v>38</v>
      </c>
      <c r="L756" s="363">
        <v>25</v>
      </c>
      <c r="M756" s="364">
        <v>1192</v>
      </c>
      <c r="N756" s="477"/>
      <c r="O756" s="281">
        <f t="shared" si="93"/>
        <v>0</v>
      </c>
      <c r="P756" s="365"/>
      <c r="Q756" s="282" t="s">
        <v>11622</v>
      </c>
      <c r="R756" s="283">
        <f t="shared" si="94"/>
        <v>47.68</v>
      </c>
    </row>
    <row r="757" spans="1:18" ht="15.75" x14ac:dyDescent="0.2">
      <c r="A757" s="468">
        <v>741</v>
      </c>
      <c r="B757" s="354">
        <v>9451</v>
      </c>
      <c r="C757" s="355" t="s">
        <v>6901</v>
      </c>
      <c r="D757" s="356"/>
      <c r="E757" s="357" t="s">
        <v>11877</v>
      </c>
      <c r="F757" s="358" t="s">
        <v>11878</v>
      </c>
      <c r="G757" s="359" t="str">
        <f t="shared" si="92"/>
        <v>фото1</v>
      </c>
      <c r="H757" s="359"/>
      <c r="I757" s="360" t="s">
        <v>6393</v>
      </c>
      <c r="J757" s="361">
        <v>110</v>
      </c>
      <c r="K757" s="362" t="s">
        <v>38</v>
      </c>
      <c r="L757" s="363">
        <v>25</v>
      </c>
      <c r="M757" s="364">
        <v>1192</v>
      </c>
      <c r="N757" s="477"/>
      <c r="O757" s="281">
        <f t="shared" si="93"/>
        <v>0</v>
      </c>
      <c r="P757" s="365"/>
      <c r="Q757" s="282" t="s">
        <v>11622</v>
      </c>
      <c r="R757" s="283">
        <f t="shared" si="94"/>
        <v>47.68</v>
      </c>
    </row>
    <row r="758" spans="1:18" ht="25.5" x14ac:dyDescent="0.2">
      <c r="A758" s="468">
        <v>742</v>
      </c>
      <c r="B758" s="354">
        <v>9452</v>
      </c>
      <c r="C758" s="355" t="s">
        <v>10259</v>
      </c>
      <c r="D758" s="356"/>
      <c r="E758" s="357" t="s">
        <v>11879</v>
      </c>
      <c r="F758" s="358" t="s">
        <v>11880</v>
      </c>
      <c r="G758" s="359" t="str">
        <f t="shared" si="92"/>
        <v>фото1</v>
      </c>
      <c r="H758" s="359"/>
      <c r="I758" s="360" t="s">
        <v>11749</v>
      </c>
      <c r="J758" s="361">
        <v>130</v>
      </c>
      <c r="K758" s="362" t="s">
        <v>38</v>
      </c>
      <c r="L758" s="363">
        <v>25</v>
      </c>
      <c r="M758" s="364">
        <v>908</v>
      </c>
      <c r="N758" s="477"/>
      <c r="O758" s="281">
        <f t="shared" si="93"/>
        <v>0</v>
      </c>
      <c r="P758" s="365"/>
      <c r="Q758" s="282" t="s">
        <v>11622</v>
      </c>
      <c r="R758" s="283">
        <f t="shared" si="94"/>
        <v>36.32</v>
      </c>
    </row>
    <row r="759" spans="1:18" ht="38.25" x14ac:dyDescent="0.2">
      <c r="A759" s="468">
        <v>743</v>
      </c>
      <c r="B759" s="354">
        <v>9453</v>
      </c>
      <c r="C759" s="355" t="s">
        <v>10262</v>
      </c>
      <c r="D759" s="356"/>
      <c r="E759" s="357" t="s">
        <v>11881</v>
      </c>
      <c r="F759" s="358" t="s">
        <v>11882</v>
      </c>
      <c r="G759" s="359" t="str">
        <f t="shared" si="92"/>
        <v>фото1</v>
      </c>
      <c r="H759" s="359"/>
      <c r="I759" s="360" t="s">
        <v>10265</v>
      </c>
      <c r="J759" s="361">
        <v>120</v>
      </c>
      <c r="K759" s="362" t="s">
        <v>38</v>
      </c>
      <c r="L759" s="363">
        <v>25</v>
      </c>
      <c r="M759" s="364">
        <v>1192</v>
      </c>
      <c r="N759" s="477"/>
      <c r="O759" s="281">
        <f t="shared" si="93"/>
        <v>0</v>
      </c>
      <c r="P759" s="365"/>
      <c r="Q759" s="282" t="s">
        <v>11622</v>
      </c>
      <c r="R759" s="283">
        <f t="shared" si="94"/>
        <v>47.68</v>
      </c>
    </row>
    <row r="760" spans="1:18" ht="25.5" x14ac:dyDescent="0.2">
      <c r="A760" s="468">
        <v>744</v>
      </c>
      <c r="B760" s="354">
        <v>9454</v>
      </c>
      <c r="C760" s="355" t="s">
        <v>10266</v>
      </c>
      <c r="D760" s="356"/>
      <c r="E760" s="357" t="s">
        <v>11883</v>
      </c>
      <c r="F760" s="358" t="s">
        <v>11884</v>
      </c>
      <c r="G760" s="359" t="str">
        <f t="shared" si="92"/>
        <v>фото1</v>
      </c>
      <c r="H760" s="359"/>
      <c r="I760" s="360" t="s">
        <v>10269</v>
      </c>
      <c r="J760" s="361">
        <v>110</v>
      </c>
      <c r="K760" s="362" t="s">
        <v>38</v>
      </c>
      <c r="L760" s="363">
        <v>25</v>
      </c>
      <c r="M760" s="364">
        <v>1192</v>
      </c>
      <c r="N760" s="477"/>
      <c r="O760" s="281">
        <f t="shared" si="93"/>
        <v>0</v>
      </c>
      <c r="P760" s="365"/>
      <c r="Q760" s="282" t="s">
        <v>11622</v>
      </c>
      <c r="R760" s="283">
        <f t="shared" si="94"/>
        <v>47.68</v>
      </c>
    </row>
    <row r="761" spans="1:18" ht="25.5" x14ac:dyDescent="0.2">
      <c r="A761" s="468">
        <v>745</v>
      </c>
      <c r="B761" s="354">
        <v>9455</v>
      </c>
      <c r="C761" s="355" t="s">
        <v>6671</v>
      </c>
      <c r="D761" s="356"/>
      <c r="E761" s="357" t="s">
        <v>11885</v>
      </c>
      <c r="F761" s="358" t="s">
        <v>11886</v>
      </c>
      <c r="G761" s="359" t="str">
        <f t="shared" si="92"/>
        <v>фото1</v>
      </c>
      <c r="H761" s="359"/>
      <c r="I761" s="360" t="s">
        <v>5738</v>
      </c>
      <c r="J761" s="361">
        <v>100</v>
      </c>
      <c r="K761" s="362" t="s">
        <v>38</v>
      </c>
      <c r="L761" s="363">
        <v>25</v>
      </c>
      <c r="M761" s="364">
        <v>1043</v>
      </c>
      <c r="N761" s="477"/>
      <c r="O761" s="281">
        <f t="shared" si="93"/>
        <v>0</v>
      </c>
      <c r="P761" s="365"/>
      <c r="Q761" s="282" t="s">
        <v>11622</v>
      </c>
      <c r="R761" s="283">
        <f t="shared" si="94"/>
        <v>41.72</v>
      </c>
    </row>
    <row r="762" spans="1:18" ht="25.5" x14ac:dyDescent="0.2">
      <c r="A762" s="468">
        <v>746</v>
      </c>
      <c r="B762" s="354">
        <v>9456</v>
      </c>
      <c r="C762" s="355" t="s">
        <v>6673</v>
      </c>
      <c r="D762" s="356"/>
      <c r="E762" s="357" t="s">
        <v>11887</v>
      </c>
      <c r="F762" s="358" t="s">
        <v>11888</v>
      </c>
      <c r="G762" s="359" t="str">
        <f t="shared" si="92"/>
        <v>фото1</v>
      </c>
      <c r="H762" s="359"/>
      <c r="I762" s="360" t="s">
        <v>5744</v>
      </c>
      <c r="J762" s="361">
        <v>100</v>
      </c>
      <c r="K762" s="362" t="s">
        <v>38</v>
      </c>
      <c r="L762" s="363">
        <v>25</v>
      </c>
      <c r="M762" s="364">
        <v>977</v>
      </c>
      <c r="N762" s="477"/>
      <c r="O762" s="281">
        <f t="shared" si="93"/>
        <v>0</v>
      </c>
      <c r="P762" s="365"/>
      <c r="Q762" s="282" t="s">
        <v>11622</v>
      </c>
      <c r="R762" s="283">
        <f t="shared" si="94"/>
        <v>39.08</v>
      </c>
    </row>
    <row r="763" spans="1:18" ht="38.25" x14ac:dyDescent="0.2">
      <c r="A763" s="468">
        <v>747</v>
      </c>
      <c r="B763" s="354">
        <v>1470</v>
      </c>
      <c r="C763" s="355" t="s">
        <v>6677</v>
      </c>
      <c r="D763" s="356"/>
      <c r="E763" s="357" t="s">
        <v>6133</v>
      </c>
      <c r="F763" s="358" t="s">
        <v>6134</v>
      </c>
      <c r="G763" s="359" t="str">
        <f t="shared" si="92"/>
        <v>фото1</v>
      </c>
      <c r="H763" s="359"/>
      <c r="I763" s="360" t="s">
        <v>5756</v>
      </c>
      <c r="J763" s="361">
        <v>115</v>
      </c>
      <c r="K763" s="362" t="s">
        <v>38</v>
      </c>
      <c r="L763" s="363">
        <v>25</v>
      </c>
      <c r="M763" s="364">
        <v>863</v>
      </c>
      <c r="N763" s="477"/>
      <c r="O763" s="281">
        <f t="shared" si="93"/>
        <v>0</v>
      </c>
      <c r="P763" s="365"/>
      <c r="Q763" s="282"/>
      <c r="R763" s="283">
        <f t="shared" si="94"/>
        <v>34.520000000000003</v>
      </c>
    </row>
    <row r="764" spans="1:18" ht="25.5" x14ac:dyDescent="0.2">
      <c r="A764" s="468">
        <v>748</v>
      </c>
      <c r="B764" s="354">
        <v>9457</v>
      </c>
      <c r="C764" s="355" t="s">
        <v>6906</v>
      </c>
      <c r="D764" s="356"/>
      <c r="E764" s="357" t="s">
        <v>11889</v>
      </c>
      <c r="F764" s="358" t="s">
        <v>11890</v>
      </c>
      <c r="G764" s="359" t="str">
        <f t="shared" si="92"/>
        <v>фото1</v>
      </c>
      <c r="H764" s="359"/>
      <c r="I764" s="360" t="s">
        <v>5762</v>
      </c>
      <c r="J764" s="361">
        <v>130</v>
      </c>
      <c r="K764" s="362" t="s">
        <v>38</v>
      </c>
      <c r="L764" s="363">
        <v>25</v>
      </c>
      <c r="M764" s="364">
        <v>908</v>
      </c>
      <c r="N764" s="477"/>
      <c r="O764" s="281">
        <f t="shared" si="93"/>
        <v>0</v>
      </c>
      <c r="P764" s="365"/>
      <c r="Q764" s="282" t="s">
        <v>11622</v>
      </c>
      <c r="R764" s="283">
        <f t="shared" si="94"/>
        <v>36.32</v>
      </c>
    </row>
    <row r="765" spans="1:18" ht="25.5" x14ac:dyDescent="0.2">
      <c r="A765" s="468">
        <v>749</v>
      </c>
      <c r="B765" s="354">
        <v>9458</v>
      </c>
      <c r="C765" s="355" t="s">
        <v>6678</v>
      </c>
      <c r="D765" s="356"/>
      <c r="E765" s="357" t="s">
        <v>11891</v>
      </c>
      <c r="F765" s="358" t="s">
        <v>11892</v>
      </c>
      <c r="G765" s="359" t="str">
        <f t="shared" si="92"/>
        <v>фото1</v>
      </c>
      <c r="H765" s="359"/>
      <c r="I765" s="360" t="s">
        <v>5765</v>
      </c>
      <c r="J765" s="361">
        <v>80</v>
      </c>
      <c r="K765" s="362" t="s">
        <v>38</v>
      </c>
      <c r="L765" s="363">
        <v>25</v>
      </c>
      <c r="M765" s="364">
        <v>1446</v>
      </c>
      <c r="N765" s="477"/>
      <c r="O765" s="281">
        <f t="shared" si="93"/>
        <v>0</v>
      </c>
      <c r="P765" s="365"/>
      <c r="Q765" s="282" t="s">
        <v>11622</v>
      </c>
      <c r="R765" s="283">
        <f t="shared" si="94"/>
        <v>57.84</v>
      </c>
    </row>
    <row r="766" spans="1:18" ht="15.75" x14ac:dyDescent="0.2">
      <c r="A766" s="468">
        <v>750</v>
      </c>
      <c r="B766" s="354">
        <v>9459</v>
      </c>
      <c r="C766" s="355" t="s">
        <v>6679</v>
      </c>
      <c r="D766" s="356"/>
      <c r="E766" s="357" t="s">
        <v>11893</v>
      </c>
      <c r="F766" s="358" t="s">
        <v>11894</v>
      </c>
      <c r="G766" s="359" t="str">
        <f t="shared" si="92"/>
        <v>фото1</v>
      </c>
      <c r="H766" s="359"/>
      <c r="I766" s="360" t="s">
        <v>5768</v>
      </c>
      <c r="J766" s="361">
        <v>120</v>
      </c>
      <c r="K766" s="362" t="s">
        <v>38</v>
      </c>
      <c r="L766" s="363">
        <v>25</v>
      </c>
      <c r="M766" s="364">
        <v>893</v>
      </c>
      <c r="N766" s="477"/>
      <c r="O766" s="281">
        <f t="shared" si="93"/>
        <v>0</v>
      </c>
      <c r="P766" s="365"/>
      <c r="Q766" s="282" t="s">
        <v>11622</v>
      </c>
      <c r="R766" s="283">
        <f t="shared" si="94"/>
        <v>35.72</v>
      </c>
    </row>
    <row r="767" spans="1:18" ht="25.5" x14ac:dyDescent="0.2">
      <c r="A767" s="468">
        <v>751</v>
      </c>
      <c r="B767" s="354">
        <v>9460</v>
      </c>
      <c r="C767" s="355" t="s">
        <v>10290</v>
      </c>
      <c r="D767" s="356"/>
      <c r="E767" s="357" t="s">
        <v>11895</v>
      </c>
      <c r="F767" s="358" t="s">
        <v>11896</v>
      </c>
      <c r="G767" s="359" t="str">
        <f t="shared" si="92"/>
        <v>фото1</v>
      </c>
      <c r="H767" s="359"/>
      <c r="I767" s="360" t="s">
        <v>10293</v>
      </c>
      <c r="J767" s="361">
        <v>110</v>
      </c>
      <c r="K767" s="362" t="s">
        <v>38</v>
      </c>
      <c r="L767" s="363">
        <v>25</v>
      </c>
      <c r="M767" s="364">
        <v>1192</v>
      </c>
      <c r="N767" s="477"/>
      <c r="O767" s="281">
        <f t="shared" si="93"/>
        <v>0</v>
      </c>
      <c r="P767" s="365"/>
      <c r="Q767" s="282" t="s">
        <v>11622</v>
      </c>
      <c r="R767" s="283">
        <f t="shared" si="94"/>
        <v>47.68</v>
      </c>
    </row>
    <row r="768" spans="1:18" ht="25.5" x14ac:dyDescent="0.2">
      <c r="A768" s="468">
        <v>752</v>
      </c>
      <c r="B768" s="354">
        <v>1504</v>
      </c>
      <c r="C768" s="355" t="s">
        <v>6688</v>
      </c>
      <c r="D768" s="356"/>
      <c r="E768" s="357" t="s">
        <v>6135</v>
      </c>
      <c r="F768" s="358" t="s">
        <v>6136</v>
      </c>
      <c r="G768" s="359" t="str">
        <f t="shared" si="92"/>
        <v>фото1</v>
      </c>
      <c r="H768" s="359"/>
      <c r="I768" s="360" t="s">
        <v>5797</v>
      </c>
      <c r="J768" s="361">
        <v>110</v>
      </c>
      <c r="K768" s="362" t="s">
        <v>38</v>
      </c>
      <c r="L768" s="363">
        <v>25</v>
      </c>
      <c r="M768" s="364">
        <v>923</v>
      </c>
      <c r="N768" s="477"/>
      <c r="O768" s="281">
        <f t="shared" si="93"/>
        <v>0</v>
      </c>
      <c r="P768" s="365"/>
      <c r="Q768" s="282"/>
      <c r="R768" s="283">
        <f t="shared" si="94"/>
        <v>36.92</v>
      </c>
    </row>
    <row r="769" spans="1:18" ht="25.5" x14ac:dyDescent="0.2">
      <c r="A769" s="468">
        <v>753</v>
      </c>
      <c r="B769" s="354">
        <v>9461</v>
      </c>
      <c r="C769" s="355" t="s">
        <v>6688</v>
      </c>
      <c r="D769" s="356"/>
      <c r="E769" s="357" t="s">
        <v>11897</v>
      </c>
      <c r="F769" s="358" t="s">
        <v>11898</v>
      </c>
      <c r="G769" s="359" t="str">
        <f t="shared" si="92"/>
        <v>фото1</v>
      </c>
      <c r="H769" s="359"/>
      <c r="I769" s="360" t="s">
        <v>5797</v>
      </c>
      <c r="J769" s="361">
        <v>110</v>
      </c>
      <c r="K769" s="362" t="s">
        <v>11899</v>
      </c>
      <c r="L769" s="363">
        <v>25</v>
      </c>
      <c r="M769" s="364">
        <v>953</v>
      </c>
      <c r="N769" s="477"/>
      <c r="O769" s="281">
        <f t="shared" si="93"/>
        <v>0</v>
      </c>
      <c r="P769" s="365"/>
      <c r="Q769" s="282" t="s">
        <v>11622</v>
      </c>
      <c r="R769" s="283">
        <f t="shared" si="94"/>
        <v>38.119999999999997</v>
      </c>
    </row>
    <row r="770" spans="1:18" ht="25.5" x14ac:dyDescent="0.2">
      <c r="A770" s="468">
        <v>754</v>
      </c>
      <c r="B770" s="354">
        <v>9462</v>
      </c>
      <c r="C770" s="355" t="s">
        <v>10186</v>
      </c>
      <c r="D770" s="356"/>
      <c r="E770" s="357" t="s">
        <v>11900</v>
      </c>
      <c r="F770" s="358" t="s">
        <v>11901</v>
      </c>
      <c r="G770" s="359" t="str">
        <f t="shared" si="92"/>
        <v>фото1</v>
      </c>
      <c r="H770" s="359"/>
      <c r="I770" s="360" t="s">
        <v>10189</v>
      </c>
      <c r="J770" s="361">
        <v>90</v>
      </c>
      <c r="K770" s="362" t="s">
        <v>38</v>
      </c>
      <c r="L770" s="363">
        <v>25</v>
      </c>
      <c r="M770" s="364">
        <v>1356</v>
      </c>
      <c r="N770" s="477"/>
      <c r="O770" s="281">
        <f t="shared" si="93"/>
        <v>0</v>
      </c>
      <c r="P770" s="365"/>
      <c r="Q770" s="282" t="s">
        <v>11622</v>
      </c>
      <c r="R770" s="283">
        <f t="shared" si="94"/>
        <v>54.24</v>
      </c>
    </row>
    <row r="771" spans="1:18" ht="38.25" x14ac:dyDescent="0.2">
      <c r="A771" s="468">
        <v>755</v>
      </c>
      <c r="B771" s="354">
        <v>9463</v>
      </c>
      <c r="C771" s="355" t="s">
        <v>6690</v>
      </c>
      <c r="D771" s="356"/>
      <c r="E771" s="357" t="s">
        <v>11902</v>
      </c>
      <c r="F771" s="358" t="s">
        <v>11903</v>
      </c>
      <c r="G771" s="359" t="str">
        <f t="shared" si="92"/>
        <v>фото1</v>
      </c>
      <c r="H771" s="359"/>
      <c r="I771" s="360" t="s">
        <v>5802</v>
      </c>
      <c r="J771" s="361">
        <v>110</v>
      </c>
      <c r="K771" s="362" t="s">
        <v>38</v>
      </c>
      <c r="L771" s="363">
        <v>25</v>
      </c>
      <c r="M771" s="364">
        <v>777</v>
      </c>
      <c r="N771" s="477"/>
      <c r="O771" s="281">
        <f t="shared" si="93"/>
        <v>0</v>
      </c>
      <c r="P771" s="365"/>
      <c r="Q771" s="282" t="s">
        <v>11622</v>
      </c>
      <c r="R771" s="283">
        <f t="shared" si="94"/>
        <v>31.08</v>
      </c>
    </row>
    <row r="772" spans="1:18" ht="25.5" x14ac:dyDescent="0.2">
      <c r="A772" s="468">
        <v>756</v>
      </c>
      <c r="B772" s="354">
        <v>1509</v>
      </c>
      <c r="C772" s="355" t="s">
        <v>6691</v>
      </c>
      <c r="D772" s="356"/>
      <c r="E772" s="357" t="s">
        <v>6137</v>
      </c>
      <c r="F772" s="358" t="s">
        <v>6138</v>
      </c>
      <c r="G772" s="359" t="str">
        <f t="shared" si="92"/>
        <v>фото1</v>
      </c>
      <c r="H772" s="359"/>
      <c r="I772" s="360" t="s">
        <v>5805</v>
      </c>
      <c r="J772" s="361">
        <v>100</v>
      </c>
      <c r="K772" s="362" t="s">
        <v>38</v>
      </c>
      <c r="L772" s="363">
        <v>25</v>
      </c>
      <c r="M772" s="364">
        <v>1013</v>
      </c>
      <c r="N772" s="477"/>
      <c r="O772" s="281">
        <f t="shared" si="93"/>
        <v>0</v>
      </c>
      <c r="P772" s="365"/>
      <c r="Q772" s="282"/>
      <c r="R772" s="283">
        <f t="shared" si="94"/>
        <v>40.520000000000003</v>
      </c>
    </row>
    <row r="773" spans="1:18" ht="25.5" x14ac:dyDescent="0.2">
      <c r="A773" s="468">
        <v>757</v>
      </c>
      <c r="B773" s="354">
        <v>9464</v>
      </c>
      <c r="C773" s="355" t="s">
        <v>10000</v>
      </c>
      <c r="D773" s="356"/>
      <c r="E773" s="357" t="s">
        <v>11904</v>
      </c>
      <c r="F773" s="358" t="s">
        <v>11905</v>
      </c>
      <c r="G773" s="359" t="str">
        <f t="shared" si="92"/>
        <v>фото1</v>
      </c>
      <c r="H773" s="359"/>
      <c r="I773" s="360" t="s">
        <v>6981</v>
      </c>
      <c r="J773" s="361">
        <v>140</v>
      </c>
      <c r="K773" s="362" t="s">
        <v>38</v>
      </c>
      <c r="L773" s="363">
        <v>25</v>
      </c>
      <c r="M773" s="364">
        <v>1132</v>
      </c>
      <c r="N773" s="477"/>
      <c r="O773" s="281">
        <f t="shared" si="93"/>
        <v>0</v>
      </c>
      <c r="P773" s="365"/>
      <c r="Q773" s="282" t="s">
        <v>11622</v>
      </c>
      <c r="R773" s="283">
        <f t="shared" si="94"/>
        <v>45.28</v>
      </c>
    </row>
    <row r="774" spans="1:18" ht="15.75" x14ac:dyDescent="0.2">
      <c r="A774" s="468">
        <v>758</v>
      </c>
      <c r="B774" s="469"/>
      <c r="C774" s="469"/>
      <c r="D774" s="469"/>
      <c r="E774" s="478" t="s">
        <v>6139</v>
      </c>
      <c r="F774" s="478"/>
      <c r="G774" s="478"/>
      <c r="H774" s="478"/>
      <c r="I774" s="497"/>
      <c r="J774" s="498"/>
      <c r="K774" s="473"/>
      <c r="L774" s="474"/>
      <c r="M774" s="499"/>
      <c r="N774" s="500"/>
      <c r="O774" s="516"/>
      <c r="P774" s="516"/>
      <c r="Q774" s="516"/>
      <c r="R774" s="516"/>
    </row>
    <row r="775" spans="1:18" ht="15.75" x14ac:dyDescent="0.2">
      <c r="A775" s="468">
        <v>759</v>
      </c>
      <c r="B775" s="354">
        <v>9466</v>
      </c>
      <c r="C775" s="355" t="s">
        <v>6701</v>
      </c>
      <c r="D775" s="356"/>
      <c r="E775" s="357" t="s">
        <v>11906</v>
      </c>
      <c r="F775" s="358" t="s">
        <v>11907</v>
      </c>
      <c r="G775" s="359" t="str">
        <f t="shared" ref="G775:G777" si="95">HYPERLINK("http://www.gardenbulbs.ru/images/Lilium_CL/thumbnails/"&amp;C775&amp;".jpg","фото1")</f>
        <v>фото1</v>
      </c>
      <c r="H775" s="359"/>
      <c r="I775" s="360" t="s">
        <v>5838</v>
      </c>
      <c r="J775" s="361">
        <v>110</v>
      </c>
      <c r="K775" s="362" t="s">
        <v>38</v>
      </c>
      <c r="L775" s="363">
        <v>25</v>
      </c>
      <c r="M775" s="364">
        <v>1058</v>
      </c>
      <c r="N775" s="477"/>
      <c r="O775" s="281">
        <f t="shared" ref="O775:O777" si="96">IF(ISERROR(M775*N775),0,M775*N775)</f>
        <v>0</v>
      </c>
      <c r="P775" s="365"/>
      <c r="Q775" s="282" t="s">
        <v>11622</v>
      </c>
      <c r="R775" s="283">
        <f t="shared" ref="R775:R777" si="97">M775/L775</f>
        <v>42.32</v>
      </c>
    </row>
    <row r="776" spans="1:18" ht="15.75" x14ac:dyDescent="0.2">
      <c r="A776" s="468">
        <v>760</v>
      </c>
      <c r="B776" s="354">
        <v>9467</v>
      </c>
      <c r="C776" s="355" t="s">
        <v>6709</v>
      </c>
      <c r="D776" s="356"/>
      <c r="E776" s="357" t="s">
        <v>11908</v>
      </c>
      <c r="F776" s="358" t="s">
        <v>11909</v>
      </c>
      <c r="G776" s="359" t="str">
        <f t="shared" si="95"/>
        <v>фото1</v>
      </c>
      <c r="H776" s="359"/>
      <c r="I776" s="360" t="s">
        <v>5859</v>
      </c>
      <c r="J776" s="361">
        <v>120</v>
      </c>
      <c r="K776" s="362" t="s">
        <v>38</v>
      </c>
      <c r="L776" s="363">
        <v>25</v>
      </c>
      <c r="M776" s="364">
        <v>1700</v>
      </c>
      <c r="N776" s="477"/>
      <c r="O776" s="281">
        <f t="shared" si="96"/>
        <v>0</v>
      </c>
      <c r="P776" s="365"/>
      <c r="Q776" s="282" t="s">
        <v>11622</v>
      </c>
      <c r="R776" s="283">
        <f t="shared" si="97"/>
        <v>68</v>
      </c>
    </row>
    <row r="777" spans="1:18" ht="15.75" x14ac:dyDescent="0.2">
      <c r="A777" s="468">
        <v>761</v>
      </c>
      <c r="B777" s="354">
        <v>1522</v>
      </c>
      <c r="C777" s="355" t="s">
        <v>6707</v>
      </c>
      <c r="D777" s="356"/>
      <c r="E777" s="357" t="s">
        <v>6140</v>
      </c>
      <c r="F777" s="358" t="s">
        <v>6141</v>
      </c>
      <c r="G777" s="359" t="str">
        <f t="shared" si="95"/>
        <v>фото1</v>
      </c>
      <c r="H777" s="359"/>
      <c r="I777" s="360" t="s">
        <v>5853</v>
      </c>
      <c r="J777" s="361">
        <v>120</v>
      </c>
      <c r="K777" s="362" t="s">
        <v>38</v>
      </c>
      <c r="L777" s="363">
        <v>25</v>
      </c>
      <c r="M777" s="364">
        <v>729</v>
      </c>
      <c r="N777" s="477"/>
      <c r="O777" s="281">
        <f t="shared" si="96"/>
        <v>0</v>
      </c>
      <c r="P777" s="365"/>
      <c r="Q777" s="282"/>
      <c r="R777" s="283">
        <f t="shared" si="97"/>
        <v>29.16</v>
      </c>
    </row>
    <row r="778" spans="1:18" ht="15.75" x14ac:dyDescent="0.2">
      <c r="A778" s="468">
        <v>762</v>
      </c>
      <c r="B778" s="469"/>
      <c r="C778" s="469"/>
      <c r="D778" s="469"/>
      <c r="E778" s="478" t="s">
        <v>6142</v>
      </c>
      <c r="F778" s="484"/>
      <c r="G778" s="484"/>
      <c r="H778" s="484"/>
      <c r="I778" s="510"/>
      <c r="J778" s="484"/>
      <c r="K778" s="473"/>
      <c r="L778" s="474"/>
      <c r="M778" s="499"/>
      <c r="N778" s="500"/>
      <c r="O778" s="516"/>
      <c r="P778" s="516"/>
      <c r="Q778" s="516"/>
      <c r="R778" s="516"/>
    </row>
    <row r="779" spans="1:18" ht="25.5" x14ac:dyDescent="0.2">
      <c r="A779" s="468">
        <v>763</v>
      </c>
      <c r="B779" s="354">
        <v>188</v>
      </c>
      <c r="C779" s="355" t="s">
        <v>9989</v>
      </c>
      <c r="D779" s="356"/>
      <c r="E779" s="357" t="s">
        <v>10397</v>
      </c>
      <c r="F779" s="358" t="s">
        <v>10398</v>
      </c>
      <c r="G779" s="359" t="str">
        <f t="shared" ref="G779:G815" si="98">HYPERLINK("http://www.gardenbulbs.ru/images/Lilium_CL/thumbnails/"&amp;C779&amp;".jpg","фото1")</f>
        <v>фото1</v>
      </c>
      <c r="H779" s="359"/>
      <c r="I779" s="360" t="s">
        <v>6930</v>
      </c>
      <c r="J779" s="361">
        <v>100</v>
      </c>
      <c r="K779" s="362" t="s">
        <v>38</v>
      </c>
      <c r="L779" s="363">
        <v>25</v>
      </c>
      <c r="M779" s="364">
        <v>1013</v>
      </c>
      <c r="N779" s="477"/>
      <c r="O779" s="281">
        <f t="shared" ref="O779:O815" si="99">IF(ISERROR(M779*N779),0,M779*N779)</f>
        <v>0</v>
      </c>
      <c r="P779" s="365"/>
      <c r="Q779" s="282"/>
      <c r="R779" s="283">
        <f t="shared" ref="R779:R815" si="100">M779/L779</f>
        <v>40.520000000000003</v>
      </c>
    </row>
    <row r="780" spans="1:18" ht="25.5" x14ac:dyDescent="0.2">
      <c r="A780" s="468">
        <v>764</v>
      </c>
      <c r="B780" s="354">
        <v>9468</v>
      </c>
      <c r="C780" s="355" t="s">
        <v>6720</v>
      </c>
      <c r="D780" s="356"/>
      <c r="E780" s="357" t="s">
        <v>11910</v>
      </c>
      <c r="F780" s="358" t="s">
        <v>11911</v>
      </c>
      <c r="G780" s="359" t="str">
        <f t="shared" si="98"/>
        <v>фото1</v>
      </c>
      <c r="H780" s="359"/>
      <c r="I780" s="360" t="s">
        <v>5895</v>
      </c>
      <c r="J780" s="361">
        <v>110</v>
      </c>
      <c r="K780" s="362" t="s">
        <v>38</v>
      </c>
      <c r="L780" s="363">
        <v>25</v>
      </c>
      <c r="M780" s="364">
        <v>893</v>
      </c>
      <c r="N780" s="477"/>
      <c r="O780" s="281">
        <f t="shared" si="99"/>
        <v>0</v>
      </c>
      <c r="P780" s="365"/>
      <c r="Q780" s="282" t="s">
        <v>11622</v>
      </c>
      <c r="R780" s="283">
        <f t="shared" si="100"/>
        <v>35.72</v>
      </c>
    </row>
    <row r="781" spans="1:18" ht="25.5" x14ac:dyDescent="0.2">
      <c r="A781" s="468">
        <v>765</v>
      </c>
      <c r="B781" s="354">
        <v>9469</v>
      </c>
      <c r="C781" s="355" t="s">
        <v>6721</v>
      </c>
      <c r="D781" s="356"/>
      <c r="E781" s="357" t="s">
        <v>11912</v>
      </c>
      <c r="F781" s="358" t="s">
        <v>11913</v>
      </c>
      <c r="G781" s="359" t="str">
        <f t="shared" si="98"/>
        <v>фото1</v>
      </c>
      <c r="H781" s="359"/>
      <c r="I781" s="360" t="s">
        <v>5896</v>
      </c>
      <c r="J781" s="361">
        <v>120</v>
      </c>
      <c r="K781" s="362" t="s">
        <v>38</v>
      </c>
      <c r="L781" s="363">
        <v>25</v>
      </c>
      <c r="M781" s="364">
        <v>1356</v>
      </c>
      <c r="N781" s="477"/>
      <c r="O781" s="281">
        <f t="shared" si="99"/>
        <v>0</v>
      </c>
      <c r="P781" s="365"/>
      <c r="Q781" s="282" t="s">
        <v>11622</v>
      </c>
      <c r="R781" s="283">
        <f t="shared" si="100"/>
        <v>54.24</v>
      </c>
    </row>
    <row r="782" spans="1:18" ht="25.5" x14ac:dyDescent="0.2">
      <c r="A782" s="468">
        <v>766</v>
      </c>
      <c r="B782" s="354">
        <v>9470</v>
      </c>
      <c r="C782" s="355" t="s">
        <v>6723</v>
      </c>
      <c r="D782" s="356"/>
      <c r="E782" s="357" t="s">
        <v>11914</v>
      </c>
      <c r="F782" s="358" t="s">
        <v>11915</v>
      </c>
      <c r="G782" s="359" t="str">
        <f t="shared" si="98"/>
        <v>фото1</v>
      </c>
      <c r="H782" s="359"/>
      <c r="I782" s="360" t="s">
        <v>5902</v>
      </c>
      <c r="J782" s="361">
        <v>100</v>
      </c>
      <c r="K782" s="362" t="s">
        <v>38</v>
      </c>
      <c r="L782" s="363">
        <v>25</v>
      </c>
      <c r="M782" s="364">
        <v>1356</v>
      </c>
      <c r="N782" s="477"/>
      <c r="O782" s="281">
        <f t="shared" si="99"/>
        <v>0</v>
      </c>
      <c r="P782" s="365"/>
      <c r="Q782" s="282" t="s">
        <v>11622</v>
      </c>
      <c r="R782" s="283">
        <f t="shared" si="100"/>
        <v>54.24</v>
      </c>
    </row>
    <row r="783" spans="1:18" ht="25.5" x14ac:dyDescent="0.2">
      <c r="A783" s="468">
        <v>767</v>
      </c>
      <c r="B783" s="354">
        <v>9471</v>
      </c>
      <c r="C783" s="355" t="s">
        <v>6940</v>
      </c>
      <c r="D783" s="356"/>
      <c r="E783" s="357" t="s">
        <v>11916</v>
      </c>
      <c r="F783" s="358" t="s">
        <v>11917</v>
      </c>
      <c r="G783" s="359" t="str">
        <f t="shared" si="98"/>
        <v>фото1</v>
      </c>
      <c r="H783" s="359"/>
      <c r="I783" s="360" t="s">
        <v>5905</v>
      </c>
      <c r="J783" s="361">
        <v>120</v>
      </c>
      <c r="K783" s="362" t="s">
        <v>38</v>
      </c>
      <c r="L783" s="363">
        <v>25</v>
      </c>
      <c r="M783" s="364">
        <v>1058</v>
      </c>
      <c r="N783" s="477"/>
      <c r="O783" s="281">
        <f t="shared" si="99"/>
        <v>0</v>
      </c>
      <c r="P783" s="365"/>
      <c r="Q783" s="282" t="s">
        <v>11622</v>
      </c>
      <c r="R783" s="283">
        <f t="shared" si="100"/>
        <v>42.32</v>
      </c>
    </row>
    <row r="784" spans="1:18" ht="25.5" x14ac:dyDescent="0.2">
      <c r="A784" s="468">
        <v>768</v>
      </c>
      <c r="B784" s="354">
        <v>9472</v>
      </c>
      <c r="C784" s="355" t="s">
        <v>6725</v>
      </c>
      <c r="D784" s="356"/>
      <c r="E784" s="357" t="s">
        <v>11918</v>
      </c>
      <c r="F784" s="358" t="s">
        <v>11919</v>
      </c>
      <c r="G784" s="359" t="str">
        <f t="shared" si="98"/>
        <v>фото1</v>
      </c>
      <c r="H784" s="359"/>
      <c r="I784" s="360" t="s">
        <v>5910</v>
      </c>
      <c r="J784" s="361">
        <v>120</v>
      </c>
      <c r="K784" s="362" t="s">
        <v>38</v>
      </c>
      <c r="L784" s="363">
        <v>25</v>
      </c>
      <c r="M784" s="364">
        <v>983</v>
      </c>
      <c r="N784" s="477"/>
      <c r="O784" s="281">
        <f t="shared" si="99"/>
        <v>0</v>
      </c>
      <c r="P784" s="365"/>
      <c r="Q784" s="282" t="s">
        <v>11622</v>
      </c>
      <c r="R784" s="283">
        <f t="shared" si="100"/>
        <v>39.32</v>
      </c>
    </row>
    <row r="785" spans="1:18" ht="15.75" x14ac:dyDescent="0.2">
      <c r="A785" s="468">
        <v>769</v>
      </c>
      <c r="B785" s="354">
        <v>9473</v>
      </c>
      <c r="C785" s="355" t="s">
        <v>10324</v>
      </c>
      <c r="D785" s="356"/>
      <c r="E785" s="357" t="s">
        <v>11920</v>
      </c>
      <c r="F785" s="358" t="s">
        <v>11921</v>
      </c>
      <c r="G785" s="359" t="str">
        <f t="shared" si="98"/>
        <v>фото1</v>
      </c>
      <c r="H785" s="359"/>
      <c r="I785" s="360" t="s">
        <v>10327</v>
      </c>
      <c r="J785" s="361">
        <v>125</v>
      </c>
      <c r="K785" s="362" t="s">
        <v>38</v>
      </c>
      <c r="L785" s="363">
        <v>25</v>
      </c>
      <c r="M785" s="364">
        <v>893</v>
      </c>
      <c r="N785" s="477"/>
      <c r="O785" s="281">
        <f t="shared" si="99"/>
        <v>0</v>
      </c>
      <c r="P785" s="365"/>
      <c r="Q785" s="282" t="s">
        <v>11622</v>
      </c>
      <c r="R785" s="283">
        <f t="shared" si="100"/>
        <v>35.72</v>
      </c>
    </row>
    <row r="786" spans="1:18" ht="15.75" x14ac:dyDescent="0.2">
      <c r="A786" s="468">
        <v>770</v>
      </c>
      <c r="B786" s="354">
        <v>9474</v>
      </c>
      <c r="C786" s="355" t="s">
        <v>11922</v>
      </c>
      <c r="D786" s="356"/>
      <c r="E786" s="357" t="s">
        <v>11923</v>
      </c>
      <c r="F786" s="358" t="s">
        <v>11924</v>
      </c>
      <c r="G786" s="359" t="str">
        <f t="shared" si="98"/>
        <v>фото1</v>
      </c>
      <c r="H786" s="359"/>
      <c r="I786" s="360" t="s">
        <v>5917</v>
      </c>
      <c r="J786" s="361">
        <v>105</v>
      </c>
      <c r="K786" s="362" t="s">
        <v>38</v>
      </c>
      <c r="L786" s="363">
        <v>25</v>
      </c>
      <c r="M786" s="364">
        <v>878</v>
      </c>
      <c r="N786" s="477"/>
      <c r="O786" s="281">
        <f t="shared" si="99"/>
        <v>0</v>
      </c>
      <c r="P786" s="365"/>
      <c r="Q786" s="282" t="s">
        <v>11622</v>
      </c>
      <c r="R786" s="283">
        <f t="shared" si="100"/>
        <v>35.119999999999997</v>
      </c>
    </row>
    <row r="787" spans="1:18" ht="25.5" x14ac:dyDescent="0.2">
      <c r="A787" s="468">
        <v>771</v>
      </c>
      <c r="B787" s="354">
        <v>9475</v>
      </c>
      <c r="C787" s="355" t="s">
        <v>9993</v>
      </c>
      <c r="D787" s="356"/>
      <c r="E787" s="357" t="s">
        <v>11925</v>
      </c>
      <c r="F787" s="358" t="s">
        <v>11926</v>
      </c>
      <c r="G787" s="359" t="str">
        <f t="shared" si="98"/>
        <v>фото1</v>
      </c>
      <c r="H787" s="359"/>
      <c r="I787" s="360" t="s">
        <v>6947</v>
      </c>
      <c r="J787" s="361">
        <v>130</v>
      </c>
      <c r="K787" s="362" t="s">
        <v>11899</v>
      </c>
      <c r="L787" s="363">
        <v>25</v>
      </c>
      <c r="M787" s="364">
        <v>1073</v>
      </c>
      <c r="N787" s="477"/>
      <c r="O787" s="281">
        <f t="shared" si="99"/>
        <v>0</v>
      </c>
      <c r="P787" s="365"/>
      <c r="Q787" s="282" t="s">
        <v>11622</v>
      </c>
      <c r="R787" s="283">
        <f t="shared" si="100"/>
        <v>42.92</v>
      </c>
    </row>
    <row r="788" spans="1:18" ht="25.5" x14ac:dyDescent="0.2">
      <c r="A788" s="468">
        <v>772</v>
      </c>
      <c r="B788" s="354">
        <v>9476</v>
      </c>
      <c r="C788" s="355" t="s">
        <v>10339</v>
      </c>
      <c r="D788" s="356"/>
      <c r="E788" s="357" t="s">
        <v>11927</v>
      </c>
      <c r="F788" s="358" t="s">
        <v>11928</v>
      </c>
      <c r="G788" s="359" t="str">
        <f t="shared" si="98"/>
        <v>фото1</v>
      </c>
      <c r="H788" s="359"/>
      <c r="I788" s="360" t="s">
        <v>10342</v>
      </c>
      <c r="J788" s="361">
        <v>140</v>
      </c>
      <c r="K788" s="362" t="s">
        <v>38</v>
      </c>
      <c r="L788" s="363">
        <v>25</v>
      </c>
      <c r="M788" s="364">
        <v>983</v>
      </c>
      <c r="N788" s="477"/>
      <c r="O788" s="281">
        <f t="shared" si="99"/>
        <v>0</v>
      </c>
      <c r="P788" s="365"/>
      <c r="Q788" s="282" t="s">
        <v>11622</v>
      </c>
      <c r="R788" s="283">
        <f t="shared" si="100"/>
        <v>39.32</v>
      </c>
    </row>
    <row r="789" spans="1:18" ht="15.75" x14ac:dyDescent="0.2">
      <c r="A789" s="468">
        <v>773</v>
      </c>
      <c r="B789" s="354">
        <v>9477</v>
      </c>
      <c r="C789" s="355" t="s">
        <v>6949</v>
      </c>
      <c r="D789" s="356"/>
      <c r="E789" s="357" t="s">
        <v>11929</v>
      </c>
      <c r="F789" s="358" t="s">
        <v>11930</v>
      </c>
      <c r="G789" s="359" t="str">
        <f t="shared" si="98"/>
        <v>фото1</v>
      </c>
      <c r="H789" s="359"/>
      <c r="I789" s="360" t="s">
        <v>6442</v>
      </c>
      <c r="J789" s="361">
        <v>140</v>
      </c>
      <c r="K789" s="362" t="s">
        <v>38</v>
      </c>
      <c r="L789" s="363">
        <v>25</v>
      </c>
      <c r="M789" s="364">
        <v>983</v>
      </c>
      <c r="N789" s="477"/>
      <c r="O789" s="281">
        <f t="shared" si="99"/>
        <v>0</v>
      </c>
      <c r="P789" s="365"/>
      <c r="Q789" s="282" t="s">
        <v>11622</v>
      </c>
      <c r="R789" s="283">
        <f t="shared" si="100"/>
        <v>39.32</v>
      </c>
    </row>
    <row r="790" spans="1:18" ht="15.75" x14ac:dyDescent="0.2">
      <c r="A790" s="468">
        <v>774</v>
      </c>
      <c r="B790" s="354">
        <v>9478</v>
      </c>
      <c r="C790" s="355" t="s">
        <v>9994</v>
      </c>
      <c r="D790" s="356"/>
      <c r="E790" s="357" t="s">
        <v>11931</v>
      </c>
      <c r="F790" s="358" t="s">
        <v>11932</v>
      </c>
      <c r="G790" s="359" t="str">
        <f t="shared" si="98"/>
        <v>фото1</v>
      </c>
      <c r="H790" s="359"/>
      <c r="I790" s="360" t="s">
        <v>1278</v>
      </c>
      <c r="J790" s="361">
        <v>130</v>
      </c>
      <c r="K790" s="362" t="s">
        <v>38</v>
      </c>
      <c r="L790" s="363">
        <v>25</v>
      </c>
      <c r="M790" s="364">
        <v>1506</v>
      </c>
      <c r="N790" s="477"/>
      <c r="O790" s="281">
        <f t="shared" si="99"/>
        <v>0</v>
      </c>
      <c r="P790" s="365"/>
      <c r="Q790" s="282" t="s">
        <v>11622</v>
      </c>
      <c r="R790" s="283">
        <f t="shared" si="100"/>
        <v>60.24</v>
      </c>
    </row>
    <row r="791" spans="1:18" ht="15.75" x14ac:dyDescent="0.2">
      <c r="A791" s="468">
        <v>775</v>
      </c>
      <c r="B791" s="354">
        <v>10696</v>
      </c>
      <c r="C791" s="355" t="s">
        <v>6731</v>
      </c>
      <c r="D791" s="356"/>
      <c r="E791" s="482" t="s">
        <v>14413</v>
      </c>
      <c r="F791" s="483" t="s">
        <v>14414</v>
      </c>
      <c r="G791" s="359" t="str">
        <f t="shared" si="98"/>
        <v>фото1</v>
      </c>
      <c r="H791" s="359"/>
      <c r="I791" s="360" t="s">
        <v>5932</v>
      </c>
      <c r="J791" s="361">
        <v>140</v>
      </c>
      <c r="K791" s="362" t="s">
        <v>14415</v>
      </c>
      <c r="L791" s="363">
        <v>25</v>
      </c>
      <c r="M791" s="364">
        <v>1102</v>
      </c>
      <c r="N791" s="477"/>
      <c r="O791" s="281">
        <f t="shared" si="99"/>
        <v>0</v>
      </c>
      <c r="P791" s="365"/>
      <c r="Q791" s="282" t="s">
        <v>13902</v>
      </c>
      <c r="R791" s="283">
        <f t="shared" si="100"/>
        <v>44.08</v>
      </c>
    </row>
    <row r="792" spans="1:18" ht="25.5" x14ac:dyDescent="0.2">
      <c r="A792" s="468">
        <v>776</v>
      </c>
      <c r="B792" s="354">
        <v>2834</v>
      </c>
      <c r="C792" s="355" t="s">
        <v>6732</v>
      </c>
      <c r="D792" s="356"/>
      <c r="E792" s="357" t="s">
        <v>11933</v>
      </c>
      <c r="F792" s="358" t="s">
        <v>10399</v>
      </c>
      <c r="G792" s="359" t="str">
        <f t="shared" si="98"/>
        <v>фото1</v>
      </c>
      <c r="H792" s="359"/>
      <c r="I792" s="360" t="s">
        <v>5935</v>
      </c>
      <c r="J792" s="361">
        <v>120</v>
      </c>
      <c r="K792" s="362" t="s">
        <v>38</v>
      </c>
      <c r="L792" s="363">
        <v>25</v>
      </c>
      <c r="M792" s="364">
        <v>1073</v>
      </c>
      <c r="N792" s="477"/>
      <c r="O792" s="281">
        <f t="shared" si="99"/>
        <v>0</v>
      </c>
      <c r="P792" s="365"/>
      <c r="Q792" s="282"/>
      <c r="R792" s="283">
        <f t="shared" si="100"/>
        <v>42.92</v>
      </c>
    </row>
    <row r="793" spans="1:18" ht="15.75" x14ac:dyDescent="0.2">
      <c r="A793" s="468">
        <v>777</v>
      </c>
      <c r="B793" s="354">
        <v>9479</v>
      </c>
      <c r="C793" s="355" t="s">
        <v>6953</v>
      </c>
      <c r="D793" s="356"/>
      <c r="E793" s="357" t="s">
        <v>11934</v>
      </c>
      <c r="F793" s="358" t="s">
        <v>11935</v>
      </c>
      <c r="G793" s="359" t="str">
        <f t="shared" si="98"/>
        <v>фото1</v>
      </c>
      <c r="H793" s="359"/>
      <c r="I793" s="360" t="s">
        <v>772</v>
      </c>
      <c r="J793" s="361">
        <v>120</v>
      </c>
      <c r="K793" s="362" t="s">
        <v>38</v>
      </c>
      <c r="L793" s="363">
        <v>25</v>
      </c>
      <c r="M793" s="364">
        <v>759</v>
      </c>
      <c r="N793" s="477"/>
      <c r="O793" s="281">
        <f t="shared" si="99"/>
        <v>0</v>
      </c>
      <c r="P793" s="365"/>
      <c r="Q793" s="282" t="s">
        <v>11622</v>
      </c>
      <c r="R793" s="283">
        <f t="shared" si="100"/>
        <v>30.36</v>
      </c>
    </row>
    <row r="794" spans="1:18" ht="25.5" x14ac:dyDescent="0.2">
      <c r="A794" s="468">
        <v>778</v>
      </c>
      <c r="B794" s="354">
        <v>9480</v>
      </c>
      <c r="C794" s="355" t="s">
        <v>6955</v>
      </c>
      <c r="D794" s="356"/>
      <c r="E794" s="357" t="s">
        <v>11936</v>
      </c>
      <c r="F794" s="358" t="s">
        <v>11937</v>
      </c>
      <c r="G794" s="359" t="str">
        <f t="shared" si="98"/>
        <v>фото1</v>
      </c>
      <c r="H794" s="359"/>
      <c r="I794" s="360" t="s">
        <v>5941</v>
      </c>
      <c r="J794" s="361">
        <v>125</v>
      </c>
      <c r="K794" s="362" t="s">
        <v>38</v>
      </c>
      <c r="L794" s="363">
        <v>25</v>
      </c>
      <c r="M794" s="364">
        <v>983</v>
      </c>
      <c r="N794" s="477"/>
      <c r="O794" s="281">
        <f t="shared" si="99"/>
        <v>0</v>
      </c>
      <c r="P794" s="365"/>
      <c r="Q794" s="282" t="s">
        <v>11622</v>
      </c>
      <c r="R794" s="283">
        <f t="shared" si="100"/>
        <v>39.32</v>
      </c>
    </row>
    <row r="795" spans="1:18" ht="51" x14ac:dyDescent="0.2">
      <c r="A795" s="468">
        <v>779</v>
      </c>
      <c r="B795" s="354">
        <v>9481</v>
      </c>
      <c r="C795" s="355" t="s">
        <v>11938</v>
      </c>
      <c r="D795" s="356"/>
      <c r="E795" s="357" t="s">
        <v>11939</v>
      </c>
      <c r="F795" s="358" t="s">
        <v>11940</v>
      </c>
      <c r="G795" s="359" t="str">
        <f t="shared" si="98"/>
        <v>фото1</v>
      </c>
      <c r="H795" s="359"/>
      <c r="I795" s="360" t="s">
        <v>10351</v>
      </c>
      <c r="J795" s="361">
        <v>160</v>
      </c>
      <c r="K795" s="362" t="s">
        <v>38</v>
      </c>
      <c r="L795" s="363">
        <v>25</v>
      </c>
      <c r="M795" s="364">
        <v>983</v>
      </c>
      <c r="N795" s="477"/>
      <c r="O795" s="281">
        <f t="shared" si="99"/>
        <v>0</v>
      </c>
      <c r="P795" s="365"/>
      <c r="Q795" s="282" t="s">
        <v>11622</v>
      </c>
      <c r="R795" s="283">
        <f t="shared" si="100"/>
        <v>39.32</v>
      </c>
    </row>
    <row r="796" spans="1:18" ht="15.75" x14ac:dyDescent="0.2">
      <c r="A796" s="468">
        <v>780</v>
      </c>
      <c r="B796" s="354">
        <v>9482</v>
      </c>
      <c r="C796" s="355" t="s">
        <v>6734</v>
      </c>
      <c r="D796" s="356"/>
      <c r="E796" s="357" t="s">
        <v>11941</v>
      </c>
      <c r="F796" s="358" t="s">
        <v>11942</v>
      </c>
      <c r="G796" s="359" t="str">
        <f t="shared" si="98"/>
        <v>фото1</v>
      </c>
      <c r="H796" s="359"/>
      <c r="I796" s="360" t="s">
        <v>5944</v>
      </c>
      <c r="J796" s="361">
        <v>120</v>
      </c>
      <c r="K796" s="362" t="s">
        <v>38</v>
      </c>
      <c r="L796" s="363">
        <v>25</v>
      </c>
      <c r="M796" s="364">
        <v>1341</v>
      </c>
      <c r="N796" s="477"/>
      <c r="O796" s="281">
        <f t="shared" si="99"/>
        <v>0</v>
      </c>
      <c r="P796" s="365"/>
      <c r="Q796" s="282" t="s">
        <v>11622</v>
      </c>
      <c r="R796" s="283">
        <f t="shared" si="100"/>
        <v>53.64</v>
      </c>
    </row>
    <row r="797" spans="1:18" ht="38.25" x14ac:dyDescent="0.2">
      <c r="A797" s="468">
        <v>781</v>
      </c>
      <c r="B797" s="354">
        <v>9483</v>
      </c>
      <c r="C797" s="355" t="s">
        <v>10352</v>
      </c>
      <c r="D797" s="356"/>
      <c r="E797" s="357" t="s">
        <v>11943</v>
      </c>
      <c r="F797" s="358" t="s">
        <v>11944</v>
      </c>
      <c r="G797" s="359" t="str">
        <f t="shared" si="98"/>
        <v>фото1</v>
      </c>
      <c r="H797" s="359"/>
      <c r="I797" s="360" t="s">
        <v>11945</v>
      </c>
      <c r="J797" s="361">
        <v>180</v>
      </c>
      <c r="K797" s="362" t="s">
        <v>38</v>
      </c>
      <c r="L797" s="363">
        <v>25</v>
      </c>
      <c r="M797" s="364">
        <v>983</v>
      </c>
      <c r="N797" s="477"/>
      <c r="O797" s="281">
        <f t="shared" si="99"/>
        <v>0</v>
      </c>
      <c r="P797" s="365"/>
      <c r="Q797" s="282" t="s">
        <v>11622</v>
      </c>
      <c r="R797" s="283">
        <f t="shared" si="100"/>
        <v>39.32</v>
      </c>
    </row>
    <row r="798" spans="1:18" ht="25.5" x14ac:dyDescent="0.2">
      <c r="A798" s="468">
        <v>782</v>
      </c>
      <c r="B798" s="354">
        <v>9484</v>
      </c>
      <c r="C798" s="355" t="s">
        <v>9995</v>
      </c>
      <c r="D798" s="356"/>
      <c r="E798" s="357" t="s">
        <v>11946</v>
      </c>
      <c r="F798" s="358" t="s">
        <v>11947</v>
      </c>
      <c r="G798" s="359" t="str">
        <f t="shared" si="98"/>
        <v>фото1</v>
      </c>
      <c r="H798" s="359"/>
      <c r="I798" s="360" t="s">
        <v>6962</v>
      </c>
      <c r="J798" s="361">
        <v>130</v>
      </c>
      <c r="K798" s="362" t="s">
        <v>38</v>
      </c>
      <c r="L798" s="363">
        <v>25</v>
      </c>
      <c r="M798" s="364">
        <v>1073</v>
      </c>
      <c r="N798" s="477"/>
      <c r="O798" s="281">
        <f t="shared" si="99"/>
        <v>0</v>
      </c>
      <c r="P798" s="365"/>
      <c r="Q798" s="282" t="s">
        <v>11622</v>
      </c>
      <c r="R798" s="283">
        <f t="shared" si="100"/>
        <v>42.92</v>
      </c>
    </row>
    <row r="799" spans="1:18" ht="25.5" x14ac:dyDescent="0.2">
      <c r="A799" s="468">
        <v>783</v>
      </c>
      <c r="B799" s="354">
        <v>9485</v>
      </c>
      <c r="C799" s="355" t="s">
        <v>6736</v>
      </c>
      <c r="D799" s="356"/>
      <c r="E799" s="357" t="s">
        <v>11948</v>
      </c>
      <c r="F799" s="358" t="s">
        <v>11949</v>
      </c>
      <c r="G799" s="359" t="str">
        <f t="shared" si="98"/>
        <v>фото1</v>
      </c>
      <c r="H799" s="359"/>
      <c r="I799" s="360" t="s">
        <v>5950</v>
      </c>
      <c r="J799" s="361">
        <v>100</v>
      </c>
      <c r="K799" s="362" t="s">
        <v>38</v>
      </c>
      <c r="L799" s="363">
        <v>25</v>
      </c>
      <c r="M799" s="364">
        <v>983</v>
      </c>
      <c r="N799" s="477"/>
      <c r="O799" s="281">
        <f t="shared" si="99"/>
        <v>0</v>
      </c>
      <c r="P799" s="365"/>
      <c r="Q799" s="282" t="s">
        <v>11622</v>
      </c>
      <c r="R799" s="283">
        <f t="shared" si="100"/>
        <v>39.32</v>
      </c>
    </row>
    <row r="800" spans="1:18" ht="15.75" x14ac:dyDescent="0.2">
      <c r="A800" s="468">
        <v>784</v>
      </c>
      <c r="B800" s="354">
        <v>9486</v>
      </c>
      <c r="C800" s="355" t="s">
        <v>11803</v>
      </c>
      <c r="D800" s="356"/>
      <c r="E800" s="357" t="s">
        <v>11950</v>
      </c>
      <c r="F800" s="358" t="s">
        <v>11951</v>
      </c>
      <c r="G800" s="359" t="str">
        <f t="shared" si="98"/>
        <v>фото1</v>
      </c>
      <c r="H800" s="359"/>
      <c r="I800" s="360" t="s">
        <v>11806</v>
      </c>
      <c r="J800" s="361">
        <v>120</v>
      </c>
      <c r="K800" s="362" t="s">
        <v>38</v>
      </c>
      <c r="L800" s="363">
        <v>25</v>
      </c>
      <c r="M800" s="364">
        <v>983</v>
      </c>
      <c r="N800" s="477"/>
      <c r="O800" s="281">
        <f t="shared" si="99"/>
        <v>0</v>
      </c>
      <c r="P800" s="365"/>
      <c r="Q800" s="282" t="s">
        <v>11622</v>
      </c>
      <c r="R800" s="283">
        <f t="shared" si="100"/>
        <v>39.32</v>
      </c>
    </row>
    <row r="801" spans="1:18" ht="38.25" x14ac:dyDescent="0.2">
      <c r="A801" s="468">
        <v>785</v>
      </c>
      <c r="B801" s="354">
        <v>9487</v>
      </c>
      <c r="C801" s="355" t="s">
        <v>6739</v>
      </c>
      <c r="D801" s="356"/>
      <c r="E801" s="357" t="s">
        <v>11952</v>
      </c>
      <c r="F801" s="358" t="s">
        <v>11953</v>
      </c>
      <c r="G801" s="359" t="str">
        <f t="shared" si="98"/>
        <v>фото1</v>
      </c>
      <c r="H801" s="359"/>
      <c r="I801" s="360" t="s">
        <v>11807</v>
      </c>
      <c r="J801" s="361">
        <v>160</v>
      </c>
      <c r="K801" s="362" t="s">
        <v>38</v>
      </c>
      <c r="L801" s="363">
        <v>25</v>
      </c>
      <c r="M801" s="364">
        <v>983</v>
      </c>
      <c r="N801" s="477"/>
      <c r="O801" s="281">
        <f t="shared" si="99"/>
        <v>0</v>
      </c>
      <c r="P801" s="365"/>
      <c r="Q801" s="282" t="s">
        <v>11622</v>
      </c>
      <c r="R801" s="283">
        <f t="shared" si="100"/>
        <v>39.32</v>
      </c>
    </row>
    <row r="802" spans="1:18" ht="25.5" x14ac:dyDescent="0.2">
      <c r="A802" s="468">
        <v>786</v>
      </c>
      <c r="B802" s="354">
        <v>9488</v>
      </c>
      <c r="C802" s="355" t="s">
        <v>11954</v>
      </c>
      <c r="D802" s="356"/>
      <c r="E802" s="357" t="s">
        <v>11955</v>
      </c>
      <c r="F802" s="358" t="s">
        <v>11956</v>
      </c>
      <c r="G802" s="359" t="str">
        <f t="shared" si="98"/>
        <v>фото1</v>
      </c>
      <c r="H802" s="359"/>
      <c r="I802" s="360" t="s">
        <v>10367</v>
      </c>
      <c r="J802" s="361">
        <v>150</v>
      </c>
      <c r="K802" s="362" t="s">
        <v>38</v>
      </c>
      <c r="L802" s="363">
        <v>25</v>
      </c>
      <c r="M802" s="364">
        <v>983</v>
      </c>
      <c r="N802" s="477"/>
      <c r="O802" s="281">
        <f t="shared" si="99"/>
        <v>0</v>
      </c>
      <c r="P802" s="365"/>
      <c r="Q802" s="282" t="s">
        <v>11622</v>
      </c>
      <c r="R802" s="283">
        <f t="shared" si="100"/>
        <v>39.32</v>
      </c>
    </row>
    <row r="803" spans="1:18" ht="38.25" x14ac:dyDescent="0.2">
      <c r="A803" s="468">
        <v>787</v>
      </c>
      <c r="B803" s="354">
        <v>9489</v>
      </c>
      <c r="C803" s="355" t="s">
        <v>6743</v>
      </c>
      <c r="D803" s="356"/>
      <c r="E803" s="357" t="s">
        <v>11957</v>
      </c>
      <c r="F803" s="358" t="s">
        <v>11958</v>
      </c>
      <c r="G803" s="359" t="str">
        <f t="shared" si="98"/>
        <v>фото1</v>
      </c>
      <c r="H803" s="359"/>
      <c r="I803" s="360" t="s">
        <v>11808</v>
      </c>
      <c r="J803" s="361">
        <v>160</v>
      </c>
      <c r="K803" s="362" t="s">
        <v>38</v>
      </c>
      <c r="L803" s="363">
        <v>25</v>
      </c>
      <c r="M803" s="364">
        <v>983</v>
      </c>
      <c r="N803" s="477"/>
      <c r="O803" s="281">
        <f t="shared" si="99"/>
        <v>0</v>
      </c>
      <c r="P803" s="365"/>
      <c r="Q803" s="282" t="s">
        <v>11622</v>
      </c>
      <c r="R803" s="283">
        <f t="shared" si="100"/>
        <v>39.32</v>
      </c>
    </row>
    <row r="804" spans="1:18" ht="25.5" x14ac:dyDescent="0.2">
      <c r="A804" s="468">
        <v>788</v>
      </c>
      <c r="B804" s="354">
        <v>9490</v>
      </c>
      <c r="C804" s="355" t="s">
        <v>9998</v>
      </c>
      <c r="D804" s="356"/>
      <c r="E804" s="357" t="s">
        <v>11959</v>
      </c>
      <c r="F804" s="358" t="s">
        <v>11960</v>
      </c>
      <c r="G804" s="359" t="str">
        <f t="shared" si="98"/>
        <v>фото1</v>
      </c>
      <c r="H804" s="359"/>
      <c r="I804" s="360" t="s">
        <v>10368</v>
      </c>
      <c r="J804" s="361">
        <v>130</v>
      </c>
      <c r="K804" s="362" t="s">
        <v>38</v>
      </c>
      <c r="L804" s="363">
        <v>25</v>
      </c>
      <c r="M804" s="364">
        <v>1416</v>
      </c>
      <c r="N804" s="477"/>
      <c r="O804" s="281">
        <f t="shared" si="99"/>
        <v>0</v>
      </c>
      <c r="P804" s="365"/>
      <c r="Q804" s="282" t="s">
        <v>11622</v>
      </c>
      <c r="R804" s="283">
        <f t="shared" si="100"/>
        <v>56.64</v>
      </c>
    </row>
    <row r="805" spans="1:18" ht="25.5" x14ac:dyDescent="0.2">
      <c r="A805" s="468">
        <v>789</v>
      </c>
      <c r="B805" s="354">
        <v>9491</v>
      </c>
      <c r="C805" s="355" t="s">
        <v>6746</v>
      </c>
      <c r="D805" s="356"/>
      <c r="E805" s="357" t="s">
        <v>11961</v>
      </c>
      <c r="F805" s="358" t="s">
        <v>11962</v>
      </c>
      <c r="G805" s="359" t="str">
        <f t="shared" si="98"/>
        <v>фото1</v>
      </c>
      <c r="H805" s="359"/>
      <c r="I805" s="360" t="s">
        <v>5977</v>
      </c>
      <c r="J805" s="361">
        <v>160</v>
      </c>
      <c r="K805" s="362" t="s">
        <v>38</v>
      </c>
      <c r="L805" s="363">
        <v>25</v>
      </c>
      <c r="M805" s="364">
        <v>983</v>
      </c>
      <c r="N805" s="477"/>
      <c r="O805" s="281">
        <f t="shared" si="99"/>
        <v>0</v>
      </c>
      <c r="P805" s="365"/>
      <c r="Q805" s="282" t="s">
        <v>11622</v>
      </c>
      <c r="R805" s="283">
        <f t="shared" si="100"/>
        <v>39.32</v>
      </c>
    </row>
    <row r="806" spans="1:18" ht="25.5" x14ac:dyDescent="0.2">
      <c r="A806" s="468">
        <v>790</v>
      </c>
      <c r="B806" s="354">
        <v>9492</v>
      </c>
      <c r="C806" s="355" t="s">
        <v>6750</v>
      </c>
      <c r="D806" s="356"/>
      <c r="E806" s="357" t="s">
        <v>11963</v>
      </c>
      <c r="F806" s="358" t="s">
        <v>11964</v>
      </c>
      <c r="G806" s="359" t="str">
        <f t="shared" si="98"/>
        <v>фото1</v>
      </c>
      <c r="H806" s="359"/>
      <c r="I806" s="360" t="s">
        <v>5988</v>
      </c>
      <c r="J806" s="361">
        <v>120</v>
      </c>
      <c r="K806" s="362" t="s">
        <v>38</v>
      </c>
      <c r="L806" s="363">
        <v>25</v>
      </c>
      <c r="M806" s="364">
        <v>983</v>
      </c>
      <c r="N806" s="477"/>
      <c r="O806" s="281">
        <f t="shared" si="99"/>
        <v>0</v>
      </c>
      <c r="P806" s="365"/>
      <c r="Q806" s="282" t="s">
        <v>11622</v>
      </c>
      <c r="R806" s="283">
        <f t="shared" si="100"/>
        <v>39.32</v>
      </c>
    </row>
    <row r="807" spans="1:18" ht="15.75" x14ac:dyDescent="0.2">
      <c r="A807" s="468">
        <v>791</v>
      </c>
      <c r="B807" s="354">
        <v>9493</v>
      </c>
      <c r="C807" s="355" t="s">
        <v>6755</v>
      </c>
      <c r="D807" s="356"/>
      <c r="E807" s="357" t="s">
        <v>11965</v>
      </c>
      <c r="F807" s="358" t="s">
        <v>11966</v>
      </c>
      <c r="G807" s="359" t="str">
        <f t="shared" si="98"/>
        <v>фото1</v>
      </c>
      <c r="H807" s="359"/>
      <c r="I807" s="360" t="s">
        <v>6004</v>
      </c>
      <c r="J807" s="361">
        <v>100</v>
      </c>
      <c r="K807" s="362" t="s">
        <v>38</v>
      </c>
      <c r="L807" s="363">
        <v>25</v>
      </c>
      <c r="M807" s="364">
        <v>923</v>
      </c>
      <c r="N807" s="477"/>
      <c r="O807" s="281">
        <f t="shared" si="99"/>
        <v>0</v>
      </c>
      <c r="P807" s="365"/>
      <c r="Q807" s="282" t="s">
        <v>11622</v>
      </c>
      <c r="R807" s="283">
        <f t="shared" si="100"/>
        <v>36.92</v>
      </c>
    </row>
    <row r="808" spans="1:18" ht="15.75" x14ac:dyDescent="0.2">
      <c r="A808" s="468">
        <v>792</v>
      </c>
      <c r="B808" s="354">
        <v>9494</v>
      </c>
      <c r="C808" s="355" t="s">
        <v>6758</v>
      </c>
      <c r="D808" s="356"/>
      <c r="E808" s="357" t="s">
        <v>11967</v>
      </c>
      <c r="F808" s="358" t="s">
        <v>11968</v>
      </c>
      <c r="G808" s="359" t="str">
        <f t="shared" si="98"/>
        <v>фото1</v>
      </c>
      <c r="H808" s="359"/>
      <c r="I808" s="360" t="s">
        <v>6013</v>
      </c>
      <c r="J808" s="361">
        <v>140</v>
      </c>
      <c r="K808" s="362" t="s">
        <v>38</v>
      </c>
      <c r="L808" s="363">
        <v>25</v>
      </c>
      <c r="M808" s="364">
        <v>1058</v>
      </c>
      <c r="N808" s="477"/>
      <c r="O808" s="281">
        <f t="shared" si="99"/>
        <v>0</v>
      </c>
      <c r="P808" s="365"/>
      <c r="Q808" s="282" t="s">
        <v>11622</v>
      </c>
      <c r="R808" s="283">
        <f t="shared" si="100"/>
        <v>42.32</v>
      </c>
    </row>
    <row r="809" spans="1:18" ht="25.5" x14ac:dyDescent="0.2">
      <c r="A809" s="468">
        <v>793</v>
      </c>
      <c r="B809" s="354">
        <v>9495</v>
      </c>
      <c r="C809" s="355" t="s">
        <v>6760</v>
      </c>
      <c r="D809" s="356"/>
      <c r="E809" s="357" t="s">
        <v>11969</v>
      </c>
      <c r="F809" s="358" t="s">
        <v>11970</v>
      </c>
      <c r="G809" s="359" t="str">
        <f t="shared" si="98"/>
        <v>фото1</v>
      </c>
      <c r="H809" s="359"/>
      <c r="I809" s="360" t="s">
        <v>6019</v>
      </c>
      <c r="J809" s="361">
        <v>110</v>
      </c>
      <c r="K809" s="362" t="s">
        <v>38</v>
      </c>
      <c r="L809" s="363">
        <v>25</v>
      </c>
      <c r="M809" s="364">
        <v>1461</v>
      </c>
      <c r="N809" s="477"/>
      <c r="O809" s="281">
        <f t="shared" si="99"/>
        <v>0</v>
      </c>
      <c r="P809" s="365"/>
      <c r="Q809" s="282" t="s">
        <v>11622</v>
      </c>
      <c r="R809" s="283">
        <f t="shared" si="100"/>
        <v>58.44</v>
      </c>
    </row>
    <row r="810" spans="1:18" ht="15.75" x14ac:dyDescent="0.2">
      <c r="A810" s="468">
        <v>794</v>
      </c>
      <c r="B810" s="354">
        <v>9496</v>
      </c>
      <c r="C810" s="355" t="s">
        <v>6763</v>
      </c>
      <c r="D810" s="356"/>
      <c r="E810" s="357" t="s">
        <v>11971</v>
      </c>
      <c r="F810" s="358" t="s">
        <v>11972</v>
      </c>
      <c r="G810" s="359" t="str">
        <f t="shared" si="98"/>
        <v>фото1</v>
      </c>
      <c r="H810" s="359"/>
      <c r="I810" s="360" t="s">
        <v>6028</v>
      </c>
      <c r="J810" s="361">
        <v>110</v>
      </c>
      <c r="K810" s="362" t="s">
        <v>38</v>
      </c>
      <c r="L810" s="363">
        <v>25</v>
      </c>
      <c r="M810" s="364">
        <v>1132</v>
      </c>
      <c r="N810" s="477"/>
      <c r="O810" s="281">
        <f t="shared" si="99"/>
        <v>0</v>
      </c>
      <c r="P810" s="365"/>
      <c r="Q810" s="282" t="s">
        <v>11622</v>
      </c>
      <c r="R810" s="283">
        <f t="shared" si="100"/>
        <v>45.28</v>
      </c>
    </row>
    <row r="811" spans="1:18" ht="15.75" x14ac:dyDescent="0.2">
      <c r="A811" s="468">
        <v>795</v>
      </c>
      <c r="B811" s="354">
        <v>9497</v>
      </c>
      <c r="C811" s="355" t="s">
        <v>9875</v>
      </c>
      <c r="D811" s="356"/>
      <c r="E811" s="357" t="s">
        <v>11973</v>
      </c>
      <c r="F811" s="358" t="s">
        <v>11974</v>
      </c>
      <c r="G811" s="359" t="str">
        <f t="shared" si="98"/>
        <v>фото1</v>
      </c>
      <c r="H811" s="359"/>
      <c r="I811" s="360" t="s">
        <v>9878</v>
      </c>
      <c r="J811" s="361">
        <v>130</v>
      </c>
      <c r="K811" s="362" t="s">
        <v>38</v>
      </c>
      <c r="L811" s="363">
        <v>25</v>
      </c>
      <c r="M811" s="364">
        <v>1087</v>
      </c>
      <c r="N811" s="477"/>
      <c r="O811" s="281">
        <f t="shared" si="99"/>
        <v>0</v>
      </c>
      <c r="P811" s="365"/>
      <c r="Q811" s="282" t="s">
        <v>11622</v>
      </c>
      <c r="R811" s="283">
        <f t="shared" si="100"/>
        <v>43.48</v>
      </c>
    </row>
    <row r="812" spans="1:18" ht="25.5" x14ac:dyDescent="0.2">
      <c r="A812" s="468">
        <v>796</v>
      </c>
      <c r="B812" s="354">
        <v>9465</v>
      </c>
      <c r="C812" s="355" t="s">
        <v>10381</v>
      </c>
      <c r="D812" s="356"/>
      <c r="E812" s="357" t="s">
        <v>11975</v>
      </c>
      <c r="F812" s="358" t="s">
        <v>11976</v>
      </c>
      <c r="G812" s="359" t="str">
        <f t="shared" si="98"/>
        <v>фото1</v>
      </c>
      <c r="H812" s="359"/>
      <c r="I812" s="360" t="s">
        <v>11815</v>
      </c>
      <c r="J812" s="361">
        <v>120</v>
      </c>
      <c r="K812" s="362" t="s">
        <v>38</v>
      </c>
      <c r="L812" s="363">
        <v>25</v>
      </c>
      <c r="M812" s="364">
        <v>998</v>
      </c>
      <c r="N812" s="477"/>
      <c r="O812" s="281">
        <f t="shared" si="99"/>
        <v>0</v>
      </c>
      <c r="P812" s="365"/>
      <c r="Q812" s="282" t="s">
        <v>11622</v>
      </c>
      <c r="R812" s="283">
        <f t="shared" si="100"/>
        <v>39.92</v>
      </c>
    </row>
    <row r="813" spans="1:18" ht="15.75" x14ac:dyDescent="0.2">
      <c r="A813" s="468">
        <v>797</v>
      </c>
      <c r="B813" s="354">
        <v>1449</v>
      </c>
      <c r="C813" s="355" t="s">
        <v>6764</v>
      </c>
      <c r="D813" s="356"/>
      <c r="E813" s="357" t="s">
        <v>10400</v>
      </c>
      <c r="F813" s="358" t="s">
        <v>10401</v>
      </c>
      <c r="G813" s="359" t="str">
        <f t="shared" si="98"/>
        <v>фото1</v>
      </c>
      <c r="H813" s="359"/>
      <c r="I813" s="360" t="s">
        <v>6031</v>
      </c>
      <c r="J813" s="361">
        <v>105</v>
      </c>
      <c r="K813" s="362" t="s">
        <v>38</v>
      </c>
      <c r="L813" s="363">
        <v>25</v>
      </c>
      <c r="M813" s="364">
        <v>1013</v>
      </c>
      <c r="N813" s="477"/>
      <c r="O813" s="281">
        <f t="shared" si="99"/>
        <v>0</v>
      </c>
      <c r="P813" s="365"/>
      <c r="Q813" s="282"/>
      <c r="R813" s="283">
        <f t="shared" si="100"/>
        <v>40.520000000000003</v>
      </c>
    </row>
    <row r="814" spans="1:18" ht="15.75" x14ac:dyDescent="0.2">
      <c r="A814" s="468">
        <v>798</v>
      </c>
      <c r="B814" s="354">
        <v>9498</v>
      </c>
      <c r="C814" s="355" t="s">
        <v>6982</v>
      </c>
      <c r="D814" s="356"/>
      <c r="E814" s="357" t="s">
        <v>11977</v>
      </c>
      <c r="F814" s="358" t="s">
        <v>11978</v>
      </c>
      <c r="G814" s="359" t="str">
        <f t="shared" si="98"/>
        <v>фото1</v>
      </c>
      <c r="H814" s="359"/>
      <c r="I814" s="360" t="s">
        <v>5735</v>
      </c>
      <c r="J814" s="361">
        <v>110</v>
      </c>
      <c r="K814" s="362" t="s">
        <v>38</v>
      </c>
      <c r="L814" s="363">
        <v>25</v>
      </c>
      <c r="M814" s="364">
        <v>759</v>
      </c>
      <c r="N814" s="477"/>
      <c r="O814" s="281">
        <f t="shared" si="99"/>
        <v>0</v>
      </c>
      <c r="P814" s="365"/>
      <c r="Q814" s="282" t="s">
        <v>11622</v>
      </c>
      <c r="R814" s="283">
        <f t="shared" si="100"/>
        <v>30.36</v>
      </c>
    </row>
    <row r="815" spans="1:18" ht="15.75" x14ac:dyDescent="0.2">
      <c r="A815" s="468">
        <v>799</v>
      </c>
      <c r="B815" s="354">
        <v>9499</v>
      </c>
      <c r="C815" s="355" t="s">
        <v>6983</v>
      </c>
      <c r="D815" s="356"/>
      <c r="E815" s="357" t="s">
        <v>11979</v>
      </c>
      <c r="F815" s="358" t="s">
        <v>11980</v>
      </c>
      <c r="G815" s="359" t="str">
        <f t="shared" si="98"/>
        <v>фото1</v>
      </c>
      <c r="H815" s="359"/>
      <c r="I815" s="360" t="s">
        <v>978</v>
      </c>
      <c r="J815" s="361">
        <v>130</v>
      </c>
      <c r="K815" s="362" t="s">
        <v>38</v>
      </c>
      <c r="L815" s="363">
        <v>25</v>
      </c>
      <c r="M815" s="364">
        <v>1282</v>
      </c>
      <c r="N815" s="477"/>
      <c r="O815" s="281">
        <f t="shared" si="99"/>
        <v>0</v>
      </c>
      <c r="P815" s="365"/>
      <c r="Q815" s="282" t="s">
        <v>11622</v>
      </c>
      <c r="R815" s="283">
        <f t="shared" si="100"/>
        <v>51.28</v>
      </c>
    </row>
    <row r="816" spans="1:18" ht="18.75" x14ac:dyDescent="0.3">
      <c r="A816" s="653"/>
      <c r="B816" s="653"/>
      <c r="C816" s="230"/>
      <c r="D816" s="230"/>
      <c r="E816" s="654"/>
      <c r="F816" s="655"/>
      <c r="G816" s="656"/>
      <c r="H816" s="656"/>
      <c r="I816" s="657"/>
      <c r="J816" s="658"/>
      <c r="K816" s="659"/>
      <c r="L816" s="660"/>
      <c r="M816" s="657"/>
      <c r="N816" s="661"/>
      <c r="O816" s="271"/>
      <c r="P816" s="227"/>
      <c r="Q816" s="270"/>
      <c r="R816" s="236"/>
    </row>
    <row r="817" spans="1:18" ht="12" customHeight="1" x14ac:dyDescent="0.3">
      <c r="A817" s="653"/>
      <c r="B817" s="402" t="s">
        <v>11982</v>
      </c>
      <c r="C817" s="230"/>
      <c r="D817" s="230"/>
      <c r="E817" s="654"/>
      <c r="F817" s="655"/>
      <c r="G817" s="656"/>
      <c r="H817" s="656"/>
      <c r="I817" s="657"/>
      <c r="J817" s="658"/>
      <c r="K817" s="659"/>
      <c r="L817" s="660"/>
      <c r="M817" s="657"/>
      <c r="N817" s="661"/>
      <c r="O817" s="271"/>
      <c r="P817" s="227"/>
      <c r="Q817" s="270"/>
      <c r="R817" s="236"/>
    </row>
    <row r="818" spans="1:18" ht="12" customHeight="1" x14ac:dyDescent="0.3">
      <c r="A818" s="653"/>
      <c r="B818" s="402" t="s">
        <v>11615</v>
      </c>
      <c r="C818" s="230"/>
      <c r="D818" s="230"/>
      <c r="E818" s="654"/>
      <c r="F818" s="655"/>
      <c r="G818" s="656"/>
      <c r="H818" s="656"/>
      <c r="I818" s="657"/>
      <c r="J818" s="658"/>
      <c r="K818" s="659"/>
      <c r="L818" s="660"/>
      <c r="M818" s="657"/>
      <c r="N818" s="661"/>
      <c r="O818" s="271"/>
      <c r="P818" s="227"/>
      <c r="Q818" s="270"/>
      <c r="R818" s="236"/>
    </row>
    <row r="819" spans="1:18" ht="12" customHeight="1" x14ac:dyDescent="0.3">
      <c r="A819" s="653"/>
      <c r="B819" s="402" t="s">
        <v>11983</v>
      </c>
      <c r="C819" s="230"/>
      <c r="D819" s="230"/>
      <c r="E819" s="654"/>
      <c r="F819" s="655"/>
      <c r="G819" s="656"/>
      <c r="H819" s="656"/>
      <c r="I819" s="657"/>
      <c r="J819" s="658"/>
      <c r="K819" s="659"/>
      <c r="L819" s="660"/>
      <c r="M819" s="657"/>
      <c r="N819" s="661"/>
      <c r="O819" s="271"/>
      <c r="P819" s="227"/>
      <c r="Q819" s="270"/>
      <c r="R819" s="236"/>
    </row>
    <row r="820" spans="1:18" x14ac:dyDescent="0.2">
      <c r="A820" s="641"/>
      <c r="B820" s="641"/>
      <c r="C820" s="606"/>
      <c r="D820" s="606"/>
      <c r="E820" s="645"/>
      <c r="F820" s="646"/>
      <c r="G820" s="647"/>
      <c r="H820" s="647"/>
      <c r="I820" s="623"/>
      <c r="J820" s="607"/>
      <c r="K820" s="612"/>
      <c r="L820" s="662"/>
      <c r="M820" s="623"/>
      <c r="N820" s="617"/>
    </row>
  </sheetData>
  <sheetProtection sort="0" autoFilter="0"/>
  <protectedRanges>
    <protectedRange sqref="M4 N4" name="Диапазон1_3_1"/>
  </protectedRanges>
  <autoFilter ref="B16:Q642"/>
  <dataConsolidate/>
  <mergeCells count="25">
    <mergeCell ref="A13:A15"/>
    <mergeCell ref="B13:B15"/>
    <mergeCell ref="C13:C15"/>
    <mergeCell ref="E13:F15"/>
    <mergeCell ref="G13:H15"/>
    <mergeCell ref="P4:S10"/>
    <mergeCell ref="L6:N7"/>
    <mergeCell ref="E9:I11"/>
    <mergeCell ref="M11:N11"/>
    <mergeCell ref="L13:M13"/>
    <mergeCell ref="M9:N10"/>
    <mergeCell ref="I13:I15"/>
    <mergeCell ref="J13:J15"/>
    <mergeCell ref="K13:K15"/>
    <mergeCell ref="N13:N15"/>
    <mergeCell ref="O13:O15"/>
    <mergeCell ref="P13:P15"/>
    <mergeCell ref="Q13:Q15"/>
    <mergeCell ref="L14:M14"/>
    <mergeCell ref="L1:N1"/>
    <mergeCell ref="E2:I2"/>
    <mergeCell ref="L2:N4"/>
    <mergeCell ref="E3:I3"/>
    <mergeCell ref="E4:K5"/>
    <mergeCell ref="L5:N5"/>
  </mergeCells>
  <conditionalFormatting sqref="Q17:Q200 Q206 Q211 Q316 Q337 Q344 Q372 Q500 Q506 Q515 Q529 Q531 Q534 Q545 Q555 Q675 Q686 Q702 Q708 Q734:Q735 Q743 Q774 Q778">
    <cfRule type="containsText" dxfId="149" priority="120" stopIfTrue="1" operator="containsText" text="нов19">
      <formula>NOT(ISERROR(SEARCH("нов19",Q17)))</formula>
    </cfRule>
  </conditionalFormatting>
  <conditionalFormatting sqref="E344">
    <cfRule type="duplicateValues" dxfId="148" priority="119"/>
  </conditionalFormatting>
  <conditionalFormatting sqref="E735">
    <cfRule type="duplicateValues" dxfId="147" priority="118"/>
  </conditionalFormatting>
  <conditionalFormatting sqref="E192">
    <cfRule type="duplicateValues" dxfId="146" priority="117"/>
  </conditionalFormatting>
  <conditionalFormatting sqref="B17:D17 B42:D42 B60:D60 B83:D83 B117:D117 B157:D157 B192:D192 B200:D200 B316:D316 B337:D337 B344:D344 B372:D372 B500:D500 B531:D531 B545:D545 B555:D555 B675:D675 B686:D686 B702:D702 B708:D708 B734:D735 B743:D743 B774:D774 B778:D778 B89:D89 B206:D206 B211:D211 B506:D506 B515:D515 B529:D529 B534:D534">
    <cfRule type="duplicateValues" dxfId="145" priority="121"/>
  </conditionalFormatting>
  <conditionalFormatting sqref="E778 E702 E774 E316 E337 E17 E555 E743 E42 E372 E60 E117 E157 E734 E686 E675 E545 E708 E200 E500 E83 E89 E206 E211 E506 E515 E529 E531 E534">
    <cfRule type="duplicateValues" dxfId="144" priority="122"/>
  </conditionalFormatting>
  <conditionalFormatting sqref="R18:R41">
    <cfRule type="cellIs" dxfId="143" priority="116" stopIfTrue="1" operator="equal">
      <formula>0</formula>
    </cfRule>
  </conditionalFormatting>
  <conditionalFormatting sqref="E18:E41">
    <cfRule type="duplicateValues" dxfId="142" priority="115"/>
  </conditionalFormatting>
  <conditionalFormatting sqref="P18:P41">
    <cfRule type="duplicateValues" dxfId="141" priority="114"/>
  </conditionalFormatting>
  <conditionalFormatting sqref="R43:R59">
    <cfRule type="cellIs" dxfId="140" priority="113" stopIfTrue="1" operator="equal">
      <formula>0</formula>
    </cfRule>
  </conditionalFormatting>
  <conditionalFormatting sqref="E43:E59">
    <cfRule type="duplicateValues" dxfId="139" priority="112"/>
  </conditionalFormatting>
  <conditionalFormatting sqref="P43:P59">
    <cfRule type="duplicateValues" dxfId="138" priority="111"/>
  </conditionalFormatting>
  <conditionalFormatting sqref="R61:R82">
    <cfRule type="cellIs" dxfId="137" priority="110" stopIfTrue="1" operator="equal">
      <formula>0</formula>
    </cfRule>
  </conditionalFormatting>
  <conditionalFormatting sqref="E61:E82">
    <cfRule type="duplicateValues" dxfId="136" priority="109"/>
  </conditionalFormatting>
  <conditionalFormatting sqref="P61:P82">
    <cfRule type="duplicateValues" dxfId="135" priority="108"/>
  </conditionalFormatting>
  <conditionalFormatting sqref="R84:R88">
    <cfRule type="cellIs" dxfId="134" priority="107" stopIfTrue="1" operator="equal">
      <formula>0</formula>
    </cfRule>
  </conditionalFormatting>
  <conditionalFormatting sqref="E84:E88">
    <cfRule type="duplicateValues" dxfId="133" priority="106"/>
  </conditionalFormatting>
  <conditionalFormatting sqref="P84:P88">
    <cfRule type="duplicateValues" dxfId="132" priority="105"/>
  </conditionalFormatting>
  <conditionalFormatting sqref="R90:R116">
    <cfRule type="cellIs" dxfId="131" priority="104" stopIfTrue="1" operator="equal">
      <formula>0</formula>
    </cfRule>
  </conditionalFormatting>
  <conditionalFormatting sqref="E90:E116">
    <cfRule type="duplicateValues" dxfId="130" priority="103"/>
  </conditionalFormatting>
  <conditionalFormatting sqref="P90:P116">
    <cfRule type="duplicateValues" dxfId="129" priority="102"/>
  </conditionalFormatting>
  <conditionalFormatting sqref="R118:R156">
    <cfRule type="cellIs" dxfId="128" priority="101" stopIfTrue="1" operator="equal">
      <formula>0</formula>
    </cfRule>
  </conditionalFormatting>
  <conditionalFormatting sqref="E118:E156">
    <cfRule type="duplicateValues" dxfId="127" priority="100"/>
  </conditionalFormatting>
  <conditionalFormatting sqref="P118:P156">
    <cfRule type="duplicateValues" dxfId="126" priority="99"/>
  </conditionalFormatting>
  <conditionalFormatting sqref="R158:R191">
    <cfRule type="cellIs" dxfId="125" priority="98" stopIfTrue="1" operator="equal">
      <formula>0</formula>
    </cfRule>
  </conditionalFormatting>
  <conditionalFormatting sqref="E158:E191">
    <cfRule type="duplicateValues" dxfId="124" priority="97"/>
  </conditionalFormatting>
  <conditionalFormatting sqref="P158:P191">
    <cfRule type="duplicateValues" dxfId="123" priority="96"/>
  </conditionalFormatting>
  <conditionalFormatting sqref="R193:R199">
    <cfRule type="cellIs" dxfId="122" priority="95" stopIfTrue="1" operator="equal">
      <formula>0</formula>
    </cfRule>
  </conditionalFormatting>
  <conditionalFormatting sqref="E193:E199">
    <cfRule type="duplicateValues" dxfId="121" priority="94"/>
  </conditionalFormatting>
  <conditionalFormatting sqref="P193:P199">
    <cfRule type="duplicateValues" dxfId="120" priority="93"/>
  </conditionalFormatting>
  <conditionalFormatting sqref="Q201:Q205">
    <cfRule type="containsText" dxfId="119" priority="92" stopIfTrue="1" operator="containsText" text="нов19">
      <formula>NOT(ISERROR(SEARCH("нов19",Q201)))</formula>
    </cfRule>
  </conditionalFormatting>
  <conditionalFormatting sqref="R201:R205">
    <cfRule type="cellIs" dxfId="118" priority="91" stopIfTrue="1" operator="equal">
      <formula>0</formula>
    </cfRule>
  </conditionalFormatting>
  <conditionalFormatting sqref="E201:E205">
    <cfRule type="duplicateValues" dxfId="117" priority="90"/>
  </conditionalFormatting>
  <conditionalFormatting sqref="P201:P205">
    <cfRule type="duplicateValues" dxfId="116" priority="89"/>
  </conditionalFormatting>
  <conditionalFormatting sqref="Q207:Q210">
    <cfRule type="containsText" dxfId="115" priority="88" stopIfTrue="1" operator="containsText" text="нов19">
      <formula>NOT(ISERROR(SEARCH("нов19",Q207)))</formula>
    </cfRule>
  </conditionalFormatting>
  <conditionalFormatting sqref="R207:R210">
    <cfRule type="cellIs" dxfId="114" priority="87" stopIfTrue="1" operator="equal">
      <formula>0</formula>
    </cfRule>
  </conditionalFormatting>
  <conditionalFormatting sqref="E207:E210">
    <cfRule type="duplicateValues" dxfId="113" priority="86"/>
  </conditionalFormatting>
  <conditionalFormatting sqref="P207:P210">
    <cfRule type="duplicateValues" dxfId="112" priority="85"/>
  </conditionalFormatting>
  <conditionalFormatting sqref="Q212:Q315">
    <cfRule type="containsText" dxfId="111" priority="84" stopIfTrue="1" operator="containsText" text="нов19">
      <formula>NOT(ISERROR(SEARCH("нов19",Q212)))</formula>
    </cfRule>
  </conditionalFormatting>
  <conditionalFormatting sqref="R212:R315">
    <cfRule type="cellIs" dxfId="110" priority="83" stopIfTrue="1" operator="equal">
      <formula>0</formula>
    </cfRule>
  </conditionalFormatting>
  <conditionalFormatting sqref="E212:E315">
    <cfRule type="duplicateValues" dxfId="109" priority="82"/>
  </conditionalFormatting>
  <conditionalFormatting sqref="P212:P315">
    <cfRule type="duplicateValues" dxfId="108" priority="81"/>
  </conditionalFormatting>
  <conditionalFormatting sqref="Q317:Q336">
    <cfRule type="containsText" dxfId="107" priority="80" stopIfTrue="1" operator="containsText" text="нов19">
      <formula>NOT(ISERROR(SEARCH("нов19",Q317)))</formula>
    </cfRule>
  </conditionalFormatting>
  <conditionalFormatting sqref="R317:R336">
    <cfRule type="cellIs" dxfId="106" priority="79" stopIfTrue="1" operator="equal">
      <formula>0</formula>
    </cfRule>
  </conditionalFormatting>
  <conditionalFormatting sqref="E317:E336">
    <cfRule type="duplicateValues" dxfId="105" priority="78"/>
  </conditionalFormatting>
  <conditionalFormatting sqref="P317:P336">
    <cfRule type="duplicateValues" dxfId="104" priority="77"/>
  </conditionalFormatting>
  <conditionalFormatting sqref="Q338:Q343">
    <cfRule type="containsText" dxfId="103" priority="76" stopIfTrue="1" operator="containsText" text="нов19">
      <formula>NOT(ISERROR(SEARCH("нов19",Q338)))</formula>
    </cfRule>
  </conditionalFormatting>
  <conditionalFormatting sqref="R338:R343">
    <cfRule type="cellIs" dxfId="102" priority="75" stopIfTrue="1" operator="equal">
      <formula>0</formula>
    </cfRule>
  </conditionalFormatting>
  <conditionalFormatting sqref="E338:E343">
    <cfRule type="duplicateValues" dxfId="101" priority="74"/>
  </conditionalFormatting>
  <conditionalFormatting sqref="P338:P343">
    <cfRule type="duplicateValues" dxfId="100" priority="73"/>
  </conditionalFormatting>
  <conditionalFormatting sqref="Q345:Q371">
    <cfRule type="containsText" dxfId="99" priority="72" stopIfTrue="1" operator="containsText" text="нов19">
      <formula>NOT(ISERROR(SEARCH("нов19",Q345)))</formula>
    </cfRule>
  </conditionalFormatting>
  <conditionalFormatting sqref="R345:R371">
    <cfRule type="cellIs" dxfId="98" priority="71" stopIfTrue="1" operator="equal">
      <formula>0</formula>
    </cfRule>
  </conditionalFormatting>
  <conditionalFormatting sqref="E345:E371">
    <cfRule type="duplicateValues" dxfId="97" priority="70"/>
  </conditionalFormatting>
  <conditionalFormatting sqref="P345:P371">
    <cfRule type="duplicateValues" dxfId="96" priority="69"/>
  </conditionalFormatting>
  <conditionalFormatting sqref="Q373:Q499">
    <cfRule type="containsText" dxfId="95" priority="68" stopIfTrue="1" operator="containsText" text="нов19">
      <formula>NOT(ISERROR(SEARCH("нов19",Q373)))</formula>
    </cfRule>
  </conditionalFormatting>
  <conditionalFormatting sqref="R373:R499">
    <cfRule type="cellIs" dxfId="94" priority="67" stopIfTrue="1" operator="equal">
      <formula>0</formula>
    </cfRule>
  </conditionalFormatting>
  <conditionalFormatting sqref="E373:E499">
    <cfRule type="duplicateValues" dxfId="93" priority="66"/>
  </conditionalFormatting>
  <conditionalFormatting sqref="P373:P499">
    <cfRule type="duplicateValues" dxfId="92" priority="65"/>
  </conditionalFormatting>
  <conditionalFormatting sqref="Q501:Q505">
    <cfRule type="containsText" dxfId="91" priority="64" stopIfTrue="1" operator="containsText" text="нов19">
      <formula>NOT(ISERROR(SEARCH("нов19",Q501)))</formula>
    </cfRule>
  </conditionalFormatting>
  <conditionalFormatting sqref="R501:R505">
    <cfRule type="cellIs" dxfId="90" priority="63" stopIfTrue="1" operator="equal">
      <formula>0</formula>
    </cfRule>
  </conditionalFormatting>
  <conditionalFormatting sqref="E501:E505">
    <cfRule type="duplicateValues" dxfId="89" priority="62"/>
  </conditionalFormatting>
  <conditionalFormatting sqref="P501:P505">
    <cfRule type="duplicateValues" dxfId="88" priority="61"/>
  </conditionalFormatting>
  <conditionalFormatting sqref="Q507:Q514">
    <cfRule type="containsText" dxfId="87" priority="60" stopIfTrue="1" operator="containsText" text="нов19">
      <formula>NOT(ISERROR(SEARCH("нов19",Q507)))</formula>
    </cfRule>
  </conditionalFormatting>
  <conditionalFormatting sqref="R507:R514">
    <cfRule type="cellIs" dxfId="86" priority="59" stopIfTrue="1" operator="equal">
      <formula>0</formula>
    </cfRule>
  </conditionalFormatting>
  <conditionalFormatting sqref="E507:E514">
    <cfRule type="duplicateValues" dxfId="85" priority="58"/>
  </conditionalFormatting>
  <conditionalFormatting sqref="P507:P514">
    <cfRule type="duplicateValues" dxfId="84" priority="57"/>
  </conditionalFormatting>
  <conditionalFormatting sqref="Q516:Q528">
    <cfRule type="containsText" dxfId="83" priority="56" stopIfTrue="1" operator="containsText" text="нов19">
      <formula>NOT(ISERROR(SEARCH("нов19",Q516)))</formula>
    </cfRule>
  </conditionalFormatting>
  <conditionalFormatting sqref="R516:R528">
    <cfRule type="cellIs" dxfId="82" priority="55" stopIfTrue="1" operator="equal">
      <formula>0</formula>
    </cfRule>
  </conditionalFormatting>
  <conditionalFormatting sqref="E516:E528">
    <cfRule type="duplicateValues" dxfId="81" priority="54"/>
  </conditionalFormatting>
  <conditionalFormatting sqref="P516:P528">
    <cfRule type="duplicateValues" dxfId="80" priority="53"/>
  </conditionalFormatting>
  <conditionalFormatting sqref="Q530">
    <cfRule type="containsText" dxfId="79" priority="52" stopIfTrue="1" operator="containsText" text="нов19">
      <formula>NOT(ISERROR(SEARCH("нов19",Q530)))</formula>
    </cfRule>
  </conditionalFormatting>
  <conditionalFormatting sqref="R530">
    <cfRule type="cellIs" dxfId="78" priority="51" stopIfTrue="1" operator="equal">
      <formula>0</formula>
    </cfRule>
  </conditionalFormatting>
  <conditionalFormatting sqref="E530">
    <cfRule type="duplicateValues" dxfId="77" priority="50"/>
  </conditionalFormatting>
  <conditionalFormatting sqref="P530">
    <cfRule type="duplicateValues" dxfId="76" priority="49"/>
  </conditionalFormatting>
  <conditionalFormatting sqref="Q532:Q533">
    <cfRule type="containsText" dxfId="75" priority="48" stopIfTrue="1" operator="containsText" text="нов19">
      <formula>NOT(ISERROR(SEARCH("нов19",Q532)))</formula>
    </cfRule>
  </conditionalFormatting>
  <conditionalFormatting sqref="R532:R533">
    <cfRule type="cellIs" dxfId="74" priority="47" stopIfTrue="1" operator="equal">
      <formula>0</formula>
    </cfRule>
  </conditionalFormatting>
  <conditionalFormatting sqref="E532:E533">
    <cfRule type="duplicateValues" dxfId="73" priority="46"/>
  </conditionalFormatting>
  <conditionalFormatting sqref="P532:P533">
    <cfRule type="duplicateValues" dxfId="72" priority="45"/>
  </conditionalFormatting>
  <conditionalFormatting sqref="Q535:Q544">
    <cfRule type="containsText" dxfId="71" priority="44" stopIfTrue="1" operator="containsText" text="нов19">
      <formula>NOT(ISERROR(SEARCH("нов19",Q535)))</formula>
    </cfRule>
  </conditionalFormatting>
  <conditionalFormatting sqref="R535:R544">
    <cfRule type="cellIs" dxfId="70" priority="43" stopIfTrue="1" operator="equal">
      <formula>0</formula>
    </cfRule>
  </conditionalFormatting>
  <conditionalFormatting sqref="E535:E544">
    <cfRule type="duplicateValues" dxfId="69" priority="42"/>
  </conditionalFormatting>
  <conditionalFormatting sqref="P535:P544">
    <cfRule type="duplicateValues" dxfId="68" priority="41"/>
  </conditionalFormatting>
  <conditionalFormatting sqref="Q546:Q554">
    <cfRule type="containsText" dxfId="67" priority="40" stopIfTrue="1" operator="containsText" text="нов19">
      <formula>NOT(ISERROR(SEARCH("нов19",Q546)))</formula>
    </cfRule>
  </conditionalFormatting>
  <conditionalFormatting sqref="R546:R554">
    <cfRule type="cellIs" dxfId="66" priority="39" stopIfTrue="1" operator="equal">
      <formula>0</formula>
    </cfRule>
  </conditionalFormatting>
  <conditionalFormatting sqref="E546:E554">
    <cfRule type="duplicateValues" dxfId="65" priority="38"/>
  </conditionalFormatting>
  <conditionalFormatting sqref="P546:P554">
    <cfRule type="duplicateValues" dxfId="64" priority="37"/>
  </conditionalFormatting>
  <conditionalFormatting sqref="Q556:Q674">
    <cfRule type="containsText" dxfId="63" priority="36" stopIfTrue="1" operator="containsText" text="нов19">
      <formula>NOT(ISERROR(SEARCH("нов19",Q556)))</formula>
    </cfRule>
  </conditionalFormatting>
  <conditionalFormatting sqref="R556:R674">
    <cfRule type="cellIs" dxfId="62" priority="35" stopIfTrue="1" operator="equal">
      <formula>0</formula>
    </cfRule>
  </conditionalFormatting>
  <conditionalFormatting sqref="E556:E674">
    <cfRule type="duplicateValues" dxfId="61" priority="34"/>
  </conditionalFormatting>
  <conditionalFormatting sqref="P556:P674">
    <cfRule type="duplicateValues" dxfId="60" priority="33"/>
  </conditionalFormatting>
  <conditionalFormatting sqref="Q676:Q685">
    <cfRule type="containsText" dxfId="59" priority="32" stopIfTrue="1" operator="containsText" text="нов19">
      <formula>NOT(ISERROR(SEARCH("нов19",Q676)))</formula>
    </cfRule>
  </conditionalFormatting>
  <conditionalFormatting sqref="R676:R685">
    <cfRule type="cellIs" dxfId="58" priority="31" stopIfTrue="1" operator="equal">
      <formula>0</formula>
    </cfRule>
  </conditionalFormatting>
  <conditionalFormatting sqref="E676:E685">
    <cfRule type="duplicateValues" dxfId="57" priority="30"/>
  </conditionalFormatting>
  <conditionalFormatting sqref="P676:P685">
    <cfRule type="duplicateValues" dxfId="56" priority="29"/>
  </conditionalFormatting>
  <conditionalFormatting sqref="Q687:Q701">
    <cfRule type="containsText" dxfId="55" priority="28" stopIfTrue="1" operator="containsText" text="нов19">
      <formula>NOT(ISERROR(SEARCH("нов19",Q687)))</formula>
    </cfRule>
  </conditionalFormatting>
  <conditionalFormatting sqref="R687:R701">
    <cfRule type="cellIs" dxfId="54" priority="27" stopIfTrue="1" operator="equal">
      <formula>0</formula>
    </cfRule>
  </conditionalFormatting>
  <conditionalFormatting sqref="E687:E701">
    <cfRule type="duplicateValues" dxfId="53" priority="26"/>
  </conditionalFormatting>
  <conditionalFormatting sqref="P687:P701">
    <cfRule type="duplicateValues" dxfId="52" priority="25"/>
  </conditionalFormatting>
  <conditionalFormatting sqref="Q703:Q707">
    <cfRule type="containsText" dxfId="51" priority="24" stopIfTrue="1" operator="containsText" text="нов19">
      <formula>NOT(ISERROR(SEARCH("нов19",Q703)))</formula>
    </cfRule>
  </conditionalFormatting>
  <conditionalFormatting sqref="R703:R707">
    <cfRule type="cellIs" dxfId="50" priority="23" stopIfTrue="1" operator="equal">
      <formula>0</formula>
    </cfRule>
  </conditionalFormatting>
  <conditionalFormatting sqref="E703:E707">
    <cfRule type="duplicateValues" dxfId="49" priority="22"/>
  </conditionalFormatting>
  <conditionalFormatting sqref="P703:P707">
    <cfRule type="duplicateValues" dxfId="48" priority="21"/>
  </conditionalFormatting>
  <conditionalFormatting sqref="Q709:Q733">
    <cfRule type="containsText" dxfId="47" priority="20" stopIfTrue="1" operator="containsText" text="нов19">
      <formula>NOT(ISERROR(SEARCH("нов19",Q709)))</formula>
    </cfRule>
  </conditionalFormatting>
  <conditionalFormatting sqref="R709:R733">
    <cfRule type="cellIs" dxfId="46" priority="19" stopIfTrue="1" operator="equal">
      <formula>0</formula>
    </cfRule>
  </conditionalFormatting>
  <conditionalFormatting sqref="E709:E733">
    <cfRule type="duplicateValues" dxfId="45" priority="18"/>
  </conditionalFormatting>
  <conditionalFormatting sqref="P709:P733">
    <cfRule type="duplicateValues" dxfId="44" priority="17"/>
  </conditionalFormatting>
  <conditionalFormatting sqref="Q736:Q742">
    <cfRule type="containsText" dxfId="43" priority="16" stopIfTrue="1" operator="containsText" text="нов19">
      <formula>NOT(ISERROR(SEARCH("нов19",Q736)))</formula>
    </cfRule>
  </conditionalFormatting>
  <conditionalFormatting sqref="R736:R742">
    <cfRule type="cellIs" dxfId="42" priority="15" stopIfTrue="1" operator="equal">
      <formula>0</formula>
    </cfRule>
  </conditionalFormatting>
  <conditionalFormatting sqref="E736:E742">
    <cfRule type="duplicateValues" dxfId="41" priority="14"/>
  </conditionalFormatting>
  <conditionalFormatting sqref="P736:P742">
    <cfRule type="duplicateValues" dxfId="40" priority="13"/>
  </conditionalFormatting>
  <conditionalFormatting sqref="Q744:Q773">
    <cfRule type="containsText" dxfId="39" priority="12" stopIfTrue="1" operator="containsText" text="нов19">
      <formula>NOT(ISERROR(SEARCH("нов19",Q744)))</formula>
    </cfRule>
  </conditionalFormatting>
  <conditionalFormatting sqref="R744:R773">
    <cfRule type="cellIs" dxfId="38" priority="11" stopIfTrue="1" operator="equal">
      <formula>0</formula>
    </cfRule>
  </conditionalFormatting>
  <conditionalFormatting sqref="E744:E773">
    <cfRule type="duplicateValues" dxfId="37" priority="10"/>
  </conditionalFormatting>
  <conditionalFormatting sqref="P744:P773">
    <cfRule type="duplicateValues" dxfId="36" priority="9"/>
  </conditionalFormatting>
  <conditionalFormatting sqref="Q775:Q777">
    <cfRule type="containsText" dxfId="35" priority="8" stopIfTrue="1" operator="containsText" text="нов19">
      <formula>NOT(ISERROR(SEARCH("нов19",Q775)))</formula>
    </cfRule>
  </conditionalFormatting>
  <conditionalFormatting sqref="R775:R777">
    <cfRule type="cellIs" dxfId="34" priority="7" stopIfTrue="1" operator="equal">
      <formula>0</formula>
    </cfRule>
  </conditionalFormatting>
  <conditionalFormatting sqref="E775:E777">
    <cfRule type="duplicateValues" dxfId="33" priority="6"/>
  </conditionalFormatting>
  <conditionalFormatting sqref="P775:P777">
    <cfRule type="duplicateValues" dxfId="32" priority="5"/>
  </conditionalFormatting>
  <conditionalFormatting sqref="Q779:Q815">
    <cfRule type="containsText" dxfId="31" priority="4" stopIfTrue="1" operator="containsText" text="нов19">
      <formula>NOT(ISERROR(SEARCH("нов19",Q779)))</formula>
    </cfRule>
  </conditionalFormatting>
  <conditionalFormatting sqref="R779:R815">
    <cfRule type="cellIs" dxfId="30" priority="3" stopIfTrue="1" operator="equal">
      <formula>0</formula>
    </cfRule>
  </conditionalFormatting>
  <conditionalFormatting sqref="E779:E815">
    <cfRule type="duplicateValues" dxfId="29" priority="2"/>
  </conditionalFormatting>
  <conditionalFormatting sqref="P779:P815">
    <cfRule type="duplicateValues" dxfId="28" priority="1"/>
  </conditionalFormatting>
  <printOptions horizontalCentered="1"/>
  <pageMargins left="0.15748031496062992" right="0.15748031496062992" top="0.62992125984251968" bottom="0.59055118110236227" header="0.15748031496062992" footer="0.15748031496062992"/>
  <pageSetup paperSize="9" scale="61" fitToHeight="5" orientation="portrait" r:id="rId1"/>
  <headerFooter alignWithMargins="0">
    <oddHeader>&amp;L&amp;8Прайс для предварительных заказов
10-05-2018
&amp;C&amp;"Arial Cyr,полужирный"&amp;12Прайс-лист
"COLOR LINE"
&amp;RЗаявки присылайте
на  эл. адрес gardenbulbs@yandex.ru 
тел.: (495) 974-88-36</oddHeader>
    <oddFooter>&amp;Lgardenbulbs@yandex.ru&amp;CСтраница &amp;P из &amp;N&amp;Rwww.gardenbulbs.ru</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132"/>
  <sheetViews>
    <sheetView view="pageBreakPreview" zoomScaleNormal="100" zoomScaleSheetLayoutView="100" workbookViewId="0">
      <selection activeCell="L5" sqref="L5:N5"/>
    </sheetView>
  </sheetViews>
  <sheetFormatPr defaultRowHeight="12.75" x14ac:dyDescent="0.2"/>
  <cols>
    <col min="1" max="1" width="2.42578125" customWidth="1"/>
    <col min="2" max="2" width="6.42578125" customWidth="1"/>
    <col min="3" max="3" width="5.42578125" hidden="1" customWidth="1"/>
    <col min="4" max="4" width="6.85546875" hidden="1" customWidth="1"/>
    <col min="5" max="5" width="23.85546875" customWidth="1"/>
    <col min="6" max="6" width="23.140625" customWidth="1"/>
    <col min="7" max="7" width="6.85546875" customWidth="1"/>
    <col min="8" max="8" width="2.5703125" customWidth="1"/>
    <col min="9" max="9" width="39.7109375" customWidth="1"/>
    <col min="10" max="11" width="5.7109375" customWidth="1"/>
    <col min="12" max="12" width="6" customWidth="1"/>
    <col min="13" max="13" width="9.7109375" customWidth="1"/>
    <col min="14" max="14" width="8.5703125" customWidth="1"/>
    <col min="15" max="15" width="10.7109375" customWidth="1"/>
    <col min="16" max="16" width="3.28515625" customWidth="1"/>
    <col min="17" max="17" width="6.7109375" customWidth="1"/>
  </cols>
  <sheetData>
    <row r="1" spans="1:20" ht="26.25" thickBot="1" x14ac:dyDescent="0.4">
      <c r="A1" s="588"/>
      <c r="B1" s="589"/>
      <c r="C1" s="590"/>
      <c r="D1" s="590"/>
      <c r="E1" s="591" t="s">
        <v>15006</v>
      </c>
      <c r="F1" s="592"/>
      <c r="G1" s="592"/>
      <c r="H1" s="592"/>
      <c r="I1" s="593"/>
      <c r="J1" s="594"/>
      <c r="K1" s="595"/>
      <c r="L1" s="1028" t="s">
        <v>0</v>
      </c>
      <c r="M1" s="1029"/>
      <c r="N1" s="1030"/>
      <c r="O1" s="596"/>
      <c r="P1" s="597"/>
      <c r="Q1" s="598"/>
      <c r="R1" s="599"/>
    </row>
    <row r="2" spans="1:20" ht="3" customHeight="1" x14ac:dyDescent="0.3">
      <c r="A2" s="600"/>
      <c r="B2" s="589"/>
      <c r="C2" s="601"/>
      <c r="D2" s="601"/>
      <c r="E2" s="1031"/>
      <c r="F2" s="1031"/>
      <c r="G2" s="1031"/>
      <c r="H2" s="1031"/>
      <c r="I2" s="1031"/>
      <c r="J2" s="594"/>
      <c r="K2" s="595"/>
      <c r="L2" s="1032">
        <f>'ЗАКАЗ-ФОРМА'!C21</f>
        <v>0</v>
      </c>
      <c r="M2" s="1033"/>
      <c r="N2" s="1034"/>
      <c r="O2" s="602"/>
      <c r="P2" s="602"/>
      <c r="Q2" s="598"/>
      <c r="R2" s="599"/>
    </row>
    <row r="3" spans="1:20" ht="18.75" customHeight="1" x14ac:dyDescent="0.3">
      <c r="A3" s="600"/>
      <c r="B3" s="589"/>
      <c r="C3" s="601"/>
      <c r="D3" s="601"/>
      <c r="E3" s="1041" t="s">
        <v>15003</v>
      </c>
      <c r="F3" s="1041"/>
      <c r="G3" s="1041"/>
      <c r="H3" s="1041"/>
      <c r="I3" s="1041"/>
      <c r="J3" s="594"/>
      <c r="K3" s="595"/>
      <c r="L3" s="1035"/>
      <c r="M3" s="1036"/>
      <c r="N3" s="1037"/>
      <c r="O3" s="602"/>
      <c r="P3" s="602"/>
      <c r="Q3" s="598"/>
      <c r="R3" s="1044" t="s">
        <v>1</v>
      </c>
      <c r="S3" s="1044"/>
      <c r="T3" s="1044"/>
    </row>
    <row r="4" spans="1:20" ht="7.5" customHeight="1" thickBot="1" x14ac:dyDescent="0.25">
      <c r="A4" s="600"/>
      <c r="B4" s="589"/>
      <c r="C4" s="601"/>
      <c r="D4" s="601"/>
      <c r="E4" s="1042" t="s">
        <v>15004</v>
      </c>
      <c r="F4" s="1042"/>
      <c r="G4" s="1042"/>
      <c r="H4" s="1042"/>
      <c r="I4" s="1042"/>
      <c r="J4" s="1042"/>
      <c r="K4" s="1042"/>
      <c r="L4" s="1038"/>
      <c r="M4" s="1039"/>
      <c r="N4" s="1040"/>
      <c r="O4" s="602"/>
      <c r="R4" s="1044"/>
      <c r="S4" s="1044"/>
      <c r="T4" s="1044"/>
    </row>
    <row r="5" spans="1:20" ht="10.5" customHeight="1" thickBot="1" x14ac:dyDescent="0.25">
      <c r="A5" s="600"/>
      <c r="B5" s="589"/>
      <c r="C5" s="601"/>
      <c r="D5" s="601"/>
      <c r="E5" s="1042"/>
      <c r="F5" s="1042"/>
      <c r="G5" s="1042"/>
      <c r="H5" s="1042"/>
      <c r="I5" s="1042"/>
      <c r="J5" s="1042"/>
      <c r="K5" s="1042"/>
      <c r="L5" s="1043" t="s">
        <v>2</v>
      </c>
      <c r="M5" s="1043"/>
      <c r="N5" s="1043"/>
      <c r="O5" s="602"/>
      <c r="R5" s="1044"/>
      <c r="S5" s="1044"/>
      <c r="T5" s="1044"/>
    </row>
    <row r="6" spans="1:20" ht="10.5" customHeight="1" x14ac:dyDescent="0.2">
      <c r="A6" s="603"/>
      <c r="B6" s="604"/>
      <c r="C6" s="601"/>
      <c r="D6" s="601"/>
      <c r="E6" s="641"/>
      <c r="F6" s="642"/>
      <c r="G6" s="601"/>
      <c r="H6" s="601"/>
      <c r="I6" s="643"/>
      <c r="J6" s="644"/>
      <c r="K6" s="612"/>
      <c r="L6" s="1045">
        <f>SUM(O19:O132)</f>
        <v>0</v>
      </c>
      <c r="M6" s="1046"/>
      <c r="N6" s="1047"/>
      <c r="O6" s="602"/>
      <c r="R6" s="1044"/>
      <c r="S6" s="1044"/>
      <c r="T6" s="1044"/>
    </row>
    <row r="7" spans="1:20" ht="10.5" customHeight="1" thickBot="1" x14ac:dyDescent="0.25">
      <c r="A7" s="603"/>
      <c r="B7" s="604"/>
      <c r="C7" s="601"/>
      <c r="D7" s="601"/>
      <c r="E7" s="1051" t="s">
        <v>15007</v>
      </c>
      <c r="F7" s="1052"/>
      <c r="G7" s="1052"/>
      <c r="H7" s="1052"/>
      <c r="I7" s="1052"/>
      <c r="J7" s="644"/>
      <c r="K7" t="s">
        <v>6526</v>
      </c>
      <c r="L7" s="1048"/>
      <c r="M7" s="1049"/>
      <c r="N7" s="1050"/>
      <c r="O7" s="602"/>
      <c r="R7" s="1044"/>
      <c r="S7" s="1044"/>
      <c r="T7" s="1044"/>
    </row>
    <row r="8" spans="1:20" ht="10.5" customHeight="1" thickBot="1" x14ac:dyDescent="0.25">
      <c r="A8" s="603"/>
      <c r="B8" s="604"/>
      <c r="C8" s="601"/>
      <c r="D8" s="601"/>
      <c r="E8" s="1052"/>
      <c r="F8" s="1052"/>
      <c r="G8" s="1052"/>
      <c r="H8" s="1052"/>
      <c r="I8" s="1052"/>
      <c r="J8" s="649"/>
      <c r="K8" s="608"/>
      <c r="L8" s="605"/>
      <c r="M8" s="605"/>
      <c r="N8" s="605"/>
      <c r="O8" s="602"/>
      <c r="R8" s="1044"/>
      <c r="S8" s="1044"/>
      <c r="T8" s="1044"/>
    </row>
    <row r="9" spans="1:20" ht="14.25" x14ac:dyDescent="0.2">
      <c r="A9" s="603"/>
      <c r="B9" s="604"/>
      <c r="C9" s="601"/>
      <c r="D9" s="601"/>
      <c r="E9" s="1052"/>
      <c r="F9" s="1052"/>
      <c r="G9" s="1052"/>
      <c r="H9" s="1052"/>
      <c r="I9" s="1052"/>
      <c r="J9" s="607"/>
      <c r="K9" s="608"/>
      <c r="L9" s="609"/>
      <c r="M9" s="1056">
        <f>SUM(N19:N132)</f>
        <v>0</v>
      </c>
      <c r="N9" s="1057"/>
      <c r="O9" s="602"/>
      <c r="R9" s="1044"/>
      <c r="S9" s="1044"/>
      <c r="T9" s="1044"/>
    </row>
    <row r="10" spans="1:20" ht="6.75" customHeight="1" thickBot="1" x14ac:dyDescent="0.25">
      <c r="A10" s="610"/>
      <c r="B10" s="611"/>
      <c r="C10" s="601"/>
      <c r="D10" s="601"/>
      <c r="E10" s="129"/>
      <c r="F10" s="129"/>
      <c r="G10" s="129"/>
      <c r="H10" s="129"/>
      <c r="I10" s="607"/>
      <c r="J10" s="612"/>
      <c r="K10" s="129"/>
      <c r="L10" s="613" t="s">
        <v>6528</v>
      </c>
      <c r="M10" s="1058"/>
      <c r="N10" s="1059"/>
      <c r="O10" s="602"/>
    </row>
    <row r="11" spans="1:20" ht="6" customHeight="1" x14ac:dyDescent="0.25">
      <c r="A11" s="614"/>
      <c r="B11" s="615"/>
      <c r="C11" s="606"/>
      <c r="D11" s="606"/>
      <c r="E11" s="129"/>
      <c r="F11" s="129"/>
      <c r="G11" s="129"/>
      <c r="H11" s="129"/>
      <c r="I11" s="607"/>
      <c r="J11" s="612"/>
      <c r="K11" s="129"/>
      <c r="L11" s="616"/>
      <c r="M11" s="1053"/>
      <c r="N11" s="1053"/>
      <c r="O11" s="647"/>
      <c r="P11" s="643"/>
      <c r="Q11" s="646"/>
      <c r="R11" s="643"/>
    </row>
    <row r="12" spans="1:20" ht="13.5" thickBot="1" x14ac:dyDescent="0.25">
      <c r="A12" s="620"/>
      <c r="B12" s="604"/>
      <c r="C12" s="606"/>
      <c r="D12" s="606"/>
      <c r="E12" s="722"/>
      <c r="F12" s="723"/>
      <c r="G12" s="723"/>
      <c r="H12" s="722"/>
      <c r="I12" s="722"/>
      <c r="J12" s="621"/>
      <c r="K12" s="129"/>
      <c r="L12" s="622"/>
      <c r="M12" s="623"/>
      <c r="N12" s="617"/>
      <c r="O12" s="647"/>
      <c r="P12" s="643"/>
      <c r="Q12" s="646"/>
      <c r="R12" s="643"/>
    </row>
    <row r="13" spans="1:20" ht="18.75" customHeight="1" thickBot="1" x14ac:dyDescent="0.25">
      <c r="A13" s="1060" t="s">
        <v>6529</v>
      </c>
      <c r="B13" s="1060" t="s">
        <v>14999</v>
      </c>
      <c r="C13" s="1060"/>
      <c r="D13" s="665"/>
      <c r="E13" s="1063" t="s">
        <v>5313</v>
      </c>
      <c r="F13" s="1064"/>
      <c r="G13" s="1069" t="s">
        <v>6530</v>
      </c>
      <c r="H13" s="1070"/>
      <c r="I13" s="1075" t="s">
        <v>4047</v>
      </c>
      <c r="J13" s="1078" t="s">
        <v>5314</v>
      </c>
      <c r="K13" s="1081" t="s">
        <v>15000</v>
      </c>
      <c r="L13" s="1054" t="s">
        <v>5315</v>
      </c>
      <c r="M13" s="1055"/>
      <c r="N13" s="1084" t="s">
        <v>4052</v>
      </c>
      <c r="O13" s="1087" t="s">
        <v>15001</v>
      </c>
      <c r="P13" s="1090"/>
      <c r="Q13" s="1093" t="s">
        <v>6531</v>
      </c>
      <c r="R13" s="643"/>
    </row>
    <row r="14" spans="1:20" ht="18.75" customHeight="1" thickBot="1" x14ac:dyDescent="0.25">
      <c r="A14" s="1061"/>
      <c r="B14" s="1061"/>
      <c r="C14" s="1061"/>
      <c r="D14" s="666"/>
      <c r="E14" s="1065"/>
      <c r="F14" s="1066"/>
      <c r="G14" s="1071"/>
      <c r="H14" s="1072"/>
      <c r="I14" s="1076"/>
      <c r="J14" s="1079"/>
      <c r="K14" s="1082"/>
      <c r="L14" s="1096" t="s">
        <v>6533</v>
      </c>
      <c r="M14" s="1097"/>
      <c r="N14" s="1085"/>
      <c r="O14" s="1088"/>
      <c r="P14" s="1091"/>
      <c r="Q14" s="1094"/>
      <c r="R14" s="643"/>
    </row>
    <row r="15" spans="1:20" ht="23.25" customHeight="1" thickBot="1" x14ac:dyDescent="0.25">
      <c r="A15" s="1062"/>
      <c r="B15" s="1062"/>
      <c r="C15" s="1062"/>
      <c r="D15" s="667"/>
      <c r="E15" s="1067"/>
      <c r="F15" s="1068"/>
      <c r="G15" s="1073"/>
      <c r="H15" s="1074"/>
      <c r="I15" s="1077"/>
      <c r="J15" s="1080"/>
      <c r="K15" s="1083"/>
      <c r="L15" s="624" t="s">
        <v>15002</v>
      </c>
      <c r="M15" s="625" t="s">
        <v>5316</v>
      </c>
      <c r="N15" s="1086"/>
      <c r="O15" s="1089"/>
      <c r="P15" s="1092"/>
      <c r="Q15" s="1095"/>
      <c r="R15" s="643"/>
    </row>
    <row r="16" spans="1:20" ht="17.25" customHeight="1" x14ac:dyDescent="0.2">
      <c r="A16" s="626"/>
      <c r="B16" s="627"/>
      <c r="C16" s="627"/>
      <c r="D16" s="627"/>
      <c r="E16" s="628" t="s">
        <v>60</v>
      </c>
      <c r="F16" s="626"/>
      <c r="G16" s="626"/>
      <c r="H16" s="626"/>
      <c r="I16" s="626"/>
      <c r="J16" s="629"/>
      <c r="K16" s="629"/>
      <c r="L16" s="627"/>
      <c r="M16" s="627"/>
      <c r="N16" s="627"/>
      <c r="O16" s="630"/>
      <c r="P16" s="627"/>
      <c r="Q16" s="627"/>
      <c r="R16" s="643"/>
    </row>
    <row r="17" spans="1:18" ht="17.25" customHeight="1" x14ac:dyDescent="0.2">
      <c r="A17" s="129"/>
      <c r="B17" s="334"/>
      <c r="C17" s="334"/>
      <c r="D17" s="334"/>
      <c r="E17" s="161" t="s">
        <v>15005</v>
      </c>
      <c r="F17" s="161"/>
      <c r="G17" s="334"/>
      <c r="H17" s="129"/>
      <c r="I17" s="129"/>
      <c r="J17" s="129"/>
      <c r="K17" s="129"/>
      <c r="L17" s="129"/>
      <c r="M17" s="129"/>
      <c r="N17" s="129"/>
      <c r="O17" s="129"/>
      <c r="P17" s="129"/>
      <c r="Q17" s="129"/>
      <c r="R17" s="129"/>
    </row>
    <row r="18" spans="1:18" ht="15.75" x14ac:dyDescent="0.2">
      <c r="A18" s="664">
        <v>719</v>
      </c>
      <c r="B18" s="366"/>
      <c r="C18" s="366"/>
      <c r="D18" s="366"/>
      <c r="E18" s="504" t="s">
        <v>5629</v>
      </c>
      <c r="F18" s="504"/>
      <c r="G18" s="504"/>
      <c r="H18" s="504"/>
      <c r="I18" s="505"/>
      <c r="J18" s="506"/>
      <c r="K18" s="367"/>
      <c r="L18" s="507"/>
      <c r="M18" s="508"/>
      <c r="N18" s="509"/>
      <c r="O18" s="518"/>
      <c r="P18" s="518"/>
      <c r="Q18" s="518"/>
      <c r="R18" s="518"/>
    </row>
    <row r="19" spans="1:18" ht="25.5" x14ac:dyDescent="0.2">
      <c r="A19" s="664">
        <v>720</v>
      </c>
      <c r="B19" s="354">
        <v>12100</v>
      </c>
      <c r="C19" s="355" t="s">
        <v>11242</v>
      </c>
      <c r="D19" s="356"/>
      <c r="E19" s="357" t="s">
        <v>14394</v>
      </c>
      <c r="F19" s="358" t="s">
        <v>14395</v>
      </c>
      <c r="G19" s="359" t="str">
        <f t="shared" ref="G19:G25" si="0">HYPERLINK("http://www.gardenbulbs.ru/images/Lilium_CL/thumbnails/"&amp;C19&amp;".jpg","фото1")</f>
        <v>фото1</v>
      </c>
      <c r="H19" s="359"/>
      <c r="I19" s="360" t="s">
        <v>10196</v>
      </c>
      <c r="J19" s="361">
        <v>90</v>
      </c>
      <c r="K19" s="362" t="s">
        <v>38</v>
      </c>
      <c r="L19" s="363">
        <v>150</v>
      </c>
      <c r="M19" s="663">
        <v>13890</v>
      </c>
      <c r="N19" s="477"/>
      <c r="O19" s="281">
        <f t="shared" ref="O19:O25" si="1">IF(ISERROR(M19*N19),0,M19*N19)</f>
        <v>0</v>
      </c>
      <c r="P19" s="365"/>
      <c r="Q19" s="282" t="s">
        <v>13902</v>
      </c>
      <c r="R19" s="283">
        <f t="shared" ref="R19:R25" si="2">M19/L19</f>
        <v>92.6</v>
      </c>
    </row>
    <row r="20" spans="1:18" ht="38.25" x14ac:dyDescent="0.2">
      <c r="A20" s="664">
        <v>721</v>
      </c>
      <c r="B20" s="354">
        <v>12101</v>
      </c>
      <c r="C20" s="355" t="s">
        <v>6880</v>
      </c>
      <c r="D20" s="356"/>
      <c r="E20" s="357" t="s">
        <v>14396</v>
      </c>
      <c r="F20" s="358" t="s">
        <v>14397</v>
      </c>
      <c r="G20" s="359" t="str">
        <f t="shared" si="0"/>
        <v>фото1</v>
      </c>
      <c r="H20" s="359"/>
      <c r="I20" s="360" t="s">
        <v>6368</v>
      </c>
      <c r="J20" s="361">
        <v>110</v>
      </c>
      <c r="K20" s="362" t="s">
        <v>38</v>
      </c>
      <c r="L20" s="363">
        <v>150</v>
      </c>
      <c r="M20" s="663">
        <v>13890</v>
      </c>
      <c r="N20" s="477"/>
      <c r="O20" s="281">
        <f t="shared" si="1"/>
        <v>0</v>
      </c>
      <c r="P20" s="365"/>
      <c r="Q20" s="282" t="s">
        <v>13902</v>
      </c>
      <c r="R20" s="283">
        <f t="shared" si="2"/>
        <v>92.6</v>
      </c>
    </row>
    <row r="21" spans="1:18" ht="25.5" x14ac:dyDescent="0.2">
      <c r="A21" s="664">
        <v>722</v>
      </c>
      <c r="B21" s="354">
        <v>12102</v>
      </c>
      <c r="C21" s="355" t="s">
        <v>11249</v>
      </c>
      <c r="D21" s="356"/>
      <c r="E21" s="357" t="s">
        <v>14398</v>
      </c>
      <c r="F21" s="358" t="s">
        <v>14399</v>
      </c>
      <c r="G21" s="359" t="str">
        <f t="shared" si="0"/>
        <v>фото1</v>
      </c>
      <c r="H21" s="359"/>
      <c r="I21" s="360" t="s">
        <v>10217</v>
      </c>
      <c r="J21" s="361">
        <v>110</v>
      </c>
      <c r="K21" s="362" t="s">
        <v>38</v>
      </c>
      <c r="L21" s="363">
        <v>150</v>
      </c>
      <c r="M21" s="663">
        <v>13890</v>
      </c>
      <c r="N21" s="477"/>
      <c r="O21" s="281">
        <f t="shared" si="1"/>
        <v>0</v>
      </c>
      <c r="P21" s="365"/>
      <c r="Q21" s="282" t="s">
        <v>13902</v>
      </c>
      <c r="R21" s="283">
        <f t="shared" si="2"/>
        <v>92.6</v>
      </c>
    </row>
    <row r="22" spans="1:18" ht="25.5" x14ac:dyDescent="0.2">
      <c r="A22" s="664">
        <v>723</v>
      </c>
      <c r="B22" s="354">
        <v>12103</v>
      </c>
      <c r="C22" s="355" t="s">
        <v>9803</v>
      </c>
      <c r="D22" s="356"/>
      <c r="E22" s="357" t="s">
        <v>14400</v>
      </c>
      <c r="F22" s="358" t="s">
        <v>14401</v>
      </c>
      <c r="G22" s="359" t="str">
        <f t="shared" si="0"/>
        <v>фото1</v>
      </c>
      <c r="H22" s="359"/>
      <c r="I22" s="360" t="s">
        <v>9806</v>
      </c>
      <c r="J22" s="361">
        <v>100</v>
      </c>
      <c r="K22" s="362" t="s">
        <v>38</v>
      </c>
      <c r="L22" s="363">
        <v>150</v>
      </c>
      <c r="M22" s="663">
        <v>13890</v>
      </c>
      <c r="N22" s="477"/>
      <c r="O22" s="281">
        <f t="shared" si="1"/>
        <v>0</v>
      </c>
      <c r="P22" s="365"/>
      <c r="Q22" s="282" t="s">
        <v>13902</v>
      </c>
      <c r="R22" s="283">
        <f t="shared" si="2"/>
        <v>92.6</v>
      </c>
    </row>
    <row r="23" spans="1:18" ht="15.75" x14ac:dyDescent="0.2">
      <c r="A23" s="664">
        <v>724</v>
      </c>
      <c r="B23" s="354">
        <v>12104</v>
      </c>
      <c r="C23" s="355" t="s">
        <v>14236</v>
      </c>
      <c r="D23" s="356"/>
      <c r="E23" s="357" t="s">
        <v>14402</v>
      </c>
      <c r="F23" s="358" t="s">
        <v>14403</v>
      </c>
      <c r="G23" s="359" t="str">
        <f t="shared" si="0"/>
        <v>фото1</v>
      </c>
      <c r="H23" s="359"/>
      <c r="I23" s="360" t="s">
        <v>14404</v>
      </c>
      <c r="J23" s="361">
        <v>110</v>
      </c>
      <c r="K23" s="362" t="s">
        <v>38</v>
      </c>
      <c r="L23" s="363">
        <v>150</v>
      </c>
      <c r="M23" s="663">
        <v>6900</v>
      </c>
      <c r="N23" s="477"/>
      <c r="O23" s="281">
        <f t="shared" si="1"/>
        <v>0</v>
      </c>
      <c r="P23" s="365"/>
      <c r="Q23" s="282" t="s">
        <v>13902</v>
      </c>
      <c r="R23" s="283">
        <f t="shared" si="2"/>
        <v>46</v>
      </c>
    </row>
    <row r="24" spans="1:18" ht="15.75" x14ac:dyDescent="0.2">
      <c r="A24" s="664">
        <v>725</v>
      </c>
      <c r="B24" s="354">
        <v>12105</v>
      </c>
      <c r="C24" s="355" t="s">
        <v>14245</v>
      </c>
      <c r="D24" s="356"/>
      <c r="E24" s="357" t="s">
        <v>14405</v>
      </c>
      <c r="F24" s="358" t="s">
        <v>14406</v>
      </c>
      <c r="G24" s="359" t="str">
        <f t="shared" si="0"/>
        <v>фото1</v>
      </c>
      <c r="H24" s="359"/>
      <c r="I24" s="360" t="s">
        <v>14407</v>
      </c>
      <c r="J24" s="361">
        <v>110</v>
      </c>
      <c r="K24" s="362" t="s">
        <v>38</v>
      </c>
      <c r="L24" s="363">
        <v>150</v>
      </c>
      <c r="M24" s="663">
        <v>6900</v>
      </c>
      <c r="N24" s="477"/>
      <c r="O24" s="281">
        <f t="shared" si="1"/>
        <v>0</v>
      </c>
      <c r="P24" s="365"/>
      <c r="Q24" s="282" t="s">
        <v>13902</v>
      </c>
      <c r="R24" s="283">
        <f t="shared" si="2"/>
        <v>46</v>
      </c>
    </row>
    <row r="25" spans="1:18" ht="25.5" x14ac:dyDescent="0.2">
      <c r="A25" s="664">
        <v>726</v>
      </c>
      <c r="B25" s="354">
        <v>12106</v>
      </c>
      <c r="C25" s="355" t="s">
        <v>14249</v>
      </c>
      <c r="D25" s="356"/>
      <c r="E25" s="357" t="s">
        <v>14408</v>
      </c>
      <c r="F25" s="358" t="s">
        <v>14409</v>
      </c>
      <c r="G25" s="359" t="str">
        <f t="shared" si="0"/>
        <v>фото1</v>
      </c>
      <c r="H25" s="359"/>
      <c r="I25" s="360" t="s">
        <v>14410</v>
      </c>
      <c r="J25" s="361">
        <v>110</v>
      </c>
      <c r="K25" s="362" t="s">
        <v>38</v>
      </c>
      <c r="L25" s="363">
        <v>150</v>
      </c>
      <c r="M25" s="663">
        <v>6900</v>
      </c>
      <c r="N25" s="477"/>
      <c r="O25" s="281">
        <f t="shared" si="1"/>
        <v>0</v>
      </c>
      <c r="P25" s="365"/>
      <c r="Q25" s="282" t="s">
        <v>13902</v>
      </c>
      <c r="R25" s="283">
        <f t="shared" si="2"/>
        <v>46</v>
      </c>
    </row>
    <row r="26" spans="1:18" ht="15.75" x14ac:dyDescent="0.2">
      <c r="A26" s="664">
        <v>727</v>
      </c>
      <c r="B26" s="469"/>
      <c r="C26" s="469"/>
      <c r="D26" s="469"/>
      <c r="E26" s="478" t="s">
        <v>6128</v>
      </c>
      <c r="F26" s="478"/>
      <c r="G26" s="478"/>
      <c r="H26" s="478"/>
      <c r="I26" s="497"/>
      <c r="J26" s="498"/>
      <c r="K26" s="473"/>
      <c r="L26" s="474"/>
      <c r="M26" s="499"/>
      <c r="N26" s="500"/>
      <c r="O26" s="516"/>
      <c r="P26" s="516"/>
      <c r="Q26" s="516"/>
      <c r="R26" s="516"/>
    </row>
    <row r="27" spans="1:18" ht="38.25" x14ac:dyDescent="0.2">
      <c r="A27" s="664">
        <v>728</v>
      </c>
      <c r="B27" s="354">
        <v>12107</v>
      </c>
      <c r="C27" s="355" t="s">
        <v>6642</v>
      </c>
      <c r="D27" s="356"/>
      <c r="E27" s="357" t="s">
        <v>6129</v>
      </c>
      <c r="F27" s="358" t="s">
        <v>6130</v>
      </c>
      <c r="G27" s="359" t="str">
        <f t="shared" ref="G27:G56" si="3">HYPERLINK("http://www.gardenbulbs.ru/images/Lilium_CL/thumbnails/"&amp;C27&amp;".jpg","фото1")</f>
        <v>фото1</v>
      </c>
      <c r="H27" s="359"/>
      <c r="I27" s="360" t="s">
        <v>5645</v>
      </c>
      <c r="J27" s="361">
        <v>120</v>
      </c>
      <c r="K27" s="362" t="s">
        <v>38</v>
      </c>
      <c r="L27" s="363">
        <v>150</v>
      </c>
      <c r="M27" s="663">
        <v>4660.5</v>
      </c>
      <c r="N27" s="477"/>
      <c r="O27" s="281">
        <f t="shared" ref="O27:O56" si="4">IF(ISERROR(M27*N27),0,M27*N27)</f>
        <v>0</v>
      </c>
      <c r="P27" s="365"/>
      <c r="Q27" s="282"/>
      <c r="R27" s="283">
        <f t="shared" ref="R27:R56" si="5">M27/L27</f>
        <v>31.07</v>
      </c>
    </row>
    <row r="28" spans="1:18" ht="38.25" x14ac:dyDescent="0.2">
      <c r="A28" s="664">
        <v>729</v>
      </c>
      <c r="B28" s="354">
        <v>12108</v>
      </c>
      <c r="C28" s="355" t="s">
        <v>10230</v>
      </c>
      <c r="D28" s="356"/>
      <c r="E28" s="357" t="s">
        <v>11853</v>
      </c>
      <c r="F28" s="358" t="s">
        <v>11854</v>
      </c>
      <c r="G28" s="359" t="str">
        <f t="shared" si="3"/>
        <v>фото1</v>
      </c>
      <c r="H28" s="359"/>
      <c r="I28" s="360" t="s">
        <v>11855</v>
      </c>
      <c r="J28" s="361">
        <v>140</v>
      </c>
      <c r="K28" s="362" t="s">
        <v>38</v>
      </c>
      <c r="L28" s="363">
        <v>150</v>
      </c>
      <c r="M28" s="663">
        <v>4749</v>
      </c>
      <c r="N28" s="477"/>
      <c r="O28" s="281">
        <f t="shared" si="4"/>
        <v>0</v>
      </c>
      <c r="P28" s="365"/>
      <c r="Q28" s="282" t="s">
        <v>11622</v>
      </c>
      <c r="R28" s="283">
        <f t="shared" si="5"/>
        <v>31.66</v>
      </c>
    </row>
    <row r="29" spans="1:18" ht="25.5" x14ac:dyDescent="0.2">
      <c r="A29" s="664">
        <v>730</v>
      </c>
      <c r="B29" s="354">
        <v>12109</v>
      </c>
      <c r="C29" s="355" t="s">
        <v>14411</v>
      </c>
      <c r="D29" s="356"/>
      <c r="E29" s="357" t="s">
        <v>11856</v>
      </c>
      <c r="F29" s="358" t="s">
        <v>11857</v>
      </c>
      <c r="G29" s="359" t="str">
        <f t="shared" si="3"/>
        <v>фото1</v>
      </c>
      <c r="H29" s="359"/>
      <c r="I29" s="360" t="s">
        <v>11858</v>
      </c>
      <c r="J29" s="361">
        <v>120</v>
      </c>
      <c r="K29" s="362" t="s">
        <v>38</v>
      </c>
      <c r="L29" s="363">
        <v>150</v>
      </c>
      <c r="M29" s="663">
        <v>5520</v>
      </c>
      <c r="N29" s="477"/>
      <c r="O29" s="281">
        <f t="shared" si="4"/>
        <v>0</v>
      </c>
      <c r="P29" s="365"/>
      <c r="Q29" s="282" t="s">
        <v>11622</v>
      </c>
      <c r="R29" s="283">
        <f t="shared" si="5"/>
        <v>36.799999999999997</v>
      </c>
    </row>
    <row r="30" spans="1:18" ht="25.5" x14ac:dyDescent="0.2">
      <c r="A30" s="664">
        <v>731</v>
      </c>
      <c r="B30" s="354">
        <v>12110</v>
      </c>
      <c r="C30" s="355" t="s">
        <v>6650</v>
      </c>
      <c r="D30" s="356"/>
      <c r="E30" s="357" t="s">
        <v>11859</v>
      </c>
      <c r="F30" s="358" t="s">
        <v>11860</v>
      </c>
      <c r="G30" s="359" t="str">
        <f t="shared" si="3"/>
        <v>фото1</v>
      </c>
      <c r="H30" s="359"/>
      <c r="I30" s="360" t="s">
        <v>11861</v>
      </c>
      <c r="J30" s="361">
        <v>110</v>
      </c>
      <c r="K30" s="362" t="s">
        <v>38</v>
      </c>
      <c r="L30" s="363">
        <v>150</v>
      </c>
      <c r="M30" s="663">
        <v>6004.5</v>
      </c>
      <c r="N30" s="477"/>
      <c r="O30" s="281">
        <f t="shared" si="4"/>
        <v>0</v>
      </c>
      <c r="P30" s="365"/>
      <c r="Q30" s="282" t="s">
        <v>11622</v>
      </c>
      <c r="R30" s="283">
        <f t="shared" si="5"/>
        <v>40.03</v>
      </c>
    </row>
    <row r="31" spans="1:18" ht="25.5" x14ac:dyDescent="0.2">
      <c r="A31" s="664">
        <v>732</v>
      </c>
      <c r="B31" s="354">
        <v>12111</v>
      </c>
      <c r="C31" s="355" t="s">
        <v>6882</v>
      </c>
      <c r="D31" s="356"/>
      <c r="E31" s="357" t="s">
        <v>10395</v>
      </c>
      <c r="F31" s="358" t="s">
        <v>10396</v>
      </c>
      <c r="G31" s="359" t="str">
        <f t="shared" si="3"/>
        <v>фото1</v>
      </c>
      <c r="H31" s="359"/>
      <c r="I31" s="360" t="s">
        <v>6383</v>
      </c>
      <c r="J31" s="361">
        <v>110</v>
      </c>
      <c r="K31" s="362" t="s">
        <v>38</v>
      </c>
      <c r="L31" s="363">
        <v>150</v>
      </c>
      <c r="M31" s="663">
        <v>5914.5</v>
      </c>
      <c r="N31" s="477"/>
      <c r="O31" s="281">
        <f t="shared" si="4"/>
        <v>0</v>
      </c>
      <c r="P31" s="365"/>
      <c r="Q31" s="282"/>
      <c r="R31" s="283">
        <f t="shared" si="5"/>
        <v>39.43</v>
      </c>
    </row>
    <row r="32" spans="1:18" ht="38.25" x14ac:dyDescent="0.2">
      <c r="A32" s="664">
        <v>733</v>
      </c>
      <c r="B32" s="354">
        <v>12112</v>
      </c>
      <c r="C32" s="355" t="s">
        <v>9979</v>
      </c>
      <c r="D32" s="356"/>
      <c r="E32" s="357" t="s">
        <v>11862</v>
      </c>
      <c r="F32" s="358" t="s">
        <v>11863</v>
      </c>
      <c r="G32" s="359" t="str">
        <f t="shared" si="3"/>
        <v>фото1</v>
      </c>
      <c r="H32" s="359"/>
      <c r="I32" s="360" t="s">
        <v>6885</v>
      </c>
      <c r="J32" s="361">
        <v>110</v>
      </c>
      <c r="K32" s="362" t="s">
        <v>38</v>
      </c>
      <c r="L32" s="363">
        <v>150</v>
      </c>
      <c r="M32" s="663">
        <v>6811.4999999999991</v>
      </c>
      <c r="N32" s="477"/>
      <c r="O32" s="281">
        <f t="shared" si="4"/>
        <v>0</v>
      </c>
      <c r="P32" s="365"/>
      <c r="Q32" s="282" t="s">
        <v>11622</v>
      </c>
      <c r="R32" s="283">
        <f t="shared" si="5"/>
        <v>45.41</v>
      </c>
    </row>
    <row r="33" spans="1:18" ht="25.5" x14ac:dyDescent="0.2">
      <c r="A33" s="664">
        <v>734</v>
      </c>
      <c r="B33" s="354">
        <v>12113</v>
      </c>
      <c r="C33" s="355" t="s">
        <v>6655</v>
      </c>
      <c r="D33" s="356"/>
      <c r="E33" s="357" t="s">
        <v>11864</v>
      </c>
      <c r="F33" s="358" t="s">
        <v>11865</v>
      </c>
      <c r="G33" s="359" t="str">
        <f t="shared" si="3"/>
        <v>фото1</v>
      </c>
      <c r="H33" s="359"/>
      <c r="I33" s="360" t="s">
        <v>5678</v>
      </c>
      <c r="J33" s="361">
        <v>105</v>
      </c>
      <c r="K33" s="362" t="s">
        <v>38</v>
      </c>
      <c r="L33" s="363">
        <v>150</v>
      </c>
      <c r="M33" s="663">
        <v>5878.5</v>
      </c>
      <c r="N33" s="477"/>
      <c r="O33" s="281">
        <f t="shared" si="4"/>
        <v>0</v>
      </c>
      <c r="P33" s="365"/>
      <c r="Q33" s="282" t="s">
        <v>11622</v>
      </c>
      <c r="R33" s="283">
        <f t="shared" si="5"/>
        <v>39.19</v>
      </c>
    </row>
    <row r="34" spans="1:18" ht="25.5" x14ac:dyDescent="0.2">
      <c r="A34" s="664">
        <v>735</v>
      </c>
      <c r="B34" s="354">
        <v>12114</v>
      </c>
      <c r="C34" s="355" t="s">
        <v>6887</v>
      </c>
      <c r="D34" s="356"/>
      <c r="E34" s="357" t="s">
        <v>6131</v>
      </c>
      <c r="F34" s="358" t="s">
        <v>6132</v>
      </c>
      <c r="G34" s="359" t="str">
        <f t="shared" si="3"/>
        <v>фото1</v>
      </c>
      <c r="H34" s="359"/>
      <c r="I34" s="360" t="s">
        <v>5684</v>
      </c>
      <c r="J34" s="361">
        <v>120</v>
      </c>
      <c r="K34" s="362" t="s">
        <v>38</v>
      </c>
      <c r="L34" s="363">
        <v>150</v>
      </c>
      <c r="M34" s="663">
        <v>4839</v>
      </c>
      <c r="N34" s="477"/>
      <c r="O34" s="281">
        <f t="shared" si="4"/>
        <v>0</v>
      </c>
      <c r="P34" s="365"/>
      <c r="Q34" s="282"/>
      <c r="R34" s="283">
        <f t="shared" si="5"/>
        <v>32.26</v>
      </c>
    </row>
    <row r="35" spans="1:18" ht="15.75" x14ac:dyDescent="0.2">
      <c r="A35" s="664">
        <v>736</v>
      </c>
      <c r="B35" s="354">
        <v>12115</v>
      </c>
      <c r="C35" s="355" t="s">
        <v>14412</v>
      </c>
      <c r="D35" s="356"/>
      <c r="E35" s="357" t="s">
        <v>11866</v>
      </c>
      <c r="F35" s="358" t="s">
        <v>11867</v>
      </c>
      <c r="G35" s="359" t="str">
        <f t="shared" si="3"/>
        <v>фото1</v>
      </c>
      <c r="H35" s="359"/>
      <c r="I35" s="360" t="s">
        <v>11868</v>
      </c>
      <c r="J35" s="361">
        <v>130</v>
      </c>
      <c r="K35" s="362" t="s">
        <v>38</v>
      </c>
      <c r="L35" s="363">
        <v>150</v>
      </c>
      <c r="M35" s="663">
        <v>5520</v>
      </c>
      <c r="N35" s="477"/>
      <c r="O35" s="281">
        <f t="shared" si="4"/>
        <v>0</v>
      </c>
      <c r="P35" s="365"/>
      <c r="Q35" s="282" t="s">
        <v>11622</v>
      </c>
      <c r="R35" s="283">
        <f t="shared" si="5"/>
        <v>36.799999999999997</v>
      </c>
    </row>
    <row r="36" spans="1:18" ht="38.25" x14ac:dyDescent="0.2">
      <c r="A36" s="664">
        <v>737</v>
      </c>
      <c r="B36" s="354">
        <v>12116</v>
      </c>
      <c r="C36" s="355" t="s">
        <v>9816</v>
      </c>
      <c r="D36" s="356"/>
      <c r="E36" s="357" t="s">
        <v>11869</v>
      </c>
      <c r="F36" s="358" t="s">
        <v>11870</v>
      </c>
      <c r="G36" s="359" t="str">
        <f t="shared" si="3"/>
        <v>фото1</v>
      </c>
      <c r="H36" s="359"/>
      <c r="I36" s="360" t="s">
        <v>9819</v>
      </c>
      <c r="J36" s="361">
        <v>110</v>
      </c>
      <c r="K36" s="362" t="s">
        <v>38</v>
      </c>
      <c r="L36" s="363">
        <v>150</v>
      </c>
      <c r="M36" s="663">
        <v>6811.4999999999991</v>
      </c>
      <c r="N36" s="477"/>
      <c r="O36" s="281">
        <f t="shared" si="4"/>
        <v>0</v>
      </c>
      <c r="P36" s="365"/>
      <c r="Q36" s="282" t="s">
        <v>11622</v>
      </c>
      <c r="R36" s="283">
        <f t="shared" si="5"/>
        <v>45.41</v>
      </c>
    </row>
    <row r="37" spans="1:18" ht="15.75" x14ac:dyDescent="0.2">
      <c r="A37" s="664">
        <v>738</v>
      </c>
      <c r="B37" s="354">
        <v>12117</v>
      </c>
      <c r="C37" s="355" t="s">
        <v>9976</v>
      </c>
      <c r="D37" s="356"/>
      <c r="E37" s="357" t="s">
        <v>11871</v>
      </c>
      <c r="F37" s="358" t="s">
        <v>11872</v>
      </c>
      <c r="G37" s="359" t="str">
        <f t="shared" si="3"/>
        <v>фото1</v>
      </c>
      <c r="H37" s="359"/>
      <c r="I37" s="360" t="s">
        <v>11711</v>
      </c>
      <c r="J37" s="361">
        <v>120</v>
      </c>
      <c r="K37" s="362" t="s">
        <v>38</v>
      </c>
      <c r="L37" s="363">
        <v>150</v>
      </c>
      <c r="M37" s="663">
        <v>6453.0000000000009</v>
      </c>
      <c r="N37" s="477"/>
      <c r="O37" s="281">
        <f t="shared" si="4"/>
        <v>0</v>
      </c>
      <c r="P37" s="365"/>
      <c r="Q37" s="282" t="s">
        <v>11622</v>
      </c>
      <c r="R37" s="283">
        <f t="shared" si="5"/>
        <v>43.02</v>
      </c>
    </row>
    <row r="38" spans="1:18" ht="38.25" x14ac:dyDescent="0.2">
      <c r="A38" s="664">
        <v>739</v>
      </c>
      <c r="B38" s="354">
        <v>12118</v>
      </c>
      <c r="C38" s="355" t="s">
        <v>6665</v>
      </c>
      <c r="D38" s="356"/>
      <c r="E38" s="357" t="s">
        <v>11873</v>
      </c>
      <c r="F38" s="358" t="s">
        <v>11874</v>
      </c>
      <c r="G38" s="359" t="str">
        <f t="shared" si="3"/>
        <v>фото1</v>
      </c>
      <c r="H38" s="359"/>
      <c r="I38" s="360" t="s">
        <v>10254</v>
      </c>
      <c r="J38" s="361">
        <v>120</v>
      </c>
      <c r="K38" s="362" t="s">
        <v>38</v>
      </c>
      <c r="L38" s="363">
        <v>150</v>
      </c>
      <c r="M38" s="663">
        <v>6453.0000000000009</v>
      </c>
      <c r="N38" s="477"/>
      <c r="O38" s="281">
        <f t="shared" si="4"/>
        <v>0</v>
      </c>
      <c r="P38" s="365"/>
      <c r="Q38" s="282" t="s">
        <v>11622</v>
      </c>
      <c r="R38" s="283">
        <f t="shared" si="5"/>
        <v>43.02</v>
      </c>
    </row>
    <row r="39" spans="1:18" ht="25.5" x14ac:dyDescent="0.2">
      <c r="A39" s="664">
        <v>740</v>
      </c>
      <c r="B39" s="354">
        <v>12119</v>
      </c>
      <c r="C39" s="355" t="s">
        <v>10255</v>
      </c>
      <c r="D39" s="356"/>
      <c r="E39" s="357" t="s">
        <v>11875</v>
      </c>
      <c r="F39" s="358" t="s">
        <v>11876</v>
      </c>
      <c r="G39" s="359" t="str">
        <f t="shared" si="3"/>
        <v>фото1</v>
      </c>
      <c r="H39" s="359"/>
      <c r="I39" s="360" t="s">
        <v>10258</v>
      </c>
      <c r="J39" s="361">
        <v>120</v>
      </c>
      <c r="K39" s="362" t="s">
        <v>38</v>
      </c>
      <c r="L39" s="363">
        <v>150</v>
      </c>
      <c r="M39" s="663">
        <v>6811.4999999999991</v>
      </c>
      <c r="N39" s="477"/>
      <c r="O39" s="281">
        <f t="shared" si="4"/>
        <v>0</v>
      </c>
      <c r="P39" s="365"/>
      <c r="Q39" s="282" t="s">
        <v>11622</v>
      </c>
      <c r="R39" s="283">
        <f t="shared" si="5"/>
        <v>45.41</v>
      </c>
    </row>
    <row r="40" spans="1:18" ht="15.75" x14ac:dyDescent="0.2">
      <c r="A40" s="664">
        <v>741</v>
      </c>
      <c r="B40" s="354">
        <v>12120</v>
      </c>
      <c r="C40" s="355" t="s">
        <v>6901</v>
      </c>
      <c r="D40" s="356"/>
      <c r="E40" s="357" t="s">
        <v>11877</v>
      </c>
      <c r="F40" s="358" t="s">
        <v>11878</v>
      </c>
      <c r="G40" s="359" t="str">
        <f t="shared" si="3"/>
        <v>фото1</v>
      </c>
      <c r="H40" s="359"/>
      <c r="I40" s="360" t="s">
        <v>6393</v>
      </c>
      <c r="J40" s="361">
        <v>110</v>
      </c>
      <c r="K40" s="362" t="s">
        <v>38</v>
      </c>
      <c r="L40" s="363">
        <v>150</v>
      </c>
      <c r="M40" s="663">
        <v>6811.4999999999991</v>
      </c>
      <c r="N40" s="477"/>
      <c r="O40" s="281">
        <f t="shared" si="4"/>
        <v>0</v>
      </c>
      <c r="P40" s="365"/>
      <c r="Q40" s="282" t="s">
        <v>11622</v>
      </c>
      <c r="R40" s="283">
        <f t="shared" si="5"/>
        <v>45.41</v>
      </c>
    </row>
    <row r="41" spans="1:18" ht="25.5" x14ac:dyDescent="0.2">
      <c r="A41" s="664">
        <v>742</v>
      </c>
      <c r="B41" s="354">
        <v>12121</v>
      </c>
      <c r="C41" s="355" t="s">
        <v>10259</v>
      </c>
      <c r="D41" s="356"/>
      <c r="E41" s="357" t="s">
        <v>11879</v>
      </c>
      <c r="F41" s="358" t="s">
        <v>11880</v>
      </c>
      <c r="G41" s="359" t="str">
        <f t="shared" si="3"/>
        <v>фото1</v>
      </c>
      <c r="H41" s="359"/>
      <c r="I41" s="360" t="s">
        <v>11749</v>
      </c>
      <c r="J41" s="361">
        <v>130</v>
      </c>
      <c r="K41" s="362" t="s">
        <v>38</v>
      </c>
      <c r="L41" s="363">
        <v>150</v>
      </c>
      <c r="M41" s="663">
        <v>5107.5</v>
      </c>
      <c r="N41" s="477"/>
      <c r="O41" s="281">
        <f t="shared" si="4"/>
        <v>0</v>
      </c>
      <c r="P41" s="365"/>
      <c r="Q41" s="282" t="s">
        <v>11622</v>
      </c>
      <c r="R41" s="283">
        <f t="shared" si="5"/>
        <v>34.049999999999997</v>
      </c>
    </row>
    <row r="42" spans="1:18" ht="38.25" x14ac:dyDescent="0.2">
      <c r="A42" s="664">
        <v>743</v>
      </c>
      <c r="B42" s="354">
        <v>12122</v>
      </c>
      <c r="C42" s="355" t="s">
        <v>10262</v>
      </c>
      <c r="D42" s="356"/>
      <c r="E42" s="357" t="s">
        <v>11881</v>
      </c>
      <c r="F42" s="358" t="s">
        <v>11882</v>
      </c>
      <c r="G42" s="359" t="str">
        <f t="shared" si="3"/>
        <v>фото1</v>
      </c>
      <c r="H42" s="359"/>
      <c r="I42" s="360" t="s">
        <v>10265</v>
      </c>
      <c r="J42" s="361">
        <v>120</v>
      </c>
      <c r="K42" s="362" t="s">
        <v>38</v>
      </c>
      <c r="L42" s="363">
        <v>150</v>
      </c>
      <c r="M42" s="663">
        <v>6811.4999999999991</v>
      </c>
      <c r="N42" s="477"/>
      <c r="O42" s="281">
        <f t="shared" si="4"/>
        <v>0</v>
      </c>
      <c r="P42" s="365"/>
      <c r="Q42" s="282" t="s">
        <v>11622</v>
      </c>
      <c r="R42" s="283">
        <f t="shared" si="5"/>
        <v>45.41</v>
      </c>
    </row>
    <row r="43" spans="1:18" ht="25.5" x14ac:dyDescent="0.2">
      <c r="A43" s="664">
        <v>744</v>
      </c>
      <c r="B43" s="354">
        <v>12123</v>
      </c>
      <c r="C43" s="355" t="s">
        <v>10266</v>
      </c>
      <c r="D43" s="356"/>
      <c r="E43" s="357" t="s">
        <v>11883</v>
      </c>
      <c r="F43" s="358" t="s">
        <v>11884</v>
      </c>
      <c r="G43" s="359" t="str">
        <f t="shared" si="3"/>
        <v>фото1</v>
      </c>
      <c r="H43" s="359"/>
      <c r="I43" s="360" t="s">
        <v>10269</v>
      </c>
      <c r="J43" s="361">
        <v>110</v>
      </c>
      <c r="K43" s="362" t="s">
        <v>38</v>
      </c>
      <c r="L43" s="363">
        <v>150</v>
      </c>
      <c r="M43" s="663">
        <v>6811.4999999999991</v>
      </c>
      <c r="N43" s="477"/>
      <c r="O43" s="281">
        <f t="shared" si="4"/>
        <v>0</v>
      </c>
      <c r="P43" s="365"/>
      <c r="Q43" s="282" t="s">
        <v>11622</v>
      </c>
      <c r="R43" s="283">
        <f t="shared" si="5"/>
        <v>45.41</v>
      </c>
    </row>
    <row r="44" spans="1:18" ht="25.5" x14ac:dyDescent="0.2">
      <c r="A44" s="664">
        <v>745</v>
      </c>
      <c r="B44" s="354">
        <v>12124</v>
      </c>
      <c r="C44" s="355" t="s">
        <v>6671</v>
      </c>
      <c r="D44" s="356"/>
      <c r="E44" s="357" t="s">
        <v>11885</v>
      </c>
      <c r="F44" s="358" t="s">
        <v>11886</v>
      </c>
      <c r="G44" s="359" t="str">
        <f t="shared" si="3"/>
        <v>фото1</v>
      </c>
      <c r="H44" s="359"/>
      <c r="I44" s="360" t="s">
        <v>5738</v>
      </c>
      <c r="J44" s="361">
        <v>100</v>
      </c>
      <c r="K44" s="362" t="s">
        <v>38</v>
      </c>
      <c r="L44" s="363">
        <v>150</v>
      </c>
      <c r="M44" s="663">
        <v>5914.5</v>
      </c>
      <c r="N44" s="477"/>
      <c r="O44" s="281">
        <f t="shared" si="4"/>
        <v>0</v>
      </c>
      <c r="P44" s="365"/>
      <c r="Q44" s="282" t="s">
        <v>11622</v>
      </c>
      <c r="R44" s="283">
        <f t="shared" si="5"/>
        <v>39.43</v>
      </c>
    </row>
    <row r="45" spans="1:18" ht="25.5" x14ac:dyDescent="0.2">
      <c r="A45" s="664">
        <v>746</v>
      </c>
      <c r="B45" s="354">
        <v>12125</v>
      </c>
      <c r="C45" s="355" t="s">
        <v>6673</v>
      </c>
      <c r="D45" s="356"/>
      <c r="E45" s="357" t="s">
        <v>11887</v>
      </c>
      <c r="F45" s="358" t="s">
        <v>11888</v>
      </c>
      <c r="G45" s="359" t="str">
        <f t="shared" si="3"/>
        <v>фото1</v>
      </c>
      <c r="H45" s="359"/>
      <c r="I45" s="360" t="s">
        <v>5744</v>
      </c>
      <c r="J45" s="361">
        <v>100</v>
      </c>
      <c r="K45" s="362" t="s">
        <v>38</v>
      </c>
      <c r="L45" s="363">
        <v>150</v>
      </c>
      <c r="M45" s="663">
        <v>5520</v>
      </c>
      <c r="N45" s="477"/>
      <c r="O45" s="281">
        <f t="shared" si="4"/>
        <v>0</v>
      </c>
      <c r="P45" s="365"/>
      <c r="Q45" s="282" t="s">
        <v>11622</v>
      </c>
      <c r="R45" s="283">
        <f t="shared" si="5"/>
        <v>36.799999999999997</v>
      </c>
    </row>
    <row r="46" spans="1:18" ht="38.25" x14ac:dyDescent="0.2">
      <c r="A46" s="664">
        <v>747</v>
      </c>
      <c r="B46" s="354">
        <v>12126</v>
      </c>
      <c r="C46" s="355" t="s">
        <v>6677</v>
      </c>
      <c r="D46" s="356"/>
      <c r="E46" s="357" t="s">
        <v>6133</v>
      </c>
      <c r="F46" s="358" t="s">
        <v>6134</v>
      </c>
      <c r="G46" s="359" t="str">
        <f t="shared" si="3"/>
        <v>фото1</v>
      </c>
      <c r="H46" s="359"/>
      <c r="I46" s="360" t="s">
        <v>5756</v>
      </c>
      <c r="J46" s="361">
        <v>115</v>
      </c>
      <c r="K46" s="362" t="s">
        <v>38</v>
      </c>
      <c r="L46" s="363">
        <v>150</v>
      </c>
      <c r="M46" s="663">
        <v>4839</v>
      </c>
      <c r="N46" s="477"/>
      <c r="O46" s="281">
        <f t="shared" si="4"/>
        <v>0</v>
      </c>
      <c r="P46" s="365"/>
      <c r="Q46" s="282"/>
      <c r="R46" s="283">
        <f t="shared" si="5"/>
        <v>32.26</v>
      </c>
    </row>
    <row r="47" spans="1:18" ht="25.5" x14ac:dyDescent="0.2">
      <c r="A47" s="664">
        <v>748</v>
      </c>
      <c r="B47" s="354">
        <v>12127</v>
      </c>
      <c r="C47" s="355" t="s">
        <v>6906</v>
      </c>
      <c r="D47" s="356"/>
      <c r="E47" s="357" t="s">
        <v>11889</v>
      </c>
      <c r="F47" s="358" t="s">
        <v>11890</v>
      </c>
      <c r="G47" s="359" t="str">
        <f t="shared" si="3"/>
        <v>фото1</v>
      </c>
      <c r="H47" s="359"/>
      <c r="I47" s="360" t="s">
        <v>5762</v>
      </c>
      <c r="J47" s="361">
        <v>130</v>
      </c>
      <c r="K47" s="362" t="s">
        <v>38</v>
      </c>
      <c r="L47" s="363">
        <v>150</v>
      </c>
      <c r="M47" s="663">
        <v>5107.5</v>
      </c>
      <c r="N47" s="477"/>
      <c r="O47" s="281">
        <f t="shared" si="4"/>
        <v>0</v>
      </c>
      <c r="P47" s="365"/>
      <c r="Q47" s="282" t="s">
        <v>11622</v>
      </c>
      <c r="R47" s="283">
        <f t="shared" si="5"/>
        <v>34.049999999999997</v>
      </c>
    </row>
    <row r="48" spans="1:18" ht="25.5" x14ac:dyDescent="0.2">
      <c r="A48" s="664">
        <v>749</v>
      </c>
      <c r="B48" s="354">
        <v>12128</v>
      </c>
      <c r="C48" s="355" t="s">
        <v>6678</v>
      </c>
      <c r="D48" s="356"/>
      <c r="E48" s="357" t="s">
        <v>11891</v>
      </c>
      <c r="F48" s="358" t="s">
        <v>11892</v>
      </c>
      <c r="G48" s="359" t="str">
        <f t="shared" si="3"/>
        <v>фото1</v>
      </c>
      <c r="H48" s="359"/>
      <c r="I48" s="360" t="s">
        <v>5765</v>
      </c>
      <c r="J48" s="361">
        <v>80</v>
      </c>
      <c r="K48" s="362" t="s">
        <v>38</v>
      </c>
      <c r="L48" s="363">
        <v>150</v>
      </c>
      <c r="M48" s="663">
        <v>8334</v>
      </c>
      <c r="N48" s="477"/>
      <c r="O48" s="281">
        <f t="shared" si="4"/>
        <v>0</v>
      </c>
      <c r="P48" s="365"/>
      <c r="Q48" s="282" t="s">
        <v>11622</v>
      </c>
      <c r="R48" s="283">
        <f t="shared" si="5"/>
        <v>55.56</v>
      </c>
    </row>
    <row r="49" spans="1:18" ht="25.5" x14ac:dyDescent="0.2">
      <c r="A49" s="664">
        <v>750</v>
      </c>
      <c r="B49" s="354">
        <v>12129</v>
      </c>
      <c r="C49" s="355" t="s">
        <v>6679</v>
      </c>
      <c r="D49" s="356"/>
      <c r="E49" s="357" t="s">
        <v>11893</v>
      </c>
      <c r="F49" s="358" t="s">
        <v>11894</v>
      </c>
      <c r="G49" s="359" t="str">
        <f t="shared" si="3"/>
        <v>фото1</v>
      </c>
      <c r="H49" s="359"/>
      <c r="I49" s="360" t="s">
        <v>5768</v>
      </c>
      <c r="J49" s="361">
        <v>120</v>
      </c>
      <c r="K49" s="362" t="s">
        <v>38</v>
      </c>
      <c r="L49" s="363">
        <v>150</v>
      </c>
      <c r="M49" s="663">
        <v>5019</v>
      </c>
      <c r="N49" s="477"/>
      <c r="O49" s="281">
        <f t="shared" si="4"/>
        <v>0</v>
      </c>
      <c r="P49" s="365"/>
      <c r="Q49" s="282" t="s">
        <v>11622</v>
      </c>
      <c r="R49" s="283">
        <f t="shared" si="5"/>
        <v>33.46</v>
      </c>
    </row>
    <row r="50" spans="1:18" ht="25.5" x14ac:dyDescent="0.2">
      <c r="A50" s="664">
        <v>751</v>
      </c>
      <c r="B50" s="354">
        <v>12130</v>
      </c>
      <c r="C50" s="355" t="s">
        <v>10290</v>
      </c>
      <c r="D50" s="356"/>
      <c r="E50" s="357" t="s">
        <v>11895</v>
      </c>
      <c r="F50" s="358" t="s">
        <v>11896</v>
      </c>
      <c r="G50" s="359" t="str">
        <f t="shared" si="3"/>
        <v>фото1</v>
      </c>
      <c r="H50" s="359"/>
      <c r="I50" s="360" t="s">
        <v>10293</v>
      </c>
      <c r="J50" s="361">
        <v>110</v>
      </c>
      <c r="K50" s="362" t="s">
        <v>38</v>
      </c>
      <c r="L50" s="363">
        <v>150</v>
      </c>
      <c r="M50" s="663">
        <v>6811.4999999999991</v>
      </c>
      <c r="N50" s="477"/>
      <c r="O50" s="281">
        <f t="shared" si="4"/>
        <v>0</v>
      </c>
      <c r="P50" s="365"/>
      <c r="Q50" s="282" t="s">
        <v>11622</v>
      </c>
      <c r="R50" s="283">
        <f t="shared" si="5"/>
        <v>45.41</v>
      </c>
    </row>
    <row r="51" spans="1:18" ht="25.5" x14ac:dyDescent="0.2">
      <c r="A51" s="664">
        <v>752</v>
      </c>
      <c r="B51" s="354">
        <v>12131</v>
      </c>
      <c r="C51" s="355" t="s">
        <v>6688</v>
      </c>
      <c r="D51" s="356"/>
      <c r="E51" s="357" t="s">
        <v>6135</v>
      </c>
      <c r="F51" s="358" t="s">
        <v>6136</v>
      </c>
      <c r="G51" s="359" t="str">
        <f t="shared" si="3"/>
        <v>фото1</v>
      </c>
      <c r="H51" s="359"/>
      <c r="I51" s="360" t="s">
        <v>5797</v>
      </c>
      <c r="J51" s="361">
        <v>110</v>
      </c>
      <c r="K51" s="362" t="s">
        <v>38</v>
      </c>
      <c r="L51" s="363">
        <v>150</v>
      </c>
      <c r="M51" s="663">
        <v>5197.5</v>
      </c>
      <c r="N51" s="477"/>
      <c r="O51" s="281">
        <f t="shared" si="4"/>
        <v>0</v>
      </c>
      <c r="P51" s="365"/>
      <c r="Q51" s="282"/>
      <c r="R51" s="283">
        <f t="shared" si="5"/>
        <v>34.65</v>
      </c>
    </row>
    <row r="52" spans="1:18" ht="25.5" x14ac:dyDescent="0.2">
      <c r="A52" s="664">
        <v>753</v>
      </c>
      <c r="B52" s="354">
        <v>12132</v>
      </c>
      <c r="C52" s="355" t="s">
        <v>6688</v>
      </c>
      <c r="D52" s="356"/>
      <c r="E52" s="357" t="s">
        <v>11897</v>
      </c>
      <c r="F52" s="358" t="s">
        <v>11898</v>
      </c>
      <c r="G52" s="359" t="str">
        <f t="shared" si="3"/>
        <v>фото1</v>
      </c>
      <c r="H52" s="359"/>
      <c r="I52" s="360" t="s">
        <v>5797</v>
      </c>
      <c r="J52" s="361">
        <v>110</v>
      </c>
      <c r="K52" s="362" t="s">
        <v>11899</v>
      </c>
      <c r="L52" s="363">
        <v>125</v>
      </c>
      <c r="M52" s="663">
        <v>4481.25</v>
      </c>
      <c r="N52" s="477"/>
      <c r="O52" s="281">
        <f t="shared" si="4"/>
        <v>0</v>
      </c>
      <c r="P52" s="365"/>
      <c r="Q52" s="282" t="s">
        <v>11622</v>
      </c>
      <c r="R52" s="283">
        <f t="shared" si="5"/>
        <v>35.85</v>
      </c>
    </row>
    <row r="53" spans="1:18" ht="25.5" x14ac:dyDescent="0.2">
      <c r="A53" s="664">
        <v>754</v>
      </c>
      <c r="B53" s="354">
        <v>12133</v>
      </c>
      <c r="C53" s="355" t="s">
        <v>10186</v>
      </c>
      <c r="D53" s="356"/>
      <c r="E53" s="357" t="s">
        <v>11900</v>
      </c>
      <c r="F53" s="358" t="s">
        <v>11901</v>
      </c>
      <c r="G53" s="359" t="str">
        <f t="shared" si="3"/>
        <v>фото1</v>
      </c>
      <c r="H53" s="359"/>
      <c r="I53" s="360" t="s">
        <v>10189</v>
      </c>
      <c r="J53" s="361">
        <v>90</v>
      </c>
      <c r="K53" s="362" t="s">
        <v>38</v>
      </c>
      <c r="L53" s="363">
        <v>150</v>
      </c>
      <c r="M53" s="663">
        <v>7796.9999999999991</v>
      </c>
      <c r="N53" s="477"/>
      <c r="O53" s="281">
        <f t="shared" si="4"/>
        <v>0</v>
      </c>
      <c r="P53" s="365"/>
      <c r="Q53" s="282" t="s">
        <v>11622</v>
      </c>
      <c r="R53" s="283">
        <f t="shared" si="5"/>
        <v>51.98</v>
      </c>
    </row>
    <row r="54" spans="1:18" ht="38.25" x14ac:dyDescent="0.2">
      <c r="A54" s="664">
        <v>755</v>
      </c>
      <c r="B54" s="354">
        <v>12134</v>
      </c>
      <c r="C54" s="355" t="s">
        <v>6690</v>
      </c>
      <c r="D54" s="356"/>
      <c r="E54" s="357" t="s">
        <v>11902</v>
      </c>
      <c r="F54" s="358" t="s">
        <v>11903</v>
      </c>
      <c r="G54" s="359" t="str">
        <f t="shared" si="3"/>
        <v>фото1</v>
      </c>
      <c r="H54" s="359"/>
      <c r="I54" s="360" t="s">
        <v>5802</v>
      </c>
      <c r="J54" s="361">
        <v>110</v>
      </c>
      <c r="K54" s="362" t="s">
        <v>38</v>
      </c>
      <c r="L54" s="363">
        <v>150</v>
      </c>
      <c r="M54" s="663">
        <v>4320</v>
      </c>
      <c r="N54" s="477"/>
      <c r="O54" s="281">
        <f t="shared" si="4"/>
        <v>0</v>
      </c>
      <c r="P54" s="365"/>
      <c r="Q54" s="282" t="s">
        <v>11622</v>
      </c>
      <c r="R54" s="283">
        <f t="shared" si="5"/>
        <v>28.8</v>
      </c>
    </row>
    <row r="55" spans="1:18" ht="25.5" x14ac:dyDescent="0.2">
      <c r="A55" s="664">
        <v>756</v>
      </c>
      <c r="B55" s="354">
        <v>12135</v>
      </c>
      <c r="C55" s="355" t="s">
        <v>6691</v>
      </c>
      <c r="D55" s="356"/>
      <c r="E55" s="357" t="s">
        <v>6137</v>
      </c>
      <c r="F55" s="358" t="s">
        <v>6138</v>
      </c>
      <c r="G55" s="359" t="str">
        <f t="shared" si="3"/>
        <v>фото1</v>
      </c>
      <c r="H55" s="359"/>
      <c r="I55" s="360" t="s">
        <v>5805</v>
      </c>
      <c r="J55" s="361">
        <v>100</v>
      </c>
      <c r="K55" s="362" t="s">
        <v>38</v>
      </c>
      <c r="L55" s="363">
        <v>150</v>
      </c>
      <c r="M55" s="663">
        <v>5736</v>
      </c>
      <c r="N55" s="477"/>
      <c r="O55" s="281">
        <f t="shared" si="4"/>
        <v>0</v>
      </c>
      <c r="P55" s="365"/>
      <c r="Q55" s="282"/>
      <c r="R55" s="283">
        <f t="shared" si="5"/>
        <v>38.24</v>
      </c>
    </row>
    <row r="56" spans="1:18" ht="25.5" x14ac:dyDescent="0.2">
      <c r="A56" s="664">
        <v>757</v>
      </c>
      <c r="B56" s="354">
        <v>12136</v>
      </c>
      <c r="C56" s="355" t="s">
        <v>10000</v>
      </c>
      <c r="D56" s="356"/>
      <c r="E56" s="357" t="s">
        <v>11904</v>
      </c>
      <c r="F56" s="358" t="s">
        <v>11905</v>
      </c>
      <c r="G56" s="359" t="str">
        <f t="shared" si="3"/>
        <v>фото1</v>
      </c>
      <c r="H56" s="359"/>
      <c r="I56" s="360" t="s">
        <v>6981</v>
      </c>
      <c r="J56" s="361">
        <v>140</v>
      </c>
      <c r="K56" s="362" t="s">
        <v>38</v>
      </c>
      <c r="L56" s="363">
        <v>150</v>
      </c>
      <c r="M56" s="663">
        <v>6453.0000000000009</v>
      </c>
      <c r="N56" s="477"/>
      <c r="O56" s="281">
        <f t="shared" si="4"/>
        <v>0</v>
      </c>
      <c r="P56" s="365"/>
      <c r="Q56" s="282" t="s">
        <v>11622</v>
      </c>
      <c r="R56" s="283">
        <f t="shared" si="5"/>
        <v>43.02</v>
      </c>
    </row>
    <row r="57" spans="1:18" ht="15.75" x14ac:dyDescent="0.2">
      <c r="A57" s="664">
        <v>758</v>
      </c>
      <c r="B57" s="469"/>
      <c r="C57" s="469"/>
      <c r="D57" s="469"/>
      <c r="E57" s="478" t="s">
        <v>6139</v>
      </c>
      <c r="F57" s="478"/>
      <c r="G57" s="478"/>
      <c r="H57" s="478"/>
      <c r="I57" s="497"/>
      <c r="J57" s="498"/>
      <c r="K57" s="473"/>
      <c r="L57" s="474"/>
      <c r="M57" s="499"/>
      <c r="N57" s="500"/>
      <c r="O57" s="516"/>
      <c r="P57" s="516"/>
      <c r="Q57" s="516"/>
      <c r="R57" s="516"/>
    </row>
    <row r="58" spans="1:18" ht="15.75" x14ac:dyDescent="0.2">
      <c r="A58" s="664">
        <v>759</v>
      </c>
      <c r="B58" s="354">
        <v>12137</v>
      </c>
      <c r="C58" s="355" t="s">
        <v>6701</v>
      </c>
      <c r="D58" s="356"/>
      <c r="E58" s="357" t="s">
        <v>11906</v>
      </c>
      <c r="F58" s="358" t="s">
        <v>11907</v>
      </c>
      <c r="G58" s="359" t="str">
        <f>HYPERLINK("http://www.gardenbulbs.ru/images/Lilium_CL/thumbnails/"&amp;C58&amp;".jpg","фото1")</f>
        <v>фото1</v>
      </c>
      <c r="H58" s="359"/>
      <c r="I58" s="360" t="s">
        <v>5838</v>
      </c>
      <c r="J58" s="361">
        <v>110</v>
      </c>
      <c r="K58" s="362" t="s">
        <v>38</v>
      </c>
      <c r="L58" s="363">
        <v>150</v>
      </c>
      <c r="M58" s="663">
        <v>6004.5</v>
      </c>
      <c r="N58" s="477"/>
      <c r="O58" s="281">
        <f t="shared" ref="O58:O60" si="6">IF(ISERROR(M58*N58),0,M58*N58)</f>
        <v>0</v>
      </c>
      <c r="P58" s="365"/>
      <c r="Q58" s="282" t="s">
        <v>11622</v>
      </c>
      <c r="R58" s="283">
        <f t="shared" ref="R58:R60" si="7">M58/L58</f>
        <v>40.03</v>
      </c>
    </row>
    <row r="59" spans="1:18" ht="25.5" x14ac:dyDescent="0.2">
      <c r="A59" s="664">
        <v>760</v>
      </c>
      <c r="B59" s="354">
        <v>12138</v>
      </c>
      <c r="C59" s="355" t="s">
        <v>6709</v>
      </c>
      <c r="D59" s="356"/>
      <c r="E59" s="357" t="s">
        <v>11908</v>
      </c>
      <c r="F59" s="358" t="s">
        <v>11909</v>
      </c>
      <c r="G59" s="359" t="str">
        <f>HYPERLINK("http://www.gardenbulbs.ru/images/Lilium_CL/thumbnails/"&amp;C59&amp;".jpg","фото1")</f>
        <v>фото1</v>
      </c>
      <c r="H59" s="359"/>
      <c r="I59" s="360" t="s">
        <v>5859</v>
      </c>
      <c r="J59" s="361">
        <v>120</v>
      </c>
      <c r="K59" s="362" t="s">
        <v>38</v>
      </c>
      <c r="L59" s="363">
        <v>150</v>
      </c>
      <c r="M59" s="663">
        <v>9858</v>
      </c>
      <c r="N59" s="477"/>
      <c r="O59" s="281">
        <f t="shared" si="6"/>
        <v>0</v>
      </c>
      <c r="P59" s="365"/>
      <c r="Q59" s="282" t="s">
        <v>11622</v>
      </c>
      <c r="R59" s="283">
        <f t="shared" si="7"/>
        <v>65.72</v>
      </c>
    </row>
    <row r="60" spans="1:18" ht="15.75" x14ac:dyDescent="0.2">
      <c r="A60" s="664">
        <v>761</v>
      </c>
      <c r="B60" s="354">
        <v>12139</v>
      </c>
      <c r="C60" s="355" t="s">
        <v>6707</v>
      </c>
      <c r="D60" s="356"/>
      <c r="E60" s="357" t="s">
        <v>6140</v>
      </c>
      <c r="F60" s="358" t="s">
        <v>6141</v>
      </c>
      <c r="G60" s="359" t="str">
        <f>HYPERLINK("http://www.gardenbulbs.ru/images/Lilium_CL/thumbnails/"&amp;C60&amp;".jpg","фото1")</f>
        <v>фото1</v>
      </c>
      <c r="H60" s="359"/>
      <c r="I60" s="360" t="s">
        <v>5853</v>
      </c>
      <c r="J60" s="361">
        <v>120</v>
      </c>
      <c r="K60" s="362" t="s">
        <v>38</v>
      </c>
      <c r="L60" s="363">
        <v>150</v>
      </c>
      <c r="M60" s="663">
        <v>4033.5</v>
      </c>
      <c r="N60" s="477"/>
      <c r="O60" s="281">
        <f t="shared" si="6"/>
        <v>0</v>
      </c>
      <c r="P60" s="365"/>
      <c r="Q60" s="282"/>
      <c r="R60" s="283">
        <f t="shared" si="7"/>
        <v>26.89</v>
      </c>
    </row>
    <row r="61" spans="1:18" ht="15.75" x14ac:dyDescent="0.2">
      <c r="A61" s="664">
        <v>762</v>
      </c>
      <c r="B61" s="469"/>
      <c r="C61" s="469"/>
      <c r="D61" s="469"/>
      <c r="E61" s="478" t="s">
        <v>6142</v>
      </c>
      <c r="F61" s="484"/>
      <c r="G61" s="484"/>
      <c r="H61" s="484"/>
      <c r="I61" s="510"/>
      <c r="J61" s="484"/>
      <c r="K61" s="473"/>
      <c r="L61" s="474"/>
      <c r="M61" s="499"/>
      <c r="N61" s="500"/>
      <c r="O61" s="516"/>
      <c r="P61" s="516"/>
      <c r="Q61" s="516"/>
      <c r="R61" s="516"/>
    </row>
    <row r="62" spans="1:18" ht="25.5" x14ac:dyDescent="0.2">
      <c r="A62" s="664">
        <v>763</v>
      </c>
      <c r="B62" s="354">
        <v>12140</v>
      </c>
      <c r="C62" s="355" t="s">
        <v>9989</v>
      </c>
      <c r="D62" s="356"/>
      <c r="E62" s="357" t="s">
        <v>10397</v>
      </c>
      <c r="F62" s="358" t="s">
        <v>10398</v>
      </c>
      <c r="G62" s="359" t="str">
        <f t="shared" ref="G62:G98" si="8">HYPERLINK("http://www.gardenbulbs.ru/images/Lilium_CL/thumbnails/"&amp;C62&amp;".jpg","фото1")</f>
        <v>фото1</v>
      </c>
      <c r="H62" s="359"/>
      <c r="I62" s="360" t="s">
        <v>6930</v>
      </c>
      <c r="J62" s="361">
        <v>100</v>
      </c>
      <c r="K62" s="362" t="s">
        <v>38</v>
      </c>
      <c r="L62" s="363">
        <v>150</v>
      </c>
      <c r="M62" s="663">
        <v>5736</v>
      </c>
      <c r="N62" s="477"/>
      <c r="O62" s="281">
        <f t="shared" ref="O62:O98" si="9">IF(ISERROR(M62*N62),0,M62*N62)</f>
        <v>0</v>
      </c>
      <c r="P62" s="365"/>
      <c r="Q62" s="282"/>
      <c r="R62" s="283">
        <f t="shared" ref="R62:R98" si="10">M62/L62</f>
        <v>38.24</v>
      </c>
    </row>
    <row r="63" spans="1:18" ht="25.5" x14ac:dyDescent="0.2">
      <c r="A63" s="664">
        <v>764</v>
      </c>
      <c r="B63" s="354">
        <v>12141</v>
      </c>
      <c r="C63" s="355" t="s">
        <v>6720</v>
      </c>
      <c r="D63" s="356"/>
      <c r="E63" s="357" t="s">
        <v>11910</v>
      </c>
      <c r="F63" s="358" t="s">
        <v>11911</v>
      </c>
      <c r="G63" s="359" t="str">
        <f t="shared" si="8"/>
        <v>фото1</v>
      </c>
      <c r="H63" s="359"/>
      <c r="I63" s="360" t="s">
        <v>5895</v>
      </c>
      <c r="J63" s="361">
        <v>110</v>
      </c>
      <c r="K63" s="362" t="s">
        <v>38</v>
      </c>
      <c r="L63" s="363">
        <v>150</v>
      </c>
      <c r="M63" s="663">
        <v>5019</v>
      </c>
      <c r="N63" s="477"/>
      <c r="O63" s="281">
        <f t="shared" si="9"/>
        <v>0</v>
      </c>
      <c r="P63" s="365"/>
      <c r="Q63" s="282" t="s">
        <v>11622</v>
      </c>
      <c r="R63" s="283">
        <f t="shared" si="10"/>
        <v>33.46</v>
      </c>
    </row>
    <row r="64" spans="1:18" ht="38.25" x14ac:dyDescent="0.2">
      <c r="A64" s="664">
        <v>765</v>
      </c>
      <c r="B64" s="354">
        <v>12142</v>
      </c>
      <c r="C64" s="355" t="s">
        <v>6721</v>
      </c>
      <c r="D64" s="356"/>
      <c r="E64" s="357" t="s">
        <v>11912</v>
      </c>
      <c r="F64" s="358" t="s">
        <v>11913</v>
      </c>
      <c r="G64" s="359" t="str">
        <f t="shared" si="8"/>
        <v>фото1</v>
      </c>
      <c r="H64" s="359"/>
      <c r="I64" s="360" t="s">
        <v>5896</v>
      </c>
      <c r="J64" s="361">
        <v>120</v>
      </c>
      <c r="K64" s="362" t="s">
        <v>38</v>
      </c>
      <c r="L64" s="363">
        <v>150</v>
      </c>
      <c r="M64" s="663">
        <v>7796.9999999999991</v>
      </c>
      <c r="N64" s="477"/>
      <c r="O64" s="281">
        <f t="shared" si="9"/>
        <v>0</v>
      </c>
      <c r="P64" s="365"/>
      <c r="Q64" s="282" t="s">
        <v>11622</v>
      </c>
      <c r="R64" s="283">
        <f t="shared" si="10"/>
        <v>51.98</v>
      </c>
    </row>
    <row r="65" spans="1:18" ht="25.5" x14ac:dyDescent="0.2">
      <c r="A65" s="664">
        <v>766</v>
      </c>
      <c r="B65" s="354">
        <v>12143</v>
      </c>
      <c r="C65" s="355" t="s">
        <v>6723</v>
      </c>
      <c r="D65" s="356"/>
      <c r="E65" s="357" t="s">
        <v>11914</v>
      </c>
      <c r="F65" s="358" t="s">
        <v>11915</v>
      </c>
      <c r="G65" s="359" t="str">
        <f t="shared" si="8"/>
        <v>фото1</v>
      </c>
      <c r="H65" s="359"/>
      <c r="I65" s="360" t="s">
        <v>5902</v>
      </c>
      <c r="J65" s="361">
        <v>100</v>
      </c>
      <c r="K65" s="362" t="s">
        <v>38</v>
      </c>
      <c r="L65" s="363">
        <v>150</v>
      </c>
      <c r="M65" s="663">
        <v>7796.9999999999991</v>
      </c>
      <c r="N65" s="477"/>
      <c r="O65" s="281">
        <f t="shared" si="9"/>
        <v>0</v>
      </c>
      <c r="P65" s="365"/>
      <c r="Q65" s="282" t="s">
        <v>11622</v>
      </c>
      <c r="R65" s="283">
        <f t="shared" si="10"/>
        <v>51.98</v>
      </c>
    </row>
    <row r="66" spans="1:18" ht="25.5" x14ac:dyDescent="0.2">
      <c r="A66" s="664">
        <v>767</v>
      </c>
      <c r="B66" s="354">
        <v>12144</v>
      </c>
      <c r="C66" s="355" t="s">
        <v>6940</v>
      </c>
      <c r="D66" s="356"/>
      <c r="E66" s="357" t="s">
        <v>11916</v>
      </c>
      <c r="F66" s="358" t="s">
        <v>11917</v>
      </c>
      <c r="G66" s="359" t="str">
        <f t="shared" si="8"/>
        <v>фото1</v>
      </c>
      <c r="H66" s="359"/>
      <c r="I66" s="360" t="s">
        <v>5905</v>
      </c>
      <c r="J66" s="361">
        <v>120</v>
      </c>
      <c r="K66" s="362" t="s">
        <v>38</v>
      </c>
      <c r="L66" s="363">
        <v>150</v>
      </c>
      <c r="M66" s="663">
        <v>6004.5</v>
      </c>
      <c r="N66" s="477"/>
      <c r="O66" s="281">
        <f t="shared" si="9"/>
        <v>0</v>
      </c>
      <c r="P66" s="365"/>
      <c r="Q66" s="282" t="s">
        <v>11622</v>
      </c>
      <c r="R66" s="283">
        <f t="shared" si="10"/>
        <v>40.03</v>
      </c>
    </row>
    <row r="67" spans="1:18" ht="25.5" x14ac:dyDescent="0.2">
      <c r="A67" s="664">
        <v>768</v>
      </c>
      <c r="B67" s="354">
        <v>12145</v>
      </c>
      <c r="C67" s="355" t="s">
        <v>6725</v>
      </c>
      <c r="D67" s="356"/>
      <c r="E67" s="357" t="s">
        <v>11918</v>
      </c>
      <c r="F67" s="358" t="s">
        <v>11919</v>
      </c>
      <c r="G67" s="359" t="str">
        <f t="shared" si="8"/>
        <v>фото1</v>
      </c>
      <c r="H67" s="359"/>
      <c r="I67" s="360" t="s">
        <v>5910</v>
      </c>
      <c r="J67" s="361">
        <v>120</v>
      </c>
      <c r="K67" s="362" t="s">
        <v>38</v>
      </c>
      <c r="L67" s="363">
        <v>150</v>
      </c>
      <c r="M67" s="663">
        <v>5556</v>
      </c>
      <c r="N67" s="477"/>
      <c r="O67" s="281">
        <f t="shared" si="9"/>
        <v>0</v>
      </c>
      <c r="P67" s="365"/>
      <c r="Q67" s="282" t="s">
        <v>11622</v>
      </c>
      <c r="R67" s="283">
        <f t="shared" si="10"/>
        <v>37.04</v>
      </c>
    </row>
    <row r="68" spans="1:18" ht="15.75" x14ac:dyDescent="0.2">
      <c r="A68" s="664">
        <v>769</v>
      </c>
      <c r="B68" s="354">
        <v>12146</v>
      </c>
      <c r="C68" s="355" t="s">
        <v>10324</v>
      </c>
      <c r="D68" s="356"/>
      <c r="E68" s="357" t="s">
        <v>11920</v>
      </c>
      <c r="F68" s="358" t="s">
        <v>11921</v>
      </c>
      <c r="G68" s="359" t="str">
        <f t="shared" si="8"/>
        <v>фото1</v>
      </c>
      <c r="H68" s="359"/>
      <c r="I68" s="360" t="s">
        <v>10327</v>
      </c>
      <c r="J68" s="361">
        <v>125</v>
      </c>
      <c r="K68" s="362" t="s">
        <v>38</v>
      </c>
      <c r="L68" s="363">
        <v>150</v>
      </c>
      <c r="M68" s="663">
        <v>5019</v>
      </c>
      <c r="N68" s="477"/>
      <c r="O68" s="281">
        <f t="shared" si="9"/>
        <v>0</v>
      </c>
      <c r="P68" s="365"/>
      <c r="Q68" s="282" t="s">
        <v>11622</v>
      </c>
      <c r="R68" s="283">
        <f t="shared" si="10"/>
        <v>33.46</v>
      </c>
    </row>
    <row r="69" spans="1:18" ht="15.75" x14ac:dyDescent="0.2">
      <c r="A69" s="664">
        <v>770</v>
      </c>
      <c r="B69" s="354">
        <v>12147</v>
      </c>
      <c r="C69" s="355" t="s">
        <v>11922</v>
      </c>
      <c r="D69" s="356"/>
      <c r="E69" s="357" t="s">
        <v>11923</v>
      </c>
      <c r="F69" s="358" t="s">
        <v>11924</v>
      </c>
      <c r="G69" s="359" t="str">
        <f t="shared" si="8"/>
        <v>фото1</v>
      </c>
      <c r="H69" s="359"/>
      <c r="I69" s="360" t="s">
        <v>5917</v>
      </c>
      <c r="J69" s="361">
        <v>105</v>
      </c>
      <c r="K69" s="362" t="s">
        <v>38</v>
      </c>
      <c r="L69" s="363">
        <v>150</v>
      </c>
      <c r="M69" s="663">
        <v>4929</v>
      </c>
      <c r="N69" s="477"/>
      <c r="O69" s="281">
        <f t="shared" si="9"/>
        <v>0</v>
      </c>
      <c r="P69" s="365"/>
      <c r="Q69" s="282" t="s">
        <v>11622</v>
      </c>
      <c r="R69" s="283">
        <f t="shared" si="10"/>
        <v>32.86</v>
      </c>
    </row>
    <row r="70" spans="1:18" ht="25.5" x14ac:dyDescent="0.2">
      <c r="A70" s="664">
        <v>771</v>
      </c>
      <c r="B70" s="354">
        <v>12148</v>
      </c>
      <c r="C70" s="355" t="s">
        <v>9993</v>
      </c>
      <c r="D70" s="356"/>
      <c r="E70" s="357" t="s">
        <v>11925</v>
      </c>
      <c r="F70" s="358" t="s">
        <v>11926</v>
      </c>
      <c r="G70" s="359" t="str">
        <f t="shared" si="8"/>
        <v>фото1</v>
      </c>
      <c r="H70" s="359"/>
      <c r="I70" s="360" t="s">
        <v>6947</v>
      </c>
      <c r="J70" s="361">
        <v>130</v>
      </c>
      <c r="K70" s="362" t="s">
        <v>11899</v>
      </c>
      <c r="L70" s="363">
        <v>125</v>
      </c>
      <c r="M70" s="663">
        <v>5078.75</v>
      </c>
      <c r="N70" s="477"/>
      <c r="O70" s="281">
        <f t="shared" si="9"/>
        <v>0</v>
      </c>
      <c r="P70" s="365"/>
      <c r="Q70" s="282" t="s">
        <v>11622</v>
      </c>
      <c r="R70" s="283">
        <f t="shared" si="10"/>
        <v>40.630000000000003</v>
      </c>
    </row>
    <row r="71" spans="1:18" ht="25.5" x14ac:dyDescent="0.2">
      <c r="A71" s="664">
        <v>772</v>
      </c>
      <c r="B71" s="354">
        <v>12149</v>
      </c>
      <c r="C71" s="355" t="s">
        <v>10339</v>
      </c>
      <c r="D71" s="356"/>
      <c r="E71" s="357" t="s">
        <v>11927</v>
      </c>
      <c r="F71" s="358" t="s">
        <v>11928</v>
      </c>
      <c r="G71" s="359" t="str">
        <f t="shared" si="8"/>
        <v>фото1</v>
      </c>
      <c r="H71" s="359"/>
      <c r="I71" s="360" t="s">
        <v>10342</v>
      </c>
      <c r="J71" s="361">
        <v>140</v>
      </c>
      <c r="K71" s="362" t="s">
        <v>38</v>
      </c>
      <c r="L71" s="363">
        <v>150</v>
      </c>
      <c r="M71" s="663">
        <v>5556</v>
      </c>
      <c r="N71" s="477"/>
      <c r="O71" s="281">
        <f t="shared" si="9"/>
        <v>0</v>
      </c>
      <c r="P71" s="365"/>
      <c r="Q71" s="282" t="s">
        <v>11622</v>
      </c>
      <c r="R71" s="283">
        <f t="shared" si="10"/>
        <v>37.04</v>
      </c>
    </row>
    <row r="72" spans="1:18" ht="15.75" x14ac:dyDescent="0.2">
      <c r="A72" s="664">
        <v>773</v>
      </c>
      <c r="B72" s="354">
        <v>12150</v>
      </c>
      <c r="C72" s="355" t="s">
        <v>6949</v>
      </c>
      <c r="D72" s="356"/>
      <c r="E72" s="357" t="s">
        <v>11929</v>
      </c>
      <c r="F72" s="358" t="s">
        <v>11930</v>
      </c>
      <c r="G72" s="359" t="str">
        <f t="shared" si="8"/>
        <v>фото1</v>
      </c>
      <c r="H72" s="359"/>
      <c r="I72" s="360" t="s">
        <v>6442</v>
      </c>
      <c r="J72" s="361">
        <v>140</v>
      </c>
      <c r="K72" s="362" t="s">
        <v>38</v>
      </c>
      <c r="L72" s="363">
        <v>150</v>
      </c>
      <c r="M72" s="663">
        <v>5556</v>
      </c>
      <c r="N72" s="477"/>
      <c r="O72" s="281">
        <f t="shared" si="9"/>
        <v>0</v>
      </c>
      <c r="P72" s="365"/>
      <c r="Q72" s="282" t="s">
        <v>11622</v>
      </c>
      <c r="R72" s="283">
        <f t="shared" si="10"/>
        <v>37.04</v>
      </c>
    </row>
    <row r="73" spans="1:18" ht="15.75" x14ac:dyDescent="0.2">
      <c r="A73" s="664">
        <v>774</v>
      </c>
      <c r="B73" s="354">
        <v>12151</v>
      </c>
      <c r="C73" s="355" t="s">
        <v>9994</v>
      </c>
      <c r="D73" s="356"/>
      <c r="E73" s="357" t="s">
        <v>11931</v>
      </c>
      <c r="F73" s="358" t="s">
        <v>11932</v>
      </c>
      <c r="G73" s="359" t="str">
        <f t="shared" si="8"/>
        <v>фото1</v>
      </c>
      <c r="H73" s="359"/>
      <c r="I73" s="360" t="s">
        <v>1278</v>
      </c>
      <c r="J73" s="361">
        <v>130</v>
      </c>
      <c r="K73" s="362" t="s">
        <v>38</v>
      </c>
      <c r="L73" s="363">
        <v>150</v>
      </c>
      <c r="M73" s="663">
        <v>8692.5</v>
      </c>
      <c r="N73" s="477"/>
      <c r="O73" s="281">
        <f t="shared" si="9"/>
        <v>0</v>
      </c>
      <c r="P73" s="365"/>
      <c r="Q73" s="282" t="s">
        <v>11622</v>
      </c>
      <c r="R73" s="283">
        <f t="shared" si="10"/>
        <v>57.95</v>
      </c>
    </row>
    <row r="74" spans="1:18" ht="15.75" x14ac:dyDescent="0.2">
      <c r="A74" s="664">
        <v>775</v>
      </c>
      <c r="B74" s="354">
        <v>12152</v>
      </c>
      <c r="C74" s="355" t="s">
        <v>6731</v>
      </c>
      <c r="D74" s="356"/>
      <c r="E74" s="482" t="s">
        <v>14413</v>
      </c>
      <c r="F74" s="483" t="s">
        <v>14414</v>
      </c>
      <c r="G74" s="359" t="str">
        <f t="shared" si="8"/>
        <v>фото1</v>
      </c>
      <c r="H74" s="359"/>
      <c r="I74" s="360" t="s">
        <v>5932</v>
      </c>
      <c r="J74" s="361">
        <v>140</v>
      </c>
      <c r="K74" s="362" t="s">
        <v>14415</v>
      </c>
      <c r="L74" s="363">
        <v>100</v>
      </c>
      <c r="M74" s="663">
        <v>4182</v>
      </c>
      <c r="N74" s="477"/>
      <c r="O74" s="281">
        <f t="shared" si="9"/>
        <v>0</v>
      </c>
      <c r="P74" s="365"/>
      <c r="Q74" s="282" t="s">
        <v>13902</v>
      </c>
      <c r="R74" s="283">
        <f t="shared" si="10"/>
        <v>41.82</v>
      </c>
    </row>
    <row r="75" spans="1:18" ht="25.5" x14ac:dyDescent="0.2">
      <c r="A75" s="664">
        <v>776</v>
      </c>
      <c r="B75" s="354">
        <v>12153</v>
      </c>
      <c r="C75" s="355" t="s">
        <v>6732</v>
      </c>
      <c r="D75" s="356"/>
      <c r="E75" s="357" t="s">
        <v>11933</v>
      </c>
      <c r="F75" s="358" t="s">
        <v>10399</v>
      </c>
      <c r="G75" s="359" t="str">
        <f t="shared" si="8"/>
        <v>фото1</v>
      </c>
      <c r="H75" s="359"/>
      <c r="I75" s="360" t="s">
        <v>5935</v>
      </c>
      <c r="J75" s="361">
        <v>120</v>
      </c>
      <c r="K75" s="362" t="s">
        <v>38</v>
      </c>
      <c r="L75" s="363">
        <v>150</v>
      </c>
      <c r="M75" s="663">
        <v>6094.5</v>
      </c>
      <c r="N75" s="477"/>
      <c r="O75" s="281">
        <f t="shared" si="9"/>
        <v>0</v>
      </c>
      <c r="P75" s="365"/>
      <c r="Q75" s="282"/>
      <c r="R75" s="283">
        <f t="shared" si="10"/>
        <v>40.630000000000003</v>
      </c>
    </row>
    <row r="76" spans="1:18" ht="15.75" x14ac:dyDescent="0.2">
      <c r="A76" s="664">
        <v>777</v>
      </c>
      <c r="B76" s="354">
        <v>12154</v>
      </c>
      <c r="C76" s="355" t="s">
        <v>6953</v>
      </c>
      <c r="D76" s="356"/>
      <c r="E76" s="357" t="s">
        <v>11934</v>
      </c>
      <c r="F76" s="358" t="s">
        <v>11935</v>
      </c>
      <c r="G76" s="359" t="str">
        <f t="shared" si="8"/>
        <v>фото1</v>
      </c>
      <c r="H76" s="359"/>
      <c r="I76" s="360" t="s">
        <v>772</v>
      </c>
      <c r="J76" s="361">
        <v>120</v>
      </c>
      <c r="K76" s="362" t="s">
        <v>38</v>
      </c>
      <c r="L76" s="363">
        <v>150</v>
      </c>
      <c r="M76" s="663">
        <v>4212</v>
      </c>
      <c r="N76" s="477"/>
      <c r="O76" s="281">
        <f t="shared" si="9"/>
        <v>0</v>
      </c>
      <c r="P76" s="365"/>
      <c r="Q76" s="282" t="s">
        <v>11622</v>
      </c>
      <c r="R76" s="283">
        <f t="shared" si="10"/>
        <v>28.08</v>
      </c>
    </row>
    <row r="77" spans="1:18" ht="25.5" x14ac:dyDescent="0.2">
      <c r="A77" s="664">
        <v>778</v>
      </c>
      <c r="B77" s="354">
        <v>12155</v>
      </c>
      <c r="C77" s="355" t="s">
        <v>6955</v>
      </c>
      <c r="D77" s="356"/>
      <c r="E77" s="357" t="s">
        <v>11936</v>
      </c>
      <c r="F77" s="358" t="s">
        <v>11937</v>
      </c>
      <c r="G77" s="359" t="str">
        <f t="shared" si="8"/>
        <v>фото1</v>
      </c>
      <c r="H77" s="359"/>
      <c r="I77" s="360" t="s">
        <v>5941</v>
      </c>
      <c r="J77" s="361">
        <v>125</v>
      </c>
      <c r="K77" s="362" t="s">
        <v>38</v>
      </c>
      <c r="L77" s="363">
        <v>150</v>
      </c>
      <c r="M77" s="663">
        <v>5556</v>
      </c>
      <c r="N77" s="477"/>
      <c r="O77" s="281">
        <f t="shared" si="9"/>
        <v>0</v>
      </c>
      <c r="P77" s="365"/>
      <c r="Q77" s="282" t="s">
        <v>11622</v>
      </c>
      <c r="R77" s="283">
        <f t="shared" si="10"/>
        <v>37.04</v>
      </c>
    </row>
    <row r="78" spans="1:18" ht="51" x14ac:dyDescent="0.2">
      <c r="A78" s="664">
        <v>779</v>
      </c>
      <c r="B78" s="354">
        <v>12156</v>
      </c>
      <c r="C78" s="355" t="s">
        <v>11938</v>
      </c>
      <c r="D78" s="356"/>
      <c r="E78" s="357" t="s">
        <v>11939</v>
      </c>
      <c r="F78" s="358" t="s">
        <v>11940</v>
      </c>
      <c r="G78" s="359" t="str">
        <f t="shared" si="8"/>
        <v>фото1</v>
      </c>
      <c r="H78" s="359"/>
      <c r="I78" s="360" t="s">
        <v>10351</v>
      </c>
      <c r="J78" s="361">
        <v>160</v>
      </c>
      <c r="K78" s="362" t="s">
        <v>38</v>
      </c>
      <c r="L78" s="363">
        <v>150</v>
      </c>
      <c r="M78" s="663">
        <v>5556</v>
      </c>
      <c r="N78" s="477"/>
      <c r="O78" s="281">
        <f t="shared" si="9"/>
        <v>0</v>
      </c>
      <c r="P78" s="365"/>
      <c r="Q78" s="282" t="s">
        <v>11622</v>
      </c>
      <c r="R78" s="283">
        <f t="shared" si="10"/>
        <v>37.04</v>
      </c>
    </row>
    <row r="79" spans="1:18" ht="15.75" x14ac:dyDescent="0.2">
      <c r="A79" s="664">
        <v>780</v>
      </c>
      <c r="B79" s="354">
        <v>12157</v>
      </c>
      <c r="C79" s="355" t="s">
        <v>6734</v>
      </c>
      <c r="D79" s="356"/>
      <c r="E79" s="357" t="s">
        <v>11941</v>
      </c>
      <c r="F79" s="358" t="s">
        <v>11942</v>
      </c>
      <c r="G79" s="359" t="str">
        <f t="shared" si="8"/>
        <v>фото1</v>
      </c>
      <c r="H79" s="359"/>
      <c r="I79" s="360" t="s">
        <v>5944</v>
      </c>
      <c r="J79" s="361">
        <v>120</v>
      </c>
      <c r="K79" s="362" t="s">
        <v>38</v>
      </c>
      <c r="L79" s="363">
        <v>150</v>
      </c>
      <c r="M79" s="663">
        <v>7707</v>
      </c>
      <c r="N79" s="477"/>
      <c r="O79" s="281">
        <f t="shared" si="9"/>
        <v>0</v>
      </c>
      <c r="P79" s="365"/>
      <c r="Q79" s="282" t="s">
        <v>11622</v>
      </c>
      <c r="R79" s="283">
        <f t="shared" si="10"/>
        <v>51.38</v>
      </c>
    </row>
    <row r="80" spans="1:18" ht="38.25" x14ac:dyDescent="0.2">
      <c r="A80" s="664">
        <v>781</v>
      </c>
      <c r="B80" s="354">
        <v>12158</v>
      </c>
      <c r="C80" s="355" t="s">
        <v>10352</v>
      </c>
      <c r="D80" s="356"/>
      <c r="E80" s="357" t="s">
        <v>11943</v>
      </c>
      <c r="F80" s="358" t="s">
        <v>11944</v>
      </c>
      <c r="G80" s="359" t="str">
        <f t="shared" si="8"/>
        <v>фото1</v>
      </c>
      <c r="H80" s="359"/>
      <c r="I80" s="360" t="s">
        <v>11945</v>
      </c>
      <c r="J80" s="361">
        <v>180</v>
      </c>
      <c r="K80" s="362" t="s">
        <v>38</v>
      </c>
      <c r="L80" s="363">
        <v>150</v>
      </c>
      <c r="M80" s="663">
        <v>5556</v>
      </c>
      <c r="N80" s="477"/>
      <c r="O80" s="281">
        <f t="shared" si="9"/>
        <v>0</v>
      </c>
      <c r="P80" s="365"/>
      <c r="Q80" s="282" t="s">
        <v>11622</v>
      </c>
      <c r="R80" s="283">
        <f t="shared" si="10"/>
        <v>37.04</v>
      </c>
    </row>
    <row r="81" spans="1:18" ht="25.5" x14ac:dyDescent="0.2">
      <c r="A81" s="664">
        <v>782</v>
      </c>
      <c r="B81" s="354">
        <v>12159</v>
      </c>
      <c r="C81" s="355" t="s">
        <v>9995</v>
      </c>
      <c r="D81" s="356"/>
      <c r="E81" s="357" t="s">
        <v>11946</v>
      </c>
      <c r="F81" s="358" t="s">
        <v>11947</v>
      </c>
      <c r="G81" s="359" t="str">
        <f t="shared" si="8"/>
        <v>фото1</v>
      </c>
      <c r="H81" s="359"/>
      <c r="I81" s="360" t="s">
        <v>6962</v>
      </c>
      <c r="J81" s="361">
        <v>130</v>
      </c>
      <c r="K81" s="362" t="s">
        <v>38</v>
      </c>
      <c r="L81" s="363">
        <v>150</v>
      </c>
      <c r="M81" s="663">
        <v>6094.5</v>
      </c>
      <c r="N81" s="477"/>
      <c r="O81" s="281">
        <f t="shared" si="9"/>
        <v>0</v>
      </c>
      <c r="P81" s="365"/>
      <c r="Q81" s="282" t="s">
        <v>11622</v>
      </c>
      <c r="R81" s="283">
        <f t="shared" si="10"/>
        <v>40.630000000000003</v>
      </c>
    </row>
    <row r="82" spans="1:18" ht="25.5" x14ac:dyDescent="0.2">
      <c r="A82" s="664">
        <v>783</v>
      </c>
      <c r="B82" s="354">
        <v>12160</v>
      </c>
      <c r="C82" s="355" t="s">
        <v>6736</v>
      </c>
      <c r="D82" s="356"/>
      <c r="E82" s="357" t="s">
        <v>11948</v>
      </c>
      <c r="F82" s="358" t="s">
        <v>11949</v>
      </c>
      <c r="G82" s="359" t="str">
        <f t="shared" si="8"/>
        <v>фото1</v>
      </c>
      <c r="H82" s="359"/>
      <c r="I82" s="360" t="s">
        <v>5950</v>
      </c>
      <c r="J82" s="361">
        <v>100</v>
      </c>
      <c r="K82" s="362" t="s">
        <v>38</v>
      </c>
      <c r="L82" s="363">
        <v>150</v>
      </c>
      <c r="M82" s="663">
        <v>5556</v>
      </c>
      <c r="N82" s="477"/>
      <c r="O82" s="281">
        <f t="shared" si="9"/>
        <v>0</v>
      </c>
      <c r="P82" s="365"/>
      <c r="Q82" s="282" t="s">
        <v>11622</v>
      </c>
      <c r="R82" s="283">
        <f t="shared" si="10"/>
        <v>37.04</v>
      </c>
    </row>
    <row r="83" spans="1:18" ht="15.75" x14ac:dyDescent="0.2">
      <c r="A83" s="664">
        <v>784</v>
      </c>
      <c r="B83" s="354">
        <v>12161</v>
      </c>
      <c r="C83" s="355" t="s">
        <v>11803</v>
      </c>
      <c r="D83" s="356"/>
      <c r="E83" s="357" t="s">
        <v>11950</v>
      </c>
      <c r="F83" s="358" t="s">
        <v>11951</v>
      </c>
      <c r="G83" s="359" t="str">
        <f t="shared" si="8"/>
        <v>фото1</v>
      </c>
      <c r="H83" s="359"/>
      <c r="I83" s="360" t="s">
        <v>11806</v>
      </c>
      <c r="J83" s="361">
        <v>120</v>
      </c>
      <c r="K83" s="362" t="s">
        <v>38</v>
      </c>
      <c r="L83" s="363">
        <v>150</v>
      </c>
      <c r="M83" s="663">
        <v>5556</v>
      </c>
      <c r="N83" s="477"/>
      <c r="O83" s="281">
        <f t="shared" si="9"/>
        <v>0</v>
      </c>
      <c r="P83" s="365"/>
      <c r="Q83" s="282" t="s">
        <v>11622</v>
      </c>
      <c r="R83" s="283">
        <f t="shared" si="10"/>
        <v>37.04</v>
      </c>
    </row>
    <row r="84" spans="1:18" ht="38.25" x14ac:dyDescent="0.2">
      <c r="A84" s="664">
        <v>785</v>
      </c>
      <c r="B84" s="354">
        <v>12162</v>
      </c>
      <c r="C84" s="355" t="s">
        <v>6739</v>
      </c>
      <c r="D84" s="356"/>
      <c r="E84" s="357" t="s">
        <v>11952</v>
      </c>
      <c r="F84" s="358" t="s">
        <v>11953</v>
      </c>
      <c r="G84" s="359" t="str">
        <f t="shared" si="8"/>
        <v>фото1</v>
      </c>
      <c r="H84" s="359"/>
      <c r="I84" s="360" t="s">
        <v>11807</v>
      </c>
      <c r="J84" s="361">
        <v>160</v>
      </c>
      <c r="K84" s="362" t="s">
        <v>38</v>
      </c>
      <c r="L84" s="363">
        <v>150</v>
      </c>
      <c r="M84" s="663">
        <v>5556</v>
      </c>
      <c r="N84" s="477"/>
      <c r="O84" s="281">
        <f t="shared" si="9"/>
        <v>0</v>
      </c>
      <c r="P84" s="365"/>
      <c r="Q84" s="282" t="s">
        <v>11622</v>
      </c>
      <c r="R84" s="283">
        <f t="shared" si="10"/>
        <v>37.04</v>
      </c>
    </row>
    <row r="85" spans="1:18" ht="25.5" x14ac:dyDescent="0.2">
      <c r="A85" s="664">
        <v>786</v>
      </c>
      <c r="B85" s="354">
        <v>12163</v>
      </c>
      <c r="C85" s="355" t="s">
        <v>11954</v>
      </c>
      <c r="D85" s="356"/>
      <c r="E85" s="357" t="s">
        <v>11955</v>
      </c>
      <c r="F85" s="358" t="s">
        <v>11956</v>
      </c>
      <c r="G85" s="359" t="str">
        <f t="shared" si="8"/>
        <v>фото1</v>
      </c>
      <c r="H85" s="359"/>
      <c r="I85" s="360" t="s">
        <v>10367</v>
      </c>
      <c r="J85" s="361">
        <v>150</v>
      </c>
      <c r="K85" s="362" t="s">
        <v>38</v>
      </c>
      <c r="L85" s="363">
        <v>150</v>
      </c>
      <c r="M85" s="663">
        <v>5556</v>
      </c>
      <c r="N85" s="477"/>
      <c r="O85" s="281">
        <f t="shared" si="9"/>
        <v>0</v>
      </c>
      <c r="P85" s="365"/>
      <c r="Q85" s="282" t="s">
        <v>11622</v>
      </c>
      <c r="R85" s="283">
        <f t="shared" si="10"/>
        <v>37.04</v>
      </c>
    </row>
    <row r="86" spans="1:18" ht="38.25" x14ac:dyDescent="0.2">
      <c r="A86" s="664">
        <v>787</v>
      </c>
      <c r="B86" s="354">
        <v>12164</v>
      </c>
      <c r="C86" s="355" t="s">
        <v>6743</v>
      </c>
      <c r="D86" s="356"/>
      <c r="E86" s="357" t="s">
        <v>11957</v>
      </c>
      <c r="F86" s="358" t="s">
        <v>11958</v>
      </c>
      <c r="G86" s="359" t="str">
        <f t="shared" si="8"/>
        <v>фото1</v>
      </c>
      <c r="H86" s="359"/>
      <c r="I86" s="360" t="s">
        <v>11808</v>
      </c>
      <c r="J86" s="361">
        <v>160</v>
      </c>
      <c r="K86" s="362" t="s">
        <v>38</v>
      </c>
      <c r="L86" s="363">
        <v>150</v>
      </c>
      <c r="M86" s="663">
        <v>5556</v>
      </c>
      <c r="N86" s="477"/>
      <c r="O86" s="281">
        <f t="shared" si="9"/>
        <v>0</v>
      </c>
      <c r="P86" s="365"/>
      <c r="Q86" s="282" t="s">
        <v>11622</v>
      </c>
      <c r="R86" s="283">
        <f t="shared" si="10"/>
        <v>37.04</v>
      </c>
    </row>
    <row r="87" spans="1:18" ht="25.5" x14ac:dyDescent="0.2">
      <c r="A87" s="664">
        <v>788</v>
      </c>
      <c r="B87" s="354">
        <v>12165</v>
      </c>
      <c r="C87" s="355" t="s">
        <v>9998</v>
      </c>
      <c r="D87" s="356"/>
      <c r="E87" s="357" t="s">
        <v>11959</v>
      </c>
      <c r="F87" s="358" t="s">
        <v>11960</v>
      </c>
      <c r="G87" s="359" t="str">
        <f t="shared" si="8"/>
        <v>фото1</v>
      </c>
      <c r="H87" s="359"/>
      <c r="I87" s="360" t="s">
        <v>10368</v>
      </c>
      <c r="J87" s="361">
        <v>130</v>
      </c>
      <c r="K87" s="362" t="s">
        <v>38</v>
      </c>
      <c r="L87" s="363">
        <v>150</v>
      </c>
      <c r="M87" s="663">
        <v>8155.5</v>
      </c>
      <c r="N87" s="477"/>
      <c r="O87" s="281">
        <f t="shared" si="9"/>
        <v>0</v>
      </c>
      <c r="P87" s="365"/>
      <c r="Q87" s="282" t="s">
        <v>11622</v>
      </c>
      <c r="R87" s="283">
        <f t="shared" si="10"/>
        <v>54.37</v>
      </c>
    </row>
    <row r="88" spans="1:18" ht="25.5" x14ac:dyDescent="0.2">
      <c r="A88" s="664">
        <v>789</v>
      </c>
      <c r="B88" s="354">
        <v>12166</v>
      </c>
      <c r="C88" s="355" t="s">
        <v>6746</v>
      </c>
      <c r="D88" s="356"/>
      <c r="E88" s="357" t="s">
        <v>11961</v>
      </c>
      <c r="F88" s="358" t="s">
        <v>11962</v>
      </c>
      <c r="G88" s="359" t="str">
        <f t="shared" si="8"/>
        <v>фото1</v>
      </c>
      <c r="H88" s="359"/>
      <c r="I88" s="360" t="s">
        <v>5977</v>
      </c>
      <c r="J88" s="361">
        <v>160</v>
      </c>
      <c r="K88" s="362" t="s">
        <v>38</v>
      </c>
      <c r="L88" s="363">
        <v>150</v>
      </c>
      <c r="M88" s="663">
        <v>5556</v>
      </c>
      <c r="N88" s="477"/>
      <c r="O88" s="281">
        <f t="shared" si="9"/>
        <v>0</v>
      </c>
      <c r="P88" s="365"/>
      <c r="Q88" s="282" t="s">
        <v>11622</v>
      </c>
      <c r="R88" s="283">
        <f t="shared" si="10"/>
        <v>37.04</v>
      </c>
    </row>
    <row r="89" spans="1:18" ht="25.5" x14ac:dyDescent="0.2">
      <c r="A89" s="664">
        <v>790</v>
      </c>
      <c r="B89" s="354">
        <v>12167</v>
      </c>
      <c r="C89" s="355" t="s">
        <v>6750</v>
      </c>
      <c r="D89" s="356"/>
      <c r="E89" s="357" t="s">
        <v>11963</v>
      </c>
      <c r="F89" s="358" t="s">
        <v>11964</v>
      </c>
      <c r="G89" s="359" t="str">
        <f t="shared" si="8"/>
        <v>фото1</v>
      </c>
      <c r="H89" s="359"/>
      <c r="I89" s="360" t="s">
        <v>5988</v>
      </c>
      <c r="J89" s="361">
        <v>120</v>
      </c>
      <c r="K89" s="362" t="s">
        <v>38</v>
      </c>
      <c r="L89" s="363">
        <v>150</v>
      </c>
      <c r="M89" s="663">
        <v>5556</v>
      </c>
      <c r="N89" s="477"/>
      <c r="O89" s="281">
        <f t="shared" si="9"/>
        <v>0</v>
      </c>
      <c r="P89" s="365"/>
      <c r="Q89" s="282" t="s">
        <v>11622</v>
      </c>
      <c r="R89" s="283">
        <f t="shared" si="10"/>
        <v>37.04</v>
      </c>
    </row>
    <row r="90" spans="1:18" ht="15.75" x14ac:dyDescent="0.2">
      <c r="A90" s="664">
        <v>791</v>
      </c>
      <c r="B90" s="354">
        <v>12168</v>
      </c>
      <c r="C90" s="355" t="s">
        <v>6755</v>
      </c>
      <c r="D90" s="356"/>
      <c r="E90" s="357" t="s">
        <v>11965</v>
      </c>
      <c r="F90" s="358" t="s">
        <v>11966</v>
      </c>
      <c r="G90" s="359" t="str">
        <f t="shared" si="8"/>
        <v>фото1</v>
      </c>
      <c r="H90" s="359"/>
      <c r="I90" s="360" t="s">
        <v>6004</v>
      </c>
      <c r="J90" s="361">
        <v>100</v>
      </c>
      <c r="K90" s="362" t="s">
        <v>38</v>
      </c>
      <c r="L90" s="363">
        <v>150</v>
      </c>
      <c r="M90" s="663">
        <v>5197.5</v>
      </c>
      <c r="N90" s="477"/>
      <c r="O90" s="281">
        <f t="shared" si="9"/>
        <v>0</v>
      </c>
      <c r="P90" s="365"/>
      <c r="Q90" s="282" t="s">
        <v>11622</v>
      </c>
      <c r="R90" s="283">
        <f t="shared" si="10"/>
        <v>34.65</v>
      </c>
    </row>
    <row r="91" spans="1:18" ht="25.5" x14ac:dyDescent="0.2">
      <c r="A91" s="664">
        <v>792</v>
      </c>
      <c r="B91" s="354">
        <v>12169</v>
      </c>
      <c r="C91" s="355" t="s">
        <v>6758</v>
      </c>
      <c r="D91" s="356"/>
      <c r="E91" s="357" t="s">
        <v>11967</v>
      </c>
      <c r="F91" s="358" t="s">
        <v>11968</v>
      </c>
      <c r="G91" s="359" t="str">
        <f t="shared" si="8"/>
        <v>фото1</v>
      </c>
      <c r="H91" s="359"/>
      <c r="I91" s="360" t="s">
        <v>6013</v>
      </c>
      <c r="J91" s="361">
        <v>140</v>
      </c>
      <c r="K91" s="362" t="s">
        <v>38</v>
      </c>
      <c r="L91" s="363">
        <v>150</v>
      </c>
      <c r="M91" s="663">
        <v>6004.5</v>
      </c>
      <c r="N91" s="477"/>
      <c r="O91" s="281">
        <f t="shared" si="9"/>
        <v>0</v>
      </c>
      <c r="P91" s="365"/>
      <c r="Q91" s="282" t="s">
        <v>11622</v>
      </c>
      <c r="R91" s="283">
        <f t="shared" si="10"/>
        <v>40.03</v>
      </c>
    </row>
    <row r="92" spans="1:18" ht="25.5" x14ac:dyDescent="0.2">
      <c r="A92" s="664">
        <v>793</v>
      </c>
      <c r="B92" s="354">
        <v>12170</v>
      </c>
      <c r="C92" s="355" t="s">
        <v>6760</v>
      </c>
      <c r="D92" s="356"/>
      <c r="E92" s="357" t="s">
        <v>11969</v>
      </c>
      <c r="F92" s="358" t="s">
        <v>11970</v>
      </c>
      <c r="G92" s="359" t="str">
        <f t="shared" si="8"/>
        <v>фото1</v>
      </c>
      <c r="H92" s="359"/>
      <c r="I92" s="360" t="s">
        <v>6019</v>
      </c>
      <c r="J92" s="361">
        <v>110</v>
      </c>
      <c r="K92" s="362" t="s">
        <v>38</v>
      </c>
      <c r="L92" s="363">
        <v>150</v>
      </c>
      <c r="M92" s="663">
        <v>8424</v>
      </c>
      <c r="N92" s="477"/>
      <c r="O92" s="281">
        <f t="shared" si="9"/>
        <v>0</v>
      </c>
      <c r="P92" s="365"/>
      <c r="Q92" s="282" t="s">
        <v>11622</v>
      </c>
      <c r="R92" s="283">
        <f t="shared" si="10"/>
        <v>56.16</v>
      </c>
    </row>
    <row r="93" spans="1:18" ht="15.75" x14ac:dyDescent="0.2">
      <c r="A93" s="664">
        <v>794</v>
      </c>
      <c r="B93" s="354">
        <v>12171</v>
      </c>
      <c r="C93" s="355" t="s">
        <v>6763</v>
      </c>
      <c r="D93" s="356"/>
      <c r="E93" s="357" t="s">
        <v>11971</v>
      </c>
      <c r="F93" s="358" t="s">
        <v>11972</v>
      </c>
      <c r="G93" s="359" t="str">
        <f t="shared" si="8"/>
        <v>фото1</v>
      </c>
      <c r="H93" s="359"/>
      <c r="I93" s="360" t="s">
        <v>6028</v>
      </c>
      <c r="J93" s="361">
        <v>110</v>
      </c>
      <c r="K93" s="362" t="s">
        <v>38</v>
      </c>
      <c r="L93" s="363">
        <v>150</v>
      </c>
      <c r="M93" s="663">
        <v>6453.0000000000009</v>
      </c>
      <c r="N93" s="477"/>
      <c r="O93" s="281">
        <f t="shared" si="9"/>
        <v>0</v>
      </c>
      <c r="P93" s="365"/>
      <c r="Q93" s="282" t="s">
        <v>11622</v>
      </c>
      <c r="R93" s="283">
        <f t="shared" si="10"/>
        <v>43.02</v>
      </c>
    </row>
    <row r="94" spans="1:18" ht="15.75" x14ac:dyDescent="0.2">
      <c r="A94" s="664">
        <v>795</v>
      </c>
      <c r="B94" s="354">
        <v>12172</v>
      </c>
      <c r="C94" s="355" t="s">
        <v>9875</v>
      </c>
      <c r="D94" s="356"/>
      <c r="E94" s="357" t="s">
        <v>11973</v>
      </c>
      <c r="F94" s="358" t="s">
        <v>11974</v>
      </c>
      <c r="G94" s="359" t="str">
        <f t="shared" si="8"/>
        <v>фото1</v>
      </c>
      <c r="H94" s="359"/>
      <c r="I94" s="360" t="s">
        <v>9878</v>
      </c>
      <c r="J94" s="361">
        <v>130</v>
      </c>
      <c r="K94" s="362" t="s">
        <v>38</v>
      </c>
      <c r="L94" s="363">
        <v>150</v>
      </c>
      <c r="M94" s="663">
        <v>6183</v>
      </c>
      <c r="N94" s="477"/>
      <c r="O94" s="281">
        <f t="shared" si="9"/>
        <v>0</v>
      </c>
      <c r="P94" s="365"/>
      <c r="Q94" s="282" t="s">
        <v>11622</v>
      </c>
      <c r="R94" s="283">
        <f t="shared" si="10"/>
        <v>41.22</v>
      </c>
    </row>
    <row r="95" spans="1:18" ht="25.5" x14ac:dyDescent="0.2">
      <c r="A95" s="664">
        <v>796</v>
      </c>
      <c r="B95" s="354">
        <v>12173</v>
      </c>
      <c r="C95" s="355" t="s">
        <v>10381</v>
      </c>
      <c r="D95" s="356"/>
      <c r="E95" s="357" t="s">
        <v>11975</v>
      </c>
      <c r="F95" s="358" t="s">
        <v>11976</v>
      </c>
      <c r="G95" s="359" t="str">
        <f t="shared" si="8"/>
        <v>фото1</v>
      </c>
      <c r="H95" s="359"/>
      <c r="I95" s="360" t="s">
        <v>11815</v>
      </c>
      <c r="J95" s="361">
        <v>120</v>
      </c>
      <c r="K95" s="362" t="s">
        <v>38</v>
      </c>
      <c r="L95" s="363">
        <v>150</v>
      </c>
      <c r="M95" s="663">
        <v>5646</v>
      </c>
      <c r="N95" s="477"/>
      <c r="O95" s="281">
        <f t="shared" si="9"/>
        <v>0</v>
      </c>
      <c r="P95" s="365"/>
      <c r="Q95" s="282" t="s">
        <v>11622</v>
      </c>
      <c r="R95" s="283">
        <f t="shared" si="10"/>
        <v>37.64</v>
      </c>
    </row>
    <row r="96" spans="1:18" ht="15.75" x14ac:dyDescent="0.2">
      <c r="A96" s="664">
        <v>797</v>
      </c>
      <c r="B96" s="354">
        <v>12174</v>
      </c>
      <c r="C96" s="355" t="s">
        <v>6764</v>
      </c>
      <c r="D96" s="356"/>
      <c r="E96" s="357" t="s">
        <v>10400</v>
      </c>
      <c r="F96" s="358" t="s">
        <v>10401</v>
      </c>
      <c r="G96" s="359" t="str">
        <f t="shared" si="8"/>
        <v>фото1</v>
      </c>
      <c r="H96" s="359"/>
      <c r="I96" s="360" t="s">
        <v>6031</v>
      </c>
      <c r="J96" s="361">
        <v>105</v>
      </c>
      <c r="K96" s="362" t="s">
        <v>38</v>
      </c>
      <c r="L96" s="363">
        <v>150</v>
      </c>
      <c r="M96" s="663">
        <v>5736</v>
      </c>
      <c r="N96" s="477"/>
      <c r="O96" s="281">
        <f t="shared" si="9"/>
        <v>0</v>
      </c>
      <c r="P96" s="365"/>
      <c r="Q96" s="282"/>
      <c r="R96" s="283">
        <f t="shared" si="10"/>
        <v>38.24</v>
      </c>
    </row>
    <row r="97" spans="1:19" ht="15.75" x14ac:dyDescent="0.2">
      <c r="A97" s="664">
        <v>798</v>
      </c>
      <c r="B97" s="354">
        <v>12175</v>
      </c>
      <c r="C97" s="355" t="s">
        <v>6982</v>
      </c>
      <c r="D97" s="356"/>
      <c r="E97" s="357" t="s">
        <v>11977</v>
      </c>
      <c r="F97" s="358" t="s">
        <v>11978</v>
      </c>
      <c r="G97" s="359" t="str">
        <f t="shared" si="8"/>
        <v>фото1</v>
      </c>
      <c r="H97" s="359"/>
      <c r="I97" s="360" t="s">
        <v>5735</v>
      </c>
      <c r="J97" s="361">
        <v>110</v>
      </c>
      <c r="K97" s="362" t="s">
        <v>38</v>
      </c>
      <c r="L97" s="363">
        <v>150</v>
      </c>
      <c r="M97" s="663">
        <v>4212</v>
      </c>
      <c r="N97" s="477"/>
      <c r="O97" s="281">
        <f t="shared" si="9"/>
        <v>0</v>
      </c>
      <c r="P97" s="365"/>
      <c r="Q97" s="282" t="s">
        <v>11622</v>
      </c>
      <c r="R97" s="283">
        <f t="shared" si="10"/>
        <v>28.08</v>
      </c>
    </row>
    <row r="98" spans="1:19" ht="15.75" x14ac:dyDescent="0.2">
      <c r="A98" s="664">
        <v>799</v>
      </c>
      <c r="B98" s="354">
        <v>12176</v>
      </c>
      <c r="C98" s="355" t="s">
        <v>6983</v>
      </c>
      <c r="D98" s="356"/>
      <c r="E98" s="357" t="s">
        <v>11979</v>
      </c>
      <c r="F98" s="358" t="s">
        <v>11980</v>
      </c>
      <c r="G98" s="359" t="str">
        <f t="shared" si="8"/>
        <v>фото1</v>
      </c>
      <c r="H98" s="359"/>
      <c r="I98" s="360" t="s">
        <v>978</v>
      </c>
      <c r="J98" s="361">
        <v>130</v>
      </c>
      <c r="K98" s="362" t="s">
        <v>38</v>
      </c>
      <c r="L98" s="363">
        <v>150</v>
      </c>
      <c r="M98" s="663">
        <v>7348.5</v>
      </c>
      <c r="N98" s="477"/>
      <c r="O98" s="281">
        <f t="shared" si="9"/>
        <v>0</v>
      </c>
      <c r="P98" s="365"/>
      <c r="Q98" s="282" t="s">
        <v>11622</v>
      </c>
      <c r="R98" s="283">
        <f t="shared" si="10"/>
        <v>48.99</v>
      </c>
    </row>
    <row r="99" spans="1:19" ht="6" customHeight="1" x14ac:dyDescent="0.2">
      <c r="A99" s="668"/>
      <c r="B99" s="668"/>
      <c r="C99" s="668"/>
      <c r="D99" s="668"/>
      <c r="E99" s="669"/>
      <c r="F99" s="670"/>
      <c r="G99" s="671"/>
      <c r="H99" s="671"/>
      <c r="I99" s="672"/>
      <c r="J99" s="673"/>
      <c r="K99" s="674"/>
      <c r="L99" s="675"/>
      <c r="M99" s="675"/>
      <c r="N99" s="675"/>
      <c r="O99" s="675"/>
      <c r="P99" s="675"/>
      <c r="Q99" s="675"/>
      <c r="R99" s="675"/>
    </row>
    <row r="100" spans="1:19" ht="22.5" customHeight="1" x14ac:dyDescent="0.2">
      <c r="A100" s="129"/>
      <c r="B100" s="334"/>
      <c r="C100" s="334"/>
      <c r="D100" s="334"/>
      <c r="E100" s="161" t="s">
        <v>13708</v>
      </c>
      <c r="F100" s="161"/>
      <c r="G100" s="334"/>
      <c r="H100" s="129"/>
      <c r="I100" s="129"/>
      <c r="J100" s="129"/>
      <c r="K100" s="129"/>
      <c r="L100" s="129"/>
      <c r="M100" s="129"/>
      <c r="N100" s="129"/>
      <c r="O100" s="129"/>
      <c r="P100" s="129"/>
      <c r="Q100" s="129"/>
      <c r="R100" s="129"/>
    </row>
    <row r="101" spans="1:19" ht="15.75" x14ac:dyDescent="0.2">
      <c r="A101" s="664">
        <v>718</v>
      </c>
      <c r="B101" s="690"/>
      <c r="C101" s="690"/>
      <c r="D101" s="690"/>
      <c r="E101" s="691" t="s">
        <v>13707</v>
      </c>
      <c r="F101" s="633"/>
      <c r="G101" s="633"/>
      <c r="H101" s="633"/>
      <c r="I101" s="692"/>
      <c r="J101" s="693"/>
      <c r="K101" s="694"/>
      <c r="L101" s="695"/>
      <c r="M101" s="516"/>
      <c r="N101" s="696"/>
      <c r="O101" s="508"/>
      <c r="P101" s="508"/>
      <c r="Q101" s="508"/>
      <c r="R101" s="508"/>
      <c r="S101" s="676"/>
    </row>
    <row r="102" spans="1:19" ht="17.25" customHeight="1" x14ac:dyDescent="0.2">
      <c r="A102" s="664">
        <v>718</v>
      </c>
      <c r="B102" s="682"/>
      <c r="C102" s="680"/>
      <c r="D102" s="680"/>
      <c r="E102" s="681" t="s">
        <v>13706</v>
      </c>
      <c r="F102" s="683"/>
      <c r="G102" s="683"/>
      <c r="H102" s="683"/>
      <c r="I102" s="684"/>
      <c r="J102" s="685"/>
      <c r="K102" s="686"/>
      <c r="L102" s="687"/>
      <c r="M102" s="688"/>
      <c r="N102" s="689"/>
      <c r="O102" s="688"/>
      <c r="P102" s="688"/>
      <c r="Q102" s="688"/>
      <c r="S102" s="676"/>
    </row>
    <row r="103" spans="1:19" ht="16.5" customHeight="1" x14ac:dyDescent="0.2">
      <c r="A103" s="129"/>
      <c r="B103" s="678"/>
      <c r="C103" s="679"/>
      <c r="D103" s="679"/>
      <c r="E103" s="724" t="s">
        <v>15008</v>
      </c>
      <c r="F103" s="679"/>
      <c r="G103" s="679"/>
      <c r="H103" s="679"/>
      <c r="I103" s="679"/>
      <c r="J103" s="679"/>
      <c r="K103" s="679"/>
      <c r="L103" s="679"/>
      <c r="M103" s="679"/>
      <c r="N103" s="679"/>
      <c r="O103" s="679"/>
      <c r="P103" s="679"/>
      <c r="Q103" s="679"/>
      <c r="S103" s="676"/>
    </row>
    <row r="104" spans="1:19" ht="16.5" customHeight="1" x14ac:dyDescent="0.2">
      <c r="A104" s="129"/>
      <c r="B104" s="679"/>
      <c r="C104" s="679"/>
      <c r="D104" s="679"/>
      <c r="E104" s="724" t="s">
        <v>15009</v>
      </c>
      <c r="F104" s="679"/>
      <c r="G104" s="679"/>
      <c r="H104" s="679"/>
      <c r="I104" s="679"/>
      <c r="J104" s="679"/>
      <c r="K104" s="679"/>
      <c r="L104" s="679"/>
      <c r="M104" s="679"/>
      <c r="N104" s="679"/>
      <c r="O104" s="679"/>
      <c r="P104" s="679"/>
      <c r="Q104" s="679"/>
      <c r="S104" s="676"/>
    </row>
    <row r="105" spans="1:19" ht="16.5" customHeight="1" x14ac:dyDescent="0.2">
      <c r="A105" s="129"/>
      <c r="B105" s="679"/>
      <c r="C105" s="679"/>
      <c r="D105" s="679"/>
      <c r="E105" s="724" t="s">
        <v>15010</v>
      </c>
      <c r="F105" s="679"/>
      <c r="G105" s="679"/>
      <c r="H105" s="679"/>
      <c r="I105" s="679"/>
      <c r="J105" s="679"/>
      <c r="K105" s="679"/>
      <c r="L105" s="679"/>
      <c r="M105" s="679"/>
      <c r="N105" s="679"/>
      <c r="O105" s="679"/>
      <c r="P105" s="679"/>
      <c r="Q105" s="679"/>
      <c r="S105" s="676"/>
    </row>
    <row r="106" spans="1:19" ht="15" x14ac:dyDescent="0.2">
      <c r="A106" s="697">
        <v>1989</v>
      </c>
      <c r="B106" s="698"/>
      <c r="C106" s="699"/>
      <c r="D106" s="700"/>
      <c r="E106" s="448"/>
      <c r="F106" s="701"/>
      <c r="G106" s="702"/>
      <c r="H106" s="703"/>
      <c r="I106" s="704"/>
      <c r="J106" s="705"/>
      <c r="K106" s="705"/>
      <c r="L106" s="698"/>
      <c r="M106" s="698"/>
      <c r="N106" s="721"/>
      <c r="O106" s="706"/>
      <c r="P106" s="698"/>
      <c r="Q106" s="698"/>
      <c r="R106" s="677"/>
    </row>
    <row r="107" spans="1:19" ht="63.75" x14ac:dyDescent="0.2">
      <c r="A107" s="697">
        <v>1990</v>
      </c>
      <c r="B107" s="720">
        <v>12000</v>
      </c>
      <c r="C107" s="707" t="s">
        <v>11119</v>
      </c>
      <c r="D107" s="708"/>
      <c r="E107" s="411" t="s">
        <v>3069</v>
      </c>
      <c r="F107" s="411" t="s">
        <v>11120</v>
      </c>
      <c r="G107" s="709" t="str">
        <f t="shared" ref="G107:G128" si="11">HYPERLINK("http://www.gardenbulbs.ru/images/vesna_CL/thumbnails/"&amp;C107&amp;".jpg","фото1")</f>
        <v>фото1</v>
      </c>
      <c r="H107" s="710"/>
      <c r="I107" s="330" t="s">
        <v>11121</v>
      </c>
      <c r="J107" s="330"/>
      <c r="K107" s="711" t="s">
        <v>13709</v>
      </c>
      <c r="L107" s="401">
        <v>200</v>
      </c>
      <c r="M107" s="335">
        <v>4919.9000000000005</v>
      </c>
      <c r="N107" s="712"/>
      <c r="O107" s="713">
        <f t="shared" ref="O107:O132" si="12">IF(ISERROR(N107*M107),0,N107*M107)</f>
        <v>0</v>
      </c>
      <c r="R107" s="714">
        <f t="shared" ref="R107:R128" si="13">ROUND(M107/L107,2)</f>
        <v>24.6</v>
      </c>
    </row>
    <row r="108" spans="1:19" ht="140.25" x14ac:dyDescent="0.2">
      <c r="A108" s="697">
        <v>1991</v>
      </c>
      <c r="B108" s="720">
        <v>12001</v>
      </c>
      <c r="C108" s="707" t="s">
        <v>13101</v>
      </c>
      <c r="D108" s="708"/>
      <c r="E108" s="411" t="s">
        <v>11123</v>
      </c>
      <c r="F108" s="411" t="s">
        <v>11124</v>
      </c>
      <c r="G108" s="715" t="str">
        <f t="shared" si="11"/>
        <v>фото1</v>
      </c>
      <c r="H108" s="716"/>
      <c r="I108" s="330" t="s">
        <v>11125</v>
      </c>
      <c r="J108" s="330"/>
      <c r="K108" s="711" t="s">
        <v>13709</v>
      </c>
      <c r="L108" s="717">
        <v>200</v>
      </c>
      <c r="M108" s="718">
        <v>4919.9000000000005</v>
      </c>
      <c r="N108" s="712"/>
      <c r="O108" s="713">
        <f t="shared" si="12"/>
        <v>0</v>
      </c>
      <c r="R108" s="714">
        <f t="shared" si="13"/>
        <v>24.6</v>
      </c>
    </row>
    <row r="109" spans="1:19" ht="140.25" x14ac:dyDescent="0.2">
      <c r="A109" s="697">
        <v>1992</v>
      </c>
      <c r="B109" s="720">
        <v>12002</v>
      </c>
      <c r="C109" s="707" t="s">
        <v>11127</v>
      </c>
      <c r="D109" s="708"/>
      <c r="E109" s="449" t="s">
        <v>11128</v>
      </c>
      <c r="F109" s="449" t="s">
        <v>11129</v>
      </c>
      <c r="G109" s="715" t="str">
        <f t="shared" si="11"/>
        <v>фото1</v>
      </c>
      <c r="H109" s="716"/>
      <c r="I109" s="225" t="s">
        <v>11130</v>
      </c>
      <c r="J109" s="225"/>
      <c r="K109" s="711" t="s">
        <v>13709</v>
      </c>
      <c r="L109" s="717">
        <v>200</v>
      </c>
      <c r="M109" s="718">
        <v>4919.9000000000005</v>
      </c>
      <c r="N109" s="712"/>
      <c r="O109" s="713">
        <f t="shared" si="12"/>
        <v>0</v>
      </c>
      <c r="R109" s="714">
        <f t="shared" si="13"/>
        <v>24.6</v>
      </c>
    </row>
    <row r="110" spans="1:19" ht="42" customHeight="1" x14ac:dyDescent="0.2">
      <c r="A110" s="697">
        <v>1993</v>
      </c>
      <c r="B110" s="720">
        <v>12003</v>
      </c>
      <c r="C110" s="707" t="s">
        <v>9946</v>
      </c>
      <c r="D110" s="708"/>
      <c r="E110" s="411" t="s">
        <v>8594</v>
      </c>
      <c r="F110" s="411" t="s">
        <v>8595</v>
      </c>
      <c r="G110" s="715" t="str">
        <f t="shared" si="11"/>
        <v>фото1</v>
      </c>
      <c r="H110" s="716"/>
      <c r="I110" s="330" t="s">
        <v>8596</v>
      </c>
      <c r="J110" s="330"/>
      <c r="K110" s="711" t="s">
        <v>13709</v>
      </c>
      <c r="L110" s="717">
        <v>200</v>
      </c>
      <c r="M110" s="718">
        <v>5431.1</v>
      </c>
      <c r="N110" s="712"/>
      <c r="O110" s="713">
        <f t="shared" si="12"/>
        <v>0</v>
      </c>
      <c r="R110" s="714">
        <f t="shared" si="13"/>
        <v>27.16</v>
      </c>
    </row>
    <row r="111" spans="1:19" ht="38.25" x14ac:dyDescent="0.2">
      <c r="A111" s="697">
        <v>1994</v>
      </c>
      <c r="B111" s="720">
        <v>12004</v>
      </c>
      <c r="C111" s="707" t="s">
        <v>8599</v>
      </c>
      <c r="D111" s="708"/>
      <c r="E111" s="411" t="s">
        <v>2225</v>
      </c>
      <c r="F111" s="411" t="s">
        <v>2226</v>
      </c>
      <c r="G111" s="715" t="str">
        <f t="shared" si="11"/>
        <v>фото1</v>
      </c>
      <c r="H111" s="716"/>
      <c r="I111" s="330" t="s">
        <v>2227</v>
      </c>
      <c r="J111" s="330"/>
      <c r="K111" s="711" t="s">
        <v>13709</v>
      </c>
      <c r="L111" s="717">
        <v>200</v>
      </c>
      <c r="M111" s="718">
        <v>6798.4000000000005</v>
      </c>
      <c r="N111" s="712"/>
      <c r="O111" s="713">
        <f t="shared" si="12"/>
        <v>0</v>
      </c>
      <c r="R111" s="714">
        <f t="shared" si="13"/>
        <v>33.99</v>
      </c>
    </row>
    <row r="112" spans="1:19" ht="63.75" x14ac:dyDescent="0.2">
      <c r="A112" s="697">
        <v>1995</v>
      </c>
      <c r="B112" s="720">
        <v>12005</v>
      </c>
      <c r="C112" s="707" t="s">
        <v>9562</v>
      </c>
      <c r="D112" s="708"/>
      <c r="E112" s="411" t="s">
        <v>9564</v>
      </c>
      <c r="F112" s="411" t="s">
        <v>9565</v>
      </c>
      <c r="G112" s="715" t="str">
        <f t="shared" si="11"/>
        <v>фото1</v>
      </c>
      <c r="H112" s="716"/>
      <c r="I112" s="330" t="s">
        <v>9566</v>
      </c>
      <c r="J112" s="330"/>
      <c r="K112" s="711" t="s">
        <v>13709</v>
      </c>
      <c r="L112" s="717">
        <v>200</v>
      </c>
      <c r="M112" s="718">
        <v>7986.9000000000005</v>
      </c>
      <c r="N112" s="712"/>
      <c r="O112" s="713">
        <f t="shared" si="12"/>
        <v>0</v>
      </c>
      <c r="R112" s="714">
        <f t="shared" si="13"/>
        <v>39.93</v>
      </c>
    </row>
    <row r="113" spans="1:18" ht="51" customHeight="1" x14ac:dyDescent="0.2">
      <c r="A113" s="697">
        <v>1996</v>
      </c>
      <c r="B113" s="720">
        <v>12006</v>
      </c>
      <c r="C113" s="707" t="s">
        <v>8601</v>
      </c>
      <c r="D113" s="708"/>
      <c r="E113" s="411" t="s">
        <v>2233</v>
      </c>
      <c r="F113" s="411" t="s">
        <v>2234</v>
      </c>
      <c r="G113" s="715" t="str">
        <f t="shared" si="11"/>
        <v>фото1</v>
      </c>
      <c r="H113" s="716"/>
      <c r="I113" s="330" t="s">
        <v>2235</v>
      </c>
      <c r="J113" s="330"/>
      <c r="K113" s="711" t="s">
        <v>13709</v>
      </c>
      <c r="L113" s="717">
        <v>200</v>
      </c>
      <c r="M113" s="718">
        <v>4664.4000000000005</v>
      </c>
      <c r="N113" s="712"/>
      <c r="O113" s="713">
        <f t="shared" si="12"/>
        <v>0</v>
      </c>
      <c r="R113" s="714">
        <f t="shared" si="13"/>
        <v>23.32</v>
      </c>
    </row>
    <row r="114" spans="1:18" ht="114.75" x14ac:dyDescent="0.2">
      <c r="A114" s="697">
        <v>1997</v>
      </c>
      <c r="B114" s="720">
        <v>12007</v>
      </c>
      <c r="C114" s="707" t="s">
        <v>11135</v>
      </c>
      <c r="D114" s="708"/>
      <c r="E114" s="411" t="s">
        <v>11136</v>
      </c>
      <c r="F114" s="411" t="s">
        <v>11137</v>
      </c>
      <c r="G114" s="715" t="str">
        <f t="shared" si="11"/>
        <v>фото1</v>
      </c>
      <c r="H114" s="716"/>
      <c r="I114" s="330" t="s">
        <v>11138</v>
      </c>
      <c r="J114" s="330"/>
      <c r="K114" s="711" t="s">
        <v>13709</v>
      </c>
      <c r="L114" s="717">
        <v>200</v>
      </c>
      <c r="M114" s="718">
        <v>4919.9000000000005</v>
      </c>
      <c r="N114" s="712"/>
      <c r="O114" s="713">
        <f t="shared" si="12"/>
        <v>0</v>
      </c>
      <c r="R114" s="714">
        <f t="shared" si="13"/>
        <v>24.6</v>
      </c>
    </row>
    <row r="115" spans="1:18" ht="57" customHeight="1" x14ac:dyDescent="0.2">
      <c r="A115" s="697">
        <v>1998</v>
      </c>
      <c r="B115" s="720">
        <v>12008</v>
      </c>
      <c r="C115" s="707" t="s">
        <v>8605</v>
      </c>
      <c r="D115" s="708"/>
      <c r="E115" s="411" t="s">
        <v>2239</v>
      </c>
      <c r="F115" s="411" t="s">
        <v>2240</v>
      </c>
      <c r="G115" s="715" t="str">
        <f t="shared" si="11"/>
        <v>фото1</v>
      </c>
      <c r="H115" s="716"/>
      <c r="I115" s="330" t="s">
        <v>2241</v>
      </c>
      <c r="J115" s="330"/>
      <c r="K115" s="711" t="s">
        <v>13709</v>
      </c>
      <c r="L115" s="717">
        <v>200</v>
      </c>
      <c r="M115" s="718">
        <v>4664.4000000000005</v>
      </c>
      <c r="N115" s="712"/>
      <c r="O115" s="713">
        <f t="shared" si="12"/>
        <v>0</v>
      </c>
      <c r="R115" s="714">
        <f t="shared" si="13"/>
        <v>23.32</v>
      </c>
    </row>
    <row r="116" spans="1:18" ht="127.5" x14ac:dyDescent="0.2">
      <c r="A116" s="697">
        <v>1999</v>
      </c>
      <c r="B116" s="720">
        <v>12009</v>
      </c>
      <c r="C116" s="707" t="s">
        <v>11139</v>
      </c>
      <c r="D116" s="708"/>
      <c r="E116" s="411" t="s">
        <v>11140</v>
      </c>
      <c r="F116" s="411" t="s">
        <v>11141</v>
      </c>
      <c r="G116" s="715" t="str">
        <f t="shared" si="11"/>
        <v>фото1</v>
      </c>
      <c r="H116" s="716"/>
      <c r="I116" s="330" t="s">
        <v>11142</v>
      </c>
      <c r="J116" s="330"/>
      <c r="K116" s="711" t="s">
        <v>13709</v>
      </c>
      <c r="L116" s="717">
        <v>200</v>
      </c>
      <c r="M116" s="718">
        <v>5239.4000000000005</v>
      </c>
      <c r="N116" s="712"/>
      <c r="O116" s="713">
        <f t="shared" si="12"/>
        <v>0</v>
      </c>
      <c r="R116" s="714">
        <f t="shared" si="13"/>
        <v>26.2</v>
      </c>
    </row>
    <row r="117" spans="1:18" ht="76.5" x14ac:dyDescent="0.2">
      <c r="A117" s="697">
        <v>2000</v>
      </c>
      <c r="B117" s="720">
        <v>12010</v>
      </c>
      <c r="C117" s="707" t="s">
        <v>8607</v>
      </c>
      <c r="D117" s="708"/>
      <c r="E117" s="411" t="s">
        <v>2245</v>
      </c>
      <c r="F117" s="411" t="s">
        <v>2246</v>
      </c>
      <c r="G117" s="715" t="str">
        <f t="shared" si="11"/>
        <v>фото1</v>
      </c>
      <c r="H117" s="716"/>
      <c r="I117" s="330" t="s">
        <v>2247</v>
      </c>
      <c r="J117" s="330"/>
      <c r="K117" s="711" t="s">
        <v>13709</v>
      </c>
      <c r="L117" s="717">
        <v>200</v>
      </c>
      <c r="M117" s="718">
        <v>4664.4000000000005</v>
      </c>
      <c r="N117" s="712"/>
      <c r="O117" s="713">
        <f t="shared" si="12"/>
        <v>0</v>
      </c>
      <c r="R117" s="714">
        <f t="shared" si="13"/>
        <v>23.32</v>
      </c>
    </row>
    <row r="118" spans="1:18" ht="21.75" customHeight="1" x14ac:dyDescent="0.2">
      <c r="A118" s="697">
        <v>2001</v>
      </c>
      <c r="B118" s="720">
        <v>12011</v>
      </c>
      <c r="C118" s="707" t="s">
        <v>8608</v>
      </c>
      <c r="D118" s="708"/>
      <c r="E118" s="411" t="s">
        <v>2248</v>
      </c>
      <c r="F118" s="411" t="s">
        <v>2249</v>
      </c>
      <c r="G118" s="715" t="str">
        <f t="shared" si="11"/>
        <v>фото1</v>
      </c>
      <c r="H118" s="716"/>
      <c r="I118" s="330" t="s">
        <v>2250</v>
      </c>
      <c r="J118" s="330"/>
      <c r="K118" s="711" t="s">
        <v>13709</v>
      </c>
      <c r="L118" s="717">
        <v>200</v>
      </c>
      <c r="M118" s="718">
        <v>4919.9000000000005</v>
      </c>
      <c r="N118" s="712"/>
      <c r="O118" s="713">
        <f t="shared" si="12"/>
        <v>0</v>
      </c>
      <c r="R118" s="714">
        <f t="shared" si="13"/>
        <v>24.6</v>
      </c>
    </row>
    <row r="119" spans="1:18" ht="51" x14ac:dyDescent="0.2">
      <c r="A119" s="697">
        <v>2002</v>
      </c>
      <c r="B119" s="720">
        <v>12012</v>
      </c>
      <c r="C119" s="707" t="s">
        <v>9948</v>
      </c>
      <c r="D119" s="708" t="s">
        <v>9563</v>
      </c>
      <c r="E119" s="411" t="s">
        <v>8609</v>
      </c>
      <c r="F119" s="411" t="s">
        <v>13112</v>
      </c>
      <c r="G119" s="715" t="str">
        <f t="shared" si="11"/>
        <v>фото1</v>
      </c>
      <c r="H119" s="719" t="str">
        <f>HYPERLINK("http://www.gardenbulbs.ru/images/vesna_CL/thumbnails/"&amp;D119&amp;".jpg","фото2")</f>
        <v>фото2</v>
      </c>
      <c r="I119" s="330" t="s">
        <v>8610</v>
      </c>
      <c r="J119" s="330"/>
      <c r="K119" s="711" t="s">
        <v>13709</v>
      </c>
      <c r="L119" s="717">
        <v>200</v>
      </c>
      <c r="M119" s="718">
        <v>5942.2000000000007</v>
      </c>
      <c r="N119" s="712"/>
      <c r="O119" s="713">
        <f t="shared" si="12"/>
        <v>0</v>
      </c>
      <c r="R119" s="714">
        <f t="shared" si="13"/>
        <v>29.71</v>
      </c>
    </row>
    <row r="120" spans="1:18" ht="63.75" x14ac:dyDescent="0.2">
      <c r="A120" s="697">
        <v>2003</v>
      </c>
      <c r="B120" s="720">
        <v>12013</v>
      </c>
      <c r="C120" s="707" t="s">
        <v>9949</v>
      </c>
      <c r="D120" s="708"/>
      <c r="E120" s="411" t="s">
        <v>8611</v>
      </c>
      <c r="F120" s="411" t="s">
        <v>8612</v>
      </c>
      <c r="G120" s="715" t="str">
        <f t="shared" si="11"/>
        <v>фото1</v>
      </c>
      <c r="H120" s="716"/>
      <c r="I120" s="330" t="s">
        <v>8613</v>
      </c>
      <c r="J120" s="330"/>
      <c r="K120" s="711" t="s">
        <v>13709</v>
      </c>
      <c r="L120" s="717">
        <v>200</v>
      </c>
      <c r="M120" s="718">
        <v>5175.5</v>
      </c>
      <c r="N120" s="712"/>
      <c r="O120" s="713">
        <f t="shared" si="12"/>
        <v>0</v>
      </c>
      <c r="R120" s="714">
        <f t="shared" si="13"/>
        <v>25.88</v>
      </c>
    </row>
    <row r="121" spans="1:18" ht="51" x14ac:dyDescent="0.2">
      <c r="A121" s="697">
        <v>2004</v>
      </c>
      <c r="B121" s="720">
        <v>12014</v>
      </c>
      <c r="C121" s="707" t="s">
        <v>9947</v>
      </c>
      <c r="D121" s="708"/>
      <c r="E121" s="411" t="s">
        <v>8603</v>
      </c>
      <c r="F121" s="411" t="s">
        <v>11143</v>
      </c>
      <c r="G121" s="715" t="str">
        <f t="shared" si="11"/>
        <v>фото1</v>
      </c>
      <c r="H121" s="716"/>
      <c r="I121" s="330" t="s">
        <v>8604</v>
      </c>
      <c r="J121" s="330"/>
      <c r="K121" s="711" t="s">
        <v>13709</v>
      </c>
      <c r="L121" s="717">
        <v>200</v>
      </c>
      <c r="M121" s="718">
        <v>5175.5</v>
      </c>
      <c r="N121" s="712"/>
      <c r="O121" s="713">
        <f t="shared" si="12"/>
        <v>0</v>
      </c>
      <c r="R121" s="714">
        <f t="shared" si="13"/>
        <v>25.88</v>
      </c>
    </row>
    <row r="122" spans="1:18" ht="114.75" x14ac:dyDescent="0.2">
      <c r="A122" s="697">
        <v>2005</v>
      </c>
      <c r="B122" s="720">
        <v>12015</v>
      </c>
      <c r="C122" s="707" t="s">
        <v>11144</v>
      </c>
      <c r="D122" s="708" t="s">
        <v>9567</v>
      </c>
      <c r="E122" s="411" t="s">
        <v>11145</v>
      </c>
      <c r="F122" s="411" t="s">
        <v>11146</v>
      </c>
      <c r="G122" s="715" t="str">
        <f t="shared" si="11"/>
        <v>фото1</v>
      </c>
      <c r="H122" s="719" t="str">
        <f>HYPERLINK("http://www.gardenbulbs.ru/images/vesna_CL/thumbnails/"&amp;D122&amp;".jpg","фото2")</f>
        <v>фото2</v>
      </c>
      <c r="I122" s="330" t="s">
        <v>11147</v>
      </c>
      <c r="J122" s="330"/>
      <c r="K122" s="711" t="s">
        <v>13709</v>
      </c>
      <c r="L122" s="717">
        <v>200</v>
      </c>
      <c r="M122" s="718">
        <v>4919.9000000000005</v>
      </c>
      <c r="N122" s="712"/>
      <c r="O122" s="713">
        <f t="shared" si="12"/>
        <v>0</v>
      </c>
      <c r="R122" s="714">
        <f t="shared" si="13"/>
        <v>24.6</v>
      </c>
    </row>
    <row r="123" spans="1:18" ht="38.25" x14ac:dyDescent="0.2">
      <c r="A123" s="697">
        <v>2006</v>
      </c>
      <c r="B123" s="720">
        <v>12016</v>
      </c>
      <c r="C123" s="707" t="s">
        <v>8615</v>
      </c>
      <c r="D123" s="708"/>
      <c r="E123" s="411" t="s">
        <v>2254</v>
      </c>
      <c r="F123" s="411" t="s">
        <v>2255</v>
      </c>
      <c r="G123" s="715" t="str">
        <f t="shared" si="11"/>
        <v>фото1</v>
      </c>
      <c r="H123" s="716"/>
      <c r="I123" s="330" t="s">
        <v>2256</v>
      </c>
      <c r="J123" s="330"/>
      <c r="K123" s="711" t="s">
        <v>13709</v>
      </c>
      <c r="L123" s="717">
        <v>200</v>
      </c>
      <c r="M123" s="718">
        <v>4664.4000000000005</v>
      </c>
      <c r="N123" s="712"/>
      <c r="O123" s="713">
        <f t="shared" si="12"/>
        <v>0</v>
      </c>
      <c r="R123" s="714">
        <f t="shared" si="13"/>
        <v>23.32</v>
      </c>
    </row>
    <row r="124" spans="1:18" ht="38.25" x14ac:dyDescent="0.2">
      <c r="A124" s="697">
        <v>2007</v>
      </c>
      <c r="B124" s="720">
        <v>12017</v>
      </c>
      <c r="C124" s="707" t="s">
        <v>8616</v>
      </c>
      <c r="D124" s="708"/>
      <c r="E124" s="449" t="s">
        <v>2257</v>
      </c>
      <c r="F124" s="449" t="s">
        <v>2258</v>
      </c>
      <c r="G124" s="715" t="str">
        <f t="shared" si="11"/>
        <v>фото1</v>
      </c>
      <c r="H124" s="716"/>
      <c r="I124" s="225" t="s">
        <v>2259</v>
      </c>
      <c r="J124" s="225"/>
      <c r="K124" s="711" t="s">
        <v>13709</v>
      </c>
      <c r="L124" s="717">
        <v>200</v>
      </c>
      <c r="M124" s="718">
        <v>4664.4000000000005</v>
      </c>
      <c r="N124" s="712"/>
      <c r="O124" s="713">
        <f t="shared" si="12"/>
        <v>0</v>
      </c>
      <c r="R124" s="714">
        <f t="shared" si="13"/>
        <v>23.32</v>
      </c>
    </row>
    <row r="125" spans="1:18" ht="204" x14ac:dyDescent="0.2">
      <c r="A125" s="697">
        <v>2008</v>
      </c>
      <c r="B125" s="720">
        <v>12018</v>
      </c>
      <c r="C125" s="707" t="s">
        <v>11148</v>
      </c>
      <c r="D125" s="708"/>
      <c r="E125" s="411" t="s">
        <v>11149</v>
      </c>
      <c r="F125" s="411" t="s">
        <v>11150</v>
      </c>
      <c r="G125" s="715" t="str">
        <f t="shared" si="11"/>
        <v>фото1</v>
      </c>
      <c r="H125" s="716"/>
      <c r="I125" s="330" t="s">
        <v>11151</v>
      </c>
      <c r="J125" s="330"/>
      <c r="K125" s="711" t="s">
        <v>13709</v>
      </c>
      <c r="L125" s="717">
        <v>200</v>
      </c>
      <c r="M125" s="718">
        <v>4919.9000000000005</v>
      </c>
      <c r="N125" s="712"/>
      <c r="O125" s="713">
        <f t="shared" si="12"/>
        <v>0</v>
      </c>
      <c r="R125" s="714">
        <f t="shared" si="13"/>
        <v>24.6</v>
      </c>
    </row>
    <row r="126" spans="1:18" ht="153" x14ac:dyDescent="0.2">
      <c r="A126" s="697">
        <v>2009</v>
      </c>
      <c r="B126" s="720">
        <v>12019</v>
      </c>
      <c r="C126" s="707" t="s">
        <v>11152</v>
      </c>
      <c r="D126" s="708" t="s">
        <v>9569</v>
      </c>
      <c r="E126" s="411" t="s">
        <v>11153</v>
      </c>
      <c r="F126" s="411" t="s">
        <v>11154</v>
      </c>
      <c r="G126" s="715" t="str">
        <f t="shared" si="11"/>
        <v>фото1</v>
      </c>
      <c r="H126" s="719" t="str">
        <f>HYPERLINK("http://www.gardenbulbs.ru/images/vesna_CL/thumbnails/"&amp;D126&amp;".jpg","фото2")</f>
        <v>фото2</v>
      </c>
      <c r="I126" s="330" t="s">
        <v>11155</v>
      </c>
      <c r="J126" s="330"/>
      <c r="K126" s="711" t="s">
        <v>13709</v>
      </c>
      <c r="L126" s="717">
        <v>200</v>
      </c>
      <c r="M126" s="718">
        <v>4983.8</v>
      </c>
      <c r="N126" s="712"/>
      <c r="O126" s="713">
        <f t="shared" si="12"/>
        <v>0</v>
      </c>
      <c r="R126" s="714">
        <f t="shared" si="13"/>
        <v>24.92</v>
      </c>
    </row>
    <row r="127" spans="1:18" ht="63" customHeight="1" x14ac:dyDescent="0.2">
      <c r="A127" s="697">
        <v>2010</v>
      </c>
      <c r="B127" s="720">
        <v>12020</v>
      </c>
      <c r="C127" s="707" t="s">
        <v>8617</v>
      </c>
      <c r="D127" s="708"/>
      <c r="E127" s="411" t="s">
        <v>2260</v>
      </c>
      <c r="F127" s="411" t="s">
        <v>2261</v>
      </c>
      <c r="G127" s="715" t="str">
        <f t="shared" si="11"/>
        <v>фото1</v>
      </c>
      <c r="H127" s="716"/>
      <c r="I127" s="330" t="s">
        <v>2262</v>
      </c>
      <c r="J127" s="330"/>
      <c r="K127" s="711" t="s">
        <v>13709</v>
      </c>
      <c r="L127" s="717">
        <v>200</v>
      </c>
      <c r="M127" s="718">
        <v>4408.8</v>
      </c>
      <c r="N127" s="712"/>
      <c r="O127" s="713">
        <f t="shared" si="12"/>
        <v>0</v>
      </c>
      <c r="R127" s="714">
        <f t="shared" si="13"/>
        <v>22.04</v>
      </c>
    </row>
    <row r="128" spans="1:18" ht="68.25" customHeight="1" x14ac:dyDescent="0.2">
      <c r="A128" s="697">
        <v>2011</v>
      </c>
      <c r="B128" s="720">
        <v>12021</v>
      </c>
      <c r="C128" s="707" t="s">
        <v>14910</v>
      </c>
      <c r="D128" s="708"/>
      <c r="E128" s="411" t="s">
        <v>14911</v>
      </c>
      <c r="F128" s="411" t="s">
        <v>14912</v>
      </c>
      <c r="G128" s="715" t="str">
        <f t="shared" si="11"/>
        <v>фото1</v>
      </c>
      <c r="H128" s="716"/>
      <c r="I128" s="330" t="s">
        <v>14913</v>
      </c>
      <c r="J128" s="330"/>
      <c r="K128" s="711" t="s">
        <v>13709</v>
      </c>
      <c r="L128" s="717">
        <v>200</v>
      </c>
      <c r="M128" s="718">
        <v>5648.3</v>
      </c>
      <c r="N128" s="712"/>
      <c r="O128" s="713">
        <f t="shared" si="12"/>
        <v>0</v>
      </c>
      <c r="R128" s="714">
        <f t="shared" si="13"/>
        <v>28.24</v>
      </c>
    </row>
    <row r="129" spans="1:18" ht="51" x14ac:dyDescent="0.2">
      <c r="A129" s="697"/>
      <c r="B129" s="720">
        <v>12022</v>
      </c>
      <c r="C129" s="707" t="s">
        <v>14914</v>
      </c>
      <c r="D129" s="708"/>
      <c r="E129" s="411" t="s">
        <v>14915</v>
      </c>
      <c r="F129" s="411" t="s">
        <v>14916</v>
      </c>
      <c r="G129" s="715"/>
      <c r="H129" s="716"/>
      <c r="I129" s="330" t="s">
        <v>14917</v>
      </c>
      <c r="J129" s="330"/>
      <c r="K129" s="711" t="s">
        <v>13709</v>
      </c>
      <c r="L129" s="717">
        <v>200</v>
      </c>
      <c r="M129" s="718">
        <v>6504.5</v>
      </c>
      <c r="N129" s="712"/>
      <c r="O129" s="713">
        <f t="shared" si="12"/>
        <v>0</v>
      </c>
      <c r="R129" s="714">
        <f t="shared" ref="R129:R132" si="14">ROUND(M129/L129,2)</f>
        <v>32.520000000000003</v>
      </c>
    </row>
    <row r="130" spans="1:18" ht="114.75" x14ac:dyDescent="0.2">
      <c r="A130" s="697"/>
      <c r="B130" s="720">
        <v>12023</v>
      </c>
      <c r="C130" s="707" t="s">
        <v>11156</v>
      </c>
      <c r="D130" s="708"/>
      <c r="E130" s="411" t="s">
        <v>11157</v>
      </c>
      <c r="F130" s="411" t="s">
        <v>11158</v>
      </c>
      <c r="G130" s="715"/>
      <c r="H130" s="716"/>
      <c r="I130" s="330" t="s">
        <v>11159</v>
      </c>
      <c r="J130" s="330"/>
      <c r="K130" s="711" t="s">
        <v>13709</v>
      </c>
      <c r="L130" s="717">
        <v>200</v>
      </c>
      <c r="M130" s="718">
        <v>4664.4000000000005</v>
      </c>
      <c r="N130" s="712"/>
      <c r="O130" s="713">
        <f t="shared" si="12"/>
        <v>0</v>
      </c>
      <c r="R130" s="714">
        <f t="shared" si="14"/>
        <v>23.32</v>
      </c>
    </row>
    <row r="131" spans="1:18" ht="102" x14ac:dyDescent="0.2">
      <c r="A131" s="697"/>
      <c r="B131" s="720">
        <v>12024</v>
      </c>
      <c r="C131" s="707" t="s">
        <v>11160</v>
      </c>
      <c r="D131" s="708"/>
      <c r="E131" s="411" t="s">
        <v>11161</v>
      </c>
      <c r="F131" s="411" t="s">
        <v>11162</v>
      </c>
      <c r="G131" s="715"/>
      <c r="H131" s="716"/>
      <c r="I131" s="330" t="s">
        <v>11163</v>
      </c>
      <c r="J131" s="330"/>
      <c r="K131" s="711" t="s">
        <v>13709</v>
      </c>
      <c r="L131" s="717">
        <v>200</v>
      </c>
      <c r="M131" s="718">
        <v>5239.4000000000005</v>
      </c>
      <c r="N131" s="712"/>
      <c r="O131" s="713">
        <f t="shared" si="12"/>
        <v>0</v>
      </c>
      <c r="R131" s="714">
        <f t="shared" si="14"/>
        <v>26.2</v>
      </c>
    </row>
    <row r="132" spans="1:18" ht="140.25" x14ac:dyDescent="0.2">
      <c r="A132" s="697"/>
      <c r="B132" s="720">
        <v>12025</v>
      </c>
      <c r="C132" s="707" t="s">
        <v>11164</v>
      </c>
      <c r="D132" s="708"/>
      <c r="E132" s="411" t="s">
        <v>11165</v>
      </c>
      <c r="F132" s="411" t="s">
        <v>11166</v>
      </c>
      <c r="G132" s="715"/>
      <c r="H132" s="716"/>
      <c r="I132" s="330" t="s">
        <v>11167</v>
      </c>
      <c r="J132" s="330"/>
      <c r="K132" s="711" t="s">
        <v>13709</v>
      </c>
      <c r="L132" s="717">
        <v>200</v>
      </c>
      <c r="M132" s="718">
        <v>5239.4000000000005</v>
      </c>
      <c r="N132" s="712"/>
      <c r="O132" s="713">
        <f t="shared" si="12"/>
        <v>0</v>
      </c>
      <c r="R132" s="714">
        <f t="shared" si="14"/>
        <v>26.2</v>
      </c>
    </row>
  </sheetData>
  <protectedRanges>
    <protectedRange sqref="M4:N4" name="Диапазон1_3_1"/>
  </protectedRanges>
  <autoFilter ref="A16:R98"/>
  <mergeCells count="25">
    <mergeCell ref="O13:O15"/>
    <mergeCell ref="P13:P15"/>
    <mergeCell ref="Q13:Q15"/>
    <mergeCell ref="L14:M14"/>
    <mergeCell ref="M11:N11"/>
    <mergeCell ref="A13:A15"/>
    <mergeCell ref="B13:B15"/>
    <mergeCell ref="C13:C15"/>
    <mergeCell ref="E13:F15"/>
    <mergeCell ref="G13:H15"/>
    <mergeCell ref="I13:I15"/>
    <mergeCell ref="J13:J15"/>
    <mergeCell ref="K13:K15"/>
    <mergeCell ref="L13:M13"/>
    <mergeCell ref="N13:N15"/>
    <mergeCell ref="L1:N1"/>
    <mergeCell ref="E2:I2"/>
    <mergeCell ref="L2:N4"/>
    <mergeCell ref="E3:I3"/>
    <mergeCell ref="E4:K5"/>
    <mergeCell ref="R3:T9"/>
    <mergeCell ref="L5:N5"/>
    <mergeCell ref="L6:N7"/>
    <mergeCell ref="E7:I9"/>
    <mergeCell ref="M9:N10"/>
  </mergeCells>
  <conditionalFormatting sqref="Q62:Q98 Q18">
    <cfRule type="containsText" dxfId="27" priority="15" stopIfTrue="1" operator="containsText" text="нов19">
      <formula>NOT(ISERROR(SEARCH("нов19",Q18)))</formula>
    </cfRule>
  </conditionalFormatting>
  <conditionalFormatting sqref="R62:R98">
    <cfRule type="cellIs" dxfId="26" priority="14" stopIfTrue="1" operator="equal">
      <formula>0</formula>
    </cfRule>
  </conditionalFormatting>
  <conditionalFormatting sqref="Q26 Q57 Q61">
    <cfRule type="containsText" dxfId="25" priority="29" stopIfTrue="1" operator="containsText" text="нов19">
      <formula>NOT(ISERROR(SEARCH("нов19",Q26)))</formula>
    </cfRule>
  </conditionalFormatting>
  <conditionalFormatting sqref="E18">
    <cfRule type="duplicateValues" dxfId="24" priority="28"/>
  </conditionalFormatting>
  <conditionalFormatting sqref="E61 E57 E26">
    <cfRule type="duplicateValues" dxfId="23" priority="31"/>
  </conditionalFormatting>
  <conditionalFormatting sqref="Q19:Q25">
    <cfRule type="containsText" dxfId="22" priority="27" stopIfTrue="1" operator="containsText" text="нов19">
      <formula>NOT(ISERROR(SEARCH("нов19",Q19)))</formula>
    </cfRule>
  </conditionalFormatting>
  <conditionalFormatting sqref="R19:R25">
    <cfRule type="cellIs" dxfId="21" priority="26" stopIfTrue="1" operator="equal">
      <formula>0</formula>
    </cfRule>
  </conditionalFormatting>
  <conditionalFormatting sqref="E19:E25">
    <cfRule type="duplicateValues" dxfId="20" priority="25"/>
  </conditionalFormatting>
  <conditionalFormatting sqref="P19:P25">
    <cfRule type="duplicateValues" dxfId="19" priority="24"/>
  </conditionalFormatting>
  <conditionalFormatting sqref="Q27:Q56">
    <cfRule type="containsText" dxfId="18" priority="23" stopIfTrue="1" operator="containsText" text="нов19">
      <formula>NOT(ISERROR(SEARCH("нов19",Q27)))</formula>
    </cfRule>
  </conditionalFormatting>
  <conditionalFormatting sqref="R27:R56">
    <cfRule type="cellIs" dxfId="17" priority="22" stopIfTrue="1" operator="equal">
      <formula>0</formula>
    </cfRule>
  </conditionalFormatting>
  <conditionalFormatting sqref="E27:E56">
    <cfRule type="duplicateValues" dxfId="16" priority="21"/>
  </conditionalFormatting>
  <conditionalFormatting sqref="P27:P56">
    <cfRule type="duplicateValues" dxfId="15" priority="20"/>
  </conditionalFormatting>
  <conditionalFormatting sqref="Q58:Q60">
    <cfRule type="containsText" dxfId="14" priority="19" stopIfTrue="1" operator="containsText" text="нов19">
      <formula>NOT(ISERROR(SEARCH("нов19",Q58)))</formula>
    </cfRule>
  </conditionalFormatting>
  <conditionalFormatting sqref="R58:R60">
    <cfRule type="cellIs" dxfId="13" priority="18" stopIfTrue="1" operator="equal">
      <formula>0</formula>
    </cfRule>
  </conditionalFormatting>
  <conditionalFormatting sqref="E58:E60">
    <cfRule type="duplicateValues" dxfId="12" priority="17"/>
  </conditionalFormatting>
  <conditionalFormatting sqref="P58:P60">
    <cfRule type="duplicateValues" dxfId="11" priority="16"/>
  </conditionalFormatting>
  <conditionalFormatting sqref="E62:E99">
    <cfRule type="duplicateValues" dxfId="10" priority="13"/>
  </conditionalFormatting>
  <conditionalFormatting sqref="P62:P98">
    <cfRule type="duplicateValues" dxfId="9" priority="12"/>
  </conditionalFormatting>
  <conditionalFormatting sqref="Q101">
    <cfRule type="containsText" dxfId="8" priority="8" stopIfTrue="1" operator="containsText" text="нов19">
      <formula>NOT(ISERROR(SEARCH("нов19",Q101)))</formula>
    </cfRule>
  </conditionalFormatting>
  <conditionalFormatting sqref="Q102">
    <cfRule type="containsText" dxfId="7" priority="4" stopIfTrue="1" operator="containsText" text="нов19">
      <formula>NOT(ISERROR(SEARCH("нов19",Q102)))</formula>
    </cfRule>
  </conditionalFormatting>
  <conditionalFormatting sqref="B102:D102">
    <cfRule type="duplicateValues" dxfId="6" priority="5"/>
  </conditionalFormatting>
  <conditionalFormatting sqref="B107:B128">
    <cfRule type="duplicateValues" dxfId="5" priority="3" stopIfTrue="1"/>
  </conditionalFormatting>
  <conditionalFormatting sqref="B129:B132">
    <cfRule type="duplicateValues" dxfId="4" priority="1" stopIfTrue="1"/>
  </conditionalFormatting>
  <conditionalFormatting sqref="B26:D26 B18:D18 B57:D57 B61:D61">
    <cfRule type="duplicateValues" dxfId="3" priority="372"/>
  </conditionalFormatting>
  <conditionalFormatting sqref="B17:D17">
    <cfRule type="duplicateValues" dxfId="2" priority="379"/>
  </conditionalFormatting>
  <conditionalFormatting sqref="B101:D101">
    <cfRule type="duplicateValues" dxfId="1" priority="380"/>
  </conditionalFormatting>
  <conditionalFormatting sqref="B100:D100">
    <cfRule type="duplicateValues" dxfId="0" priority="381"/>
  </conditionalFormatting>
  <pageMargins left="0.7" right="0.7" top="0.75" bottom="0.75" header="0.3" footer="0.3"/>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enableFormatConditionsCalculation="0">
    <tabColor theme="9" tint="-0.249977111117893"/>
  </sheetPr>
  <dimension ref="A3:L18"/>
  <sheetViews>
    <sheetView view="pageBreakPreview" zoomScaleSheetLayoutView="100" workbookViewId="0">
      <selection activeCell="B18" sqref="B18"/>
    </sheetView>
  </sheetViews>
  <sheetFormatPr defaultColWidth="8.85546875" defaultRowHeight="12.75" x14ac:dyDescent="0.2"/>
  <cols>
    <col min="1" max="1" width="3.140625" customWidth="1"/>
    <col min="12" max="12" width="3.42578125" customWidth="1"/>
  </cols>
  <sheetData>
    <row r="3" spans="1:12" x14ac:dyDescent="0.2">
      <c r="A3" s="145"/>
      <c r="B3" s="146"/>
      <c r="C3" s="146"/>
      <c r="D3" s="146"/>
      <c r="E3" s="146"/>
      <c r="F3" s="146"/>
      <c r="G3" s="146"/>
      <c r="H3" s="146"/>
      <c r="I3" s="146"/>
      <c r="J3" s="146"/>
      <c r="K3" s="146"/>
      <c r="L3" s="147"/>
    </row>
    <row r="4" spans="1:12" x14ac:dyDescent="0.2">
      <c r="A4" s="148"/>
      <c r="B4" s="1098" t="s">
        <v>13880</v>
      </c>
      <c r="C4" s="1098"/>
      <c r="D4" s="1098"/>
      <c r="E4" s="1098"/>
      <c r="F4" s="1098"/>
      <c r="G4" s="1098"/>
      <c r="H4" s="149"/>
      <c r="I4" s="149"/>
      <c r="J4" s="149"/>
      <c r="K4" s="149"/>
      <c r="L4" s="150"/>
    </row>
    <row r="5" spans="1:12" x14ac:dyDescent="0.2">
      <c r="A5" s="148"/>
      <c r="B5" s="1098"/>
      <c r="C5" s="1098"/>
      <c r="D5" s="1098"/>
      <c r="E5" s="1098"/>
      <c r="F5" s="1098"/>
      <c r="G5" s="1098"/>
      <c r="H5" s="149"/>
      <c r="I5" s="149"/>
      <c r="J5" s="149"/>
      <c r="K5" s="149"/>
      <c r="L5" s="150"/>
    </row>
    <row r="6" spans="1:12" x14ac:dyDescent="0.2">
      <c r="A6" s="148"/>
      <c r="B6" s="1098"/>
      <c r="C6" s="1098"/>
      <c r="D6" s="1098"/>
      <c r="E6" s="1098"/>
      <c r="F6" s="1098"/>
      <c r="G6" s="1098"/>
      <c r="H6" s="149"/>
      <c r="I6" s="149"/>
      <c r="J6" s="149"/>
      <c r="K6" s="149"/>
      <c r="L6" s="150"/>
    </row>
    <row r="7" spans="1:12" x14ac:dyDescent="0.2">
      <c r="A7" s="148"/>
      <c r="B7" s="1098"/>
      <c r="C7" s="1098"/>
      <c r="D7" s="1098"/>
      <c r="E7" s="1098"/>
      <c r="F7" s="1098"/>
      <c r="G7" s="1098"/>
      <c r="H7" s="149"/>
      <c r="I7" s="149"/>
      <c r="J7" s="149"/>
      <c r="K7" s="149"/>
      <c r="L7" s="150"/>
    </row>
    <row r="8" spans="1:12" x14ac:dyDescent="0.2">
      <c r="A8" s="148"/>
      <c r="B8" s="1098"/>
      <c r="C8" s="1098"/>
      <c r="D8" s="1098"/>
      <c r="E8" s="1098"/>
      <c r="F8" s="1098"/>
      <c r="G8" s="1098"/>
      <c r="H8" s="149"/>
      <c r="I8" s="149"/>
      <c r="J8" s="149"/>
      <c r="K8" s="149"/>
      <c r="L8" s="150"/>
    </row>
    <row r="9" spans="1:12" x14ac:dyDescent="0.2">
      <c r="A9" s="148"/>
      <c r="B9" s="1098"/>
      <c r="C9" s="1098"/>
      <c r="D9" s="1098"/>
      <c r="E9" s="1098"/>
      <c r="F9" s="1098"/>
      <c r="G9" s="1098"/>
      <c r="H9" s="149"/>
      <c r="I9" s="149"/>
      <c r="J9" s="149"/>
      <c r="K9" s="149"/>
      <c r="L9" s="150"/>
    </row>
    <row r="10" spans="1:12" ht="43.5" customHeight="1" x14ac:dyDescent="0.2">
      <c r="A10" s="148"/>
      <c r="B10" s="1098"/>
      <c r="C10" s="1098"/>
      <c r="D10" s="1098"/>
      <c r="E10" s="1098"/>
      <c r="F10" s="1098"/>
      <c r="G10" s="1098"/>
      <c r="H10" s="149"/>
      <c r="I10" s="149"/>
      <c r="J10" s="149"/>
      <c r="K10" s="149"/>
      <c r="L10" s="150"/>
    </row>
    <row r="11" spans="1:12" ht="9.75" customHeight="1" x14ac:dyDescent="0.2">
      <c r="A11" s="148"/>
      <c r="B11" s="151"/>
      <c r="C11" s="149"/>
      <c r="D11" s="149"/>
      <c r="E11" s="149"/>
      <c r="F11" s="149"/>
      <c r="G11" s="149"/>
      <c r="H11" s="149"/>
      <c r="I11" s="149"/>
      <c r="J11" s="149"/>
      <c r="K11" s="149"/>
      <c r="L11" s="150"/>
    </row>
    <row r="12" spans="1:12" x14ac:dyDescent="0.2">
      <c r="A12" s="148"/>
      <c r="B12" s="149"/>
      <c r="C12" s="149"/>
      <c r="D12" s="149"/>
      <c r="E12" s="149"/>
      <c r="F12" s="149"/>
      <c r="G12" s="149"/>
      <c r="H12" s="149"/>
      <c r="I12" s="149"/>
      <c r="J12" s="149"/>
      <c r="K12" s="149"/>
      <c r="L12" s="150"/>
    </row>
    <row r="13" spans="1:12" x14ac:dyDescent="0.2">
      <c r="A13" s="148"/>
      <c r="B13" s="149"/>
      <c r="C13" s="149"/>
      <c r="D13" s="149"/>
      <c r="E13" s="149"/>
      <c r="F13" s="149"/>
      <c r="G13" s="149"/>
      <c r="H13" s="149"/>
      <c r="I13" s="149"/>
      <c r="J13" s="149"/>
      <c r="K13" s="149"/>
      <c r="L13" s="150"/>
    </row>
    <row r="14" spans="1:12" x14ac:dyDescent="0.2">
      <c r="A14" s="148"/>
      <c r="B14" s="149"/>
      <c r="C14" s="149"/>
      <c r="D14" s="149"/>
      <c r="E14" s="149"/>
      <c r="F14" s="149"/>
      <c r="G14" s="149"/>
      <c r="H14" s="149"/>
      <c r="I14" s="149"/>
      <c r="J14" s="149"/>
      <c r="K14" s="149"/>
      <c r="L14" s="150"/>
    </row>
    <row r="15" spans="1:12" x14ac:dyDescent="0.2">
      <c r="A15" s="148"/>
      <c r="B15" s="149"/>
      <c r="C15" s="149"/>
      <c r="D15" s="149"/>
      <c r="E15" s="149"/>
      <c r="F15" s="149"/>
      <c r="G15" s="149"/>
      <c r="H15" s="149"/>
      <c r="I15" s="149"/>
      <c r="J15" s="149"/>
      <c r="K15" s="149"/>
      <c r="L15" s="150"/>
    </row>
    <row r="16" spans="1:12" ht="14.25" x14ac:dyDescent="0.2">
      <c r="A16" s="148"/>
      <c r="B16" s="155" t="s">
        <v>13881</v>
      </c>
      <c r="C16" s="149"/>
      <c r="D16" s="149"/>
      <c r="E16" s="149"/>
      <c r="F16" s="149"/>
      <c r="G16" s="149"/>
      <c r="H16" s="149"/>
      <c r="I16" s="149"/>
      <c r="J16" s="149"/>
      <c r="K16" s="149"/>
      <c r="L16" s="150"/>
    </row>
    <row r="17" spans="1:12" ht="14.25" x14ac:dyDescent="0.2">
      <c r="A17" s="148"/>
      <c r="B17" s="156" t="s">
        <v>13882</v>
      </c>
      <c r="C17" s="149"/>
      <c r="D17" s="149"/>
      <c r="E17" s="149"/>
      <c r="F17" s="149"/>
      <c r="G17" s="149"/>
      <c r="H17" s="149"/>
      <c r="I17" s="149"/>
      <c r="J17" s="149"/>
      <c r="K17" s="149"/>
      <c r="L17" s="150"/>
    </row>
    <row r="18" spans="1:12" x14ac:dyDescent="0.2">
      <c r="A18" s="152"/>
      <c r="B18" s="153"/>
      <c r="C18" s="153"/>
      <c r="D18" s="153"/>
      <c r="E18" s="153"/>
      <c r="F18" s="153"/>
      <c r="G18" s="153"/>
      <c r="H18" s="153"/>
      <c r="I18" s="153"/>
      <c r="J18" s="153"/>
      <c r="K18" s="153"/>
      <c r="L18" s="154"/>
    </row>
  </sheetData>
  <mergeCells count="1">
    <mergeCell ref="B4:G10"/>
  </mergeCell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14</vt:i4>
      </vt:variant>
    </vt:vector>
  </HeadingPairs>
  <TitlesOfParts>
    <vt:vector size="24" baseType="lpstr">
      <vt:lpstr>УСЛОВИЯ ПО ПРЕДВ.ЗАКАЗАМ</vt:lpstr>
      <vt:lpstr>ЗАКАЗ-ФОРМА</vt:lpstr>
      <vt:lpstr>Лилии.Весна</vt:lpstr>
      <vt:lpstr>ГЛД,БГН,ГЛКС,ГЕОРГИНЫ</vt:lpstr>
      <vt:lpstr>Многолетники</vt:lpstr>
      <vt:lpstr>ШОУ-БОКСЫ, луковичные</vt:lpstr>
      <vt:lpstr>БИГ-ПАК многолетники</vt:lpstr>
      <vt:lpstr>БИГ-ПАК ЛИЛИИ по 25 шт</vt:lpstr>
      <vt:lpstr>ПРОМ. УПАКОВКА</vt:lpstr>
      <vt:lpstr>Кустарники 2019</vt:lpstr>
      <vt:lpstr>'БИГ-ПАК ЛИЛИИ по 25 шт'!Заголовки_для_печати</vt:lpstr>
      <vt:lpstr>'ГЛД,БГН,ГЛКС,ГЕОРГИНЫ'!Заголовки_для_печати</vt:lpstr>
      <vt:lpstr>Лилии.Весна!Заголовки_для_печати</vt:lpstr>
      <vt:lpstr>Многолетники!Заголовки_для_печати</vt:lpstr>
      <vt:lpstr>Земляника</vt:lpstr>
      <vt:lpstr>'БИГ-ПАК ЛИЛИИ по 25 шт'!Область_печати</vt:lpstr>
      <vt:lpstr>'БИГ-ПАК многолетники'!Область_печати</vt:lpstr>
      <vt:lpstr>'ГЛД,БГН,ГЛКС,ГЕОРГИНЫ'!Область_печати</vt:lpstr>
      <vt:lpstr>'ЗАКАЗ-ФОРМА'!Область_печати</vt:lpstr>
      <vt:lpstr>Лилии.Весна!Область_печати</vt:lpstr>
      <vt:lpstr>Многолетники!Область_печати</vt:lpstr>
      <vt:lpstr>'ПРОМ. УПАКОВКА'!Область_печати</vt:lpstr>
      <vt:lpstr>'УСЛОВИЯ ПО ПРЕДВ.ЗАКАЗАМ'!Область_печати</vt:lpstr>
      <vt:lpstr>'ШОУ-БОКСЫ, луковичные'!Область_печати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Colorline</dc:creator>
  <cp:lastModifiedBy>Дмитрий</cp:lastModifiedBy>
  <cp:lastPrinted>2017-10-14T20:52:39Z</cp:lastPrinted>
  <dcterms:created xsi:type="dcterms:W3CDTF">2013-10-15T02:30:38Z</dcterms:created>
  <dcterms:modified xsi:type="dcterms:W3CDTF">2018-10-23T22:42:52Z</dcterms:modified>
</cp:coreProperties>
</file>